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54B" lockStructure="1"/>
  <bookViews>
    <workbookView xWindow="348" yWindow="60" windowWidth="22980" windowHeight="10164"/>
  </bookViews>
  <sheets>
    <sheet name="Cover" sheetId="2" r:id="rId1"/>
    <sheet name="Cons. (all CCYs)" sheetId="1" r:id="rId2"/>
    <sheet name="Cons. (signif. CCYs)" sheetId="26" r:id="rId3"/>
    <sheet name="Subcons. (all CCYs)" sheetId="19" r:id="rId4"/>
    <sheet name="Collateral mobilisation" sheetId="24" r:id="rId5"/>
    <sheet name="Additional memo items" sheetId="4" r:id="rId6"/>
    <sheet name="Ranges" sheetId="17" state="hidden" r:id="rId7"/>
  </sheets>
  <definedNames>
    <definedName name="_xlnm.Print_Area" localSheetId="5">'Additional memo items'!$A$1:$R$265</definedName>
    <definedName name="_xlnm.Print_Area" localSheetId="4">'Collateral mobilisation'!$A$1:$AS$80</definedName>
    <definedName name="_xlnm.Print_Area" localSheetId="1">'Cons. (all CCYs)'!$A$1:$AC$368</definedName>
    <definedName name="_xlnm.Print_Area" localSheetId="2">'Cons. (signif. CCYs)'!$A$1:$AC$828</definedName>
    <definedName name="_xlnm.Print_Area" localSheetId="0">Cover!$A$1:$G$48</definedName>
    <definedName name="_xlnm.Print_Area" localSheetId="6">Ranges!$A$1:$J$133</definedName>
    <definedName name="_xlnm.Print_Area" localSheetId="3">'Subcons. (all CCYs)'!$A$1:$AC$1416</definedName>
  </definedNames>
  <calcPr calcId="145621"/>
</workbook>
</file>

<file path=xl/calcChain.xml><?xml version="1.0" encoding="utf-8"?>
<calcChain xmlns="http://schemas.openxmlformats.org/spreadsheetml/2006/main">
  <c r="AP55" i="24" l="1"/>
  <c r="D177" i="26"/>
  <c r="F161" i="1"/>
  <c r="E1142" i="19"/>
  <c r="E788" i="19"/>
  <c r="E434" i="19"/>
  <c r="E80" i="19"/>
  <c r="E608" i="26"/>
  <c r="E332" i="26"/>
  <c r="E56" i="26"/>
  <c r="E54" i="1"/>
  <c r="AP58" i="24"/>
  <c r="D99" i="26"/>
  <c r="F13" i="1"/>
  <c r="E13" i="1"/>
  <c r="D13" i="1"/>
  <c r="F27" i="2"/>
  <c r="C6" i="17"/>
  <c r="F24" i="2" s="1"/>
  <c r="E142" i="1" l="1"/>
  <c r="D144" i="1"/>
  <c r="AR4" i="24" l="1"/>
  <c r="N126" i="4" l="1"/>
  <c r="M126" i="4"/>
  <c r="N125" i="4"/>
  <c r="M125" i="4"/>
  <c r="N124" i="4"/>
  <c r="M124" i="4"/>
  <c r="N123" i="4"/>
  <c r="M123" i="4"/>
  <c r="N122" i="4"/>
  <c r="M122" i="4"/>
  <c r="L126" i="4"/>
  <c r="L125" i="4"/>
  <c r="L124" i="4"/>
  <c r="L123" i="4"/>
  <c r="L122" i="4"/>
  <c r="I126" i="4"/>
  <c r="I125" i="4"/>
  <c r="I124" i="4"/>
  <c r="I123" i="4"/>
  <c r="I122" i="4"/>
  <c r="F126" i="4"/>
  <c r="F125" i="4"/>
  <c r="F124" i="4"/>
  <c r="F123" i="4"/>
  <c r="F122" i="4"/>
  <c r="E127" i="4"/>
  <c r="K127" i="4"/>
  <c r="J127" i="4"/>
  <c r="H127" i="4"/>
  <c r="G127" i="4"/>
  <c r="D127" i="4"/>
  <c r="O125" i="4" l="1"/>
  <c r="F127" i="4"/>
  <c r="I127" i="4"/>
  <c r="O124" i="4"/>
  <c r="N127" i="4"/>
  <c r="O126" i="4"/>
  <c r="L127" i="4"/>
  <c r="O123" i="4"/>
  <c r="O122" i="4"/>
  <c r="M127" i="4"/>
  <c r="O127" i="4" l="1"/>
  <c r="E234" i="1"/>
  <c r="E65" i="1" l="1"/>
  <c r="D215" i="1" l="1"/>
  <c r="E121" i="1"/>
  <c r="E264" i="4" l="1"/>
  <c r="E255" i="4"/>
  <c r="G111" i="4" l="1"/>
  <c r="G97" i="4"/>
  <c r="I57" i="4"/>
  <c r="H57" i="4"/>
  <c r="G57" i="4"/>
  <c r="F57" i="4"/>
  <c r="E57" i="4"/>
  <c r="D57" i="4"/>
  <c r="I54" i="4"/>
  <c r="H54" i="4"/>
  <c r="G54" i="4"/>
  <c r="F54" i="4"/>
  <c r="E54" i="4"/>
  <c r="D54" i="4"/>
  <c r="O29" i="4" l="1"/>
  <c r="N29" i="4"/>
  <c r="M29" i="4"/>
  <c r="L29" i="4"/>
  <c r="K29" i="4"/>
  <c r="J29" i="4"/>
  <c r="I29" i="4"/>
  <c r="H29" i="4"/>
  <c r="G29" i="4"/>
  <c r="F29" i="4"/>
  <c r="E29" i="4"/>
  <c r="D29" i="4"/>
  <c r="I26" i="4"/>
  <c r="H26" i="4"/>
  <c r="G26" i="4"/>
  <c r="F26" i="4"/>
  <c r="E26" i="4"/>
  <c r="D26" i="4"/>
  <c r="F264" i="4" l="1"/>
  <c r="F263" i="4"/>
  <c r="F262" i="4"/>
  <c r="F261" i="4"/>
  <c r="F260" i="4"/>
  <c r="F259" i="4"/>
  <c r="F258" i="4"/>
  <c r="F255" i="4"/>
  <c r="F254" i="4"/>
  <c r="F253" i="4"/>
  <c r="F252" i="4"/>
  <c r="F251" i="4"/>
  <c r="F250" i="4"/>
  <c r="F249" i="4"/>
  <c r="Z1320" i="19" l="1"/>
  <c r="Y1320" i="19"/>
  <c r="X1320" i="19"/>
  <c r="W1320" i="19"/>
  <c r="V1320" i="19"/>
  <c r="U1320" i="19"/>
  <c r="T1320" i="19"/>
  <c r="S1320" i="19"/>
  <c r="R1320" i="19"/>
  <c r="Q1320" i="19"/>
  <c r="P1320" i="19"/>
  <c r="O1320" i="19"/>
  <c r="N1320" i="19"/>
  <c r="M1320" i="19"/>
  <c r="L1320" i="19"/>
  <c r="K1320" i="19"/>
  <c r="J1320" i="19"/>
  <c r="I1320" i="19"/>
  <c r="H1320" i="19"/>
  <c r="G1320" i="19"/>
  <c r="F1320" i="19"/>
  <c r="E1320" i="19"/>
  <c r="Z1319" i="19"/>
  <c r="Y1319" i="19"/>
  <c r="X1319" i="19"/>
  <c r="W1319" i="19"/>
  <c r="V1319" i="19"/>
  <c r="U1319" i="19"/>
  <c r="T1319" i="19"/>
  <c r="S1319" i="19"/>
  <c r="R1319" i="19"/>
  <c r="Q1319" i="19"/>
  <c r="P1319" i="19"/>
  <c r="O1319" i="19"/>
  <c r="N1319" i="19"/>
  <c r="M1319" i="19"/>
  <c r="L1319" i="19"/>
  <c r="K1319" i="19"/>
  <c r="J1319" i="19"/>
  <c r="I1319" i="19"/>
  <c r="H1319" i="19"/>
  <c r="G1319" i="19"/>
  <c r="F1319" i="19"/>
  <c r="E1319" i="19"/>
  <c r="Z1202" i="19"/>
  <c r="Y1202" i="19"/>
  <c r="X1202" i="19"/>
  <c r="W1202" i="19"/>
  <c r="V1202" i="19"/>
  <c r="U1202" i="19"/>
  <c r="T1202" i="19"/>
  <c r="S1202" i="19"/>
  <c r="R1202" i="19"/>
  <c r="Q1202" i="19"/>
  <c r="P1202" i="19"/>
  <c r="O1202" i="19"/>
  <c r="N1202" i="19"/>
  <c r="M1202" i="19"/>
  <c r="L1202" i="19"/>
  <c r="K1202" i="19"/>
  <c r="J1202" i="19"/>
  <c r="I1202" i="19"/>
  <c r="H1202" i="19"/>
  <c r="G1202" i="19"/>
  <c r="F1202" i="19"/>
  <c r="E1202" i="19"/>
  <c r="Z1201" i="19"/>
  <c r="Y1201" i="19"/>
  <c r="X1201" i="19"/>
  <c r="W1201" i="19"/>
  <c r="V1201" i="19"/>
  <c r="U1201" i="19"/>
  <c r="T1201" i="19"/>
  <c r="S1201" i="19"/>
  <c r="R1201" i="19"/>
  <c r="Q1201" i="19"/>
  <c r="P1201" i="19"/>
  <c r="O1201" i="19"/>
  <c r="N1201" i="19"/>
  <c r="M1201" i="19"/>
  <c r="L1201" i="19"/>
  <c r="K1201" i="19"/>
  <c r="J1201" i="19"/>
  <c r="I1201" i="19"/>
  <c r="H1201" i="19"/>
  <c r="G1201" i="19"/>
  <c r="F1201" i="19"/>
  <c r="E1201" i="19"/>
  <c r="Z966" i="19"/>
  <c r="Y966" i="19"/>
  <c r="X966" i="19"/>
  <c r="W966" i="19"/>
  <c r="V966" i="19"/>
  <c r="U966" i="19"/>
  <c r="T966" i="19"/>
  <c r="S966" i="19"/>
  <c r="R966" i="19"/>
  <c r="Q966" i="19"/>
  <c r="P966" i="19"/>
  <c r="O966" i="19"/>
  <c r="N966" i="19"/>
  <c r="M966" i="19"/>
  <c r="L966" i="19"/>
  <c r="K966" i="19"/>
  <c r="J966" i="19"/>
  <c r="I966" i="19"/>
  <c r="H966" i="19"/>
  <c r="G966" i="19"/>
  <c r="F966" i="19"/>
  <c r="E966" i="19"/>
  <c r="Z965" i="19"/>
  <c r="Y965" i="19"/>
  <c r="X965" i="19"/>
  <c r="W965" i="19"/>
  <c r="V965" i="19"/>
  <c r="U965" i="19"/>
  <c r="T965" i="19"/>
  <c r="S965" i="19"/>
  <c r="R965" i="19"/>
  <c r="Q965" i="19"/>
  <c r="P965" i="19"/>
  <c r="O965" i="19"/>
  <c r="N965" i="19"/>
  <c r="M965" i="19"/>
  <c r="L965" i="19"/>
  <c r="K965" i="19"/>
  <c r="J965" i="19"/>
  <c r="I965" i="19"/>
  <c r="H965" i="19"/>
  <c r="G965" i="19"/>
  <c r="F965" i="19"/>
  <c r="E965" i="19"/>
  <c r="Z848" i="19"/>
  <c r="Y848" i="19"/>
  <c r="X848" i="19"/>
  <c r="W848" i="19"/>
  <c r="V848" i="19"/>
  <c r="U848" i="19"/>
  <c r="T848" i="19"/>
  <c r="S848" i="19"/>
  <c r="R848" i="19"/>
  <c r="Q848" i="19"/>
  <c r="P848" i="19"/>
  <c r="O848" i="19"/>
  <c r="N848" i="19"/>
  <c r="M848" i="19"/>
  <c r="L848" i="19"/>
  <c r="K848" i="19"/>
  <c r="J848" i="19"/>
  <c r="I848" i="19"/>
  <c r="H848" i="19"/>
  <c r="G848" i="19"/>
  <c r="F848" i="19"/>
  <c r="E848" i="19"/>
  <c r="Z847" i="19"/>
  <c r="Y847" i="19"/>
  <c r="X847" i="19"/>
  <c r="W847" i="19"/>
  <c r="V847" i="19"/>
  <c r="U847" i="19"/>
  <c r="T847" i="19"/>
  <c r="S847" i="19"/>
  <c r="R847" i="19"/>
  <c r="Q847" i="19"/>
  <c r="P847" i="19"/>
  <c r="O847" i="19"/>
  <c r="N847" i="19"/>
  <c r="M847" i="19"/>
  <c r="L847" i="19"/>
  <c r="K847" i="19"/>
  <c r="J847" i="19"/>
  <c r="I847" i="19"/>
  <c r="H847" i="19"/>
  <c r="G847" i="19"/>
  <c r="F847" i="19"/>
  <c r="E847" i="19"/>
  <c r="Z612" i="19"/>
  <c r="Y612" i="19"/>
  <c r="X612" i="19"/>
  <c r="W612" i="19"/>
  <c r="V612" i="19"/>
  <c r="U612" i="19"/>
  <c r="T612" i="19"/>
  <c r="S612" i="19"/>
  <c r="R612" i="19"/>
  <c r="Q612" i="19"/>
  <c r="P612" i="19"/>
  <c r="O612" i="19"/>
  <c r="N612" i="19"/>
  <c r="M612" i="19"/>
  <c r="L612" i="19"/>
  <c r="K612" i="19"/>
  <c r="J612" i="19"/>
  <c r="I612" i="19"/>
  <c r="H612" i="19"/>
  <c r="G612" i="19"/>
  <c r="F612" i="19"/>
  <c r="E612" i="19"/>
  <c r="Z611" i="19"/>
  <c r="Y611" i="19"/>
  <c r="X611" i="19"/>
  <c r="W611" i="19"/>
  <c r="V611" i="19"/>
  <c r="U611" i="19"/>
  <c r="T611" i="19"/>
  <c r="S611" i="19"/>
  <c r="R611" i="19"/>
  <c r="Q611" i="19"/>
  <c r="P611" i="19"/>
  <c r="O611" i="19"/>
  <c r="N611" i="19"/>
  <c r="M611" i="19"/>
  <c r="L611" i="19"/>
  <c r="K611" i="19"/>
  <c r="J611" i="19"/>
  <c r="I611" i="19"/>
  <c r="H611" i="19"/>
  <c r="G611" i="19"/>
  <c r="F611" i="19"/>
  <c r="E611" i="19"/>
  <c r="Z494" i="19"/>
  <c r="Y494" i="19"/>
  <c r="X494" i="19"/>
  <c r="W494" i="19"/>
  <c r="V494" i="19"/>
  <c r="U494" i="19"/>
  <c r="T494" i="19"/>
  <c r="S494" i="19"/>
  <c r="R494" i="19"/>
  <c r="Q494" i="19"/>
  <c r="P494" i="19"/>
  <c r="O494" i="19"/>
  <c r="N494" i="19"/>
  <c r="M494" i="19"/>
  <c r="L494" i="19"/>
  <c r="K494" i="19"/>
  <c r="J494" i="19"/>
  <c r="I494" i="19"/>
  <c r="H494" i="19"/>
  <c r="G494" i="19"/>
  <c r="F494" i="19"/>
  <c r="E494" i="19"/>
  <c r="Z493" i="19"/>
  <c r="Y493" i="19"/>
  <c r="X493" i="19"/>
  <c r="W493" i="19"/>
  <c r="V493" i="19"/>
  <c r="U493" i="19"/>
  <c r="T493" i="19"/>
  <c r="S493" i="19"/>
  <c r="R493" i="19"/>
  <c r="Q493" i="19"/>
  <c r="P493" i="19"/>
  <c r="O493" i="19"/>
  <c r="N493" i="19"/>
  <c r="M493" i="19"/>
  <c r="L493" i="19"/>
  <c r="K493" i="19"/>
  <c r="J493" i="19"/>
  <c r="I493" i="19"/>
  <c r="H493" i="19"/>
  <c r="G493" i="19"/>
  <c r="F493" i="19"/>
  <c r="E493" i="19"/>
  <c r="Z258" i="19"/>
  <c r="Y258" i="19"/>
  <c r="X258" i="19"/>
  <c r="W258" i="19"/>
  <c r="V258" i="19"/>
  <c r="U258" i="19"/>
  <c r="T258" i="19"/>
  <c r="S258" i="19"/>
  <c r="R258" i="19"/>
  <c r="Q258" i="19"/>
  <c r="P258" i="19"/>
  <c r="O258" i="19"/>
  <c r="N258" i="19"/>
  <c r="M258" i="19"/>
  <c r="L258" i="19"/>
  <c r="K258" i="19"/>
  <c r="J258" i="19"/>
  <c r="I258" i="19"/>
  <c r="H258" i="19"/>
  <c r="G258" i="19"/>
  <c r="F258" i="19"/>
  <c r="E258" i="19"/>
  <c r="Z257" i="19"/>
  <c r="Y257" i="19"/>
  <c r="X257" i="19"/>
  <c r="W257" i="19"/>
  <c r="V257" i="19"/>
  <c r="U257" i="19"/>
  <c r="T257" i="19"/>
  <c r="S257" i="19"/>
  <c r="R257" i="19"/>
  <c r="Q257" i="19"/>
  <c r="P257" i="19"/>
  <c r="O257" i="19"/>
  <c r="N257" i="19"/>
  <c r="M257" i="19"/>
  <c r="L257" i="19"/>
  <c r="K257" i="19"/>
  <c r="J257" i="19"/>
  <c r="I257" i="19"/>
  <c r="H257" i="19"/>
  <c r="G257" i="19"/>
  <c r="F257" i="19"/>
  <c r="E257" i="19"/>
  <c r="Z140" i="19"/>
  <c r="Y140" i="19"/>
  <c r="X140" i="19"/>
  <c r="W140" i="19"/>
  <c r="V140" i="19"/>
  <c r="U140" i="19"/>
  <c r="T140" i="19"/>
  <c r="S140" i="19"/>
  <c r="R140" i="19"/>
  <c r="Q140" i="19"/>
  <c r="P140" i="19"/>
  <c r="O140" i="19"/>
  <c r="N140" i="19"/>
  <c r="M140" i="19"/>
  <c r="L140" i="19"/>
  <c r="K140" i="19"/>
  <c r="J140" i="19"/>
  <c r="I140" i="19"/>
  <c r="H140" i="19"/>
  <c r="G140" i="19"/>
  <c r="F140" i="19"/>
  <c r="E140" i="19"/>
  <c r="Z139" i="19"/>
  <c r="Y139" i="19"/>
  <c r="X139" i="19"/>
  <c r="W139" i="19"/>
  <c r="V139" i="19"/>
  <c r="U139" i="19"/>
  <c r="T139" i="19"/>
  <c r="S139" i="19"/>
  <c r="R139" i="19"/>
  <c r="Q139" i="19"/>
  <c r="P139" i="19"/>
  <c r="O139" i="19"/>
  <c r="N139" i="19"/>
  <c r="M139" i="19"/>
  <c r="L139" i="19"/>
  <c r="K139" i="19"/>
  <c r="J139" i="19"/>
  <c r="I139" i="19"/>
  <c r="H139" i="19"/>
  <c r="G139" i="19"/>
  <c r="F139" i="19"/>
  <c r="E139" i="19"/>
  <c r="Z754" i="26"/>
  <c r="Y754" i="26"/>
  <c r="X754" i="26"/>
  <c r="W754" i="26"/>
  <c r="V754" i="26"/>
  <c r="U754" i="26"/>
  <c r="T754" i="26"/>
  <c r="S754" i="26"/>
  <c r="R754" i="26"/>
  <c r="Q754" i="26"/>
  <c r="P754" i="26"/>
  <c r="O754" i="26"/>
  <c r="N754" i="26"/>
  <c r="M754" i="26"/>
  <c r="L754" i="26"/>
  <c r="K754" i="26"/>
  <c r="J754" i="26"/>
  <c r="I754" i="26"/>
  <c r="H754" i="26"/>
  <c r="G754" i="26"/>
  <c r="F754" i="26"/>
  <c r="E754" i="26"/>
  <c r="Z753" i="26"/>
  <c r="Y753" i="26"/>
  <c r="X753" i="26"/>
  <c r="W753" i="26"/>
  <c r="V753" i="26"/>
  <c r="U753" i="26"/>
  <c r="T753" i="26"/>
  <c r="S753" i="26"/>
  <c r="R753" i="26"/>
  <c r="Q753" i="26"/>
  <c r="P753" i="26"/>
  <c r="O753" i="26"/>
  <c r="N753" i="26"/>
  <c r="M753" i="26"/>
  <c r="L753" i="26"/>
  <c r="K753" i="26"/>
  <c r="J753" i="26"/>
  <c r="I753" i="26"/>
  <c r="H753" i="26"/>
  <c r="G753" i="26"/>
  <c r="F753" i="26"/>
  <c r="E753" i="26"/>
  <c r="Z662" i="26"/>
  <c r="Y662" i="26"/>
  <c r="X662" i="26"/>
  <c r="W662" i="26"/>
  <c r="V662" i="26"/>
  <c r="U662" i="26"/>
  <c r="T662" i="26"/>
  <c r="S662" i="26"/>
  <c r="R662" i="26"/>
  <c r="Q662" i="26"/>
  <c r="P662" i="26"/>
  <c r="O662" i="26"/>
  <c r="N662" i="26"/>
  <c r="M662" i="26"/>
  <c r="L662" i="26"/>
  <c r="K662" i="26"/>
  <c r="J662" i="26"/>
  <c r="I662" i="26"/>
  <c r="H662" i="26"/>
  <c r="G662" i="26"/>
  <c r="F662" i="26"/>
  <c r="E662" i="26"/>
  <c r="Z661" i="26"/>
  <c r="Y661" i="26"/>
  <c r="X661" i="26"/>
  <c r="W661" i="26"/>
  <c r="V661" i="26"/>
  <c r="U661" i="26"/>
  <c r="T661" i="26"/>
  <c r="S661" i="26"/>
  <c r="R661" i="26"/>
  <c r="Q661" i="26"/>
  <c r="P661" i="26"/>
  <c r="O661" i="26"/>
  <c r="N661" i="26"/>
  <c r="M661" i="26"/>
  <c r="L661" i="26"/>
  <c r="K661" i="26"/>
  <c r="J661" i="26"/>
  <c r="I661" i="26"/>
  <c r="H661" i="26"/>
  <c r="G661" i="26"/>
  <c r="F661" i="26"/>
  <c r="E661" i="26"/>
  <c r="Z478" i="26"/>
  <c r="Y478" i="26"/>
  <c r="X478" i="26"/>
  <c r="W478" i="26"/>
  <c r="V478" i="26"/>
  <c r="U478" i="26"/>
  <c r="T478" i="26"/>
  <c r="S478" i="26"/>
  <c r="R478" i="26"/>
  <c r="Q478" i="26"/>
  <c r="P478" i="26"/>
  <c r="O478" i="26"/>
  <c r="N478" i="26"/>
  <c r="M478" i="26"/>
  <c r="L478" i="26"/>
  <c r="K478" i="26"/>
  <c r="J478" i="26"/>
  <c r="I478" i="26"/>
  <c r="H478" i="26"/>
  <c r="G478" i="26"/>
  <c r="F478" i="26"/>
  <c r="E478" i="26"/>
  <c r="Z477" i="26"/>
  <c r="Y477" i="26"/>
  <c r="X477" i="26"/>
  <c r="W477" i="26"/>
  <c r="V477" i="26"/>
  <c r="U477" i="26"/>
  <c r="T477" i="26"/>
  <c r="S477" i="26"/>
  <c r="R477" i="26"/>
  <c r="Q477" i="26"/>
  <c r="P477" i="26"/>
  <c r="O477" i="26"/>
  <c r="N477" i="26"/>
  <c r="M477" i="26"/>
  <c r="L477" i="26"/>
  <c r="K477" i="26"/>
  <c r="J477" i="26"/>
  <c r="I477" i="26"/>
  <c r="H477" i="26"/>
  <c r="G477" i="26"/>
  <c r="F477" i="26"/>
  <c r="E477" i="26"/>
  <c r="Z386" i="26"/>
  <c r="Y386" i="26"/>
  <c r="X386" i="26"/>
  <c r="W386" i="26"/>
  <c r="V386" i="26"/>
  <c r="U386" i="26"/>
  <c r="T386" i="26"/>
  <c r="S386" i="26"/>
  <c r="R386" i="26"/>
  <c r="Q386" i="26"/>
  <c r="P386" i="26"/>
  <c r="O386" i="26"/>
  <c r="N386" i="26"/>
  <c r="M386" i="26"/>
  <c r="L386" i="26"/>
  <c r="K386" i="26"/>
  <c r="J386" i="26"/>
  <c r="I386" i="26"/>
  <c r="H386" i="26"/>
  <c r="G386" i="26"/>
  <c r="F386" i="26"/>
  <c r="E386" i="26"/>
  <c r="Z385" i="26"/>
  <c r="Y385" i="26"/>
  <c r="X385" i="26"/>
  <c r="W385" i="26"/>
  <c r="V385" i="26"/>
  <c r="U385" i="26"/>
  <c r="T385" i="26"/>
  <c r="S385" i="26"/>
  <c r="R385" i="26"/>
  <c r="Q385" i="26"/>
  <c r="P385" i="26"/>
  <c r="O385" i="26"/>
  <c r="N385" i="26"/>
  <c r="M385" i="26"/>
  <c r="L385" i="26"/>
  <c r="K385" i="26"/>
  <c r="J385" i="26"/>
  <c r="I385" i="26"/>
  <c r="H385" i="26"/>
  <c r="G385" i="26"/>
  <c r="F385" i="26"/>
  <c r="E385" i="26"/>
  <c r="Z202" i="26"/>
  <c r="Y202" i="26"/>
  <c r="X202" i="26"/>
  <c r="W202" i="26"/>
  <c r="V202" i="26"/>
  <c r="U202" i="26"/>
  <c r="T202" i="26"/>
  <c r="S202" i="26"/>
  <c r="R202" i="26"/>
  <c r="Q202" i="26"/>
  <c r="P202" i="26"/>
  <c r="O202" i="26"/>
  <c r="N202" i="26"/>
  <c r="M202" i="26"/>
  <c r="L202" i="26"/>
  <c r="K202" i="26"/>
  <c r="J202" i="26"/>
  <c r="I202" i="26"/>
  <c r="H202" i="26"/>
  <c r="G202" i="26"/>
  <c r="F202" i="26"/>
  <c r="E202" i="26"/>
  <c r="Z201" i="26"/>
  <c r="Y201" i="26"/>
  <c r="X201" i="26"/>
  <c r="W201" i="26"/>
  <c r="V201" i="26"/>
  <c r="U201" i="26"/>
  <c r="T201" i="26"/>
  <c r="S201" i="26"/>
  <c r="R201" i="26"/>
  <c r="Q201" i="26"/>
  <c r="P201" i="26"/>
  <c r="O201" i="26"/>
  <c r="N201" i="26"/>
  <c r="M201" i="26"/>
  <c r="L201" i="26"/>
  <c r="K201" i="26"/>
  <c r="J201" i="26"/>
  <c r="I201" i="26"/>
  <c r="H201" i="26"/>
  <c r="G201" i="26"/>
  <c r="F201" i="26"/>
  <c r="E201" i="26"/>
  <c r="Z110" i="26"/>
  <c r="Y110" i="26"/>
  <c r="X110" i="26"/>
  <c r="W110" i="26"/>
  <c r="V110" i="26"/>
  <c r="U110" i="26"/>
  <c r="T110" i="26"/>
  <c r="S110" i="26"/>
  <c r="R110" i="26"/>
  <c r="Q110" i="26"/>
  <c r="P110" i="26"/>
  <c r="O110" i="26"/>
  <c r="N110" i="26"/>
  <c r="M110" i="26"/>
  <c r="L110" i="26"/>
  <c r="K110" i="26"/>
  <c r="J110" i="26"/>
  <c r="I110" i="26"/>
  <c r="H110" i="26"/>
  <c r="G110" i="26"/>
  <c r="F110" i="26"/>
  <c r="E110" i="26"/>
  <c r="Z109" i="26"/>
  <c r="Y109" i="26"/>
  <c r="X109" i="26"/>
  <c r="W109" i="26"/>
  <c r="V109" i="26"/>
  <c r="U109" i="26"/>
  <c r="T109" i="26"/>
  <c r="S109" i="26"/>
  <c r="R109" i="26"/>
  <c r="Q109" i="26"/>
  <c r="P109" i="26"/>
  <c r="O109" i="26"/>
  <c r="N109" i="26"/>
  <c r="M109" i="26"/>
  <c r="L109" i="26"/>
  <c r="K109" i="26"/>
  <c r="J109" i="26"/>
  <c r="I109" i="26"/>
  <c r="H109" i="26"/>
  <c r="G109" i="26"/>
  <c r="F109" i="26"/>
  <c r="E109" i="26"/>
  <c r="Z202" i="1"/>
  <c r="Y202" i="1"/>
  <c r="X202" i="1"/>
  <c r="W202" i="1"/>
  <c r="V202" i="1"/>
  <c r="U202" i="1"/>
  <c r="T202" i="1"/>
  <c r="S202" i="1"/>
  <c r="R202" i="1"/>
  <c r="Q202" i="1"/>
  <c r="P202" i="1"/>
  <c r="O202" i="1"/>
  <c r="N202" i="1"/>
  <c r="M202" i="1"/>
  <c r="L202" i="1"/>
  <c r="K202" i="1"/>
  <c r="J202" i="1"/>
  <c r="I202" i="1"/>
  <c r="H202" i="1"/>
  <c r="G202" i="1"/>
  <c r="F202" i="1"/>
  <c r="E202" i="1"/>
  <c r="Z201" i="1"/>
  <c r="Y201" i="1"/>
  <c r="X201" i="1"/>
  <c r="W201" i="1"/>
  <c r="V201" i="1"/>
  <c r="U201" i="1"/>
  <c r="T201" i="1"/>
  <c r="S201" i="1"/>
  <c r="R201" i="1"/>
  <c r="Q201" i="1"/>
  <c r="P201" i="1"/>
  <c r="O201" i="1"/>
  <c r="N201" i="1"/>
  <c r="M201" i="1"/>
  <c r="L201" i="1"/>
  <c r="K201" i="1"/>
  <c r="J201" i="1"/>
  <c r="I201" i="1"/>
  <c r="H201" i="1"/>
  <c r="G201" i="1"/>
  <c r="F201" i="1"/>
  <c r="E201" i="1"/>
  <c r="Z110" i="1"/>
  <c r="Y110" i="1"/>
  <c r="X110" i="1"/>
  <c r="W110" i="1"/>
  <c r="V110" i="1"/>
  <c r="U110" i="1"/>
  <c r="T110" i="1"/>
  <c r="S110" i="1"/>
  <c r="R110" i="1"/>
  <c r="Q110" i="1"/>
  <c r="P110" i="1"/>
  <c r="O110" i="1"/>
  <c r="N110" i="1"/>
  <c r="M110" i="1"/>
  <c r="L110" i="1"/>
  <c r="K110" i="1"/>
  <c r="J110" i="1"/>
  <c r="I110" i="1"/>
  <c r="H110" i="1"/>
  <c r="G110" i="1"/>
  <c r="F110" i="1"/>
  <c r="E110" i="1"/>
  <c r="Z109" i="1"/>
  <c r="Y109" i="1"/>
  <c r="X109" i="1"/>
  <c r="W109" i="1"/>
  <c r="V109" i="1"/>
  <c r="U109" i="1"/>
  <c r="T109" i="1"/>
  <c r="S109" i="1"/>
  <c r="R109" i="1"/>
  <c r="Q109" i="1"/>
  <c r="P109" i="1"/>
  <c r="O109" i="1"/>
  <c r="N109" i="1"/>
  <c r="M109" i="1"/>
  <c r="L109" i="1"/>
  <c r="K109" i="1"/>
  <c r="J109" i="1"/>
  <c r="I109" i="1"/>
  <c r="H109" i="1"/>
  <c r="G109" i="1"/>
  <c r="F109" i="1"/>
  <c r="E109" i="1"/>
  <c r="D229" i="1"/>
  <c r="D230" i="1"/>
  <c r="D359" i="1" l="1"/>
  <c r="Z788" i="26"/>
  <c r="Y788" i="26"/>
  <c r="X788" i="26"/>
  <c r="W788" i="26"/>
  <c r="V788" i="26"/>
  <c r="U788" i="26"/>
  <c r="T788" i="26"/>
  <c r="S788" i="26"/>
  <c r="R788" i="26"/>
  <c r="Q788" i="26"/>
  <c r="P788" i="26"/>
  <c r="O788" i="26"/>
  <c r="N788" i="26"/>
  <c r="M788" i="26"/>
  <c r="L788" i="26"/>
  <c r="K788" i="26"/>
  <c r="J788" i="26"/>
  <c r="I788" i="26"/>
  <c r="H788" i="26"/>
  <c r="G788" i="26"/>
  <c r="F788" i="26"/>
  <c r="E788" i="26"/>
  <c r="Z696" i="26"/>
  <c r="Y696" i="26"/>
  <c r="X696" i="26"/>
  <c r="W696" i="26"/>
  <c r="V696" i="26"/>
  <c r="U696" i="26"/>
  <c r="T696" i="26"/>
  <c r="S696" i="26"/>
  <c r="R696" i="26"/>
  <c r="Q696" i="26"/>
  <c r="P696" i="26"/>
  <c r="O696" i="26"/>
  <c r="N696" i="26"/>
  <c r="M696" i="26"/>
  <c r="L696" i="26"/>
  <c r="K696" i="26"/>
  <c r="J696" i="26"/>
  <c r="I696" i="26"/>
  <c r="H696" i="26"/>
  <c r="G696" i="26"/>
  <c r="F696" i="26"/>
  <c r="E696" i="26"/>
  <c r="Z512" i="26"/>
  <c r="Y512" i="26"/>
  <c r="X512" i="26"/>
  <c r="W512" i="26"/>
  <c r="V512" i="26"/>
  <c r="U512" i="26"/>
  <c r="T512" i="26"/>
  <c r="S512" i="26"/>
  <c r="R512" i="26"/>
  <c r="Q512" i="26"/>
  <c r="P512" i="26"/>
  <c r="O512" i="26"/>
  <c r="N512" i="26"/>
  <c r="M512" i="26"/>
  <c r="L512" i="26"/>
  <c r="K512" i="26"/>
  <c r="J512" i="26"/>
  <c r="I512" i="26"/>
  <c r="H512" i="26"/>
  <c r="G512" i="26"/>
  <c r="F512" i="26"/>
  <c r="E512" i="26"/>
  <c r="Z420" i="26"/>
  <c r="Y420" i="26"/>
  <c r="X420" i="26"/>
  <c r="W420" i="26"/>
  <c r="V420" i="26"/>
  <c r="U420" i="26"/>
  <c r="T420" i="26"/>
  <c r="S420" i="26"/>
  <c r="R420" i="26"/>
  <c r="Q420" i="26"/>
  <c r="P420" i="26"/>
  <c r="O420" i="26"/>
  <c r="N420" i="26"/>
  <c r="M420" i="26"/>
  <c r="L420" i="26"/>
  <c r="K420" i="26"/>
  <c r="J420" i="26"/>
  <c r="I420" i="26"/>
  <c r="H420" i="26"/>
  <c r="G420" i="26"/>
  <c r="F420" i="26"/>
  <c r="E420" i="26"/>
  <c r="Z236" i="26"/>
  <c r="Y236" i="26"/>
  <c r="X236" i="26"/>
  <c r="W236" i="26"/>
  <c r="V236" i="26"/>
  <c r="U236" i="26"/>
  <c r="T236" i="26"/>
  <c r="S236" i="26"/>
  <c r="R236" i="26"/>
  <c r="Q236" i="26"/>
  <c r="P236" i="26"/>
  <c r="O236" i="26"/>
  <c r="N236" i="26"/>
  <c r="M236" i="26"/>
  <c r="L236" i="26"/>
  <c r="K236" i="26"/>
  <c r="J236" i="26"/>
  <c r="I236" i="26"/>
  <c r="H236" i="26"/>
  <c r="G236" i="26"/>
  <c r="F236" i="26"/>
  <c r="E236" i="26"/>
  <c r="Z144" i="26"/>
  <c r="Y144" i="26"/>
  <c r="X144" i="26"/>
  <c r="W144" i="26"/>
  <c r="V144" i="26"/>
  <c r="U144" i="26"/>
  <c r="T144" i="26"/>
  <c r="S144" i="26"/>
  <c r="R144" i="26"/>
  <c r="Q144" i="26"/>
  <c r="P144" i="26"/>
  <c r="O144" i="26"/>
  <c r="N144" i="26"/>
  <c r="M144" i="26"/>
  <c r="L144" i="26"/>
  <c r="K144" i="26"/>
  <c r="J144" i="26"/>
  <c r="I144" i="26"/>
  <c r="H144" i="26"/>
  <c r="G144" i="26"/>
  <c r="F144" i="26"/>
  <c r="E144" i="26"/>
  <c r="Z234" i="1"/>
  <c r="Y234" i="1"/>
  <c r="X234" i="1"/>
  <c r="W234" i="1"/>
  <c r="V234" i="1"/>
  <c r="U234" i="1"/>
  <c r="T234" i="1"/>
  <c r="S234" i="1"/>
  <c r="R234" i="1"/>
  <c r="Q234" i="1"/>
  <c r="P234" i="1"/>
  <c r="O234" i="1"/>
  <c r="N234" i="1"/>
  <c r="M234" i="1"/>
  <c r="L234" i="1"/>
  <c r="K234" i="1"/>
  <c r="J234" i="1"/>
  <c r="I234" i="1"/>
  <c r="H234" i="1"/>
  <c r="G234" i="1"/>
  <c r="F234" i="1"/>
  <c r="Z142" i="1"/>
  <c r="Y142" i="1"/>
  <c r="X142" i="1"/>
  <c r="W142" i="1"/>
  <c r="V142" i="1"/>
  <c r="U142" i="1"/>
  <c r="T142" i="1"/>
  <c r="S142" i="1"/>
  <c r="R142" i="1"/>
  <c r="Q142" i="1"/>
  <c r="P142" i="1"/>
  <c r="O142" i="1"/>
  <c r="N142" i="1"/>
  <c r="M142" i="1"/>
  <c r="L142" i="1"/>
  <c r="K142" i="1"/>
  <c r="J142" i="1"/>
  <c r="I142" i="1"/>
  <c r="H142" i="1"/>
  <c r="G142" i="1"/>
  <c r="F142" i="1"/>
  <c r="D41" i="2" l="1"/>
  <c r="D40" i="2"/>
  <c r="D39" i="2"/>
  <c r="D38" i="2"/>
  <c r="D37" i="2"/>
  <c r="D36" i="2"/>
  <c r="D35" i="2"/>
  <c r="D34" i="2"/>
  <c r="D33" i="2"/>
  <c r="D32" i="2"/>
  <c r="D31" i="2"/>
  <c r="E274" i="19"/>
  <c r="F274" i="19"/>
  <c r="G274" i="19"/>
  <c r="H274" i="19"/>
  <c r="I274" i="19"/>
  <c r="J274" i="19"/>
  <c r="K274" i="19"/>
  <c r="L274" i="19"/>
  <c r="M274" i="19"/>
  <c r="N274" i="19"/>
  <c r="O274" i="19"/>
  <c r="P274" i="19"/>
  <c r="Q274" i="19"/>
  <c r="R274" i="19"/>
  <c r="S274" i="19"/>
  <c r="T274" i="19"/>
  <c r="U274" i="19"/>
  <c r="V274" i="19"/>
  <c r="W274" i="19"/>
  <c r="X274" i="19"/>
  <c r="Y274" i="19"/>
  <c r="Z274" i="19"/>
  <c r="E277" i="19"/>
  <c r="E273" i="19" s="1"/>
  <c r="F277" i="19"/>
  <c r="F273" i="19" s="1"/>
  <c r="G277" i="19"/>
  <c r="H277" i="19"/>
  <c r="I277" i="19"/>
  <c r="I273" i="19" s="1"/>
  <c r="J277" i="19"/>
  <c r="J273" i="19" s="1"/>
  <c r="K277" i="19"/>
  <c r="L277" i="19"/>
  <c r="M277" i="19"/>
  <c r="M273" i="19" s="1"/>
  <c r="N277" i="19"/>
  <c r="N273" i="19" s="1"/>
  <c r="O277" i="19"/>
  <c r="P277" i="19"/>
  <c r="Q277" i="19"/>
  <c r="Q273" i="19" s="1"/>
  <c r="R277" i="19"/>
  <c r="R273" i="19" s="1"/>
  <c r="S277" i="19"/>
  <c r="T277" i="19"/>
  <c r="U277" i="19"/>
  <c r="U273" i="19" s="1"/>
  <c r="V277" i="19"/>
  <c r="V273" i="19" s="1"/>
  <c r="W277" i="19"/>
  <c r="X277" i="19"/>
  <c r="Y277" i="19"/>
  <c r="Y273" i="19" s="1"/>
  <c r="Z277" i="19"/>
  <c r="Z273" i="19" s="1"/>
  <c r="E278" i="19"/>
  <c r="F278" i="19"/>
  <c r="G278" i="19"/>
  <c r="H278" i="19"/>
  <c r="I278" i="19"/>
  <c r="J278" i="19"/>
  <c r="K278" i="19"/>
  <c r="L278" i="19"/>
  <c r="M278" i="19"/>
  <c r="N278" i="19"/>
  <c r="O278" i="19"/>
  <c r="P278" i="19"/>
  <c r="Q278" i="19"/>
  <c r="R278" i="19"/>
  <c r="S278" i="19"/>
  <c r="T278" i="19"/>
  <c r="U278" i="19"/>
  <c r="V278" i="19"/>
  <c r="W278" i="19"/>
  <c r="X278" i="19"/>
  <c r="Y278" i="19"/>
  <c r="Z278" i="19"/>
  <c r="D1409" i="19"/>
  <c r="Z1399" i="19"/>
  <c r="Y1399" i="19"/>
  <c r="X1399" i="19"/>
  <c r="W1399" i="19"/>
  <c r="V1399" i="19"/>
  <c r="U1399" i="19"/>
  <c r="T1399" i="19"/>
  <c r="S1399" i="19"/>
  <c r="R1399" i="19"/>
  <c r="Q1399" i="19"/>
  <c r="P1399" i="19"/>
  <c r="O1399" i="19"/>
  <c r="N1399" i="19"/>
  <c r="M1399" i="19"/>
  <c r="L1399" i="19"/>
  <c r="K1399" i="19"/>
  <c r="J1399" i="19"/>
  <c r="I1399" i="19"/>
  <c r="H1399" i="19"/>
  <c r="G1399" i="19"/>
  <c r="F1399" i="19"/>
  <c r="E1399" i="19"/>
  <c r="D1398" i="19"/>
  <c r="D1397" i="19"/>
  <c r="D1396" i="19"/>
  <c r="Z1395" i="19"/>
  <c r="Z1394" i="19" s="1"/>
  <c r="Y1395" i="19"/>
  <c r="Y1394" i="19" s="1"/>
  <c r="X1395" i="19"/>
  <c r="X1394" i="19" s="1"/>
  <c r="W1395" i="19"/>
  <c r="W1394" i="19" s="1"/>
  <c r="V1395" i="19"/>
  <c r="V1394" i="19" s="1"/>
  <c r="U1395" i="19"/>
  <c r="U1394" i="19" s="1"/>
  <c r="T1395" i="19"/>
  <c r="T1394" i="19" s="1"/>
  <c r="S1395" i="19"/>
  <c r="S1394" i="19" s="1"/>
  <c r="R1395" i="19"/>
  <c r="R1394" i="19" s="1"/>
  <c r="Q1395" i="19"/>
  <c r="Q1394" i="19" s="1"/>
  <c r="P1395" i="19"/>
  <c r="P1394" i="19" s="1"/>
  <c r="O1395" i="19"/>
  <c r="O1394" i="19" s="1"/>
  <c r="N1395" i="19"/>
  <c r="N1394" i="19" s="1"/>
  <c r="M1395" i="19"/>
  <c r="M1394" i="19" s="1"/>
  <c r="L1395" i="19"/>
  <c r="L1394" i="19" s="1"/>
  <c r="K1395" i="19"/>
  <c r="K1394" i="19" s="1"/>
  <c r="J1395" i="19"/>
  <c r="J1394" i="19" s="1"/>
  <c r="I1395" i="19"/>
  <c r="I1394" i="19" s="1"/>
  <c r="H1395" i="19"/>
  <c r="H1394" i="19" s="1"/>
  <c r="G1395" i="19"/>
  <c r="G1394" i="19" s="1"/>
  <c r="F1395" i="19"/>
  <c r="F1394" i="19" s="1"/>
  <c r="E1395" i="19"/>
  <c r="E1394" i="19" s="1"/>
  <c r="D1390" i="19"/>
  <c r="D1389" i="19"/>
  <c r="D1388" i="19"/>
  <c r="D1387" i="19"/>
  <c r="D1386" i="19"/>
  <c r="D1385" i="19"/>
  <c r="D1384" i="19"/>
  <c r="D1383" i="19"/>
  <c r="D1382" i="19"/>
  <c r="D1381" i="19"/>
  <c r="D1375" i="19"/>
  <c r="D1374" i="19"/>
  <c r="D1373" i="19"/>
  <c r="D1372" i="19"/>
  <c r="Z1369" i="19"/>
  <c r="Y1369" i="19"/>
  <c r="X1369" i="19"/>
  <c r="W1369" i="19"/>
  <c r="V1369" i="19"/>
  <c r="U1369" i="19"/>
  <c r="T1369" i="19"/>
  <c r="S1369" i="19"/>
  <c r="R1369" i="19"/>
  <c r="Q1369" i="19"/>
  <c r="P1369" i="19"/>
  <c r="O1369" i="19"/>
  <c r="N1369" i="19"/>
  <c r="M1369" i="19"/>
  <c r="L1369" i="19"/>
  <c r="K1369" i="19"/>
  <c r="J1369" i="19"/>
  <c r="I1369" i="19"/>
  <c r="H1369" i="19"/>
  <c r="G1369" i="19"/>
  <c r="F1369" i="19"/>
  <c r="E1369" i="19"/>
  <c r="D1367" i="19"/>
  <c r="D1366" i="19"/>
  <c r="D1365" i="19"/>
  <c r="D1364" i="19"/>
  <c r="D1363" i="19"/>
  <c r="D1362" i="19"/>
  <c r="D1361" i="19"/>
  <c r="D1360" i="19"/>
  <c r="Z1359" i="19"/>
  <c r="Y1359" i="19"/>
  <c r="X1359" i="19"/>
  <c r="W1359" i="19"/>
  <c r="V1359" i="19"/>
  <c r="U1359" i="19"/>
  <c r="T1359" i="19"/>
  <c r="S1359" i="19"/>
  <c r="R1359" i="19"/>
  <c r="Q1359" i="19"/>
  <c r="P1359" i="19"/>
  <c r="O1359" i="19"/>
  <c r="N1359" i="19"/>
  <c r="M1359" i="19"/>
  <c r="L1359" i="19"/>
  <c r="K1359" i="19"/>
  <c r="J1359" i="19"/>
  <c r="I1359" i="19"/>
  <c r="H1359" i="19"/>
  <c r="G1359" i="19"/>
  <c r="F1359" i="19"/>
  <c r="E1359" i="19"/>
  <c r="Z1356" i="19"/>
  <c r="Y1356" i="19"/>
  <c r="X1356" i="19"/>
  <c r="W1356" i="19"/>
  <c r="V1356" i="19"/>
  <c r="U1356" i="19"/>
  <c r="T1356" i="19"/>
  <c r="S1356" i="19"/>
  <c r="R1356" i="19"/>
  <c r="Q1356" i="19"/>
  <c r="P1356" i="19"/>
  <c r="O1356" i="19"/>
  <c r="N1356" i="19"/>
  <c r="M1356" i="19"/>
  <c r="L1356" i="19"/>
  <c r="K1356" i="19"/>
  <c r="J1356" i="19"/>
  <c r="I1356" i="19"/>
  <c r="H1356" i="19"/>
  <c r="G1356" i="19"/>
  <c r="F1356" i="19"/>
  <c r="E1356" i="19"/>
  <c r="D1358" i="19"/>
  <c r="D1357" i="19"/>
  <c r="Z1351" i="19"/>
  <c r="Y1351" i="19"/>
  <c r="X1351" i="19"/>
  <c r="W1351" i="19"/>
  <c r="V1351" i="19"/>
  <c r="U1351" i="19"/>
  <c r="T1351" i="19"/>
  <c r="S1351" i="19"/>
  <c r="R1351" i="19"/>
  <c r="Q1351" i="19"/>
  <c r="P1351" i="19"/>
  <c r="O1351" i="19"/>
  <c r="N1351" i="19"/>
  <c r="M1351" i="19"/>
  <c r="L1351" i="19"/>
  <c r="K1351" i="19"/>
  <c r="J1351" i="19"/>
  <c r="I1351" i="19"/>
  <c r="H1351" i="19"/>
  <c r="G1351" i="19"/>
  <c r="F1351" i="19"/>
  <c r="E1351" i="19"/>
  <c r="Z1350" i="19"/>
  <c r="Y1350" i="19"/>
  <c r="X1350" i="19"/>
  <c r="W1350" i="19"/>
  <c r="V1350" i="19"/>
  <c r="U1350" i="19"/>
  <c r="T1350" i="19"/>
  <c r="S1350" i="19"/>
  <c r="R1350" i="19"/>
  <c r="Q1350" i="19"/>
  <c r="P1350" i="19"/>
  <c r="O1350" i="19"/>
  <c r="N1350" i="19"/>
  <c r="M1350" i="19"/>
  <c r="L1350" i="19"/>
  <c r="K1350" i="19"/>
  <c r="J1350" i="19"/>
  <c r="I1350" i="19"/>
  <c r="H1350" i="19"/>
  <c r="G1350" i="19"/>
  <c r="F1350" i="19"/>
  <c r="E1350" i="19"/>
  <c r="Z1349" i="19"/>
  <c r="Y1349" i="19"/>
  <c r="X1349" i="19"/>
  <c r="W1349" i="19"/>
  <c r="V1349" i="19"/>
  <c r="U1349" i="19"/>
  <c r="T1349" i="19"/>
  <c r="S1349" i="19"/>
  <c r="R1349" i="19"/>
  <c r="Q1349" i="19"/>
  <c r="P1349" i="19"/>
  <c r="O1349" i="19"/>
  <c r="N1349" i="19"/>
  <c r="M1349" i="19"/>
  <c r="L1349" i="19"/>
  <c r="K1349" i="19"/>
  <c r="J1349" i="19"/>
  <c r="I1349" i="19"/>
  <c r="H1349" i="19"/>
  <c r="G1349" i="19"/>
  <c r="F1349" i="19"/>
  <c r="E1349" i="19"/>
  <c r="D1349" i="19"/>
  <c r="Z1348" i="19"/>
  <c r="Y1348" i="19"/>
  <c r="X1348" i="19"/>
  <c r="W1348" i="19"/>
  <c r="V1348" i="19"/>
  <c r="U1348" i="19"/>
  <c r="T1348" i="19"/>
  <c r="S1348" i="19"/>
  <c r="R1348" i="19"/>
  <c r="Q1348" i="19"/>
  <c r="P1348" i="19"/>
  <c r="O1348" i="19"/>
  <c r="N1348" i="19"/>
  <c r="M1348" i="19"/>
  <c r="L1348" i="19"/>
  <c r="K1348" i="19"/>
  <c r="J1348" i="19"/>
  <c r="I1348" i="19"/>
  <c r="H1348" i="19"/>
  <c r="G1348" i="19"/>
  <c r="F1348" i="19"/>
  <c r="E1348" i="19"/>
  <c r="D1348" i="19"/>
  <c r="Z1347" i="19"/>
  <c r="Y1347" i="19"/>
  <c r="X1347" i="19"/>
  <c r="W1347" i="19"/>
  <c r="V1347" i="19"/>
  <c r="U1347" i="19"/>
  <c r="T1347" i="19"/>
  <c r="S1347" i="19"/>
  <c r="R1347" i="19"/>
  <c r="Q1347" i="19"/>
  <c r="P1347" i="19"/>
  <c r="O1347" i="19"/>
  <c r="N1347" i="19"/>
  <c r="M1347" i="19"/>
  <c r="L1347" i="19"/>
  <c r="K1347" i="19"/>
  <c r="J1347" i="19"/>
  <c r="I1347" i="19"/>
  <c r="H1347" i="19"/>
  <c r="G1347" i="19"/>
  <c r="F1347" i="19"/>
  <c r="E1347" i="19"/>
  <c r="Z1346" i="19"/>
  <c r="Y1346" i="19"/>
  <c r="X1346" i="19"/>
  <c r="W1346" i="19"/>
  <c r="V1346" i="19"/>
  <c r="U1346" i="19"/>
  <c r="T1346" i="19"/>
  <c r="S1346" i="19"/>
  <c r="R1346" i="19"/>
  <c r="Q1346" i="19"/>
  <c r="P1346" i="19"/>
  <c r="O1346" i="19"/>
  <c r="N1346" i="19"/>
  <c r="M1346" i="19"/>
  <c r="L1346" i="19"/>
  <c r="K1346" i="19"/>
  <c r="J1346" i="19"/>
  <c r="I1346" i="19"/>
  <c r="H1346" i="19"/>
  <c r="G1346" i="19"/>
  <c r="F1346" i="19"/>
  <c r="E1346" i="19"/>
  <c r="Z1345" i="19"/>
  <c r="Y1345" i="19"/>
  <c r="X1345" i="19"/>
  <c r="W1345" i="19"/>
  <c r="V1345" i="19"/>
  <c r="U1345" i="19"/>
  <c r="T1345" i="19"/>
  <c r="S1345" i="19"/>
  <c r="R1345" i="19"/>
  <c r="Q1345" i="19"/>
  <c r="P1345" i="19"/>
  <c r="O1345" i="19"/>
  <c r="N1345" i="19"/>
  <c r="M1345" i="19"/>
  <c r="L1345" i="19"/>
  <c r="K1345" i="19"/>
  <c r="J1345" i="19"/>
  <c r="I1345" i="19"/>
  <c r="H1345" i="19"/>
  <c r="G1345" i="19"/>
  <c r="F1345" i="19"/>
  <c r="E1345" i="19"/>
  <c r="Z1344" i="19"/>
  <c r="Y1344" i="19"/>
  <c r="X1344" i="19"/>
  <c r="W1344" i="19"/>
  <c r="V1344" i="19"/>
  <c r="U1344" i="19"/>
  <c r="T1344" i="19"/>
  <c r="S1344" i="19"/>
  <c r="R1344" i="19"/>
  <c r="Q1344" i="19"/>
  <c r="P1344" i="19"/>
  <c r="O1344" i="19"/>
  <c r="N1344" i="19"/>
  <c r="M1344" i="19"/>
  <c r="L1344" i="19"/>
  <c r="K1344" i="19"/>
  <c r="J1344" i="19"/>
  <c r="I1344" i="19"/>
  <c r="H1344" i="19"/>
  <c r="G1344" i="19"/>
  <c r="F1344" i="19"/>
  <c r="E1344" i="19"/>
  <c r="Z1343" i="19"/>
  <c r="Y1343" i="19"/>
  <c r="X1343" i="19"/>
  <c r="W1343" i="19"/>
  <c r="V1343" i="19"/>
  <c r="U1343" i="19"/>
  <c r="T1343" i="19"/>
  <c r="S1343" i="19"/>
  <c r="R1343" i="19"/>
  <c r="Q1343" i="19"/>
  <c r="P1343" i="19"/>
  <c r="O1343" i="19"/>
  <c r="N1343" i="19"/>
  <c r="M1343" i="19"/>
  <c r="L1343" i="19"/>
  <c r="K1343" i="19"/>
  <c r="J1343" i="19"/>
  <c r="I1343" i="19"/>
  <c r="H1343" i="19"/>
  <c r="G1343" i="19"/>
  <c r="F1343" i="19"/>
  <c r="E1343" i="19"/>
  <c r="Z1342" i="19"/>
  <c r="Y1342" i="19"/>
  <c r="X1342" i="19"/>
  <c r="W1342" i="19"/>
  <c r="V1342" i="19"/>
  <c r="U1342" i="19"/>
  <c r="T1342" i="19"/>
  <c r="S1342" i="19"/>
  <c r="R1342" i="19"/>
  <c r="Q1342" i="19"/>
  <c r="P1342" i="19"/>
  <c r="O1342" i="19"/>
  <c r="N1342" i="19"/>
  <c r="M1342" i="19"/>
  <c r="L1342" i="19"/>
  <c r="K1342" i="19"/>
  <c r="J1342" i="19"/>
  <c r="I1342" i="19"/>
  <c r="H1342" i="19"/>
  <c r="G1342" i="19"/>
  <c r="F1342" i="19"/>
  <c r="E1342" i="19"/>
  <c r="D1341" i="19"/>
  <c r="Z1340" i="19"/>
  <c r="Y1340" i="19"/>
  <c r="X1340" i="19"/>
  <c r="W1340" i="19"/>
  <c r="V1340" i="19"/>
  <c r="U1340" i="19"/>
  <c r="T1340" i="19"/>
  <c r="S1340" i="19"/>
  <c r="R1340" i="19"/>
  <c r="Q1340" i="19"/>
  <c r="P1340" i="19"/>
  <c r="O1340" i="19"/>
  <c r="N1340" i="19"/>
  <c r="M1340" i="19"/>
  <c r="L1340" i="19"/>
  <c r="K1340" i="19"/>
  <c r="J1340" i="19"/>
  <c r="I1340" i="19"/>
  <c r="H1340" i="19"/>
  <c r="G1340" i="19"/>
  <c r="F1340" i="19"/>
  <c r="E1340" i="19"/>
  <c r="D1340" i="19"/>
  <c r="Z1339" i="19"/>
  <c r="Y1339" i="19"/>
  <c r="X1339" i="19"/>
  <c r="X1335" i="19" s="1"/>
  <c r="W1339" i="19"/>
  <c r="W1335" i="19" s="1"/>
  <c r="V1339" i="19"/>
  <c r="U1339" i="19"/>
  <c r="T1339" i="19"/>
  <c r="T1335" i="19" s="1"/>
  <c r="S1339" i="19"/>
  <c r="S1335" i="19" s="1"/>
  <c r="R1339" i="19"/>
  <c r="Q1339" i="19"/>
  <c r="P1339" i="19"/>
  <c r="P1335" i="19" s="1"/>
  <c r="O1339" i="19"/>
  <c r="O1335" i="19" s="1"/>
  <c r="N1339" i="19"/>
  <c r="M1339" i="19"/>
  <c r="L1339" i="19"/>
  <c r="L1335" i="19" s="1"/>
  <c r="K1339" i="19"/>
  <c r="K1335" i="19" s="1"/>
  <c r="J1339" i="19"/>
  <c r="I1339" i="19"/>
  <c r="H1339" i="19"/>
  <c r="H1335" i="19" s="1"/>
  <c r="G1339" i="19"/>
  <c r="G1335" i="19" s="1"/>
  <c r="F1339" i="19"/>
  <c r="E1339" i="19"/>
  <c r="D1339" i="19"/>
  <c r="D1338" i="19"/>
  <c r="D1337" i="19"/>
  <c r="Z1336" i="19"/>
  <c r="Y1336" i="19"/>
  <c r="X1336" i="19"/>
  <c r="W1336" i="19"/>
  <c r="V1336" i="19"/>
  <c r="U1336" i="19"/>
  <c r="T1336" i="19"/>
  <c r="S1336" i="19"/>
  <c r="R1336" i="19"/>
  <c r="Q1336" i="19"/>
  <c r="P1336" i="19"/>
  <c r="O1336" i="19"/>
  <c r="N1336" i="19"/>
  <c r="M1336" i="19"/>
  <c r="L1336" i="19"/>
  <c r="K1336" i="19"/>
  <c r="J1336" i="19"/>
  <c r="I1336" i="19"/>
  <c r="H1336" i="19"/>
  <c r="G1336" i="19"/>
  <c r="F1336" i="19"/>
  <c r="E1336" i="19"/>
  <c r="D1336" i="19"/>
  <c r="Z1334" i="19"/>
  <c r="Y1334" i="19"/>
  <c r="X1334" i="19"/>
  <c r="W1334" i="19"/>
  <c r="V1334" i="19"/>
  <c r="U1334" i="19"/>
  <c r="T1334" i="19"/>
  <c r="S1334" i="19"/>
  <c r="R1334" i="19"/>
  <c r="Q1334" i="19"/>
  <c r="P1334" i="19"/>
  <c r="O1334" i="19"/>
  <c r="N1334" i="19"/>
  <c r="M1334" i="19"/>
  <c r="L1334" i="19"/>
  <c r="K1334" i="19"/>
  <c r="J1334" i="19"/>
  <c r="I1334" i="19"/>
  <c r="H1334" i="19"/>
  <c r="G1334" i="19"/>
  <c r="F1334" i="19"/>
  <c r="E1334" i="19"/>
  <c r="D1334" i="19"/>
  <c r="Z1333" i="19"/>
  <c r="Y1333" i="19"/>
  <c r="X1333" i="19"/>
  <c r="W1333" i="19"/>
  <c r="V1333" i="19"/>
  <c r="U1333" i="19"/>
  <c r="T1333" i="19"/>
  <c r="S1333" i="19"/>
  <c r="R1333" i="19"/>
  <c r="Q1333" i="19"/>
  <c r="P1333" i="19"/>
  <c r="O1333" i="19"/>
  <c r="N1333" i="19"/>
  <c r="M1333" i="19"/>
  <c r="L1333" i="19"/>
  <c r="K1333" i="19"/>
  <c r="J1333" i="19"/>
  <c r="I1333" i="19"/>
  <c r="H1333" i="19"/>
  <c r="G1333" i="19"/>
  <c r="F1333" i="19"/>
  <c r="E1333" i="19"/>
  <c r="D1333" i="19"/>
  <c r="Z1330" i="19"/>
  <c r="Y1330" i="19"/>
  <c r="X1330" i="19"/>
  <c r="W1330" i="19"/>
  <c r="V1330" i="19"/>
  <c r="U1330" i="19"/>
  <c r="T1330" i="19"/>
  <c r="S1330" i="19"/>
  <c r="R1330" i="19"/>
  <c r="Q1330" i="19"/>
  <c r="P1330" i="19"/>
  <c r="O1330" i="19"/>
  <c r="N1330" i="19"/>
  <c r="M1330" i="19"/>
  <c r="L1330" i="19"/>
  <c r="K1330" i="19"/>
  <c r="J1330" i="19"/>
  <c r="I1330" i="19"/>
  <c r="H1330" i="19"/>
  <c r="G1330" i="19"/>
  <c r="F1330" i="19"/>
  <c r="E1330" i="19"/>
  <c r="Z1329" i="19"/>
  <c r="Y1329" i="19"/>
  <c r="X1329" i="19"/>
  <c r="W1329" i="19"/>
  <c r="V1329" i="19"/>
  <c r="U1329" i="19"/>
  <c r="T1329" i="19"/>
  <c r="S1329" i="19"/>
  <c r="R1329" i="19"/>
  <c r="Q1329" i="19"/>
  <c r="P1329" i="19"/>
  <c r="O1329" i="19"/>
  <c r="N1329" i="19"/>
  <c r="M1329" i="19"/>
  <c r="L1329" i="19"/>
  <c r="K1329" i="19"/>
  <c r="J1329" i="19"/>
  <c r="I1329" i="19"/>
  <c r="H1329" i="19"/>
  <c r="G1329" i="19"/>
  <c r="F1329" i="19"/>
  <c r="E1329" i="19"/>
  <c r="Z1328" i="19"/>
  <c r="Y1328" i="19"/>
  <c r="X1328" i="19"/>
  <c r="W1328" i="19"/>
  <c r="V1328" i="19"/>
  <c r="U1328" i="19"/>
  <c r="T1328" i="19"/>
  <c r="S1328" i="19"/>
  <c r="R1328" i="19"/>
  <c r="Q1328" i="19"/>
  <c r="P1328" i="19"/>
  <c r="O1328" i="19"/>
  <c r="N1328" i="19"/>
  <c r="M1328" i="19"/>
  <c r="L1328" i="19"/>
  <c r="K1328" i="19"/>
  <c r="J1328" i="19"/>
  <c r="I1328" i="19"/>
  <c r="H1328" i="19"/>
  <c r="G1328" i="19"/>
  <c r="F1328" i="19"/>
  <c r="E1328" i="19"/>
  <c r="Z1327" i="19"/>
  <c r="Y1327" i="19"/>
  <c r="X1327" i="19"/>
  <c r="W1327" i="19"/>
  <c r="V1327" i="19"/>
  <c r="U1327" i="19"/>
  <c r="T1327" i="19"/>
  <c r="S1327" i="19"/>
  <c r="R1327" i="19"/>
  <c r="Q1327" i="19"/>
  <c r="P1327" i="19"/>
  <c r="O1327" i="19"/>
  <c r="N1327" i="19"/>
  <c r="M1327" i="19"/>
  <c r="L1327" i="19"/>
  <c r="K1327" i="19"/>
  <c r="J1327" i="19"/>
  <c r="I1327" i="19"/>
  <c r="H1327" i="19"/>
  <c r="G1327" i="19"/>
  <c r="F1327" i="19"/>
  <c r="E1327" i="19"/>
  <c r="Z1326" i="19"/>
  <c r="Y1326" i="19"/>
  <c r="X1326" i="19"/>
  <c r="W1326" i="19"/>
  <c r="V1326" i="19"/>
  <c r="U1326" i="19"/>
  <c r="T1326" i="19"/>
  <c r="S1326" i="19"/>
  <c r="R1326" i="19"/>
  <c r="Q1326" i="19"/>
  <c r="P1326" i="19"/>
  <c r="O1326" i="19"/>
  <c r="N1326" i="19"/>
  <c r="M1326" i="19"/>
  <c r="L1326" i="19"/>
  <c r="K1326" i="19"/>
  <c r="J1326" i="19"/>
  <c r="I1326" i="19"/>
  <c r="H1326" i="19"/>
  <c r="G1326" i="19"/>
  <c r="F1326" i="19"/>
  <c r="E1326" i="19"/>
  <c r="Z1325" i="19"/>
  <c r="Y1325" i="19"/>
  <c r="X1325" i="19"/>
  <c r="W1325" i="19"/>
  <c r="V1325" i="19"/>
  <c r="U1325" i="19"/>
  <c r="T1325" i="19"/>
  <c r="S1325" i="19"/>
  <c r="R1325" i="19"/>
  <c r="Q1325" i="19"/>
  <c r="P1325" i="19"/>
  <c r="O1325" i="19"/>
  <c r="N1325" i="19"/>
  <c r="M1325" i="19"/>
  <c r="L1325" i="19"/>
  <c r="K1325" i="19"/>
  <c r="J1325" i="19"/>
  <c r="I1325" i="19"/>
  <c r="H1325" i="19"/>
  <c r="G1325" i="19"/>
  <c r="F1325" i="19"/>
  <c r="E1325" i="19"/>
  <c r="Z1324" i="19"/>
  <c r="Y1324" i="19"/>
  <c r="X1324" i="19"/>
  <c r="W1324" i="19"/>
  <c r="V1324" i="19"/>
  <c r="U1324" i="19"/>
  <c r="T1324" i="19"/>
  <c r="S1324" i="19"/>
  <c r="R1324" i="19"/>
  <c r="Q1324" i="19"/>
  <c r="P1324" i="19"/>
  <c r="O1324" i="19"/>
  <c r="N1324" i="19"/>
  <c r="M1324" i="19"/>
  <c r="L1324" i="19"/>
  <c r="K1324" i="19"/>
  <c r="J1324" i="19"/>
  <c r="I1324" i="19"/>
  <c r="H1324" i="19"/>
  <c r="G1324" i="19"/>
  <c r="F1324" i="19"/>
  <c r="E1324" i="19"/>
  <c r="Z1323" i="19"/>
  <c r="Y1323" i="19"/>
  <c r="X1323" i="19"/>
  <c r="W1323" i="19"/>
  <c r="V1323" i="19"/>
  <c r="U1323" i="19"/>
  <c r="T1323" i="19"/>
  <c r="S1323" i="19"/>
  <c r="R1323" i="19"/>
  <c r="Q1323" i="19"/>
  <c r="P1323" i="19"/>
  <c r="O1323" i="19"/>
  <c r="N1323" i="19"/>
  <c r="M1323" i="19"/>
  <c r="L1323" i="19"/>
  <c r="K1323" i="19"/>
  <c r="J1323" i="19"/>
  <c r="I1323" i="19"/>
  <c r="H1323" i="19"/>
  <c r="G1323" i="19"/>
  <c r="F1323" i="19"/>
  <c r="E1323" i="19"/>
  <c r="D1322" i="19"/>
  <c r="D1321" i="19"/>
  <c r="D1320" i="19"/>
  <c r="D1319" i="19"/>
  <c r="D1318" i="19"/>
  <c r="D1317" i="19"/>
  <c r="D1316" i="19"/>
  <c r="D1315" i="19"/>
  <c r="Z1314" i="19"/>
  <c r="Y1314" i="19"/>
  <c r="X1314" i="19"/>
  <c r="W1314" i="19"/>
  <c r="V1314" i="19"/>
  <c r="U1314" i="19"/>
  <c r="T1314" i="19"/>
  <c r="S1314" i="19"/>
  <c r="R1314" i="19"/>
  <c r="Q1314" i="19"/>
  <c r="P1314" i="19"/>
  <c r="O1314" i="19"/>
  <c r="N1314" i="19"/>
  <c r="M1314" i="19"/>
  <c r="L1314" i="19"/>
  <c r="K1314" i="19"/>
  <c r="J1314" i="19"/>
  <c r="I1314" i="19"/>
  <c r="H1314" i="19"/>
  <c r="G1314" i="19"/>
  <c r="F1314" i="19"/>
  <c r="E1314" i="19"/>
  <c r="Z1313" i="19"/>
  <c r="Y1313" i="19"/>
  <c r="X1313" i="19"/>
  <c r="W1313" i="19"/>
  <c r="V1313" i="19"/>
  <c r="U1313" i="19"/>
  <c r="T1313" i="19"/>
  <c r="S1313" i="19"/>
  <c r="R1313" i="19"/>
  <c r="Q1313" i="19"/>
  <c r="P1313" i="19"/>
  <c r="O1313" i="19"/>
  <c r="N1313" i="19"/>
  <c r="M1313" i="19"/>
  <c r="L1313" i="19"/>
  <c r="K1313" i="19"/>
  <c r="J1313" i="19"/>
  <c r="I1313" i="19"/>
  <c r="H1313" i="19"/>
  <c r="G1313" i="19"/>
  <c r="F1313" i="19"/>
  <c r="E1313" i="19"/>
  <c r="D1313" i="19"/>
  <c r="Z1312" i="19"/>
  <c r="Y1312" i="19"/>
  <c r="X1312" i="19"/>
  <c r="W1312" i="19"/>
  <c r="V1312" i="19"/>
  <c r="U1312" i="19"/>
  <c r="T1312" i="19"/>
  <c r="S1312" i="19"/>
  <c r="R1312" i="19"/>
  <c r="Q1312" i="19"/>
  <c r="P1312" i="19"/>
  <c r="O1312" i="19"/>
  <c r="N1312" i="19"/>
  <c r="M1312" i="19"/>
  <c r="L1312" i="19"/>
  <c r="K1312" i="19"/>
  <c r="J1312" i="19"/>
  <c r="I1312" i="19"/>
  <c r="H1312" i="19"/>
  <c r="G1312" i="19"/>
  <c r="F1312" i="19"/>
  <c r="E1312" i="19"/>
  <c r="D1312" i="19"/>
  <c r="Z1311" i="19"/>
  <c r="Y1311" i="19"/>
  <c r="X1311" i="19"/>
  <c r="W1311" i="19"/>
  <c r="V1311" i="19"/>
  <c r="U1311" i="19"/>
  <c r="T1311" i="19"/>
  <c r="S1311" i="19"/>
  <c r="R1311" i="19"/>
  <c r="Q1311" i="19"/>
  <c r="P1311" i="19"/>
  <c r="O1311" i="19"/>
  <c r="N1311" i="19"/>
  <c r="M1311" i="19"/>
  <c r="L1311" i="19"/>
  <c r="K1311" i="19"/>
  <c r="J1311" i="19"/>
  <c r="I1311" i="19"/>
  <c r="H1311" i="19"/>
  <c r="G1311" i="19"/>
  <c r="F1311" i="19"/>
  <c r="E1311" i="19"/>
  <c r="D1311" i="19"/>
  <c r="Z1310" i="19"/>
  <c r="Y1310" i="19"/>
  <c r="X1310" i="19"/>
  <c r="W1310" i="19"/>
  <c r="V1310" i="19"/>
  <c r="U1310" i="19"/>
  <c r="T1310" i="19"/>
  <c r="S1310" i="19"/>
  <c r="R1310" i="19"/>
  <c r="Q1310" i="19"/>
  <c r="P1310" i="19"/>
  <c r="O1310" i="19"/>
  <c r="N1310" i="19"/>
  <c r="M1310" i="19"/>
  <c r="L1310" i="19"/>
  <c r="K1310" i="19"/>
  <c r="J1310" i="19"/>
  <c r="I1310" i="19"/>
  <c r="H1310" i="19"/>
  <c r="G1310" i="19"/>
  <c r="F1310" i="19"/>
  <c r="E1310" i="19"/>
  <c r="D1310" i="19"/>
  <c r="Z1309" i="19"/>
  <c r="Y1309" i="19"/>
  <c r="X1309" i="19"/>
  <c r="W1309" i="19"/>
  <c r="V1309" i="19"/>
  <c r="U1309" i="19"/>
  <c r="T1309" i="19"/>
  <c r="S1309" i="19"/>
  <c r="R1309" i="19"/>
  <c r="Q1309" i="19"/>
  <c r="P1309" i="19"/>
  <c r="O1309" i="19"/>
  <c r="N1309" i="19"/>
  <c r="M1309" i="19"/>
  <c r="L1309" i="19"/>
  <c r="K1309" i="19"/>
  <c r="J1309" i="19"/>
  <c r="I1309" i="19"/>
  <c r="H1309" i="19"/>
  <c r="G1309" i="19"/>
  <c r="F1309" i="19"/>
  <c r="E1309" i="19"/>
  <c r="D1309" i="19"/>
  <c r="Z1308" i="19"/>
  <c r="Y1308" i="19"/>
  <c r="X1308" i="19"/>
  <c r="W1308" i="19"/>
  <c r="V1308" i="19"/>
  <c r="U1308" i="19"/>
  <c r="T1308" i="19"/>
  <c r="S1308" i="19"/>
  <c r="R1308" i="19"/>
  <c r="Q1308" i="19"/>
  <c r="P1308" i="19"/>
  <c r="O1308" i="19"/>
  <c r="N1308" i="19"/>
  <c r="M1308" i="19"/>
  <c r="L1308" i="19"/>
  <c r="K1308" i="19"/>
  <c r="J1308" i="19"/>
  <c r="I1308" i="19"/>
  <c r="H1308" i="19"/>
  <c r="G1308" i="19"/>
  <c r="F1308" i="19"/>
  <c r="E1308" i="19"/>
  <c r="D1308" i="19"/>
  <c r="Z1307" i="19"/>
  <c r="Y1307" i="19"/>
  <c r="X1307" i="19"/>
  <c r="W1307" i="19"/>
  <c r="V1307" i="19"/>
  <c r="U1307" i="19"/>
  <c r="T1307" i="19"/>
  <c r="S1307" i="19"/>
  <c r="R1307" i="19"/>
  <c r="Q1307" i="19"/>
  <c r="P1307" i="19"/>
  <c r="O1307" i="19"/>
  <c r="N1307" i="19"/>
  <c r="M1307" i="19"/>
  <c r="L1307" i="19"/>
  <c r="K1307" i="19"/>
  <c r="J1307" i="19"/>
  <c r="I1307" i="19"/>
  <c r="H1307" i="19"/>
  <c r="G1307" i="19"/>
  <c r="F1307" i="19"/>
  <c r="E1307" i="19"/>
  <c r="D1307" i="19"/>
  <c r="D1291" i="19"/>
  <c r="Z1281" i="19"/>
  <c r="Y1281" i="19"/>
  <c r="X1281" i="19"/>
  <c r="W1281" i="19"/>
  <c r="V1281" i="19"/>
  <c r="U1281" i="19"/>
  <c r="T1281" i="19"/>
  <c r="S1281" i="19"/>
  <c r="R1281" i="19"/>
  <c r="Q1281" i="19"/>
  <c r="P1281" i="19"/>
  <c r="O1281" i="19"/>
  <c r="N1281" i="19"/>
  <c r="M1281" i="19"/>
  <c r="L1281" i="19"/>
  <c r="K1281" i="19"/>
  <c r="J1281" i="19"/>
  <c r="I1281" i="19"/>
  <c r="H1281" i="19"/>
  <c r="G1281" i="19"/>
  <c r="F1281" i="19"/>
  <c r="E1281" i="19"/>
  <c r="D1280" i="19"/>
  <c r="D1279" i="19"/>
  <c r="D1278" i="19"/>
  <c r="Z1277" i="19"/>
  <c r="Z1276" i="19" s="1"/>
  <c r="Y1277" i="19"/>
  <c r="Y1276" i="19" s="1"/>
  <c r="X1277" i="19"/>
  <c r="W1277" i="19"/>
  <c r="W1276" i="19" s="1"/>
  <c r="V1277" i="19"/>
  <c r="V1276" i="19" s="1"/>
  <c r="U1277" i="19"/>
  <c r="U1276" i="19" s="1"/>
  <c r="T1277" i="19"/>
  <c r="T1276" i="19" s="1"/>
  <c r="S1277" i="19"/>
  <c r="S1276" i="19" s="1"/>
  <c r="R1277" i="19"/>
  <c r="R1276" i="19" s="1"/>
  <c r="Q1277" i="19"/>
  <c r="Q1276" i="19" s="1"/>
  <c r="P1277" i="19"/>
  <c r="P1276" i="19" s="1"/>
  <c r="O1277" i="19"/>
  <c r="O1276" i="19" s="1"/>
  <c r="N1277" i="19"/>
  <c r="N1276" i="19" s="1"/>
  <c r="M1277" i="19"/>
  <c r="M1276" i="19" s="1"/>
  <c r="L1277" i="19"/>
  <c r="L1276" i="19" s="1"/>
  <c r="K1277" i="19"/>
  <c r="K1276" i="19" s="1"/>
  <c r="J1277" i="19"/>
  <c r="J1276" i="19" s="1"/>
  <c r="I1277" i="19"/>
  <c r="I1276" i="19" s="1"/>
  <c r="H1277" i="19"/>
  <c r="H1276" i="19" s="1"/>
  <c r="G1277" i="19"/>
  <c r="G1276" i="19" s="1"/>
  <c r="F1277" i="19"/>
  <c r="F1276" i="19" s="1"/>
  <c r="E1277" i="19"/>
  <c r="E1276" i="19" s="1"/>
  <c r="X1276" i="19"/>
  <c r="D1272" i="19"/>
  <c r="D1271" i="19"/>
  <c r="D1270" i="19"/>
  <c r="D1269" i="19"/>
  <c r="D1268" i="19"/>
  <c r="D1267" i="19"/>
  <c r="D1266" i="19"/>
  <c r="D1265" i="19"/>
  <c r="D1264" i="19"/>
  <c r="D1263" i="19"/>
  <c r="D1257" i="19"/>
  <c r="D1256" i="19"/>
  <c r="D1255" i="19"/>
  <c r="D1254" i="19"/>
  <c r="Z1251" i="19"/>
  <c r="Y1251" i="19"/>
  <c r="X1251" i="19"/>
  <c r="W1251" i="19"/>
  <c r="V1251" i="19"/>
  <c r="U1251" i="19"/>
  <c r="T1251" i="19"/>
  <c r="S1251" i="19"/>
  <c r="R1251" i="19"/>
  <c r="Q1251" i="19"/>
  <c r="P1251" i="19"/>
  <c r="O1251" i="19"/>
  <c r="N1251" i="19"/>
  <c r="M1251" i="19"/>
  <c r="L1251" i="19"/>
  <c r="K1251" i="19"/>
  <c r="J1251" i="19"/>
  <c r="I1251" i="19"/>
  <c r="H1251" i="19"/>
  <c r="G1251" i="19"/>
  <c r="F1251" i="19"/>
  <c r="E1251" i="19"/>
  <c r="D1249" i="19"/>
  <c r="D1248" i="19"/>
  <c r="D1247" i="19"/>
  <c r="D1246" i="19"/>
  <c r="D1245" i="19"/>
  <c r="D1244" i="19"/>
  <c r="D1243" i="19"/>
  <c r="D1242" i="19"/>
  <c r="Z1241" i="19"/>
  <c r="Y1241" i="19"/>
  <c r="X1241" i="19"/>
  <c r="W1241" i="19"/>
  <c r="V1241" i="19"/>
  <c r="U1241" i="19"/>
  <c r="T1241" i="19"/>
  <c r="S1241" i="19"/>
  <c r="R1241" i="19"/>
  <c r="Q1241" i="19"/>
  <c r="P1241" i="19"/>
  <c r="O1241" i="19"/>
  <c r="N1241" i="19"/>
  <c r="M1241" i="19"/>
  <c r="L1241" i="19"/>
  <c r="K1241" i="19"/>
  <c r="J1241" i="19"/>
  <c r="I1241" i="19"/>
  <c r="H1241" i="19"/>
  <c r="G1241" i="19"/>
  <c r="F1241" i="19"/>
  <c r="E1241" i="19"/>
  <c r="Z1238" i="19"/>
  <c r="Y1238" i="19"/>
  <c r="X1238" i="19"/>
  <c r="W1238" i="19"/>
  <c r="V1238" i="19"/>
  <c r="U1238" i="19"/>
  <c r="T1238" i="19"/>
  <c r="S1238" i="19"/>
  <c r="R1238" i="19"/>
  <c r="Q1238" i="19"/>
  <c r="P1238" i="19"/>
  <c r="O1238" i="19"/>
  <c r="N1238" i="19"/>
  <c r="M1238" i="19"/>
  <c r="L1238" i="19"/>
  <c r="K1238" i="19"/>
  <c r="J1238" i="19"/>
  <c r="I1238" i="19"/>
  <c r="H1238" i="19"/>
  <c r="G1238" i="19"/>
  <c r="F1238" i="19"/>
  <c r="E1238" i="19"/>
  <c r="D1240" i="19"/>
  <c r="D1239" i="19"/>
  <c r="Z1233" i="19"/>
  <c r="Y1233" i="19"/>
  <c r="X1233" i="19"/>
  <c r="W1233" i="19"/>
  <c r="V1233" i="19"/>
  <c r="U1233" i="19"/>
  <c r="T1233" i="19"/>
  <c r="S1233" i="19"/>
  <c r="R1233" i="19"/>
  <c r="Q1233" i="19"/>
  <c r="P1233" i="19"/>
  <c r="O1233" i="19"/>
  <c r="N1233" i="19"/>
  <c r="M1233" i="19"/>
  <c r="L1233" i="19"/>
  <c r="K1233" i="19"/>
  <c r="J1233" i="19"/>
  <c r="I1233" i="19"/>
  <c r="H1233" i="19"/>
  <c r="G1233" i="19"/>
  <c r="F1233" i="19"/>
  <c r="E1233" i="19"/>
  <c r="Z1232" i="19"/>
  <c r="Y1232" i="19"/>
  <c r="X1232" i="19"/>
  <c r="W1232" i="19"/>
  <c r="V1232" i="19"/>
  <c r="U1232" i="19"/>
  <c r="T1232" i="19"/>
  <c r="S1232" i="19"/>
  <c r="R1232" i="19"/>
  <c r="Q1232" i="19"/>
  <c r="P1232" i="19"/>
  <c r="O1232" i="19"/>
  <c r="N1232" i="19"/>
  <c r="M1232" i="19"/>
  <c r="L1232" i="19"/>
  <c r="K1232" i="19"/>
  <c r="J1232" i="19"/>
  <c r="I1232" i="19"/>
  <c r="H1232" i="19"/>
  <c r="G1232" i="19"/>
  <c r="F1232" i="19"/>
  <c r="E1232" i="19"/>
  <c r="Z1231" i="19"/>
  <c r="Y1231" i="19"/>
  <c r="X1231" i="19"/>
  <c r="W1231" i="19"/>
  <c r="V1231" i="19"/>
  <c r="U1231" i="19"/>
  <c r="T1231" i="19"/>
  <c r="S1231" i="19"/>
  <c r="R1231" i="19"/>
  <c r="Q1231" i="19"/>
  <c r="P1231" i="19"/>
  <c r="O1231" i="19"/>
  <c r="N1231" i="19"/>
  <c r="M1231" i="19"/>
  <c r="L1231" i="19"/>
  <c r="K1231" i="19"/>
  <c r="J1231" i="19"/>
  <c r="I1231" i="19"/>
  <c r="H1231" i="19"/>
  <c r="G1231" i="19"/>
  <c r="F1231" i="19"/>
  <c r="E1231" i="19"/>
  <c r="D1231" i="19"/>
  <c r="Z1230" i="19"/>
  <c r="Y1230" i="19"/>
  <c r="X1230" i="19"/>
  <c r="W1230" i="19"/>
  <c r="V1230" i="19"/>
  <c r="U1230" i="19"/>
  <c r="T1230" i="19"/>
  <c r="S1230" i="19"/>
  <c r="R1230" i="19"/>
  <c r="Q1230" i="19"/>
  <c r="P1230" i="19"/>
  <c r="O1230" i="19"/>
  <c r="N1230" i="19"/>
  <c r="M1230" i="19"/>
  <c r="L1230" i="19"/>
  <c r="K1230" i="19"/>
  <c r="J1230" i="19"/>
  <c r="I1230" i="19"/>
  <c r="H1230" i="19"/>
  <c r="G1230" i="19"/>
  <c r="F1230" i="19"/>
  <c r="E1230" i="19"/>
  <c r="D1230" i="19"/>
  <c r="Z1229" i="19"/>
  <c r="Y1229" i="19"/>
  <c r="X1229" i="19"/>
  <c r="W1229" i="19"/>
  <c r="V1229" i="19"/>
  <c r="U1229" i="19"/>
  <c r="T1229" i="19"/>
  <c r="S1229" i="19"/>
  <c r="R1229" i="19"/>
  <c r="Q1229" i="19"/>
  <c r="P1229" i="19"/>
  <c r="O1229" i="19"/>
  <c r="N1229" i="19"/>
  <c r="M1229" i="19"/>
  <c r="L1229" i="19"/>
  <c r="K1229" i="19"/>
  <c r="J1229" i="19"/>
  <c r="I1229" i="19"/>
  <c r="H1229" i="19"/>
  <c r="G1229" i="19"/>
  <c r="F1229" i="19"/>
  <c r="E1229" i="19"/>
  <c r="Z1228" i="19"/>
  <c r="Y1228" i="19"/>
  <c r="X1228" i="19"/>
  <c r="W1228" i="19"/>
  <c r="V1228" i="19"/>
  <c r="U1228" i="19"/>
  <c r="T1228" i="19"/>
  <c r="S1228" i="19"/>
  <c r="R1228" i="19"/>
  <c r="Q1228" i="19"/>
  <c r="P1228" i="19"/>
  <c r="O1228" i="19"/>
  <c r="N1228" i="19"/>
  <c r="M1228" i="19"/>
  <c r="L1228" i="19"/>
  <c r="K1228" i="19"/>
  <c r="J1228" i="19"/>
  <c r="I1228" i="19"/>
  <c r="H1228" i="19"/>
  <c r="G1228" i="19"/>
  <c r="F1228" i="19"/>
  <c r="E1228" i="19"/>
  <c r="Z1227" i="19"/>
  <c r="Y1227" i="19"/>
  <c r="X1227" i="19"/>
  <c r="W1227" i="19"/>
  <c r="V1227" i="19"/>
  <c r="U1227" i="19"/>
  <c r="T1227" i="19"/>
  <c r="S1227" i="19"/>
  <c r="R1227" i="19"/>
  <c r="Q1227" i="19"/>
  <c r="P1227" i="19"/>
  <c r="O1227" i="19"/>
  <c r="N1227" i="19"/>
  <c r="M1227" i="19"/>
  <c r="L1227" i="19"/>
  <c r="K1227" i="19"/>
  <c r="J1227" i="19"/>
  <c r="I1227" i="19"/>
  <c r="H1227" i="19"/>
  <c r="G1227" i="19"/>
  <c r="F1227" i="19"/>
  <c r="E1227" i="19"/>
  <c r="Z1226" i="19"/>
  <c r="Y1226" i="19"/>
  <c r="X1226" i="19"/>
  <c r="W1226" i="19"/>
  <c r="V1226" i="19"/>
  <c r="U1226" i="19"/>
  <c r="T1226" i="19"/>
  <c r="S1226" i="19"/>
  <c r="R1226" i="19"/>
  <c r="Q1226" i="19"/>
  <c r="P1226" i="19"/>
  <c r="O1226" i="19"/>
  <c r="N1226" i="19"/>
  <c r="M1226" i="19"/>
  <c r="L1226" i="19"/>
  <c r="K1226" i="19"/>
  <c r="J1226" i="19"/>
  <c r="I1226" i="19"/>
  <c r="H1226" i="19"/>
  <c r="G1226" i="19"/>
  <c r="F1226" i="19"/>
  <c r="E1226" i="19"/>
  <c r="Z1225" i="19"/>
  <c r="Y1225" i="19"/>
  <c r="X1225" i="19"/>
  <c r="W1225" i="19"/>
  <c r="V1225" i="19"/>
  <c r="U1225" i="19"/>
  <c r="T1225" i="19"/>
  <c r="S1225" i="19"/>
  <c r="R1225" i="19"/>
  <c r="Q1225" i="19"/>
  <c r="P1225" i="19"/>
  <c r="O1225" i="19"/>
  <c r="N1225" i="19"/>
  <c r="M1225" i="19"/>
  <c r="L1225" i="19"/>
  <c r="K1225" i="19"/>
  <c r="J1225" i="19"/>
  <c r="I1225" i="19"/>
  <c r="H1225" i="19"/>
  <c r="G1225" i="19"/>
  <c r="F1225" i="19"/>
  <c r="E1225" i="19"/>
  <c r="Z1224" i="19"/>
  <c r="Y1224" i="19"/>
  <c r="X1224" i="19"/>
  <c r="W1224" i="19"/>
  <c r="V1224" i="19"/>
  <c r="U1224" i="19"/>
  <c r="T1224" i="19"/>
  <c r="S1224" i="19"/>
  <c r="R1224" i="19"/>
  <c r="Q1224" i="19"/>
  <c r="P1224" i="19"/>
  <c r="O1224" i="19"/>
  <c r="N1224" i="19"/>
  <c r="M1224" i="19"/>
  <c r="L1224" i="19"/>
  <c r="K1224" i="19"/>
  <c r="J1224" i="19"/>
  <c r="I1224" i="19"/>
  <c r="H1224" i="19"/>
  <c r="G1224" i="19"/>
  <c r="F1224" i="19"/>
  <c r="E1224" i="19"/>
  <c r="D1223" i="19"/>
  <c r="Z1222" i="19"/>
  <c r="Y1222" i="19"/>
  <c r="X1222" i="19"/>
  <c r="W1222" i="19"/>
  <c r="V1222" i="19"/>
  <c r="U1222" i="19"/>
  <c r="T1222" i="19"/>
  <c r="S1222" i="19"/>
  <c r="R1222" i="19"/>
  <c r="Q1222" i="19"/>
  <c r="P1222" i="19"/>
  <c r="O1222" i="19"/>
  <c r="N1222" i="19"/>
  <c r="M1222" i="19"/>
  <c r="L1222" i="19"/>
  <c r="K1222" i="19"/>
  <c r="J1222" i="19"/>
  <c r="I1222" i="19"/>
  <c r="H1222" i="19"/>
  <c r="G1222" i="19"/>
  <c r="F1222" i="19"/>
  <c r="E1222" i="19"/>
  <c r="D1222" i="19"/>
  <c r="Z1221" i="19"/>
  <c r="Z1217" i="19" s="1"/>
  <c r="Y1221" i="19"/>
  <c r="Y1217" i="19" s="1"/>
  <c r="X1221" i="19"/>
  <c r="W1221" i="19"/>
  <c r="V1221" i="19"/>
  <c r="V1217" i="19" s="1"/>
  <c r="U1221" i="19"/>
  <c r="U1217" i="19" s="1"/>
  <c r="T1221" i="19"/>
  <c r="S1221" i="19"/>
  <c r="R1221" i="19"/>
  <c r="R1217" i="19" s="1"/>
  <c r="Q1221" i="19"/>
  <c r="Q1217" i="19" s="1"/>
  <c r="P1221" i="19"/>
  <c r="O1221" i="19"/>
  <c r="N1221" i="19"/>
  <c r="N1217" i="19" s="1"/>
  <c r="M1221" i="19"/>
  <c r="M1217" i="19" s="1"/>
  <c r="L1221" i="19"/>
  <c r="K1221" i="19"/>
  <c r="J1221" i="19"/>
  <c r="J1217" i="19" s="1"/>
  <c r="I1221" i="19"/>
  <c r="I1217" i="19" s="1"/>
  <c r="H1221" i="19"/>
  <c r="G1221" i="19"/>
  <c r="F1221" i="19"/>
  <c r="F1217" i="19" s="1"/>
  <c r="E1221" i="19"/>
  <c r="E1217" i="19" s="1"/>
  <c r="D1221" i="19"/>
  <c r="D1220" i="19"/>
  <c r="D1219" i="19"/>
  <c r="Z1218" i="19"/>
  <c r="Y1218" i="19"/>
  <c r="X1218" i="19"/>
  <c r="W1218" i="19"/>
  <c r="V1218" i="19"/>
  <c r="U1218" i="19"/>
  <c r="T1218" i="19"/>
  <c r="S1218" i="19"/>
  <c r="R1218" i="19"/>
  <c r="Q1218" i="19"/>
  <c r="P1218" i="19"/>
  <c r="O1218" i="19"/>
  <c r="N1218" i="19"/>
  <c r="M1218" i="19"/>
  <c r="L1218" i="19"/>
  <c r="K1218" i="19"/>
  <c r="J1218" i="19"/>
  <c r="I1218" i="19"/>
  <c r="H1218" i="19"/>
  <c r="G1218" i="19"/>
  <c r="F1218" i="19"/>
  <c r="E1218" i="19"/>
  <c r="D1218" i="19"/>
  <c r="Z1216" i="19"/>
  <c r="Y1216" i="19"/>
  <c r="X1216" i="19"/>
  <c r="W1216" i="19"/>
  <c r="V1216" i="19"/>
  <c r="U1216" i="19"/>
  <c r="T1216" i="19"/>
  <c r="S1216" i="19"/>
  <c r="R1216" i="19"/>
  <c r="Q1216" i="19"/>
  <c r="P1216" i="19"/>
  <c r="O1216" i="19"/>
  <c r="N1216" i="19"/>
  <c r="M1216" i="19"/>
  <c r="L1216" i="19"/>
  <c r="K1216" i="19"/>
  <c r="J1216" i="19"/>
  <c r="I1216" i="19"/>
  <c r="H1216" i="19"/>
  <c r="G1216" i="19"/>
  <c r="F1216" i="19"/>
  <c r="E1216" i="19"/>
  <c r="D1216" i="19"/>
  <c r="Z1215" i="19"/>
  <c r="Y1215" i="19"/>
  <c r="X1215" i="19"/>
  <c r="W1215" i="19"/>
  <c r="V1215" i="19"/>
  <c r="U1215" i="19"/>
  <c r="T1215" i="19"/>
  <c r="S1215" i="19"/>
  <c r="R1215" i="19"/>
  <c r="Q1215" i="19"/>
  <c r="P1215" i="19"/>
  <c r="O1215" i="19"/>
  <c r="N1215" i="19"/>
  <c r="M1215" i="19"/>
  <c r="L1215" i="19"/>
  <c r="K1215" i="19"/>
  <c r="J1215" i="19"/>
  <c r="I1215" i="19"/>
  <c r="H1215" i="19"/>
  <c r="G1215" i="19"/>
  <c r="F1215" i="19"/>
  <c r="E1215" i="19"/>
  <c r="D1215" i="19"/>
  <c r="Z1212" i="19"/>
  <c r="Y1212" i="19"/>
  <c r="X1212" i="19"/>
  <c r="W1212" i="19"/>
  <c r="V1212" i="19"/>
  <c r="U1212" i="19"/>
  <c r="T1212" i="19"/>
  <c r="S1212" i="19"/>
  <c r="R1212" i="19"/>
  <c r="Q1212" i="19"/>
  <c r="P1212" i="19"/>
  <c r="O1212" i="19"/>
  <c r="N1212" i="19"/>
  <c r="M1212" i="19"/>
  <c r="L1212" i="19"/>
  <c r="K1212" i="19"/>
  <c r="J1212" i="19"/>
  <c r="I1212" i="19"/>
  <c r="H1212" i="19"/>
  <c r="G1212" i="19"/>
  <c r="F1212" i="19"/>
  <c r="E1212" i="19"/>
  <c r="Z1211" i="19"/>
  <c r="Y1211" i="19"/>
  <c r="X1211" i="19"/>
  <c r="W1211" i="19"/>
  <c r="V1211" i="19"/>
  <c r="U1211" i="19"/>
  <c r="T1211" i="19"/>
  <c r="S1211" i="19"/>
  <c r="R1211" i="19"/>
  <c r="Q1211" i="19"/>
  <c r="P1211" i="19"/>
  <c r="O1211" i="19"/>
  <c r="N1211" i="19"/>
  <c r="M1211" i="19"/>
  <c r="L1211" i="19"/>
  <c r="K1211" i="19"/>
  <c r="J1211" i="19"/>
  <c r="I1211" i="19"/>
  <c r="H1211" i="19"/>
  <c r="G1211" i="19"/>
  <c r="F1211" i="19"/>
  <c r="E1211" i="19"/>
  <c r="Z1210" i="19"/>
  <c r="Y1210" i="19"/>
  <c r="X1210" i="19"/>
  <c r="W1210" i="19"/>
  <c r="V1210" i="19"/>
  <c r="U1210" i="19"/>
  <c r="T1210" i="19"/>
  <c r="S1210" i="19"/>
  <c r="R1210" i="19"/>
  <c r="Q1210" i="19"/>
  <c r="P1210" i="19"/>
  <c r="O1210" i="19"/>
  <c r="N1210" i="19"/>
  <c r="M1210" i="19"/>
  <c r="L1210" i="19"/>
  <c r="K1210" i="19"/>
  <c r="J1210" i="19"/>
  <c r="I1210" i="19"/>
  <c r="H1210" i="19"/>
  <c r="G1210" i="19"/>
  <c r="F1210" i="19"/>
  <c r="E1210" i="19"/>
  <c r="Z1209" i="19"/>
  <c r="Y1209" i="19"/>
  <c r="X1209" i="19"/>
  <c r="W1209" i="19"/>
  <c r="V1209" i="19"/>
  <c r="U1209" i="19"/>
  <c r="T1209" i="19"/>
  <c r="S1209" i="19"/>
  <c r="R1209" i="19"/>
  <c r="Q1209" i="19"/>
  <c r="P1209" i="19"/>
  <c r="O1209" i="19"/>
  <c r="N1209" i="19"/>
  <c r="M1209" i="19"/>
  <c r="L1209" i="19"/>
  <c r="K1209" i="19"/>
  <c r="J1209" i="19"/>
  <c r="I1209" i="19"/>
  <c r="H1209" i="19"/>
  <c r="G1209" i="19"/>
  <c r="F1209" i="19"/>
  <c r="E1209" i="19"/>
  <c r="Z1208" i="19"/>
  <c r="Y1208" i="19"/>
  <c r="X1208" i="19"/>
  <c r="W1208" i="19"/>
  <c r="V1208" i="19"/>
  <c r="U1208" i="19"/>
  <c r="T1208" i="19"/>
  <c r="S1208" i="19"/>
  <c r="R1208" i="19"/>
  <c r="Q1208" i="19"/>
  <c r="P1208" i="19"/>
  <c r="O1208" i="19"/>
  <c r="N1208" i="19"/>
  <c r="M1208" i="19"/>
  <c r="L1208" i="19"/>
  <c r="K1208" i="19"/>
  <c r="J1208" i="19"/>
  <c r="I1208" i="19"/>
  <c r="H1208" i="19"/>
  <c r="G1208" i="19"/>
  <c r="F1208" i="19"/>
  <c r="E1208" i="19"/>
  <c r="Z1207" i="19"/>
  <c r="Y1207" i="19"/>
  <c r="X1207" i="19"/>
  <c r="W1207" i="19"/>
  <c r="V1207" i="19"/>
  <c r="U1207" i="19"/>
  <c r="T1207" i="19"/>
  <c r="S1207" i="19"/>
  <c r="R1207" i="19"/>
  <c r="Q1207" i="19"/>
  <c r="P1207" i="19"/>
  <c r="O1207" i="19"/>
  <c r="N1207" i="19"/>
  <c r="M1207" i="19"/>
  <c r="L1207" i="19"/>
  <c r="K1207" i="19"/>
  <c r="J1207" i="19"/>
  <c r="I1207" i="19"/>
  <c r="H1207" i="19"/>
  <c r="G1207" i="19"/>
  <c r="F1207" i="19"/>
  <c r="E1207" i="19"/>
  <c r="Z1206" i="19"/>
  <c r="Y1206" i="19"/>
  <c r="X1206" i="19"/>
  <c r="W1206" i="19"/>
  <c r="V1206" i="19"/>
  <c r="U1206" i="19"/>
  <c r="T1206" i="19"/>
  <c r="S1206" i="19"/>
  <c r="R1206" i="19"/>
  <c r="Q1206" i="19"/>
  <c r="P1206" i="19"/>
  <c r="O1206" i="19"/>
  <c r="N1206" i="19"/>
  <c r="M1206" i="19"/>
  <c r="L1206" i="19"/>
  <c r="K1206" i="19"/>
  <c r="J1206" i="19"/>
  <c r="I1206" i="19"/>
  <c r="H1206" i="19"/>
  <c r="G1206" i="19"/>
  <c r="F1206" i="19"/>
  <c r="E1206" i="19"/>
  <c r="Z1205" i="19"/>
  <c r="Y1205" i="19"/>
  <c r="X1205" i="19"/>
  <c r="W1205" i="19"/>
  <c r="V1205" i="19"/>
  <c r="U1205" i="19"/>
  <c r="T1205" i="19"/>
  <c r="S1205" i="19"/>
  <c r="R1205" i="19"/>
  <c r="Q1205" i="19"/>
  <c r="P1205" i="19"/>
  <c r="O1205" i="19"/>
  <c r="N1205" i="19"/>
  <c r="M1205" i="19"/>
  <c r="L1205" i="19"/>
  <c r="K1205" i="19"/>
  <c r="J1205" i="19"/>
  <c r="I1205" i="19"/>
  <c r="H1205" i="19"/>
  <c r="G1205" i="19"/>
  <c r="F1205" i="19"/>
  <c r="E1205" i="19"/>
  <c r="D1204" i="19"/>
  <c r="D1203" i="19"/>
  <c r="D1202" i="19"/>
  <c r="D1201" i="19"/>
  <c r="D1200" i="19"/>
  <c r="D1199" i="19"/>
  <c r="D1198" i="19"/>
  <c r="D1197" i="19"/>
  <c r="Z1196" i="19"/>
  <c r="Y1196" i="19"/>
  <c r="X1196" i="19"/>
  <c r="W1196" i="19"/>
  <c r="V1196" i="19"/>
  <c r="U1196" i="19"/>
  <c r="T1196" i="19"/>
  <c r="S1196" i="19"/>
  <c r="R1196" i="19"/>
  <c r="Q1196" i="19"/>
  <c r="P1196" i="19"/>
  <c r="O1196" i="19"/>
  <c r="N1196" i="19"/>
  <c r="M1196" i="19"/>
  <c r="L1196" i="19"/>
  <c r="K1196" i="19"/>
  <c r="J1196" i="19"/>
  <c r="I1196" i="19"/>
  <c r="H1196" i="19"/>
  <c r="G1196" i="19"/>
  <c r="F1196" i="19"/>
  <c r="E1196" i="19"/>
  <c r="Z1195" i="19"/>
  <c r="Y1195" i="19"/>
  <c r="X1195" i="19"/>
  <c r="W1195" i="19"/>
  <c r="V1195" i="19"/>
  <c r="U1195" i="19"/>
  <c r="T1195" i="19"/>
  <c r="S1195" i="19"/>
  <c r="R1195" i="19"/>
  <c r="Q1195" i="19"/>
  <c r="P1195" i="19"/>
  <c r="O1195" i="19"/>
  <c r="N1195" i="19"/>
  <c r="M1195" i="19"/>
  <c r="L1195" i="19"/>
  <c r="K1195" i="19"/>
  <c r="J1195" i="19"/>
  <c r="I1195" i="19"/>
  <c r="H1195" i="19"/>
  <c r="G1195" i="19"/>
  <c r="F1195" i="19"/>
  <c r="E1195" i="19"/>
  <c r="D1195" i="19"/>
  <c r="Z1194" i="19"/>
  <c r="Y1194" i="19"/>
  <c r="X1194" i="19"/>
  <c r="W1194" i="19"/>
  <c r="V1194" i="19"/>
  <c r="U1194" i="19"/>
  <c r="T1194" i="19"/>
  <c r="S1194" i="19"/>
  <c r="R1194" i="19"/>
  <c r="Q1194" i="19"/>
  <c r="P1194" i="19"/>
  <c r="O1194" i="19"/>
  <c r="N1194" i="19"/>
  <c r="M1194" i="19"/>
  <c r="L1194" i="19"/>
  <c r="K1194" i="19"/>
  <c r="J1194" i="19"/>
  <c r="I1194" i="19"/>
  <c r="H1194" i="19"/>
  <c r="G1194" i="19"/>
  <c r="F1194" i="19"/>
  <c r="E1194" i="19"/>
  <c r="D1194" i="19"/>
  <c r="Z1193" i="19"/>
  <c r="Y1193" i="19"/>
  <c r="X1193" i="19"/>
  <c r="W1193" i="19"/>
  <c r="V1193" i="19"/>
  <c r="U1193" i="19"/>
  <c r="T1193" i="19"/>
  <c r="S1193" i="19"/>
  <c r="R1193" i="19"/>
  <c r="Q1193" i="19"/>
  <c r="P1193" i="19"/>
  <c r="O1193" i="19"/>
  <c r="N1193" i="19"/>
  <c r="M1193" i="19"/>
  <c r="L1193" i="19"/>
  <c r="K1193" i="19"/>
  <c r="J1193" i="19"/>
  <c r="I1193" i="19"/>
  <c r="H1193" i="19"/>
  <c r="G1193" i="19"/>
  <c r="F1193" i="19"/>
  <c r="E1193" i="19"/>
  <c r="D1193" i="19"/>
  <c r="Z1192" i="19"/>
  <c r="Y1192" i="19"/>
  <c r="X1192" i="19"/>
  <c r="W1192" i="19"/>
  <c r="V1192" i="19"/>
  <c r="U1192" i="19"/>
  <c r="T1192" i="19"/>
  <c r="S1192" i="19"/>
  <c r="R1192" i="19"/>
  <c r="Q1192" i="19"/>
  <c r="P1192" i="19"/>
  <c r="O1192" i="19"/>
  <c r="N1192" i="19"/>
  <c r="M1192" i="19"/>
  <c r="L1192" i="19"/>
  <c r="K1192" i="19"/>
  <c r="J1192" i="19"/>
  <c r="I1192" i="19"/>
  <c r="H1192" i="19"/>
  <c r="G1192" i="19"/>
  <c r="F1192" i="19"/>
  <c r="E1192" i="19"/>
  <c r="D1192" i="19"/>
  <c r="Z1191" i="19"/>
  <c r="Y1191" i="19"/>
  <c r="X1191" i="19"/>
  <c r="W1191" i="19"/>
  <c r="V1191" i="19"/>
  <c r="U1191" i="19"/>
  <c r="T1191" i="19"/>
  <c r="S1191" i="19"/>
  <c r="R1191" i="19"/>
  <c r="Q1191" i="19"/>
  <c r="P1191" i="19"/>
  <c r="O1191" i="19"/>
  <c r="N1191" i="19"/>
  <c r="M1191" i="19"/>
  <c r="L1191" i="19"/>
  <c r="K1191" i="19"/>
  <c r="J1191" i="19"/>
  <c r="I1191" i="19"/>
  <c r="H1191" i="19"/>
  <c r="G1191" i="19"/>
  <c r="F1191" i="19"/>
  <c r="E1191" i="19"/>
  <c r="D1191" i="19"/>
  <c r="Z1190" i="19"/>
  <c r="Y1190" i="19"/>
  <c r="X1190" i="19"/>
  <c r="W1190" i="19"/>
  <c r="V1190" i="19"/>
  <c r="U1190" i="19"/>
  <c r="T1190" i="19"/>
  <c r="S1190" i="19"/>
  <c r="R1190" i="19"/>
  <c r="Q1190" i="19"/>
  <c r="P1190" i="19"/>
  <c r="O1190" i="19"/>
  <c r="N1190" i="19"/>
  <c r="M1190" i="19"/>
  <c r="L1190" i="19"/>
  <c r="K1190" i="19"/>
  <c r="J1190" i="19"/>
  <c r="I1190" i="19"/>
  <c r="H1190" i="19"/>
  <c r="G1190" i="19"/>
  <c r="F1190" i="19"/>
  <c r="E1190" i="19"/>
  <c r="D1190" i="19"/>
  <c r="Z1189" i="19"/>
  <c r="Y1189" i="19"/>
  <c r="X1189" i="19"/>
  <c r="W1189" i="19"/>
  <c r="V1189" i="19"/>
  <c r="U1189" i="19"/>
  <c r="T1189" i="19"/>
  <c r="S1189" i="19"/>
  <c r="R1189" i="19"/>
  <c r="Q1189" i="19"/>
  <c r="P1189" i="19"/>
  <c r="O1189" i="19"/>
  <c r="N1189" i="19"/>
  <c r="M1189" i="19"/>
  <c r="L1189" i="19"/>
  <c r="K1189" i="19"/>
  <c r="J1189" i="19"/>
  <c r="I1189" i="19"/>
  <c r="H1189" i="19"/>
  <c r="G1189" i="19"/>
  <c r="F1189" i="19"/>
  <c r="E1189" i="19"/>
  <c r="D1189" i="19"/>
  <c r="Z1159" i="19"/>
  <c r="Z1158" i="19" s="1"/>
  <c r="Z1170" i="19" s="1"/>
  <c r="Y1159" i="19"/>
  <c r="Y1158" i="19" s="1"/>
  <c r="Y1170" i="19" s="1"/>
  <c r="X1159" i="19"/>
  <c r="X1158" i="19" s="1"/>
  <c r="X1170" i="19" s="1"/>
  <c r="W1159" i="19"/>
  <c r="W1158" i="19" s="1"/>
  <c r="W1170" i="19" s="1"/>
  <c r="V1159" i="19"/>
  <c r="V1158" i="19" s="1"/>
  <c r="V1170" i="19" s="1"/>
  <c r="U1159" i="19"/>
  <c r="U1158" i="19" s="1"/>
  <c r="U1170" i="19" s="1"/>
  <c r="T1159" i="19"/>
  <c r="T1158" i="19" s="1"/>
  <c r="T1170" i="19" s="1"/>
  <c r="S1159" i="19"/>
  <c r="S1158" i="19" s="1"/>
  <c r="S1170" i="19" s="1"/>
  <c r="R1159" i="19"/>
  <c r="R1158" i="19" s="1"/>
  <c r="R1170" i="19" s="1"/>
  <c r="Q1159" i="19"/>
  <c r="Q1158" i="19" s="1"/>
  <c r="Q1170" i="19" s="1"/>
  <c r="P1159" i="19"/>
  <c r="P1158" i="19" s="1"/>
  <c r="P1170" i="19" s="1"/>
  <c r="O1159" i="19"/>
  <c r="O1158" i="19" s="1"/>
  <c r="O1170" i="19" s="1"/>
  <c r="N1159" i="19"/>
  <c r="N1158" i="19" s="1"/>
  <c r="N1170" i="19" s="1"/>
  <c r="M1159" i="19"/>
  <c r="M1158" i="19" s="1"/>
  <c r="M1170" i="19" s="1"/>
  <c r="L1159" i="19"/>
  <c r="L1158" i="19" s="1"/>
  <c r="L1170" i="19" s="1"/>
  <c r="K1159" i="19"/>
  <c r="K1158" i="19" s="1"/>
  <c r="K1170" i="19" s="1"/>
  <c r="J1159" i="19"/>
  <c r="J1158" i="19" s="1"/>
  <c r="J1170" i="19" s="1"/>
  <c r="I1159" i="19"/>
  <c r="I1158" i="19" s="1"/>
  <c r="I1170" i="19" s="1"/>
  <c r="H1159" i="19"/>
  <c r="H1158" i="19" s="1"/>
  <c r="H1170" i="19" s="1"/>
  <c r="G1159" i="19"/>
  <c r="G1158" i="19" s="1"/>
  <c r="G1170" i="19" s="1"/>
  <c r="F1159" i="19"/>
  <c r="F1158" i="19" s="1"/>
  <c r="F1170" i="19" s="1"/>
  <c r="E1159" i="19"/>
  <c r="E1158" i="19" s="1"/>
  <c r="E1170" i="19" s="1"/>
  <c r="E1171" i="19" s="1"/>
  <c r="D1159" i="19"/>
  <c r="D1158" i="19" s="1"/>
  <c r="D1156" i="19"/>
  <c r="Z1155" i="19"/>
  <c r="Y1155" i="19"/>
  <c r="X1155" i="19"/>
  <c r="W1155" i="19"/>
  <c r="V1155" i="19"/>
  <c r="U1155" i="19"/>
  <c r="T1155" i="19"/>
  <c r="S1155" i="19"/>
  <c r="R1155" i="19"/>
  <c r="Q1155" i="19"/>
  <c r="P1155" i="19"/>
  <c r="O1155" i="19"/>
  <c r="N1155" i="19"/>
  <c r="M1155" i="19"/>
  <c r="L1155" i="19"/>
  <c r="K1155" i="19"/>
  <c r="J1155" i="19"/>
  <c r="I1155" i="19"/>
  <c r="H1155" i="19"/>
  <c r="G1155" i="19"/>
  <c r="F1155" i="19"/>
  <c r="E1155" i="19"/>
  <c r="Z1135" i="19"/>
  <c r="Y1135" i="19"/>
  <c r="X1135" i="19"/>
  <c r="W1135" i="19"/>
  <c r="V1135" i="19"/>
  <c r="U1135" i="19"/>
  <c r="T1135" i="19"/>
  <c r="S1135" i="19"/>
  <c r="R1135" i="19"/>
  <c r="Q1135" i="19"/>
  <c r="P1135" i="19"/>
  <c r="O1135" i="19"/>
  <c r="N1135" i="19"/>
  <c r="M1135" i="19"/>
  <c r="L1135" i="19"/>
  <c r="K1135" i="19"/>
  <c r="J1135" i="19"/>
  <c r="I1135" i="19"/>
  <c r="H1135" i="19"/>
  <c r="G1135" i="19"/>
  <c r="F1135" i="19"/>
  <c r="E1135" i="19"/>
  <c r="D1135" i="19"/>
  <c r="Z1134" i="19"/>
  <c r="Y1134" i="19"/>
  <c r="X1134" i="19"/>
  <c r="W1134" i="19"/>
  <c r="V1134" i="19"/>
  <c r="U1134" i="19"/>
  <c r="T1134" i="19"/>
  <c r="S1134" i="19"/>
  <c r="R1134" i="19"/>
  <c r="Q1134" i="19"/>
  <c r="P1134" i="19"/>
  <c r="O1134" i="19"/>
  <c r="N1134" i="19"/>
  <c r="M1134" i="19"/>
  <c r="L1134" i="19"/>
  <c r="K1134" i="19"/>
  <c r="J1134" i="19"/>
  <c r="I1134" i="19"/>
  <c r="H1134" i="19"/>
  <c r="G1134" i="19"/>
  <c r="F1134" i="19"/>
  <c r="E1134" i="19"/>
  <c r="D1134" i="19"/>
  <c r="Z1123" i="19"/>
  <c r="Z1119" i="19" s="1"/>
  <c r="Y1123" i="19"/>
  <c r="Y1119" i="19" s="1"/>
  <c r="X1123" i="19"/>
  <c r="W1123" i="19"/>
  <c r="W1119" i="19" s="1"/>
  <c r="V1123" i="19"/>
  <c r="V1119" i="19" s="1"/>
  <c r="U1123" i="19"/>
  <c r="U1119" i="19" s="1"/>
  <c r="T1123" i="19"/>
  <c r="T1119" i="19" s="1"/>
  <c r="S1123" i="19"/>
  <c r="S1119" i="19" s="1"/>
  <c r="R1123" i="19"/>
  <c r="R1119" i="19" s="1"/>
  <c r="Q1123" i="19"/>
  <c r="Q1119" i="19" s="1"/>
  <c r="P1123" i="19"/>
  <c r="P1119" i="19" s="1"/>
  <c r="O1123" i="19"/>
  <c r="O1119" i="19" s="1"/>
  <c r="N1123" i="19"/>
  <c r="N1119" i="19" s="1"/>
  <c r="M1123" i="19"/>
  <c r="M1119" i="19" s="1"/>
  <c r="L1123" i="19"/>
  <c r="L1119" i="19" s="1"/>
  <c r="K1123" i="19"/>
  <c r="K1119" i="19" s="1"/>
  <c r="J1123" i="19"/>
  <c r="J1119" i="19" s="1"/>
  <c r="I1123" i="19"/>
  <c r="I1119" i="19" s="1"/>
  <c r="H1123" i="19"/>
  <c r="H1119" i="19" s="1"/>
  <c r="G1123" i="19"/>
  <c r="G1119" i="19" s="1"/>
  <c r="F1123" i="19"/>
  <c r="F1119" i="19" s="1"/>
  <c r="E1123" i="19"/>
  <c r="E1119" i="19" s="1"/>
  <c r="D1123" i="19"/>
  <c r="D1119" i="19" s="1"/>
  <c r="Z1120" i="19"/>
  <c r="Y1120" i="19"/>
  <c r="X1120" i="19"/>
  <c r="W1120" i="19"/>
  <c r="V1120" i="19"/>
  <c r="U1120" i="19"/>
  <c r="T1120" i="19"/>
  <c r="S1120" i="19"/>
  <c r="R1120" i="19"/>
  <c r="Q1120" i="19"/>
  <c r="P1120" i="19"/>
  <c r="O1120" i="19"/>
  <c r="N1120" i="19"/>
  <c r="M1120" i="19"/>
  <c r="L1120" i="19"/>
  <c r="K1120" i="19"/>
  <c r="J1120" i="19"/>
  <c r="I1120" i="19"/>
  <c r="H1120" i="19"/>
  <c r="G1120" i="19"/>
  <c r="F1120" i="19"/>
  <c r="E1120" i="19"/>
  <c r="D1120" i="19"/>
  <c r="X1119" i="19"/>
  <c r="Z1099" i="19"/>
  <c r="Z1095" i="19" s="1"/>
  <c r="Y1099" i="19"/>
  <c r="Y1095" i="19" s="1"/>
  <c r="X1099" i="19"/>
  <c r="W1099" i="19"/>
  <c r="V1099" i="19"/>
  <c r="V1095" i="19" s="1"/>
  <c r="U1099" i="19"/>
  <c r="U1095" i="19" s="1"/>
  <c r="T1099" i="19"/>
  <c r="T1095" i="19" s="1"/>
  <c r="S1099" i="19"/>
  <c r="S1095" i="19" s="1"/>
  <c r="R1099" i="19"/>
  <c r="R1095" i="19" s="1"/>
  <c r="Q1099" i="19"/>
  <c r="Q1095" i="19" s="1"/>
  <c r="P1099" i="19"/>
  <c r="P1095" i="19" s="1"/>
  <c r="O1099" i="19"/>
  <c r="O1095" i="19" s="1"/>
  <c r="N1099" i="19"/>
  <c r="N1095" i="19" s="1"/>
  <c r="M1099" i="19"/>
  <c r="M1095" i="19" s="1"/>
  <c r="L1099" i="19"/>
  <c r="L1095" i="19" s="1"/>
  <c r="K1099" i="19"/>
  <c r="K1095" i="19" s="1"/>
  <c r="J1099" i="19"/>
  <c r="J1095" i="19" s="1"/>
  <c r="I1099" i="19"/>
  <c r="I1095" i="19" s="1"/>
  <c r="H1099" i="19"/>
  <c r="H1095" i="19" s="1"/>
  <c r="G1099" i="19"/>
  <c r="G1095" i="19" s="1"/>
  <c r="F1099" i="19"/>
  <c r="F1095" i="19" s="1"/>
  <c r="E1099" i="19"/>
  <c r="E1095" i="19" s="1"/>
  <c r="D1099" i="19"/>
  <c r="Z1096" i="19"/>
  <c r="Y1096" i="19"/>
  <c r="X1096" i="19"/>
  <c r="W1096" i="19"/>
  <c r="V1096" i="19"/>
  <c r="U1096" i="19"/>
  <c r="T1096" i="19"/>
  <c r="S1096" i="19"/>
  <c r="R1096" i="19"/>
  <c r="Q1096" i="19"/>
  <c r="P1096" i="19"/>
  <c r="O1096" i="19"/>
  <c r="N1096" i="19"/>
  <c r="M1096" i="19"/>
  <c r="L1096" i="19"/>
  <c r="K1096" i="19"/>
  <c r="J1096" i="19"/>
  <c r="I1096" i="19"/>
  <c r="H1096" i="19"/>
  <c r="G1096" i="19"/>
  <c r="F1096" i="19"/>
  <c r="E1096" i="19"/>
  <c r="D1096" i="19"/>
  <c r="X1095" i="19"/>
  <c r="W1095" i="19"/>
  <c r="Z1078" i="19"/>
  <c r="Y1078" i="19"/>
  <c r="X1078" i="19"/>
  <c r="W1078" i="19"/>
  <c r="V1078" i="19"/>
  <c r="U1078" i="19"/>
  <c r="T1078" i="19"/>
  <c r="S1078" i="19"/>
  <c r="R1078" i="19"/>
  <c r="Q1078" i="19"/>
  <c r="P1078" i="19"/>
  <c r="O1078" i="19"/>
  <c r="N1078" i="19"/>
  <c r="M1078" i="19"/>
  <c r="L1078" i="19"/>
  <c r="K1078" i="19"/>
  <c r="J1078" i="19"/>
  <c r="I1078" i="19"/>
  <c r="H1078" i="19"/>
  <c r="G1078" i="19"/>
  <c r="F1078" i="19"/>
  <c r="E1078" i="19"/>
  <c r="D1078" i="19"/>
  <c r="Z1070" i="19"/>
  <c r="Y1070" i="19"/>
  <c r="X1070" i="19"/>
  <c r="W1070" i="19"/>
  <c r="V1070" i="19"/>
  <c r="U1070" i="19"/>
  <c r="T1070" i="19"/>
  <c r="S1070" i="19"/>
  <c r="R1070" i="19"/>
  <c r="Q1070" i="19"/>
  <c r="P1070" i="19"/>
  <c r="O1070" i="19"/>
  <c r="N1070" i="19"/>
  <c r="M1070" i="19"/>
  <c r="L1070" i="19"/>
  <c r="K1070" i="19"/>
  <c r="J1070" i="19"/>
  <c r="I1070" i="19"/>
  <c r="H1070" i="19"/>
  <c r="G1070" i="19"/>
  <c r="F1070" i="19"/>
  <c r="E1070" i="19"/>
  <c r="D1070" i="19"/>
  <c r="Z1069" i="19"/>
  <c r="Y1069" i="19"/>
  <c r="X1069" i="19"/>
  <c r="W1069" i="19"/>
  <c r="V1069" i="19"/>
  <c r="U1069" i="19"/>
  <c r="T1069" i="19"/>
  <c r="S1069" i="19"/>
  <c r="R1069" i="19"/>
  <c r="Q1069" i="19"/>
  <c r="P1069" i="19"/>
  <c r="O1069" i="19"/>
  <c r="N1069" i="19"/>
  <c r="M1069" i="19"/>
  <c r="L1069" i="19"/>
  <c r="K1069" i="19"/>
  <c r="J1069" i="19"/>
  <c r="I1069" i="19"/>
  <c r="H1069" i="19"/>
  <c r="G1069" i="19"/>
  <c r="F1069" i="19"/>
  <c r="E1069" i="19"/>
  <c r="D1069" i="19"/>
  <c r="D1055" i="19"/>
  <c r="Z1045" i="19"/>
  <c r="Y1045" i="19"/>
  <c r="X1045" i="19"/>
  <c r="W1045" i="19"/>
  <c r="V1045" i="19"/>
  <c r="U1045" i="19"/>
  <c r="T1045" i="19"/>
  <c r="S1045" i="19"/>
  <c r="R1045" i="19"/>
  <c r="Q1045" i="19"/>
  <c r="P1045" i="19"/>
  <c r="O1045" i="19"/>
  <c r="N1045" i="19"/>
  <c r="M1045" i="19"/>
  <c r="L1045" i="19"/>
  <c r="K1045" i="19"/>
  <c r="J1045" i="19"/>
  <c r="I1045" i="19"/>
  <c r="H1045" i="19"/>
  <c r="G1045" i="19"/>
  <c r="F1045" i="19"/>
  <c r="E1045" i="19"/>
  <c r="D1044" i="19"/>
  <c r="D1043" i="19"/>
  <c r="D1042" i="19"/>
  <c r="Z1041" i="19"/>
  <c r="Z1040" i="19" s="1"/>
  <c r="Y1041" i="19"/>
  <c r="Y1040" i="19" s="1"/>
  <c r="X1041" i="19"/>
  <c r="W1041" i="19"/>
  <c r="V1041" i="19"/>
  <c r="V1040" i="19" s="1"/>
  <c r="U1041" i="19"/>
  <c r="U1040" i="19" s="1"/>
  <c r="T1041" i="19"/>
  <c r="T1040" i="19" s="1"/>
  <c r="S1041" i="19"/>
  <c r="S1040" i="19" s="1"/>
  <c r="R1041" i="19"/>
  <c r="R1040" i="19" s="1"/>
  <c r="Q1041" i="19"/>
  <c r="Q1040" i="19" s="1"/>
  <c r="P1041" i="19"/>
  <c r="P1040" i="19" s="1"/>
  <c r="O1041" i="19"/>
  <c r="O1040" i="19" s="1"/>
  <c r="N1041" i="19"/>
  <c r="N1040" i="19" s="1"/>
  <c r="M1041" i="19"/>
  <c r="M1040" i="19" s="1"/>
  <c r="L1041" i="19"/>
  <c r="L1040" i="19" s="1"/>
  <c r="K1041" i="19"/>
  <c r="K1040" i="19" s="1"/>
  <c r="J1041" i="19"/>
  <c r="J1040" i="19" s="1"/>
  <c r="I1041" i="19"/>
  <c r="I1040" i="19" s="1"/>
  <c r="H1041" i="19"/>
  <c r="H1040" i="19" s="1"/>
  <c r="G1041" i="19"/>
  <c r="G1040" i="19" s="1"/>
  <c r="F1041" i="19"/>
  <c r="F1040" i="19" s="1"/>
  <c r="E1041" i="19"/>
  <c r="E1040" i="19" s="1"/>
  <c r="X1040" i="19"/>
  <c r="W1040" i="19"/>
  <c r="D1036" i="19"/>
  <c r="D1035" i="19"/>
  <c r="D1034" i="19"/>
  <c r="D1033" i="19"/>
  <c r="D1032" i="19"/>
  <c r="D1031" i="19"/>
  <c r="D1030" i="19"/>
  <c r="D1029" i="19"/>
  <c r="D1028" i="19"/>
  <c r="D1027" i="19"/>
  <c r="D1021" i="19"/>
  <c r="D1020" i="19"/>
  <c r="D1019" i="19"/>
  <c r="D1018" i="19"/>
  <c r="Z1015" i="19"/>
  <c r="Y1015" i="19"/>
  <c r="X1015" i="19"/>
  <c r="W1015" i="19"/>
  <c r="V1015" i="19"/>
  <c r="U1015" i="19"/>
  <c r="U1002" i="19" s="1"/>
  <c r="T1015" i="19"/>
  <c r="T1002" i="19" s="1"/>
  <c r="S1015" i="19"/>
  <c r="R1015" i="19"/>
  <c r="Q1015" i="19"/>
  <c r="Q1002" i="19" s="1"/>
  <c r="P1015" i="19"/>
  <c r="P1002" i="19" s="1"/>
  <c r="O1015" i="19"/>
  <c r="N1015" i="19"/>
  <c r="M1015" i="19"/>
  <c r="M1002" i="19" s="1"/>
  <c r="L1015" i="19"/>
  <c r="L1002" i="19" s="1"/>
  <c r="K1015" i="19"/>
  <c r="J1015" i="19"/>
  <c r="I1015" i="19"/>
  <c r="I1002" i="19" s="1"/>
  <c r="H1015" i="19"/>
  <c r="H1002" i="19" s="1"/>
  <c r="G1015" i="19"/>
  <c r="F1015" i="19"/>
  <c r="E1015" i="19"/>
  <c r="E1002" i="19" s="1"/>
  <c r="D1013" i="19"/>
  <c r="D1012" i="19"/>
  <c r="D1011" i="19"/>
  <c r="D1010" i="19"/>
  <c r="D1009" i="19"/>
  <c r="D1008" i="19"/>
  <c r="D1007" i="19"/>
  <c r="D1006" i="19"/>
  <c r="Z1005" i="19"/>
  <c r="Y1005" i="19"/>
  <c r="X1005" i="19"/>
  <c r="W1005" i="19"/>
  <c r="V1005" i="19"/>
  <c r="U1005" i="19"/>
  <c r="T1005" i="19"/>
  <c r="S1005" i="19"/>
  <c r="R1005" i="19"/>
  <c r="Q1005" i="19"/>
  <c r="P1005" i="19"/>
  <c r="O1005" i="19"/>
  <c r="N1005" i="19"/>
  <c r="M1005" i="19"/>
  <c r="L1005" i="19"/>
  <c r="K1005" i="19"/>
  <c r="J1005" i="19"/>
  <c r="I1005" i="19"/>
  <c r="H1005" i="19"/>
  <c r="G1005" i="19"/>
  <c r="F1005" i="19"/>
  <c r="E1005" i="19"/>
  <c r="Z1002" i="19"/>
  <c r="Y1002" i="19"/>
  <c r="V1002" i="19"/>
  <c r="S1002" i="19"/>
  <c r="R1002" i="19"/>
  <c r="O1002" i="19"/>
  <c r="N1002" i="19"/>
  <c r="K1002" i="19"/>
  <c r="J1002" i="19"/>
  <c r="G1002" i="19"/>
  <c r="F1002" i="19"/>
  <c r="D1004" i="19"/>
  <c r="D1003" i="19"/>
  <c r="X1002" i="19"/>
  <c r="W1002" i="19"/>
  <c r="Z997" i="19"/>
  <c r="Y997" i="19"/>
  <c r="X997" i="19"/>
  <c r="W997" i="19"/>
  <c r="V997" i="19"/>
  <c r="U997" i="19"/>
  <c r="T997" i="19"/>
  <c r="S997" i="19"/>
  <c r="R997" i="19"/>
  <c r="Q997" i="19"/>
  <c r="P997" i="19"/>
  <c r="O997" i="19"/>
  <c r="N997" i="19"/>
  <c r="M997" i="19"/>
  <c r="L997" i="19"/>
  <c r="K997" i="19"/>
  <c r="J997" i="19"/>
  <c r="I997" i="19"/>
  <c r="H997" i="19"/>
  <c r="G997" i="19"/>
  <c r="F997" i="19"/>
  <c r="E997" i="19"/>
  <c r="Z996" i="19"/>
  <c r="Y996" i="19"/>
  <c r="X996" i="19"/>
  <c r="W996" i="19"/>
  <c r="V996" i="19"/>
  <c r="U996" i="19"/>
  <c r="T996" i="19"/>
  <c r="S996" i="19"/>
  <c r="R996" i="19"/>
  <c r="Q996" i="19"/>
  <c r="P996" i="19"/>
  <c r="O996" i="19"/>
  <c r="N996" i="19"/>
  <c r="M996" i="19"/>
  <c r="L996" i="19"/>
  <c r="K996" i="19"/>
  <c r="J996" i="19"/>
  <c r="I996" i="19"/>
  <c r="H996" i="19"/>
  <c r="G996" i="19"/>
  <c r="F996" i="19"/>
  <c r="E996" i="19"/>
  <c r="Z995" i="19"/>
  <c r="Y995" i="19"/>
  <c r="X995" i="19"/>
  <c r="W995" i="19"/>
  <c r="V995" i="19"/>
  <c r="U995" i="19"/>
  <c r="T995" i="19"/>
  <c r="S995" i="19"/>
  <c r="R995" i="19"/>
  <c r="Q995" i="19"/>
  <c r="P995" i="19"/>
  <c r="O995" i="19"/>
  <c r="N995" i="19"/>
  <c r="M995" i="19"/>
  <c r="L995" i="19"/>
  <c r="K995" i="19"/>
  <c r="J995" i="19"/>
  <c r="I995" i="19"/>
  <c r="H995" i="19"/>
  <c r="G995" i="19"/>
  <c r="F995" i="19"/>
  <c r="E995" i="19"/>
  <c r="D995" i="19"/>
  <c r="Z994" i="19"/>
  <c r="Y994" i="19"/>
  <c r="X994" i="19"/>
  <c r="W994" i="19"/>
  <c r="V994" i="19"/>
  <c r="U994" i="19"/>
  <c r="T994" i="19"/>
  <c r="S994" i="19"/>
  <c r="R994" i="19"/>
  <c r="Q994" i="19"/>
  <c r="P994" i="19"/>
  <c r="O994" i="19"/>
  <c r="N994" i="19"/>
  <c r="M994" i="19"/>
  <c r="L994" i="19"/>
  <c r="K994" i="19"/>
  <c r="J994" i="19"/>
  <c r="I994" i="19"/>
  <c r="H994" i="19"/>
  <c r="G994" i="19"/>
  <c r="F994" i="19"/>
  <c r="E994" i="19"/>
  <c r="D994" i="19"/>
  <c r="Z993" i="19"/>
  <c r="Y993" i="19"/>
  <c r="X993" i="19"/>
  <c r="W993" i="19"/>
  <c r="V993" i="19"/>
  <c r="U993" i="19"/>
  <c r="T993" i="19"/>
  <c r="S993" i="19"/>
  <c r="R993" i="19"/>
  <c r="Q993" i="19"/>
  <c r="P993" i="19"/>
  <c r="O993" i="19"/>
  <c r="N993" i="19"/>
  <c r="M993" i="19"/>
  <c r="L993" i="19"/>
  <c r="K993" i="19"/>
  <c r="J993" i="19"/>
  <c r="I993" i="19"/>
  <c r="H993" i="19"/>
  <c r="G993" i="19"/>
  <c r="F993" i="19"/>
  <c r="E993" i="19"/>
  <c r="Z992" i="19"/>
  <c r="Y992" i="19"/>
  <c r="X992" i="19"/>
  <c r="W992" i="19"/>
  <c r="V992" i="19"/>
  <c r="U992" i="19"/>
  <c r="T992" i="19"/>
  <c r="S992" i="19"/>
  <c r="R992" i="19"/>
  <c r="Q992" i="19"/>
  <c r="P992" i="19"/>
  <c r="O992" i="19"/>
  <c r="N992" i="19"/>
  <c r="M992" i="19"/>
  <c r="L992" i="19"/>
  <c r="K992" i="19"/>
  <c r="J992" i="19"/>
  <c r="I992" i="19"/>
  <c r="H992" i="19"/>
  <c r="G992" i="19"/>
  <c r="F992" i="19"/>
  <c r="E992" i="19"/>
  <c r="Z991" i="19"/>
  <c r="Y991" i="19"/>
  <c r="X991" i="19"/>
  <c r="W991" i="19"/>
  <c r="V991" i="19"/>
  <c r="U991" i="19"/>
  <c r="T991" i="19"/>
  <c r="S991" i="19"/>
  <c r="R991" i="19"/>
  <c r="Q991" i="19"/>
  <c r="P991" i="19"/>
  <c r="O991" i="19"/>
  <c r="N991" i="19"/>
  <c r="M991" i="19"/>
  <c r="L991" i="19"/>
  <c r="K991" i="19"/>
  <c r="J991" i="19"/>
  <c r="I991" i="19"/>
  <c r="H991" i="19"/>
  <c r="G991" i="19"/>
  <c r="F991" i="19"/>
  <c r="E991" i="19"/>
  <c r="Z990" i="19"/>
  <c r="Y990" i="19"/>
  <c r="X990" i="19"/>
  <c r="W990" i="19"/>
  <c r="V990" i="19"/>
  <c r="U990" i="19"/>
  <c r="T990" i="19"/>
  <c r="S990" i="19"/>
  <c r="R990" i="19"/>
  <c r="Q990" i="19"/>
  <c r="P990" i="19"/>
  <c r="O990" i="19"/>
  <c r="N990" i="19"/>
  <c r="M990" i="19"/>
  <c r="L990" i="19"/>
  <c r="K990" i="19"/>
  <c r="J990" i="19"/>
  <c r="I990" i="19"/>
  <c r="H990" i="19"/>
  <c r="G990" i="19"/>
  <c r="F990" i="19"/>
  <c r="E990" i="19"/>
  <c r="Z989" i="19"/>
  <c r="Y989" i="19"/>
  <c r="X989" i="19"/>
  <c r="W989" i="19"/>
  <c r="V989" i="19"/>
  <c r="U989" i="19"/>
  <c r="T989" i="19"/>
  <c r="S989" i="19"/>
  <c r="R989" i="19"/>
  <c r="Q989" i="19"/>
  <c r="P989" i="19"/>
  <c r="O989" i="19"/>
  <c r="N989" i="19"/>
  <c r="M989" i="19"/>
  <c r="L989" i="19"/>
  <c r="K989" i="19"/>
  <c r="J989" i="19"/>
  <c r="I989" i="19"/>
  <c r="H989" i="19"/>
  <c r="G989" i="19"/>
  <c r="F989" i="19"/>
  <c r="E989" i="19"/>
  <c r="Z988" i="19"/>
  <c r="Y988" i="19"/>
  <c r="X988" i="19"/>
  <c r="W988" i="19"/>
  <c r="V988" i="19"/>
  <c r="U988" i="19"/>
  <c r="T988" i="19"/>
  <c r="S988" i="19"/>
  <c r="R988" i="19"/>
  <c r="Q988" i="19"/>
  <c r="P988" i="19"/>
  <c r="O988" i="19"/>
  <c r="N988" i="19"/>
  <c r="M988" i="19"/>
  <c r="L988" i="19"/>
  <c r="K988" i="19"/>
  <c r="J988" i="19"/>
  <c r="I988" i="19"/>
  <c r="H988" i="19"/>
  <c r="G988" i="19"/>
  <c r="F988" i="19"/>
  <c r="E988" i="19"/>
  <c r="D987" i="19"/>
  <c r="Z986" i="19"/>
  <c r="Y986" i="19"/>
  <c r="X986" i="19"/>
  <c r="W986" i="19"/>
  <c r="V986" i="19"/>
  <c r="U986" i="19"/>
  <c r="T986" i="19"/>
  <c r="S986" i="19"/>
  <c r="R986" i="19"/>
  <c r="Q986" i="19"/>
  <c r="P986" i="19"/>
  <c r="O986" i="19"/>
  <c r="N986" i="19"/>
  <c r="M986" i="19"/>
  <c r="L986" i="19"/>
  <c r="K986" i="19"/>
  <c r="J986" i="19"/>
  <c r="I986" i="19"/>
  <c r="H986" i="19"/>
  <c r="G986" i="19"/>
  <c r="F986" i="19"/>
  <c r="E986" i="19"/>
  <c r="D986" i="19"/>
  <c r="Z985" i="19"/>
  <c r="Y985" i="19"/>
  <c r="X985" i="19"/>
  <c r="X981" i="19" s="1"/>
  <c r="W985" i="19"/>
  <c r="V985" i="19"/>
  <c r="U985" i="19"/>
  <c r="T985" i="19"/>
  <c r="T981" i="19" s="1"/>
  <c r="S985" i="19"/>
  <c r="R985" i="19"/>
  <c r="Q985" i="19"/>
  <c r="P985" i="19"/>
  <c r="P981" i="19" s="1"/>
  <c r="O985" i="19"/>
  <c r="O981" i="19" s="1"/>
  <c r="N985" i="19"/>
  <c r="M985" i="19"/>
  <c r="L985" i="19"/>
  <c r="L981" i="19" s="1"/>
  <c r="K985" i="19"/>
  <c r="K981" i="19" s="1"/>
  <c r="J985" i="19"/>
  <c r="I985" i="19"/>
  <c r="H985" i="19"/>
  <c r="H981" i="19" s="1"/>
  <c r="G985" i="19"/>
  <c r="G981" i="19" s="1"/>
  <c r="F985" i="19"/>
  <c r="E985" i="19"/>
  <c r="D985" i="19"/>
  <c r="D984" i="19"/>
  <c r="D983" i="19"/>
  <c r="Z982" i="19"/>
  <c r="Y982" i="19"/>
  <c r="X982" i="19"/>
  <c r="W982" i="19"/>
  <c r="V982" i="19"/>
  <c r="U982" i="19"/>
  <c r="T982" i="19"/>
  <c r="S982" i="19"/>
  <c r="R982" i="19"/>
  <c r="Q982" i="19"/>
  <c r="P982" i="19"/>
  <c r="O982" i="19"/>
  <c r="N982" i="19"/>
  <c r="M982" i="19"/>
  <c r="L982" i="19"/>
  <c r="K982" i="19"/>
  <c r="J982" i="19"/>
  <c r="I982" i="19"/>
  <c r="H982" i="19"/>
  <c r="G982" i="19"/>
  <c r="F982" i="19"/>
  <c r="E982" i="19"/>
  <c r="D982" i="19"/>
  <c r="Z980" i="19"/>
  <c r="Y980" i="19"/>
  <c r="X980" i="19"/>
  <c r="W980" i="19"/>
  <c r="V980" i="19"/>
  <c r="U980" i="19"/>
  <c r="T980" i="19"/>
  <c r="S980" i="19"/>
  <c r="R980" i="19"/>
  <c r="Q980" i="19"/>
  <c r="P980" i="19"/>
  <c r="O980" i="19"/>
  <c r="N980" i="19"/>
  <c r="M980" i="19"/>
  <c r="L980" i="19"/>
  <c r="K980" i="19"/>
  <c r="J980" i="19"/>
  <c r="I980" i="19"/>
  <c r="H980" i="19"/>
  <c r="G980" i="19"/>
  <c r="F980" i="19"/>
  <c r="E980" i="19"/>
  <c r="D980" i="19"/>
  <c r="Z979" i="19"/>
  <c r="Y979" i="19"/>
  <c r="X979" i="19"/>
  <c r="W979" i="19"/>
  <c r="V979" i="19"/>
  <c r="U979" i="19"/>
  <c r="T979" i="19"/>
  <c r="S979" i="19"/>
  <c r="R979" i="19"/>
  <c r="Q979" i="19"/>
  <c r="P979" i="19"/>
  <c r="O979" i="19"/>
  <c r="N979" i="19"/>
  <c r="M979" i="19"/>
  <c r="L979" i="19"/>
  <c r="K979" i="19"/>
  <c r="J979" i="19"/>
  <c r="I979" i="19"/>
  <c r="H979" i="19"/>
  <c r="G979" i="19"/>
  <c r="F979" i="19"/>
  <c r="E979" i="19"/>
  <c r="D979" i="19"/>
  <c r="Z976" i="19"/>
  <c r="Y976" i="19"/>
  <c r="X976" i="19"/>
  <c r="W976" i="19"/>
  <c r="V976" i="19"/>
  <c r="U976" i="19"/>
  <c r="T976" i="19"/>
  <c r="S976" i="19"/>
  <c r="R976" i="19"/>
  <c r="Q976" i="19"/>
  <c r="P976" i="19"/>
  <c r="O976" i="19"/>
  <c r="N976" i="19"/>
  <c r="M976" i="19"/>
  <c r="L976" i="19"/>
  <c r="K976" i="19"/>
  <c r="J976" i="19"/>
  <c r="I976" i="19"/>
  <c r="H976" i="19"/>
  <c r="G976" i="19"/>
  <c r="F976" i="19"/>
  <c r="E976" i="19"/>
  <c r="Z975" i="19"/>
  <c r="Y975" i="19"/>
  <c r="X975" i="19"/>
  <c r="W975" i="19"/>
  <c r="V975" i="19"/>
  <c r="U975" i="19"/>
  <c r="T975" i="19"/>
  <c r="S975" i="19"/>
  <c r="R975" i="19"/>
  <c r="Q975" i="19"/>
  <c r="P975" i="19"/>
  <c r="O975" i="19"/>
  <c r="N975" i="19"/>
  <c r="M975" i="19"/>
  <c r="L975" i="19"/>
  <c r="K975" i="19"/>
  <c r="J975" i="19"/>
  <c r="I975" i="19"/>
  <c r="H975" i="19"/>
  <c r="G975" i="19"/>
  <c r="F975" i="19"/>
  <c r="E975" i="19"/>
  <c r="Z974" i="19"/>
  <c r="Y974" i="19"/>
  <c r="X974" i="19"/>
  <c r="W974" i="19"/>
  <c r="V974" i="19"/>
  <c r="U974" i="19"/>
  <c r="T974" i="19"/>
  <c r="S974" i="19"/>
  <c r="R974" i="19"/>
  <c r="Q974" i="19"/>
  <c r="P974" i="19"/>
  <c r="O974" i="19"/>
  <c r="N974" i="19"/>
  <c r="M974" i="19"/>
  <c r="L974" i="19"/>
  <c r="K974" i="19"/>
  <c r="J974" i="19"/>
  <c r="I974" i="19"/>
  <c r="H974" i="19"/>
  <c r="G974" i="19"/>
  <c r="F974" i="19"/>
  <c r="E974" i="19"/>
  <c r="Z973" i="19"/>
  <c r="Y973" i="19"/>
  <c r="X973" i="19"/>
  <c r="W973" i="19"/>
  <c r="V973" i="19"/>
  <c r="U973" i="19"/>
  <c r="T973" i="19"/>
  <c r="S973" i="19"/>
  <c r="R973" i="19"/>
  <c r="Q973" i="19"/>
  <c r="P973" i="19"/>
  <c r="O973" i="19"/>
  <c r="N973" i="19"/>
  <c r="M973" i="19"/>
  <c r="L973" i="19"/>
  <c r="K973" i="19"/>
  <c r="J973" i="19"/>
  <c r="I973" i="19"/>
  <c r="H973" i="19"/>
  <c r="G973" i="19"/>
  <c r="F973" i="19"/>
  <c r="E973" i="19"/>
  <c r="Z972" i="19"/>
  <c r="Y972" i="19"/>
  <c r="X972" i="19"/>
  <c r="W972" i="19"/>
  <c r="V972" i="19"/>
  <c r="U972" i="19"/>
  <c r="T972" i="19"/>
  <c r="S972" i="19"/>
  <c r="R972" i="19"/>
  <c r="Q972" i="19"/>
  <c r="P972" i="19"/>
  <c r="O972" i="19"/>
  <c r="N972" i="19"/>
  <c r="M972" i="19"/>
  <c r="L972" i="19"/>
  <c r="K972" i="19"/>
  <c r="J972" i="19"/>
  <c r="I972" i="19"/>
  <c r="H972" i="19"/>
  <c r="G972" i="19"/>
  <c r="F972" i="19"/>
  <c r="E972" i="19"/>
  <c r="Z971" i="19"/>
  <c r="Y971" i="19"/>
  <c r="X971" i="19"/>
  <c r="W971" i="19"/>
  <c r="V971" i="19"/>
  <c r="U971" i="19"/>
  <c r="T971" i="19"/>
  <c r="S971" i="19"/>
  <c r="R971" i="19"/>
  <c r="Q971" i="19"/>
  <c r="P971" i="19"/>
  <c r="O971" i="19"/>
  <c r="N971" i="19"/>
  <c r="M971" i="19"/>
  <c r="L971" i="19"/>
  <c r="K971" i="19"/>
  <c r="J971" i="19"/>
  <c r="I971" i="19"/>
  <c r="H971" i="19"/>
  <c r="G971" i="19"/>
  <c r="F971" i="19"/>
  <c r="E971" i="19"/>
  <c r="Z970" i="19"/>
  <c r="Y970" i="19"/>
  <c r="X970" i="19"/>
  <c r="W970" i="19"/>
  <c r="V970" i="19"/>
  <c r="U970" i="19"/>
  <c r="T970" i="19"/>
  <c r="S970" i="19"/>
  <c r="R970" i="19"/>
  <c r="Q970" i="19"/>
  <c r="P970" i="19"/>
  <c r="O970" i="19"/>
  <c r="N970" i="19"/>
  <c r="M970" i="19"/>
  <c r="L970" i="19"/>
  <c r="K970" i="19"/>
  <c r="J970" i="19"/>
  <c r="I970" i="19"/>
  <c r="H970" i="19"/>
  <c r="G970" i="19"/>
  <c r="F970" i="19"/>
  <c r="E970" i="19"/>
  <c r="Z969" i="19"/>
  <c r="Y969" i="19"/>
  <c r="X969" i="19"/>
  <c r="W969" i="19"/>
  <c r="V969" i="19"/>
  <c r="U969" i="19"/>
  <c r="T969" i="19"/>
  <c r="S969" i="19"/>
  <c r="R969" i="19"/>
  <c r="Q969" i="19"/>
  <c r="P969" i="19"/>
  <c r="O969" i="19"/>
  <c r="N969" i="19"/>
  <c r="M969" i="19"/>
  <c r="L969" i="19"/>
  <c r="K969" i="19"/>
  <c r="J969" i="19"/>
  <c r="I969" i="19"/>
  <c r="H969" i="19"/>
  <c r="G969" i="19"/>
  <c r="F969" i="19"/>
  <c r="E969" i="19"/>
  <c r="D968" i="19"/>
  <c r="D967" i="19"/>
  <c r="D966" i="19"/>
  <c r="D965" i="19"/>
  <c r="D964" i="19"/>
  <c r="D963" i="19"/>
  <c r="D962" i="19"/>
  <c r="D961" i="19"/>
  <c r="Z960" i="19"/>
  <c r="Y960" i="19"/>
  <c r="X960" i="19"/>
  <c r="W960" i="19"/>
  <c r="V960" i="19"/>
  <c r="U960" i="19"/>
  <c r="T960" i="19"/>
  <c r="S960" i="19"/>
  <c r="R960" i="19"/>
  <c r="Q960" i="19"/>
  <c r="P960" i="19"/>
  <c r="O960" i="19"/>
  <c r="N960" i="19"/>
  <c r="M960" i="19"/>
  <c r="L960" i="19"/>
  <c r="K960" i="19"/>
  <c r="J960" i="19"/>
  <c r="I960" i="19"/>
  <c r="H960" i="19"/>
  <c r="G960" i="19"/>
  <c r="F960" i="19"/>
  <c r="E960" i="19"/>
  <c r="Z959" i="19"/>
  <c r="Y959" i="19"/>
  <c r="X959" i="19"/>
  <c r="W959" i="19"/>
  <c r="V959" i="19"/>
  <c r="U959" i="19"/>
  <c r="T959" i="19"/>
  <c r="S959" i="19"/>
  <c r="R959" i="19"/>
  <c r="Q959" i="19"/>
  <c r="P959" i="19"/>
  <c r="O959" i="19"/>
  <c r="N959" i="19"/>
  <c r="M959" i="19"/>
  <c r="L959" i="19"/>
  <c r="K959" i="19"/>
  <c r="J959" i="19"/>
  <c r="I959" i="19"/>
  <c r="H959" i="19"/>
  <c r="G959" i="19"/>
  <c r="F959" i="19"/>
  <c r="E959" i="19"/>
  <c r="D959" i="19"/>
  <c r="Z958" i="19"/>
  <c r="Y958" i="19"/>
  <c r="X958" i="19"/>
  <c r="W958" i="19"/>
  <c r="V958" i="19"/>
  <c r="U958" i="19"/>
  <c r="T958" i="19"/>
  <c r="S958" i="19"/>
  <c r="R958" i="19"/>
  <c r="Q958" i="19"/>
  <c r="P958" i="19"/>
  <c r="O958" i="19"/>
  <c r="N958" i="19"/>
  <c r="M958" i="19"/>
  <c r="L958" i="19"/>
  <c r="K958" i="19"/>
  <c r="J958" i="19"/>
  <c r="I958" i="19"/>
  <c r="H958" i="19"/>
  <c r="G958" i="19"/>
  <c r="F958" i="19"/>
  <c r="E958" i="19"/>
  <c r="D958" i="19"/>
  <c r="Z957" i="19"/>
  <c r="Y957" i="19"/>
  <c r="X957" i="19"/>
  <c r="W957" i="19"/>
  <c r="V957" i="19"/>
  <c r="U957" i="19"/>
  <c r="T957" i="19"/>
  <c r="S957" i="19"/>
  <c r="R957" i="19"/>
  <c r="Q957" i="19"/>
  <c r="P957" i="19"/>
  <c r="O957" i="19"/>
  <c r="N957" i="19"/>
  <c r="M957" i="19"/>
  <c r="L957" i="19"/>
  <c r="K957" i="19"/>
  <c r="J957" i="19"/>
  <c r="I957" i="19"/>
  <c r="H957" i="19"/>
  <c r="G957" i="19"/>
  <c r="F957" i="19"/>
  <c r="E957" i="19"/>
  <c r="D957" i="19"/>
  <c r="Z956" i="19"/>
  <c r="Y956" i="19"/>
  <c r="X956" i="19"/>
  <c r="W956" i="19"/>
  <c r="V956" i="19"/>
  <c r="U956" i="19"/>
  <c r="T956" i="19"/>
  <c r="S956" i="19"/>
  <c r="R956" i="19"/>
  <c r="Q956" i="19"/>
  <c r="P956" i="19"/>
  <c r="O956" i="19"/>
  <c r="N956" i="19"/>
  <c r="M956" i="19"/>
  <c r="L956" i="19"/>
  <c r="K956" i="19"/>
  <c r="J956" i="19"/>
  <c r="I956" i="19"/>
  <c r="H956" i="19"/>
  <c r="G956" i="19"/>
  <c r="F956" i="19"/>
  <c r="E956" i="19"/>
  <c r="D956" i="19"/>
  <c r="Z955" i="19"/>
  <c r="Y955" i="19"/>
  <c r="X955" i="19"/>
  <c r="W955" i="19"/>
  <c r="V955" i="19"/>
  <c r="U955" i="19"/>
  <c r="T955" i="19"/>
  <c r="S955" i="19"/>
  <c r="R955" i="19"/>
  <c r="Q955" i="19"/>
  <c r="P955" i="19"/>
  <c r="O955" i="19"/>
  <c r="N955" i="19"/>
  <c r="M955" i="19"/>
  <c r="L955" i="19"/>
  <c r="K955" i="19"/>
  <c r="J955" i="19"/>
  <c r="I955" i="19"/>
  <c r="H955" i="19"/>
  <c r="G955" i="19"/>
  <c r="F955" i="19"/>
  <c r="E955" i="19"/>
  <c r="D955" i="19"/>
  <c r="Z954" i="19"/>
  <c r="Y954" i="19"/>
  <c r="X954" i="19"/>
  <c r="W954" i="19"/>
  <c r="V954" i="19"/>
  <c r="U954" i="19"/>
  <c r="T954" i="19"/>
  <c r="S954" i="19"/>
  <c r="R954" i="19"/>
  <c r="Q954" i="19"/>
  <c r="P954" i="19"/>
  <c r="O954" i="19"/>
  <c r="N954" i="19"/>
  <c r="M954" i="19"/>
  <c r="L954" i="19"/>
  <c r="K954" i="19"/>
  <c r="J954" i="19"/>
  <c r="I954" i="19"/>
  <c r="H954" i="19"/>
  <c r="G954" i="19"/>
  <c r="F954" i="19"/>
  <c r="E954" i="19"/>
  <c r="D954" i="19"/>
  <c r="Z953" i="19"/>
  <c r="Y953" i="19"/>
  <c r="X953" i="19"/>
  <c r="W953" i="19"/>
  <c r="V953" i="19"/>
  <c r="U953" i="19"/>
  <c r="T953" i="19"/>
  <c r="S953" i="19"/>
  <c r="R953" i="19"/>
  <c r="Q953" i="19"/>
  <c r="P953" i="19"/>
  <c r="O953" i="19"/>
  <c r="N953" i="19"/>
  <c r="M953" i="19"/>
  <c r="L953" i="19"/>
  <c r="K953" i="19"/>
  <c r="J953" i="19"/>
  <c r="I953" i="19"/>
  <c r="H953" i="19"/>
  <c r="G953" i="19"/>
  <c r="F953" i="19"/>
  <c r="E953" i="19"/>
  <c r="D953" i="19"/>
  <c r="D937" i="19"/>
  <c r="Z927" i="19"/>
  <c r="Y927" i="19"/>
  <c r="X927" i="19"/>
  <c r="W927" i="19"/>
  <c r="V927" i="19"/>
  <c r="U927" i="19"/>
  <c r="T927" i="19"/>
  <c r="S927" i="19"/>
  <c r="R927" i="19"/>
  <c r="Q927" i="19"/>
  <c r="P927" i="19"/>
  <c r="O927" i="19"/>
  <c r="N927" i="19"/>
  <c r="M927" i="19"/>
  <c r="L927" i="19"/>
  <c r="K927" i="19"/>
  <c r="J927" i="19"/>
  <c r="I927" i="19"/>
  <c r="H927" i="19"/>
  <c r="G927" i="19"/>
  <c r="F927" i="19"/>
  <c r="E927" i="19"/>
  <c r="D926" i="19"/>
  <c r="D925" i="19"/>
  <c r="D924" i="19"/>
  <c r="Z923" i="19"/>
  <c r="Z922" i="19" s="1"/>
  <c r="Y923" i="19"/>
  <c r="Y922" i="19" s="1"/>
  <c r="X923" i="19"/>
  <c r="X922" i="19" s="1"/>
  <c r="W923" i="19"/>
  <c r="W922" i="19" s="1"/>
  <c r="V923" i="19"/>
  <c r="V922" i="19" s="1"/>
  <c r="U923" i="19"/>
  <c r="U922" i="19" s="1"/>
  <c r="T923" i="19"/>
  <c r="T922" i="19" s="1"/>
  <c r="S923" i="19"/>
  <c r="S922" i="19" s="1"/>
  <c r="R923" i="19"/>
  <c r="R922" i="19" s="1"/>
  <c r="Q923" i="19"/>
  <c r="Q922" i="19" s="1"/>
  <c r="P923" i="19"/>
  <c r="P922" i="19" s="1"/>
  <c r="O923" i="19"/>
  <c r="O922" i="19" s="1"/>
  <c r="N923" i="19"/>
  <c r="N922" i="19" s="1"/>
  <c r="M923" i="19"/>
  <c r="M922" i="19" s="1"/>
  <c r="L923" i="19"/>
  <c r="L922" i="19" s="1"/>
  <c r="K923" i="19"/>
  <c r="K922" i="19" s="1"/>
  <c r="J923" i="19"/>
  <c r="J922" i="19" s="1"/>
  <c r="I923" i="19"/>
  <c r="I922" i="19" s="1"/>
  <c r="H923" i="19"/>
  <c r="H922" i="19" s="1"/>
  <c r="G923" i="19"/>
  <c r="G922" i="19" s="1"/>
  <c r="F923" i="19"/>
  <c r="F922" i="19" s="1"/>
  <c r="E923" i="19"/>
  <c r="E922" i="19" s="1"/>
  <c r="D918" i="19"/>
  <c r="D917" i="19"/>
  <c r="D916" i="19"/>
  <c r="D915" i="19"/>
  <c r="D914" i="19"/>
  <c r="D913" i="19"/>
  <c r="D912" i="19"/>
  <c r="D911" i="19"/>
  <c r="D910" i="19"/>
  <c r="D909" i="19"/>
  <c r="D903" i="19"/>
  <c r="D902" i="19"/>
  <c r="D901" i="19"/>
  <c r="D900" i="19"/>
  <c r="Z897" i="19"/>
  <c r="Y897" i="19"/>
  <c r="X897" i="19"/>
  <c r="W897" i="19"/>
  <c r="V897" i="19"/>
  <c r="V884" i="19" s="1"/>
  <c r="U897" i="19"/>
  <c r="U884" i="19" s="1"/>
  <c r="T897" i="19"/>
  <c r="S897" i="19"/>
  <c r="R897" i="19"/>
  <c r="Q897" i="19"/>
  <c r="Q884" i="19" s="1"/>
  <c r="P897" i="19"/>
  <c r="O897" i="19"/>
  <c r="N897" i="19"/>
  <c r="M897" i="19"/>
  <c r="L897" i="19"/>
  <c r="K897" i="19"/>
  <c r="J897" i="19"/>
  <c r="J884" i="19" s="1"/>
  <c r="I897" i="19"/>
  <c r="I884" i="19" s="1"/>
  <c r="H897" i="19"/>
  <c r="G897" i="19"/>
  <c r="F897" i="19"/>
  <c r="F884" i="19" s="1"/>
  <c r="E897" i="19"/>
  <c r="E884" i="19" s="1"/>
  <c r="D895" i="19"/>
  <c r="D894" i="19"/>
  <c r="D893" i="19"/>
  <c r="D892" i="19"/>
  <c r="D891" i="19"/>
  <c r="D890" i="19"/>
  <c r="D889" i="19"/>
  <c r="D888" i="19"/>
  <c r="Z887" i="19"/>
  <c r="Y887" i="19"/>
  <c r="X887" i="19"/>
  <c r="W887" i="19"/>
  <c r="V887" i="19"/>
  <c r="U887" i="19"/>
  <c r="T887" i="19"/>
  <c r="S887" i="19"/>
  <c r="R887" i="19"/>
  <c r="Q887" i="19"/>
  <c r="P887" i="19"/>
  <c r="O887" i="19"/>
  <c r="N887" i="19"/>
  <c r="M887" i="19"/>
  <c r="L887" i="19"/>
  <c r="K887" i="19"/>
  <c r="J887" i="19"/>
  <c r="I887" i="19"/>
  <c r="H887" i="19"/>
  <c r="G887" i="19"/>
  <c r="F887" i="19"/>
  <c r="E887" i="19"/>
  <c r="Z884" i="19"/>
  <c r="Y884" i="19"/>
  <c r="X884" i="19"/>
  <c r="R884" i="19"/>
  <c r="P884" i="19"/>
  <c r="N884" i="19"/>
  <c r="M884" i="19"/>
  <c r="L884" i="19"/>
  <c r="H884" i="19"/>
  <c r="D886" i="19"/>
  <c r="D885" i="19"/>
  <c r="T884" i="19"/>
  <c r="Z879" i="19"/>
  <c r="Y879" i="19"/>
  <c r="X879" i="19"/>
  <c r="W879" i="19"/>
  <c r="V879" i="19"/>
  <c r="U879" i="19"/>
  <c r="T879" i="19"/>
  <c r="S879" i="19"/>
  <c r="R879" i="19"/>
  <c r="Q879" i="19"/>
  <c r="P879" i="19"/>
  <c r="O879" i="19"/>
  <c r="N879" i="19"/>
  <c r="M879" i="19"/>
  <c r="L879" i="19"/>
  <c r="K879" i="19"/>
  <c r="J879" i="19"/>
  <c r="I879" i="19"/>
  <c r="H879" i="19"/>
  <c r="G879" i="19"/>
  <c r="F879" i="19"/>
  <c r="E879" i="19"/>
  <c r="Z878" i="19"/>
  <c r="Y878" i="19"/>
  <c r="X878" i="19"/>
  <c r="W878" i="19"/>
  <c r="V878" i="19"/>
  <c r="U878" i="19"/>
  <c r="T878" i="19"/>
  <c r="S878" i="19"/>
  <c r="R878" i="19"/>
  <c r="Q878" i="19"/>
  <c r="P878" i="19"/>
  <c r="O878" i="19"/>
  <c r="N878" i="19"/>
  <c r="M878" i="19"/>
  <c r="L878" i="19"/>
  <c r="K878" i="19"/>
  <c r="J878" i="19"/>
  <c r="I878" i="19"/>
  <c r="H878" i="19"/>
  <c r="G878" i="19"/>
  <c r="F878" i="19"/>
  <c r="E878" i="19"/>
  <c r="Z877" i="19"/>
  <c r="Y877" i="19"/>
  <c r="X877" i="19"/>
  <c r="W877" i="19"/>
  <c r="V877" i="19"/>
  <c r="U877" i="19"/>
  <c r="T877" i="19"/>
  <c r="S877" i="19"/>
  <c r="R877" i="19"/>
  <c r="Q877" i="19"/>
  <c r="P877" i="19"/>
  <c r="O877" i="19"/>
  <c r="N877" i="19"/>
  <c r="M877" i="19"/>
  <c r="L877" i="19"/>
  <c r="K877" i="19"/>
  <c r="J877" i="19"/>
  <c r="I877" i="19"/>
  <c r="H877" i="19"/>
  <c r="G877" i="19"/>
  <c r="F877" i="19"/>
  <c r="E877" i="19"/>
  <c r="D877" i="19"/>
  <c r="Z876" i="19"/>
  <c r="Y876" i="19"/>
  <c r="X876" i="19"/>
  <c r="W876" i="19"/>
  <c r="V876" i="19"/>
  <c r="U876" i="19"/>
  <c r="T876" i="19"/>
  <c r="S876" i="19"/>
  <c r="R876" i="19"/>
  <c r="Q876" i="19"/>
  <c r="P876" i="19"/>
  <c r="O876" i="19"/>
  <c r="N876" i="19"/>
  <c r="M876" i="19"/>
  <c r="L876" i="19"/>
  <c r="K876" i="19"/>
  <c r="J876" i="19"/>
  <c r="I876" i="19"/>
  <c r="H876" i="19"/>
  <c r="G876" i="19"/>
  <c r="F876" i="19"/>
  <c r="E876" i="19"/>
  <c r="D876" i="19"/>
  <c r="Z875" i="19"/>
  <c r="Y875" i="19"/>
  <c r="X875" i="19"/>
  <c r="W875" i="19"/>
  <c r="V875" i="19"/>
  <c r="U875" i="19"/>
  <c r="T875" i="19"/>
  <c r="S875" i="19"/>
  <c r="R875" i="19"/>
  <c r="Q875" i="19"/>
  <c r="P875" i="19"/>
  <c r="O875" i="19"/>
  <c r="N875" i="19"/>
  <c r="M875" i="19"/>
  <c r="L875" i="19"/>
  <c r="K875" i="19"/>
  <c r="J875" i="19"/>
  <c r="I875" i="19"/>
  <c r="H875" i="19"/>
  <c r="G875" i="19"/>
  <c r="F875" i="19"/>
  <c r="E875" i="19"/>
  <c r="Z874" i="19"/>
  <c r="Y874" i="19"/>
  <c r="X874" i="19"/>
  <c r="W874" i="19"/>
  <c r="V874" i="19"/>
  <c r="U874" i="19"/>
  <c r="T874" i="19"/>
  <c r="S874" i="19"/>
  <c r="R874" i="19"/>
  <c r="Q874" i="19"/>
  <c r="P874" i="19"/>
  <c r="O874" i="19"/>
  <c r="N874" i="19"/>
  <c r="M874" i="19"/>
  <c r="L874" i="19"/>
  <c r="K874" i="19"/>
  <c r="J874" i="19"/>
  <c r="I874" i="19"/>
  <c r="H874" i="19"/>
  <c r="G874" i="19"/>
  <c r="F874" i="19"/>
  <c r="E874" i="19"/>
  <c r="Z873" i="19"/>
  <c r="Y873" i="19"/>
  <c r="X873" i="19"/>
  <c r="W873" i="19"/>
  <c r="V873" i="19"/>
  <c r="U873" i="19"/>
  <c r="T873" i="19"/>
  <c r="S873" i="19"/>
  <c r="R873" i="19"/>
  <c r="Q873" i="19"/>
  <c r="P873" i="19"/>
  <c r="O873" i="19"/>
  <c r="N873" i="19"/>
  <c r="M873" i="19"/>
  <c r="L873" i="19"/>
  <c r="K873" i="19"/>
  <c r="J873" i="19"/>
  <c r="I873" i="19"/>
  <c r="H873" i="19"/>
  <c r="G873" i="19"/>
  <c r="F873" i="19"/>
  <c r="E873" i="19"/>
  <c r="Z872" i="19"/>
  <c r="Y872" i="19"/>
  <c r="X872" i="19"/>
  <c r="W872" i="19"/>
  <c r="V872" i="19"/>
  <c r="U872" i="19"/>
  <c r="T872" i="19"/>
  <c r="S872" i="19"/>
  <c r="R872" i="19"/>
  <c r="Q872" i="19"/>
  <c r="P872" i="19"/>
  <c r="O872" i="19"/>
  <c r="N872" i="19"/>
  <c r="M872" i="19"/>
  <c r="L872" i="19"/>
  <c r="K872" i="19"/>
  <c r="J872" i="19"/>
  <c r="I872" i="19"/>
  <c r="H872" i="19"/>
  <c r="G872" i="19"/>
  <c r="F872" i="19"/>
  <c r="E872" i="19"/>
  <c r="Z871" i="19"/>
  <c r="Y871" i="19"/>
  <c r="X871" i="19"/>
  <c r="W871" i="19"/>
  <c r="V871" i="19"/>
  <c r="U871" i="19"/>
  <c r="T871" i="19"/>
  <c r="S871" i="19"/>
  <c r="R871" i="19"/>
  <c r="Q871" i="19"/>
  <c r="P871" i="19"/>
  <c r="O871" i="19"/>
  <c r="N871" i="19"/>
  <c r="M871" i="19"/>
  <c r="L871" i="19"/>
  <c r="K871" i="19"/>
  <c r="J871" i="19"/>
  <c r="I871" i="19"/>
  <c r="H871" i="19"/>
  <c r="G871" i="19"/>
  <c r="F871" i="19"/>
  <c r="E871" i="19"/>
  <c r="Z870" i="19"/>
  <c r="Y870" i="19"/>
  <c r="X870" i="19"/>
  <c r="W870" i="19"/>
  <c r="V870" i="19"/>
  <c r="U870" i="19"/>
  <c r="T870" i="19"/>
  <c r="S870" i="19"/>
  <c r="R870" i="19"/>
  <c r="Q870" i="19"/>
  <c r="P870" i="19"/>
  <c r="O870" i="19"/>
  <c r="N870" i="19"/>
  <c r="M870" i="19"/>
  <c r="L870" i="19"/>
  <c r="K870" i="19"/>
  <c r="J870" i="19"/>
  <c r="I870" i="19"/>
  <c r="H870" i="19"/>
  <c r="G870" i="19"/>
  <c r="F870" i="19"/>
  <c r="E870" i="19"/>
  <c r="D869" i="19"/>
  <c r="Z868" i="19"/>
  <c r="Y868" i="19"/>
  <c r="X868" i="19"/>
  <c r="W868" i="19"/>
  <c r="V868" i="19"/>
  <c r="U868" i="19"/>
  <c r="T868" i="19"/>
  <c r="S868" i="19"/>
  <c r="R868" i="19"/>
  <c r="Q868" i="19"/>
  <c r="P868" i="19"/>
  <c r="O868" i="19"/>
  <c r="N868" i="19"/>
  <c r="M868" i="19"/>
  <c r="L868" i="19"/>
  <c r="K868" i="19"/>
  <c r="J868" i="19"/>
  <c r="I868" i="19"/>
  <c r="H868" i="19"/>
  <c r="G868" i="19"/>
  <c r="F868" i="19"/>
  <c r="E868" i="19"/>
  <c r="D868" i="19"/>
  <c r="Z867" i="19"/>
  <c r="Y867" i="19"/>
  <c r="Y863" i="19" s="1"/>
  <c r="X867" i="19"/>
  <c r="W867" i="19"/>
  <c r="V867" i="19"/>
  <c r="U867" i="19"/>
  <c r="U863" i="19" s="1"/>
  <c r="T867" i="19"/>
  <c r="S867" i="19"/>
  <c r="R867" i="19"/>
  <c r="Q867" i="19"/>
  <c r="Q863" i="19" s="1"/>
  <c r="P867" i="19"/>
  <c r="O867" i="19"/>
  <c r="N867" i="19"/>
  <c r="M867" i="19"/>
  <c r="M863" i="19" s="1"/>
  <c r="L867" i="19"/>
  <c r="K867" i="19"/>
  <c r="J867" i="19"/>
  <c r="I867" i="19"/>
  <c r="I863" i="19" s="1"/>
  <c r="H867" i="19"/>
  <c r="G867" i="19"/>
  <c r="F867" i="19"/>
  <c r="E867" i="19"/>
  <c r="E863" i="19" s="1"/>
  <c r="D867" i="19"/>
  <c r="D866" i="19"/>
  <c r="D865" i="19"/>
  <c r="Z864" i="19"/>
  <c r="Y864" i="19"/>
  <c r="X864" i="19"/>
  <c r="W864" i="19"/>
  <c r="V864" i="19"/>
  <c r="U864" i="19"/>
  <c r="T864" i="19"/>
  <c r="S864" i="19"/>
  <c r="R864" i="19"/>
  <c r="Q864" i="19"/>
  <c r="P864" i="19"/>
  <c r="O864" i="19"/>
  <c r="N864" i="19"/>
  <c r="M864" i="19"/>
  <c r="L864" i="19"/>
  <c r="K864" i="19"/>
  <c r="J864" i="19"/>
  <c r="I864" i="19"/>
  <c r="H864" i="19"/>
  <c r="G864" i="19"/>
  <c r="F864" i="19"/>
  <c r="E864" i="19"/>
  <c r="D864" i="19"/>
  <c r="Z862" i="19"/>
  <c r="Y862" i="19"/>
  <c r="X862" i="19"/>
  <c r="W862" i="19"/>
  <c r="V862" i="19"/>
  <c r="U862" i="19"/>
  <c r="T862" i="19"/>
  <c r="S862" i="19"/>
  <c r="R862" i="19"/>
  <c r="Q862" i="19"/>
  <c r="P862" i="19"/>
  <c r="O862" i="19"/>
  <c r="N862" i="19"/>
  <c r="M862" i="19"/>
  <c r="L862" i="19"/>
  <c r="K862" i="19"/>
  <c r="J862" i="19"/>
  <c r="I862" i="19"/>
  <c r="H862" i="19"/>
  <c r="G862" i="19"/>
  <c r="F862" i="19"/>
  <c r="E862" i="19"/>
  <c r="D862" i="19"/>
  <c r="Z861" i="19"/>
  <c r="Y861" i="19"/>
  <c r="X861" i="19"/>
  <c r="W861" i="19"/>
  <c r="V861" i="19"/>
  <c r="U861" i="19"/>
  <c r="T861" i="19"/>
  <c r="S861" i="19"/>
  <c r="R861" i="19"/>
  <c r="Q861" i="19"/>
  <c r="P861" i="19"/>
  <c r="O861" i="19"/>
  <c r="N861" i="19"/>
  <c r="M861" i="19"/>
  <c r="L861" i="19"/>
  <c r="K861" i="19"/>
  <c r="J861" i="19"/>
  <c r="I861" i="19"/>
  <c r="H861" i="19"/>
  <c r="G861" i="19"/>
  <c r="F861" i="19"/>
  <c r="E861" i="19"/>
  <c r="D861" i="19"/>
  <c r="Z858" i="19"/>
  <c r="Y858" i="19"/>
  <c r="X858" i="19"/>
  <c r="W858" i="19"/>
  <c r="V858" i="19"/>
  <c r="U858" i="19"/>
  <c r="T858" i="19"/>
  <c r="S858" i="19"/>
  <c r="R858" i="19"/>
  <c r="Q858" i="19"/>
  <c r="P858" i="19"/>
  <c r="O858" i="19"/>
  <c r="N858" i="19"/>
  <c r="M858" i="19"/>
  <c r="L858" i="19"/>
  <c r="K858" i="19"/>
  <c r="J858" i="19"/>
  <c r="I858" i="19"/>
  <c r="H858" i="19"/>
  <c r="G858" i="19"/>
  <c r="F858" i="19"/>
  <c r="E858" i="19"/>
  <c r="Z857" i="19"/>
  <c r="Y857" i="19"/>
  <c r="X857" i="19"/>
  <c r="W857" i="19"/>
  <c r="V857" i="19"/>
  <c r="U857" i="19"/>
  <c r="T857" i="19"/>
  <c r="S857" i="19"/>
  <c r="R857" i="19"/>
  <c r="Q857" i="19"/>
  <c r="P857" i="19"/>
  <c r="O857" i="19"/>
  <c r="N857" i="19"/>
  <c r="M857" i="19"/>
  <c r="L857" i="19"/>
  <c r="K857" i="19"/>
  <c r="J857" i="19"/>
  <c r="I857" i="19"/>
  <c r="H857" i="19"/>
  <c r="G857" i="19"/>
  <c r="F857" i="19"/>
  <c r="E857" i="19"/>
  <c r="Z856" i="19"/>
  <c r="Y856" i="19"/>
  <c r="X856" i="19"/>
  <c r="W856" i="19"/>
  <c r="V856" i="19"/>
  <c r="U856" i="19"/>
  <c r="T856" i="19"/>
  <c r="S856" i="19"/>
  <c r="R856" i="19"/>
  <c r="Q856" i="19"/>
  <c r="P856" i="19"/>
  <c r="O856" i="19"/>
  <c r="N856" i="19"/>
  <c r="M856" i="19"/>
  <c r="L856" i="19"/>
  <c r="K856" i="19"/>
  <c r="J856" i="19"/>
  <c r="I856" i="19"/>
  <c r="H856" i="19"/>
  <c r="G856" i="19"/>
  <c r="F856" i="19"/>
  <c r="E856" i="19"/>
  <c r="Z855" i="19"/>
  <c r="Y855" i="19"/>
  <c r="X855" i="19"/>
  <c r="W855" i="19"/>
  <c r="V855" i="19"/>
  <c r="U855" i="19"/>
  <c r="T855" i="19"/>
  <c r="S855" i="19"/>
  <c r="R855" i="19"/>
  <c r="Q855" i="19"/>
  <c r="P855" i="19"/>
  <c r="O855" i="19"/>
  <c r="N855" i="19"/>
  <c r="M855" i="19"/>
  <c r="L855" i="19"/>
  <c r="K855" i="19"/>
  <c r="J855" i="19"/>
  <c r="I855" i="19"/>
  <c r="H855" i="19"/>
  <c r="G855" i="19"/>
  <c r="F855" i="19"/>
  <c r="E855" i="19"/>
  <c r="Z854" i="19"/>
  <c r="Y854" i="19"/>
  <c r="X854" i="19"/>
  <c r="W854" i="19"/>
  <c r="V854" i="19"/>
  <c r="U854" i="19"/>
  <c r="T854" i="19"/>
  <c r="S854" i="19"/>
  <c r="R854" i="19"/>
  <c r="Q854" i="19"/>
  <c r="P854" i="19"/>
  <c r="O854" i="19"/>
  <c r="N854" i="19"/>
  <c r="M854" i="19"/>
  <c r="L854" i="19"/>
  <c r="K854" i="19"/>
  <c r="J854" i="19"/>
  <c r="I854" i="19"/>
  <c r="H854" i="19"/>
  <c r="G854" i="19"/>
  <c r="F854" i="19"/>
  <c r="E854" i="19"/>
  <c r="Z853" i="19"/>
  <c r="Y853" i="19"/>
  <c r="X853" i="19"/>
  <c r="W853" i="19"/>
  <c r="V853" i="19"/>
  <c r="U853" i="19"/>
  <c r="T853" i="19"/>
  <c r="S853" i="19"/>
  <c r="R853" i="19"/>
  <c r="Q853" i="19"/>
  <c r="P853" i="19"/>
  <c r="O853" i="19"/>
  <c r="N853" i="19"/>
  <c r="M853" i="19"/>
  <c r="L853" i="19"/>
  <c r="K853" i="19"/>
  <c r="J853" i="19"/>
  <c r="I853" i="19"/>
  <c r="H853" i="19"/>
  <c r="G853" i="19"/>
  <c r="F853" i="19"/>
  <c r="E853" i="19"/>
  <c r="Z852" i="19"/>
  <c r="Y852" i="19"/>
  <c r="X852" i="19"/>
  <c r="W852" i="19"/>
  <c r="V852" i="19"/>
  <c r="U852" i="19"/>
  <c r="T852" i="19"/>
  <c r="S852" i="19"/>
  <c r="R852" i="19"/>
  <c r="Q852" i="19"/>
  <c r="P852" i="19"/>
  <c r="O852" i="19"/>
  <c r="N852" i="19"/>
  <c r="M852" i="19"/>
  <c r="L852" i="19"/>
  <c r="K852" i="19"/>
  <c r="J852" i="19"/>
  <c r="I852" i="19"/>
  <c r="H852" i="19"/>
  <c r="G852" i="19"/>
  <c r="F852" i="19"/>
  <c r="E852" i="19"/>
  <c r="Z851" i="19"/>
  <c r="Y851" i="19"/>
  <c r="X851" i="19"/>
  <c r="W851" i="19"/>
  <c r="V851" i="19"/>
  <c r="U851" i="19"/>
  <c r="T851" i="19"/>
  <c r="S851" i="19"/>
  <c r="R851" i="19"/>
  <c r="Q851" i="19"/>
  <c r="P851" i="19"/>
  <c r="O851" i="19"/>
  <c r="N851" i="19"/>
  <c r="M851" i="19"/>
  <c r="L851" i="19"/>
  <c r="K851" i="19"/>
  <c r="J851" i="19"/>
  <c r="I851" i="19"/>
  <c r="H851" i="19"/>
  <c r="G851" i="19"/>
  <c r="F851" i="19"/>
  <c r="E851" i="19"/>
  <c r="D850" i="19"/>
  <c r="D849" i="19"/>
  <c r="D848" i="19"/>
  <c r="D847" i="19"/>
  <c r="D846" i="19"/>
  <c r="D845" i="19"/>
  <c r="D844" i="19"/>
  <c r="D843" i="19"/>
  <c r="Z842" i="19"/>
  <c r="Y842" i="19"/>
  <c r="X842" i="19"/>
  <c r="W842" i="19"/>
  <c r="V842" i="19"/>
  <c r="U842" i="19"/>
  <c r="T842" i="19"/>
  <c r="S842" i="19"/>
  <c r="R842" i="19"/>
  <c r="Q842" i="19"/>
  <c r="P842" i="19"/>
  <c r="O842" i="19"/>
  <c r="N842" i="19"/>
  <c r="M842" i="19"/>
  <c r="L842" i="19"/>
  <c r="K842" i="19"/>
  <c r="J842" i="19"/>
  <c r="I842" i="19"/>
  <c r="H842" i="19"/>
  <c r="G842" i="19"/>
  <c r="F842" i="19"/>
  <c r="E842" i="19"/>
  <c r="Z841" i="19"/>
  <c r="Y841" i="19"/>
  <c r="X841" i="19"/>
  <c r="W841" i="19"/>
  <c r="V841" i="19"/>
  <c r="U841" i="19"/>
  <c r="T841" i="19"/>
  <c r="S841" i="19"/>
  <c r="R841" i="19"/>
  <c r="Q841" i="19"/>
  <c r="P841" i="19"/>
  <c r="O841" i="19"/>
  <c r="N841" i="19"/>
  <c r="M841" i="19"/>
  <c r="L841" i="19"/>
  <c r="K841" i="19"/>
  <c r="J841" i="19"/>
  <c r="I841" i="19"/>
  <c r="H841" i="19"/>
  <c r="G841" i="19"/>
  <c r="F841" i="19"/>
  <c r="E841" i="19"/>
  <c r="D841" i="19"/>
  <c r="Z840" i="19"/>
  <c r="Y840" i="19"/>
  <c r="X840" i="19"/>
  <c r="W840" i="19"/>
  <c r="V840" i="19"/>
  <c r="U840" i="19"/>
  <c r="T840" i="19"/>
  <c r="S840" i="19"/>
  <c r="R840" i="19"/>
  <c r="Q840" i="19"/>
  <c r="P840" i="19"/>
  <c r="O840" i="19"/>
  <c r="N840" i="19"/>
  <c r="M840" i="19"/>
  <c r="L840" i="19"/>
  <c r="K840" i="19"/>
  <c r="J840" i="19"/>
  <c r="I840" i="19"/>
  <c r="H840" i="19"/>
  <c r="G840" i="19"/>
  <c r="F840" i="19"/>
  <c r="E840" i="19"/>
  <c r="D840" i="19"/>
  <c r="Z839" i="19"/>
  <c r="Y839" i="19"/>
  <c r="X839" i="19"/>
  <c r="W839" i="19"/>
  <c r="V839" i="19"/>
  <c r="U839" i="19"/>
  <c r="T839" i="19"/>
  <c r="S839" i="19"/>
  <c r="R839" i="19"/>
  <c r="Q839" i="19"/>
  <c r="P839" i="19"/>
  <c r="O839" i="19"/>
  <c r="N839" i="19"/>
  <c r="M839" i="19"/>
  <c r="L839" i="19"/>
  <c r="K839" i="19"/>
  <c r="J839" i="19"/>
  <c r="I839" i="19"/>
  <c r="H839" i="19"/>
  <c r="G839" i="19"/>
  <c r="F839" i="19"/>
  <c r="E839" i="19"/>
  <c r="D839" i="19"/>
  <c r="Z838" i="19"/>
  <c r="Y838" i="19"/>
  <c r="X838" i="19"/>
  <c r="W838" i="19"/>
  <c r="V838" i="19"/>
  <c r="U838" i="19"/>
  <c r="T838" i="19"/>
  <c r="S838" i="19"/>
  <c r="R838" i="19"/>
  <c r="Q838" i="19"/>
  <c r="P838" i="19"/>
  <c r="O838" i="19"/>
  <c r="N838" i="19"/>
  <c r="M838" i="19"/>
  <c r="L838" i="19"/>
  <c r="K838" i="19"/>
  <c r="J838" i="19"/>
  <c r="I838" i="19"/>
  <c r="H838" i="19"/>
  <c r="G838" i="19"/>
  <c r="F838" i="19"/>
  <c r="E838" i="19"/>
  <c r="D838" i="19"/>
  <c r="Z837" i="19"/>
  <c r="Y837" i="19"/>
  <c r="X837" i="19"/>
  <c r="W837" i="19"/>
  <c r="V837" i="19"/>
  <c r="U837" i="19"/>
  <c r="T837" i="19"/>
  <c r="S837" i="19"/>
  <c r="R837" i="19"/>
  <c r="Q837" i="19"/>
  <c r="P837" i="19"/>
  <c r="O837" i="19"/>
  <c r="N837" i="19"/>
  <c r="M837" i="19"/>
  <c r="L837" i="19"/>
  <c r="K837" i="19"/>
  <c r="J837" i="19"/>
  <c r="I837" i="19"/>
  <c r="H837" i="19"/>
  <c r="G837" i="19"/>
  <c r="F837" i="19"/>
  <c r="E837" i="19"/>
  <c r="D837" i="19"/>
  <c r="Z836" i="19"/>
  <c r="Y836" i="19"/>
  <c r="X836" i="19"/>
  <c r="W836" i="19"/>
  <c r="V836" i="19"/>
  <c r="U836" i="19"/>
  <c r="T836" i="19"/>
  <c r="S836" i="19"/>
  <c r="R836" i="19"/>
  <c r="Q836" i="19"/>
  <c r="P836" i="19"/>
  <c r="O836" i="19"/>
  <c r="N836" i="19"/>
  <c r="M836" i="19"/>
  <c r="L836" i="19"/>
  <c r="K836" i="19"/>
  <c r="J836" i="19"/>
  <c r="I836" i="19"/>
  <c r="H836" i="19"/>
  <c r="G836" i="19"/>
  <c r="F836" i="19"/>
  <c r="E836" i="19"/>
  <c r="D836" i="19"/>
  <c r="Z835" i="19"/>
  <c r="Y835" i="19"/>
  <c r="X835" i="19"/>
  <c r="W835" i="19"/>
  <c r="V835" i="19"/>
  <c r="U835" i="19"/>
  <c r="T835" i="19"/>
  <c r="S835" i="19"/>
  <c r="R835" i="19"/>
  <c r="Q835" i="19"/>
  <c r="P835" i="19"/>
  <c r="O835" i="19"/>
  <c r="N835" i="19"/>
  <c r="M835" i="19"/>
  <c r="L835" i="19"/>
  <c r="K835" i="19"/>
  <c r="J835" i="19"/>
  <c r="I835" i="19"/>
  <c r="H835" i="19"/>
  <c r="G835" i="19"/>
  <c r="F835" i="19"/>
  <c r="E835" i="19"/>
  <c r="D835" i="19"/>
  <c r="Z805" i="19"/>
  <c r="Z804" i="19" s="1"/>
  <c r="Z816" i="19" s="1"/>
  <c r="Y805" i="19"/>
  <c r="Y804" i="19" s="1"/>
  <c r="Y816" i="19" s="1"/>
  <c r="X805" i="19"/>
  <c r="X804" i="19" s="1"/>
  <c r="X816" i="19" s="1"/>
  <c r="W805" i="19"/>
  <c r="W804" i="19" s="1"/>
  <c r="W816" i="19" s="1"/>
  <c r="V805" i="19"/>
  <c r="V804" i="19" s="1"/>
  <c r="V816" i="19" s="1"/>
  <c r="U805" i="19"/>
  <c r="U804" i="19" s="1"/>
  <c r="U816" i="19" s="1"/>
  <c r="T805" i="19"/>
  <c r="T804" i="19" s="1"/>
  <c r="T816" i="19" s="1"/>
  <c r="S805" i="19"/>
  <c r="S804" i="19" s="1"/>
  <c r="S816" i="19" s="1"/>
  <c r="R805" i="19"/>
  <c r="R804" i="19" s="1"/>
  <c r="R816" i="19" s="1"/>
  <c r="Q805" i="19"/>
  <c r="Q804" i="19" s="1"/>
  <c r="Q816" i="19" s="1"/>
  <c r="P805" i="19"/>
  <c r="P804" i="19" s="1"/>
  <c r="P816" i="19" s="1"/>
  <c r="O805" i="19"/>
  <c r="O804" i="19" s="1"/>
  <c r="O816" i="19" s="1"/>
  <c r="N805" i="19"/>
  <c r="N804" i="19" s="1"/>
  <c r="N816" i="19" s="1"/>
  <c r="M805" i="19"/>
  <c r="M804" i="19" s="1"/>
  <c r="M816" i="19" s="1"/>
  <c r="L805" i="19"/>
  <c r="L804" i="19" s="1"/>
  <c r="L816" i="19" s="1"/>
  <c r="K805" i="19"/>
  <c r="K804" i="19" s="1"/>
  <c r="K816" i="19" s="1"/>
  <c r="J805" i="19"/>
  <c r="J804" i="19" s="1"/>
  <c r="J816" i="19" s="1"/>
  <c r="I805" i="19"/>
  <c r="I804" i="19" s="1"/>
  <c r="I816" i="19" s="1"/>
  <c r="H805" i="19"/>
  <c r="H804" i="19" s="1"/>
  <c r="H816" i="19" s="1"/>
  <c r="G805" i="19"/>
  <c r="G804" i="19" s="1"/>
  <c r="G816" i="19" s="1"/>
  <c r="F805" i="19"/>
  <c r="F804" i="19" s="1"/>
  <c r="F816" i="19" s="1"/>
  <c r="E805" i="19"/>
  <c r="E804" i="19" s="1"/>
  <c r="D805" i="19"/>
  <c r="D804" i="19" s="1"/>
  <c r="D802" i="19"/>
  <c r="Z801" i="19"/>
  <c r="Y801" i="19"/>
  <c r="X801" i="19"/>
  <c r="W801" i="19"/>
  <c r="V801" i="19"/>
  <c r="U801" i="19"/>
  <c r="T801" i="19"/>
  <c r="S801" i="19"/>
  <c r="R801" i="19"/>
  <c r="Q801" i="19"/>
  <c r="P801" i="19"/>
  <c r="O801" i="19"/>
  <c r="N801" i="19"/>
  <c r="M801" i="19"/>
  <c r="L801" i="19"/>
  <c r="K801" i="19"/>
  <c r="J801" i="19"/>
  <c r="I801" i="19"/>
  <c r="H801" i="19"/>
  <c r="G801" i="19"/>
  <c r="F801" i="19"/>
  <c r="E801" i="19"/>
  <c r="Z781" i="19"/>
  <c r="Y781" i="19"/>
  <c r="X781" i="19"/>
  <c r="W781" i="19"/>
  <c r="V781" i="19"/>
  <c r="U781" i="19"/>
  <c r="T781" i="19"/>
  <c r="S781" i="19"/>
  <c r="R781" i="19"/>
  <c r="Q781" i="19"/>
  <c r="P781" i="19"/>
  <c r="O781" i="19"/>
  <c r="N781" i="19"/>
  <c r="M781" i="19"/>
  <c r="L781" i="19"/>
  <c r="K781" i="19"/>
  <c r="J781" i="19"/>
  <c r="I781" i="19"/>
  <c r="H781" i="19"/>
  <c r="G781" i="19"/>
  <c r="F781" i="19"/>
  <c r="E781" i="19"/>
  <c r="D781" i="19"/>
  <c r="Z780" i="19"/>
  <c r="Y780" i="19"/>
  <c r="X780" i="19"/>
  <c r="W780" i="19"/>
  <c r="V780" i="19"/>
  <c r="U780" i="19"/>
  <c r="T780" i="19"/>
  <c r="S780" i="19"/>
  <c r="R780" i="19"/>
  <c r="Q780" i="19"/>
  <c r="P780" i="19"/>
  <c r="O780" i="19"/>
  <c r="N780" i="19"/>
  <c r="M780" i="19"/>
  <c r="L780" i="19"/>
  <c r="K780" i="19"/>
  <c r="J780" i="19"/>
  <c r="I780" i="19"/>
  <c r="H780" i="19"/>
  <c r="G780" i="19"/>
  <c r="F780" i="19"/>
  <c r="E780" i="19"/>
  <c r="Z769" i="19"/>
  <c r="Z765" i="19" s="1"/>
  <c r="Y769" i="19"/>
  <c r="Y765" i="19" s="1"/>
  <c r="X769" i="19"/>
  <c r="W769" i="19"/>
  <c r="V769" i="19"/>
  <c r="V765" i="19" s="1"/>
  <c r="U769" i="19"/>
  <c r="U765" i="19" s="1"/>
  <c r="T769" i="19"/>
  <c r="T765" i="19" s="1"/>
  <c r="S769" i="19"/>
  <c r="S765" i="19" s="1"/>
  <c r="R769" i="19"/>
  <c r="R765" i="19" s="1"/>
  <c r="Q769" i="19"/>
  <c r="Q765" i="19" s="1"/>
  <c r="P769" i="19"/>
  <c r="P765" i="19" s="1"/>
  <c r="O769" i="19"/>
  <c r="O765" i="19" s="1"/>
  <c r="N769" i="19"/>
  <c r="N765" i="19" s="1"/>
  <c r="M769" i="19"/>
  <c r="M765" i="19" s="1"/>
  <c r="L769" i="19"/>
  <c r="L765" i="19" s="1"/>
  <c r="K769" i="19"/>
  <c r="K765" i="19" s="1"/>
  <c r="J769" i="19"/>
  <c r="J765" i="19" s="1"/>
  <c r="I769" i="19"/>
  <c r="I765" i="19" s="1"/>
  <c r="H769" i="19"/>
  <c r="H765" i="19" s="1"/>
  <c r="G769" i="19"/>
  <c r="G765" i="19" s="1"/>
  <c r="F769" i="19"/>
  <c r="F765" i="19" s="1"/>
  <c r="E769" i="19"/>
  <c r="E765" i="19" s="1"/>
  <c r="D769" i="19"/>
  <c r="Z766" i="19"/>
  <c r="Y766" i="19"/>
  <c r="X766" i="19"/>
  <c r="W766" i="19"/>
  <c r="V766" i="19"/>
  <c r="U766" i="19"/>
  <c r="T766" i="19"/>
  <c r="S766" i="19"/>
  <c r="R766" i="19"/>
  <c r="Q766" i="19"/>
  <c r="P766" i="19"/>
  <c r="O766" i="19"/>
  <c r="N766" i="19"/>
  <c r="M766" i="19"/>
  <c r="L766" i="19"/>
  <c r="K766" i="19"/>
  <c r="J766" i="19"/>
  <c r="I766" i="19"/>
  <c r="H766" i="19"/>
  <c r="G766" i="19"/>
  <c r="F766" i="19"/>
  <c r="E766" i="19"/>
  <c r="D766" i="19"/>
  <c r="X765" i="19"/>
  <c r="W765" i="19"/>
  <c r="Z745" i="19"/>
  <c r="Z741" i="19" s="1"/>
  <c r="Y745" i="19"/>
  <c r="Y741" i="19" s="1"/>
  <c r="X745" i="19"/>
  <c r="X741" i="19" s="1"/>
  <c r="W745" i="19"/>
  <c r="W741" i="19" s="1"/>
  <c r="V745" i="19"/>
  <c r="V741" i="19" s="1"/>
  <c r="U745" i="19"/>
  <c r="U741" i="19" s="1"/>
  <c r="T745" i="19"/>
  <c r="T741" i="19" s="1"/>
  <c r="S745" i="19"/>
  <c r="S741" i="19" s="1"/>
  <c r="R745" i="19"/>
  <c r="R741" i="19" s="1"/>
  <c r="Q745" i="19"/>
  <c r="Q741" i="19" s="1"/>
  <c r="P745" i="19"/>
  <c r="P741" i="19" s="1"/>
  <c r="O745" i="19"/>
  <c r="O741" i="19" s="1"/>
  <c r="N745" i="19"/>
  <c r="N741" i="19" s="1"/>
  <c r="M745" i="19"/>
  <c r="M741" i="19" s="1"/>
  <c r="L745" i="19"/>
  <c r="L741" i="19" s="1"/>
  <c r="K745" i="19"/>
  <c r="K741" i="19" s="1"/>
  <c r="J745" i="19"/>
  <c r="J741" i="19" s="1"/>
  <c r="I745" i="19"/>
  <c r="I741" i="19" s="1"/>
  <c r="H745" i="19"/>
  <c r="H741" i="19" s="1"/>
  <c r="G745" i="19"/>
  <c r="G741" i="19" s="1"/>
  <c r="F745" i="19"/>
  <c r="F741" i="19" s="1"/>
  <c r="E745" i="19"/>
  <c r="E741" i="19" s="1"/>
  <c r="D745" i="19"/>
  <c r="Z742" i="19"/>
  <c r="Y742" i="19"/>
  <c r="X742" i="19"/>
  <c r="W742" i="19"/>
  <c r="V742" i="19"/>
  <c r="U742" i="19"/>
  <c r="T742" i="19"/>
  <c r="S742" i="19"/>
  <c r="R742" i="19"/>
  <c r="Q742" i="19"/>
  <c r="P742" i="19"/>
  <c r="O742" i="19"/>
  <c r="N742" i="19"/>
  <c r="M742" i="19"/>
  <c r="L742" i="19"/>
  <c r="K742" i="19"/>
  <c r="J742" i="19"/>
  <c r="I742" i="19"/>
  <c r="H742" i="19"/>
  <c r="G742" i="19"/>
  <c r="F742" i="19"/>
  <c r="E742" i="19"/>
  <c r="D742" i="19"/>
  <c r="Z724" i="19"/>
  <c r="Y724" i="19"/>
  <c r="X724" i="19"/>
  <c r="W724" i="19"/>
  <c r="V724" i="19"/>
  <c r="U724" i="19"/>
  <c r="T724" i="19"/>
  <c r="S724" i="19"/>
  <c r="R724" i="19"/>
  <c r="Q724" i="19"/>
  <c r="P724" i="19"/>
  <c r="O724" i="19"/>
  <c r="N724" i="19"/>
  <c r="M724" i="19"/>
  <c r="L724" i="19"/>
  <c r="K724" i="19"/>
  <c r="J724" i="19"/>
  <c r="I724" i="19"/>
  <c r="H724" i="19"/>
  <c r="G724" i="19"/>
  <c r="F724" i="19"/>
  <c r="E724" i="19"/>
  <c r="D724" i="19"/>
  <c r="Z716" i="19"/>
  <c r="Y716" i="19"/>
  <c r="X716" i="19"/>
  <c r="W716" i="19"/>
  <c r="V716" i="19"/>
  <c r="U716" i="19"/>
  <c r="T716" i="19"/>
  <c r="S716" i="19"/>
  <c r="R716" i="19"/>
  <c r="Q716" i="19"/>
  <c r="P716" i="19"/>
  <c r="O716" i="19"/>
  <c r="N716" i="19"/>
  <c r="M716" i="19"/>
  <c r="L716" i="19"/>
  <c r="K716" i="19"/>
  <c r="J716" i="19"/>
  <c r="I716" i="19"/>
  <c r="H716" i="19"/>
  <c r="G716" i="19"/>
  <c r="F716" i="19"/>
  <c r="E716" i="19"/>
  <c r="D716" i="19"/>
  <c r="Z715" i="19"/>
  <c r="Y715" i="19"/>
  <c r="X715" i="19"/>
  <c r="W715" i="19"/>
  <c r="V715" i="19"/>
  <c r="U715" i="19"/>
  <c r="T715" i="19"/>
  <c r="S715" i="19"/>
  <c r="R715" i="19"/>
  <c r="Q715" i="19"/>
  <c r="P715" i="19"/>
  <c r="O715" i="19"/>
  <c r="N715" i="19"/>
  <c r="M715" i="19"/>
  <c r="L715" i="19"/>
  <c r="K715" i="19"/>
  <c r="J715" i="19"/>
  <c r="I715" i="19"/>
  <c r="H715" i="19"/>
  <c r="G715" i="19"/>
  <c r="F715" i="19"/>
  <c r="E715" i="19"/>
  <c r="D715" i="19"/>
  <c r="E661" i="19"/>
  <c r="F661" i="19"/>
  <c r="G661" i="19"/>
  <c r="H661" i="19"/>
  <c r="I661" i="19"/>
  <c r="J661" i="19"/>
  <c r="K661" i="19"/>
  <c r="L661" i="19"/>
  <c r="M661" i="19"/>
  <c r="N661" i="19"/>
  <c r="O661" i="19"/>
  <c r="P661" i="19"/>
  <c r="Q661" i="19"/>
  <c r="R661" i="19"/>
  <c r="S661" i="19"/>
  <c r="T661" i="19"/>
  <c r="U661" i="19"/>
  <c r="V661" i="19"/>
  <c r="W661" i="19"/>
  <c r="X661" i="19"/>
  <c r="Y661" i="19"/>
  <c r="Z661" i="19"/>
  <c r="E628" i="19"/>
  <c r="F628" i="19"/>
  <c r="G628" i="19"/>
  <c r="H628" i="19"/>
  <c r="I628" i="19"/>
  <c r="J628" i="19"/>
  <c r="K628" i="19"/>
  <c r="L628" i="19"/>
  <c r="M628" i="19"/>
  <c r="N628" i="19"/>
  <c r="O628" i="19"/>
  <c r="P628" i="19"/>
  <c r="Q628" i="19"/>
  <c r="R628" i="19"/>
  <c r="S628" i="19"/>
  <c r="T628" i="19"/>
  <c r="U628" i="19"/>
  <c r="V628" i="19"/>
  <c r="W628" i="19"/>
  <c r="X628" i="19"/>
  <c r="Y628" i="19"/>
  <c r="Z628" i="19"/>
  <c r="E631" i="19"/>
  <c r="E627" i="19" s="1"/>
  <c r="F631" i="19"/>
  <c r="F627" i="19" s="1"/>
  <c r="G631" i="19"/>
  <c r="H631" i="19"/>
  <c r="I631" i="19"/>
  <c r="I627" i="19" s="1"/>
  <c r="J631" i="19"/>
  <c r="J627" i="19" s="1"/>
  <c r="K631" i="19"/>
  <c r="L631" i="19"/>
  <c r="M631" i="19"/>
  <c r="M627" i="19" s="1"/>
  <c r="N631" i="19"/>
  <c r="N627" i="19" s="1"/>
  <c r="O631" i="19"/>
  <c r="P631" i="19"/>
  <c r="Q631" i="19"/>
  <c r="Q627" i="19" s="1"/>
  <c r="R631" i="19"/>
  <c r="R627" i="19" s="1"/>
  <c r="S631" i="19"/>
  <c r="T631" i="19"/>
  <c r="U631" i="19"/>
  <c r="U627" i="19" s="1"/>
  <c r="V631" i="19"/>
  <c r="V627" i="19" s="1"/>
  <c r="W631" i="19"/>
  <c r="X631" i="19"/>
  <c r="Y631" i="19"/>
  <c r="Y627" i="19" s="1"/>
  <c r="Z631" i="19"/>
  <c r="Z627" i="19" s="1"/>
  <c r="E632" i="19"/>
  <c r="F632" i="19"/>
  <c r="G632" i="19"/>
  <c r="H632" i="19"/>
  <c r="I632" i="19"/>
  <c r="J632" i="19"/>
  <c r="K632" i="19"/>
  <c r="L632" i="19"/>
  <c r="M632" i="19"/>
  <c r="N632" i="19"/>
  <c r="O632" i="19"/>
  <c r="P632" i="19"/>
  <c r="Q632" i="19"/>
  <c r="R632" i="19"/>
  <c r="S632" i="19"/>
  <c r="T632" i="19"/>
  <c r="U632" i="19"/>
  <c r="V632" i="19"/>
  <c r="W632" i="19"/>
  <c r="X632" i="19"/>
  <c r="Y632" i="19"/>
  <c r="Z632" i="19"/>
  <c r="Z643" i="19"/>
  <c r="Y643" i="19"/>
  <c r="X643" i="19"/>
  <c r="W643" i="19"/>
  <c r="V643" i="19"/>
  <c r="U643" i="19"/>
  <c r="T643" i="19"/>
  <c r="S643" i="19"/>
  <c r="R643" i="19"/>
  <c r="Q643" i="19"/>
  <c r="P643" i="19"/>
  <c r="O643" i="19"/>
  <c r="N643" i="19"/>
  <c r="M643" i="19"/>
  <c r="L643" i="19"/>
  <c r="K643" i="19"/>
  <c r="J643" i="19"/>
  <c r="I643" i="19"/>
  <c r="H643" i="19"/>
  <c r="G643" i="19"/>
  <c r="F643" i="19"/>
  <c r="E643" i="19"/>
  <c r="Z642" i="19"/>
  <c r="Y642" i="19"/>
  <c r="X642" i="19"/>
  <c r="W642" i="19"/>
  <c r="V642" i="19"/>
  <c r="U642" i="19"/>
  <c r="T642" i="19"/>
  <c r="S642" i="19"/>
  <c r="R642" i="19"/>
  <c r="Q642" i="19"/>
  <c r="P642" i="19"/>
  <c r="O642" i="19"/>
  <c r="N642" i="19"/>
  <c r="M642" i="19"/>
  <c r="L642" i="19"/>
  <c r="K642" i="19"/>
  <c r="J642" i="19"/>
  <c r="I642" i="19"/>
  <c r="H642" i="19"/>
  <c r="G642" i="19"/>
  <c r="F642" i="19"/>
  <c r="E642" i="19"/>
  <c r="E634" i="19"/>
  <c r="F634" i="19"/>
  <c r="G634" i="19"/>
  <c r="H634" i="19"/>
  <c r="I634" i="19"/>
  <c r="J634" i="19"/>
  <c r="K634" i="19"/>
  <c r="L634" i="19"/>
  <c r="M634" i="19"/>
  <c r="N634" i="19"/>
  <c r="O634" i="19"/>
  <c r="P634" i="19"/>
  <c r="Q634" i="19"/>
  <c r="R634" i="19"/>
  <c r="S634" i="19"/>
  <c r="T634" i="19"/>
  <c r="U634" i="19"/>
  <c r="V634" i="19"/>
  <c r="W634" i="19"/>
  <c r="X634" i="19"/>
  <c r="Y634" i="19"/>
  <c r="Z634" i="19"/>
  <c r="E635" i="19"/>
  <c r="F635" i="19"/>
  <c r="G635" i="19"/>
  <c r="H635" i="19"/>
  <c r="I635" i="19"/>
  <c r="J635" i="19"/>
  <c r="K635" i="19"/>
  <c r="L635" i="19"/>
  <c r="M635" i="19"/>
  <c r="N635" i="19"/>
  <c r="O635" i="19"/>
  <c r="P635" i="19"/>
  <c r="Q635" i="19"/>
  <c r="R635" i="19"/>
  <c r="S635" i="19"/>
  <c r="T635" i="19"/>
  <c r="U635" i="19"/>
  <c r="V635" i="19"/>
  <c r="W635" i="19"/>
  <c r="X635" i="19"/>
  <c r="Y635" i="19"/>
  <c r="Z635" i="19"/>
  <c r="E636" i="19"/>
  <c r="F636" i="19"/>
  <c r="G636" i="19"/>
  <c r="H636" i="19"/>
  <c r="I636" i="19"/>
  <c r="J636" i="19"/>
  <c r="K636" i="19"/>
  <c r="L636" i="19"/>
  <c r="M636" i="19"/>
  <c r="N636" i="19"/>
  <c r="O636" i="19"/>
  <c r="P636" i="19"/>
  <c r="Q636" i="19"/>
  <c r="R636" i="19"/>
  <c r="S636" i="19"/>
  <c r="T636" i="19"/>
  <c r="U636" i="19"/>
  <c r="V636" i="19"/>
  <c r="W636" i="19"/>
  <c r="X636" i="19"/>
  <c r="Y636" i="19"/>
  <c r="Z636" i="19"/>
  <c r="E637" i="19"/>
  <c r="F637" i="19"/>
  <c r="G637" i="19"/>
  <c r="H637" i="19"/>
  <c r="I637" i="19"/>
  <c r="J637" i="19"/>
  <c r="K637" i="19"/>
  <c r="L637" i="19"/>
  <c r="M637" i="19"/>
  <c r="N637" i="19"/>
  <c r="O637" i="19"/>
  <c r="P637" i="19"/>
  <c r="Q637" i="19"/>
  <c r="R637" i="19"/>
  <c r="S637" i="19"/>
  <c r="T637" i="19"/>
  <c r="U637" i="19"/>
  <c r="V637" i="19"/>
  <c r="W637" i="19"/>
  <c r="X637" i="19"/>
  <c r="Y637" i="19"/>
  <c r="Z637" i="19"/>
  <c r="E638" i="19"/>
  <c r="F638" i="19"/>
  <c r="G638" i="19"/>
  <c r="H638" i="19"/>
  <c r="I638" i="19"/>
  <c r="J638" i="19"/>
  <c r="K638" i="19"/>
  <c r="L638" i="19"/>
  <c r="M638" i="19"/>
  <c r="N638" i="19"/>
  <c r="O638" i="19"/>
  <c r="P638" i="19"/>
  <c r="Q638" i="19"/>
  <c r="R638" i="19"/>
  <c r="S638" i="19"/>
  <c r="T638" i="19"/>
  <c r="U638" i="19"/>
  <c r="V638" i="19"/>
  <c r="W638" i="19"/>
  <c r="X638" i="19"/>
  <c r="Y638" i="19"/>
  <c r="Z638" i="19"/>
  <c r="E639" i="19"/>
  <c r="F639" i="19"/>
  <c r="G639" i="19"/>
  <c r="H639" i="19"/>
  <c r="I639" i="19"/>
  <c r="J639" i="19"/>
  <c r="K639" i="19"/>
  <c r="L639" i="19"/>
  <c r="M639" i="19"/>
  <c r="N639" i="19"/>
  <c r="O639" i="19"/>
  <c r="P639" i="19"/>
  <c r="Q639" i="19"/>
  <c r="R639" i="19"/>
  <c r="S639" i="19"/>
  <c r="T639" i="19"/>
  <c r="U639" i="19"/>
  <c r="V639" i="19"/>
  <c r="W639" i="19"/>
  <c r="X639" i="19"/>
  <c r="Y639" i="19"/>
  <c r="Z639" i="19"/>
  <c r="E640" i="19"/>
  <c r="F640" i="19"/>
  <c r="G640" i="19"/>
  <c r="H640" i="19"/>
  <c r="I640" i="19"/>
  <c r="J640" i="19"/>
  <c r="K640" i="19"/>
  <c r="L640" i="19"/>
  <c r="M640" i="19"/>
  <c r="N640" i="19"/>
  <c r="O640" i="19"/>
  <c r="P640" i="19"/>
  <c r="Q640" i="19"/>
  <c r="R640" i="19"/>
  <c r="S640" i="19"/>
  <c r="T640" i="19"/>
  <c r="U640" i="19"/>
  <c r="V640" i="19"/>
  <c r="W640" i="19"/>
  <c r="X640" i="19"/>
  <c r="Y640" i="19"/>
  <c r="Z640" i="19"/>
  <c r="E641" i="19"/>
  <c r="F641" i="19"/>
  <c r="G641" i="19"/>
  <c r="H641" i="19"/>
  <c r="I641" i="19"/>
  <c r="J641" i="19"/>
  <c r="K641" i="19"/>
  <c r="L641" i="19"/>
  <c r="M641" i="19"/>
  <c r="N641" i="19"/>
  <c r="O641" i="19"/>
  <c r="P641" i="19"/>
  <c r="Q641" i="19"/>
  <c r="R641" i="19"/>
  <c r="S641" i="19"/>
  <c r="T641" i="19"/>
  <c r="U641" i="19"/>
  <c r="V641" i="19"/>
  <c r="W641" i="19"/>
  <c r="X641" i="19"/>
  <c r="Y641" i="19"/>
  <c r="Z641" i="19"/>
  <c r="E625" i="19"/>
  <c r="F625" i="19"/>
  <c r="G625" i="19"/>
  <c r="H625" i="19"/>
  <c r="I625" i="19"/>
  <c r="J625" i="19"/>
  <c r="K625" i="19"/>
  <c r="L625" i="19"/>
  <c r="M625" i="19"/>
  <c r="N625" i="19"/>
  <c r="O625" i="19"/>
  <c r="P625" i="19"/>
  <c r="Q625" i="19"/>
  <c r="R625" i="19"/>
  <c r="S625" i="19"/>
  <c r="T625" i="19"/>
  <c r="U625" i="19"/>
  <c r="V625" i="19"/>
  <c r="W625" i="19"/>
  <c r="X625" i="19"/>
  <c r="Y625" i="19"/>
  <c r="Z625" i="19"/>
  <c r="E626" i="19"/>
  <c r="F626" i="19"/>
  <c r="G626" i="19"/>
  <c r="H626" i="19"/>
  <c r="I626" i="19"/>
  <c r="J626" i="19"/>
  <c r="K626" i="19"/>
  <c r="L626" i="19"/>
  <c r="M626" i="19"/>
  <c r="N626" i="19"/>
  <c r="O626" i="19"/>
  <c r="P626" i="19"/>
  <c r="Q626" i="19"/>
  <c r="R626" i="19"/>
  <c r="S626" i="19"/>
  <c r="T626" i="19"/>
  <c r="U626" i="19"/>
  <c r="V626" i="19"/>
  <c r="W626" i="19"/>
  <c r="X626" i="19"/>
  <c r="Y626" i="19"/>
  <c r="Z626" i="19"/>
  <c r="Z622" i="19"/>
  <c r="Y622" i="19"/>
  <c r="X622" i="19"/>
  <c r="W622" i="19"/>
  <c r="V622" i="19"/>
  <c r="U622" i="19"/>
  <c r="T622" i="19"/>
  <c r="S622" i="19"/>
  <c r="R622" i="19"/>
  <c r="Q622" i="19"/>
  <c r="P622" i="19"/>
  <c r="O622" i="19"/>
  <c r="N622" i="19"/>
  <c r="M622" i="19"/>
  <c r="L622" i="19"/>
  <c r="K622" i="19"/>
  <c r="J622" i="19"/>
  <c r="I622" i="19"/>
  <c r="H622" i="19"/>
  <c r="G622" i="19"/>
  <c r="F622" i="19"/>
  <c r="E622" i="19"/>
  <c r="Z621" i="19"/>
  <c r="Y621" i="19"/>
  <c r="X621" i="19"/>
  <c r="W621" i="19"/>
  <c r="V621" i="19"/>
  <c r="U621" i="19"/>
  <c r="T621" i="19"/>
  <c r="S621" i="19"/>
  <c r="R621" i="19"/>
  <c r="Q621" i="19"/>
  <c r="P621" i="19"/>
  <c r="O621" i="19"/>
  <c r="N621" i="19"/>
  <c r="M621" i="19"/>
  <c r="L621" i="19"/>
  <c r="K621" i="19"/>
  <c r="J621" i="19"/>
  <c r="I621" i="19"/>
  <c r="H621" i="19"/>
  <c r="G621" i="19"/>
  <c r="F621" i="19"/>
  <c r="E621" i="19"/>
  <c r="E615" i="19"/>
  <c r="F615" i="19"/>
  <c r="G615" i="19"/>
  <c r="H615" i="19"/>
  <c r="I615" i="19"/>
  <c r="J615" i="19"/>
  <c r="K615" i="19"/>
  <c r="L615" i="19"/>
  <c r="M615" i="19"/>
  <c r="N615" i="19"/>
  <c r="O615" i="19"/>
  <c r="P615" i="19"/>
  <c r="Q615" i="19"/>
  <c r="R615" i="19"/>
  <c r="S615" i="19"/>
  <c r="T615" i="19"/>
  <c r="U615" i="19"/>
  <c r="V615" i="19"/>
  <c r="W615" i="19"/>
  <c r="X615" i="19"/>
  <c r="Y615" i="19"/>
  <c r="Z615" i="19"/>
  <c r="E616" i="19"/>
  <c r="F616" i="19"/>
  <c r="G616" i="19"/>
  <c r="H616" i="19"/>
  <c r="I616" i="19"/>
  <c r="J616" i="19"/>
  <c r="K616" i="19"/>
  <c r="L616" i="19"/>
  <c r="M616" i="19"/>
  <c r="N616" i="19"/>
  <c r="O616" i="19"/>
  <c r="P616" i="19"/>
  <c r="Q616" i="19"/>
  <c r="R616" i="19"/>
  <c r="S616" i="19"/>
  <c r="T616" i="19"/>
  <c r="U616" i="19"/>
  <c r="V616" i="19"/>
  <c r="W616" i="19"/>
  <c r="X616" i="19"/>
  <c r="Y616" i="19"/>
  <c r="Z616" i="19"/>
  <c r="E617" i="19"/>
  <c r="F617" i="19"/>
  <c r="G617" i="19"/>
  <c r="H617" i="19"/>
  <c r="I617" i="19"/>
  <c r="J617" i="19"/>
  <c r="K617" i="19"/>
  <c r="L617" i="19"/>
  <c r="M617" i="19"/>
  <c r="N617" i="19"/>
  <c r="O617" i="19"/>
  <c r="P617" i="19"/>
  <c r="Q617" i="19"/>
  <c r="R617" i="19"/>
  <c r="S617" i="19"/>
  <c r="T617" i="19"/>
  <c r="U617" i="19"/>
  <c r="V617" i="19"/>
  <c r="W617" i="19"/>
  <c r="X617" i="19"/>
  <c r="Y617" i="19"/>
  <c r="Z617" i="19"/>
  <c r="E618" i="19"/>
  <c r="F618" i="19"/>
  <c r="G618" i="19"/>
  <c r="H618" i="19"/>
  <c r="I618" i="19"/>
  <c r="J618" i="19"/>
  <c r="K618" i="19"/>
  <c r="L618" i="19"/>
  <c r="M618" i="19"/>
  <c r="N618" i="19"/>
  <c r="O618" i="19"/>
  <c r="P618" i="19"/>
  <c r="Q618" i="19"/>
  <c r="R618" i="19"/>
  <c r="S618" i="19"/>
  <c r="T618" i="19"/>
  <c r="U618" i="19"/>
  <c r="V618" i="19"/>
  <c r="W618" i="19"/>
  <c r="X618" i="19"/>
  <c r="Y618" i="19"/>
  <c r="Z618" i="19"/>
  <c r="E619" i="19"/>
  <c r="F619" i="19"/>
  <c r="G619" i="19"/>
  <c r="H619" i="19"/>
  <c r="I619" i="19"/>
  <c r="J619" i="19"/>
  <c r="K619" i="19"/>
  <c r="L619" i="19"/>
  <c r="M619" i="19"/>
  <c r="N619" i="19"/>
  <c r="O619" i="19"/>
  <c r="P619" i="19"/>
  <c r="Q619" i="19"/>
  <c r="R619" i="19"/>
  <c r="S619" i="19"/>
  <c r="T619" i="19"/>
  <c r="U619" i="19"/>
  <c r="V619" i="19"/>
  <c r="W619" i="19"/>
  <c r="X619" i="19"/>
  <c r="Y619" i="19"/>
  <c r="Z619" i="19"/>
  <c r="E620" i="19"/>
  <c r="F620" i="19"/>
  <c r="G620" i="19"/>
  <c r="H620" i="19"/>
  <c r="I620" i="19"/>
  <c r="J620" i="19"/>
  <c r="K620" i="19"/>
  <c r="L620" i="19"/>
  <c r="M620" i="19"/>
  <c r="N620" i="19"/>
  <c r="O620" i="19"/>
  <c r="P620" i="19"/>
  <c r="Q620" i="19"/>
  <c r="R620" i="19"/>
  <c r="S620" i="19"/>
  <c r="T620" i="19"/>
  <c r="U620" i="19"/>
  <c r="V620" i="19"/>
  <c r="W620" i="19"/>
  <c r="X620" i="19"/>
  <c r="Y620" i="19"/>
  <c r="Z620" i="19"/>
  <c r="E599" i="19"/>
  <c r="F599" i="19"/>
  <c r="G599" i="19"/>
  <c r="H599" i="19"/>
  <c r="I599" i="19"/>
  <c r="J599" i="19"/>
  <c r="K599" i="19"/>
  <c r="L599" i="19"/>
  <c r="M599" i="19"/>
  <c r="N599" i="19"/>
  <c r="O599" i="19"/>
  <c r="P599" i="19"/>
  <c r="Q599" i="19"/>
  <c r="R599" i="19"/>
  <c r="S599" i="19"/>
  <c r="T599" i="19"/>
  <c r="U599" i="19"/>
  <c r="V599" i="19"/>
  <c r="W599" i="19"/>
  <c r="X599" i="19"/>
  <c r="Y599" i="19"/>
  <c r="Z599" i="19"/>
  <c r="E600" i="19"/>
  <c r="F600" i="19"/>
  <c r="G600" i="19"/>
  <c r="H600" i="19"/>
  <c r="I600" i="19"/>
  <c r="J600" i="19"/>
  <c r="K600" i="19"/>
  <c r="L600" i="19"/>
  <c r="M600" i="19"/>
  <c r="N600" i="19"/>
  <c r="O600" i="19"/>
  <c r="P600" i="19"/>
  <c r="Q600" i="19"/>
  <c r="R600" i="19"/>
  <c r="S600" i="19"/>
  <c r="T600" i="19"/>
  <c r="U600" i="19"/>
  <c r="V600" i="19"/>
  <c r="W600" i="19"/>
  <c r="X600" i="19"/>
  <c r="Y600" i="19"/>
  <c r="Z600" i="19"/>
  <c r="E601" i="19"/>
  <c r="F601" i="19"/>
  <c r="G601" i="19"/>
  <c r="H601" i="19"/>
  <c r="I601" i="19"/>
  <c r="J601" i="19"/>
  <c r="K601" i="19"/>
  <c r="L601" i="19"/>
  <c r="M601" i="19"/>
  <c r="N601" i="19"/>
  <c r="O601" i="19"/>
  <c r="P601" i="19"/>
  <c r="Q601" i="19"/>
  <c r="R601" i="19"/>
  <c r="S601" i="19"/>
  <c r="T601" i="19"/>
  <c r="U601" i="19"/>
  <c r="V601" i="19"/>
  <c r="W601" i="19"/>
  <c r="X601" i="19"/>
  <c r="Y601" i="19"/>
  <c r="Z601" i="19"/>
  <c r="E602" i="19"/>
  <c r="F602" i="19"/>
  <c r="G602" i="19"/>
  <c r="H602" i="19"/>
  <c r="I602" i="19"/>
  <c r="J602" i="19"/>
  <c r="K602" i="19"/>
  <c r="L602" i="19"/>
  <c r="M602" i="19"/>
  <c r="N602" i="19"/>
  <c r="O602" i="19"/>
  <c r="P602" i="19"/>
  <c r="Q602" i="19"/>
  <c r="R602" i="19"/>
  <c r="S602" i="19"/>
  <c r="T602" i="19"/>
  <c r="U602" i="19"/>
  <c r="V602" i="19"/>
  <c r="W602" i="19"/>
  <c r="X602" i="19"/>
  <c r="Y602" i="19"/>
  <c r="Z602" i="19"/>
  <c r="E603" i="19"/>
  <c r="F603" i="19"/>
  <c r="G603" i="19"/>
  <c r="H603" i="19"/>
  <c r="I603" i="19"/>
  <c r="J603" i="19"/>
  <c r="K603" i="19"/>
  <c r="L603" i="19"/>
  <c r="M603" i="19"/>
  <c r="N603" i="19"/>
  <c r="O603" i="19"/>
  <c r="P603" i="19"/>
  <c r="Q603" i="19"/>
  <c r="R603" i="19"/>
  <c r="S603" i="19"/>
  <c r="T603" i="19"/>
  <c r="U603" i="19"/>
  <c r="V603" i="19"/>
  <c r="W603" i="19"/>
  <c r="X603" i="19"/>
  <c r="Y603" i="19"/>
  <c r="Z603" i="19"/>
  <c r="E604" i="19"/>
  <c r="F604" i="19"/>
  <c r="G604" i="19"/>
  <c r="H604" i="19"/>
  <c r="I604" i="19"/>
  <c r="J604" i="19"/>
  <c r="K604" i="19"/>
  <c r="L604" i="19"/>
  <c r="M604" i="19"/>
  <c r="N604" i="19"/>
  <c r="O604" i="19"/>
  <c r="P604" i="19"/>
  <c r="Q604" i="19"/>
  <c r="R604" i="19"/>
  <c r="S604" i="19"/>
  <c r="T604" i="19"/>
  <c r="U604" i="19"/>
  <c r="V604" i="19"/>
  <c r="W604" i="19"/>
  <c r="X604" i="19"/>
  <c r="Y604" i="19"/>
  <c r="Z604" i="19"/>
  <c r="E605" i="19"/>
  <c r="F605" i="19"/>
  <c r="G605" i="19"/>
  <c r="H605" i="19"/>
  <c r="I605" i="19"/>
  <c r="J605" i="19"/>
  <c r="K605" i="19"/>
  <c r="L605" i="19"/>
  <c r="M605" i="19"/>
  <c r="N605" i="19"/>
  <c r="O605" i="19"/>
  <c r="P605" i="19"/>
  <c r="Q605" i="19"/>
  <c r="R605" i="19"/>
  <c r="S605" i="19"/>
  <c r="T605" i="19"/>
  <c r="U605" i="19"/>
  <c r="V605" i="19"/>
  <c r="W605" i="19"/>
  <c r="X605" i="19"/>
  <c r="Y605" i="19"/>
  <c r="Z605" i="19"/>
  <c r="E543" i="19"/>
  <c r="F543" i="19"/>
  <c r="G543" i="19"/>
  <c r="H543" i="19"/>
  <c r="I543" i="19"/>
  <c r="J543" i="19"/>
  <c r="K543" i="19"/>
  <c r="L543" i="19"/>
  <c r="M543" i="19"/>
  <c r="N543" i="19"/>
  <c r="O543" i="19"/>
  <c r="P543" i="19"/>
  <c r="Q543" i="19"/>
  <c r="R543" i="19"/>
  <c r="S543" i="19"/>
  <c r="T543" i="19"/>
  <c r="U543" i="19"/>
  <c r="V543" i="19"/>
  <c r="W543" i="19"/>
  <c r="X543" i="19"/>
  <c r="Y543" i="19"/>
  <c r="Z543" i="19"/>
  <c r="Z525" i="19"/>
  <c r="Y525" i="19"/>
  <c r="X525" i="19"/>
  <c r="W525" i="19"/>
  <c r="V525" i="19"/>
  <c r="U525" i="19"/>
  <c r="T525" i="19"/>
  <c r="S525" i="19"/>
  <c r="R525" i="19"/>
  <c r="Q525" i="19"/>
  <c r="P525" i="19"/>
  <c r="O525" i="19"/>
  <c r="N525" i="19"/>
  <c r="M525" i="19"/>
  <c r="L525" i="19"/>
  <c r="K525" i="19"/>
  <c r="J525" i="19"/>
  <c r="I525" i="19"/>
  <c r="H525" i="19"/>
  <c r="G525" i="19"/>
  <c r="F525" i="19"/>
  <c r="E525" i="19"/>
  <c r="Z524" i="19"/>
  <c r="Y524" i="19"/>
  <c r="X524" i="19"/>
  <c r="W524" i="19"/>
  <c r="V524" i="19"/>
  <c r="U524" i="19"/>
  <c r="T524" i="19"/>
  <c r="S524" i="19"/>
  <c r="R524" i="19"/>
  <c r="Q524" i="19"/>
  <c r="P524" i="19"/>
  <c r="O524" i="19"/>
  <c r="N524" i="19"/>
  <c r="M524" i="19"/>
  <c r="L524" i="19"/>
  <c r="K524" i="19"/>
  <c r="J524" i="19"/>
  <c r="I524" i="19"/>
  <c r="H524" i="19"/>
  <c r="G524" i="19"/>
  <c r="F524" i="19"/>
  <c r="E524" i="19"/>
  <c r="E510" i="19"/>
  <c r="F510" i="19"/>
  <c r="G510" i="19"/>
  <c r="H510" i="19"/>
  <c r="I510" i="19"/>
  <c r="J510" i="19"/>
  <c r="K510" i="19"/>
  <c r="L510" i="19"/>
  <c r="M510" i="19"/>
  <c r="N510" i="19"/>
  <c r="O510" i="19"/>
  <c r="P510" i="19"/>
  <c r="Q510" i="19"/>
  <c r="R510" i="19"/>
  <c r="S510" i="19"/>
  <c r="T510" i="19"/>
  <c r="U510" i="19"/>
  <c r="V510" i="19"/>
  <c r="W510" i="19"/>
  <c r="X510" i="19"/>
  <c r="Y510" i="19"/>
  <c r="Z510" i="19"/>
  <c r="E513" i="19"/>
  <c r="F513" i="19"/>
  <c r="G513" i="19"/>
  <c r="G509" i="19" s="1"/>
  <c r="H513" i="19"/>
  <c r="H509" i="19" s="1"/>
  <c r="I513" i="19"/>
  <c r="J513" i="19"/>
  <c r="K513" i="19"/>
  <c r="K509" i="19" s="1"/>
  <c r="L513" i="19"/>
  <c r="L509" i="19" s="1"/>
  <c r="M513" i="19"/>
  <c r="N513" i="19"/>
  <c r="O513" i="19"/>
  <c r="O509" i="19" s="1"/>
  <c r="P513" i="19"/>
  <c r="P509" i="19" s="1"/>
  <c r="Q513" i="19"/>
  <c r="R513" i="19"/>
  <c r="S513" i="19"/>
  <c r="S509" i="19" s="1"/>
  <c r="T513" i="19"/>
  <c r="T509" i="19" s="1"/>
  <c r="U513" i="19"/>
  <c r="V513" i="19"/>
  <c r="W513" i="19"/>
  <c r="W509" i="19" s="1"/>
  <c r="X513" i="19"/>
  <c r="X509" i="19" s="1"/>
  <c r="Y513" i="19"/>
  <c r="Z513" i="19"/>
  <c r="E514" i="19"/>
  <c r="F514" i="19"/>
  <c r="G514" i="19"/>
  <c r="H514" i="19"/>
  <c r="I514" i="19"/>
  <c r="J514" i="19"/>
  <c r="K514" i="19"/>
  <c r="L514" i="19"/>
  <c r="M514" i="19"/>
  <c r="N514" i="19"/>
  <c r="O514" i="19"/>
  <c r="P514" i="19"/>
  <c r="Q514" i="19"/>
  <c r="R514" i="19"/>
  <c r="S514" i="19"/>
  <c r="T514" i="19"/>
  <c r="U514" i="19"/>
  <c r="V514" i="19"/>
  <c r="W514" i="19"/>
  <c r="X514" i="19"/>
  <c r="Y514" i="19"/>
  <c r="Z514" i="19"/>
  <c r="E516" i="19"/>
  <c r="F516" i="19"/>
  <c r="G516" i="19"/>
  <c r="H516" i="19"/>
  <c r="I516" i="19"/>
  <c r="J516" i="19"/>
  <c r="K516" i="19"/>
  <c r="L516" i="19"/>
  <c r="M516" i="19"/>
  <c r="N516" i="19"/>
  <c r="O516" i="19"/>
  <c r="P516" i="19"/>
  <c r="Q516" i="19"/>
  <c r="R516" i="19"/>
  <c r="S516" i="19"/>
  <c r="T516" i="19"/>
  <c r="U516" i="19"/>
  <c r="V516" i="19"/>
  <c r="W516" i="19"/>
  <c r="X516" i="19"/>
  <c r="Y516" i="19"/>
  <c r="Z516" i="19"/>
  <c r="E517" i="19"/>
  <c r="F517" i="19"/>
  <c r="G517" i="19"/>
  <c r="H517" i="19"/>
  <c r="I517" i="19"/>
  <c r="J517" i="19"/>
  <c r="K517" i="19"/>
  <c r="L517" i="19"/>
  <c r="M517" i="19"/>
  <c r="N517" i="19"/>
  <c r="O517" i="19"/>
  <c r="P517" i="19"/>
  <c r="Q517" i="19"/>
  <c r="R517" i="19"/>
  <c r="S517" i="19"/>
  <c r="T517" i="19"/>
  <c r="U517" i="19"/>
  <c r="V517" i="19"/>
  <c r="W517" i="19"/>
  <c r="X517" i="19"/>
  <c r="Y517" i="19"/>
  <c r="Z517" i="19"/>
  <c r="E518" i="19"/>
  <c r="F518" i="19"/>
  <c r="G518" i="19"/>
  <c r="H518" i="19"/>
  <c r="I518" i="19"/>
  <c r="J518" i="19"/>
  <c r="K518" i="19"/>
  <c r="L518" i="19"/>
  <c r="M518" i="19"/>
  <c r="N518" i="19"/>
  <c r="O518" i="19"/>
  <c r="P518" i="19"/>
  <c r="Q518" i="19"/>
  <c r="R518" i="19"/>
  <c r="S518" i="19"/>
  <c r="T518" i="19"/>
  <c r="U518" i="19"/>
  <c r="V518" i="19"/>
  <c r="W518" i="19"/>
  <c r="X518" i="19"/>
  <c r="Y518" i="19"/>
  <c r="Z518" i="19"/>
  <c r="E519" i="19"/>
  <c r="F519" i="19"/>
  <c r="G519" i="19"/>
  <c r="H519" i="19"/>
  <c r="I519" i="19"/>
  <c r="J519" i="19"/>
  <c r="K519" i="19"/>
  <c r="L519" i="19"/>
  <c r="M519" i="19"/>
  <c r="N519" i="19"/>
  <c r="O519" i="19"/>
  <c r="P519" i="19"/>
  <c r="Q519" i="19"/>
  <c r="R519" i="19"/>
  <c r="S519" i="19"/>
  <c r="T519" i="19"/>
  <c r="U519" i="19"/>
  <c r="V519" i="19"/>
  <c r="W519" i="19"/>
  <c r="X519" i="19"/>
  <c r="Y519" i="19"/>
  <c r="Z519" i="19"/>
  <c r="E520" i="19"/>
  <c r="F520" i="19"/>
  <c r="G520" i="19"/>
  <c r="H520" i="19"/>
  <c r="I520" i="19"/>
  <c r="J520" i="19"/>
  <c r="K520" i="19"/>
  <c r="L520" i="19"/>
  <c r="M520" i="19"/>
  <c r="N520" i="19"/>
  <c r="O520" i="19"/>
  <c r="P520" i="19"/>
  <c r="Q520" i="19"/>
  <c r="R520" i="19"/>
  <c r="S520" i="19"/>
  <c r="T520" i="19"/>
  <c r="U520" i="19"/>
  <c r="V520" i="19"/>
  <c r="W520" i="19"/>
  <c r="X520" i="19"/>
  <c r="Y520" i="19"/>
  <c r="Z520" i="19"/>
  <c r="E521" i="19"/>
  <c r="F521" i="19"/>
  <c r="G521" i="19"/>
  <c r="H521" i="19"/>
  <c r="I521" i="19"/>
  <c r="J521" i="19"/>
  <c r="K521" i="19"/>
  <c r="L521" i="19"/>
  <c r="M521" i="19"/>
  <c r="N521" i="19"/>
  <c r="O521" i="19"/>
  <c r="P521" i="19"/>
  <c r="Q521" i="19"/>
  <c r="R521" i="19"/>
  <c r="S521" i="19"/>
  <c r="T521" i="19"/>
  <c r="U521" i="19"/>
  <c r="V521" i="19"/>
  <c r="W521" i="19"/>
  <c r="X521" i="19"/>
  <c r="Y521" i="19"/>
  <c r="Z521" i="19"/>
  <c r="E522" i="19"/>
  <c r="F522" i="19"/>
  <c r="G522" i="19"/>
  <c r="H522" i="19"/>
  <c r="I522" i="19"/>
  <c r="J522" i="19"/>
  <c r="K522" i="19"/>
  <c r="L522" i="19"/>
  <c r="M522" i="19"/>
  <c r="N522" i="19"/>
  <c r="O522" i="19"/>
  <c r="P522" i="19"/>
  <c r="Q522" i="19"/>
  <c r="R522" i="19"/>
  <c r="S522" i="19"/>
  <c r="T522" i="19"/>
  <c r="U522" i="19"/>
  <c r="V522" i="19"/>
  <c r="W522" i="19"/>
  <c r="X522" i="19"/>
  <c r="Y522" i="19"/>
  <c r="Z522" i="19"/>
  <c r="E523" i="19"/>
  <c r="F523" i="19"/>
  <c r="G523" i="19"/>
  <c r="H523" i="19"/>
  <c r="I523" i="19"/>
  <c r="J523" i="19"/>
  <c r="K523" i="19"/>
  <c r="L523" i="19"/>
  <c r="M523" i="19"/>
  <c r="N523" i="19"/>
  <c r="O523" i="19"/>
  <c r="P523" i="19"/>
  <c r="Q523" i="19"/>
  <c r="R523" i="19"/>
  <c r="S523" i="19"/>
  <c r="T523" i="19"/>
  <c r="U523" i="19"/>
  <c r="V523" i="19"/>
  <c r="W523" i="19"/>
  <c r="X523" i="19"/>
  <c r="Y523" i="19"/>
  <c r="Z523" i="19"/>
  <c r="E507" i="19"/>
  <c r="F507" i="19"/>
  <c r="G507" i="19"/>
  <c r="H507" i="19"/>
  <c r="I507" i="19"/>
  <c r="J507" i="19"/>
  <c r="K507" i="19"/>
  <c r="L507" i="19"/>
  <c r="M507" i="19"/>
  <c r="N507" i="19"/>
  <c r="O507" i="19"/>
  <c r="P507" i="19"/>
  <c r="Q507" i="19"/>
  <c r="R507" i="19"/>
  <c r="S507" i="19"/>
  <c r="T507" i="19"/>
  <c r="U507" i="19"/>
  <c r="V507" i="19"/>
  <c r="W507" i="19"/>
  <c r="X507" i="19"/>
  <c r="Y507" i="19"/>
  <c r="Z507" i="19"/>
  <c r="E508" i="19"/>
  <c r="F508" i="19"/>
  <c r="G508" i="19"/>
  <c r="H508" i="19"/>
  <c r="I508" i="19"/>
  <c r="J508" i="19"/>
  <c r="K508" i="19"/>
  <c r="L508" i="19"/>
  <c r="M508" i="19"/>
  <c r="N508" i="19"/>
  <c r="O508" i="19"/>
  <c r="P508" i="19"/>
  <c r="Q508" i="19"/>
  <c r="R508" i="19"/>
  <c r="S508" i="19"/>
  <c r="T508" i="19"/>
  <c r="U508" i="19"/>
  <c r="V508" i="19"/>
  <c r="W508" i="19"/>
  <c r="X508" i="19"/>
  <c r="Y508" i="19"/>
  <c r="Z508" i="19"/>
  <c r="Z504" i="19"/>
  <c r="Y504" i="19"/>
  <c r="X504" i="19"/>
  <c r="W504" i="19"/>
  <c r="V504" i="19"/>
  <c r="U504" i="19"/>
  <c r="T504" i="19"/>
  <c r="S504" i="19"/>
  <c r="R504" i="19"/>
  <c r="Q504" i="19"/>
  <c r="P504" i="19"/>
  <c r="O504" i="19"/>
  <c r="N504" i="19"/>
  <c r="M504" i="19"/>
  <c r="L504" i="19"/>
  <c r="K504" i="19"/>
  <c r="J504" i="19"/>
  <c r="I504" i="19"/>
  <c r="H504" i="19"/>
  <c r="G504" i="19"/>
  <c r="F504" i="19"/>
  <c r="E504" i="19"/>
  <c r="Z503" i="19"/>
  <c r="Y503" i="19"/>
  <c r="X503" i="19"/>
  <c r="W503" i="19"/>
  <c r="V503" i="19"/>
  <c r="U503" i="19"/>
  <c r="T503" i="19"/>
  <c r="S503" i="19"/>
  <c r="R503" i="19"/>
  <c r="Q503" i="19"/>
  <c r="P503" i="19"/>
  <c r="O503" i="19"/>
  <c r="N503" i="19"/>
  <c r="M503" i="19"/>
  <c r="L503" i="19"/>
  <c r="K503" i="19"/>
  <c r="J503" i="19"/>
  <c r="I503" i="19"/>
  <c r="H503" i="19"/>
  <c r="G503" i="19"/>
  <c r="F503" i="19"/>
  <c r="E503" i="19"/>
  <c r="E497" i="19"/>
  <c r="F497" i="19"/>
  <c r="G497" i="19"/>
  <c r="H497" i="19"/>
  <c r="I497" i="19"/>
  <c r="J497" i="19"/>
  <c r="K497" i="19"/>
  <c r="L497" i="19"/>
  <c r="M497" i="19"/>
  <c r="N497" i="19"/>
  <c r="O497" i="19"/>
  <c r="P497" i="19"/>
  <c r="Q497" i="19"/>
  <c r="R497" i="19"/>
  <c r="S497" i="19"/>
  <c r="T497" i="19"/>
  <c r="U497" i="19"/>
  <c r="V497" i="19"/>
  <c r="W497" i="19"/>
  <c r="X497" i="19"/>
  <c r="Y497" i="19"/>
  <c r="Z497" i="19"/>
  <c r="E498" i="19"/>
  <c r="F498" i="19"/>
  <c r="G498" i="19"/>
  <c r="H498" i="19"/>
  <c r="I498" i="19"/>
  <c r="J498" i="19"/>
  <c r="K498" i="19"/>
  <c r="L498" i="19"/>
  <c r="M498" i="19"/>
  <c r="N498" i="19"/>
  <c r="O498" i="19"/>
  <c r="P498" i="19"/>
  <c r="Q498" i="19"/>
  <c r="R498" i="19"/>
  <c r="S498" i="19"/>
  <c r="T498" i="19"/>
  <c r="U498" i="19"/>
  <c r="V498" i="19"/>
  <c r="W498" i="19"/>
  <c r="X498" i="19"/>
  <c r="Y498" i="19"/>
  <c r="Z498" i="19"/>
  <c r="E499" i="19"/>
  <c r="F499" i="19"/>
  <c r="G499" i="19"/>
  <c r="H499" i="19"/>
  <c r="I499" i="19"/>
  <c r="J499" i="19"/>
  <c r="K499" i="19"/>
  <c r="L499" i="19"/>
  <c r="M499" i="19"/>
  <c r="N499" i="19"/>
  <c r="O499" i="19"/>
  <c r="P499" i="19"/>
  <c r="Q499" i="19"/>
  <c r="R499" i="19"/>
  <c r="S499" i="19"/>
  <c r="T499" i="19"/>
  <c r="U499" i="19"/>
  <c r="V499" i="19"/>
  <c r="W499" i="19"/>
  <c r="X499" i="19"/>
  <c r="Y499" i="19"/>
  <c r="Z499" i="19"/>
  <c r="E500" i="19"/>
  <c r="F500" i="19"/>
  <c r="G500" i="19"/>
  <c r="H500" i="19"/>
  <c r="I500" i="19"/>
  <c r="J500" i="19"/>
  <c r="K500" i="19"/>
  <c r="L500" i="19"/>
  <c r="M500" i="19"/>
  <c r="N500" i="19"/>
  <c r="O500" i="19"/>
  <c r="P500" i="19"/>
  <c r="Q500" i="19"/>
  <c r="R500" i="19"/>
  <c r="S500" i="19"/>
  <c r="T500" i="19"/>
  <c r="U500" i="19"/>
  <c r="V500" i="19"/>
  <c r="W500" i="19"/>
  <c r="X500" i="19"/>
  <c r="Y500" i="19"/>
  <c r="Z500" i="19"/>
  <c r="E501" i="19"/>
  <c r="F501" i="19"/>
  <c r="G501" i="19"/>
  <c r="H501" i="19"/>
  <c r="I501" i="19"/>
  <c r="J501" i="19"/>
  <c r="K501" i="19"/>
  <c r="L501" i="19"/>
  <c r="M501" i="19"/>
  <c r="N501" i="19"/>
  <c r="O501" i="19"/>
  <c r="P501" i="19"/>
  <c r="Q501" i="19"/>
  <c r="R501" i="19"/>
  <c r="S501" i="19"/>
  <c r="T501" i="19"/>
  <c r="U501" i="19"/>
  <c r="V501" i="19"/>
  <c r="W501" i="19"/>
  <c r="X501" i="19"/>
  <c r="Y501" i="19"/>
  <c r="Z501" i="19"/>
  <c r="E502" i="19"/>
  <c r="F502" i="19"/>
  <c r="G502" i="19"/>
  <c r="H502" i="19"/>
  <c r="I502" i="19"/>
  <c r="J502" i="19"/>
  <c r="K502" i="19"/>
  <c r="L502" i="19"/>
  <c r="M502" i="19"/>
  <c r="N502" i="19"/>
  <c r="O502" i="19"/>
  <c r="P502" i="19"/>
  <c r="Q502" i="19"/>
  <c r="R502" i="19"/>
  <c r="S502" i="19"/>
  <c r="T502" i="19"/>
  <c r="U502" i="19"/>
  <c r="V502" i="19"/>
  <c r="W502" i="19"/>
  <c r="X502" i="19"/>
  <c r="Y502" i="19"/>
  <c r="Z502" i="19"/>
  <c r="E481" i="19"/>
  <c r="F481" i="19"/>
  <c r="G481" i="19"/>
  <c r="H481" i="19"/>
  <c r="I481" i="19"/>
  <c r="J481" i="19"/>
  <c r="K481" i="19"/>
  <c r="L481" i="19"/>
  <c r="M481" i="19"/>
  <c r="N481" i="19"/>
  <c r="O481" i="19"/>
  <c r="P481" i="19"/>
  <c r="Q481" i="19"/>
  <c r="R481" i="19"/>
  <c r="S481" i="19"/>
  <c r="T481" i="19"/>
  <c r="U481" i="19"/>
  <c r="V481" i="19"/>
  <c r="W481" i="19"/>
  <c r="X481" i="19"/>
  <c r="Y481" i="19"/>
  <c r="Z481" i="19"/>
  <c r="E482" i="19"/>
  <c r="F482" i="19"/>
  <c r="G482" i="19"/>
  <c r="H482" i="19"/>
  <c r="I482" i="19"/>
  <c r="J482" i="19"/>
  <c r="K482" i="19"/>
  <c r="L482" i="19"/>
  <c r="M482" i="19"/>
  <c r="N482" i="19"/>
  <c r="O482" i="19"/>
  <c r="P482" i="19"/>
  <c r="Q482" i="19"/>
  <c r="R482" i="19"/>
  <c r="S482" i="19"/>
  <c r="T482" i="19"/>
  <c r="U482" i="19"/>
  <c r="V482" i="19"/>
  <c r="W482" i="19"/>
  <c r="X482" i="19"/>
  <c r="Y482" i="19"/>
  <c r="Z482" i="19"/>
  <c r="E483" i="19"/>
  <c r="F483" i="19"/>
  <c r="G483" i="19"/>
  <c r="H483" i="19"/>
  <c r="I483" i="19"/>
  <c r="J483" i="19"/>
  <c r="K483" i="19"/>
  <c r="L483" i="19"/>
  <c r="M483" i="19"/>
  <c r="N483" i="19"/>
  <c r="O483" i="19"/>
  <c r="P483" i="19"/>
  <c r="Q483" i="19"/>
  <c r="R483" i="19"/>
  <c r="S483" i="19"/>
  <c r="T483" i="19"/>
  <c r="U483" i="19"/>
  <c r="V483" i="19"/>
  <c r="W483" i="19"/>
  <c r="X483" i="19"/>
  <c r="Y483" i="19"/>
  <c r="Z483" i="19"/>
  <c r="E484" i="19"/>
  <c r="F484" i="19"/>
  <c r="G484" i="19"/>
  <c r="H484" i="19"/>
  <c r="I484" i="19"/>
  <c r="J484" i="19"/>
  <c r="K484" i="19"/>
  <c r="L484" i="19"/>
  <c r="M484" i="19"/>
  <c r="N484" i="19"/>
  <c r="O484" i="19"/>
  <c r="P484" i="19"/>
  <c r="Q484" i="19"/>
  <c r="R484" i="19"/>
  <c r="S484" i="19"/>
  <c r="T484" i="19"/>
  <c r="U484" i="19"/>
  <c r="V484" i="19"/>
  <c r="W484" i="19"/>
  <c r="X484" i="19"/>
  <c r="Y484" i="19"/>
  <c r="Z484" i="19"/>
  <c r="E485" i="19"/>
  <c r="F485" i="19"/>
  <c r="G485" i="19"/>
  <c r="H485" i="19"/>
  <c r="I485" i="19"/>
  <c r="J485" i="19"/>
  <c r="K485" i="19"/>
  <c r="L485" i="19"/>
  <c r="M485" i="19"/>
  <c r="N485" i="19"/>
  <c r="O485" i="19"/>
  <c r="P485" i="19"/>
  <c r="Q485" i="19"/>
  <c r="R485" i="19"/>
  <c r="S485" i="19"/>
  <c r="T485" i="19"/>
  <c r="U485" i="19"/>
  <c r="V485" i="19"/>
  <c r="W485" i="19"/>
  <c r="X485" i="19"/>
  <c r="Y485" i="19"/>
  <c r="Z485" i="19"/>
  <c r="E486" i="19"/>
  <c r="F486" i="19"/>
  <c r="G486" i="19"/>
  <c r="H486" i="19"/>
  <c r="I486" i="19"/>
  <c r="J486" i="19"/>
  <c r="K486" i="19"/>
  <c r="L486" i="19"/>
  <c r="M486" i="19"/>
  <c r="N486" i="19"/>
  <c r="O486" i="19"/>
  <c r="P486" i="19"/>
  <c r="Q486" i="19"/>
  <c r="R486" i="19"/>
  <c r="S486" i="19"/>
  <c r="T486" i="19"/>
  <c r="U486" i="19"/>
  <c r="V486" i="19"/>
  <c r="W486" i="19"/>
  <c r="X486" i="19"/>
  <c r="Y486" i="19"/>
  <c r="Z486" i="19"/>
  <c r="E487" i="19"/>
  <c r="F487" i="19"/>
  <c r="G487" i="19"/>
  <c r="H487" i="19"/>
  <c r="I487" i="19"/>
  <c r="J487" i="19"/>
  <c r="K487" i="19"/>
  <c r="L487" i="19"/>
  <c r="M487" i="19"/>
  <c r="N487" i="19"/>
  <c r="O487" i="19"/>
  <c r="P487" i="19"/>
  <c r="Q487" i="19"/>
  <c r="R487" i="19"/>
  <c r="S487" i="19"/>
  <c r="T487" i="19"/>
  <c r="U487" i="19"/>
  <c r="V487" i="19"/>
  <c r="W487" i="19"/>
  <c r="X487" i="19"/>
  <c r="Y487" i="19"/>
  <c r="Z487" i="19"/>
  <c r="E307" i="19"/>
  <c r="F307" i="19"/>
  <c r="G307" i="19"/>
  <c r="H307" i="19"/>
  <c r="I307" i="19"/>
  <c r="J307" i="19"/>
  <c r="K307" i="19"/>
  <c r="L307" i="19"/>
  <c r="M307" i="19"/>
  <c r="N307" i="19"/>
  <c r="O307" i="19"/>
  <c r="P307" i="19"/>
  <c r="Q307" i="19"/>
  <c r="R307" i="19"/>
  <c r="S307" i="19"/>
  <c r="T307" i="19"/>
  <c r="U307" i="19"/>
  <c r="V307" i="19"/>
  <c r="W307" i="19"/>
  <c r="X307" i="19"/>
  <c r="Y307" i="19"/>
  <c r="Z307" i="19"/>
  <c r="Z289" i="19"/>
  <c r="Y289" i="19"/>
  <c r="X289" i="19"/>
  <c r="W289" i="19"/>
  <c r="V289" i="19"/>
  <c r="U289" i="19"/>
  <c r="T289" i="19"/>
  <c r="S289" i="19"/>
  <c r="R289" i="19"/>
  <c r="Q289" i="19"/>
  <c r="P289" i="19"/>
  <c r="O289" i="19"/>
  <c r="N289" i="19"/>
  <c r="M289" i="19"/>
  <c r="L289" i="19"/>
  <c r="K289" i="19"/>
  <c r="J289" i="19"/>
  <c r="I289" i="19"/>
  <c r="H289" i="19"/>
  <c r="G289" i="19"/>
  <c r="F289" i="19"/>
  <c r="E289" i="19"/>
  <c r="Z288" i="19"/>
  <c r="Y288" i="19"/>
  <c r="X288" i="19"/>
  <c r="W288" i="19"/>
  <c r="V288" i="19"/>
  <c r="U288" i="19"/>
  <c r="T288" i="19"/>
  <c r="S288" i="19"/>
  <c r="R288" i="19"/>
  <c r="Q288" i="19"/>
  <c r="P288" i="19"/>
  <c r="O288" i="19"/>
  <c r="N288" i="19"/>
  <c r="M288" i="19"/>
  <c r="L288" i="19"/>
  <c r="K288" i="19"/>
  <c r="J288" i="19"/>
  <c r="I288" i="19"/>
  <c r="H288" i="19"/>
  <c r="G288" i="19"/>
  <c r="F288" i="19"/>
  <c r="E288" i="19"/>
  <c r="E280" i="19"/>
  <c r="F280" i="19"/>
  <c r="G280" i="19"/>
  <c r="H280" i="19"/>
  <c r="I280" i="19"/>
  <c r="J280" i="19"/>
  <c r="K280" i="19"/>
  <c r="L280" i="19"/>
  <c r="M280" i="19"/>
  <c r="N280" i="19"/>
  <c r="O280" i="19"/>
  <c r="P280" i="19"/>
  <c r="Q280" i="19"/>
  <c r="R280" i="19"/>
  <c r="S280" i="19"/>
  <c r="T280" i="19"/>
  <c r="U280" i="19"/>
  <c r="V280" i="19"/>
  <c r="W280" i="19"/>
  <c r="X280" i="19"/>
  <c r="Y280" i="19"/>
  <c r="Z280" i="19"/>
  <c r="E281" i="19"/>
  <c r="F281" i="19"/>
  <c r="G281" i="19"/>
  <c r="H281" i="19"/>
  <c r="I281" i="19"/>
  <c r="J281" i="19"/>
  <c r="K281" i="19"/>
  <c r="L281" i="19"/>
  <c r="M281" i="19"/>
  <c r="N281" i="19"/>
  <c r="O281" i="19"/>
  <c r="P281" i="19"/>
  <c r="Q281" i="19"/>
  <c r="R281" i="19"/>
  <c r="S281" i="19"/>
  <c r="T281" i="19"/>
  <c r="U281" i="19"/>
  <c r="V281" i="19"/>
  <c r="W281" i="19"/>
  <c r="X281" i="19"/>
  <c r="Y281" i="19"/>
  <c r="Z281" i="19"/>
  <c r="E282" i="19"/>
  <c r="F282" i="19"/>
  <c r="G282" i="19"/>
  <c r="H282" i="19"/>
  <c r="I282" i="19"/>
  <c r="J282" i="19"/>
  <c r="K282" i="19"/>
  <c r="L282" i="19"/>
  <c r="M282" i="19"/>
  <c r="N282" i="19"/>
  <c r="O282" i="19"/>
  <c r="P282" i="19"/>
  <c r="Q282" i="19"/>
  <c r="R282" i="19"/>
  <c r="S282" i="19"/>
  <c r="T282" i="19"/>
  <c r="U282" i="19"/>
  <c r="V282" i="19"/>
  <c r="W282" i="19"/>
  <c r="X282" i="19"/>
  <c r="Y282" i="19"/>
  <c r="Z282" i="19"/>
  <c r="E283" i="19"/>
  <c r="F283" i="19"/>
  <c r="G283" i="19"/>
  <c r="H283" i="19"/>
  <c r="I283" i="19"/>
  <c r="J283" i="19"/>
  <c r="K283" i="19"/>
  <c r="L283" i="19"/>
  <c r="M283" i="19"/>
  <c r="N283" i="19"/>
  <c r="O283" i="19"/>
  <c r="P283" i="19"/>
  <c r="Q283" i="19"/>
  <c r="R283" i="19"/>
  <c r="S283" i="19"/>
  <c r="T283" i="19"/>
  <c r="U283" i="19"/>
  <c r="V283" i="19"/>
  <c r="W283" i="19"/>
  <c r="X283" i="19"/>
  <c r="Y283" i="19"/>
  <c r="Z283" i="19"/>
  <c r="E284" i="19"/>
  <c r="F284" i="19"/>
  <c r="G284" i="19"/>
  <c r="H284" i="19"/>
  <c r="I284" i="19"/>
  <c r="J284" i="19"/>
  <c r="K284" i="19"/>
  <c r="L284" i="19"/>
  <c r="M284" i="19"/>
  <c r="N284" i="19"/>
  <c r="O284" i="19"/>
  <c r="P284" i="19"/>
  <c r="Q284" i="19"/>
  <c r="R284" i="19"/>
  <c r="S284" i="19"/>
  <c r="T284" i="19"/>
  <c r="U284" i="19"/>
  <c r="V284" i="19"/>
  <c r="W284" i="19"/>
  <c r="X284" i="19"/>
  <c r="Y284" i="19"/>
  <c r="Z284" i="19"/>
  <c r="E285" i="19"/>
  <c r="F285" i="19"/>
  <c r="G285" i="19"/>
  <c r="H285" i="19"/>
  <c r="I285" i="19"/>
  <c r="J285" i="19"/>
  <c r="K285" i="19"/>
  <c r="L285" i="19"/>
  <c r="M285" i="19"/>
  <c r="N285" i="19"/>
  <c r="O285" i="19"/>
  <c r="P285" i="19"/>
  <c r="Q285" i="19"/>
  <c r="R285" i="19"/>
  <c r="S285" i="19"/>
  <c r="T285" i="19"/>
  <c r="U285" i="19"/>
  <c r="V285" i="19"/>
  <c r="W285" i="19"/>
  <c r="X285" i="19"/>
  <c r="Y285" i="19"/>
  <c r="Z285" i="19"/>
  <c r="E286" i="19"/>
  <c r="F286" i="19"/>
  <c r="G286" i="19"/>
  <c r="H286" i="19"/>
  <c r="I286" i="19"/>
  <c r="J286" i="19"/>
  <c r="K286" i="19"/>
  <c r="L286" i="19"/>
  <c r="M286" i="19"/>
  <c r="N286" i="19"/>
  <c r="O286" i="19"/>
  <c r="P286" i="19"/>
  <c r="Q286" i="19"/>
  <c r="R286" i="19"/>
  <c r="S286" i="19"/>
  <c r="T286" i="19"/>
  <c r="U286" i="19"/>
  <c r="V286" i="19"/>
  <c r="W286" i="19"/>
  <c r="X286" i="19"/>
  <c r="Y286" i="19"/>
  <c r="Z286" i="19"/>
  <c r="E287" i="19"/>
  <c r="F287" i="19"/>
  <c r="G287" i="19"/>
  <c r="H287" i="19"/>
  <c r="I287" i="19"/>
  <c r="J287" i="19"/>
  <c r="K287" i="19"/>
  <c r="L287" i="19"/>
  <c r="M287" i="19"/>
  <c r="N287" i="19"/>
  <c r="O287" i="19"/>
  <c r="P287" i="19"/>
  <c r="Q287" i="19"/>
  <c r="R287" i="19"/>
  <c r="S287" i="19"/>
  <c r="T287" i="19"/>
  <c r="U287" i="19"/>
  <c r="V287" i="19"/>
  <c r="W287" i="19"/>
  <c r="X287" i="19"/>
  <c r="Y287" i="19"/>
  <c r="Z287" i="19"/>
  <c r="E271" i="19"/>
  <c r="F271" i="19"/>
  <c r="G271" i="19"/>
  <c r="H271" i="19"/>
  <c r="I271" i="19"/>
  <c r="J271" i="19"/>
  <c r="K271" i="19"/>
  <c r="L271" i="19"/>
  <c r="M271" i="19"/>
  <c r="N271" i="19"/>
  <c r="O271" i="19"/>
  <c r="P271" i="19"/>
  <c r="Q271" i="19"/>
  <c r="R271" i="19"/>
  <c r="S271" i="19"/>
  <c r="T271" i="19"/>
  <c r="U271" i="19"/>
  <c r="V271" i="19"/>
  <c r="W271" i="19"/>
  <c r="X271" i="19"/>
  <c r="Y271" i="19"/>
  <c r="Z271" i="19"/>
  <c r="E272" i="19"/>
  <c r="F272" i="19"/>
  <c r="G272" i="19"/>
  <c r="H272" i="19"/>
  <c r="I272" i="19"/>
  <c r="J272" i="19"/>
  <c r="K272" i="19"/>
  <c r="L272" i="19"/>
  <c r="M272" i="19"/>
  <c r="N272" i="19"/>
  <c r="O272" i="19"/>
  <c r="P272" i="19"/>
  <c r="Q272" i="19"/>
  <c r="R272" i="19"/>
  <c r="S272" i="19"/>
  <c r="T272" i="19"/>
  <c r="U272" i="19"/>
  <c r="V272" i="19"/>
  <c r="W272" i="19"/>
  <c r="X272" i="19"/>
  <c r="Y272" i="19"/>
  <c r="Z272" i="19"/>
  <c r="Z268" i="19"/>
  <c r="Y268" i="19"/>
  <c r="X268" i="19"/>
  <c r="W268" i="19"/>
  <c r="V268" i="19"/>
  <c r="U268" i="19"/>
  <c r="T268" i="19"/>
  <c r="S268" i="19"/>
  <c r="R268" i="19"/>
  <c r="Q268" i="19"/>
  <c r="P268" i="19"/>
  <c r="O268" i="19"/>
  <c r="N268" i="19"/>
  <c r="M268" i="19"/>
  <c r="L268" i="19"/>
  <c r="K268" i="19"/>
  <c r="J268" i="19"/>
  <c r="I268" i="19"/>
  <c r="H268" i="19"/>
  <c r="G268" i="19"/>
  <c r="F268" i="19"/>
  <c r="E268" i="19"/>
  <c r="Z267" i="19"/>
  <c r="Y267" i="19"/>
  <c r="X267" i="19"/>
  <c r="W267" i="19"/>
  <c r="V267" i="19"/>
  <c r="U267" i="19"/>
  <c r="T267" i="19"/>
  <c r="S267" i="19"/>
  <c r="R267" i="19"/>
  <c r="Q267" i="19"/>
  <c r="P267" i="19"/>
  <c r="O267" i="19"/>
  <c r="N267" i="19"/>
  <c r="M267" i="19"/>
  <c r="L267" i="19"/>
  <c r="K267" i="19"/>
  <c r="J267" i="19"/>
  <c r="I267" i="19"/>
  <c r="H267" i="19"/>
  <c r="G267" i="19"/>
  <c r="F267" i="19"/>
  <c r="E267" i="19"/>
  <c r="E261" i="19"/>
  <c r="F261" i="19"/>
  <c r="G261" i="19"/>
  <c r="H261" i="19"/>
  <c r="I261" i="19"/>
  <c r="J261" i="19"/>
  <c r="K261" i="19"/>
  <c r="L261" i="19"/>
  <c r="M261" i="19"/>
  <c r="N261" i="19"/>
  <c r="O261" i="19"/>
  <c r="P261" i="19"/>
  <c r="Q261" i="19"/>
  <c r="R261" i="19"/>
  <c r="S261" i="19"/>
  <c r="T261" i="19"/>
  <c r="U261" i="19"/>
  <c r="V261" i="19"/>
  <c r="W261" i="19"/>
  <c r="X261" i="19"/>
  <c r="Y261" i="19"/>
  <c r="Z261" i="19"/>
  <c r="E262" i="19"/>
  <c r="F262" i="19"/>
  <c r="G262" i="19"/>
  <c r="H262" i="19"/>
  <c r="I262" i="19"/>
  <c r="J262" i="19"/>
  <c r="K262" i="19"/>
  <c r="L262" i="19"/>
  <c r="M262" i="19"/>
  <c r="N262" i="19"/>
  <c r="O262" i="19"/>
  <c r="P262" i="19"/>
  <c r="Q262" i="19"/>
  <c r="R262" i="19"/>
  <c r="S262" i="19"/>
  <c r="T262" i="19"/>
  <c r="U262" i="19"/>
  <c r="V262" i="19"/>
  <c r="W262" i="19"/>
  <c r="X262" i="19"/>
  <c r="Y262" i="19"/>
  <c r="Z262" i="19"/>
  <c r="E263" i="19"/>
  <c r="F263" i="19"/>
  <c r="G263" i="19"/>
  <c r="H263" i="19"/>
  <c r="I263" i="19"/>
  <c r="J263" i="19"/>
  <c r="K263" i="19"/>
  <c r="L263" i="19"/>
  <c r="M263" i="19"/>
  <c r="N263" i="19"/>
  <c r="O263" i="19"/>
  <c r="P263" i="19"/>
  <c r="Q263" i="19"/>
  <c r="R263" i="19"/>
  <c r="S263" i="19"/>
  <c r="T263" i="19"/>
  <c r="U263" i="19"/>
  <c r="V263" i="19"/>
  <c r="W263" i="19"/>
  <c r="X263" i="19"/>
  <c r="Y263" i="19"/>
  <c r="Z263" i="19"/>
  <c r="E264" i="19"/>
  <c r="F264" i="19"/>
  <c r="G264" i="19"/>
  <c r="H264" i="19"/>
  <c r="I264" i="19"/>
  <c r="J264" i="19"/>
  <c r="K264" i="19"/>
  <c r="L264" i="19"/>
  <c r="M264" i="19"/>
  <c r="N264" i="19"/>
  <c r="O264" i="19"/>
  <c r="P264" i="19"/>
  <c r="Q264" i="19"/>
  <c r="R264" i="19"/>
  <c r="S264" i="19"/>
  <c r="T264" i="19"/>
  <c r="U264" i="19"/>
  <c r="V264" i="19"/>
  <c r="W264" i="19"/>
  <c r="X264" i="19"/>
  <c r="Y264" i="19"/>
  <c r="Z264" i="19"/>
  <c r="E265" i="19"/>
  <c r="F265" i="19"/>
  <c r="G265" i="19"/>
  <c r="H265" i="19"/>
  <c r="I265" i="19"/>
  <c r="J265" i="19"/>
  <c r="K265" i="19"/>
  <c r="L265" i="19"/>
  <c r="M265" i="19"/>
  <c r="N265" i="19"/>
  <c r="O265" i="19"/>
  <c r="P265" i="19"/>
  <c r="Q265" i="19"/>
  <c r="R265" i="19"/>
  <c r="S265" i="19"/>
  <c r="T265" i="19"/>
  <c r="U265" i="19"/>
  <c r="V265" i="19"/>
  <c r="W265" i="19"/>
  <c r="X265" i="19"/>
  <c r="Y265" i="19"/>
  <c r="Z265" i="19"/>
  <c r="E266" i="19"/>
  <c r="F266" i="19"/>
  <c r="G266" i="19"/>
  <c r="H266" i="19"/>
  <c r="I266" i="19"/>
  <c r="J266" i="19"/>
  <c r="K266" i="19"/>
  <c r="L266" i="19"/>
  <c r="M266" i="19"/>
  <c r="N266" i="19"/>
  <c r="O266" i="19"/>
  <c r="P266" i="19"/>
  <c r="Q266" i="19"/>
  <c r="R266" i="19"/>
  <c r="S266" i="19"/>
  <c r="T266" i="19"/>
  <c r="U266" i="19"/>
  <c r="V266" i="19"/>
  <c r="W266" i="19"/>
  <c r="X266" i="19"/>
  <c r="Y266" i="19"/>
  <c r="Z266" i="19"/>
  <c r="E245" i="19"/>
  <c r="F245" i="19"/>
  <c r="G245" i="19"/>
  <c r="H245" i="19"/>
  <c r="I245" i="19"/>
  <c r="J245" i="19"/>
  <c r="K245" i="19"/>
  <c r="L245" i="19"/>
  <c r="M245" i="19"/>
  <c r="N245" i="19"/>
  <c r="O245" i="19"/>
  <c r="P245" i="19"/>
  <c r="Q245" i="19"/>
  <c r="R245" i="19"/>
  <c r="S245" i="19"/>
  <c r="T245" i="19"/>
  <c r="U245" i="19"/>
  <c r="V245" i="19"/>
  <c r="W245" i="19"/>
  <c r="X245" i="19"/>
  <c r="Y245" i="19"/>
  <c r="Z245" i="19"/>
  <c r="E246" i="19"/>
  <c r="F246" i="19"/>
  <c r="G246" i="19"/>
  <c r="H246" i="19"/>
  <c r="I246" i="19"/>
  <c r="J246" i="19"/>
  <c r="K246" i="19"/>
  <c r="L246" i="19"/>
  <c r="M246" i="19"/>
  <c r="N246" i="19"/>
  <c r="O246" i="19"/>
  <c r="P246" i="19"/>
  <c r="Q246" i="19"/>
  <c r="R246" i="19"/>
  <c r="S246" i="19"/>
  <c r="T246" i="19"/>
  <c r="U246" i="19"/>
  <c r="V246" i="19"/>
  <c r="W246" i="19"/>
  <c r="X246" i="19"/>
  <c r="Y246" i="19"/>
  <c r="Z246" i="19"/>
  <c r="E247" i="19"/>
  <c r="F247" i="19"/>
  <c r="G247" i="19"/>
  <c r="H247" i="19"/>
  <c r="I247" i="19"/>
  <c r="J247" i="19"/>
  <c r="K247" i="19"/>
  <c r="L247" i="19"/>
  <c r="M247" i="19"/>
  <c r="N247" i="19"/>
  <c r="O247" i="19"/>
  <c r="P247" i="19"/>
  <c r="Q247" i="19"/>
  <c r="R247" i="19"/>
  <c r="S247" i="19"/>
  <c r="T247" i="19"/>
  <c r="U247" i="19"/>
  <c r="V247" i="19"/>
  <c r="W247" i="19"/>
  <c r="X247" i="19"/>
  <c r="Y247" i="19"/>
  <c r="Z247" i="19"/>
  <c r="E248" i="19"/>
  <c r="F248" i="19"/>
  <c r="G248" i="19"/>
  <c r="H248" i="19"/>
  <c r="I248" i="19"/>
  <c r="J248" i="19"/>
  <c r="K248" i="19"/>
  <c r="L248" i="19"/>
  <c r="M248" i="19"/>
  <c r="N248" i="19"/>
  <c r="O248" i="19"/>
  <c r="P248" i="19"/>
  <c r="Q248" i="19"/>
  <c r="R248" i="19"/>
  <c r="S248" i="19"/>
  <c r="T248" i="19"/>
  <c r="U248" i="19"/>
  <c r="V248" i="19"/>
  <c r="W248" i="19"/>
  <c r="X248" i="19"/>
  <c r="Y248" i="19"/>
  <c r="Z248" i="19"/>
  <c r="E249" i="19"/>
  <c r="F249" i="19"/>
  <c r="G249" i="19"/>
  <c r="H249" i="19"/>
  <c r="I249" i="19"/>
  <c r="J249" i="19"/>
  <c r="K249" i="19"/>
  <c r="L249" i="19"/>
  <c r="M249" i="19"/>
  <c r="N249" i="19"/>
  <c r="O249" i="19"/>
  <c r="P249" i="19"/>
  <c r="Q249" i="19"/>
  <c r="R249" i="19"/>
  <c r="S249" i="19"/>
  <c r="T249" i="19"/>
  <c r="U249" i="19"/>
  <c r="V249" i="19"/>
  <c r="W249" i="19"/>
  <c r="X249" i="19"/>
  <c r="Y249" i="19"/>
  <c r="Z249" i="19"/>
  <c r="E250" i="19"/>
  <c r="F250" i="19"/>
  <c r="G250" i="19"/>
  <c r="H250" i="19"/>
  <c r="I250" i="19"/>
  <c r="J250" i="19"/>
  <c r="K250" i="19"/>
  <c r="L250" i="19"/>
  <c r="M250" i="19"/>
  <c r="N250" i="19"/>
  <c r="O250" i="19"/>
  <c r="P250" i="19"/>
  <c r="Q250" i="19"/>
  <c r="R250" i="19"/>
  <c r="S250" i="19"/>
  <c r="T250" i="19"/>
  <c r="U250" i="19"/>
  <c r="V250" i="19"/>
  <c r="W250" i="19"/>
  <c r="X250" i="19"/>
  <c r="Y250" i="19"/>
  <c r="Z250" i="19"/>
  <c r="E251" i="19"/>
  <c r="F251" i="19"/>
  <c r="G251" i="19"/>
  <c r="H251" i="19"/>
  <c r="I251" i="19"/>
  <c r="J251" i="19"/>
  <c r="K251" i="19"/>
  <c r="L251" i="19"/>
  <c r="M251" i="19"/>
  <c r="N251" i="19"/>
  <c r="O251" i="19"/>
  <c r="P251" i="19"/>
  <c r="Q251" i="19"/>
  <c r="R251" i="19"/>
  <c r="S251" i="19"/>
  <c r="T251" i="19"/>
  <c r="U251" i="19"/>
  <c r="V251" i="19"/>
  <c r="W251" i="19"/>
  <c r="X251" i="19"/>
  <c r="Y251" i="19"/>
  <c r="Z251" i="19"/>
  <c r="E189" i="19"/>
  <c r="F189" i="19"/>
  <c r="G189" i="19"/>
  <c r="H189" i="19"/>
  <c r="I189" i="19"/>
  <c r="J189" i="19"/>
  <c r="K189" i="19"/>
  <c r="L189" i="19"/>
  <c r="M189" i="19"/>
  <c r="N189" i="19"/>
  <c r="O189" i="19"/>
  <c r="P189" i="19"/>
  <c r="Q189" i="19"/>
  <c r="R189" i="19"/>
  <c r="S189" i="19"/>
  <c r="T189" i="19"/>
  <c r="U189" i="19"/>
  <c r="V189" i="19"/>
  <c r="W189" i="19"/>
  <c r="X189" i="19"/>
  <c r="Y189" i="19"/>
  <c r="Z189" i="19"/>
  <c r="Z171" i="19"/>
  <c r="Y171" i="19"/>
  <c r="X171" i="19"/>
  <c r="W171" i="19"/>
  <c r="V171" i="19"/>
  <c r="U171" i="19"/>
  <c r="T171" i="19"/>
  <c r="S171" i="19"/>
  <c r="R171" i="19"/>
  <c r="Q171" i="19"/>
  <c r="P171" i="19"/>
  <c r="O171" i="19"/>
  <c r="N171" i="19"/>
  <c r="M171" i="19"/>
  <c r="L171" i="19"/>
  <c r="K171" i="19"/>
  <c r="J171" i="19"/>
  <c r="I171" i="19"/>
  <c r="H171" i="19"/>
  <c r="G171" i="19"/>
  <c r="F171" i="19"/>
  <c r="E171" i="19"/>
  <c r="Z170" i="19"/>
  <c r="Y170" i="19"/>
  <c r="X170" i="19"/>
  <c r="W170" i="19"/>
  <c r="V170" i="19"/>
  <c r="U170" i="19"/>
  <c r="T170" i="19"/>
  <c r="S170" i="19"/>
  <c r="R170" i="19"/>
  <c r="Q170" i="19"/>
  <c r="P170" i="19"/>
  <c r="O170" i="19"/>
  <c r="N170" i="19"/>
  <c r="M170" i="19"/>
  <c r="L170" i="19"/>
  <c r="K170" i="19"/>
  <c r="J170" i="19"/>
  <c r="I170" i="19"/>
  <c r="H170" i="19"/>
  <c r="G170" i="19"/>
  <c r="F170" i="19"/>
  <c r="E170" i="19"/>
  <c r="E156" i="19"/>
  <c r="F156" i="19"/>
  <c r="G156" i="19"/>
  <c r="H156" i="19"/>
  <c r="I156" i="19"/>
  <c r="J156" i="19"/>
  <c r="K156" i="19"/>
  <c r="L156" i="19"/>
  <c r="M156" i="19"/>
  <c r="N156" i="19"/>
  <c r="O156" i="19"/>
  <c r="P156" i="19"/>
  <c r="Q156" i="19"/>
  <c r="R156" i="19"/>
  <c r="S156" i="19"/>
  <c r="T156" i="19"/>
  <c r="U156" i="19"/>
  <c r="V156" i="19"/>
  <c r="W156" i="19"/>
  <c r="X156" i="19"/>
  <c r="Y156" i="19"/>
  <c r="Z156" i="19"/>
  <c r="E159" i="19"/>
  <c r="E155" i="19" s="1"/>
  <c r="F159" i="19"/>
  <c r="F155" i="19" s="1"/>
  <c r="G159" i="19"/>
  <c r="H159" i="19"/>
  <c r="I159" i="19"/>
  <c r="I155" i="19" s="1"/>
  <c r="J159" i="19"/>
  <c r="J155" i="19" s="1"/>
  <c r="K159" i="19"/>
  <c r="L159" i="19"/>
  <c r="M159" i="19"/>
  <c r="M155" i="19" s="1"/>
  <c r="N159" i="19"/>
  <c r="N155" i="19" s="1"/>
  <c r="O159" i="19"/>
  <c r="P159" i="19"/>
  <c r="Q159" i="19"/>
  <c r="Q155" i="19" s="1"/>
  <c r="R159" i="19"/>
  <c r="R155" i="19" s="1"/>
  <c r="S159" i="19"/>
  <c r="T159" i="19"/>
  <c r="U159" i="19"/>
  <c r="U155" i="19" s="1"/>
  <c r="V159" i="19"/>
  <c r="V155" i="19" s="1"/>
  <c r="W159" i="19"/>
  <c r="X159" i="19"/>
  <c r="Y159" i="19"/>
  <c r="Y155" i="19" s="1"/>
  <c r="Z159" i="19"/>
  <c r="Z155" i="19" s="1"/>
  <c r="E160" i="19"/>
  <c r="F160" i="19"/>
  <c r="G160" i="19"/>
  <c r="H160" i="19"/>
  <c r="I160" i="19"/>
  <c r="J160" i="19"/>
  <c r="K160" i="19"/>
  <c r="L160" i="19"/>
  <c r="M160" i="19"/>
  <c r="N160" i="19"/>
  <c r="O160" i="19"/>
  <c r="P160" i="19"/>
  <c r="Q160" i="19"/>
  <c r="R160" i="19"/>
  <c r="S160" i="19"/>
  <c r="T160" i="19"/>
  <c r="U160" i="19"/>
  <c r="V160" i="19"/>
  <c r="W160" i="19"/>
  <c r="X160" i="19"/>
  <c r="Y160" i="19"/>
  <c r="Z160" i="19"/>
  <c r="E162" i="19"/>
  <c r="F162" i="19"/>
  <c r="G162" i="19"/>
  <c r="H162" i="19"/>
  <c r="I162" i="19"/>
  <c r="J162" i="19"/>
  <c r="K162" i="19"/>
  <c r="L162" i="19"/>
  <c r="M162" i="19"/>
  <c r="N162" i="19"/>
  <c r="O162" i="19"/>
  <c r="P162" i="19"/>
  <c r="Q162" i="19"/>
  <c r="R162" i="19"/>
  <c r="S162" i="19"/>
  <c r="T162" i="19"/>
  <c r="U162" i="19"/>
  <c r="V162" i="19"/>
  <c r="W162" i="19"/>
  <c r="X162" i="19"/>
  <c r="Y162" i="19"/>
  <c r="Z162" i="19"/>
  <c r="E163" i="19"/>
  <c r="F163" i="19"/>
  <c r="G163" i="19"/>
  <c r="H163" i="19"/>
  <c r="I163" i="19"/>
  <c r="J163" i="19"/>
  <c r="K163" i="19"/>
  <c r="L163" i="19"/>
  <c r="M163" i="19"/>
  <c r="N163" i="19"/>
  <c r="O163" i="19"/>
  <c r="P163" i="19"/>
  <c r="Q163" i="19"/>
  <c r="R163" i="19"/>
  <c r="S163" i="19"/>
  <c r="T163" i="19"/>
  <c r="U163" i="19"/>
  <c r="V163" i="19"/>
  <c r="W163" i="19"/>
  <c r="X163" i="19"/>
  <c r="Y163" i="19"/>
  <c r="Z163" i="19"/>
  <c r="E164" i="19"/>
  <c r="F164" i="19"/>
  <c r="G164" i="19"/>
  <c r="H164" i="19"/>
  <c r="I164" i="19"/>
  <c r="J164" i="19"/>
  <c r="K164" i="19"/>
  <c r="L164" i="19"/>
  <c r="M164" i="19"/>
  <c r="N164" i="19"/>
  <c r="O164" i="19"/>
  <c r="P164" i="19"/>
  <c r="Q164" i="19"/>
  <c r="R164" i="19"/>
  <c r="S164" i="19"/>
  <c r="T164" i="19"/>
  <c r="U164" i="19"/>
  <c r="V164" i="19"/>
  <c r="W164" i="19"/>
  <c r="X164" i="19"/>
  <c r="Y164" i="19"/>
  <c r="Z164" i="19"/>
  <c r="E165" i="19"/>
  <c r="F165" i="19"/>
  <c r="G165" i="19"/>
  <c r="H165" i="19"/>
  <c r="I165" i="19"/>
  <c r="J165" i="19"/>
  <c r="K165" i="19"/>
  <c r="L165" i="19"/>
  <c r="M165" i="19"/>
  <c r="N165" i="19"/>
  <c r="O165" i="19"/>
  <c r="P165" i="19"/>
  <c r="Q165" i="19"/>
  <c r="R165" i="19"/>
  <c r="S165" i="19"/>
  <c r="T165" i="19"/>
  <c r="U165" i="19"/>
  <c r="V165" i="19"/>
  <c r="W165" i="19"/>
  <c r="X165" i="19"/>
  <c r="Y165" i="19"/>
  <c r="Z165" i="19"/>
  <c r="E166" i="19"/>
  <c r="F166" i="19"/>
  <c r="G166" i="19"/>
  <c r="H166" i="19"/>
  <c r="I166" i="19"/>
  <c r="J166" i="19"/>
  <c r="K166" i="19"/>
  <c r="L166" i="19"/>
  <c r="M166" i="19"/>
  <c r="N166" i="19"/>
  <c r="O166" i="19"/>
  <c r="P166" i="19"/>
  <c r="Q166" i="19"/>
  <c r="R166" i="19"/>
  <c r="S166" i="19"/>
  <c r="T166" i="19"/>
  <c r="U166" i="19"/>
  <c r="V166" i="19"/>
  <c r="W166" i="19"/>
  <c r="X166" i="19"/>
  <c r="Y166" i="19"/>
  <c r="Z166" i="19"/>
  <c r="E167" i="19"/>
  <c r="F167" i="19"/>
  <c r="G167" i="19"/>
  <c r="H167" i="19"/>
  <c r="I167" i="19"/>
  <c r="J167" i="19"/>
  <c r="K167" i="19"/>
  <c r="L167" i="19"/>
  <c r="M167" i="19"/>
  <c r="N167" i="19"/>
  <c r="O167" i="19"/>
  <c r="P167" i="19"/>
  <c r="Q167" i="19"/>
  <c r="R167" i="19"/>
  <c r="S167" i="19"/>
  <c r="T167" i="19"/>
  <c r="U167" i="19"/>
  <c r="V167" i="19"/>
  <c r="W167" i="19"/>
  <c r="X167" i="19"/>
  <c r="Y167" i="19"/>
  <c r="Z167" i="19"/>
  <c r="E168" i="19"/>
  <c r="F168" i="19"/>
  <c r="G168" i="19"/>
  <c r="H168" i="19"/>
  <c r="I168" i="19"/>
  <c r="J168" i="19"/>
  <c r="K168" i="19"/>
  <c r="L168" i="19"/>
  <c r="M168" i="19"/>
  <c r="N168" i="19"/>
  <c r="O168" i="19"/>
  <c r="P168" i="19"/>
  <c r="Q168" i="19"/>
  <c r="R168" i="19"/>
  <c r="S168" i="19"/>
  <c r="T168" i="19"/>
  <c r="U168" i="19"/>
  <c r="V168" i="19"/>
  <c r="W168" i="19"/>
  <c r="X168" i="19"/>
  <c r="Y168" i="19"/>
  <c r="Z168" i="19"/>
  <c r="E169" i="19"/>
  <c r="F169" i="19"/>
  <c r="G169" i="19"/>
  <c r="H169" i="19"/>
  <c r="I169" i="19"/>
  <c r="J169" i="19"/>
  <c r="K169" i="19"/>
  <c r="L169" i="19"/>
  <c r="M169" i="19"/>
  <c r="N169" i="19"/>
  <c r="O169" i="19"/>
  <c r="P169" i="19"/>
  <c r="Q169" i="19"/>
  <c r="R169" i="19"/>
  <c r="S169" i="19"/>
  <c r="T169" i="19"/>
  <c r="U169" i="19"/>
  <c r="V169" i="19"/>
  <c r="W169" i="19"/>
  <c r="X169" i="19"/>
  <c r="Y169" i="19"/>
  <c r="Z169" i="19"/>
  <c r="E153" i="19"/>
  <c r="F153" i="19"/>
  <c r="G153" i="19"/>
  <c r="H153" i="19"/>
  <c r="I153" i="19"/>
  <c r="J153" i="19"/>
  <c r="K153" i="19"/>
  <c r="L153" i="19"/>
  <c r="M153" i="19"/>
  <c r="N153" i="19"/>
  <c r="O153" i="19"/>
  <c r="P153" i="19"/>
  <c r="Q153" i="19"/>
  <c r="R153" i="19"/>
  <c r="S153" i="19"/>
  <c r="T153" i="19"/>
  <c r="U153" i="19"/>
  <c r="V153" i="19"/>
  <c r="W153" i="19"/>
  <c r="X153" i="19"/>
  <c r="Y153" i="19"/>
  <c r="Z153" i="19"/>
  <c r="E154" i="19"/>
  <c r="F154" i="19"/>
  <c r="G154" i="19"/>
  <c r="H154" i="19"/>
  <c r="I154" i="19"/>
  <c r="J154" i="19"/>
  <c r="K154" i="19"/>
  <c r="L154" i="19"/>
  <c r="M154" i="19"/>
  <c r="N154" i="19"/>
  <c r="O154" i="19"/>
  <c r="P154" i="19"/>
  <c r="Q154" i="19"/>
  <c r="R154" i="19"/>
  <c r="S154" i="19"/>
  <c r="T154" i="19"/>
  <c r="U154" i="19"/>
  <c r="V154" i="19"/>
  <c r="W154" i="19"/>
  <c r="X154" i="19"/>
  <c r="Y154" i="19"/>
  <c r="Z154" i="19"/>
  <c r="Z150" i="19"/>
  <c r="Y150" i="19"/>
  <c r="X150" i="19"/>
  <c r="W150" i="19"/>
  <c r="V150" i="19"/>
  <c r="U150" i="19"/>
  <c r="T150" i="19"/>
  <c r="S150" i="19"/>
  <c r="R150" i="19"/>
  <c r="Q150" i="19"/>
  <c r="P150" i="19"/>
  <c r="O150" i="19"/>
  <c r="N150" i="19"/>
  <c r="M150" i="19"/>
  <c r="L150" i="19"/>
  <c r="K150" i="19"/>
  <c r="J150" i="19"/>
  <c r="I150" i="19"/>
  <c r="H150" i="19"/>
  <c r="G150" i="19"/>
  <c r="F150" i="19"/>
  <c r="E150" i="19"/>
  <c r="Z149" i="19"/>
  <c r="Y149" i="19"/>
  <c r="X149" i="19"/>
  <c r="W149" i="19"/>
  <c r="V149" i="19"/>
  <c r="U149" i="19"/>
  <c r="T149" i="19"/>
  <c r="S149" i="19"/>
  <c r="R149" i="19"/>
  <c r="Q149" i="19"/>
  <c r="P149" i="19"/>
  <c r="O149" i="19"/>
  <c r="N149" i="19"/>
  <c r="M149" i="19"/>
  <c r="L149" i="19"/>
  <c r="K149" i="19"/>
  <c r="J149" i="19"/>
  <c r="I149" i="19"/>
  <c r="H149" i="19"/>
  <c r="G149" i="19"/>
  <c r="F149" i="19"/>
  <c r="E149" i="19"/>
  <c r="E143" i="19"/>
  <c r="F143" i="19"/>
  <c r="G143" i="19"/>
  <c r="H143" i="19"/>
  <c r="I143" i="19"/>
  <c r="J143" i="19"/>
  <c r="K143" i="19"/>
  <c r="L143" i="19"/>
  <c r="M143" i="19"/>
  <c r="N143" i="19"/>
  <c r="O143" i="19"/>
  <c r="P143" i="19"/>
  <c r="Q143" i="19"/>
  <c r="R143" i="19"/>
  <c r="S143" i="19"/>
  <c r="T143" i="19"/>
  <c r="U143" i="19"/>
  <c r="V143" i="19"/>
  <c r="W143" i="19"/>
  <c r="X143" i="19"/>
  <c r="Y143" i="19"/>
  <c r="Z143" i="19"/>
  <c r="E144" i="19"/>
  <c r="F144" i="19"/>
  <c r="G144" i="19"/>
  <c r="H144" i="19"/>
  <c r="I144" i="19"/>
  <c r="J144" i="19"/>
  <c r="K144" i="19"/>
  <c r="L144" i="19"/>
  <c r="M144" i="19"/>
  <c r="N144" i="19"/>
  <c r="O144" i="19"/>
  <c r="P144" i="19"/>
  <c r="Q144" i="19"/>
  <c r="R144" i="19"/>
  <c r="S144" i="19"/>
  <c r="T144" i="19"/>
  <c r="U144" i="19"/>
  <c r="V144" i="19"/>
  <c r="W144" i="19"/>
  <c r="X144" i="19"/>
  <c r="Y144" i="19"/>
  <c r="Z144" i="19"/>
  <c r="E145" i="19"/>
  <c r="F145" i="19"/>
  <c r="G145" i="19"/>
  <c r="H145" i="19"/>
  <c r="I145" i="19"/>
  <c r="J145" i="19"/>
  <c r="K145" i="19"/>
  <c r="L145" i="19"/>
  <c r="M145" i="19"/>
  <c r="N145" i="19"/>
  <c r="O145" i="19"/>
  <c r="P145" i="19"/>
  <c r="Q145" i="19"/>
  <c r="R145" i="19"/>
  <c r="S145" i="19"/>
  <c r="T145" i="19"/>
  <c r="U145" i="19"/>
  <c r="V145" i="19"/>
  <c r="W145" i="19"/>
  <c r="X145" i="19"/>
  <c r="Y145" i="19"/>
  <c r="Z145" i="19"/>
  <c r="E146" i="19"/>
  <c r="F146" i="19"/>
  <c r="G146" i="19"/>
  <c r="H146" i="19"/>
  <c r="I146" i="19"/>
  <c r="J146" i="19"/>
  <c r="K146" i="19"/>
  <c r="L146" i="19"/>
  <c r="M146" i="19"/>
  <c r="N146" i="19"/>
  <c r="O146" i="19"/>
  <c r="P146" i="19"/>
  <c r="Q146" i="19"/>
  <c r="R146" i="19"/>
  <c r="S146" i="19"/>
  <c r="T146" i="19"/>
  <c r="U146" i="19"/>
  <c r="V146" i="19"/>
  <c r="W146" i="19"/>
  <c r="X146" i="19"/>
  <c r="Y146" i="19"/>
  <c r="Z146" i="19"/>
  <c r="E147" i="19"/>
  <c r="F147" i="19"/>
  <c r="G147" i="19"/>
  <c r="H147" i="19"/>
  <c r="I147" i="19"/>
  <c r="J147" i="19"/>
  <c r="K147" i="19"/>
  <c r="L147" i="19"/>
  <c r="M147" i="19"/>
  <c r="N147" i="19"/>
  <c r="O147" i="19"/>
  <c r="P147" i="19"/>
  <c r="Q147" i="19"/>
  <c r="R147" i="19"/>
  <c r="S147" i="19"/>
  <c r="T147" i="19"/>
  <c r="U147" i="19"/>
  <c r="V147" i="19"/>
  <c r="W147" i="19"/>
  <c r="X147" i="19"/>
  <c r="Y147" i="19"/>
  <c r="Z147" i="19"/>
  <c r="E148" i="19"/>
  <c r="F148" i="19"/>
  <c r="G148" i="19"/>
  <c r="H148" i="19"/>
  <c r="I148" i="19"/>
  <c r="J148" i="19"/>
  <c r="K148" i="19"/>
  <c r="L148" i="19"/>
  <c r="M148" i="19"/>
  <c r="N148" i="19"/>
  <c r="O148" i="19"/>
  <c r="P148" i="19"/>
  <c r="Q148" i="19"/>
  <c r="R148" i="19"/>
  <c r="S148" i="19"/>
  <c r="T148" i="19"/>
  <c r="U148" i="19"/>
  <c r="V148" i="19"/>
  <c r="W148" i="19"/>
  <c r="X148" i="19"/>
  <c r="Y148" i="19"/>
  <c r="Z148" i="19"/>
  <c r="E127" i="19"/>
  <c r="F127" i="19"/>
  <c r="G127" i="19"/>
  <c r="H127" i="19"/>
  <c r="I127" i="19"/>
  <c r="J127" i="19"/>
  <c r="K127" i="19"/>
  <c r="L127" i="19"/>
  <c r="M127" i="19"/>
  <c r="N127" i="19"/>
  <c r="O127" i="19"/>
  <c r="P127" i="19"/>
  <c r="Q127" i="19"/>
  <c r="R127" i="19"/>
  <c r="S127" i="19"/>
  <c r="T127" i="19"/>
  <c r="U127" i="19"/>
  <c r="V127" i="19"/>
  <c r="W127" i="19"/>
  <c r="X127" i="19"/>
  <c r="Y127" i="19"/>
  <c r="Z127" i="19"/>
  <c r="E128" i="19"/>
  <c r="F128" i="19"/>
  <c r="G128" i="19"/>
  <c r="H128" i="19"/>
  <c r="I128" i="19"/>
  <c r="J128" i="19"/>
  <c r="K128" i="19"/>
  <c r="L128" i="19"/>
  <c r="M128" i="19"/>
  <c r="N128" i="19"/>
  <c r="O128" i="19"/>
  <c r="P128" i="19"/>
  <c r="Q128" i="19"/>
  <c r="R128" i="19"/>
  <c r="S128" i="19"/>
  <c r="T128" i="19"/>
  <c r="U128" i="19"/>
  <c r="V128" i="19"/>
  <c r="W128" i="19"/>
  <c r="X128" i="19"/>
  <c r="Y128" i="19"/>
  <c r="Z128" i="19"/>
  <c r="E129" i="19"/>
  <c r="F129" i="19"/>
  <c r="G129" i="19"/>
  <c r="H129" i="19"/>
  <c r="I129" i="19"/>
  <c r="J129" i="19"/>
  <c r="K129" i="19"/>
  <c r="L129" i="19"/>
  <c r="M129" i="19"/>
  <c r="N129" i="19"/>
  <c r="O129" i="19"/>
  <c r="P129" i="19"/>
  <c r="Q129" i="19"/>
  <c r="R129" i="19"/>
  <c r="S129" i="19"/>
  <c r="T129" i="19"/>
  <c r="U129" i="19"/>
  <c r="V129" i="19"/>
  <c r="W129" i="19"/>
  <c r="X129" i="19"/>
  <c r="Y129" i="19"/>
  <c r="Z129" i="19"/>
  <c r="E130" i="19"/>
  <c r="F130" i="19"/>
  <c r="G130" i="19"/>
  <c r="H130" i="19"/>
  <c r="I130" i="19"/>
  <c r="J130" i="19"/>
  <c r="K130" i="19"/>
  <c r="L130" i="19"/>
  <c r="M130" i="19"/>
  <c r="N130" i="19"/>
  <c r="O130" i="19"/>
  <c r="P130" i="19"/>
  <c r="Q130" i="19"/>
  <c r="R130" i="19"/>
  <c r="S130" i="19"/>
  <c r="T130" i="19"/>
  <c r="U130" i="19"/>
  <c r="V130" i="19"/>
  <c r="W130" i="19"/>
  <c r="X130" i="19"/>
  <c r="Y130" i="19"/>
  <c r="Z130" i="19"/>
  <c r="E131" i="19"/>
  <c r="F131" i="19"/>
  <c r="G131" i="19"/>
  <c r="H131" i="19"/>
  <c r="I131" i="19"/>
  <c r="J131" i="19"/>
  <c r="K131" i="19"/>
  <c r="L131" i="19"/>
  <c r="M131" i="19"/>
  <c r="N131" i="19"/>
  <c r="O131" i="19"/>
  <c r="P131" i="19"/>
  <c r="Q131" i="19"/>
  <c r="R131" i="19"/>
  <c r="S131" i="19"/>
  <c r="T131" i="19"/>
  <c r="U131" i="19"/>
  <c r="V131" i="19"/>
  <c r="W131" i="19"/>
  <c r="X131" i="19"/>
  <c r="Y131" i="19"/>
  <c r="Z131" i="19"/>
  <c r="E132" i="19"/>
  <c r="F132" i="19"/>
  <c r="G132" i="19"/>
  <c r="H132" i="19"/>
  <c r="I132" i="19"/>
  <c r="J132" i="19"/>
  <c r="K132" i="19"/>
  <c r="L132" i="19"/>
  <c r="M132" i="19"/>
  <c r="N132" i="19"/>
  <c r="O132" i="19"/>
  <c r="P132" i="19"/>
  <c r="Q132" i="19"/>
  <c r="R132" i="19"/>
  <c r="S132" i="19"/>
  <c r="T132" i="19"/>
  <c r="U132" i="19"/>
  <c r="V132" i="19"/>
  <c r="W132" i="19"/>
  <c r="X132" i="19"/>
  <c r="Y132" i="19"/>
  <c r="Z132" i="19"/>
  <c r="E133" i="19"/>
  <c r="F133" i="19"/>
  <c r="G133" i="19"/>
  <c r="H133" i="19"/>
  <c r="I133" i="19"/>
  <c r="J133" i="19"/>
  <c r="K133" i="19"/>
  <c r="L133" i="19"/>
  <c r="M133" i="19"/>
  <c r="N133" i="19"/>
  <c r="O133" i="19"/>
  <c r="P133" i="19"/>
  <c r="Q133" i="19"/>
  <c r="R133" i="19"/>
  <c r="S133" i="19"/>
  <c r="T133" i="19"/>
  <c r="U133" i="19"/>
  <c r="V133" i="19"/>
  <c r="W133" i="19"/>
  <c r="X133" i="19"/>
  <c r="Y133" i="19"/>
  <c r="Z133" i="19"/>
  <c r="W155" i="19" l="1"/>
  <c r="S155" i="19"/>
  <c r="O155" i="19"/>
  <c r="K155" i="19"/>
  <c r="G155" i="19"/>
  <c r="W273" i="19"/>
  <c r="S273" i="19"/>
  <c r="O273" i="19"/>
  <c r="K273" i="19"/>
  <c r="G273" i="19"/>
  <c r="X155" i="19"/>
  <c r="T155" i="19"/>
  <c r="P155" i="19"/>
  <c r="L155" i="19"/>
  <c r="H155" i="19"/>
  <c r="X273" i="19"/>
  <c r="T273" i="19"/>
  <c r="P273" i="19"/>
  <c r="L273" i="19"/>
  <c r="H273" i="19"/>
  <c r="Y509" i="19"/>
  <c r="U509" i="19"/>
  <c r="Q509" i="19"/>
  <c r="M509" i="19"/>
  <c r="I509" i="19"/>
  <c r="E509" i="19"/>
  <c r="W627" i="19"/>
  <c r="S627" i="19"/>
  <c r="O627" i="19"/>
  <c r="K627" i="19"/>
  <c r="G627" i="19"/>
  <c r="Z509" i="19"/>
  <c r="V509" i="19"/>
  <c r="R509" i="19"/>
  <c r="N509" i="19"/>
  <c r="J509" i="19"/>
  <c r="F509" i="19"/>
  <c r="X627" i="19"/>
  <c r="T627" i="19"/>
  <c r="P627" i="19"/>
  <c r="L627" i="19"/>
  <c r="H627" i="19"/>
  <c r="F863" i="19"/>
  <c r="N863" i="19"/>
  <c r="Z863" i="19"/>
  <c r="E981" i="19"/>
  <c r="M981" i="19"/>
  <c r="U981" i="19"/>
  <c r="G863" i="19"/>
  <c r="G859" i="19" s="1"/>
  <c r="K863" i="19"/>
  <c r="K859" i="19" s="1"/>
  <c r="O863" i="19"/>
  <c r="S863" i="19"/>
  <c r="W863" i="19"/>
  <c r="F981" i="19"/>
  <c r="F977" i="19" s="1"/>
  <c r="J981" i="19"/>
  <c r="N981" i="19"/>
  <c r="R981" i="19"/>
  <c r="R977" i="19" s="1"/>
  <c r="V981" i="19"/>
  <c r="V977" i="19" s="1"/>
  <c r="Z981" i="19"/>
  <c r="J863" i="19"/>
  <c r="R863" i="19"/>
  <c r="V863" i="19"/>
  <c r="V859" i="19" s="1"/>
  <c r="I981" i="19"/>
  <c r="Q981" i="19"/>
  <c r="Y981" i="19"/>
  <c r="Y977" i="19" s="1"/>
  <c r="H863" i="19"/>
  <c r="H859" i="19" s="1"/>
  <c r="L863" i="19"/>
  <c r="P863" i="19"/>
  <c r="T863" i="19"/>
  <c r="T859" i="19" s="1"/>
  <c r="X863" i="19"/>
  <c r="X859" i="19" s="1"/>
  <c r="S981" i="19"/>
  <c r="W981" i="19"/>
  <c r="K1217" i="19"/>
  <c r="S1217" i="19"/>
  <c r="E1335" i="19"/>
  <c r="M1335" i="19"/>
  <c r="M1331" i="19" s="1"/>
  <c r="Q1335" i="19"/>
  <c r="U1335" i="19"/>
  <c r="Y1335" i="19"/>
  <c r="H1217" i="19"/>
  <c r="H1213" i="19" s="1"/>
  <c r="L1217" i="19"/>
  <c r="P1217" i="19"/>
  <c r="T1217" i="19"/>
  <c r="X1217" i="19"/>
  <c r="X1213" i="19" s="1"/>
  <c r="F1335" i="19"/>
  <c r="J1335" i="19"/>
  <c r="N1335" i="19"/>
  <c r="R1335" i="19"/>
  <c r="V1335" i="19"/>
  <c r="Z1335" i="19"/>
  <c r="G1217" i="19"/>
  <c r="O1217" i="19"/>
  <c r="O1213" i="19" s="1"/>
  <c r="W1217" i="19"/>
  <c r="I1335" i="19"/>
  <c r="Q1237" i="19"/>
  <c r="Q1260" i="19" s="1"/>
  <c r="V1068" i="19"/>
  <c r="V1116" i="19" s="1"/>
  <c r="M1252" i="19"/>
  <c r="V1253" i="19"/>
  <c r="Y899" i="19"/>
  <c r="H1355" i="19"/>
  <c r="H1378" i="19" s="1"/>
  <c r="L1355" i="19"/>
  <c r="L1378" i="19" s="1"/>
  <c r="P1355" i="19"/>
  <c r="P1378" i="19" s="1"/>
  <c r="T1355" i="19"/>
  <c r="T1378" i="19" s="1"/>
  <c r="X1355" i="19"/>
  <c r="X1378" i="19" s="1"/>
  <c r="P898" i="19"/>
  <c r="I1371" i="19"/>
  <c r="Y1371" i="19"/>
  <c r="U1253" i="19"/>
  <c r="D1356" i="19"/>
  <c r="Z1371" i="19"/>
  <c r="J1068" i="19"/>
  <c r="J1116" i="19" s="1"/>
  <c r="P1213" i="19"/>
  <c r="K833" i="19"/>
  <c r="L1252" i="19"/>
  <c r="G1370" i="19"/>
  <c r="K1370" i="19"/>
  <c r="O1370" i="19"/>
  <c r="S1370" i="19"/>
  <c r="W1370" i="19"/>
  <c r="D1371" i="19"/>
  <c r="Q1370" i="19"/>
  <c r="Y1370" i="19"/>
  <c r="X898" i="19"/>
  <c r="Q899" i="19"/>
  <c r="H1001" i="19"/>
  <c r="H1024" i="19" s="1"/>
  <c r="J1016" i="19"/>
  <c r="R1016" i="19"/>
  <c r="Z1016" i="19"/>
  <c r="S1017" i="19"/>
  <c r="G1052" i="19"/>
  <c r="S1052" i="19"/>
  <c r="Q1068" i="19"/>
  <c r="Q1116" i="19" s="1"/>
  <c r="R1288" i="19"/>
  <c r="R1371" i="19"/>
  <c r="E883" i="19"/>
  <c r="I883" i="19"/>
  <c r="I906" i="19" s="1"/>
  <c r="Y883" i="19"/>
  <c r="Y906" i="19" s="1"/>
  <c r="M934" i="19"/>
  <c r="U934" i="19"/>
  <c r="D951" i="19"/>
  <c r="E1213" i="19"/>
  <c r="I1213" i="19"/>
  <c r="M1213" i="19"/>
  <c r="Q1213" i="19"/>
  <c r="U1213" i="19"/>
  <c r="Y1213" i="19"/>
  <c r="D833" i="19"/>
  <c r="E834" i="19"/>
  <c r="E832" i="19" s="1"/>
  <c r="I834" i="19"/>
  <c r="I832" i="19" s="1"/>
  <c r="M834" i="19"/>
  <c r="M832" i="19" s="1"/>
  <c r="Q834" i="19"/>
  <c r="Q832" i="19" s="1"/>
  <c r="U834" i="19"/>
  <c r="U832" i="19" s="1"/>
  <c r="K1355" i="19"/>
  <c r="K1378" i="19" s="1"/>
  <c r="M898" i="19"/>
  <c r="V899" i="19"/>
  <c r="E952" i="19"/>
  <c r="E950" i="19" s="1"/>
  <c r="I952" i="19"/>
  <c r="I950" i="19" s="1"/>
  <c r="M952" i="19"/>
  <c r="M950" i="19" s="1"/>
  <c r="Q952" i="19"/>
  <c r="Q950" i="19" s="1"/>
  <c r="U952" i="19"/>
  <c r="U950" i="19" s="1"/>
  <c r="Y952" i="19"/>
  <c r="Y950" i="19" s="1"/>
  <c r="H1188" i="19"/>
  <c r="H1186" i="19" s="1"/>
  <c r="F1253" i="19"/>
  <c r="E1288" i="19"/>
  <c r="E1289" i="19" s="1"/>
  <c r="D1217" i="19"/>
  <c r="L1213" i="19"/>
  <c r="T1213" i="19"/>
  <c r="E1237" i="19"/>
  <c r="M1237" i="19"/>
  <c r="M1260" i="19" s="1"/>
  <c r="U1237" i="19"/>
  <c r="U1260" i="19" s="1"/>
  <c r="I1370" i="19"/>
  <c r="L952" i="19"/>
  <c r="L950" i="19" s="1"/>
  <c r="S859" i="19"/>
  <c r="E1253" i="19"/>
  <c r="J1371" i="19"/>
  <c r="F883" i="19"/>
  <c r="F906" i="19" s="1"/>
  <c r="J883" i="19"/>
  <c r="J906" i="19" s="1"/>
  <c r="N883" i="19"/>
  <c r="N906" i="19" s="1"/>
  <c r="R883" i="19"/>
  <c r="R906" i="19" s="1"/>
  <c r="V883" i="19"/>
  <c r="V906" i="19" s="1"/>
  <c r="Z883" i="19"/>
  <c r="Z906" i="19" s="1"/>
  <c r="F898" i="19"/>
  <c r="J898" i="19"/>
  <c r="N898" i="19"/>
  <c r="R898" i="19"/>
  <c r="V898" i="19"/>
  <c r="Z898" i="19"/>
  <c r="G899" i="19"/>
  <c r="K899" i="19"/>
  <c r="O899" i="19"/>
  <c r="S899" i="19"/>
  <c r="W899" i="19"/>
  <c r="H898" i="19"/>
  <c r="L898" i="19"/>
  <c r="T898" i="19"/>
  <c r="E899" i="19"/>
  <c r="I899" i="19"/>
  <c r="M899" i="19"/>
  <c r="U899" i="19"/>
  <c r="F934" i="19"/>
  <c r="N934" i="19"/>
  <c r="F1052" i="19"/>
  <c r="J1052" i="19"/>
  <c r="N1052" i="19"/>
  <c r="R1052" i="19"/>
  <c r="V1052" i="19"/>
  <c r="Z1052" i="19"/>
  <c r="I1237" i="19"/>
  <c r="I1260" i="19" s="1"/>
  <c r="Y1237" i="19"/>
  <c r="Y1260" i="19" s="1"/>
  <c r="E1355" i="19"/>
  <c r="I1355" i="19"/>
  <c r="I1378" i="19" s="1"/>
  <c r="M1355" i="19"/>
  <c r="M1378" i="19" s="1"/>
  <c r="Q1355" i="19"/>
  <c r="Q1378" i="19" s="1"/>
  <c r="G714" i="19"/>
  <c r="K714" i="19"/>
  <c r="O714" i="19"/>
  <c r="S714" i="19"/>
  <c r="W714" i="19"/>
  <c r="N859" i="19"/>
  <c r="H934" i="19"/>
  <c r="H977" i="19"/>
  <c r="L977" i="19"/>
  <c r="X1052" i="19"/>
  <c r="H1052" i="19"/>
  <c r="X1332" i="19"/>
  <c r="E898" i="19"/>
  <c r="I898" i="19"/>
  <c r="Q898" i="19"/>
  <c r="U898" i="19"/>
  <c r="Y898" i="19"/>
  <c r="F899" i="19"/>
  <c r="J899" i="19"/>
  <c r="N899" i="19"/>
  <c r="R899" i="19"/>
  <c r="Z899" i="19"/>
  <c r="F951" i="19"/>
  <c r="V934" i="19"/>
  <c r="U1355" i="19"/>
  <c r="U1378" i="19" s="1"/>
  <c r="Y1355" i="19"/>
  <c r="Y1378" i="19" s="1"/>
  <c r="H714" i="19"/>
  <c r="H762" i="19" s="1"/>
  <c r="L714" i="19"/>
  <c r="L762" i="19" s="1"/>
  <c r="P714" i="19"/>
  <c r="P762" i="19" s="1"/>
  <c r="T714" i="19"/>
  <c r="T762" i="19" s="1"/>
  <c r="X714" i="19"/>
  <c r="X762" i="19" s="1"/>
  <c r="D952" i="19"/>
  <c r="P952" i="19"/>
  <c r="P950" i="19" s="1"/>
  <c r="P998" i="19" s="1"/>
  <c r="T952" i="19"/>
  <c r="T950" i="19" s="1"/>
  <c r="O951" i="19"/>
  <c r="D1002" i="19"/>
  <c r="E1068" i="19"/>
  <c r="E1116" i="19" s="1"/>
  <c r="E1117" i="19" s="1"/>
  <c r="I1068" i="19"/>
  <c r="I1116" i="19" s="1"/>
  <c r="M1068" i="19"/>
  <c r="M1116" i="19" s="1"/>
  <c r="U1068" i="19"/>
  <c r="J1305" i="19"/>
  <c r="Z1305" i="19"/>
  <c r="X977" i="19"/>
  <c r="X1214" i="19"/>
  <c r="S1214" i="19"/>
  <c r="T1252" i="19"/>
  <c r="M1253" i="19"/>
  <c r="G1355" i="19"/>
  <c r="G1378" i="19" s="1"/>
  <c r="O1355" i="19"/>
  <c r="O1378" i="19" s="1"/>
  <c r="S1355" i="19"/>
  <c r="S1378" i="19" s="1"/>
  <c r="W1355" i="19"/>
  <c r="W1378" i="19" s="1"/>
  <c r="H952" i="19"/>
  <c r="H950" i="19" s="1"/>
  <c r="H998" i="19" s="1"/>
  <c r="X952" i="19"/>
  <c r="X950" i="19" s="1"/>
  <c r="J978" i="19"/>
  <c r="E1252" i="19"/>
  <c r="U1252" i="19"/>
  <c r="N1253" i="19"/>
  <c r="O859" i="19"/>
  <c r="W859" i="19"/>
  <c r="D863" i="19"/>
  <c r="L859" i="19"/>
  <c r="P859" i="19"/>
  <c r="E859" i="19"/>
  <c r="Q859" i="19"/>
  <c r="U859" i="19"/>
  <c r="H883" i="19"/>
  <c r="H906" i="19" s="1"/>
  <c r="L883" i="19"/>
  <c r="L906" i="19" s="1"/>
  <c r="P883" i="19"/>
  <c r="P906" i="19" s="1"/>
  <c r="T883" i="19"/>
  <c r="T906" i="19" s="1"/>
  <c r="X883" i="19"/>
  <c r="X906" i="19" s="1"/>
  <c r="L934" i="19"/>
  <c r="P934" i="19"/>
  <c r="T934" i="19"/>
  <c r="X934" i="19"/>
  <c r="F1017" i="19"/>
  <c r="N1017" i="19"/>
  <c r="R1017" i="19"/>
  <c r="Z1017" i="19"/>
  <c r="G1016" i="19"/>
  <c r="K1016" i="19"/>
  <c r="O1016" i="19"/>
  <c r="S1016" i="19"/>
  <c r="W1016" i="19"/>
  <c r="U1037" i="19"/>
  <c r="F1037" i="19"/>
  <c r="J1037" i="19"/>
  <c r="V1037" i="19"/>
  <c r="Y1068" i="19"/>
  <c r="Y1116" i="19" s="1"/>
  <c r="R1187" i="19"/>
  <c r="X1188" i="19"/>
  <c r="X1186" i="19" s="1"/>
  <c r="O1331" i="19"/>
  <c r="M833" i="19"/>
  <c r="F834" i="19"/>
  <c r="F832" i="19" s="1"/>
  <c r="J834" i="19"/>
  <c r="J832" i="19" s="1"/>
  <c r="N834" i="19"/>
  <c r="N832" i="19" s="1"/>
  <c r="N880" i="19" s="1"/>
  <c r="R834" i="19"/>
  <c r="R832" i="19" s="1"/>
  <c r="V834" i="19"/>
  <c r="V832" i="19" s="1"/>
  <c r="Z834" i="19"/>
  <c r="Z832" i="19" s="1"/>
  <c r="S833" i="19"/>
  <c r="W833" i="19"/>
  <c r="Y860" i="19"/>
  <c r="I859" i="19"/>
  <c r="Q883" i="19"/>
  <c r="Q906" i="19" s="1"/>
  <c r="X1001" i="19"/>
  <c r="X1024" i="19" s="1"/>
  <c r="E802" i="19"/>
  <c r="G898" i="19"/>
  <c r="K898" i="19"/>
  <c r="O898" i="19"/>
  <c r="S898" i="19"/>
  <c r="W898" i="19"/>
  <c r="D899" i="19"/>
  <c r="H899" i="19"/>
  <c r="L899" i="19"/>
  <c r="P899" i="19"/>
  <c r="T899" i="19"/>
  <c r="X899" i="19"/>
  <c r="J951" i="19"/>
  <c r="N951" i="19"/>
  <c r="R951" i="19"/>
  <c r="V951" i="19"/>
  <c r="Z951" i="19"/>
  <c r="D978" i="19"/>
  <c r="X978" i="19"/>
  <c r="I977" i="19"/>
  <c r="Q977" i="19"/>
  <c r="Y1017" i="19"/>
  <c r="F1016" i="19"/>
  <c r="N1016" i="19"/>
  <c r="V1016" i="19"/>
  <c r="K1017" i="19"/>
  <c r="K1052" i="19"/>
  <c r="O1052" i="19"/>
  <c r="F1068" i="19"/>
  <c r="F1116" i="19" s="1"/>
  <c r="N1068" i="19"/>
  <c r="N1116" i="19" s="1"/>
  <c r="R1068" i="19"/>
  <c r="Z1068" i="19"/>
  <c r="Z1116" i="19" s="1"/>
  <c r="K1187" i="19"/>
  <c r="W1187" i="19"/>
  <c r="L1188" i="19"/>
  <c r="L1186" i="19" s="1"/>
  <c r="L1234" i="19" s="1"/>
  <c r="M1188" i="19"/>
  <c r="M1186" i="19" s="1"/>
  <c r="S1188" i="19"/>
  <c r="S1186" i="19" s="1"/>
  <c r="I1187" i="19"/>
  <c r="Q1187" i="19"/>
  <c r="Y1187" i="19"/>
  <c r="D1187" i="19"/>
  <c r="E1214" i="19"/>
  <c r="I1214" i="19"/>
  <c r="Q1214" i="19"/>
  <c r="Y1214" i="19"/>
  <c r="G1237" i="19"/>
  <c r="G1260" i="19" s="1"/>
  <c r="K1237" i="19"/>
  <c r="K1260" i="19" s="1"/>
  <c r="O1237" i="19"/>
  <c r="O1260" i="19" s="1"/>
  <c r="S1237" i="19"/>
  <c r="S1260" i="19" s="1"/>
  <c r="W1237" i="19"/>
  <c r="W1260" i="19" s="1"/>
  <c r="D1238" i="19"/>
  <c r="I1252" i="19"/>
  <c r="Q1252" i="19"/>
  <c r="Y1252" i="19"/>
  <c r="J1253" i="19"/>
  <c r="R1253" i="19"/>
  <c r="Z1253" i="19"/>
  <c r="E1273" i="19"/>
  <c r="I1273" i="19"/>
  <c r="M1273" i="19"/>
  <c r="Q1273" i="19"/>
  <c r="U1273" i="19"/>
  <c r="Y1273" i="19"/>
  <c r="G1288" i="19"/>
  <c r="K1288" i="19"/>
  <c r="S1288" i="19"/>
  <c r="W1288" i="19"/>
  <c r="D1277" i="19"/>
  <c r="D1276" i="19" s="1"/>
  <c r="H1371" i="19"/>
  <c r="L1371" i="19"/>
  <c r="P1371" i="19"/>
  <c r="T1371" i="19"/>
  <c r="X1371" i="19"/>
  <c r="H1406" i="19"/>
  <c r="L1406" i="19"/>
  <c r="P1406" i="19"/>
  <c r="T1406" i="19"/>
  <c r="X1406" i="19"/>
  <c r="D1395" i="19"/>
  <c r="D1394" i="19" s="1"/>
  <c r="G1214" i="19"/>
  <c r="K1214" i="19"/>
  <c r="O1214" i="19"/>
  <c r="W1214" i="19"/>
  <c r="H1237" i="19"/>
  <c r="H1260" i="19" s="1"/>
  <c r="L1237" i="19"/>
  <c r="L1260" i="19" s="1"/>
  <c r="P1237" i="19"/>
  <c r="P1260" i="19" s="1"/>
  <c r="T1237" i="19"/>
  <c r="T1260" i="19" s="1"/>
  <c r="X1237" i="19"/>
  <c r="X1260" i="19" s="1"/>
  <c r="O1288" i="19"/>
  <c r="F1305" i="19"/>
  <c r="N1305" i="19"/>
  <c r="R1305" i="19"/>
  <c r="V1305" i="19"/>
  <c r="G1306" i="19"/>
  <c r="G1304" i="19" s="1"/>
  <c r="K1306" i="19"/>
  <c r="K1304" i="19" s="1"/>
  <c r="O1306" i="19"/>
  <c r="O1304" i="19" s="1"/>
  <c r="S1306" i="19"/>
  <c r="S1304" i="19" s="1"/>
  <c r="W1306" i="19"/>
  <c r="W1304" i="19" s="1"/>
  <c r="I1305" i="19"/>
  <c r="Q1305" i="19"/>
  <c r="Y1305" i="19"/>
  <c r="H1252" i="19"/>
  <c r="P1252" i="19"/>
  <c r="X1252" i="19"/>
  <c r="I1253" i="19"/>
  <c r="Q1253" i="19"/>
  <c r="Y1253" i="19"/>
  <c r="G1331" i="19"/>
  <c r="K1331" i="19"/>
  <c r="S1331" i="19"/>
  <c r="W1331" i="19"/>
  <c r="D1335" i="19"/>
  <c r="H1331" i="19"/>
  <c r="L1331" i="19"/>
  <c r="P1331" i="19"/>
  <c r="T1331" i="19"/>
  <c r="X1331" i="19"/>
  <c r="I1332" i="19"/>
  <c r="Q1332" i="19"/>
  <c r="F1370" i="19"/>
  <c r="J1370" i="19"/>
  <c r="N1370" i="19"/>
  <c r="R1370" i="19"/>
  <c r="V1370" i="19"/>
  <c r="Z1370" i="19"/>
  <c r="G1371" i="19"/>
  <c r="K1371" i="19"/>
  <c r="O1371" i="19"/>
  <c r="S1371" i="19"/>
  <c r="W1371" i="19"/>
  <c r="H1370" i="19"/>
  <c r="L1370" i="19"/>
  <c r="P1370" i="19"/>
  <c r="T1370" i="19"/>
  <c r="X1370" i="19"/>
  <c r="E1371" i="19"/>
  <c r="M1371" i="19"/>
  <c r="Q1371" i="19"/>
  <c r="U1371" i="19"/>
  <c r="N1391" i="19"/>
  <c r="R1391" i="19"/>
  <c r="N833" i="19"/>
  <c r="R833" i="19"/>
  <c r="G834" i="19"/>
  <c r="G832" i="19" s="1"/>
  <c r="K834" i="19"/>
  <c r="K832" i="19" s="1"/>
  <c r="O834" i="19"/>
  <c r="O832" i="19" s="1"/>
  <c r="O880" i="19" s="1"/>
  <c r="S834" i="19"/>
  <c r="S832" i="19" s="1"/>
  <c r="W834" i="19"/>
  <c r="W832" i="19" s="1"/>
  <c r="M859" i="19"/>
  <c r="R859" i="19"/>
  <c r="H919" i="19"/>
  <c r="P919" i="19"/>
  <c r="X919" i="19"/>
  <c r="E934" i="19"/>
  <c r="E935" i="19" s="1"/>
  <c r="G952" i="19"/>
  <c r="G950" i="19" s="1"/>
  <c r="K952" i="19"/>
  <c r="K950" i="19" s="1"/>
  <c r="O952" i="19"/>
  <c r="S952" i="19"/>
  <c r="S950" i="19" s="1"/>
  <c r="W952" i="19"/>
  <c r="W950" i="19" s="1"/>
  <c r="H978" i="19"/>
  <c r="L978" i="19"/>
  <c r="P978" i="19"/>
  <c r="T978" i="19"/>
  <c r="G833" i="19"/>
  <c r="O833" i="19"/>
  <c r="D834" i="19"/>
  <c r="H834" i="19"/>
  <c r="H832" i="19" s="1"/>
  <c r="L834" i="19"/>
  <c r="L832" i="19" s="1"/>
  <c r="P834" i="19"/>
  <c r="P832" i="19" s="1"/>
  <c r="T834" i="19"/>
  <c r="T832" i="19" s="1"/>
  <c r="X834" i="19"/>
  <c r="X832" i="19" s="1"/>
  <c r="Y834" i="19"/>
  <c r="Y832" i="19" s="1"/>
  <c r="I833" i="19"/>
  <c r="Y833" i="19"/>
  <c r="G860" i="19"/>
  <c r="F978" i="19"/>
  <c r="N978" i="19"/>
  <c r="V978" i="19"/>
  <c r="Z978" i="19"/>
  <c r="G977" i="19"/>
  <c r="K977" i="19"/>
  <c r="O977" i="19"/>
  <c r="S977" i="19"/>
  <c r="W977" i="19"/>
  <c r="D981" i="19"/>
  <c r="P977" i="19"/>
  <c r="E977" i="19"/>
  <c r="M977" i="19"/>
  <c r="U977" i="19"/>
  <c r="I934" i="19"/>
  <c r="Y934" i="19"/>
  <c r="T977" i="19"/>
  <c r="M883" i="19"/>
  <c r="M906" i="19" s="1"/>
  <c r="U883" i="19"/>
  <c r="U906" i="19" s="1"/>
  <c r="D920" i="19"/>
  <c r="G919" i="19"/>
  <c r="K919" i="19"/>
  <c r="O919" i="19"/>
  <c r="S919" i="19"/>
  <c r="W919" i="19"/>
  <c r="L919" i="19"/>
  <c r="T919" i="19"/>
  <c r="D923" i="19"/>
  <c r="D922" i="19" s="1"/>
  <c r="E951" i="19"/>
  <c r="M951" i="19"/>
  <c r="Q951" i="19"/>
  <c r="F952" i="19"/>
  <c r="F950" i="19" s="1"/>
  <c r="J952" i="19"/>
  <c r="J950" i="19" s="1"/>
  <c r="N952" i="19"/>
  <c r="N950" i="19" s="1"/>
  <c r="R952" i="19"/>
  <c r="R950" i="19" s="1"/>
  <c r="V952" i="19"/>
  <c r="V950" i="19" s="1"/>
  <c r="Z952" i="19"/>
  <c r="Z950" i="19" s="1"/>
  <c r="F1001" i="19"/>
  <c r="F1024" i="19" s="1"/>
  <c r="J1001" i="19"/>
  <c r="J1024" i="19" s="1"/>
  <c r="N1001" i="19"/>
  <c r="N1024" i="19" s="1"/>
  <c r="R1001" i="19"/>
  <c r="R1024" i="19" s="1"/>
  <c r="V1001" i="19"/>
  <c r="V1024" i="19" s="1"/>
  <c r="Z1001" i="19"/>
  <c r="Z1024" i="19" s="1"/>
  <c r="G1017" i="19"/>
  <c r="O1017" i="19"/>
  <c r="W1017" i="19"/>
  <c r="H1016" i="19"/>
  <c r="L1016" i="19"/>
  <c r="P1016" i="19"/>
  <c r="T1016" i="19"/>
  <c r="X1016" i="19"/>
  <c r="I1017" i="19"/>
  <c r="Q1017" i="19"/>
  <c r="W1052" i="19"/>
  <c r="Q1188" i="19"/>
  <c r="Q1186" i="19" s="1"/>
  <c r="G1213" i="19"/>
  <c r="K1213" i="19"/>
  <c r="S1213" i="19"/>
  <c r="W1213" i="19"/>
  <c r="H1288" i="19"/>
  <c r="E1305" i="19"/>
  <c r="M1305" i="19"/>
  <c r="U1305" i="19"/>
  <c r="E1016" i="19"/>
  <c r="I1016" i="19"/>
  <c r="M1016" i="19"/>
  <c r="Q1016" i="19"/>
  <c r="U1016" i="19"/>
  <c r="Y1016" i="19"/>
  <c r="J1017" i="19"/>
  <c r="V1017" i="19"/>
  <c r="S1406" i="19"/>
  <c r="F859" i="19"/>
  <c r="J859" i="19"/>
  <c r="Z859" i="19"/>
  <c r="P860" i="19"/>
  <c r="D884" i="19"/>
  <c r="Q934" i="19"/>
  <c r="G978" i="19"/>
  <c r="K978" i="19"/>
  <c r="O978" i="19"/>
  <c r="S978" i="19"/>
  <c r="W978" i="19"/>
  <c r="L1001" i="19"/>
  <c r="L1024" i="19" s="1"/>
  <c r="P1001" i="19"/>
  <c r="P1024" i="19" s="1"/>
  <c r="T1001" i="19"/>
  <c r="T1024" i="19" s="1"/>
  <c r="G1001" i="19"/>
  <c r="G1024" i="19" s="1"/>
  <c r="K1001" i="19"/>
  <c r="K1024" i="19" s="1"/>
  <c r="O1001" i="19"/>
  <c r="O1024" i="19" s="1"/>
  <c r="S1001" i="19"/>
  <c r="S1024" i="19" s="1"/>
  <c r="W1001" i="19"/>
  <c r="W1024" i="19" s="1"/>
  <c r="H1037" i="19"/>
  <c r="L1037" i="19"/>
  <c r="P1037" i="19"/>
  <c r="T1037" i="19"/>
  <c r="X1037" i="19"/>
  <c r="E1037" i="19"/>
  <c r="I1037" i="19"/>
  <c r="M1037" i="19"/>
  <c r="Q1037" i="19"/>
  <c r="Y1037" i="19"/>
  <c r="M1052" i="19"/>
  <c r="I1052" i="19"/>
  <c r="Y1052" i="19"/>
  <c r="F1187" i="19"/>
  <c r="J1187" i="19"/>
  <c r="N1187" i="19"/>
  <c r="V1187" i="19"/>
  <c r="Z1187" i="19"/>
  <c r="G1188" i="19"/>
  <c r="G1186" i="19" s="1"/>
  <c r="G1234" i="19" s="1"/>
  <c r="K1188" i="19"/>
  <c r="K1186" i="19" s="1"/>
  <c r="O1188" i="19"/>
  <c r="O1186" i="19" s="1"/>
  <c r="W1188" i="19"/>
  <c r="W1186" i="19" s="1"/>
  <c r="D1188" i="19"/>
  <c r="P1188" i="19"/>
  <c r="P1186" i="19" s="1"/>
  <c r="T1188" i="19"/>
  <c r="T1186" i="19" s="1"/>
  <c r="E1188" i="19"/>
  <c r="E1186" i="19" s="1"/>
  <c r="I1188" i="19"/>
  <c r="I1186" i="19" s="1"/>
  <c r="I1234" i="19" s="1"/>
  <c r="U1188" i="19"/>
  <c r="U1186" i="19" s="1"/>
  <c r="Y1188" i="19"/>
  <c r="Y1186" i="19" s="1"/>
  <c r="Y1234" i="19" s="1"/>
  <c r="E1187" i="19"/>
  <c r="M1187" i="19"/>
  <c r="U1187" i="19"/>
  <c r="G1187" i="19"/>
  <c r="O1187" i="19"/>
  <c r="S1187" i="19"/>
  <c r="H1214" i="19"/>
  <c r="L1214" i="19"/>
  <c r="P1214" i="19"/>
  <c r="M1214" i="19"/>
  <c r="U1214" i="19"/>
  <c r="F1213" i="19"/>
  <c r="J1213" i="19"/>
  <c r="N1213" i="19"/>
  <c r="R1213" i="19"/>
  <c r="V1213" i="19"/>
  <c r="Z1213" i="19"/>
  <c r="F1252" i="19"/>
  <c r="J1252" i="19"/>
  <c r="N1252" i="19"/>
  <c r="R1252" i="19"/>
  <c r="V1252" i="19"/>
  <c r="Z1252" i="19"/>
  <c r="G1253" i="19"/>
  <c r="K1253" i="19"/>
  <c r="O1253" i="19"/>
  <c r="S1253" i="19"/>
  <c r="W1253" i="19"/>
  <c r="F1288" i="19"/>
  <c r="J1288" i="19"/>
  <c r="V1288" i="19"/>
  <c r="Z1288" i="19"/>
  <c r="G1305" i="19"/>
  <c r="K1305" i="19"/>
  <c r="O1305" i="19"/>
  <c r="S1305" i="19"/>
  <c r="W1305" i="19"/>
  <c r="D1306" i="19"/>
  <c r="H1306" i="19"/>
  <c r="H1304" i="19" s="1"/>
  <c r="L1306" i="19"/>
  <c r="L1304" i="19" s="1"/>
  <c r="P1306" i="19"/>
  <c r="P1304" i="19" s="1"/>
  <c r="T1306" i="19"/>
  <c r="T1304" i="19" s="1"/>
  <c r="X1306" i="19"/>
  <c r="X1304" i="19" s="1"/>
  <c r="E1370" i="19"/>
  <c r="M1370" i="19"/>
  <c r="U1370" i="19"/>
  <c r="F1371" i="19"/>
  <c r="N1371" i="19"/>
  <c r="V1371" i="19"/>
  <c r="G1252" i="19"/>
  <c r="K1252" i="19"/>
  <c r="O1252" i="19"/>
  <c r="S1252" i="19"/>
  <c r="W1252" i="19"/>
  <c r="D1253" i="19"/>
  <c r="H1253" i="19"/>
  <c r="L1253" i="19"/>
  <c r="P1253" i="19"/>
  <c r="T1253" i="19"/>
  <c r="X1253" i="19"/>
  <c r="L1288" i="19"/>
  <c r="X1288" i="19"/>
  <c r="D1305" i="19"/>
  <c r="H1305" i="19"/>
  <c r="L1305" i="19"/>
  <c r="P1305" i="19"/>
  <c r="T1305" i="19"/>
  <c r="X1305" i="19"/>
  <c r="E1306" i="19"/>
  <c r="E1304" i="19" s="1"/>
  <c r="I1306" i="19"/>
  <c r="I1304" i="19" s="1"/>
  <c r="M1306" i="19"/>
  <c r="M1304" i="19" s="1"/>
  <c r="Q1306" i="19"/>
  <c r="Q1304" i="19" s="1"/>
  <c r="U1306" i="19"/>
  <c r="U1304" i="19" s="1"/>
  <c r="Y1306" i="19"/>
  <c r="Y1304" i="19" s="1"/>
  <c r="F1306" i="19"/>
  <c r="F1304" i="19" s="1"/>
  <c r="J1306" i="19"/>
  <c r="J1304" i="19" s="1"/>
  <c r="N1306" i="19"/>
  <c r="N1304" i="19" s="1"/>
  <c r="R1306" i="19"/>
  <c r="R1304" i="19" s="1"/>
  <c r="V1306" i="19"/>
  <c r="V1304" i="19" s="1"/>
  <c r="Z1306" i="19"/>
  <c r="Z1304" i="19" s="1"/>
  <c r="E1331" i="19"/>
  <c r="I1331" i="19"/>
  <c r="Q1331" i="19"/>
  <c r="U1331" i="19"/>
  <c r="Y1331" i="19"/>
  <c r="H1391" i="19"/>
  <c r="L1391" i="19"/>
  <c r="P1391" i="19"/>
  <c r="T1391" i="19"/>
  <c r="X1391" i="19"/>
  <c r="O1406" i="19"/>
  <c r="F1237" i="19"/>
  <c r="F1260" i="19" s="1"/>
  <c r="J1237" i="19"/>
  <c r="J1260" i="19" s="1"/>
  <c r="N1237" i="19"/>
  <c r="N1260" i="19" s="1"/>
  <c r="R1237" i="19"/>
  <c r="R1260" i="19" s="1"/>
  <c r="V1237" i="19"/>
  <c r="V1260" i="19" s="1"/>
  <c r="Z1237" i="19"/>
  <c r="Z1260" i="19" s="1"/>
  <c r="D1241" i="19"/>
  <c r="H1273" i="19"/>
  <c r="L1273" i="19"/>
  <c r="P1273" i="19"/>
  <c r="T1273" i="19"/>
  <c r="X1273" i="19"/>
  <c r="N1288" i="19"/>
  <c r="G1332" i="19"/>
  <c r="K1332" i="19"/>
  <c r="O1332" i="19"/>
  <c r="S1332" i="19"/>
  <c r="W1332" i="19"/>
  <c r="E1332" i="19"/>
  <c r="M1332" i="19"/>
  <c r="U1332" i="19"/>
  <c r="Y1332" i="19"/>
  <c r="F1331" i="19"/>
  <c r="J1331" i="19"/>
  <c r="N1331" i="19"/>
  <c r="R1331" i="19"/>
  <c r="V1331" i="19"/>
  <c r="Z1331" i="19"/>
  <c r="F1391" i="19"/>
  <c r="J1391" i="19"/>
  <c r="V1391" i="19"/>
  <c r="Z1391" i="19"/>
  <c r="G1406" i="19"/>
  <c r="K1406" i="19"/>
  <c r="W1406" i="19"/>
  <c r="E714" i="19"/>
  <c r="E762" i="19" s="1"/>
  <c r="E763" i="19" s="1"/>
  <c r="I714" i="19"/>
  <c r="M714" i="19"/>
  <c r="M762" i="19" s="1"/>
  <c r="Q714" i="19"/>
  <c r="U714" i="19"/>
  <c r="U762" i="19" s="1"/>
  <c r="Y714" i="19"/>
  <c r="Y762" i="19" s="1"/>
  <c r="D842" i="19"/>
  <c r="I951" i="19"/>
  <c r="U951" i="19"/>
  <c r="Y951" i="19"/>
  <c r="J977" i="19"/>
  <c r="N977" i="19"/>
  <c r="Z977" i="19"/>
  <c r="N1037" i="19"/>
  <c r="R1037" i="19"/>
  <c r="Z1037" i="19"/>
  <c r="Q1052" i="19"/>
  <c r="F714" i="19"/>
  <c r="J714" i="19"/>
  <c r="N714" i="19"/>
  <c r="R714" i="19"/>
  <c r="V714" i="19"/>
  <c r="Z714" i="19"/>
  <c r="E833" i="19"/>
  <c r="Q833" i="19"/>
  <c r="U833" i="19"/>
  <c r="D860" i="19"/>
  <c r="H860" i="19"/>
  <c r="L860" i="19"/>
  <c r="T860" i="19"/>
  <c r="X860" i="19"/>
  <c r="E919" i="19"/>
  <c r="I919" i="19"/>
  <c r="M919" i="19"/>
  <c r="Q919" i="19"/>
  <c r="U919" i="19"/>
  <c r="Y919" i="19"/>
  <c r="D960" i="19"/>
  <c r="D1017" i="19"/>
  <c r="H1017" i="19"/>
  <c r="L1017" i="19"/>
  <c r="P1017" i="19"/>
  <c r="T1017" i="19"/>
  <c r="X1017" i="19"/>
  <c r="E816" i="19"/>
  <c r="E817" i="19" s="1"/>
  <c r="F817" i="19" s="1"/>
  <c r="G817" i="19" s="1"/>
  <c r="H817" i="19" s="1"/>
  <c r="I817" i="19" s="1"/>
  <c r="J817" i="19" s="1"/>
  <c r="K817" i="19" s="1"/>
  <c r="L817" i="19" s="1"/>
  <c r="M817" i="19" s="1"/>
  <c r="N817" i="19" s="1"/>
  <c r="O817" i="19" s="1"/>
  <c r="P817" i="19" s="1"/>
  <c r="Q817" i="19" s="1"/>
  <c r="R817" i="19" s="1"/>
  <c r="S817" i="19" s="1"/>
  <c r="T817" i="19" s="1"/>
  <c r="U817" i="19" s="1"/>
  <c r="V817" i="19" s="1"/>
  <c r="W817" i="19" s="1"/>
  <c r="X817" i="19" s="1"/>
  <c r="Y817" i="19" s="1"/>
  <c r="Z817" i="19" s="1"/>
  <c r="H833" i="19"/>
  <c r="L833" i="19"/>
  <c r="P833" i="19"/>
  <c r="T833" i="19"/>
  <c r="X833" i="19"/>
  <c r="I860" i="19"/>
  <c r="U860" i="19"/>
  <c r="F860" i="19"/>
  <c r="J860" i="19"/>
  <c r="N860" i="19"/>
  <c r="R860" i="19"/>
  <c r="V860" i="19"/>
  <c r="Z860" i="19"/>
  <c r="G884" i="19"/>
  <c r="K884" i="19"/>
  <c r="O884" i="19"/>
  <c r="S884" i="19"/>
  <c r="W884" i="19"/>
  <c r="F833" i="19"/>
  <c r="J833" i="19"/>
  <c r="V833" i="19"/>
  <c r="Z833" i="19"/>
  <c r="Y859" i="19"/>
  <c r="M860" i="19"/>
  <c r="Q860" i="19"/>
  <c r="K860" i="19"/>
  <c r="O860" i="19"/>
  <c r="S860" i="19"/>
  <c r="W860" i="19"/>
  <c r="J934" i="19"/>
  <c r="R934" i="19"/>
  <c r="Z934" i="19"/>
  <c r="H951" i="19"/>
  <c r="L951" i="19"/>
  <c r="P951" i="19"/>
  <c r="T951" i="19"/>
  <c r="X951" i="19"/>
  <c r="E1001" i="19"/>
  <c r="I1001" i="19"/>
  <c r="I1024" i="19" s="1"/>
  <c r="M1001" i="19"/>
  <c r="M1024" i="19" s="1"/>
  <c r="Q1001" i="19"/>
  <c r="Q1024" i="19" s="1"/>
  <c r="U1001" i="19"/>
  <c r="U1024" i="19" s="1"/>
  <c r="Y1001" i="19"/>
  <c r="Y1024" i="19" s="1"/>
  <c r="D1041" i="19"/>
  <c r="D1040" i="19" s="1"/>
  <c r="E1156" i="19"/>
  <c r="F1156" i="19" s="1"/>
  <c r="F1273" i="19"/>
  <c r="J1273" i="19"/>
  <c r="N1273" i="19"/>
  <c r="R1273" i="19"/>
  <c r="V1273" i="19"/>
  <c r="Z1273" i="19"/>
  <c r="T1288" i="19"/>
  <c r="L1332" i="19"/>
  <c r="R978" i="19"/>
  <c r="E978" i="19"/>
  <c r="I978" i="19"/>
  <c r="M978" i="19"/>
  <c r="Q978" i="19"/>
  <c r="U978" i="19"/>
  <c r="Y978" i="19"/>
  <c r="G1037" i="19"/>
  <c r="K1037" i="19"/>
  <c r="O1037" i="19"/>
  <c r="S1037" i="19"/>
  <c r="W1037" i="19"/>
  <c r="E1052" i="19"/>
  <c r="E1053" i="19" s="1"/>
  <c r="U1052" i="19"/>
  <c r="L1052" i="19"/>
  <c r="P1052" i="19"/>
  <c r="T1052" i="19"/>
  <c r="G1068" i="19"/>
  <c r="G1116" i="19" s="1"/>
  <c r="K1068" i="19"/>
  <c r="K1116" i="19" s="1"/>
  <c r="O1068" i="19"/>
  <c r="O1116" i="19" s="1"/>
  <c r="S1068" i="19"/>
  <c r="S1116" i="19" s="1"/>
  <c r="W1068" i="19"/>
  <c r="W1116" i="19" s="1"/>
  <c r="G1273" i="19"/>
  <c r="K1273" i="19"/>
  <c r="O1273" i="19"/>
  <c r="S1273" i="19"/>
  <c r="W1273" i="19"/>
  <c r="P1288" i="19"/>
  <c r="D1314" i="19"/>
  <c r="F1355" i="19"/>
  <c r="F1378" i="19" s="1"/>
  <c r="J1355" i="19"/>
  <c r="J1378" i="19" s="1"/>
  <c r="N1355" i="19"/>
  <c r="N1378" i="19" s="1"/>
  <c r="R1355" i="19"/>
  <c r="R1378" i="19" s="1"/>
  <c r="V1355" i="19"/>
  <c r="V1378" i="19" s="1"/>
  <c r="Z1355" i="19"/>
  <c r="Z1378" i="19" s="1"/>
  <c r="H1068" i="19"/>
  <c r="L1068" i="19"/>
  <c r="P1068" i="19"/>
  <c r="T1068" i="19"/>
  <c r="T1116" i="19" s="1"/>
  <c r="X1068" i="19"/>
  <c r="D1214" i="19"/>
  <c r="T1214" i="19"/>
  <c r="F1214" i="19"/>
  <c r="J1214" i="19"/>
  <c r="N1214" i="19"/>
  <c r="R1214" i="19"/>
  <c r="V1214" i="19"/>
  <c r="Z1214" i="19"/>
  <c r="I1288" i="19"/>
  <c r="M1288" i="19"/>
  <c r="Q1288" i="19"/>
  <c r="U1288" i="19"/>
  <c r="Y1288" i="19"/>
  <c r="F1188" i="19"/>
  <c r="F1186" i="19" s="1"/>
  <c r="F1234" i="19" s="1"/>
  <c r="J1188" i="19"/>
  <c r="J1186" i="19" s="1"/>
  <c r="N1188" i="19"/>
  <c r="N1186" i="19" s="1"/>
  <c r="R1188" i="19"/>
  <c r="R1186" i="19" s="1"/>
  <c r="V1188" i="19"/>
  <c r="V1186" i="19" s="1"/>
  <c r="V1234" i="19" s="1"/>
  <c r="Z1188" i="19"/>
  <c r="Z1186" i="19" s="1"/>
  <c r="H1187" i="19"/>
  <c r="L1187" i="19"/>
  <c r="P1187" i="19"/>
  <c r="T1187" i="19"/>
  <c r="X1187" i="19"/>
  <c r="D1332" i="19"/>
  <c r="H1332" i="19"/>
  <c r="P1332" i="19"/>
  <c r="T1332" i="19"/>
  <c r="F1332" i="19"/>
  <c r="J1332" i="19"/>
  <c r="N1332" i="19"/>
  <c r="R1332" i="19"/>
  <c r="V1332" i="19"/>
  <c r="Z1332" i="19"/>
  <c r="D1392" i="19"/>
  <c r="G1391" i="19"/>
  <c r="K1391" i="19"/>
  <c r="O1391" i="19"/>
  <c r="S1391" i="19"/>
  <c r="W1391" i="19"/>
  <c r="F1406" i="19"/>
  <c r="J1406" i="19"/>
  <c r="N1406" i="19"/>
  <c r="R1406" i="19"/>
  <c r="V1406" i="19"/>
  <c r="Z1406" i="19"/>
  <c r="F1171" i="19"/>
  <c r="G1171" i="19" s="1"/>
  <c r="H1171" i="19" s="1"/>
  <c r="I1171" i="19" s="1"/>
  <c r="J1171" i="19" s="1"/>
  <c r="K1171" i="19" s="1"/>
  <c r="L1171" i="19" s="1"/>
  <c r="M1171" i="19" s="1"/>
  <c r="N1171" i="19" s="1"/>
  <c r="O1171" i="19" s="1"/>
  <c r="P1171" i="19" s="1"/>
  <c r="Q1171" i="19" s="1"/>
  <c r="R1171" i="19" s="1"/>
  <c r="S1171" i="19" s="1"/>
  <c r="T1171" i="19" s="1"/>
  <c r="U1171" i="19" s="1"/>
  <c r="V1171" i="19" s="1"/>
  <c r="W1171" i="19" s="1"/>
  <c r="X1171" i="19" s="1"/>
  <c r="Y1171" i="19" s="1"/>
  <c r="Z1171" i="19" s="1"/>
  <c r="E1143" i="19"/>
  <c r="D1196" i="19"/>
  <c r="D1274" i="19"/>
  <c r="D1359" i="19"/>
  <c r="E1406" i="19"/>
  <c r="E1407" i="19" s="1"/>
  <c r="I1406" i="19"/>
  <c r="M1406" i="19"/>
  <c r="Q1406" i="19"/>
  <c r="U1406" i="19"/>
  <c r="Y1406" i="19"/>
  <c r="E1391" i="19"/>
  <c r="I1391" i="19"/>
  <c r="M1391" i="19"/>
  <c r="Q1391" i="19"/>
  <c r="U1391" i="19"/>
  <c r="Y1391" i="19"/>
  <c r="E789" i="19"/>
  <c r="F919" i="19"/>
  <c r="J919" i="19"/>
  <c r="N919" i="19"/>
  <c r="R919" i="19"/>
  <c r="V919" i="19"/>
  <c r="Z919" i="19"/>
  <c r="G883" i="19"/>
  <c r="G906" i="19" s="1"/>
  <c r="K883" i="19"/>
  <c r="K906" i="19" s="1"/>
  <c r="O883" i="19"/>
  <c r="O906" i="19" s="1"/>
  <c r="S883" i="19"/>
  <c r="S906" i="19" s="1"/>
  <c r="W883" i="19"/>
  <c r="W906" i="19" s="1"/>
  <c r="G934" i="19"/>
  <c r="K934" i="19"/>
  <c r="O934" i="19"/>
  <c r="S934" i="19"/>
  <c r="W934" i="19"/>
  <c r="E860" i="19"/>
  <c r="O950" i="19"/>
  <c r="G951" i="19"/>
  <c r="K951" i="19"/>
  <c r="S951" i="19"/>
  <c r="W951" i="19"/>
  <c r="D887" i="19"/>
  <c r="D1005" i="19"/>
  <c r="E1017" i="19"/>
  <c r="M1017" i="19"/>
  <c r="U1017" i="19"/>
  <c r="D1038" i="19"/>
  <c r="B554" i="26"/>
  <c r="D27" i="2" s="1"/>
  <c r="B278" i="26"/>
  <c r="D821" i="26"/>
  <c r="Z811" i="26"/>
  <c r="Y811" i="26"/>
  <c r="X811" i="26"/>
  <c r="W811" i="26"/>
  <c r="V811" i="26"/>
  <c r="U811" i="26"/>
  <c r="T811" i="26"/>
  <c r="S811" i="26"/>
  <c r="R811" i="26"/>
  <c r="Q811" i="26"/>
  <c r="P811" i="26"/>
  <c r="O811" i="26"/>
  <c r="N811" i="26"/>
  <c r="M811" i="26"/>
  <c r="L811" i="26"/>
  <c r="K811" i="26"/>
  <c r="J811" i="26"/>
  <c r="I811" i="26"/>
  <c r="H811" i="26"/>
  <c r="G811" i="26"/>
  <c r="F811" i="26"/>
  <c r="E811" i="26"/>
  <c r="D810" i="26"/>
  <c r="D809" i="26"/>
  <c r="D808" i="26"/>
  <c r="Z807" i="26"/>
  <c r="Z806" i="26" s="1"/>
  <c r="Y807" i="26"/>
  <c r="Y806" i="26" s="1"/>
  <c r="X807" i="26"/>
  <c r="X806" i="26" s="1"/>
  <c r="W807" i="26"/>
  <c r="W806" i="26" s="1"/>
  <c r="V807" i="26"/>
  <c r="V806" i="26" s="1"/>
  <c r="U807" i="26"/>
  <c r="U806" i="26" s="1"/>
  <c r="T807" i="26"/>
  <c r="T806" i="26" s="1"/>
  <c r="S807" i="26"/>
  <c r="S806" i="26" s="1"/>
  <c r="R807" i="26"/>
  <c r="R806" i="26" s="1"/>
  <c r="Q807" i="26"/>
  <c r="Q806" i="26" s="1"/>
  <c r="P807" i="26"/>
  <c r="P806" i="26" s="1"/>
  <c r="O807" i="26"/>
  <c r="O806" i="26" s="1"/>
  <c r="N807" i="26"/>
  <c r="N806" i="26" s="1"/>
  <c r="M807" i="26"/>
  <c r="M806" i="26" s="1"/>
  <c r="L807" i="26"/>
  <c r="L806" i="26" s="1"/>
  <c r="K807" i="26"/>
  <c r="K806" i="26" s="1"/>
  <c r="J807" i="26"/>
  <c r="J806" i="26" s="1"/>
  <c r="I807" i="26"/>
  <c r="I806" i="26" s="1"/>
  <c r="H807" i="26"/>
  <c r="H806" i="26" s="1"/>
  <c r="G807" i="26"/>
  <c r="G806" i="26" s="1"/>
  <c r="F807" i="26"/>
  <c r="F806" i="26" s="1"/>
  <c r="E807" i="26"/>
  <c r="E806" i="26" s="1"/>
  <c r="D802" i="26"/>
  <c r="D801" i="26"/>
  <c r="D800" i="26"/>
  <c r="D799" i="26"/>
  <c r="D798" i="26"/>
  <c r="D797" i="26"/>
  <c r="D796" i="26"/>
  <c r="D795" i="26"/>
  <c r="D790" i="26"/>
  <c r="D789" i="26"/>
  <c r="D786" i="26"/>
  <c r="D785" i="26"/>
  <c r="D784" i="26"/>
  <c r="D783" i="26"/>
  <c r="D782" i="26"/>
  <c r="D781" i="26"/>
  <c r="D780" i="26"/>
  <c r="Z779" i="26"/>
  <c r="Z777" i="26" s="1"/>
  <c r="Z792" i="26" s="1"/>
  <c r="Y779" i="26"/>
  <c r="Y777" i="26" s="1"/>
  <c r="Y792" i="26" s="1"/>
  <c r="X779" i="26"/>
  <c r="X777" i="26" s="1"/>
  <c r="X792" i="26" s="1"/>
  <c r="W779" i="26"/>
  <c r="W777" i="26" s="1"/>
  <c r="W792" i="26" s="1"/>
  <c r="V779" i="26"/>
  <c r="V777" i="26" s="1"/>
  <c r="V792" i="26" s="1"/>
  <c r="U779" i="26"/>
  <c r="U777" i="26" s="1"/>
  <c r="U792" i="26" s="1"/>
  <c r="T779" i="26"/>
  <c r="T777" i="26" s="1"/>
  <c r="T792" i="26" s="1"/>
  <c r="S779" i="26"/>
  <c r="S777" i="26" s="1"/>
  <c r="S792" i="26" s="1"/>
  <c r="R779" i="26"/>
  <c r="R777" i="26" s="1"/>
  <c r="R792" i="26" s="1"/>
  <c r="Q779" i="26"/>
  <c r="Q777" i="26" s="1"/>
  <c r="Q792" i="26" s="1"/>
  <c r="P779" i="26"/>
  <c r="P777" i="26" s="1"/>
  <c r="P792" i="26" s="1"/>
  <c r="O779" i="26"/>
  <c r="O777" i="26" s="1"/>
  <c r="O792" i="26" s="1"/>
  <c r="N779" i="26"/>
  <c r="N777" i="26" s="1"/>
  <c r="N792" i="26" s="1"/>
  <c r="M779" i="26"/>
  <c r="M777" i="26" s="1"/>
  <c r="M792" i="26" s="1"/>
  <c r="L779" i="26"/>
  <c r="L777" i="26" s="1"/>
  <c r="L792" i="26" s="1"/>
  <c r="K779" i="26"/>
  <c r="K777" i="26" s="1"/>
  <c r="K792" i="26" s="1"/>
  <c r="J779" i="26"/>
  <c r="J777" i="26" s="1"/>
  <c r="J792" i="26" s="1"/>
  <c r="I779" i="26"/>
  <c r="I777" i="26" s="1"/>
  <c r="I792" i="26" s="1"/>
  <c r="H779" i="26"/>
  <c r="H777" i="26" s="1"/>
  <c r="H792" i="26" s="1"/>
  <c r="G779" i="26"/>
  <c r="G777" i="26" s="1"/>
  <c r="G792" i="26" s="1"/>
  <c r="F779" i="26"/>
  <c r="F777" i="26" s="1"/>
  <c r="F792" i="26" s="1"/>
  <c r="E779" i="26"/>
  <c r="D778" i="26"/>
  <c r="Z773" i="26"/>
  <c r="Y773" i="26"/>
  <c r="X773" i="26"/>
  <c r="W773" i="26"/>
  <c r="V773" i="26"/>
  <c r="U773" i="26"/>
  <c r="T773" i="26"/>
  <c r="S773" i="26"/>
  <c r="R773" i="26"/>
  <c r="Q773" i="26"/>
  <c r="P773" i="26"/>
  <c r="O773" i="26"/>
  <c r="N773" i="26"/>
  <c r="M773" i="26"/>
  <c r="L773" i="26"/>
  <c r="K773" i="26"/>
  <c r="J773" i="26"/>
  <c r="I773" i="26"/>
  <c r="H773" i="26"/>
  <c r="G773" i="26"/>
  <c r="F773" i="26"/>
  <c r="E773" i="26"/>
  <c r="Z772" i="26"/>
  <c r="Y772" i="26"/>
  <c r="X772" i="26"/>
  <c r="W772" i="26"/>
  <c r="V772" i="26"/>
  <c r="U772" i="26"/>
  <c r="T772" i="26"/>
  <c r="S772" i="26"/>
  <c r="R772" i="26"/>
  <c r="Q772" i="26"/>
  <c r="P772" i="26"/>
  <c r="O772" i="26"/>
  <c r="N772" i="26"/>
  <c r="M772" i="26"/>
  <c r="L772" i="26"/>
  <c r="K772" i="26"/>
  <c r="J772" i="26"/>
  <c r="I772" i="26"/>
  <c r="H772" i="26"/>
  <c r="G772" i="26"/>
  <c r="F772" i="26"/>
  <c r="E772" i="26"/>
  <c r="D772" i="26"/>
  <c r="Z771" i="26"/>
  <c r="Y771" i="26"/>
  <c r="X771" i="26"/>
  <c r="W771" i="26"/>
  <c r="V771" i="26"/>
  <c r="U771" i="26"/>
  <c r="T771" i="26"/>
  <c r="S771" i="26"/>
  <c r="R771" i="26"/>
  <c r="Q771" i="26"/>
  <c r="P771" i="26"/>
  <c r="O771" i="26"/>
  <c r="N771" i="26"/>
  <c r="M771" i="26"/>
  <c r="L771" i="26"/>
  <c r="K771" i="26"/>
  <c r="J771" i="26"/>
  <c r="I771" i="26"/>
  <c r="H771" i="26"/>
  <c r="G771" i="26"/>
  <c r="F771" i="26"/>
  <c r="E771" i="26"/>
  <c r="Z770" i="26"/>
  <c r="Y770" i="26"/>
  <c r="X770" i="26"/>
  <c r="W770" i="26"/>
  <c r="V770" i="26"/>
  <c r="U770" i="26"/>
  <c r="T770" i="26"/>
  <c r="S770" i="26"/>
  <c r="R770" i="26"/>
  <c r="Q770" i="26"/>
  <c r="P770" i="26"/>
  <c r="O770" i="26"/>
  <c r="N770" i="26"/>
  <c r="M770" i="26"/>
  <c r="L770" i="26"/>
  <c r="K770" i="26"/>
  <c r="J770" i="26"/>
  <c r="I770" i="26"/>
  <c r="H770" i="26"/>
  <c r="G770" i="26"/>
  <c r="F770" i="26"/>
  <c r="E770" i="26"/>
  <c r="Z769" i="26"/>
  <c r="Y769" i="26"/>
  <c r="X769" i="26"/>
  <c r="W769" i="26"/>
  <c r="V769" i="26"/>
  <c r="U769" i="26"/>
  <c r="T769" i="26"/>
  <c r="S769" i="26"/>
  <c r="R769" i="26"/>
  <c r="Q769" i="26"/>
  <c r="P769" i="26"/>
  <c r="O769" i="26"/>
  <c r="N769" i="26"/>
  <c r="M769" i="26"/>
  <c r="L769" i="26"/>
  <c r="K769" i="26"/>
  <c r="J769" i="26"/>
  <c r="I769" i="26"/>
  <c r="H769" i="26"/>
  <c r="G769" i="26"/>
  <c r="F769" i="26"/>
  <c r="E769" i="26"/>
  <c r="D768" i="26"/>
  <c r="Z767" i="26"/>
  <c r="Y767" i="26"/>
  <c r="X767" i="26"/>
  <c r="W767" i="26"/>
  <c r="V767" i="26"/>
  <c r="U767" i="26"/>
  <c r="T767" i="26"/>
  <c r="S767" i="26"/>
  <c r="R767" i="26"/>
  <c r="Q767" i="26"/>
  <c r="P767" i="26"/>
  <c r="O767" i="26"/>
  <c r="N767" i="26"/>
  <c r="M767" i="26"/>
  <c r="L767" i="26"/>
  <c r="K767" i="26"/>
  <c r="J767" i="26"/>
  <c r="I767" i="26"/>
  <c r="H767" i="26"/>
  <c r="G767" i="26"/>
  <c r="F767" i="26"/>
  <c r="E767" i="26"/>
  <c r="D767" i="26"/>
  <c r="Z766" i="26"/>
  <c r="Z763" i="26" s="1"/>
  <c r="Y766" i="26"/>
  <c r="X766" i="26"/>
  <c r="W766" i="26"/>
  <c r="W763" i="26" s="1"/>
  <c r="V766" i="26"/>
  <c r="V763" i="26" s="1"/>
  <c r="U766" i="26"/>
  <c r="T766" i="26"/>
  <c r="S766" i="26"/>
  <c r="S763" i="26" s="1"/>
  <c r="R766" i="26"/>
  <c r="R763" i="26" s="1"/>
  <c r="Q766" i="26"/>
  <c r="P766" i="26"/>
  <c r="O766" i="26"/>
  <c r="O763" i="26" s="1"/>
  <c r="N766" i="26"/>
  <c r="N763" i="26" s="1"/>
  <c r="M766" i="26"/>
  <c r="L766" i="26"/>
  <c r="K766" i="26"/>
  <c r="K763" i="26" s="1"/>
  <c r="J766" i="26"/>
  <c r="J763" i="26" s="1"/>
  <c r="I766" i="26"/>
  <c r="H766" i="26"/>
  <c r="G766" i="26"/>
  <c r="G763" i="26" s="1"/>
  <c r="F766" i="26"/>
  <c r="F763" i="26" s="1"/>
  <c r="E766" i="26"/>
  <c r="D766" i="26"/>
  <c r="D765" i="26"/>
  <c r="D764" i="26"/>
  <c r="Z762" i="26"/>
  <c r="Y762" i="26"/>
  <c r="X762" i="26"/>
  <c r="W762" i="26"/>
  <c r="V762" i="26"/>
  <c r="U762" i="26"/>
  <c r="T762" i="26"/>
  <c r="S762" i="26"/>
  <c r="R762" i="26"/>
  <c r="Q762" i="26"/>
  <c r="P762" i="26"/>
  <c r="O762" i="26"/>
  <c r="N762" i="26"/>
  <c r="M762" i="26"/>
  <c r="L762" i="26"/>
  <c r="K762" i="26"/>
  <c r="J762" i="26"/>
  <c r="I762" i="26"/>
  <c r="H762" i="26"/>
  <c r="G762" i="26"/>
  <c r="F762" i="26"/>
  <c r="E762" i="26"/>
  <c r="D762" i="26"/>
  <c r="Z760" i="26"/>
  <c r="Y760" i="26"/>
  <c r="X760" i="26"/>
  <c r="W760" i="26"/>
  <c r="V760" i="26"/>
  <c r="U760" i="26"/>
  <c r="T760" i="26"/>
  <c r="S760" i="26"/>
  <c r="R760" i="26"/>
  <c r="Q760" i="26"/>
  <c r="P760" i="26"/>
  <c r="O760" i="26"/>
  <c r="N760" i="26"/>
  <c r="M760" i="26"/>
  <c r="L760" i="26"/>
  <c r="K760" i="26"/>
  <c r="J760" i="26"/>
  <c r="I760" i="26"/>
  <c r="H760" i="26"/>
  <c r="G760" i="26"/>
  <c r="F760" i="26"/>
  <c r="E760" i="26"/>
  <c r="Z759" i="26"/>
  <c r="Y759" i="26"/>
  <c r="X759" i="26"/>
  <c r="W759" i="26"/>
  <c r="V759" i="26"/>
  <c r="U759" i="26"/>
  <c r="T759" i="26"/>
  <c r="S759" i="26"/>
  <c r="R759" i="26"/>
  <c r="Q759" i="26"/>
  <c r="P759" i="26"/>
  <c r="O759" i="26"/>
  <c r="N759" i="26"/>
  <c r="M759" i="26"/>
  <c r="L759" i="26"/>
  <c r="K759" i="26"/>
  <c r="J759" i="26"/>
  <c r="I759" i="26"/>
  <c r="H759" i="26"/>
  <c r="G759" i="26"/>
  <c r="F759" i="26"/>
  <c r="E759" i="26"/>
  <c r="Z758" i="26"/>
  <c r="Y758" i="26"/>
  <c r="X758" i="26"/>
  <c r="W758" i="26"/>
  <c r="V758" i="26"/>
  <c r="U758" i="26"/>
  <c r="T758" i="26"/>
  <c r="S758" i="26"/>
  <c r="R758" i="26"/>
  <c r="Q758" i="26"/>
  <c r="P758" i="26"/>
  <c r="O758" i="26"/>
  <c r="N758" i="26"/>
  <c r="M758" i="26"/>
  <c r="L758" i="26"/>
  <c r="K758" i="26"/>
  <c r="J758" i="26"/>
  <c r="I758" i="26"/>
  <c r="H758" i="26"/>
  <c r="G758" i="26"/>
  <c r="F758" i="26"/>
  <c r="E758" i="26"/>
  <c r="Z757" i="26"/>
  <c r="Y757" i="26"/>
  <c r="X757" i="26"/>
  <c r="W757" i="26"/>
  <c r="V757" i="26"/>
  <c r="U757" i="26"/>
  <c r="T757" i="26"/>
  <c r="S757" i="26"/>
  <c r="R757" i="26"/>
  <c r="Q757" i="26"/>
  <c r="P757" i="26"/>
  <c r="O757" i="26"/>
  <c r="N757" i="26"/>
  <c r="M757" i="26"/>
  <c r="L757" i="26"/>
  <c r="K757" i="26"/>
  <c r="J757" i="26"/>
  <c r="I757" i="26"/>
  <c r="H757" i="26"/>
  <c r="G757" i="26"/>
  <c r="F757" i="26"/>
  <c r="E757" i="26"/>
  <c r="D756" i="26"/>
  <c r="D755" i="26"/>
  <c r="D754" i="26"/>
  <c r="D753" i="26"/>
  <c r="D752" i="26"/>
  <c r="D751" i="26"/>
  <c r="D750" i="26"/>
  <c r="Z749" i="26"/>
  <c r="Y749" i="26"/>
  <c r="X749" i="26"/>
  <c r="W749" i="26"/>
  <c r="V749" i="26"/>
  <c r="U749" i="26"/>
  <c r="T749" i="26"/>
  <c r="S749" i="26"/>
  <c r="R749" i="26"/>
  <c r="Q749" i="26"/>
  <c r="P749" i="26"/>
  <c r="O749" i="26"/>
  <c r="N749" i="26"/>
  <c r="M749" i="26"/>
  <c r="L749" i="26"/>
  <c r="K749" i="26"/>
  <c r="J749" i="26"/>
  <c r="I749" i="26"/>
  <c r="H749" i="26"/>
  <c r="G749" i="26"/>
  <c r="F749" i="26"/>
  <c r="E749" i="26"/>
  <c r="Z748" i="26"/>
  <c r="Y748" i="26"/>
  <c r="X748" i="26"/>
  <c r="W748" i="26"/>
  <c r="V748" i="26"/>
  <c r="U748" i="26"/>
  <c r="T748" i="26"/>
  <c r="S748" i="26"/>
  <c r="R748" i="26"/>
  <c r="Q748" i="26"/>
  <c r="P748" i="26"/>
  <c r="O748" i="26"/>
  <c r="N748" i="26"/>
  <c r="M748" i="26"/>
  <c r="L748" i="26"/>
  <c r="K748" i="26"/>
  <c r="J748" i="26"/>
  <c r="I748" i="26"/>
  <c r="H748" i="26"/>
  <c r="G748" i="26"/>
  <c r="F748" i="26"/>
  <c r="E748" i="26"/>
  <c r="D748" i="26"/>
  <c r="Z747" i="26"/>
  <c r="Y747" i="26"/>
  <c r="X747" i="26"/>
  <c r="W747" i="26"/>
  <c r="V747" i="26"/>
  <c r="U747" i="26"/>
  <c r="T747" i="26"/>
  <c r="S747" i="26"/>
  <c r="R747" i="26"/>
  <c r="Q747" i="26"/>
  <c r="P747" i="26"/>
  <c r="O747" i="26"/>
  <c r="N747" i="26"/>
  <c r="M747" i="26"/>
  <c r="L747" i="26"/>
  <c r="K747" i="26"/>
  <c r="J747" i="26"/>
  <c r="I747" i="26"/>
  <c r="H747" i="26"/>
  <c r="G747" i="26"/>
  <c r="F747" i="26"/>
  <c r="E747" i="26"/>
  <c r="D747" i="26"/>
  <c r="Z746" i="26"/>
  <c r="Y746" i="26"/>
  <c r="X746" i="26"/>
  <c r="W746" i="26"/>
  <c r="V746" i="26"/>
  <c r="U746" i="26"/>
  <c r="T746" i="26"/>
  <c r="S746" i="26"/>
  <c r="R746" i="26"/>
  <c r="Q746" i="26"/>
  <c r="P746" i="26"/>
  <c r="O746" i="26"/>
  <c r="N746" i="26"/>
  <c r="M746" i="26"/>
  <c r="L746" i="26"/>
  <c r="K746" i="26"/>
  <c r="J746" i="26"/>
  <c r="I746" i="26"/>
  <c r="H746" i="26"/>
  <c r="G746" i="26"/>
  <c r="F746" i="26"/>
  <c r="E746" i="26"/>
  <c r="D746" i="26"/>
  <c r="Z745" i="26"/>
  <c r="Y745" i="26"/>
  <c r="X745" i="26"/>
  <c r="W745" i="26"/>
  <c r="V745" i="26"/>
  <c r="U745" i="26"/>
  <c r="T745" i="26"/>
  <c r="S745" i="26"/>
  <c r="R745" i="26"/>
  <c r="Q745" i="26"/>
  <c r="P745" i="26"/>
  <c r="O745" i="26"/>
  <c r="N745" i="26"/>
  <c r="M745" i="26"/>
  <c r="L745" i="26"/>
  <c r="K745" i="26"/>
  <c r="J745" i="26"/>
  <c r="I745" i="26"/>
  <c r="H745" i="26"/>
  <c r="G745" i="26"/>
  <c r="F745" i="26"/>
  <c r="E745" i="26"/>
  <c r="D745" i="26"/>
  <c r="Z744" i="26"/>
  <c r="Y744" i="26"/>
  <c r="X744" i="26"/>
  <c r="W744" i="26"/>
  <c r="V744" i="26"/>
  <c r="U744" i="26"/>
  <c r="T744" i="26"/>
  <c r="S744" i="26"/>
  <c r="R744" i="26"/>
  <c r="Q744" i="26"/>
  <c r="P744" i="26"/>
  <c r="O744" i="26"/>
  <c r="N744" i="26"/>
  <c r="M744" i="26"/>
  <c r="L744" i="26"/>
  <c r="K744" i="26"/>
  <c r="J744" i="26"/>
  <c r="I744" i="26"/>
  <c r="H744" i="26"/>
  <c r="G744" i="26"/>
  <c r="F744" i="26"/>
  <c r="E744" i="26"/>
  <c r="D744" i="26"/>
  <c r="D729" i="26"/>
  <c r="Z719" i="26"/>
  <c r="Y719" i="26"/>
  <c r="X719" i="26"/>
  <c r="W719" i="26"/>
  <c r="V719" i="26"/>
  <c r="U719" i="26"/>
  <c r="T719" i="26"/>
  <c r="S719" i="26"/>
  <c r="R719" i="26"/>
  <c r="Q719" i="26"/>
  <c r="P719" i="26"/>
  <c r="O719" i="26"/>
  <c r="N719" i="26"/>
  <c r="M719" i="26"/>
  <c r="L719" i="26"/>
  <c r="K719" i="26"/>
  <c r="J719" i="26"/>
  <c r="I719" i="26"/>
  <c r="H719" i="26"/>
  <c r="G719" i="26"/>
  <c r="F719" i="26"/>
  <c r="E719" i="26"/>
  <c r="D718" i="26"/>
  <c r="D717" i="26"/>
  <c r="D716" i="26"/>
  <c r="Z715" i="26"/>
  <c r="Z714" i="26" s="1"/>
  <c r="Y715" i="26"/>
  <c r="Y714" i="26" s="1"/>
  <c r="X715" i="26"/>
  <c r="X714" i="26" s="1"/>
  <c r="W715" i="26"/>
  <c r="W714" i="26" s="1"/>
  <c r="V715" i="26"/>
  <c r="V714" i="26" s="1"/>
  <c r="U715" i="26"/>
  <c r="U714" i="26" s="1"/>
  <c r="T715" i="26"/>
  <c r="T714" i="26" s="1"/>
  <c r="S715" i="26"/>
  <c r="S714" i="26" s="1"/>
  <c r="R715" i="26"/>
  <c r="R714" i="26" s="1"/>
  <c r="Q715" i="26"/>
  <c r="Q714" i="26" s="1"/>
  <c r="P715" i="26"/>
  <c r="P714" i="26" s="1"/>
  <c r="O715" i="26"/>
  <c r="O714" i="26" s="1"/>
  <c r="N715" i="26"/>
  <c r="N714" i="26" s="1"/>
  <c r="M715" i="26"/>
  <c r="M714" i="26" s="1"/>
  <c r="L715" i="26"/>
  <c r="L714" i="26" s="1"/>
  <c r="K715" i="26"/>
  <c r="K714" i="26" s="1"/>
  <c r="J715" i="26"/>
  <c r="J714" i="26" s="1"/>
  <c r="I715" i="26"/>
  <c r="I714" i="26" s="1"/>
  <c r="H715" i="26"/>
  <c r="H714" i="26" s="1"/>
  <c r="G715" i="26"/>
  <c r="G714" i="26" s="1"/>
  <c r="F715" i="26"/>
  <c r="F714" i="26" s="1"/>
  <c r="E715" i="26"/>
  <c r="E714" i="26" s="1"/>
  <c r="D710" i="26"/>
  <c r="D709" i="26"/>
  <c r="D708" i="26"/>
  <c r="D707" i="26"/>
  <c r="D706" i="26"/>
  <c r="D705" i="26"/>
  <c r="D704" i="26"/>
  <c r="D703" i="26"/>
  <c r="D698" i="26"/>
  <c r="D697" i="26"/>
  <c r="D694" i="26"/>
  <c r="D693" i="26"/>
  <c r="D692" i="26"/>
  <c r="D691" i="26"/>
  <c r="D690" i="26"/>
  <c r="D689" i="26"/>
  <c r="D688" i="26"/>
  <c r="Z687" i="26"/>
  <c r="Z685" i="26" s="1"/>
  <c r="Z700" i="26" s="1"/>
  <c r="Y687" i="26"/>
  <c r="Y685" i="26" s="1"/>
  <c r="Y700" i="26" s="1"/>
  <c r="X687" i="26"/>
  <c r="X685" i="26" s="1"/>
  <c r="X700" i="26" s="1"/>
  <c r="W687" i="26"/>
  <c r="W685" i="26" s="1"/>
  <c r="W700" i="26" s="1"/>
  <c r="V687" i="26"/>
  <c r="V685" i="26" s="1"/>
  <c r="V700" i="26" s="1"/>
  <c r="U687" i="26"/>
  <c r="U685" i="26" s="1"/>
  <c r="U700" i="26" s="1"/>
  <c r="T687" i="26"/>
  <c r="T685" i="26" s="1"/>
  <c r="T700" i="26" s="1"/>
  <c r="S687" i="26"/>
  <c r="S685" i="26" s="1"/>
  <c r="S700" i="26" s="1"/>
  <c r="R687" i="26"/>
  <c r="R685" i="26" s="1"/>
  <c r="R700" i="26" s="1"/>
  <c r="Q687" i="26"/>
  <c r="Q685" i="26" s="1"/>
  <c r="Q700" i="26" s="1"/>
  <c r="P687" i="26"/>
  <c r="P685" i="26" s="1"/>
  <c r="P700" i="26" s="1"/>
  <c r="O687" i="26"/>
  <c r="O685" i="26" s="1"/>
  <c r="O700" i="26" s="1"/>
  <c r="N687" i="26"/>
  <c r="N685" i="26" s="1"/>
  <c r="N700" i="26" s="1"/>
  <c r="M687" i="26"/>
  <c r="M685" i="26" s="1"/>
  <c r="M700" i="26" s="1"/>
  <c r="L687" i="26"/>
  <c r="L685" i="26" s="1"/>
  <c r="L700" i="26" s="1"/>
  <c r="K687" i="26"/>
  <c r="K685" i="26" s="1"/>
  <c r="K700" i="26" s="1"/>
  <c r="J687" i="26"/>
  <c r="J685" i="26" s="1"/>
  <c r="J700" i="26" s="1"/>
  <c r="I687" i="26"/>
  <c r="I685" i="26" s="1"/>
  <c r="I700" i="26" s="1"/>
  <c r="H687" i="26"/>
  <c r="H685" i="26" s="1"/>
  <c r="H700" i="26" s="1"/>
  <c r="G687" i="26"/>
  <c r="G685" i="26" s="1"/>
  <c r="G700" i="26" s="1"/>
  <c r="F687" i="26"/>
  <c r="F685" i="26" s="1"/>
  <c r="F700" i="26" s="1"/>
  <c r="E687" i="26"/>
  <c r="D686" i="26"/>
  <c r="Z681" i="26"/>
  <c r="Y681" i="26"/>
  <c r="X681" i="26"/>
  <c r="W681" i="26"/>
  <c r="V681" i="26"/>
  <c r="U681" i="26"/>
  <c r="T681" i="26"/>
  <c r="S681" i="26"/>
  <c r="R681" i="26"/>
  <c r="Q681" i="26"/>
  <c r="P681" i="26"/>
  <c r="O681" i="26"/>
  <c r="N681" i="26"/>
  <c r="M681" i="26"/>
  <c r="L681" i="26"/>
  <c r="K681" i="26"/>
  <c r="J681" i="26"/>
  <c r="I681" i="26"/>
  <c r="H681" i="26"/>
  <c r="G681" i="26"/>
  <c r="F681" i="26"/>
  <c r="E681" i="26"/>
  <c r="Z680" i="26"/>
  <c r="Y680" i="26"/>
  <c r="X680" i="26"/>
  <c r="W680" i="26"/>
  <c r="V680" i="26"/>
  <c r="U680" i="26"/>
  <c r="T680" i="26"/>
  <c r="S680" i="26"/>
  <c r="R680" i="26"/>
  <c r="Q680" i="26"/>
  <c r="P680" i="26"/>
  <c r="O680" i="26"/>
  <c r="N680" i="26"/>
  <c r="M680" i="26"/>
  <c r="L680" i="26"/>
  <c r="K680" i="26"/>
  <c r="J680" i="26"/>
  <c r="I680" i="26"/>
  <c r="H680" i="26"/>
  <c r="G680" i="26"/>
  <c r="F680" i="26"/>
  <c r="E680" i="26"/>
  <c r="D680" i="26"/>
  <c r="Z679" i="26"/>
  <c r="Y679" i="26"/>
  <c r="X679" i="26"/>
  <c r="W679" i="26"/>
  <c r="V679" i="26"/>
  <c r="U679" i="26"/>
  <c r="T679" i="26"/>
  <c r="S679" i="26"/>
  <c r="R679" i="26"/>
  <c r="Q679" i="26"/>
  <c r="P679" i="26"/>
  <c r="O679" i="26"/>
  <c r="N679" i="26"/>
  <c r="M679" i="26"/>
  <c r="L679" i="26"/>
  <c r="K679" i="26"/>
  <c r="J679" i="26"/>
  <c r="I679" i="26"/>
  <c r="H679" i="26"/>
  <c r="G679" i="26"/>
  <c r="F679" i="26"/>
  <c r="E679" i="26"/>
  <c r="Z678" i="26"/>
  <c r="Y678" i="26"/>
  <c r="X678" i="26"/>
  <c r="W678" i="26"/>
  <c r="V678" i="26"/>
  <c r="U678" i="26"/>
  <c r="T678" i="26"/>
  <c r="S678" i="26"/>
  <c r="R678" i="26"/>
  <c r="Q678" i="26"/>
  <c r="P678" i="26"/>
  <c r="O678" i="26"/>
  <c r="N678" i="26"/>
  <c r="M678" i="26"/>
  <c r="L678" i="26"/>
  <c r="K678" i="26"/>
  <c r="J678" i="26"/>
  <c r="I678" i="26"/>
  <c r="H678" i="26"/>
  <c r="G678" i="26"/>
  <c r="F678" i="26"/>
  <c r="E678" i="26"/>
  <c r="Z677" i="26"/>
  <c r="Y677" i="26"/>
  <c r="X677" i="26"/>
  <c r="W677" i="26"/>
  <c r="V677" i="26"/>
  <c r="U677" i="26"/>
  <c r="T677" i="26"/>
  <c r="S677" i="26"/>
  <c r="R677" i="26"/>
  <c r="Q677" i="26"/>
  <c r="P677" i="26"/>
  <c r="O677" i="26"/>
  <c r="N677" i="26"/>
  <c r="M677" i="26"/>
  <c r="L677" i="26"/>
  <c r="K677" i="26"/>
  <c r="J677" i="26"/>
  <c r="I677" i="26"/>
  <c r="H677" i="26"/>
  <c r="G677" i="26"/>
  <c r="F677" i="26"/>
  <c r="E677" i="26"/>
  <c r="D676" i="26"/>
  <c r="Z675" i="26"/>
  <c r="Y675" i="26"/>
  <c r="X675" i="26"/>
  <c r="W675" i="26"/>
  <c r="V675" i="26"/>
  <c r="U675" i="26"/>
  <c r="T675" i="26"/>
  <c r="S675" i="26"/>
  <c r="R675" i="26"/>
  <c r="Q675" i="26"/>
  <c r="P675" i="26"/>
  <c r="O675" i="26"/>
  <c r="N675" i="26"/>
  <c r="M675" i="26"/>
  <c r="L675" i="26"/>
  <c r="K675" i="26"/>
  <c r="J675" i="26"/>
  <c r="I675" i="26"/>
  <c r="H675" i="26"/>
  <c r="G675" i="26"/>
  <c r="F675" i="26"/>
  <c r="E675" i="26"/>
  <c r="D675" i="26"/>
  <c r="Z674" i="26"/>
  <c r="Z671" i="26" s="1"/>
  <c r="Y674" i="26"/>
  <c r="Y671" i="26" s="1"/>
  <c r="X674" i="26"/>
  <c r="W674" i="26"/>
  <c r="V674" i="26"/>
  <c r="V671" i="26" s="1"/>
  <c r="U674" i="26"/>
  <c r="U671" i="26" s="1"/>
  <c r="T674" i="26"/>
  <c r="S674" i="26"/>
  <c r="R674" i="26"/>
  <c r="R671" i="26" s="1"/>
  <c r="Q674" i="26"/>
  <c r="Q671" i="26" s="1"/>
  <c r="P674" i="26"/>
  <c r="O674" i="26"/>
  <c r="N674" i="26"/>
  <c r="N671" i="26" s="1"/>
  <c r="M674" i="26"/>
  <c r="M671" i="26" s="1"/>
  <c r="L674" i="26"/>
  <c r="K674" i="26"/>
  <c r="J674" i="26"/>
  <c r="J671" i="26" s="1"/>
  <c r="I674" i="26"/>
  <c r="I671" i="26" s="1"/>
  <c r="H674" i="26"/>
  <c r="G674" i="26"/>
  <c r="F674" i="26"/>
  <c r="F671" i="26" s="1"/>
  <c r="E674" i="26"/>
  <c r="E671" i="26" s="1"/>
  <c r="D674" i="26"/>
  <c r="D673" i="26"/>
  <c r="D672" i="26"/>
  <c r="Z670" i="26"/>
  <c r="Y670" i="26"/>
  <c r="X670" i="26"/>
  <c r="W670" i="26"/>
  <c r="V670" i="26"/>
  <c r="U670" i="26"/>
  <c r="T670" i="26"/>
  <c r="S670" i="26"/>
  <c r="R670" i="26"/>
  <c r="Q670" i="26"/>
  <c r="P670" i="26"/>
  <c r="O670" i="26"/>
  <c r="N670" i="26"/>
  <c r="M670" i="26"/>
  <c r="L670" i="26"/>
  <c r="K670" i="26"/>
  <c r="J670" i="26"/>
  <c r="I670" i="26"/>
  <c r="H670" i="26"/>
  <c r="G670" i="26"/>
  <c r="F670" i="26"/>
  <c r="E670" i="26"/>
  <c r="D670" i="26"/>
  <c r="Z668" i="26"/>
  <c r="Y668" i="26"/>
  <c r="X668" i="26"/>
  <c r="W668" i="26"/>
  <c r="V668" i="26"/>
  <c r="U668" i="26"/>
  <c r="T668" i="26"/>
  <c r="S668" i="26"/>
  <c r="R668" i="26"/>
  <c r="Q668" i="26"/>
  <c r="P668" i="26"/>
  <c r="O668" i="26"/>
  <c r="N668" i="26"/>
  <c r="M668" i="26"/>
  <c r="L668" i="26"/>
  <c r="K668" i="26"/>
  <c r="J668" i="26"/>
  <c r="I668" i="26"/>
  <c r="H668" i="26"/>
  <c r="G668" i="26"/>
  <c r="F668" i="26"/>
  <c r="E668" i="26"/>
  <c r="Z667" i="26"/>
  <c r="Y667" i="26"/>
  <c r="X667" i="26"/>
  <c r="W667" i="26"/>
  <c r="V667" i="26"/>
  <c r="U667" i="26"/>
  <c r="T667" i="26"/>
  <c r="S667" i="26"/>
  <c r="R667" i="26"/>
  <c r="Q667" i="26"/>
  <c r="P667" i="26"/>
  <c r="O667" i="26"/>
  <c r="N667" i="26"/>
  <c r="M667" i="26"/>
  <c r="L667" i="26"/>
  <c r="K667" i="26"/>
  <c r="J667" i="26"/>
  <c r="I667" i="26"/>
  <c r="H667" i="26"/>
  <c r="G667" i="26"/>
  <c r="F667" i="26"/>
  <c r="E667" i="26"/>
  <c r="Z666" i="26"/>
  <c r="Y666" i="26"/>
  <c r="X666" i="26"/>
  <c r="W666" i="26"/>
  <c r="V666" i="26"/>
  <c r="U666" i="26"/>
  <c r="T666" i="26"/>
  <c r="S666" i="26"/>
  <c r="R666" i="26"/>
  <c r="Q666" i="26"/>
  <c r="P666" i="26"/>
  <c r="O666" i="26"/>
  <c r="N666" i="26"/>
  <c r="M666" i="26"/>
  <c r="L666" i="26"/>
  <c r="K666" i="26"/>
  <c r="J666" i="26"/>
  <c r="I666" i="26"/>
  <c r="H666" i="26"/>
  <c r="G666" i="26"/>
  <c r="F666" i="26"/>
  <c r="E666" i="26"/>
  <c r="Z665" i="26"/>
  <c r="Y665" i="26"/>
  <c r="X665" i="26"/>
  <c r="W665" i="26"/>
  <c r="V665" i="26"/>
  <c r="U665" i="26"/>
  <c r="T665" i="26"/>
  <c r="S665" i="26"/>
  <c r="R665" i="26"/>
  <c r="Q665" i="26"/>
  <c r="P665" i="26"/>
  <c r="O665" i="26"/>
  <c r="N665" i="26"/>
  <c r="M665" i="26"/>
  <c r="L665" i="26"/>
  <c r="K665" i="26"/>
  <c r="J665" i="26"/>
  <c r="I665" i="26"/>
  <c r="H665" i="26"/>
  <c r="G665" i="26"/>
  <c r="F665" i="26"/>
  <c r="E665" i="26"/>
  <c r="D664" i="26"/>
  <c r="D663" i="26"/>
  <c r="D662" i="26"/>
  <c r="D661" i="26"/>
  <c r="D660" i="26"/>
  <c r="D659" i="26"/>
  <c r="D658" i="26"/>
  <c r="Z657" i="26"/>
  <c r="Y657" i="26"/>
  <c r="X657" i="26"/>
  <c r="W657" i="26"/>
  <c r="V657" i="26"/>
  <c r="U657" i="26"/>
  <c r="T657" i="26"/>
  <c r="S657" i="26"/>
  <c r="R657" i="26"/>
  <c r="Q657" i="26"/>
  <c r="P657" i="26"/>
  <c r="O657" i="26"/>
  <c r="N657" i="26"/>
  <c r="M657" i="26"/>
  <c r="L657" i="26"/>
  <c r="K657" i="26"/>
  <c r="J657" i="26"/>
  <c r="I657" i="26"/>
  <c r="H657" i="26"/>
  <c r="G657" i="26"/>
  <c r="F657" i="26"/>
  <c r="E657" i="26"/>
  <c r="Z656" i="26"/>
  <c r="Y656" i="26"/>
  <c r="X656" i="26"/>
  <c r="W656" i="26"/>
  <c r="V656" i="26"/>
  <c r="U656" i="26"/>
  <c r="T656" i="26"/>
  <c r="S656" i="26"/>
  <c r="R656" i="26"/>
  <c r="Q656" i="26"/>
  <c r="P656" i="26"/>
  <c r="O656" i="26"/>
  <c r="N656" i="26"/>
  <c r="M656" i="26"/>
  <c r="L656" i="26"/>
  <c r="K656" i="26"/>
  <c r="J656" i="26"/>
  <c r="I656" i="26"/>
  <c r="H656" i="26"/>
  <c r="G656" i="26"/>
  <c r="F656" i="26"/>
  <c r="E656" i="26"/>
  <c r="D656" i="26"/>
  <c r="Z655" i="26"/>
  <c r="Y655" i="26"/>
  <c r="X655" i="26"/>
  <c r="W655" i="26"/>
  <c r="V655" i="26"/>
  <c r="U655" i="26"/>
  <c r="T655" i="26"/>
  <c r="S655" i="26"/>
  <c r="R655" i="26"/>
  <c r="Q655" i="26"/>
  <c r="P655" i="26"/>
  <c r="O655" i="26"/>
  <c r="N655" i="26"/>
  <c r="M655" i="26"/>
  <c r="L655" i="26"/>
  <c r="K655" i="26"/>
  <c r="J655" i="26"/>
  <c r="I655" i="26"/>
  <c r="H655" i="26"/>
  <c r="G655" i="26"/>
  <c r="F655" i="26"/>
  <c r="E655" i="26"/>
  <c r="D655" i="26"/>
  <c r="Z654" i="26"/>
  <c r="Y654" i="26"/>
  <c r="X654" i="26"/>
  <c r="W654" i="26"/>
  <c r="V654" i="26"/>
  <c r="U654" i="26"/>
  <c r="T654" i="26"/>
  <c r="S654" i="26"/>
  <c r="R654" i="26"/>
  <c r="Q654" i="26"/>
  <c r="P654" i="26"/>
  <c r="O654" i="26"/>
  <c r="N654" i="26"/>
  <c r="M654" i="26"/>
  <c r="L654" i="26"/>
  <c r="K654" i="26"/>
  <c r="J654" i="26"/>
  <c r="I654" i="26"/>
  <c r="H654" i="26"/>
  <c r="G654" i="26"/>
  <c r="F654" i="26"/>
  <c r="E654" i="26"/>
  <c r="D654" i="26"/>
  <c r="Z653" i="26"/>
  <c r="Y653" i="26"/>
  <c r="X653" i="26"/>
  <c r="W653" i="26"/>
  <c r="V653" i="26"/>
  <c r="U653" i="26"/>
  <c r="T653" i="26"/>
  <c r="S653" i="26"/>
  <c r="R653" i="26"/>
  <c r="Q653" i="26"/>
  <c r="P653" i="26"/>
  <c r="O653" i="26"/>
  <c r="N653" i="26"/>
  <c r="M653" i="26"/>
  <c r="L653" i="26"/>
  <c r="K653" i="26"/>
  <c r="J653" i="26"/>
  <c r="I653" i="26"/>
  <c r="H653" i="26"/>
  <c r="G653" i="26"/>
  <c r="F653" i="26"/>
  <c r="E653" i="26"/>
  <c r="D653" i="26"/>
  <c r="Z652" i="26"/>
  <c r="Y652" i="26"/>
  <c r="X652" i="26"/>
  <c r="W652" i="26"/>
  <c r="V652" i="26"/>
  <c r="U652" i="26"/>
  <c r="T652" i="26"/>
  <c r="S652" i="26"/>
  <c r="R652" i="26"/>
  <c r="Q652" i="26"/>
  <c r="P652" i="26"/>
  <c r="O652" i="26"/>
  <c r="N652" i="26"/>
  <c r="M652" i="26"/>
  <c r="L652" i="26"/>
  <c r="K652" i="26"/>
  <c r="J652" i="26"/>
  <c r="I652" i="26"/>
  <c r="H652" i="26"/>
  <c r="G652" i="26"/>
  <c r="F652" i="26"/>
  <c r="E652" i="26"/>
  <c r="D652" i="26"/>
  <c r="Z623" i="26"/>
  <c r="Z622" i="26" s="1"/>
  <c r="Z634" i="26" s="1"/>
  <c r="Y623" i="26"/>
  <c r="Y622" i="26" s="1"/>
  <c r="Y634" i="26" s="1"/>
  <c r="X623" i="26"/>
  <c r="X622" i="26" s="1"/>
  <c r="X634" i="26" s="1"/>
  <c r="W623" i="26"/>
  <c r="W622" i="26" s="1"/>
  <c r="W634" i="26" s="1"/>
  <c r="V623" i="26"/>
  <c r="V622" i="26" s="1"/>
  <c r="V634" i="26" s="1"/>
  <c r="U623" i="26"/>
  <c r="U622" i="26" s="1"/>
  <c r="U634" i="26" s="1"/>
  <c r="T623" i="26"/>
  <c r="T622" i="26" s="1"/>
  <c r="T634" i="26" s="1"/>
  <c r="S623" i="26"/>
  <c r="S622" i="26" s="1"/>
  <c r="S634" i="26" s="1"/>
  <c r="R623" i="26"/>
  <c r="R622" i="26" s="1"/>
  <c r="R634" i="26" s="1"/>
  <c r="Q623" i="26"/>
  <c r="Q622" i="26" s="1"/>
  <c r="Q634" i="26" s="1"/>
  <c r="P623" i="26"/>
  <c r="P622" i="26" s="1"/>
  <c r="P634" i="26" s="1"/>
  <c r="O623" i="26"/>
  <c r="N623" i="26"/>
  <c r="N622" i="26" s="1"/>
  <c r="N634" i="26" s="1"/>
  <c r="M623" i="26"/>
  <c r="M622" i="26" s="1"/>
  <c r="M634" i="26" s="1"/>
  <c r="L623" i="26"/>
  <c r="L622" i="26" s="1"/>
  <c r="L634" i="26" s="1"/>
  <c r="K623" i="26"/>
  <c r="K622" i="26" s="1"/>
  <c r="K634" i="26" s="1"/>
  <c r="J623" i="26"/>
  <c r="J622" i="26" s="1"/>
  <c r="J634" i="26" s="1"/>
  <c r="I623" i="26"/>
  <c r="I622" i="26" s="1"/>
  <c r="I634" i="26" s="1"/>
  <c r="H623" i="26"/>
  <c r="H622" i="26" s="1"/>
  <c r="H634" i="26" s="1"/>
  <c r="G623" i="26"/>
  <c r="G622" i="26" s="1"/>
  <c r="G634" i="26" s="1"/>
  <c r="F623" i="26"/>
  <c r="F622" i="26" s="1"/>
  <c r="E623" i="26"/>
  <c r="E622" i="26" s="1"/>
  <c r="E634" i="26" s="1"/>
  <c r="E635" i="26" s="1"/>
  <c r="D623" i="26"/>
  <c r="D622" i="26" s="1"/>
  <c r="O622" i="26"/>
  <c r="O634" i="26" s="1"/>
  <c r="D620" i="26"/>
  <c r="Z619" i="26"/>
  <c r="Y619" i="26"/>
  <c r="X619" i="26"/>
  <c r="W619" i="26"/>
  <c r="V619" i="26"/>
  <c r="U619" i="26"/>
  <c r="T619" i="26"/>
  <c r="S619" i="26"/>
  <c r="R619" i="26"/>
  <c r="Q619" i="26"/>
  <c r="P619" i="26"/>
  <c r="O619" i="26"/>
  <c r="N619" i="26"/>
  <c r="M619" i="26"/>
  <c r="L619" i="26"/>
  <c r="K619" i="26"/>
  <c r="J619" i="26"/>
  <c r="I619" i="26"/>
  <c r="H619" i="26"/>
  <c r="G619" i="26"/>
  <c r="F619" i="26"/>
  <c r="E619" i="26"/>
  <c r="Z604" i="26"/>
  <c r="Y604" i="26"/>
  <c r="X604" i="26"/>
  <c r="W604" i="26"/>
  <c r="V604" i="26"/>
  <c r="U604" i="26"/>
  <c r="T604" i="26"/>
  <c r="S604" i="26"/>
  <c r="R604" i="26"/>
  <c r="Q604" i="26"/>
  <c r="P604" i="26"/>
  <c r="O604" i="26"/>
  <c r="N604" i="26"/>
  <c r="M604" i="26"/>
  <c r="L604" i="26"/>
  <c r="K604" i="26"/>
  <c r="J604" i="26"/>
  <c r="I604" i="26"/>
  <c r="H604" i="26"/>
  <c r="G604" i="26"/>
  <c r="F604" i="26"/>
  <c r="E604" i="26"/>
  <c r="Z595" i="26"/>
  <c r="Z593" i="26" s="1"/>
  <c r="Y595" i="26"/>
  <c r="Y593" i="26" s="1"/>
  <c r="X595" i="26"/>
  <c r="X593" i="26" s="1"/>
  <c r="W595" i="26"/>
  <c r="W593" i="26" s="1"/>
  <c r="V595" i="26"/>
  <c r="V593" i="26" s="1"/>
  <c r="U595" i="26"/>
  <c r="U593" i="26" s="1"/>
  <c r="T595" i="26"/>
  <c r="T593" i="26" s="1"/>
  <c r="S595" i="26"/>
  <c r="S593" i="26" s="1"/>
  <c r="R595" i="26"/>
  <c r="R593" i="26" s="1"/>
  <c r="Q595" i="26"/>
  <c r="Q593" i="26" s="1"/>
  <c r="P595" i="26"/>
  <c r="P593" i="26" s="1"/>
  <c r="O595" i="26"/>
  <c r="O593" i="26" s="1"/>
  <c r="N595" i="26"/>
  <c r="N593" i="26" s="1"/>
  <c r="M595" i="26"/>
  <c r="M593" i="26" s="1"/>
  <c r="L595" i="26"/>
  <c r="L593" i="26" s="1"/>
  <c r="K595" i="26"/>
  <c r="K593" i="26" s="1"/>
  <c r="J595" i="26"/>
  <c r="J593" i="26" s="1"/>
  <c r="I595" i="26"/>
  <c r="I593" i="26" s="1"/>
  <c r="H595" i="26"/>
  <c r="H593" i="26" s="1"/>
  <c r="G595" i="26"/>
  <c r="G593" i="26" s="1"/>
  <c r="F595" i="26"/>
  <c r="F593" i="26" s="1"/>
  <c r="E595" i="26"/>
  <c r="E593" i="26" s="1"/>
  <c r="D595" i="26"/>
  <c r="Z579" i="26"/>
  <c r="Z577" i="26" s="1"/>
  <c r="Y579" i="26"/>
  <c r="Y577" i="26" s="1"/>
  <c r="X579" i="26"/>
  <c r="X577" i="26" s="1"/>
  <c r="W579" i="26"/>
  <c r="W577" i="26" s="1"/>
  <c r="V579" i="26"/>
  <c r="V577" i="26" s="1"/>
  <c r="U579" i="26"/>
  <c r="U577" i="26" s="1"/>
  <c r="T579" i="26"/>
  <c r="T577" i="26" s="1"/>
  <c r="S579" i="26"/>
  <c r="S577" i="26" s="1"/>
  <c r="R579" i="26"/>
  <c r="R577" i="26" s="1"/>
  <c r="Q579" i="26"/>
  <c r="Q577" i="26" s="1"/>
  <c r="P579" i="26"/>
  <c r="P577" i="26" s="1"/>
  <c r="O579" i="26"/>
  <c r="O577" i="26" s="1"/>
  <c r="N579" i="26"/>
  <c r="N577" i="26" s="1"/>
  <c r="M579" i="26"/>
  <c r="M577" i="26" s="1"/>
  <c r="L579" i="26"/>
  <c r="L577" i="26" s="1"/>
  <c r="K579" i="26"/>
  <c r="K577" i="26" s="1"/>
  <c r="J579" i="26"/>
  <c r="J577" i="26" s="1"/>
  <c r="I579" i="26"/>
  <c r="I577" i="26" s="1"/>
  <c r="H579" i="26"/>
  <c r="H577" i="26" s="1"/>
  <c r="G579" i="26"/>
  <c r="G577" i="26" s="1"/>
  <c r="F579" i="26"/>
  <c r="F577" i="26" s="1"/>
  <c r="E579" i="26"/>
  <c r="E577" i="26" s="1"/>
  <c r="D579" i="26"/>
  <c r="Z565" i="26"/>
  <c r="Y565" i="26"/>
  <c r="X565" i="26"/>
  <c r="W565" i="26"/>
  <c r="V565" i="26"/>
  <c r="U565" i="26"/>
  <c r="T565" i="26"/>
  <c r="S565" i="26"/>
  <c r="R565" i="26"/>
  <c r="Q565" i="26"/>
  <c r="P565" i="26"/>
  <c r="O565" i="26"/>
  <c r="N565" i="26"/>
  <c r="M565" i="26"/>
  <c r="L565" i="26"/>
  <c r="K565" i="26"/>
  <c r="J565" i="26"/>
  <c r="I565" i="26"/>
  <c r="H565" i="26"/>
  <c r="G565" i="26"/>
  <c r="F565" i="26"/>
  <c r="E565" i="26"/>
  <c r="D565" i="26"/>
  <c r="Z559" i="26"/>
  <c r="Y559" i="26"/>
  <c r="X559" i="26"/>
  <c r="W559" i="26"/>
  <c r="V559" i="26"/>
  <c r="U559" i="26"/>
  <c r="T559" i="26"/>
  <c r="S559" i="26"/>
  <c r="R559" i="26"/>
  <c r="Q559" i="26"/>
  <c r="P559" i="26"/>
  <c r="O559" i="26"/>
  <c r="N559" i="26"/>
  <c r="M559" i="26"/>
  <c r="L559" i="26"/>
  <c r="K559" i="26"/>
  <c r="J559" i="26"/>
  <c r="I559" i="26"/>
  <c r="H559" i="26"/>
  <c r="G559" i="26"/>
  <c r="F559" i="26"/>
  <c r="E559" i="26"/>
  <c r="D559" i="26"/>
  <c r="D545" i="26"/>
  <c r="Z535" i="26"/>
  <c r="Y535" i="26"/>
  <c r="X535" i="26"/>
  <c r="W535" i="26"/>
  <c r="V535" i="26"/>
  <c r="U535" i="26"/>
  <c r="T535" i="26"/>
  <c r="S535" i="26"/>
  <c r="R535" i="26"/>
  <c r="Q535" i="26"/>
  <c r="P535" i="26"/>
  <c r="O535" i="26"/>
  <c r="N535" i="26"/>
  <c r="M535" i="26"/>
  <c r="L535" i="26"/>
  <c r="K535" i="26"/>
  <c r="J535" i="26"/>
  <c r="I535" i="26"/>
  <c r="H535" i="26"/>
  <c r="G535" i="26"/>
  <c r="F535" i="26"/>
  <c r="E535" i="26"/>
  <c r="D534" i="26"/>
  <c r="D533" i="26"/>
  <c r="D532" i="26"/>
  <c r="Z531" i="26"/>
  <c r="Z530" i="26" s="1"/>
  <c r="Y531" i="26"/>
  <c r="Y530" i="26" s="1"/>
  <c r="X531" i="26"/>
  <c r="X530" i="26" s="1"/>
  <c r="W531" i="26"/>
  <c r="W530" i="26" s="1"/>
  <c r="V531" i="26"/>
  <c r="V530" i="26" s="1"/>
  <c r="U531" i="26"/>
  <c r="U530" i="26" s="1"/>
  <c r="T531" i="26"/>
  <c r="T530" i="26" s="1"/>
  <c r="S531" i="26"/>
  <c r="S530" i="26" s="1"/>
  <c r="R531" i="26"/>
  <c r="R530" i="26" s="1"/>
  <c r="Q531" i="26"/>
  <c r="Q530" i="26" s="1"/>
  <c r="P531" i="26"/>
  <c r="P530" i="26" s="1"/>
  <c r="O531" i="26"/>
  <c r="O530" i="26" s="1"/>
  <c r="N531" i="26"/>
  <c r="N530" i="26" s="1"/>
  <c r="M531" i="26"/>
  <c r="M530" i="26" s="1"/>
  <c r="L531" i="26"/>
  <c r="L530" i="26" s="1"/>
  <c r="K531" i="26"/>
  <c r="K530" i="26" s="1"/>
  <c r="J531" i="26"/>
  <c r="J530" i="26" s="1"/>
  <c r="I531" i="26"/>
  <c r="I530" i="26" s="1"/>
  <c r="H531" i="26"/>
  <c r="H530" i="26" s="1"/>
  <c r="G531" i="26"/>
  <c r="G530" i="26" s="1"/>
  <c r="F531" i="26"/>
  <c r="F530" i="26" s="1"/>
  <c r="E531" i="26"/>
  <c r="E530" i="26" s="1"/>
  <c r="D526" i="26"/>
  <c r="D525" i="26"/>
  <c r="D524" i="26"/>
  <c r="D523" i="26"/>
  <c r="D522" i="26"/>
  <c r="D521" i="26"/>
  <c r="D520" i="26"/>
  <c r="D519" i="26"/>
  <c r="D514" i="26"/>
  <c r="D513" i="26"/>
  <c r="D510" i="26"/>
  <c r="D509" i="26"/>
  <c r="D508" i="26"/>
  <c r="D507" i="26"/>
  <c r="D506" i="26"/>
  <c r="D505" i="26"/>
  <c r="D504" i="26"/>
  <c r="Z503" i="26"/>
  <c r="Z501" i="26" s="1"/>
  <c r="Z516" i="26" s="1"/>
  <c r="Y503" i="26"/>
  <c r="Y501" i="26" s="1"/>
  <c r="Y516" i="26" s="1"/>
  <c r="X503" i="26"/>
  <c r="X501" i="26" s="1"/>
  <c r="X516" i="26" s="1"/>
  <c r="W503" i="26"/>
  <c r="W501" i="26" s="1"/>
  <c r="W516" i="26" s="1"/>
  <c r="V503" i="26"/>
  <c r="V501" i="26" s="1"/>
  <c r="V516" i="26" s="1"/>
  <c r="U503" i="26"/>
  <c r="U501" i="26" s="1"/>
  <c r="U516" i="26" s="1"/>
  <c r="T503" i="26"/>
  <c r="T501" i="26" s="1"/>
  <c r="T516" i="26" s="1"/>
  <c r="S503" i="26"/>
  <c r="S501" i="26" s="1"/>
  <c r="S516" i="26" s="1"/>
  <c r="R503" i="26"/>
  <c r="R501" i="26" s="1"/>
  <c r="R516" i="26" s="1"/>
  <c r="Q503" i="26"/>
  <c r="Q501" i="26" s="1"/>
  <c r="Q516" i="26" s="1"/>
  <c r="P503" i="26"/>
  <c r="P501" i="26" s="1"/>
  <c r="P516" i="26" s="1"/>
  <c r="O503" i="26"/>
  <c r="O501" i="26" s="1"/>
  <c r="O516" i="26" s="1"/>
  <c r="N503" i="26"/>
  <c r="N501" i="26" s="1"/>
  <c r="N516" i="26" s="1"/>
  <c r="M503" i="26"/>
  <c r="M501" i="26" s="1"/>
  <c r="M516" i="26" s="1"/>
  <c r="L503" i="26"/>
  <c r="L501" i="26" s="1"/>
  <c r="L516" i="26" s="1"/>
  <c r="K503" i="26"/>
  <c r="K501" i="26" s="1"/>
  <c r="K516" i="26" s="1"/>
  <c r="J503" i="26"/>
  <c r="J501" i="26" s="1"/>
  <c r="J516" i="26" s="1"/>
  <c r="I503" i="26"/>
  <c r="I501" i="26" s="1"/>
  <c r="I516" i="26" s="1"/>
  <c r="H503" i="26"/>
  <c r="H501" i="26" s="1"/>
  <c r="H516" i="26" s="1"/>
  <c r="G503" i="26"/>
  <c r="G501" i="26" s="1"/>
  <c r="G516" i="26" s="1"/>
  <c r="F503" i="26"/>
  <c r="F501" i="26" s="1"/>
  <c r="F516" i="26" s="1"/>
  <c r="E503" i="26"/>
  <c r="D502" i="26"/>
  <c r="Z497" i="26"/>
  <c r="Y497" i="26"/>
  <c r="X497" i="26"/>
  <c r="W497" i="26"/>
  <c r="V497" i="26"/>
  <c r="U497" i="26"/>
  <c r="T497" i="26"/>
  <c r="S497" i="26"/>
  <c r="R497" i="26"/>
  <c r="Q497" i="26"/>
  <c r="P497" i="26"/>
  <c r="O497" i="26"/>
  <c r="N497" i="26"/>
  <c r="M497" i="26"/>
  <c r="L497" i="26"/>
  <c r="K497" i="26"/>
  <c r="J497" i="26"/>
  <c r="I497" i="26"/>
  <c r="H497" i="26"/>
  <c r="G497" i="26"/>
  <c r="F497" i="26"/>
  <c r="E497" i="26"/>
  <c r="Z496" i="26"/>
  <c r="Y496" i="26"/>
  <c r="X496" i="26"/>
  <c r="W496" i="26"/>
  <c r="V496" i="26"/>
  <c r="U496" i="26"/>
  <c r="T496" i="26"/>
  <c r="S496" i="26"/>
  <c r="R496" i="26"/>
  <c r="Q496" i="26"/>
  <c r="P496" i="26"/>
  <c r="O496" i="26"/>
  <c r="N496" i="26"/>
  <c r="M496" i="26"/>
  <c r="L496" i="26"/>
  <c r="K496" i="26"/>
  <c r="J496" i="26"/>
  <c r="I496" i="26"/>
  <c r="H496" i="26"/>
  <c r="G496" i="26"/>
  <c r="F496" i="26"/>
  <c r="E496" i="26"/>
  <c r="D496" i="26"/>
  <c r="Z495" i="26"/>
  <c r="Y495" i="26"/>
  <c r="X495" i="26"/>
  <c r="W495" i="26"/>
  <c r="V495" i="26"/>
  <c r="U495" i="26"/>
  <c r="T495" i="26"/>
  <c r="S495" i="26"/>
  <c r="R495" i="26"/>
  <c r="Q495" i="26"/>
  <c r="P495" i="26"/>
  <c r="O495" i="26"/>
  <c r="N495" i="26"/>
  <c r="M495" i="26"/>
  <c r="L495" i="26"/>
  <c r="K495" i="26"/>
  <c r="J495" i="26"/>
  <c r="I495" i="26"/>
  <c r="H495" i="26"/>
  <c r="G495" i="26"/>
  <c r="F495" i="26"/>
  <c r="E495" i="26"/>
  <c r="Z494" i="26"/>
  <c r="Y494" i="26"/>
  <c r="X494" i="26"/>
  <c r="W494" i="26"/>
  <c r="V494" i="26"/>
  <c r="U494" i="26"/>
  <c r="T494" i="26"/>
  <c r="S494" i="26"/>
  <c r="R494" i="26"/>
  <c r="Q494" i="26"/>
  <c r="P494" i="26"/>
  <c r="O494" i="26"/>
  <c r="N494" i="26"/>
  <c r="M494" i="26"/>
  <c r="L494" i="26"/>
  <c r="K494" i="26"/>
  <c r="J494" i="26"/>
  <c r="I494" i="26"/>
  <c r="H494" i="26"/>
  <c r="G494" i="26"/>
  <c r="F494" i="26"/>
  <c r="E494" i="26"/>
  <c r="Z493" i="26"/>
  <c r="Y493" i="26"/>
  <c r="X493" i="26"/>
  <c r="W493" i="26"/>
  <c r="V493" i="26"/>
  <c r="U493" i="26"/>
  <c r="T493" i="26"/>
  <c r="S493" i="26"/>
  <c r="R493" i="26"/>
  <c r="Q493" i="26"/>
  <c r="P493" i="26"/>
  <c r="O493" i="26"/>
  <c r="N493" i="26"/>
  <c r="M493" i="26"/>
  <c r="L493" i="26"/>
  <c r="K493" i="26"/>
  <c r="J493" i="26"/>
  <c r="I493" i="26"/>
  <c r="H493" i="26"/>
  <c r="G493" i="26"/>
  <c r="F493" i="26"/>
  <c r="E493" i="26"/>
  <c r="D492" i="26"/>
  <c r="Z491" i="26"/>
  <c r="Y491" i="26"/>
  <c r="X491" i="26"/>
  <c r="W491" i="26"/>
  <c r="V491" i="26"/>
  <c r="U491" i="26"/>
  <c r="T491" i="26"/>
  <c r="S491" i="26"/>
  <c r="R491" i="26"/>
  <c r="Q491" i="26"/>
  <c r="P491" i="26"/>
  <c r="O491" i="26"/>
  <c r="N491" i="26"/>
  <c r="M491" i="26"/>
  <c r="L491" i="26"/>
  <c r="K491" i="26"/>
  <c r="J491" i="26"/>
  <c r="I491" i="26"/>
  <c r="H491" i="26"/>
  <c r="G491" i="26"/>
  <c r="F491" i="26"/>
  <c r="E491" i="26"/>
  <c r="D491" i="26"/>
  <c r="Z490" i="26"/>
  <c r="Z487" i="26" s="1"/>
  <c r="Y490" i="26"/>
  <c r="Y487" i="26" s="1"/>
  <c r="X490" i="26"/>
  <c r="W490" i="26"/>
  <c r="V490" i="26"/>
  <c r="V487" i="26" s="1"/>
  <c r="U490" i="26"/>
  <c r="U487" i="26" s="1"/>
  <c r="T490" i="26"/>
  <c r="S490" i="26"/>
  <c r="R490" i="26"/>
  <c r="R487" i="26" s="1"/>
  <c r="Q490" i="26"/>
  <c r="Q487" i="26" s="1"/>
  <c r="P490" i="26"/>
  <c r="O490" i="26"/>
  <c r="N490" i="26"/>
  <c r="N487" i="26" s="1"/>
  <c r="M490" i="26"/>
  <c r="M487" i="26" s="1"/>
  <c r="L490" i="26"/>
  <c r="K490" i="26"/>
  <c r="J490" i="26"/>
  <c r="J487" i="26" s="1"/>
  <c r="I490" i="26"/>
  <c r="I487" i="26" s="1"/>
  <c r="H490" i="26"/>
  <c r="G490" i="26"/>
  <c r="F490" i="26"/>
  <c r="F487" i="26" s="1"/>
  <c r="E490" i="26"/>
  <c r="E487" i="26" s="1"/>
  <c r="D490" i="26"/>
  <c r="D489" i="26"/>
  <c r="D488" i="26"/>
  <c r="Z486" i="26"/>
  <c r="Y486" i="26"/>
  <c r="X486" i="26"/>
  <c r="W486" i="26"/>
  <c r="V486" i="26"/>
  <c r="U486" i="26"/>
  <c r="T486" i="26"/>
  <c r="S486" i="26"/>
  <c r="R486" i="26"/>
  <c r="Q486" i="26"/>
  <c r="P486" i="26"/>
  <c r="O486" i="26"/>
  <c r="N486" i="26"/>
  <c r="M486" i="26"/>
  <c r="L486" i="26"/>
  <c r="K486" i="26"/>
  <c r="J486" i="26"/>
  <c r="I486" i="26"/>
  <c r="H486" i="26"/>
  <c r="G486" i="26"/>
  <c r="F486" i="26"/>
  <c r="E486" i="26"/>
  <c r="D486" i="26"/>
  <c r="Z484" i="26"/>
  <c r="Y484" i="26"/>
  <c r="X484" i="26"/>
  <c r="W484" i="26"/>
  <c r="V484" i="26"/>
  <c r="U484" i="26"/>
  <c r="T484" i="26"/>
  <c r="S484" i="26"/>
  <c r="R484" i="26"/>
  <c r="Q484" i="26"/>
  <c r="P484" i="26"/>
  <c r="O484" i="26"/>
  <c r="N484" i="26"/>
  <c r="M484" i="26"/>
  <c r="L484" i="26"/>
  <c r="K484" i="26"/>
  <c r="J484" i="26"/>
  <c r="I484" i="26"/>
  <c r="H484" i="26"/>
  <c r="G484" i="26"/>
  <c r="F484" i="26"/>
  <c r="E484" i="26"/>
  <c r="Z483" i="26"/>
  <c r="Y483" i="26"/>
  <c r="X483" i="26"/>
  <c r="W483" i="26"/>
  <c r="V483" i="26"/>
  <c r="U483" i="26"/>
  <c r="T483" i="26"/>
  <c r="S483" i="26"/>
  <c r="R483" i="26"/>
  <c r="Q483" i="26"/>
  <c r="P483" i="26"/>
  <c r="O483" i="26"/>
  <c r="N483" i="26"/>
  <c r="M483" i="26"/>
  <c r="L483" i="26"/>
  <c r="K483" i="26"/>
  <c r="J483" i="26"/>
  <c r="I483" i="26"/>
  <c r="H483" i="26"/>
  <c r="G483" i="26"/>
  <c r="F483" i="26"/>
  <c r="E483" i="26"/>
  <c r="Z482" i="26"/>
  <c r="Y482" i="26"/>
  <c r="X482" i="26"/>
  <c r="W482" i="26"/>
  <c r="V482" i="26"/>
  <c r="U482" i="26"/>
  <c r="T482" i="26"/>
  <c r="S482" i="26"/>
  <c r="R482" i="26"/>
  <c r="Q482" i="26"/>
  <c r="P482" i="26"/>
  <c r="O482" i="26"/>
  <c r="N482" i="26"/>
  <c r="M482" i="26"/>
  <c r="L482" i="26"/>
  <c r="K482" i="26"/>
  <c r="J482" i="26"/>
  <c r="I482" i="26"/>
  <c r="H482" i="26"/>
  <c r="G482" i="26"/>
  <c r="F482" i="26"/>
  <c r="E482" i="26"/>
  <c r="Z481" i="26"/>
  <c r="Y481" i="26"/>
  <c r="X481" i="26"/>
  <c r="W481" i="26"/>
  <c r="V481" i="26"/>
  <c r="U481" i="26"/>
  <c r="T481" i="26"/>
  <c r="S481" i="26"/>
  <c r="R481" i="26"/>
  <c r="Q481" i="26"/>
  <c r="P481" i="26"/>
  <c r="O481" i="26"/>
  <c r="N481" i="26"/>
  <c r="M481" i="26"/>
  <c r="L481" i="26"/>
  <c r="K481" i="26"/>
  <c r="J481" i="26"/>
  <c r="I481" i="26"/>
  <c r="H481" i="26"/>
  <c r="G481" i="26"/>
  <c r="F481" i="26"/>
  <c r="E481" i="26"/>
  <c r="D480" i="26"/>
  <c r="D479" i="26"/>
  <c r="D478" i="26"/>
  <c r="D477" i="26"/>
  <c r="D476" i="26"/>
  <c r="D475" i="26"/>
  <c r="D474" i="26"/>
  <c r="Z473" i="26"/>
  <c r="Y473" i="26"/>
  <c r="X473" i="26"/>
  <c r="W473" i="26"/>
  <c r="V473" i="26"/>
  <c r="U473" i="26"/>
  <c r="T473" i="26"/>
  <c r="S473" i="26"/>
  <c r="R473" i="26"/>
  <c r="Q473" i="26"/>
  <c r="P473" i="26"/>
  <c r="O473" i="26"/>
  <c r="N473" i="26"/>
  <c r="M473" i="26"/>
  <c r="L473" i="26"/>
  <c r="K473" i="26"/>
  <c r="J473" i="26"/>
  <c r="I473" i="26"/>
  <c r="H473" i="26"/>
  <c r="G473" i="26"/>
  <c r="F473" i="26"/>
  <c r="E473" i="26"/>
  <c r="Z472" i="26"/>
  <c r="Y472" i="26"/>
  <c r="X472" i="26"/>
  <c r="W472" i="26"/>
  <c r="V472" i="26"/>
  <c r="U472" i="26"/>
  <c r="T472" i="26"/>
  <c r="S472" i="26"/>
  <c r="R472" i="26"/>
  <c r="Q472" i="26"/>
  <c r="P472" i="26"/>
  <c r="O472" i="26"/>
  <c r="N472" i="26"/>
  <c r="M472" i="26"/>
  <c r="L472" i="26"/>
  <c r="K472" i="26"/>
  <c r="J472" i="26"/>
  <c r="I472" i="26"/>
  <c r="H472" i="26"/>
  <c r="G472" i="26"/>
  <c r="F472" i="26"/>
  <c r="E472" i="26"/>
  <c r="D472" i="26"/>
  <c r="Z471" i="26"/>
  <c r="Y471" i="26"/>
  <c r="X471" i="26"/>
  <c r="W471" i="26"/>
  <c r="V471" i="26"/>
  <c r="U471" i="26"/>
  <c r="T471" i="26"/>
  <c r="S471" i="26"/>
  <c r="R471" i="26"/>
  <c r="Q471" i="26"/>
  <c r="P471" i="26"/>
  <c r="O471" i="26"/>
  <c r="N471" i="26"/>
  <c r="M471" i="26"/>
  <c r="L471" i="26"/>
  <c r="K471" i="26"/>
  <c r="J471" i="26"/>
  <c r="I471" i="26"/>
  <c r="H471" i="26"/>
  <c r="G471" i="26"/>
  <c r="F471" i="26"/>
  <c r="E471" i="26"/>
  <c r="D471" i="26"/>
  <c r="Z470" i="26"/>
  <c r="Y470" i="26"/>
  <c r="X470" i="26"/>
  <c r="W470" i="26"/>
  <c r="V470" i="26"/>
  <c r="U470" i="26"/>
  <c r="T470" i="26"/>
  <c r="S470" i="26"/>
  <c r="R470" i="26"/>
  <c r="Q470" i="26"/>
  <c r="P470" i="26"/>
  <c r="O470" i="26"/>
  <c r="N470" i="26"/>
  <c r="M470" i="26"/>
  <c r="L470" i="26"/>
  <c r="K470" i="26"/>
  <c r="J470" i="26"/>
  <c r="I470" i="26"/>
  <c r="H470" i="26"/>
  <c r="G470" i="26"/>
  <c r="F470" i="26"/>
  <c r="E470" i="26"/>
  <c r="D470" i="26"/>
  <c r="Z469" i="26"/>
  <c r="Y469" i="26"/>
  <c r="X469" i="26"/>
  <c r="W469" i="26"/>
  <c r="V469" i="26"/>
  <c r="U469" i="26"/>
  <c r="T469" i="26"/>
  <c r="S469" i="26"/>
  <c r="R469" i="26"/>
  <c r="Q469" i="26"/>
  <c r="P469" i="26"/>
  <c r="O469" i="26"/>
  <c r="N469" i="26"/>
  <c r="M469" i="26"/>
  <c r="L469" i="26"/>
  <c r="K469" i="26"/>
  <c r="J469" i="26"/>
  <c r="I469" i="26"/>
  <c r="H469" i="26"/>
  <c r="G469" i="26"/>
  <c r="F469" i="26"/>
  <c r="E469" i="26"/>
  <c r="D469" i="26"/>
  <c r="Z468" i="26"/>
  <c r="Y468" i="26"/>
  <c r="X468" i="26"/>
  <c r="W468" i="26"/>
  <c r="V468" i="26"/>
  <c r="U468" i="26"/>
  <c r="T468" i="26"/>
  <c r="S468" i="26"/>
  <c r="R468" i="26"/>
  <c r="Q468" i="26"/>
  <c r="P468" i="26"/>
  <c r="O468" i="26"/>
  <c r="N468" i="26"/>
  <c r="M468" i="26"/>
  <c r="L468" i="26"/>
  <c r="K468" i="26"/>
  <c r="J468" i="26"/>
  <c r="I468" i="26"/>
  <c r="H468" i="26"/>
  <c r="G468" i="26"/>
  <c r="F468" i="26"/>
  <c r="E468" i="26"/>
  <c r="D468" i="26"/>
  <c r="D453" i="26"/>
  <c r="Z443" i="26"/>
  <c r="Y443" i="26"/>
  <c r="X443" i="26"/>
  <c r="W443" i="26"/>
  <c r="V443" i="26"/>
  <c r="U443" i="26"/>
  <c r="T443" i="26"/>
  <c r="S443" i="26"/>
  <c r="R443" i="26"/>
  <c r="Q443" i="26"/>
  <c r="P443" i="26"/>
  <c r="O443" i="26"/>
  <c r="N443" i="26"/>
  <c r="M443" i="26"/>
  <c r="L443" i="26"/>
  <c r="K443" i="26"/>
  <c r="J443" i="26"/>
  <c r="I443" i="26"/>
  <c r="H443" i="26"/>
  <c r="G443" i="26"/>
  <c r="F443" i="26"/>
  <c r="E443" i="26"/>
  <c r="D442" i="26"/>
  <c r="D441" i="26"/>
  <c r="D440" i="26"/>
  <c r="Z439" i="26"/>
  <c r="Z438" i="26" s="1"/>
  <c r="Y439" i="26"/>
  <c r="Y438" i="26" s="1"/>
  <c r="X439" i="26"/>
  <c r="X438" i="26" s="1"/>
  <c r="W439" i="26"/>
  <c r="W438" i="26" s="1"/>
  <c r="V439" i="26"/>
  <c r="V438" i="26" s="1"/>
  <c r="U439" i="26"/>
  <c r="U438" i="26" s="1"/>
  <c r="T439" i="26"/>
  <c r="T438" i="26" s="1"/>
  <c r="S439" i="26"/>
  <c r="S438" i="26" s="1"/>
  <c r="R439" i="26"/>
  <c r="R438" i="26" s="1"/>
  <c r="Q439" i="26"/>
  <c r="Q438" i="26" s="1"/>
  <c r="P439" i="26"/>
  <c r="O439" i="26"/>
  <c r="O438" i="26" s="1"/>
  <c r="N439" i="26"/>
  <c r="N438" i="26" s="1"/>
  <c r="M439" i="26"/>
  <c r="M438" i="26" s="1"/>
  <c r="L439" i="26"/>
  <c r="L438" i="26" s="1"/>
  <c r="K439" i="26"/>
  <c r="K438" i="26" s="1"/>
  <c r="J439" i="26"/>
  <c r="J438" i="26" s="1"/>
  <c r="I439" i="26"/>
  <c r="I438" i="26" s="1"/>
  <c r="H439" i="26"/>
  <c r="H438" i="26" s="1"/>
  <c r="G439" i="26"/>
  <c r="G438" i="26" s="1"/>
  <c r="F439" i="26"/>
  <c r="F438" i="26" s="1"/>
  <c r="E439" i="26"/>
  <c r="E438" i="26" s="1"/>
  <c r="P438" i="26"/>
  <c r="D434" i="26"/>
  <c r="D433" i="26"/>
  <c r="D432" i="26"/>
  <c r="D431" i="26"/>
  <c r="D430" i="26"/>
  <c r="D429" i="26"/>
  <c r="D428" i="26"/>
  <c r="D427" i="26"/>
  <c r="D422" i="26"/>
  <c r="D421" i="26"/>
  <c r="D418" i="26"/>
  <c r="D417" i="26"/>
  <c r="D416" i="26"/>
  <c r="D415" i="26"/>
  <c r="D414" i="26"/>
  <c r="D413" i="26"/>
  <c r="D412" i="26"/>
  <c r="Z411" i="26"/>
  <c r="Z409" i="26" s="1"/>
  <c r="Z424" i="26" s="1"/>
  <c r="Y411" i="26"/>
  <c r="Y409" i="26" s="1"/>
  <c r="Y424" i="26" s="1"/>
  <c r="X411" i="26"/>
  <c r="X409" i="26" s="1"/>
  <c r="X424" i="26" s="1"/>
  <c r="W411" i="26"/>
  <c r="W409" i="26" s="1"/>
  <c r="W424" i="26" s="1"/>
  <c r="V411" i="26"/>
  <c r="V409" i="26" s="1"/>
  <c r="V424" i="26" s="1"/>
  <c r="U411" i="26"/>
  <c r="U409" i="26" s="1"/>
  <c r="U424" i="26" s="1"/>
  <c r="T411" i="26"/>
  <c r="T409" i="26" s="1"/>
  <c r="T424" i="26" s="1"/>
  <c r="S411" i="26"/>
  <c r="S409" i="26" s="1"/>
  <c r="S424" i="26" s="1"/>
  <c r="R411" i="26"/>
  <c r="R409" i="26" s="1"/>
  <c r="R424" i="26" s="1"/>
  <c r="Q411" i="26"/>
  <c r="Q409" i="26" s="1"/>
  <c r="Q424" i="26" s="1"/>
  <c r="P411" i="26"/>
  <c r="P409" i="26" s="1"/>
  <c r="P424" i="26" s="1"/>
  <c r="O411" i="26"/>
  <c r="O409" i="26" s="1"/>
  <c r="O424" i="26" s="1"/>
  <c r="N411" i="26"/>
  <c r="N409" i="26" s="1"/>
  <c r="N424" i="26" s="1"/>
  <c r="M411" i="26"/>
  <c r="M409" i="26" s="1"/>
  <c r="M424" i="26" s="1"/>
  <c r="L411" i="26"/>
  <c r="L409" i="26" s="1"/>
  <c r="L424" i="26" s="1"/>
  <c r="K411" i="26"/>
  <c r="K409" i="26" s="1"/>
  <c r="K424" i="26" s="1"/>
  <c r="J411" i="26"/>
  <c r="J409" i="26" s="1"/>
  <c r="J424" i="26" s="1"/>
  <c r="I411" i="26"/>
  <c r="I409" i="26" s="1"/>
  <c r="I424" i="26" s="1"/>
  <c r="H411" i="26"/>
  <c r="H409" i="26" s="1"/>
  <c r="H424" i="26" s="1"/>
  <c r="G411" i="26"/>
  <c r="G409" i="26" s="1"/>
  <c r="G424" i="26" s="1"/>
  <c r="F411" i="26"/>
  <c r="F409" i="26" s="1"/>
  <c r="F424" i="26" s="1"/>
  <c r="E411" i="26"/>
  <c r="D410" i="26"/>
  <c r="Z405" i="26"/>
  <c r="Y405" i="26"/>
  <c r="X405" i="26"/>
  <c r="W405" i="26"/>
  <c r="V405" i="26"/>
  <c r="U405" i="26"/>
  <c r="T405" i="26"/>
  <c r="S405" i="26"/>
  <c r="R405" i="26"/>
  <c r="Q405" i="26"/>
  <c r="P405" i="26"/>
  <c r="O405" i="26"/>
  <c r="N405" i="26"/>
  <c r="M405" i="26"/>
  <c r="L405" i="26"/>
  <c r="K405" i="26"/>
  <c r="J405" i="26"/>
  <c r="I405" i="26"/>
  <c r="H405" i="26"/>
  <c r="G405" i="26"/>
  <c r="F405" i="26"/>
  <c r="E405" i="26"/>
  <c r="Z404" i="26"/>
  <c r="Y404" i="26"/>
  <c r="X404" i="26"/>
  <c r="W404" i="26"/>
  <c r="V404" i="26"/>
  <c r="U404" i="26"/>
  <c r="T404" i="26"/>
  <c r="S404" i="26"/>
  <c r="R404" i="26"/>
  <c r="Q404" i="26"/>
  <c r="P404" i="26"/>
  <c r="O404" i="26"/>
  <c r="N404" i="26"/>
  <c r="M404" i="26"/>
  <c r="L404" i="26"/>
  <c r="K404" i="26"/>
  <c r="J404" i="26"/>
  <c r="I404" i="26"/>
  <c r="H404" i="26"/>
  <c r="G404" i="26"/>
  <c r="F404" i="26"/>
  <c r="E404" i="26"/>
  <c r="D404" i="26"/>
  <c r="Z403" i="26"/>
  <c r="Y403" i="26"/>
  <c r="X403" i="26"/>
  <c r="W403" i="26"/>
  <c r="V403" i="26"/>
  <c r="U403" i="26"/>
  <c r="T403" i="26"/>
  <c r="S403" i="26"/>
  <c r="R403" i="26"/>
  <c r="Q403" i="26"/>
  <c r="P403" i="26"/>
  <c r="O403" i="26"/>
  <c r="N403" i="26"/>
  <c r="M403" i="26"/>
  <c r="L403" i="26"/>
  <c r="K403" i="26"/>
  <c r="J403" i="26"/>
  <c r="I403" i="26"/>
  <c r="H403" i="26"/>
  <c r="G403" i="26"/>
  <c r="F403" i="26"/>
  <c r="E403" i="26"/>
  <c r="Z402" i="26"/>
  <c r="Y402" i="26"/>
  <c r="X402" i="26"/>
  <c r="W402" i="26"/>
  <c r="V402" i="26"/>
  <c r="U402" i="26"/>
  <c r="T402" i="26"/>
  <c r="S402" i="26"/>
  <c r="R402" i="26"/>
  <c r="Q402" i="26"/>
  <c r="P402" i="26"/>
  <c r="O402" i="26"/>
  <c r="N402" i="26"/>
  <c r="M402" i="26"/>
  <c r="L402" i="26"/>
  <c r="K402" i="26"/>
  <c r="J402" i="26"/>
  <c r="I402" i="26"/>
  <c r="H402" i="26"/>
  <c r="G402" i="26"/>
  <c r="F402" i="26"/>
  <c r="E402" i="26"/>
  <c r="Z401" i="26"/>
  <c r="Y401" i="26"/>
  <c r="X401" i="26"/>
  <c r="W401" i="26"/>
  <c r="V401" i="26"/>
  <c r="U401" i="26"/>
  <c r="T401" i="26"/>
  <c r="S401" i="26"/>
  <c r="R401" i="26"/>
  <c r="Q401" i="26"/>
  <c r="P401" i="26"/>
  <c r="O401" i="26"/>
  <c r="N401" i="26"/>
  <c r="M401" i="26"/>
  <c r="L401" i="26"/>
  <c r="K401" i="26"/>
  <c r="J401" i="26"/>
  <c r="I401" i="26"/>
  <c r="H401" i="26"/>
  <c r="G401" i="26"/>
  <c r="F401" i="26"/>
  <c r="E401" i="26"/>
  <c r="D400" i="26"/>
  <c r="Z399" i="26"/>
  <c r="Y399" i="26"/>
  <c r="X399" i="26"/>
  <c r="W399" i="26"/>
  <c r="V399" i="26"/>
  <c r="U399" i="26"/>
  <c r="T399" i="26"/>
  <c r="S399" i="26"/>
  <c r="R399" i="26"/>
  <c r="Q399" i="26"/>
  <c r="P399" i="26"/>
  <c r="O399" i="26"/>
  <c r="N399" i="26"/>
  <c r="M399" i="26"/>
  <c r="L399" i="26"/>
  <c r="K399" i="26"/>
  <c r="J399" i="26"/>
  <c r="I399" i="26"/>
  <c r="H399" i="26"/>
  <c r="G399" i="26"/>
  <c r="F399" i="26"/>
  <c r="E399" i="26"/>
  <c r="D399" i="26"/>
  <c r="Z398" i="26"/>
  <c r="Z395" i="26" s="1"/>
  <c r="Y398" i="26"/>
  <c r="Y395" i="26" s="1"/>
  <c r="X398" i="26"/>
  <c r="W398" i="26"/>
  <c r="V398" i="26"/>
  <c r="V395" i="26" s="1"/>
  <c r="U398" i="26"/>
  <c r="U395" i="26" s="1"/>
  <c r="T398" i="26"/>
  <c r="S398" i="26"/>
  <c r="R398" i="26"/>
  <c r="R395" i="26" s="1"/>
  <c r="Q398" i="26"/>
  <c r="Q395" i="26" s="1"/>
  <c r="P398" i="26"/>
  <c r="O398" i="26"/>
  <c r="N398" i="26"/>
  <c r="N395" i="26" s="1"/>
  <c r="M398" i="26"/>
  <c r="M395" i="26" s="1"/>
  <c r="L398" i="26"/>
  <c r="K398" i="26"/>
  <c r="J398" i="26"/>
  <c r="J395" i="26" s="1"/>
  <c r="I398" i="26"/>
  <c r="I395" i="26" s="1"/>
  <c r="H398" i="26"/>
  <c r="G398" i="26"/>
  <c r="F398" i="26"/>
  <c r="F395" i="26" s="1"/>
  <c r="E398" i="26"/>
  <c r="E395" i="26" s="1"/>
  <c r="D398" i="26"/>
  <c r="D397" i="26"/>
  <c r="D396" i="26"/>
  <c r="Z394" i="26"/>
  <c r="Y394" i="26"/>
  <c r="X394" i="26"/>
  <c r="W394" i="26"/>
  <c r="V394" i="26"/>
  <c r="U394" i="26"/>
  <c r="T394" i="26"/>
  <c r="S394" i="26"/>
  <c r="R394" i="26"/>
  <c r="Q394" i="26"/>
  <c r="P394" i="26"/>
  <c r="O394" i="26"/>
  <c r="N394" i="26"/>
  <c r="M394" i="26"/>
  <c r="L394" i="26"/>
  <c r="K394" i="26"/>
  <c r="J394" i="26"/>
  <c r="I394" i="26"/>
  <c r="H394" i="26"/>
  <c r="G394" i="26"/>
  <c r="F394" i="26"/>
  <c r="E394" i="26"/>
  <c r="D394" i="26"/>
  <c r="Z392" i="26"/>
  <c r="Y392" i="26"/>
  <c r="X392" i="26"/>
  <c r="W392" i="26"/>
  <c r="V392" i="26"/>
  <c r="U392" i="26"/>
  <c r="T392" i="26"/>
  <c r="S392" i="26"/>
  <c r="R392" i="26"/>
  <c r="Q392" i="26"/>
  <c r="P392" i="26"/>
  <c r="O392" i="26"/>
  <c r="N392" i="26"/>
  <c r="M392" i="26"/>
  <c r="L392" i="26"/>
  <c r="K392" i="26"/>
  <c r="J392" i="26"/>
  <c r="I392" i="26"/>
  <c r="H392" i="26"/>
  <c r="G392" i="26"/>
  <c r="F392" i="26"/>
  <c r="E392" i="26"/>
  <c r="Z391" i="26"/>
  <c r="Y391" i="26"/>
  <c r="X391" i="26"/>
  <c r="W391" i="26"/>
  <c r="V391" i="26"/>
  <c r="U391" i="26"/>
  <c r="T391" i="26"/>
  <c r="S391" i="26"/>
  <c r="R391" i="26"/>
  <c r="Q391" i="26"/>
  <c r="P391" i="26"/>
  <c r="O391" i="26"/>
  <c r="N391" i="26"/>
  <c r="M391" i="26"/>
  <c r="L391" i="26"/>
  <c r="K391" i="26"/>
  <c r="J391" i="26"/>
  <c r="I391" i="26"/>
  <c r="H391" i="26"/>
  <c r="G391" i="26"/>
  <c r="F391" i="26"/>
  <c r="E391" i="26"/>
  <c r="Z390" i="26"/>
  <c r="Y390" i="26"/>
  <c r="X390" i="26"/>
  <c r="W390" i="26"/>
  <c r="V390" i="26"/>
  <c r="U390" i="26"/>
  <c r="T390" i="26"/>
  <c r="S390" i="26"/>
  <c r="R390" i="26"/>
  <c r="Q390" i="26"/>
  <c r="P390" i="26"/>
  <c r="O390" i="26"/>
  <c r="N390" i="26"/>
  <c r="M390" i="26"/>
  <c r="L390" i="26"/>
  <c r="K390" i="26"/>
  <c r="J390" i="26"/>
  <c r="I390" i="26"/>
  <c r="H390" i="26"/>
  <c r="G390" i="26"/>
  <c r="F390" i="26"/>
  <c r="E390" i="26"/>
  <c r="Z389" i="26"/>
  <c r="Y389" i="26"/>
  <c r="X389" i="26"/>
  <c r="W389" i="26"/>
  <c r="V389" i="26"/>
  <c r="U389" i="26"/>
  <c r="T389" i="26"/>
  <c r="S389" i="26"/>
  <c r="R389" i="26"/>
  <c r="Q389" i="26"/>
  <c r="P389" i="26"/>
  <c r="O389" i="26"/>
  <c r="N389" i="26"/>
  <c r="M389" i="26"/>
  <c r="L389" i="26"/>
  <c r="K389" i="26"/>
  <c r="J389" i="26"/>
  <c r="I389" i="26"/>
  <c r="H389" i="26"/>
  <c r="G389" i="26"/>
  <c r="F389" i="26"/>
  <c r="E389" i="26"/>
  <c r="D388" i="26"/>
  <c r="D387" i="26"/>
  <c r="D386" i="26"/>
  <c r="D385" i="26"/>
  <c r="D384" i="26"/>
  <c r="D383" i="26"/>
  <c r="D382" i="26"/>
  <c r="Z381" i="26"/>
  <c r="Y381" i="26"/>
  <c r="X381" i="26"/>
  <c r="W381" i="26"/>
  <c r="V381" i="26"/>
  <c r="U381" i="26"/>
  <c r="T381" i="26"/>
  <c r="S381" i="26"/>
  <c r="R381" i="26"/>
  <c r="Q381" i="26"/>
  <c r="P381" i="26"/>
  <c r="O381" i="26"/>
  <c r="N381" i="26"/>
  <c r="M381" i="26"/>
  <c r="L381" i="26"/>
  <c r="K381" i="26"/>
  <c r="J381" i="26"/>
  <c r="I381" i="26"/>
  <c r="H381" i="26"/>
  <c r="G381" i="26"/>
  <c r="F381" i="26"/>
  <c r="E381" i="26"/>
  <c r="Z380" i="26"/>
  <c r="Y380" i="26"/>
  <c r="X380" i="26"/>
  <c r="W380" i="26"/>
  <c r="V380" i="26"/>
  <c r="U380" i="26"/>
  <c r="T380" i="26"/>
  <c r="S380" i="26"/>
  <c r="R380" i="26"/>
  <c r="Q380" i="26"/>
  <c r="P380" i="26"/>
  <c r="O380" i="26"/>
  <c r="N380" i="26"/>
  <c r="M380" i="26"/>
  <c r="L380" i="26"/>
  <c r="K380" i="26"/>
  <c r="J380" i="26"/>
  <c r="I380" i="26"/>
  <c r="H380" i="26"/>
  <c r="G380" i="26"/>
  <c r="F380" i="26"/>
  <c r="E380" i="26"/>
  <c r="D380" i="26"/>
  <c r="Z379" i="26"/>
  <c r="Y379" i="26"/>
  <c r="X379" i="26"/>
  <c r="W379" i="26"/>
  <c r="V379" i="26"/>
  <c r="U379" i="26"/>
  <c r="T379" i="26"/>
  <c r="S379" i="26"/>
  <c r="R379" i="26"/>
  <c r="Q379" i="26"/>
  <c r="P379" i="26"/>
  <c r="O379" i="26"/>
  <c r="N379" i="26"/>
  <c r="M379" i="26"/>
  <c r="L379" i="26"/>
  <c r="K379" i="26"/>
  <c r="J379" i="26"/>
  <c r="I379" i="26"/>
  <c r="H379" i="26"/>
  <c r="G379" i="26"/>
  <c r="F379" i="26"/>
  <c r="E379" i="26"/>
  <c r="D379" i="26"/>
  <c r="Z378" i="26"/>
  <c r="Y378" i="26"/>
  <c r="X378" i="26"/>
  <c r="W378" i="26"/>
  <c r="V378" i="26"/>
  <c r="U378" i="26"/>
  <c r="T378" i="26"/>
  <c r="S378" i="26"/>
  <c r="R378" i="26"/>
  <c r="Q378" i="26"/>
  <c r="P378" i="26"/>
  <c r="O378" i="26"/>
  <c r="N378" i="26"/>
  <c r="M378" i="26"/>
  <c r="L378" i="26"/>
  <c r="K378" i="26"/>
  <c r="J378" i="26"/>
  <c r="I378" i="26"/>
  <c r="H378" i="26"/>
  <c r="G378" i="26"/>
  <c r="F378" i="26"/>
  <c r="E378" i="26"/>
  <c r="D378" i="26"/>
  <c r="Z377" i="26"/>
  <c r="Y377" i="26"/>
  <c r="X377" i="26"/>
  <c r="W377" i="26"/>
  <c r="V377" i="26"/>
  <c r="U377" i="26"/>
  <c r="T377" i="26"/>
  <c r="S377" i="26"/>
  <c r="R377" i="26"/>
  <c r="Q377" i="26"/>
  <c r="P377" i="26"/>
  <c r="O377" i="26"/>
  <c r="N377" i="26"/>
  <c r="M377" i="26"/>
  <c r="L377" i="26"/>
  <c r="K377" i="26"/>
  <c r="J377" i="26"/>
  <c r="I377" i="26"/>
  <c r="H377" i="26"/>
  <c r="G377" i="26"/>
  <c r="F377" i="26"/>
  <c r="E377" i="26"/>
  <c r="D377" i="26"/>
  <c r="Z376" i="26"/>
  <c r="Y376" i="26"/>
  <c r="X376" i="26"/>
  <c r="W376" i="26"/>
  <c r="V376" i="26"/>
  <c r="U376" i="26"/>
  <c r="T376" i="26"/>
  <c r="S376" i="26"/>
  <c r="R376" i="26"/>
  <c r="Q376" i="26"/>
  <c r="P376" i="26"/>
  <c r="O376" i="26"/>
  <c r="N376" i="26"/>
  <c r="M376" i="26"/>
  <c r="L376" i="26"/>
  <c r="K376" i="26"/>
  <c r="J376" i="26"/>
  <c r="I376" i="26"/>
  <c r="H376" i="26"/>
  <c r="G376" i="26"/>
  <c r="F376" i="26"/>
  <c r="E376" i="26"/>
  <c r="D376" i="26"/>
  <c r="Z347" i="26"/>
  <c r="Z346" i="26" s="1"/>
  <c r="Z358" i="26" s="1"/>
  <c r="Y347" i="26"/>
  <c r="Y346" i="26" s="1"/>
  <c r="Y358" i="26" s="1"/>
  <c r="X347" i="26"/>
  <c r="X346" i="26" s="1"/>
  <c r="X358" i="26" s="1"/>
  <c r="W347" i="26"/>
  <c r="W346" i="26" s="1"/>
  <c r="W358" i="26" s="1"/>
  <c r="V347" i="26"/>
  <c r="V346" i="26" s="1"/>
  <c r="V358" i="26" s="1"/>
  <c r="U347" i="26"/>
  <c r="U346" i="26" s="1"/>
  <c r="U358" i="26" s="1"/>
  <c r="T347" i="26"/>
  <c r="T346" i="26" s="1"/>
  <c r="T358" i="26" s="1"/>
  <c r="S347" i="26"/>
  <c r="S346" i="26" s="1"/>
  <c r="S358" i="26" s="1"/>
  <c r="R347" i="26"/>
  <c r="R346" i="26" s="1"/>
  <c r="R358" i="26" s="1"/>
  <c r="Q347" i="26"/>
  <c r="Q346" i="26" s="1"/>
  <c r="Q358" i="26" s="1"/>
  <c r="P347" i="26"/>
  <c r="P346" i="26" s="1"/>
  <c r="P358" i="26" s="1"/>
  <c r="O347" i="26"/>
  <c r="O346" i="26" s="1"/>
  <c r="O358" i="26" s="1"/>
  <c r="N347" i="26"/>
  <c r="N346" i="26" s="1"/>
  <c r="N358" i="26" s="1"/>
  <c r="M347" i="26"/>
  <c r="M346" i="26" s="1"/>
  <c r="M358" i="26" s="1"/>
  <c r="L347" i="26"/>
  <c r="L346" i="26" s="1"/>
  <c r="L358" i="26" s="1"/>
  <c r="K347" i="26"/>
  <c r="K346" i="26" s="1"/>
  <c r="K358" i="26" s="1"/>
  <c r="J347" i="26"/>
  <c r="J346" i="26" s="1"/>
  <c r="J358" i="26" s="1"/>
  <c r="I347" i="26"/>
  <c r="I346" i="26" s="1"/>
  <c r="I358" i="26" s="1"/>
  <c r="H347" i="26"/>
  <c r="H346" i="26" s="1"/>
  <c r="H358" i="26" s="1"/>
  <c r="G347" i="26"/>
  <c r="G346" i="26" s="1"/>
  <c r="G358" i="26" s="1"/>
  <c r="F347" i="26"/>
  <c r="F346" i="26" s="1"/>
  <c r="F358" i="26" s="1"/>
  <c r="E347" i="26"/>
  <c r="E346" i="26" s="1"/>
  <c r="E358" i="26" s="1"/>
  <c r="E359" i="26" s="1"/>
  <c r="D347" i="26"/>
  <c r="D346" i="26" s="1"/>
  <c r="D344" i="26"/>
  <c r="Z343" i="26"/>
  <c r="Y343" i="26"/>
  <c r="X343" i="26"/>
  <c r="W343" i="26"/>
  <c r="V343" i="26"/>
  <c r="U343" i="26"/>
  <c r="T343" i="26"/>
  <c r="S343" i="26"/>
  <c r="R343" i="26"/>
  <c r="Q343" i="26"/>
  <c r="P343" i="26"/>
  <c r="O343" i="26"/>
  <c r="N343" i="26"/>
  <c r="M343" i="26"/>
  <c r="L343" i="26"/>
  <c r="K343" i="26"/>
  <c r="J343" i="26"/>
  <c r="I343" i="26"/>
  <c r="H343" i="26"/>
  <c r="G343" i="26"/>
  <c r="F343" i="26"/>
  <c r="E343" i="26"/>
  <c r="Z328" i="26"/>
  <c r="Y328" i="26"/>
  <c r="X328" i="26"/>
  <c r="W328" i="26"/>
  <c r="V328" i="26"/>
  <c r="U328" i="26"/>
  <c r="T328" i="26"/>
  <c r="S328" i="26"/>
  <c r="R328" i="26"/>
  <c r="Q328" i="26"/>
  <c r="P328" i="26"/>
  <c r="O328" i="26"/>
  <c r="N328" i="26"/>
  <c r="M328" i="26"/>
  <c r="L328" i="26"/>
  <c r="K328" i="26"/>
  <c r="J328" i="26"/>
  <c r="I328" i="26"/>
  <c r="H328" i="26"/>
  <c r="G328" i="26"/>
  <c r="F328" i="26"/>
  <c r="E328" i="26"/>
  <c r="Z319" i="26"/>
  <c r="Z317" i="26" s="1"/>
  <c r="Y319" i="26"/>
  <c r="Y317" i="26" s="1"/>
  <c r="X319" i="26"/>
  <c r="X317" i="26" s="1"/>
  <c r="W319" i="26"/>
  <c r="W317" i="26" s="1"/>
  <c r="V319" i="26"/>
  <c r="V317" i="26" s="1"/>
  <c r="U319" i="26"/>
  <c r="U317" i="26" s="1"/>
  <c r="T319" i="26"/>
  <c r="T317" i="26" s="1"/>
  <c r="S319" i="26"/>
  <c r="S317" i="26" s="1"/>
  <c r="R319" i="26"/>
  <c r="R317" i="26" s="1"/>
  <c r="Q319" i="26"/>
  <c r="Q317" i="26" s="1"/>
  <c r="P319" i="26"/>
  <c r="P317" i="26" s="1"/>
  <c r="O319" i="26"/>
  <c r="O317" i="26" s="1"/>
  <c r="N319" i="26"/>
  <c r="N317" i="26" s="1"/>
  <c r="M319" i="26"/>
  <c r="M317" i="26" s="1"/>
  <c r="L319" i="26"/>
  <c r="L317" i="26" s="1"/>
  <c r="K319" i="26"/>
  <c r="K317" i="26" s="1"/>
  <c r="J319" i="26"/>
  <c r="J317" i="26" s="1"/>
  <c r="I319" i="26"/>
  <c r="I317" i="26" s="1"/>
  <c r="H319" i="26"/>
  <c r="H317" i="26" s="1"/>
  <c r="G319" i="26"/>
  <c r="G317" i="26" s="1"/>
  <c r="F319" i="26"/>
  <c r="F317" i="26" s="1"/>
  <c r="E319" i="26"/>
  <c r="E317" i="26" s="1"/>
  <c r="D319" i="26"/>
  <c r="Z303" i="26"/>
  <c r="Z301" i="26" s="1"/>
  <c r="Y303" i="26"/>
  <c r="Y301" i="26" s="1"/>
  <c r="X303" i="26"/>
  <c r="X301" i="26" s="1"/>
  <c r="W303" i="26"/>
  <c r="W301" i="26" s="1"/>
  <c r="V303" i="26"/>
  <c r="V301" i="26" s="1"/>
  <c r="U303" i="26"/>
  <c r="U301" i="26" s="1"/>
  <c r="T303" i="26"/>
  <c r="T301" i="26" s="1"/>
  <c r="S303" i="26"/>
  <c r="S301" i="26" s="1"/>
  <c r="R303" i="26"/>
  <c r="R301" i="26" s="1"/>
  <c r="Q303" i="26"/>
  <c r="Q301" i="26" s="1"/>
  <c r="P303" i="26"/>
  <c r="P301" i="26" s="1"/>
  <c r="O303" i="26"/>
  <c r="O301" i="26" s="1"/>
  <c r="N303" i="26"/>
  <c r="N301" i="26" s="1"/>
  <c r="M303" i="26"/>
  <c r="M301" i="26" s="1"/>
  <c r="L303" i="26"/>
  <c r="L301" i="26" s="1"/>
  <c r="K303" i="26"/>
  <c r="K301" i="26" s="1"/>
  <c r="J303" i="26"/>
  <c r="J301" i="26" s="1"/>
  <c r="I303" i="26"/>
  <c r="I301" i="26" s="1"/>
  <c r="H303" i="26"/>
  <c r="H301" i="26" s="1"/>
  <c r="G303" i="26"/>
  <c r="G301" i="26" s="1"/>
  <c r="F303" i="26"/>
  <c r="F301" i="26" s="1"/>
  <c r="E303" i="26"/>
  <c r="E301" i="26" s="1"/>
  <c r="D303" i="26"/>
  <c r="Z289" i="26"/>
  <c r="Y289" i="26"/>
  <c r="X289" i="26"/>
  <c r="W289" i="26"/>
  <c r="V289" i="26"/>
  <c r="U289" i="26"/>
  <c r="T289" i="26"/>
  <c r="S289" i="26"/>
  <c r="R289" i="26"/>
  <c r="Q289" i="26"/>
  <c r="P289" i="26"/>
  <c r="O289" i="26"/>
  <c r="N289" i="26"/>
  <c r="M289" i="26"/>
  <c r="L289" i="26"/>
  <c r="K289" i="26"/>
  <c r="J289" i="26"/>
  <c r="I289" i="26"/>
  <c r="H289" i="26"/>
  <c r="G289" i="26"/>
  <c r="F289" i="26"/>
  <c r="E289" i="26"/>
  <c r="D289" i="26"/>
  <c r="Z283" i="26"/>
  <c r="Y283" i="26"/>
  <c r="X283" i="26"/>
  <c r="W283" i="26"/>
  <c r="V283" i="26"/>
  <c r="U283" i="26"/>
  <c r="T283" i="26"/>
  <c r="S283" i="26"/>
  <c r="R283" i="26"/>
  <c r="Q283" i="26"/>
  <c r="P283" i="26"/>
  <c r="O283" i="26"/>
  <c r="N283" i="26"/>
  <c r="M283" i="26"/>
  <c r="L283" i="26"/>
  <c r="K283" i="26"/>
  <c r="J283" i="26"/>
  <c r="I283" i="26"/>
  <c r="H283" i="26"/>
  <c r="G283" i="26"/>
  <c r="F283" i="26"/>
  <c r="E283" i="26"/>
  <c r="D283" i="26"/>
  <c r="Z221" i="26"/>
  <c r="Y221" i="26"/>
  <c r="X221" i="26"/>
  <c r="W221" i="26"/>
  <c r="V221" i="26"/>
  <c r="U221" i="26"/>
  <c r="T221" i="26"/>
  <c r="S221" i="26"/>
  <c r="R221" i="26"/>
  <c r="Q221" i="26"/>
  <c r="P221" i="26"/>
  <c r="O221" i="26"/>
  <c r="N221" i="26"/>
  <c r="M221" i="26"/>
  <c r="L221" i="26"/>
  <c r="K221" i="26"/>
  <c r="J221" i="26"/>
  <c r="I221" i="26"/>
  <c r="H221" i="26"/>
  <c r="G221" i="26"/>
  <c r="F221" i="26"/>
  <c r="E221" i="26"/>
  <c r="E214" i="26"/>
  <c r="F214" i="26"/>
  <c r="G214" i="26"/>
  <c r="G211" i="26" s="1"/>
  <c r="H214" i="26"/>
  <c r="I214" i="26"/>
  <c r="J214" i="26"/>
  <c r="K214" i="26"/>
  <c r="K211" i="26" s="1"/>
  <c r="L214" i="26"/>
  <c r="M214" i="26"/>
  <c r="N214" i="26"/>
  <c r="O214" i="26"/>
  <c r="O211" i="26" s="1"/>
  <c r="P214" i="26"/>
  <c r="Q214" i="26"/>
  <c r="R214" i="26"/>
  <c r="S214" i="26"/>
  <c r="S211" i="26" s="1"/>
  <c r="T214" i="26"/>
  <c r="U214" i="26"/>
  <c r="V214" i="26"/>
  <c r="W214" i="26"/>
  <c r="W211" i="26" s="1"/>
  <c r="X214" i="26"/>
  <c r="Y214" i="26"/>
  <c r="Z214" i="26"/>
  <c r="E215" i="26"/>
  <c r="F215" i="26"/>
  <c r="G215" i="26"/>
  <c r="H215" i="26"/>
  <c r="I215" i="26"/>
  <c r="J215" i="26"/>
  <c r="K215" i="26"/>
  <c r="L215" i="26"/>
  <c r="M215" i="26"/>
  <c r="N215" i="26"/>
  <c r="O215" i="26"/>
  <c r="P215" i="26"/>
  <c r="Q215" i="26"/>
  <c r="R215" i="26"/>
  <c r="S215" i="26"/>
  <c r="T215" i="26"/>
  <c r="U215" i="26"/>
  <c r="V215" i="26"/>
  <c r="W215" i="26"/>
  <c r="X215" i="26"/>
  <c r="Y215" i="26"/>
  <c r="Z215" i="26"/>
  <c r="E217" i="26"/>
  <c r="F217" i="26"/>
  <c r="G217" i="26"/>
  <c r="H217" i="26"/>
  <c r="I217" i="26"/>
  <c r="J217" i="26"/>
  <c r="K217" i="26"/>
  <c r="L217" i="26"/>
  <c r="M217" i="26"/>
  <c r="N217" i="26"/>
  <c r="O217" i="26"/>
  <c r="P217" i="26"/>
  <c r="Q217" i="26"/>
  <c r="R217" i="26"/>
  <c r="S217" i="26"/>
  <c r="T217" i="26"/>
  <c r="U217" i="26"/>
  <c r="V217" i="26"/>
  <c r="W217" i="26"/>
  <c r="X217" i="26"/>
  <c r="Y217" i="26"/>
  <c r="Z217" i="26"/>
  <c r="E218" i="26"/>
  <c r="F218" i="26"/>
  <c r="G218" i="26"/>
  <c r="H218" i="26"/>
  <c r="I218" i="26"/>
  <c r="J218" i="26"/>
  <c r="K218" i="26"/>
  <c r="L218" i="26"/>
  <c r="M218" i="26"/>
  <c r="N218" i="26"/>
  <c r="O218" i="26"/>
  <c r="P218" i="26"/>
  <c r="Q218" i="26"/>
  <c r="R218" i="26"/>
  <c r="S218" i="26"/>
  <c r="T218" i="26"/>
  <c r="U218" i="26"/>
  <c r="V218" i="26"/>
  <c r="W218" i="26"/>
  <c r="X218" i="26"/>
  <c r="Y218" i="26"/>
  <c r="Z218" i="26"/>
  <c r="E219" i="26"/>
  <c r="F219" i="26"/>
  <c r="G219" i="26"/>
  <c r="H219" i="26"/>
  <c r="I219" i="26"/>
  <c r="J219" i="26"/>
  <c r="K219" i="26"/>
  <c r="L219" i="26"/>
  <c r="M219" i="26"/>
  <c r="N219" i="26"/>
  <c r="O219" i="26"/>
  <c r="P219" i="26"/>
  <c r="Q219" i="26"/>
  <c r="R219" i="26"/>
  <c r="S219" i="26"/>
  <c r="T219" i="26"/>
  <c r="U219" i="26"/>
  <c r="V219" i="26"/>
  <c r="W219" i="26"/>
  <c r="X219" i="26"/>
  <c r="Y219" i="26"/>
  <c r="Z219" i="26"/>
  <c r="E220" i="26"/>
  <c r="F220" i="26"/>
  <c r="G220" i="26"/>
  <c r="H220" i="26"/>
  <c r="I220" i="26"/>
  <c r="J220" i="26"/>
  <c r="K220" i="26"/>
  <c r="L220" i="26"/>
  <c r="M220" i="26"/>
  <c r="N220" i="26"/>
  <c r="O220" i="26"/>
  <c r="P220" i="26"/>
  <c r="Q220" i="26"/>
  <c r="R220" i="26"/>
  <c r="S220" i="26"/>
  <c r="T220" i="26"/>
  <c r="U220" i="26"/>
  <c r="V220" i="26"/>
  <c r="W220" i="26"/>
  <c r="X220" i="26"/>
  <c r="Y220" i="26"/>
  <c r="Z220" i="26"/>
  <c r="E210" i="26"/>
  <c r="F210" i="26"/>
  <c r="G210" i="26"/>
  <c r="H210" i="26"/>
  <c r="I210" i="26"/>
  <c r="J210" i="26"/>
  <c r="K210" i="26"/>
  <c r="L210" i="26"/>
  <c r="M210" i="26"/>
  <c r="N210" i="26"/>
  <c r="O210" i="26"/>
  <c r="P210" i="26"/>
  <c r="Q210" i="26"/>
  <c r="R210" i="26"/>
  <c r="S210" i="26"/>
  <c r="T210" i="26"/>
  <c r="U210" i="26"/>
  <c r="V210" i="26"/>
  <c r="W210" i="26"/>
  <c r="X210" i="26"/>
  <c r="Y210" i="26"/>
  <c r="Z210" i="26"/>
  <c r="Z208" i="26"/>
  <c r="Y208" i="26"/>
  <c r="X208" i="26"/>
  <c r="W208" i="26"/>
  <c r="V208" i="26"/>
  <c r="U208" i="26"/>
  <c r="T208" i="26"/>
  <c r="S208" i="26"/>
  <c r="R208" i="26"/>
  <c r="Q208" i="26"/>
  <c r="P208" i="26"/>
  <c r="O208" i="26"/>
  <c r="N208" i="26"/>
  <c r="M208" i="26"/>
  <c r="L208" i="26"/>
  <c r="K208" i="26"/>
  <c r="J208" i="26"/>
  <c r="I208" i="26"/>
  <c r="H208" i="26"/>
  <c r="G208" i="26"/>
  <c r="F208" i="26"/>
  <c r="E208" i="26"/>
  <c r="E205" i="26"/>
  <c r="F205" i="26"/>
  <c r="G205" i="26"/>
  <c r="H205" i="26"/>
  <c r="I205" i="26"/>
  <c r="J205" i="26"/>
  <c r="K205" i="26"/>
  <c r="L205" i="26"/>
  <c r="M205" i="26"/>
  <c r="N205" i="26"/>
  <c r="O205" i="26"/>
  <c r="P205" i="26"/>
  <c r="Q205" i="26"/>
  <c r="R205" i="26"/>
  <c r="S205" i="26"/>
  <c r="T205" i="26"/>
  <c r="U205" i="26"/>
  <c r="V205" i="26"/>
  <c r="W205" i="26"/>
  <c r="X205" i="26"/>
  <c r="Y205" i="26"/>
  <c r="Z205" i="26"/>
  <c r="E206" i="26"/>
  <c r="F206" i="26"/>
  <c r="G206" i="26"/>
  <c r="H206" i="26"/>
  <c r="I206" i="26"/>
  <c r="J206" i="26"/>
  <c r="K206" i="26"/>
  <c r="L206" i="26"/>
  <c r="M206" i="26"/>
  <c r="N206" i="26"/>
  <c r="O206" i="26"/>
  <c r="P206" i="26"/>
  <c r="Q206" i="26"/>
  <c r="R206" i="26"/>
  <c r="S206" i="26"/>
  <c r="T206" i="26"/>
  <c r="U206" i="26"/>
  <c r="V206" i="26"/>
  <c r="W206" i="26"/>
  <c r="X206" i="26"/>
  <c r="Y206" i="26"/>
  <c r="Z206" i="26"/>
  <c r="E207" i="26"/>
  <c r="F207" i="26"/>
  <c r="G207" i="26"/>
  <c r="H207" i="26"/>
  <c r="I207" i="26"/>
  <c r="J207" i="26"/>
  <c r="K207" i="26"/>
  <c r="L207" i="26"/>
  <c r="M207" i="26"/>
  <c r="N207" i="26"/>
  <c r="O207" i="26"/>
  <c r="P207" i="26"/>
  <c r="Q207" i="26"/>
  <c r="R207" i="26"/>
  <c r="S207" i="26"/>
  <c r="T207" i="26"/>
  <c r="U207" i="26"/>
  <c r="V207" i="26"/>
  <c r="W207" i="26"/>
  <c r="X207" i="26"/>
  <c r="Y207" i="26"/>
  <c r="Z207" i="26"/>
  <c r="E192" i="26"/>
  <c r="F192" i="26"/>
  <c r="G192" i="26"/>
  <c r="H192" i="26"/>
  <c r="I192" i="26"/>
  <c r="J192" i="26"/>
  <c r="K192" i="26"/>
  <c r="L192" i="26"/>
  <c r="M192" i="26"/>
  <c r="N192" i="26"/>
  <c r="O192" i="26"/>
  <c r="P192" i="26"/>
  <c r="Q192" i="26"/>
  <c r="R192" i="26"/>
  <c r="S192" i="26"/>
  <c r="T192" i="26"/>
  <c r="U192" i="26"/>
  <c r="V192" i="26"/>
  <c r="W192" i="26"/>
  <c r="X192" i="26"/>
  <c r="Y192" i="26"/>
  <c r="Z192" i="26"/>
  <c r="E193" i="26"/>
  <c r="F193" i="26"/>
  <c r="G193" i="26"/>
  <c r="H193" i="26"/>
  <c r="I193" i="26"/>
  <c r="J193" i="26"/>
  <c r="K193" i="26"/>
  <c r="L193" i="26"/>
  <c r="M193" i="26"/>
  <c r="N193" i="26"/>
  <c r="O193" i="26"/>
  <c r="P193" i="26"/>
  <c r="Q193" i="26"/>
  <c r="R193" i="26"/>
  <c r="S193" i="26"/>
  <c r="T193" i="26"/>
  <c r="U193" i="26"/>
  <c r="V193" i="26"/>
  <c r="W193" i="26"/>
  <c r="X193" i="26"/>
  <c r="Y193" i="26"/>
  <c r="Z193" i="26"/>
  <c r="E194" i="26"/>
  <c r="F194" i="26"/>
  <c r="G194" i="26"/>
  <c r="H194" i="26"/>
  <c r="I194" i="26"/>
  <c r="J194" i="26"/>
  <c r="K194" i="26"/>
  <c r="L194" i="26"/>
  <c r="M194" i="26"/>
  <c r="N194" i="26"/>
  <c r="O194" i="26"/>
  <c r="P194" i="26"/>
  <c r="Q194" i="26"/>
  <c r="R194" i="26"/>
  <c r="S194" i="26"/>
  <c r="T194" i="26"/>
  <c r="U194" i="26"/>
  <c r="V194" i="26"/>
  <c r="W194" i="26"/>
  <c r="X194" i="26"/>
  <c r="Y194" i="26"/>
  <c r="Z194" i="26"/>
  <c r="E195" i="26"/>
  <c r="F195" i="26"/>
  <c r="G195" i="26"/>
  <c r="H195" i="26"/>
  <c r="I195" i="26"/>
  <c r="J195" i="26"/>
  <c r="K195" i="26"/>
  <c r="L195" i="26"/>
  <c r="M195" i="26"/>
  <c r="N195" i="26"/>
  <c r="O195" i="26"/>
  <c r="P195" i="26"/>
  <c r="Q195" i="26"/>
  <c r="R195" i="26"/>
  <c r="S195" i="26"/>
  <c r="T195" i="26"/>
  <c r="U195" i="26"/>
  <c r="V195" i="26"/>
  <c r="W195" i="26"/>
  <c r="X195" i="26"/>
  <c r="Y195" i="26"/>
  <c r="Z195" i="26"/>
  <c r="E196" i="26"/>
  <c r="F196" i="26"/>
  <c r="G196" i="26"/>
  <c r="H196" i="26"/>
  <c r="I196" i="26"/>
  <c r="J196" i="26"/>
  <c r="K196" i="26"/>
  <c r="L196" i="26"/>
  <c r="M196" i="26"/>
  <c r="N196" i="26"/>
  <c r="O196" i="26"/>
  <c r="P196" i="26"/>
  <c r="Q196" i="26"/>
  <c r="R196" i="26"/>
  <c r="S196" i="26"/>
  <c r="T196" i="26"/>
  <c r="U196" i="26"/>
  <c r="V196" i="26"/>
  <c r="W196" i="26"/>
  <c r="X196" i="26"/>
  <c r="Y196" i="26"/>
  <c r="Z196" i="26"/>
  <c r="Z129" i="26"/>
  <c r="Y129" i="26"/>
  <c r="X129" i="26"/>
  <c r="W129" i="26"/>
  <c r="V129" i="26"/>
  <c r="U129" i="26"/>
  <c r="T129" i="26"/>
  <c r="S129" i="26"/>
  <c r="R129" i="26"/>
  <c r="Q129" i="26"/>
  <c r="P129" i="26"/>
  <c r="O129" i="26"/>
  <c r="N129" i="26"/>
  <c r="M129" i="26"/>
  <c r="L129" i="26"/>
  <c r="K129" i="26"/>
  <c r="J129" i="26"/>
  <c r="I129" i="26"/>
  <c r="H129" i="26"/>
  <c r="G129" i="26"/>
  <c r="F129" i="26"/>
  <c r="E129" i="26"/>
  <c r="E122" i="26"/>
  <c r="E119" i="26" s="1"/>
  <c r="F122" i="26"/>
  <c r="G122" i="26"/>
  <c r="H122" i="26"/>
  <c r="I122" i="26"/>
  <c r="I119" i="26" s="1"/>
  <c r="J122" i="26"/>
  <c r="K122" i="26"/>
  <c r="L122" i="26"/>
  <c r="M122" i="26"/>
  <c r="M119" i="26" s="1"/>
  <c r="N122" i="26"/>
  <c r="O122" i="26"/>
  <c r="P122" i="26"/>
  <c r="Q122" i="26"/>
  <c r="Q119" i="26" s="1"/>
  <c r="R122" i="26"/>
  <c r="S122" i="26"/>
  <c r="T122" i="26"/>
  <c r="U122" i="26"/>
  <c r="U119" i="26" s="1"/>
  <c r="V122" i="26"/>
  <c r="W122" i="26"/>
  <c r="X122" i="26"/>
  <c r="Y122" i="26"/>
  <c r="Y119" i="26" s="1"/>
  <c r="Z122" i="26"/>
  <c r="E123" i="26"/>
  <c r="F123" i="26"/>
  <c r="G123" i="26"/>
  <c r="H123" i="26"/>
  <c r="I123" i="26"/>
  <c r="J123" i="26"/>
  <c r="K123" i="26"/>
  <c r="L123" i="26"/>
  <c r="M123" i="26"/>
  <c r="N123" i="26"/>
  <c r="O123" i="26"/>
  <c r="P123" i="26"/>
  <c r="Q123" i="26"/>
  <c r="R123" i="26"/>
  <c r="S123" i="26"/>
  <c r="T123" i="26"/>
  <c r="U123" i="26"/>
  <c r="V123" i="26"/>
  <c r="W123" i="26"/>
  <c r="X123" i="26"/>
  <c r="Y123" i="26"/>
  <c r="Z123" i="26"/>
  <c r="E125" i="26"/>
  <c r="F125" i="26"/>
  <c r="G125" i="26"/>
  <c r="H125" i="26"/>
  <c r="I125" i="26"/>
  <c r="J125" i="26"/>
  <c r="K125" i="26"/>
  <c r="L125" i="26"/>
  <c r="M125" i="26"/>
  <c r="N125" i="26"/>
  <c r="O125" i="26"/>
  <c r="P125" i="26"/>
  <c r="Q125" i="26"/>
  <c r="R125" i="26"/>
  <c r="S125" i="26"/>
  <c r="T125" i="26"/>
  <c r="U125" i="26"/>
  <c r="V125" i="26"/>
  <c r="W125" i="26"/>
  <c r="X125" i="26"/>
  <c r="Y125" i="26"/>
  <c r="Z125" i="26"/>
  <c r="E126" i="26"/>
  <c r="F126" i="26"/>
  <c r="G126" i="26"/>
  <c r="H126" i="26"/>
  <c r="I126" i="26"/>
  <c r="J126" i="26"/>
  <c r="K126" i="26"/>
  <c r="L126" i="26"/>
  <c r="M126" i="26"/>
  <c r="N126" i="26"/>
  <c r="O126" i="26"/>
  <c r="P126" i="26"/>
  <c r="Q126" i="26"/>
  <c r="R126" i="26"/>
  <c r="S126" i="26"/>
  <c r="T126" i="26"/>
  <c r="U126" i="26"/>
  <c r="V126" i="26"/>
  <c r="W126" i="26"/>
  <c r="X126" i="26"/>
  <c r="Y126" i="26"/>
  <c r="Z126" i="26"/>
  <c r="E127" i="26"/>
  <c r="F127" i="26"/>
  <c r="G127" i="26"/>
  <c r="H127" i="26"/>
  <c r="I127" i="26"/>
  <c r="J127" i="26"/>
  <c r="K127" i="26"/>
  <c r="L127" i="26"/>
  <c r="M127" i="26"/>
  <c r="N127" i="26"/>
  <c r="O127" i="26"/>
  <c r="P127" i="26"/>
  <c r="Q127" i="26"/>
  <c r="R127" i="26"/>
  <c r="S127" i="26"/>
  <c r="T127" i="26"/>
  <c r="U127" i="26"/>
  <c r="V127" i="26"/>
  <c r="W127" i="26"/>
  <c r="X127" i="26"/>
  <c r="Y127" i="26"/>
  <c r="Z127" i="26"/>
  <c r="E128" i="26"/>
  <c r="F128" i="26"/>
  <c r="G128" i="26"/>
  <c r="H128" i="26"/>
  <c r="I128" i="26"/>
  <c r="J128" i="26"/>
  <c r="K128" i="26"/>
  <c r="L128" i="26"/>
  <c r="M128" i="26"/>
  <c r="N128" i="26"/>
  <c r="O128" i="26"/>
  <c r="P128" i="26"/>
  <c r="Q128" i="26"/>
  <c r="R128" i="26"/>
  <c r="S128" i="26"/>
  <c r="T128" i="26"/>
  <c r="U128" i="26"/>
  <c r="V128" i="26"/>
  <c r="W128" i="26"/>
  <c r="X128" i="26"/>
  <c r="Y128" i="26"/>
  <c r="Z128" i="26"/>
  <c r="Z118" i="26"/>
  <c r="Y118" i="26"/>
  <c r="X118" i="26"/>
  <c r="W118" i="26"/>
  <c r="V118" i="26"/>
  <c r="U118" i="26"/>
  <c r="T118" i="26"/>
  <c r="S118" i="26"/>
  <c r="R118" i="26"/>
  <c r="Q118" i="26"/>
  <c r="P118" i="26"/>
  <c r="O118" i="26"/>
  <c r="N118" i="26"/>
  <c r="M118" i="26"/>
  <c r="L118" i="26"/>
  <c r="K118" i="26"/>
  <c r="J118" i="26"/>
  <c r="I118" i="26"/>
  <c r="H118" i="26"/>
  <c r="G118" i="26"/>
  <c r="F118" i="26"/>
  <c r="E118" i="26"/>
  <c r="Z116" i="26"/>
  <c r="Y116" i="26"/>
  <c r="X116" i="26"/>
  <c r="W116" i="26"/>
  <c r="V116" i="26"/>
  <c r="U116" i="26"/>
  <c r="T116" i="26"/>
  <c r="S116" i="26"/>
  <c r="R116" i="26"/>
  <c r="Q116" i="26"/>
  <c r="P116" i="26"/>
  <c r="O116" i="26"/>
  <c r="N116" i="26"/>
  <c r="M116" i="26"/>
  <c r="L116" i="26"/>
  <c r="K116" i="26"/>
  <c r="J116" i="26"/>
  <c r="I116" i="26"/>
  <c r="H116" i="26"/>
  <c r="G116" i="26"/>
  <c r="F116" i="26"/>
  <c r="E116" i="26"/>
  <c r="E113" i="26"/>
  <c r="F113" i="26"/>
  <c r="G113" i="26"/>
  <c r="H113" i="26"/>
  <c r="I113" i="26"/>
  <c r="J113" i="26"/>
  <c r="K113" i="26"/>
  <c r="L113" i="26"/>
  <c r="M113" i="26"/>
  <c r="N113" i="26"/>
  <c r="O113" i="26"/>
  <c r="P113" i="26"/>
  <c r="Q113" i="26"/>
  <c r="R113" i="26"/>
  <c r="S113" i="26"/>
  <c r="T113" i="26"/>
  <c r="U113" i="26"/>
  <c r="V113" i="26"/>
  <c r="W113" i="26"/>
  <c r="X113" i="26"/>
  <c r="Y113" i="26"/>
  <c r="Z113" i="26"/>
  <c r="E114" i="26"/>
  <c r="F114" i="26"/>
  <c r="G114" i="26"/>
  <c r="H114" i="26"/>
  <c r="I114" i="26"/>
  <c r="J114" i="26"/>
  <c r="K114" i="26"/>
  <c r="L114" i="26"/>
  <c r="M114" i="26"/>
  <c r="N114" i="26"/>
  <c r="O114" i="26"/>
  <c r="P114" i="26"/>
  <c r="Q114" i="26"/>
  <c r="R114" i="26"/>
  <c r="S114" i="26"/>
  <c r="T114" i="26"/>
  <c r="U114" i="26"/>
  <c r="V114" i="26"/>
  <c r="W114" i="26"/>
  <c r="X114" i="26"/>
  <c r="Y114" i="26"/>
  <c r="Z114" i="26"/>
  <c r="E115" i="26"/>
  <c r="F115" i="26"/>
  <c r="G115" i="26"/>
  <c r="H115" i="26"/>
  <c r="I115" i="26"/>
  <c r="J115" i="26"/>
  <c r="K115" i="26"/>
  <c r="L115" i="26"/>
  <c r="M115" i="26"/>
  <c r="N115" i="26"/>
  <c r="O115" i="26"/>
  <c r="P115" i="26"/>
  <c r="Q115" i="26"/>
  <c r="R115" i="26"/>
  <c r="S115" i="26"/>
  <c r="T115" i="26"/>
  <c r="U115" i="26"/>
  <c r="V115" i="26"/>
  <c r="W115" i="26"/>
  <c r="X115" i="26"/>
  <c r="Y115" i="26"/>
  <c r="Z115" i="26"/>
  <c r="E100" i="26"/>
  <c r="F100" i="26"/>
  <c r="G100" i="26"/>
  <c r="H100" i="26"/>
  <c r="I100" i="26"/>
  <c r="J100" i="26"/>
  <c r="K100" i="26"/>
  <c r="L100" i="26"/>
  <c r="M100" i="26"/>
  <c r="N100" i="26"/>
  <c r="O100" i="26"/>
  <c r="P100" i="26"/>
  <c r="Q100" i="26"/>
  <c r="R100" i="26"/>
  <c r="S100" i="26"/>
  <c r="T100" i="26"/>
  <c r="U100" i="26"/>
  <c r="V100" i="26"/>
  <c r="W100" i="26"/>
  <c r="X100" i="26"/>
  <c r="Y100" i="26"/>
  <c r="Z100" i="26"/>
  <c r="E101" i="26"/>
  <c r="F101" i="26"/>
  <c r="G101" i="26"/>
  <c r="H101" i="26"/>
  <c r="I101" i="26"/>
  <c r="J101" i="26"/>
  <c r="K101" i="26"/>
  <c r="L101" i="26"/>
  <c r="M101" i="26"/>
  <c r="N101" i="26"/>
  <c r="O101" i="26"/>
  <c r="P101" i="26"/>
  <c r="Q101" i="26"/>
  <c r="R101" i="26"/>
  <c r="S101" i="26"/>
  <c r="T101" i="26"/>
  <c r="U101" i="26"/>
  <c r="V101" i="26"/>
  <c r="W101" i="26"/>
  <c r="X101" i="26"/>
  <c r="Y101" i="26"/>
  <c r="Z101" i="26"/>
  <c r="E102" i="26"/>
  <c r="F102" i="26"/>
  <c r="G102" i="26"/>
  <c r="H102" i="26"/>
  <c r="I102" i="26"/>
  <c r="J102" i="26"/>
  <c r="K102" i="26"/>
  <c r="L102" i="26"/>
  <c r="M102" i="26"/>
  <c r="N102" i="26"/>
  <c r="O102" i="26"/>
  <c r="P102" i="26"/>
  <c r="Q102" i="26"/>
  <c r="R102" i="26"/>
  <c r="S102" i="26"/>
  <c r="T102" i="26"/>
  <c r="U102" i="26"/>
  <c r="V102" i="26"/>
  <c r="W102" i="26"/>
  <c r="X102" i="26"/>
  <c r="Y102" i="26"/>
  <c r="Z102" i="26"/>
  <c r="E103" i="26"/>
  <c r="F103" i="26"/>
  <c r="G103" i="26"/>
  <c r="H103" i="26"/>
  <c r="I103" i="26"/>
  <c r="J103" i="26"/>
  <c r="K103" i="26"/>
  <c r="L103" i="26"/>
  <c r="M103" i="26"/>
  <c r="N103" i="26"/>
  <c r="O103" i="26"/>
  <c r="P103" i="26"/>
  <c r="Q103" i="26"/>
  <c r="R103" i="26"/>
  <c r="S103" i="26"/>
  <c r="T103" i="26"/>
  <c r="U103" i="26"/>
  <c r="V103" i="26"/>
  <c r="W103" i="26"/>
  <c r="X103" i="26"/>
  <c r="Y103" i="26"/>
  <c r="Z103" i="26"/>
  <c r="E104" i="26"/>
  <c r="F104" i="26"/>
  <c r="G104" i="26"/>
  <c r="H104" i="26"/>
  <c r="I104" i="26"/>
  <c r="J104" i="26"/>
  <c r="K104" i="26"/>
  <c r="L104" i="26"/>
  <c r="M104" i="26"/>
  <c r="N104" i="26"/>
  <c r="O104" i="26"/>
  <c r="P104" i="26"/>
  <c r="Q104" i="26"/>
  <c r="R104" i="26"/>
  <c r="S104" i="26"/>
  <c r="T104" i="26"/>
  <c r="U104" i="26"/>
  <c r="V104" i="26"/>
  <c r="W104" i="26"/>
  <c r="X104" i="26"/>
  <c r="Y104" i="26"/>
  <c r="Z104" i="26"/>
  <c r="Z214" i="1"/>
  <c r="Y214" i="1"/>
  <c r="X214" i="1"/>
  <c r="W214" i="1"/>
  <c r="V214" i="1"/>
  <c r="U214" i="1"/>
  <c r="T214" i="1"/>
  <c r="S214" i="1"/>
  <c r="R214" i="1"/>
  <c r="Q214" i="1"/>
  <c r="P214" i="1"/>
  <c r="O214" i="1"/>
  <c r="N214" i="1"/>
  <c r="M214" i="1"/>
  <c r="L214" i="1"/>
  <c r="K214" i="1"/>
  <c r="J214" i="1"/>
  <c r="I214" i="1"/>
  <c r="H214" i="1"/>
  <c r="G214" i="1"/>
  <c r="F214" i="1"/>
  <c r="E214" i="1"/>
  <c r="Z213" i="1"/>
  <c r="Y213" i="1"/>
  <c r="Y210" i="1" s="1"/>
  <c r="X213" i="1"/>
  <c r="X210" i="1" s="1"/>
  <c r="W213" i="1"/>
  <c r="W210" i="1" s="1"/>
  <c r="V213" i="1"/>
  <c r="U213" i="1"/>
  <c r="U210" i="1" s="1"/>
  <c r="T213" i="1"/>
  <c r="T210" i="1" s="1"/>
  <c r="S213" i="1"/>
  <c r="S210" i="1" s="1"/>
  <c r="R213" i="1"/>
  <c r="Q213" i="1"/>
  <c r="Q210" i="1" s="1"/>
  <c r="P213" i="1"/>
  <c r="P210" i="1" s="1"/>
  <c r="O213" i="1"/>
  <c r="O210" i="1" s="1"/>
  <c r="N213" i="1"/>
  <c r="M213" i="1"/>
  <c r="M210" i="1" s="1"/>
  <c r="L213" i="1"/>
  <c r="L210" i="1" s="1"/>
  <c r="K213" i="1"/>
  <c r="K210" i="1" s="1"/>
  <c r="J213" i="1"/>
  <c r="I213" i="1"/>
  <c r="I210" i="1" s="1"/>
  <c r="H213" i="1"/>
  <c r="H210" i="1" s="1"/>
  <c r="G213" i="1"/>
  <c r="G210" i="1" s="1"/>
  <c r="F213" i="1"/>
  <c r="E213" i="1"/>
  <c r="E210" i="1" s="1"/>
  <c r="Z209" i="1"/>
  <c r="Y209" i="1"/>
  <c r="X209" i="1"/>
  <c r="W209" i="1"/>
  <c r="V209" i="1"/>
  <c r="U209" i="1"/>
  <c r="T209" i="1"/>
  <c r="S209" i="1"/>
  <c r="R209" i="1"/>
  <c r="Q209" i="1"/>
  <c r="P209" i="1"/>
  <c r="O209" i="1"/>
  <c r="N209" i="1"/>
  <c r="M209" i="1"/>
  <c r="L209" i="1"/>
  <c r="K209" i="1"/>
  <c r="J209" i="1"/>
  <c r="I209" i="1"/>
  <c r="H209" i="1"/>
  <c r="G209" i="1"/>
  <c r="F209" i="1"/>
  <c r="E209" i="1"/>
  <c r="Z219" i="1"/>
  <c r="Y219" i="1"/>
  <c r="X219" i="1"/>
  <c r="W219" i="1"/>
  <c r="V219" i="1"/>
  <c r="U219" i="1"/>
  <c r="T219" i="1"/>
  <c r="S219" i="1"/>
  <c r="R219" i="1"/>
  <c r="Q219" i="1"/>
  <c r="P219" i="1"/>
  <c r="O219" i="1"/>
  <c r="N219" i="1"/>
  <c r="M219" i="1"/>
  <c r="L219" i="1"/>
  <c r="K219" i="1"/>
  <c r="J219" i="1"/>
  <c r="I219" i="1"/>
  <c r="H219" i="1"/>
  <c r="G219" i="1"/>
  <c r="F219" i="1"/>
  <c r="E219" i="1"/>
  <c r="Z218" i="1"/>
  <c r="Y218" i="1"/>
  <c r="X218" i="1"/>
  <c r="W218" i="1"/>
  <c r="V218" i="1"/>
  <c r="U218" i="1"/>
  <c r="T218" i="1"/>
  <c r="S218" i="1"/>
  <c r="R218" i="1"/>
  <c r="Q218" i="1"/>
  <c r="P218" i="1"/>
  <c r="O218" i="1"/>
  <c r="N218" i="1"/>
  <c r="M218" i="1"/>
  <c r="L218" i="1"/>
  <c r="K218" i="1"/>
  <c r="J218" i="1"/>
  <c r="I218" i="1"/>
  <c r="H218" i="1"/>
  <c r="G218" i="1"/>
  <c r="F218" i="1"/>
  <c r="E218" i="1"/>
  <c r="Z217" i="1"/>
  <c r="Y217" i="1"/>
  <c r="X217" i="1"/>
  <c r="W217" i="1"/>
  <c r="V217" i="1"/>
  <c r="U217" i="1"/>
  <c r="T217" i="1"/>
  <c r="S217" i="1"/>
  <c r="R217" i="1"/>
  <c r="Q217" i="1"/>
  <c r="P217" i="1"/>
  <c r="O217" i="1"/>
  <c r="N217" i="1"/>
  <c r="M217" i="1"/>
  <c r="L217" i="1"/>
  <c r="K217" i="1"/>
  <c r="J217" i="1"/>
  <c r="I217" i="1"/>
  <c r="H217" i="1"/>
  <c r="G217" i="1"/>
  <c r="F217" i="1"/>
  <c r="E217" i="1"/>
  <c r="Z216" i="1"/>
  <c r="Y216" i="1"/>
  <c r="X216" i="1"/>
  <c r="W216" i="1"/>
  <c r="V216" i="1"/>
  <c r="U216" i="1"/>
  <c r="T216" i="1"/>
  <c r="S216" i="1"/>
  <c r="R216" i="1"/>
  <c r="Q216" i="1"/>
  <c r="P216" i="1"/>
  <c r="O216" i="1"/>
  <c r="N216" i="1"/>
  <c r="M216" i="1"/>
  <c r="L216" i="1"/>
  <c r="K216" i="1"/>
  <c r="J216" i="1"/>
  <c r="I216" i="1"/>
  <c r="H216" i="1"/>
  <c r="G216" i="1"/>
  <c r="F216" i="1"/>
  <c r="E216" i="1"/>
  <c r="Z207" i="1"/>
  <c r="Y207" i="1"/>
  <c r="X207" i="1"/>
  <c r="W207" i="1"/>
  <c r="V207" i="1"/>
  <c r="U207" i="1"/>
  <c r="T207" i="1"/>
  <c r="S207" i="1"/>
  <c r="R207" i="1"/>
  <c r="Q207" i="1"/>
  <c r="P207" i="1"/>
  <c r="O207" i="1"/>
  <c r="N207" i="1"/>
  <c r="M207" i="1"/>
  <c r="L207" i="1"/>
  <c r="K207" i="1"/>
  <c r="J207" i="1"/>
  <c r="I207" i="1"/>
  <c r="H207" i="1"/>
  <c r="G207" i="1"/>
  <c r="F207" i="1"/>
  <c r="E207" i="1"/>
  <c r="Z206" i="1"/>
  <c r="Y206" i="1"/>
  <c r="X206" i="1"/>
  <c r="W206" i="1"/>
  <c r="V206" i="1"/>
  <c r="U206" i="1"/>
  <c r="T206" i="1"/>
  <c r="S206" i="1"/>
  <c r="R206" i="1"/>
  <c r="Q206" i="1"/>
  <c r="P206" i="1"/>
  <c r="O206" i="1"/>
  <c r="N206" i="1"/>
  <c r="M206" i="1"/>
  <c r="L206" i="1"/>
  <c r="K206" i="1"/>
  <c r="J206" i="1"/>
  <c r="I206" i="1"/>
  <c r="H206" i="1"/>
  <c r="G206" i="1"/>
  <c r="F206" i="1"/>
  <c r="E206" i="1"/>
  <c r="Z205" i="1"/>
  <c r="Y205" i="1"/>
  <c r="X205" i="1"/>
  <c r="W205" i="1"/>
  <c r="V205" i="1"/>
  <c r="U205" i="1"/>
  <c r="T205" i="1"/>
  <c r="S205" i="1"/>
  <c r="R205" i="1"/>
  <c r="Q205" i="1"/>
  <c r="P205" i="1"/>
  <c r="O205" i="1"/>
  <c r="N205" i="1"/>
  <c r="M205" i="1"/>
  <c r="L205" i="1"/>
  <c r="K205" i="1"/>
  <c r="J205" i="1"/>
  <c r="I205" i="1"/>
  <c r="H205" i="1"/>
  <c r="G205" i="1"/>
  <c r="F205" i="1"/>
  <c r="E205" i="1"/>
  <c r="Z196" i="1"/>
  <c r="Y196" i="1"/>
  <c r="X196" i="1"/>
  <c r="W196" i="1"/>
  <c r="V196" i="1"/>
  <c r="U196" i="1"/>
  <c r="T196" i="1"/>
  <c r="S196" i="1"/>
  <c r="R196" i="1"/>
  <c r="Q196" i="1"/>
  <c r="P196" i="1"/>
  <c r="O196" i="1"/>
  <c r="N196" i="1"/>
  <c r="M196" i="1"/>
  <c r="L196" i="1"/>
  <c r="K196" i="1"/>
  <c r="J196" i="1"/>
  <c r="I196" i="1"/>
  <c r="H196" i="1"/>
  <c r="G196" i="1"/>
  <c r="F196" i="1"/>
  <c r="E196" i="1"/>
  <c r="Z195" i="1"/>
  <c r="Y195" i="1"/>
  <c r="X195" i="1"/>
  <c r="W195" i="1"/>
  <c r="V195" i="1"/>
  <c r="U195" i="1"/>
  <c r="T195" i="1"/>
  <c r="S195" i="1"/>
  <c r="R195" i="1"/>
  <c r="Q195" i="1"/>
  <c r="P195" i="1"/>
  <c r="O195" i="1"/>
  <c r="N195" i="1"/>
  <c r="M195" i="1"/>
  <c r="L195" i="1"/>
  <c r="K195" i="1"/>
  <c r="J195" i="1"/>
  <c r="I195" i="1"/>
  <c r="H195" i="1"/>
  <c r="G195" i="1"/>
  <c r="F195" i="1"/>
  <c r="E195" i="1"/>
  <c r="Z194" i="1"/>
  <c r="Y194" i="1"/>
  <c r="X194" i="1"/>
  <c r="W194" i="1"/>
  <c r="V194" i="1"/>
  <c r="U194" i="1"/>
  <c r="T194" i="1"/>
  <c r="S194" i="1"/>
  <c r="R194" i="1"/>
  <c r="Q194" i="1"/>
  <c r="P194" i="1"/>
  <c r="O194" i="1"/>
  <c r="N194" i="1"/>
  <c r="M194" i="1"/>
  <c r="L194" i="1"/>
  <c r="K194" i="1"/>
  <c r="J194" i="1"/>
  <c r="I194" i="1"/>
  <c r="H194" i="1"/>
  <c r="G194" i="1"/>
  <c r="F194" i="1"/>
  <c r="E194" i="1"/>
  <c r="Z193" i="1"/>
  <c r="Y193" i="1"/>
  <c r="X193" i="1"/>
  <c r="W193" i="1"/>
  <c r="V193" i="1"/>
  <c r="U193" i="1"/>
  <c r="T193" i="1"/>
  <c r="S193" i="1"/>
  <c r="R193" i="1"/>
  <c r="Q193" i="1"/>
  <c r="P193" i="1"/>
  <c r="O193" i="1"/>
  <c r="N193" i="1"/>
  <c r="M193" i="1"/>
  <c r="L193" i="1"/>
  <c r="K193" i="1"/>
  <c r="J193" i="1"/>
  <c r="I193" i="1"/>
  <c r="H193" i="1"/>
  <c r="G193" i="1"/>
  <c r="F193" i="1"/>
  <c r="E193" i="1"/>
  <c r="Z192" i="1"/>
  <c r="Y192" i="1"/>
  <c r="X192" i="1"/>
  <c r="W192" i="1"/>
  <c r="V192" i="1"/>
  <c r="U192" i="1"/>
  <c r="T192" i="1"/>
  <c r="S192" i="1"/>
  <c r="R192" i="1"/>
  <c r="Q192" i="1"/>
  <c r="P192" i="1"/>
  <c r="O192" i="1"/>
  <c r="N192" i="1"/>
  <c r="M192" i="1"/>
  <c r="L192" i="1"/>
  <c r="K192" i="1"/>
  <c r="J192" i="1"/>
  <c r="I192" i="1"/>
  <c r="H192" i="1"/>
  <c r="G192" i="1"/>
  <c r="F192" i="1"/>
  <c r="E192" i="1"/>
  <c r="S880" i="19" l="1"/>
  <c r="O998" i="19"/>
  <c r="N998" i="19"/>
  <c r="P880" i="19"/>
  <c r="Z880" i="19"/>
  <c r="J880" i="19"/>
  <c r="E998" i="19"/>
  <c r="E999" i="19" s="1"/>
  <c r="U880" i="19"/>
  <c r="E880" i="19"/>
  <c r="E881" i="19" s="1"/>
  <c r="Y998" i="19"/>
  <c r="I998" i="19"/>
  <c r="L880" i="19"/>
  <c r="W880" i="19"/>
  <c r="G880" i="19"/>
  <c r="F880" i="19"/>
  <c r="Q880" i="19"/>
  <c r="X1352" i="19"/>
  <c r="H1352" i="19"/>
  <c r="U1234" i="19"/>
  <c r="K1352" i="19"/>
  <c r="G1352" i="19"/>
  <c r="W1352" i="19"/>
  <c r="O1234" i="19"/>
  <c r="S1234" i="19"/>
  <c r="P1352" i="19"/>
  <c r="Z1234" i="19"/>
  <c r="J1234" i="19"/>
  <c r="P1234" i="19"/>
  <c r="M1234" i="19"/>
  <c r="K671" i="26"/>
  <c r="S671" i="26"/>
  <c r="S669" i="26" s="1"/>
  <c r="L763" i="26"/>
  <c r="L761" i="26" s="1"/>
  <c r="X763" i="26"/>
  <c r="G671" i="26"/>
  <c r="O671" i="26"/>
  <c r="W671" i="26"/>
  <c r="W669" i="26" s="1"/>
  <c r="H763" i="26"/>
  <c r="P763" i="26"/>
  <c r="T763" i="26"/>
  <c r="H671" i="26"/>
  <c r="H669" i="26" s="1"/>
  <c r="L671" i="26"/>
  <c r="P671" i="26"/>
  <c r="T671" i="26"/>
  <c r="X671" i="26"/>
  <c r="X669" i="26" s="1"/>
  <c r="E763" i="26"/>
  <c r="I763" i="26"/>
  <c r="M763" i="26"/>
  <c r="Q763" i="26"/>
  <c r="U763" i="26"/>
  <c r="Y763" i="26"/>
  <c r="K395" i="26"/>
  <c r="S395" i="26"/>
  <c r="G487" i="26"/>
  <c r="G485" i="26" s="1"/>
  <c r="O487" i="26"/>
  <c r="O485" i="26" s="1"/>
  <c r="S487" i="26"/>
  <c r="H395" i="26"/>
  <c r="L395" i="26"/>
  <c r="P395" i="26"/>
  <c r="P393" i="26" s="1"/>
  <c r="T395" i="26"/>
  <c r="X395" i="26"/>
  <c r="H487" i="26"/>
  <c r="L487" i="26"/>
  <c r="P487" i="26"/>
  <c r="T487" i="26"/>
  <c r="X487" i="26"/>
  <c r="G395" i="26"/>
  <c r="G393" i="26" s="1"/>
  <c r="O395" i="26"/>
  <c r="W395" i="26"/>
  <c r="K487" i="26"/>
  <c r="W487" i="26"/>
  <c r="X119" i="26"/>
  <c r="T119" i="26"/>
  <c r="P119" i="26"/>
  <c r="L119" i="26"/>
  <c r="H119" i="26"/>
  <c r="Z211" i="26"/>
  <c r="V211" i="26"/>
  <c r="R211" i="26"/>
  <c r="N211" i="26"/>
  <c r="J211" i="26"/>
  <c r="F211" i="26"/>
  <c r="W119" i="26"/>
  <c r="S119" i="26"/>
  <c r="O119" i="26"/>
  <c r="K119" i="26"/>
  <c r="G119" i="26"/>
  <c r="Y211" i="26"/>
  <c r="U211" i="26"/>
  <c r="Q211" i="26"/>
  <c r="M211" i="26"/>
  <c r="I211" i="26"/>
  <c r="E211" i="26"/>
  <c r="Z119" i="26"/>
  <c r="V119" i="26"/>
  <c r="R119" i="26"/>
  <c r="N119" i="26"/>
  <c r="J119" i="26"/>
  <c r="F119" i="26"/>
  <c r="X211" i="26"/>
  <c r="T211" i="26"/>
  <c r="P211" i="26"/>
  <c r="L211" i="26"/>
  <c r="H211" i="26"/>
  <c r="F210" i="1"/>
  <c r="J210" i="1"/>
  <c r="N210" i="1"/>
  <c r="R210" i="1"/>
  <c r="V210" i="1"/>
  <c r="Z210" i="1"/>
  <c r="F1352" i="19"/>
  <c r="R1352" i="19"/>
  <c r="Y1352" i="19"/>
  <c r="I1352" i="19"/>
  <c r="T1352" i="19"/>
  <c r="S1352" i="19"/>
  <c r="V1352" i="19"/>
  <c r="N1352" i="19"/>
  <c r="U1352" i="19"/>
  <c r="E1352" i="19"/>
  <c r="E1353" i="19" s="1"/>
  <c r="O1352" i="19"/>
  <c r="M1352" i="19"/>
  <c r="Z1352" i="19"/>
  <c r="J1352" i="19"/>
  <c r="Q1352" i="19"/>
  <c r="L1352" i="19"/>
  <c r="K1234" i="19"/>
  <c r="R1234" i="19"/>
  <c r="N1234" i="19"/>
  <c r="E1234" i="19"/>
  <c r="E1235" i="19" s="1"/>
  <c r="W1234" i="19"/>
  <c r="Q1234" i="19"/>
  <c r="X1234" i="19"/>
  <c r="T1234" i="19"/>
  <c r="H1234" i="19"/>
  <c r="J998" i="19"/>
  <c r="V998" i="19"/>
  <c r="F998" i="19"/>
  <c r="W998" i="19"/>
  <c r="G998" i="19"/>
  <c r="Q998" i="19"/>
  <c r="Z998" i="19"/>
  <c r="K998" i="19"/>
  <c r="U998" i="19"/>
  <c r="R998" i="19"/>
  <c r="S998" i="19"/>
  <c r="X998" i="19"/>
  <c r="T998" i="19"/>
  <c r="L998" i="19"/>
  <c r="M998" i="19"/>
  <c r="Y880" i="19"/>
  <c r="H880" i="19"/>
  <c r="K880" i="19"/>
  <c r="I880" i="19"/>
  <c r="X880" i="19"/>
  <c r="V880" i="19"/>
  <c r="T880" i="19"/>
  <c r="R880" i="19"/>
  <c r="M880" i="19"/>
  <c r="E1378" i="19"/>
  <c r="E1379" i="19" s="1"/>
  <c r="F1379" i="19" s="1"/>
  <c r="G1379" i="19" s="1"/>
  <c r="E1260" i="19"/>
  <c r="E1261" i="19" s="1"/>
  <c r="E1024" i="19"/>
  <c r="E1025" i="19" s="1"/>
  <c r="E906" i="19"/>
  <c r="E907" i="19" s="1"/>
  <c r="R1116" i="19"/>
  <c r="W818" i="26"/>
  <c r="G818" i="26"/>
  <c r="K818" i="26"/>
  <c r="O818" i="26"/>
  <c r="S818" i="26"/>
  <c r="F935" i="19"/>
  <c r="G935" i="19" s="1"/>
  <c r="H935" i="19" s="1"/>
  <c r="I935" i="19" s="1"/>
  <c r="J935" i="19" s="1"/>
  <c r="K935" i="19" s="1"/>
  <c r="L935" i="19" s="1"/>
  <c r="M935" i="19" s="1"/>
  <c r="N935" i="19" s="1"/>
  <c r="O935" i="19" s="1"/>
  <c r="P935" i="19" s="1"/>
  <c r="Q935" i="19" s="1"/>
  <c r="R935" i="19" s="1"/>
  <c r="S935" i="19" s="1"/>
  <c r="T935" i="19" s="1"/>
  <c r="U935" i="19" s="1"/>
  <c r="V935" i="19" s="1"/>
  <c r="W935" i="19" s="1"/>
  <c r="X935" i="19" s="1"/>
  <c r="Y935" i="19" s="1"/>
  <c r="Z935" i="19" s="1"/>
  <c r="K762" i="19"/>
  <c r="F1407" i="19"/>
  <c r="G1407" i="19" s="1"/>
  <c r="H1407" i="19" s="1"/>
  <c r="I1407" i="19" s="1"/>
  <c r="J1407" i="19" s="1"/>
  <c r="K1407" i="19" s="1"/>
  <c r="L1407" i="19" s="1"/>
  <c r="M1407" i="19" s="1"/>
  <c r="N1407" i="19" s="1"/>
  <c r="O1407" i="19" s="1"/>
  <c r="P1407" i="19" s="1"/>
  <c r="Q1407" i="19" s="1"/>
  <c r="R1407" i="19" s="1"/>
  <c r="S1407" i="19" s="1"/>
  <c r="T1407" i="19" s="1"/>
  <c r="U1407" i="19" s="1"/>
  <c r="V1407" i="19" s="1"/>
  <c r="W1407" i="19" s="1"/>
  <c r="X1407" i="19" s="1"/>
  <c r="Y1407" i="19" s="1"/>
  <c r="Z1407" i="19" s="1"/>
  <c r="Q762" i="19"/>
  <c r="G762" i="19"/>
  <c r="E1038" i="19"/>
  <c r="F1038" i="19" s="1"/>
  <c r="F1289" i="19"/>
  <c r="G1289" i="19" s="1"/>
  <c r="H1289" i="19" s="1"/>
  <c r="I1289" i="19" s="1"/>
  <c r="J1289" i="19" s="1"/>
  <c r="K1289" i="19" s="1"/>
  <c r="L1289" i="19" s="1"/>
  <c r="M1289" i="19" s="1"/>
  <c r="N1289" i="19" s="1"/>
  <c r="O1289" i="19" s="1"/>
  <c r="P1289" i="19" s="1"/>
  <c r="Q1289" i="19" s="1"/>
  <c r="R1289" i="19" s="1"/>
  <c r="S1289" i="19" s="1"/>
  <c r="T1289" i="19" s="1"/>
  <c r="U1289" i="19" s="1"/>
  <c r="V1289" i="19" s="1"/>
  <c r="W1289" i="19" s="1"/>
  <c r="X1289" i="19" s="1"/>
  <c r="Y1289" i="19" s="1"/>
  <c r="Z1289" i="19" s="1"/>
  <c r="P1116" i="19"/>
  <c r="F762" i="19"/>
  <c r="F763" i="19" s="1"/>
  <c r="F802" i="19"/>
  <c r="V762" i="19"/>
  <c r="W762" i="19"/>
  <c r="F1117" i="19"/>
  <c r="G1117" i="19" s="1"/>
  <c r="E1392" i="19"/>
  <c r="F1392" i="19" s="1"/>
  <c r="U1116" i="19"/>
  <c r="X1116" i="19"/>
  <c r="H1116" i="19"/>
  <c r="S762" i="19"/>
  <c r="I762" i="19"/>
  <c r="F1053" i="19"/>
  <c r="G1053" i="19" s="1"/>
  <c r="H1053" i="19" s="1"/>
  <c r="I1053" i="19" s="1"/>
  <c r="J1053" i="19" s="1"/>
  <c r="K1053" i="19" s="1"/>
  <c r="L1053" i="19" s="1"/>
  <c r="M1053" i="19" s="1"/>
  <c r="N1053" i="19" s="1"/>
  <c r="O1053" i="19" s="1"/>
  <c r="P1053" i="19" s="1"/>
  <c r="Q1053" i="19" s="1"/>
  <c r="R1053" i="19" s="1"/>
  <c r="S1053" i="19" s="1"/>
  <c r="T1053" i="19" s="1"/>
  <c r="U1053" i="19" s="1"/>
  <c r="V1053" i="19" s="1"/>
  <c r="W1053" i="19" s="1"/>
  <c r="X1053" i="19" s="1"/>
  <c r="Y1053" i="19" s="1"/>
  <c r="Z1053" i="19" s="1"/>
  <c r="E1274" i="19"/>
  <c r="F1274" i="19" s="1"/>
  <c r="E1174" i="19"/>
  <c r="E1175" i="19" s="1"/>
  <c r="O762" i="19"/>
  <c r="E920" i="19"/>
  <c r="L1116" i="19"/>
  <c r="E820" i="19"/>
  <c r="E821" i="19" s="1"/>
  <c r="G1156" i="19"/>
  <c r="R762" i="19"/>
  <c r="N762" i="19"/>
  <c r="Z762" i="19"/>
  <c r="J762" i="19"/>
  <c r="E726" i="26"/>
  <c r="E727" i="26" s="1"/>
  <c r="U726" i="26"/>
  <c r="H818" i="26"/>
  <c r="P818" i="26"/>
  <c r="N803" i="26"/>
  <c r="R527" i="26"/>
  <c r="J450" i="26"/>
  <c r="R450" i="26"/>
  <c r="P450" i="26"/>
  <c r="W485" i="26"/>
  <c r="F527" i="26"/>
  <c r="G651" i="26"/>
  <c r="G650" i="26" s="1"/>
  <c r="G726" i="26"/>
  <c r="K726" i="26"/>
  <c r="O726" i="26"/>
  <c r="S726" i="26"/>
  <c r="W726" i="26"/>
  <c r="K558" i="26"/>
  <c r="K590" i="26" s="1"/>
  <c r="O558" i="26"/>
  <c r="O590" i="26" s="1"/>
  <c r="Y743" i="26"/>
  <c r="Y742" i="26" s="1"/>
  <c r="X527" i="26"/>
  <c r="H527" i="26"/>
  <c r="X803" i="26"/>
  <c r="H282" i="26"/>
  <c r="H314" i="26" s="1"/>
  <c r="I282" i="26"/>
  <c r="Q282" i="26"/>
  <c r="Q314" i="26" s="1"/>
  <c r="Y282" i="26"/>
  <c r="Y314" i="26" s="1"/>
  <c r="G435" i="26"/>
  <c r="K435" i="26"/>
  <c r="O435" i="26"/>
  <c r="S435" i="26"/>
  <c r="W435" i="26"/>
  <c r="H558" i="26"/>
  <c r="L558" i="26"/>
  <c r="L590" i="26" s="1"/>
  <c r="P558" i="26"/>
  <c r="P590" i="26" s="1"/>
  <c r="T558" i="26"/>
  <c r="T590" i="26" s="1"/>
  <c r="X558" i="26"/>
  <c r="X590" i="26" s="1"/>
  <c r="I558" i="26"/>
  <c r="F711" i="26"/>
  <c r="J711" i="26"/>
  <c r="N711" i="26"/>
  <c r="V711" i="26"/>
  <c r="Z711" i="26"/>
  <c r="Q527" i="26"/>
  <c r="M803" i="26"/>
  <c r="G558" i="26"/>
  <c r="G590" i="26" s="1"/>
  <c r="S558" i="26"/>
  <c r="S590" i="26" s="1"/>
  <c r="O651" i="26"/>
  <c r="O650" i="26" s="1"/>
  <c r="M743" i="26"/>
  <c r="M742" i="26" s="1"/>
  <c r="L527" i="26"/>
  <c r="V527" i="26"/>
  <c r="V282" i="26"/>
  <c r="Z282" i="26"/>
  <c r="Z314" i="26" s="1"/>
  <c r="H450" i="26"/>
  <c r="L450" i="26"/>
  <c r="T450" i="26"/>
  <c r="X450" i="26"/>
  <c r="K485" i="26"/>
  <c r="F542" i="26"/>
  <c r="J542" i="26"/>
  <c r="N542" i="26"/>
  <c r="R542" i="26"/>
  <c r="V542" i="26"/>
  <c r="Z542" i="26"/>
  <c r="F558" i="26"/>
  <c r="F590" i="26" s="1"/>
  <c r="J558" i="26"/>
  <c r="J590" i="26" s="1"/>
  <c r="N558" i="26"/>
  <c r="N590" i="26" s="1"/>
  <c r="R558" i="26"/>
  <c r="R590" i="26" s="1"/>
  <c r="V558" i="26"/>
  <c r="V590" i="26" s="1"/>
  <c r="Z558" i="26"/>
  <c r="Z590" i="26" s="1"/>
  <c r="H726" i="26"/>
  <c r="P726" i="26"/>
  <c r="U761" i="26"/>
  <c r="E777" i="26"/>
  <c r="E792" i="26" s="1"/>
  <c r="P527" i="26"/>
  <c r="N527" i="26"/>
  <c r="T803" i="26"/>
  <c r="R803" i="26"/>
  <c r="I393" i="26"/>
  <c r="Q393" i="26"/>
  <c r="Y393" i="26"/>
  <c r="N393" i="26"/>
  <c r="V393" i="26"/>
  <c r="F375" i="26"/>
  <c r="F374" i="26" s="1"/>
  <c r="V375" i="26"/>
  <c r="V374" i="26" s="1"/>
  <c r="Y467" i="26"/>
  <c r="Y466" i="26" s="1"/>
  <c r="J467" i="26"/>
  <c r="J466" i="26" s="1"/>
  <c r="N467" i="26"/>
  <c r="N466" i="26" s="1"/>
  <c r="R467" i="26"/>
  <c r="R466" i="26" s="1"/>
  <c r="V467" i="26"/>
  <c r="V466" i="26" s="1"/>
  <c r="W558" i="26"/>
  <c r="W590" i="26" s="1"/>
  <c r="J669" i="26"/>
  <c r="R669" i="26"/>
  <c r="Z669" i="26"/>
  <c r="G669" i="26"/>
  <c r="O669" i="26"/>
  <c r="I743" i="26"/>
  <c r="I742" i="26" s="1"/>
  <c r="F818" i="26"/>
  <c r="J818" i="26"/>
  <c r="N818" i="26"/>
  <c r="R818" i="26"/>
  <c r="V818" i="26"/>
  <c r="Z818" i="26"/>
  <c r="T527" i="26"/>
  <c r="Z527" i="26"/>
  <c r="J527" i="26"/>
  <c r="H803" i="26"/>
  <c r="E393" i="26"/>
  <c r="M393" i="26"/>
  <c r="U393" i="26"/>
  <c r="F393" i="26"/>
  <c r="J393" i="26"/>
  <c r="R393" i="26"/>
  <c r="Z393" i="26"/>
  <c r="L393" i="26"/>
  <c r="F282" i="26"/>
  <c r="J282" i="26"/>
  <c r="J314" i="26" s="1"/>
  <c r="N282" i="26"/>
  <c r="R282" i="26"/>
  <c r="R314" i="26" s="1"/>
  <c r="S485" i="26"/>
  <c r="D531" i="26"/>
  <c r="D530" i="26" s="1"/>
  <c r="K542" i="26"/>
  <c r="K651" i="26"/>
  <c r="K650" i="26" s="1"/>
  <c r="S651" i="26"/>
  <c r="S650" i="26" s="1"/>
  <c r="W651" i="26"/>
  <c r="W650" i="26" s="1"/>
  <c r="D651" i="26"/>
  <c r="H651" i="26"/>
  <c r="H650" i="26" s="1"/>
  <c r="L651" i="26"/>
  <c r="L650" i="26" s="1"/>
  <c r="P651" i="26"/>
  <c r="P650" i="26" s="1"/>
  <c r="T651" i="26"/>
  <c r="T650" i="26" s="1"/>
  <c r="X651" i="26"/>
  <c r="X650" i="26" s="1"/>
  <c r="E375" i="26"/>
  <c r="E374" i="26" s="1"/>
  <c r="I375" i="26"/>
  <c r="I374" i="26" s="1"/>
  <c r="M375" i="26"/>
  <c r="M374" i="26" s="1"/>
  <c r="M406" i="26" s="1"/>
  <c r="Q375" i="26"/>
  <c r="Q374" i="26" s="1"/>
  <c r="Q406" i="26" s="1"/>
  <c r="U375" i="26"/>
  <c r="U374" i="26" s="1"/>
  <c r="U406" i="26" s="1"/>
  <c r="Y375" i="26"/>
  <c r="Y374" i="26" s="1"/>
  <c r="J375" i="26"/>
  <c r="J374" i="26" s="1"/>
  <c r="N375" i="26"/>
  <c r="N374" i="26" s="1"/>
  <c r="Z375" i="26"/>
  <c r="Z374" i="26" s="1"/>
  <c r="Z406" i="26" s="1"/>
  <c r="O375" i="26"/>
  <c r="O374" i="26" s="1"/>
  <c r="D395" i="26"/>
  <c r="H393" i="26"/>
  <c r="T393" i="26"/>
  <c r="X393" i="26"/>
  <c r="G467" i="26"/>
  <c r="G466" i="26" s="1"/>
  <c r="O467" i="26"/>
  <c r="O466" i="26" s="1"/>
  <c r="W467" i="26"/>
  <c r="W466" i="26" s="1"/>
  <c r="Y527" i="26"/>
  <c r="U527" i="26"/>
  <c r="M527" i="26"/>
  <c r="I527" i="26"/>
  <c r="E527" i="26"/>
  <c r="Y803" i="26"/>
  <c r="U803" i="26"/>
  <c r="Q803" i="26"/>
  <c r="I803" i="26"/>
  <c r="E803" i="26"/>
  <c r="K375" i="26"/>
  <c r="K374" i="26" s="1"/>
  <c r="Z450" i="26"/>
  <c r="D439" i="26"/>
  <c r="D438" i="26" s="1"/>
  <c r="F467" i="26"/>
  <c r="F466" i="26" s="1"/>
  <c r="D487" i="26"/>
  <c r="H485" i="26"/>
  <c r="L485" i="26"/>
  <c r="P485" i="26"/>
  <c r="T485" i="26"/>
  <c r="X485" i="26"/>
  <c r="E485" i="26"/>
  <c r="I485" i="26"/>
  <c r="M485" i="26"/>
  <c r="Q485" i="26"/>
  <c r="U485" i="26"/>
  <c r="Y485" i="26"/>
  <c r="E558" i="26"/>
  <c r="E590" i="26" s="1"/>
  <c r="E591" i="26" s="1"/>
  <c r="M558" i="26"/>
  <c r="Q558" i="26"/>
  <c r="Q590" i="26" s="1"/>
  <c r="U558" i="26"/>
  <c r="U590" i="26" s="1"/>
  <c r="Y558" i="26"/>
  <c r="D715" i="26"/>
  <c r="D714" i="26" s="1"/>
  <c r="E761" i="26"/>
  <c r="P803" i="26"/>
  <c r="L803" i="26"/>
  <c r="Z803" i="26"/>
  <c r="V803" i="26"/>
  <c r="J803" i="26"/>
  <c r="F803" i="26"/>
  <c r="E333" i="26"/>
  <c r="K669" i="26"/>
  <c r="E743" i="26"/>
  <c r="E742" i="26" s="1"/>
  <c r="Q743" i="26"/>
  <c r="Q742" i="26" s="1"/>
  <c r="U743" i="26"/>
  <c r="U742" i="26" s="1"/>
  <c r="G375" i="26"/>
  <c r="G374" i="26" s="1"/>
  <c r="S375" i="26"/>
  <c r="S374" i="26" s="1"/>
  <c r="W375" i="26"/>
  <c r="W374" i="26" s="1"/>
  <c r="K393" i="26"/>
  <c r="O393" i="26"/>
  <c r="S393" i="26"/>
  <c r="W393" i="26"/>
  <c r="R435" i="26"/>
  <c r="Z435" i="26"/>
  <c r="F450" i="26"/>
  <c r="N450" i="26"/>
  <c r="V450" i="26"/>
  <c r="I450" i="26"/>
  <c r="Q450" i="26"/>
  <c r="Y450" i="26"/>
  <c r="Z467" i="26"/>
  <c r="Z466" i="26" s="1"/>
  <c r="K467" i="26"/>
  <c r="K466" i="26" s="1"/>
  <c r="S467" i="26"/>
  <c r="S466" i="26" s="1"/>
  <c r="F485" i="26"/>
  <c r="J485" i="26"/>
  <c r="N485" i="26"/>
  <c r="R485" i="26"/>
  <c r="V485" i="26"/>
  <c r="Z485" i="26"/>
  <c r="D503" i="26"/>
  <c r="D671" i="26"/>
  <c r="L669" i="26"/>
  <c r="P669" i="26"/>
  <c r="T669" i="26"/>
  <c r="E669" i="26"/>
  <c r="I669" i="26"/>
  <c r="M669" i="26"/>
  <c r="Q669" i="26"/>
  <c r="U669" i="26"/>
  <c r="Y669" i="26"/>
  <c r="F669" i="26"/>
  <c r="N669" i="26"/>
  <c r="V669" i="26"/>
  <c r="I726" i="26"/>
  <c r="M726" i="26"/>
  <c r="Q726" i="26"/>
  <c r="Y726" i="26"/>
  <c r="L726" i="26"/>
  <c r="T726" i="26"/>
  <c r="D807" i="26"/>
  <c r="D806" i="26" s="1"/>
  <c r="E685" i="26"/>
  <c r="E700" i="26" s="1"/>
  <c r="M711" i="26"/>
  <c r="U711" i="26"/>
  <c r="R711" i="26"/>
  <c r="F726" i="26"/>
  <c r="J726" i="26"/>
  <c r="N726" i="26"/>
  <c r="R726" i="26"/>
  <c r="V726" i="26"/>
  <c r="Z726" i="26"/>
  <c r="F743" i="26"/>
  <c r="F742" i="26" s="1"/>
  <c r="J743" i="26"/>
  <c r="J742" i="26" s="1"/>
  <c r="N743" i="26"/>
  <c r="N742" i="26" s="1"/>
  <c r="R743" i="26"/>
  <c r="R742" i="26" s="1"/>
  <c r="V743" i="26"/>
  <c r="V742" i="26" s="1"/>
  <c r="Z743" i="26"/>
  <c r="Z742" i="26" s="1"/>
  <c r="G743" i="26"/>
  <c r="G742" i="26" s="1"/>
  <c r="K743" i="26"/>
  <c r="K742" i="26" s="1"/>
  <c r="O743" i="26"/>
  <c r="O742" i="26" s="1"/>
  <c r="S743" i="26"/>
  <c r="S742" i="26" s="1"/>
  <c r="W743" i="26"/>
  <c r="W742" i="26" s="1"/>
  <c r="D743" i="26"/>
  <c r="H743" i="26"/>
  <c r="H742" i="26" s="1"/>
  <c r="L743" i="26"/>
  <c r="L742" i="26" s="1"/>
  <c r="P743" i="26"/>
  <c r="P742" i="26" s="1"/>
  <c r="T743" i="26"/>
  <c r="T742" i="26" s="1"/>
  <c r="X743" i="26"/>
  <c r="X742" i="26" s="1"/>
  <c r="F761" i="26"/>
  <c r="J761" i="26"/>
  <c r="N761" i="26"/>
  <c r="R761" i="26"/>
  <c r="V761" i="26"/>
  <c r="Z761" i="26"/>
  <c r="G761" i="26"/>
  <c r="K761" i="26"/>
  <c r="O761" i="26"/>
  <c r="S761" i="26"/>
  <c r="W761" i="26"/>
  <c r="D763" i="26"/>
  <c r="H761" i="26"/>
  <c r="P761" i="26"/>
  <c r="T761" i="26"/>
  <c r="X761" i="26"/>
  <c r="I761" i="26"/>
  <c r="M761" i="26"/>
  <c r="Q761" i="26"/>
  <c r="Y761" i="26"/>
  <c r="E818" i="26"/>
  <c r="E819" i="26" s="1"/>
  <c r="I818" i="26"/>
  <c r="M818" i="26"/>
  <c r="Q818" i="26"/>
  <c r="U818" i="26"/>
  <c r="Y818" i="26"/>
  <c r="X818" i="26"/>
  <c r="G282" i="26"/>
  <c r="K282" i="26"/>
  <c r="K314" i="26" s="1"/>
  <c r="O282" i="26"/>
  <c r="O314" i="26" s="1"/>
  <c r="S282" i="26"/>
  <c r="S314" i="26" s="1"/>
  <c r="W282" i="26"/>
  <c r="W314" i="26" s="1"/>
  <c r="L282" i="26"/>
  <c r="P282" i="26"/>
  <c r="T282" i="26"/>
  <c r="X282" i="26"/>
  <c r="E282" i="26"/>
  <c r="M282" i="26"/>
  <c r="U282" i="26"/>
  <c r="R375" i="26"/>
  <c r="R374" i="26" s="1"/>
  <c r="R406" i="26" s="1"/>
  <c r="D381" i="26"/>
  <c r="E409" i="26"/>
  <c r="E424" i="26" s="1"/>
  <c r="F435" i="26"/>
  <c r="N435" i="26"/>
  <c r="V435" i="26"/>
  <c r="D473" i="26"/>
  <c r="E450" i="26"/>
  <c r="E451" i="26" s="1"/>
  <c r="M450" i="26"/>
  <c r="U450" i="26"/>
  <c r="E467" i="26"/>
  <c r="E466" i="26" s="1"/>
  <c r="I467" i="26"/>
  <c r="I466" i="26" s="1"/>
  <c r="M467" i="26"/>
  <c r="M466" i="26" s="1"/>
  <c r="U467" i="26"/>
  <c r="U466" i="26" s="1"/>
  <c r="E501" i="26"/>
  <c r="E516" i="26" s="1"/>
  <c r="D375" i="26"/>
  <c r="H375" i="26"/>
  <c r="H374" i="26" s="1"/>
  <c r="L375" i="26"/>
  <c r="L374" i="26" s="1"/>
  <c r="L406" i="26" s="1"/>
  <c r="P375" i="26"/>
  <c r="P374" i="26" s="1"/>
  <c r="T375" i="26"/>
  <c r="T374" i="26" s="1"/>
  <c r="X375" i="26"/>
  <c r="X374" i="26" s="1"/>
  <c r="D411" i="26"/>
  <c r="H435" i="26"/>
  <c r="L435" i="26"/>
  <c r="P435" i="26"/>
  <c r="T435" i="26"/>
  <c r="X435" i="26"/>
  <c r="J435" i="26"/>
  <c r="G450" i="26"/>
  <c r="K450" i="26"/>
  <c r="O450" i="26"/>
  <c r="S450" i="26"/>
  <c r="W450" i="26"/>
  <c r="G542" i="26"/>
  <c r="O542" i="26"/>
  <c r="S542" i="26"/>
  <c r="W542" i="26"/>
  <c r="H542" i="26"/>
  <c r="L542" i="26"/>
  <c r="P542" i="26"/>
  <c r="T542" i="26"/>
  <c r="X542" i="26"/>
  <c r="E620" i="26"/>
  <c r="F620" i="26" s="1"/>
  <c r="G620" i="26" s="1"/>
  <c r="H620" i="26" s="1"/>
  <c r="E711" i="26"/>
  <c r="F634" i="26"/>
  <c r="F635" i="26" s="1"/>
  <c r="G635" i="26" s="1"/>
  <c r="H635" i="26" s="1"/>
  <c r="I635" i="26" s="1"/>
  <c r="J635" i="26" s="1"/>
  <c r="K635" i="26" s="1"/>
  <c r="L635" i="26" s="1"/>
  <c r="M635" i="26" s="1"/>
  <c r="N635" i="26" s="1"/>
  <c r="O635" i="26" s="1"/>
  <c r="P635" i="26" s="1"/>
  <c r="Q635" i="26" s="1"/>
  <c r="R635" i="26" s="1"/>
  <c r="S635" i="26" s="1"/>
  <c r="T635" i="26" s="1"/>
  <c r="U635" i="26" s="1"/>
  <c r="V635" i="26" s="1"/>
  <c r="W635" i="26" s="1"/>
  <c r="X635" i="26" s="1"/>
  <c r="Y635" i="26" s="1"/>
  <c r="Z635" i="26" s="1"/>
  <c r="G711" i="26"/>
  <c r="K711" i="26"/>
  <c r="O711" i="26"/>
  <c r="S711" i="26"/>
  <c r="W711" i="26"/>
  <c r="E651" i="26"/>
  <c r="E650" i="26" s="1"/>
  <c r="I651" i="26"/>
  <c r="I650" i="26" s="1"/>
  <c r="M651" i="26"/>
  <c r="M650" i="26" s="1"/>
  <c r="Q651" i="26"/>
  <c r="Q650" i="26" s="1"/>
  <c r="U651" i="26"/>
  <c r="U650" i="26" s="1"/>
  <c r="Y651" i="26"/>
  <c r="Y650" i="26" s="1"/>
  <c r="F651" i="26"/>
  <c r="F650" i="26" s="1"/>
  <c r="J651" i="26"/>
  <c r="J650" i="26" s="1"/>
  <c r="N651" i="26"/>
  <c r="N650" i="26" s="1"/>
  <c r="R651" i="26"/>
  <c r="R650" i="26" s="1"/>
  <c r="V651" i="26"/>
  <c r="V650" i="26" s="1"/>
  <c r="Z651" i="26"/>
  <c r="Z650" i="26" s="1"/>
  <c r="X726" i="26"/>
  <c r="W527" i="26"/>
  <c r="S527" i="26"/>
  <c r="O527" i="26"/>
  <c r="K527" i="26"/>
  <c r="G527" i="26"/>
  <c r="D779" i="26"/>
  <c r="W803" i="26"/>
  <c r="S803" i="26"/>
  <c r="O803" i="26"/>
  <c r="K803" i="26"/>
  <c r="G803" i="26"/>
  <c r="L818" i="26"/>
  <c r="T818" i="26"/>
  <c r="F359" i="26"/>
  <c r="G359" i="26" s="1"/>
  <c r="H359" i="26" s="1"/>
  <c r="I359" i="26" s="1"/>
  <c r="J359" i="26" s="1"/>
  <c r="K359" i="26" s="1"/>
  <c r="L359" i="26" s="1"/>
  <c r="M359" i="26" s="1"/>
  <c r="N359" i="26" s="1"/>
  <c r="O359" i="26" s="1"/>
  <c r="P359" i="26" s="1"/>
  <c r="Q359" i="26" s="1"/>
  <c r="R359" i="26" s="1"/>
  <c r="S359" i="26" s="1"/>
  <c r="T359" i="26" s="1"/>
  <c r="U359" i="26" s="1"/>
  <c r="V359" i="26" s="1"/>
  <c r="W359" i="26" s="1"/>
  <c r="X359" i="26" s="1"/>
  <c r="Y359" i="26" s="1"/>
  <c r="Z359" i="26" s="1"/>
  <c r="F1143" i="19"/>
  <c r="F789" i="19"/>
  <c r="E609" i="26"/>
  <c r="D712" i="26"/>
  <c r="I711" i="26"/>
  <c r="Q711" i="26"/>
  <c r="Y711" i="26"/>
  <c r="D657" i="26"/>
  <c r="D687" i="26"/>
  <c r="D749" i="26"/>
  <c r="H711" i="26"/>
  <c r="L711" i="26"/>
  <c r="P711" i="26"/>
  <c r="T711" i="26"/>
  <c r="X711" i="26"/>
  <c r="D804" i="26"/>
  <c r="E344" i="26"/>
  <c r="F344" i="26" s="1"/>
  <c r="Q467" i="26"/>
  <c r="Q466" i="26" s="1"/>
  <c r="E542" i="26"/>
  <c r="E543" i="26" s="1"/>
  <c r="I542" i="26"/>
  <c r="M542" i="26"/>
  <c r="Q542" i="26"/>
  <c r="U542" i="26"/>
  <c r="Y542" i="26"/>
  <c r="D436" i="26"/>
  <c r="E435" i="26"/>
  <c r="I435" i="26"/>
  <c r="M435" i="26"/>
  <c r="Q435" i="26"/>
  <c r="U435" i="26"/>
  <c r="Y435" i="26"/>
  <c r="D467" i="26"/>
  <c r="H467" i="26"/>
  <c r="H466" i="26" s="1"/>
  <c r="L467" i="26"/>
  <c r="L466" i="26" s="1"/>
  <c r="P467" i="26"/>
  <c r="P466" i="26" s="1"/>
  <c r="T467" i="26"/>
  <c r="T466" i="26" s="1"/>
  <c r="X467" i="26"/>
  <c r="X466" i="26" s="1"/>
  <c r="D528" i="26"/>
  <c r="E117" i="1"/>
  <c r="F117" i="1"/>
  <c r="G117" i="1"/>
  <c r="H117" i="1"/>
  <c r="I117" i="1"/>
  <c r="J117" i="1"/>
  <c r="K117" i="1"/>
  <c r="L117" i="1"/>
  <c r="M117" i="1"/>
  <c r="N117" i="1"/>
  <c r="O117" i="1"/>
  <c r="P117" i="1"/>
  <c r="Q117" i="1"/>
  <c r="R117" i="1"/>
  <c r="S117" i="1"/>
  <c r="T117" i="1"/>
  <c r="U117" i="1"/>
  <c r="V117" i="1"/>
  <c r="W117" i="1"/>
  <c r="X117" i="1"/>
  <c r="Y117" i="1"/>
  <c r="Z117" i="1"/>
  <c r="Z122" i="1"/>
  <c r="Y122" i="1"/>
  <c r="X122" i="1"/>
  <c r="W122" i="1"/>
  <c r="V122" i="1"/>
  <c r="U122" i="1"/>
  <c r="T122" i="1"/>
  <c r="S122" i="1"/>
  <c r="R122" i="1"/>
  <c r="Q122" i="1"/>
  <c r="P122" i="1"/>
  <c r="O122" i="1"/>
  <c r="N122" i="1"/>
  <c r="M122" i="1"/>
  <c r="L122" i="1"/>
  <c r="K122" i="1"/>
  <c r="J122" i="1"/>
  <c r="I122" i="1"/>
  <c r="H122" i="1"/>
  <c r="G122" i="1"/>
  <c r="F122" i="1"/>
  <c r="E122" i="1"/>
  <c r="E118" i="1" s="1"/>
  <c r="Z127" i="1"/>
  <c r="Y127" i="1"/>
  <c r="X127" i="1"/>
  <c r="W127" i="1"/>
  <c r="V127" i="1"/>
  <c r="U127" i="1"/>
  <c r="T127" i="1"/>
  <c r="S127" i="1"/>
  <c r="R127" i="1"/>
  <c r="Q127" i="1"/>
  <c r="P127" i="1"/>
  <c r="O127" i="1"/>
  <c r="N127" i="1"/>
  <c r="M127" i="1"/>
  <c r="L127" i="1"/>
  <c r="K127" i="1"/>
  <c r="J127" i="1"/>
  <c r="I127" i="1"/>
  <c r="H127" i="1"/>
  <c r="G127" i="1"/>
  <c r="F127" i="1"/>
  <c r="E127" i="1"/>
  <c r="Z126" i="1"/>
  <c r="Y126" i="1"/>
  <c r="X126" i="1"/>
  <c r="W126" i="1"/>
  <c r="V126" i="1"/>
  <c r="U126" i="1"/>
  <c r="T126" i="1"/>
  <c r="S126" i="1"/>
  <c r="R126" i="1"/>
  <c r="Q126" i="1"/>
  <c r="P126" i="1"/>
  <c r="O126" i="1"/>
  <c r="N126" i="1"/>
  <c r="M126" i="1"/>
  <c r="L126" i="1"/>
  <c r="K126" i="1"/>
  <c r="J126" i="1"/>
  <c r="I126" i="1"/>
  <c r="H126" i="1"/>
  <c r="G126" i="1"/>
  <c r="F126" i="1"/>
  <c r="E126" i="1"/>
  <c r="Z125" i="1"/>
  <c r="Y125" i="1"/>
  <c r="X125" i="1"/>
  <c r="W125" i="1"/>
  <c r="V125" i="1"/>
  <c r="U125" i="1"/>
  <c r="T125" i="1"/>
  <c r="S125" i="1"/>
  <c r="R125" i="1"/>
  <c r="Q125" i="1"/>
  <c r="P125" i="1"/>
  <c r="O125" i="1"/>
  <c r="N125" i="1"/>
  <c r="M125" i="1"/>
  <c r="L125" i="1"/>
  <c r="K125" i="1"/>
  <c r="J125" i="1"/>
  <c r="I125" i="1"/>
  <c r="H125" i="1"/>
  <c r="G125" i="1"/>
  <c r="F125" i="1"/>
  <c r="E125" i="1"/>
  <c r="Z124" i="1"/>
  <c r="Y124" i="1"/>
  <c r="X124" i="1"/>
  <c r="W124" i="1"/>
  <c r="V124" i="1"/>
  <c r="U124" i="1"/>
  <c r="T124" i="1"/>
  <c r="S124" i="1"/>
  <c r="R124" i="1"/>
  <c r="Q124" i="1"/>
  <c r="P124" i="1"/>
  <c r="O124" i="1"/>
  <c r="N124" i="1"/>
  <c r="M124" i="1"/>
  <c r="L124" i="1"/>
  <c r="K124" i="1"/>
  <c r="J124" i="1"/>
  <c r="I124" i="1"/>
  <c r="H124" i="1"/>
  <c r="G124" i="1"/>
  <c r="F124" i="1"/>
  <c r="E124" i="1"/>
  <c r="Z121" i="1"/>
  <c r="Y121" i="1"/>
  <c r="Y118" i="1" s="1"/>
  <c r="X121" i="1"/>
  <c r="X118" i="1" s="1"/>
  <c r="W121" i="1"/>
  <c r="V121" i="1"/>
  <c r="U121" i="1"/>
  <c r="U118" i="1" s="1"/>
  <c r="T121" i="1"/>
  <c r="T118" i="1" s="1"/>
  <c r="S121" i="1"/>
  <c r="R121" i="1"/>
  <c r="Q121" i="1"/>
  <c r="Q118" i="1" s="1"/>
  <c r="P121" i="1"/>
  <c r="P118" i="1" s="1"/>
  <c r="O121" i="1"/>
  <c r="N121" i="1"/>
  <c r="M121" i="1"/>
  <c r="M118" i="1" s="1"/>
  <c r="L121" i="1"/>
  <c r="L118" i="1" s="1"/>
  <c r="K121" i="1"/>
  <c r="J121" i="1"/>
  <c r="I121" i="1"/>
  <c r="I118" i="1" s="1"/>
  <c r="H121" i="1"/>
  <c r="H118" i="1" s="1"/>
  <c r="G121" i="1"/>
  <c r="F121" i="1"/>
  <c r="Z115" i="1"/>
  <c r="Y115" i="1"/>
  <c r="X115" i="1"/>
  <c r="W115" i="1"/>
  <c r="V115" i="1"/>
  <c r="U115" i="1"/>
  <c r="T115" i="1"/>
  <c r="S115" i="1"/>
  <c r="R115" i="1"/>
  <c r="Q115" i="1"/>
  <c r="P115" i="1"/>
  <c r="O115" i="1"/>
  <c r="N115" i="1"/>
  <c r="M115" i="1"/>
  <c r="L115" i="1"/>
  <c r="K115" i="1"/>
  <c r="J115" i="1"/>
  <c r="I115" i="1"/>
  <c r="H115" i="1"/>
  <c r="G115" i="1"/>
  <c r="F115" i="1"/>
  <c r="E115" i="1"/>
  <c r="Z114" i="1"/>
  <c r="Y114" i="1"/>
  <c r="X114" i="1"/>
  <c r="W114" i="1"/>
  <c r="V114" i="1"/>
  <c r="U114" i="1"/>
  <c r="T114" i="1"/>
  <c r="S114" i="1"/>
  <c r="R114" i="1"/>
  <c r="Q114" i="1"/>
  <c r="P114" i="1"/>
  <c r="O114" i="1"/>
  <c r="N114" i="1"/>
  <c r="M114" i="1"/>
  <c r="L114" i="1"/>
  <c r="K114" i="1"/>
  <c r="J114" i="1"/>
  <c r="I114" i="1"/>
  <c r="H114" i="1"/>
  <c r="G114" i="1"/>
  <c r="F114" i="1"/>
  <c r="E114" i="1"/>
  <c r="Z113" i="1"/>
  <c r="Y113" i="1"/>
  <c r="X113" i="1"/>
  <c r="W113" i="1"/>
  <c r="V113" i="1"/>
  <c r="U113" i="1"/>
  <c r="T113" i="1"/>
  <c r="S113" i="1"/>
  <c r="R113" i="1"/>
  <c r="Q113" i="1"/>
  <c r="P113" i="1"/>
  <c r="O113" i="1"/>
  <c r="N113" i="1"/>
  <c r="M113" i="1"/>
  <c r="L113" i="1"/>
  <c r="K113" i="1"/>
  <c r="J113" i="1"/>
  <c r="I113" i="1"/>
  <c r="H113" i="1"/>
  <c r="G113" i="1"/>
  <c r="F113" i="1"/>
  <c r="E113" i="1"/>
  <c r="Z104" i="1"/>
  <c r="Y104" i="1"/>
  <c r="X104" i="1"/>
  <c r="W104" i="1"/>
  <c r="V104" i="1"/>
  <c r="U104" i="1"/>
  <c r="T104" i="1"/>
  <c r="S104" i="1"/>
  <c r="R104" i="1"/>
  <c r="Q104" i="1"/>
  <c r="P104" i="1"/>
  <c r="O104" i="1"/>
  <c r="N104" i="1"/>
  <c r="M104" i="1"/>
  <c r="L104" i="1"/>
  <c r="K104" i="1"/>
  <c r="J104" i="1"/>
  <c r="I104" i="1"/>
  <c r="H104" i="1"/>
  <c r="G104" i="1"/>
  <c r="F104" i="1"/>
  <c r="E104" i="1"/>
  <c r="Z103" i="1"/>
  <c r="Y103" i="1"/>
  <c r="X103" i="1"/>
  <c r="W103" i="1"/>
  <c r="V103" i="1"/>
  <c r="U103" i="1"/>
  <c r="T103" i="1"/>
  <c r="S103" i="1"/>
  <c r="R103" i="1"/>
  <c r="Q103" i="1"/>
  <c r="P103" i="1"/>
  <c r="O103" i="1"/>
  <c r="N103" i="1"/>
  <c r="M103" i="1"/>
  <c r="L103" i="1"/>
  <c r="K103" i="1"/>
  <c r="J103" i="1"/>
  <c r="I103" i="1"/>
  <c r="H103" i="1"/>
  <c r="G103" i="1"/>
  <c r="F103" i="1"/>
  <c r="E103" i="1"/>
  <c r="Z102" i="1"/>
  <c r="Y102" i="1"/>
  <c r="X102" i="1"/>
  <c r="W102" i="1"/>
  <c r="V102" i="1"/>
  <c r="U102" i="1"/>
  <c r="T102" i="1"/>
  <c r="S102" i="1"/>
  <c r="R102" i="1"/>
  <c r="Q102" i="1"/>
  <c r="P102" i="1"/>
  <c r="O102" i="1"/>
  <c r="N102" i="1"/>
  <c r="M102" i="1"/>
  <c r="L102" i="1"/>
  <c r="K102" i="1"/>
  <c r="J102" i="1"/>
  <c r="I102" i="1"/>
  <c r="H102" i="1"/>
  <c r="G102" i="1"/>
  <c r="F102" i="1"/>
  <c r="E102" i="1"/>
  <c r="Z101" i="1"/>
  <c r="Y101" i="1"/>
  <c r="X101" i="1"/>
  <c r="W101" i="1"/>
  <c r="V101" i="1"/>
  <c r="U101" i="1"/>
  <c r="T101" i="1"/>
  <c r="S101" i="1"/>
  <c r="R101" i="1"/>
  <c r="Q101" i="1"/>
  <c r="P101" i="1"/>
  <c r="O101" i="1"/>
  <c r="N101" i="1"/>
  <c r="M101" i="1"/>
  <c r="L101" i="1"/>
  <c r="K101" i="1"/>
  <c r="J101" i="1"/>
  <c r="I101" i="1"/>
  <c r="H101" i="1"/>
  <c r="G101" i="1"/>
  <c r="F101" i="1"/>
  <c r="E101" i="1"/>
  <c r="Z100" i="1"/>
  <c r="Y100" i="1"/>
  <c r="X100" i="1"/>
  <c r="W100" i="1"/>
  <c r="V100" i="1"/>
  <c r="U100" i="1"/>
  <c r="T100" i="1"/>
  <c r="S100" i="1"/>
  <c r="R100" i="1"/>
  <c r="Q100" i="1"/>
  <c r="P100" i="1"/>
  <c r="O100" i="1"/>
  <c r="N100" i="1"/>
  <c r="M100" i="1"/>
  <c r="L100" i="1"/>
  <c r="K100" i="1"/>
  <c r="J100" i="1"/>
  <c r="I100" i="1"/>
  <c r="H100" i="1"/>
  <c r="G100" i="1"/>
  <c r="F100" i="1"/>
  <c r="E100" i="1"/>
  <c r="P682" i="26" l="1"/>
  <c r="W682" i="26"/>
  <c r="L682" i="26"/>
  <c r="V682" i="26"/>
  <c r="O774" i="26"/>
  <c r="U774" i="26"/>
  <c r="X774" i="26"/>
  <c r="H774" i="26"/>
  <c r="V774" i="26"/>
  <c r="F774" i="26"/>
  <c r="Y774" i="26"/>
  <c r="E774" i="26"/>
  <c r="E775" i="26" s="1"/>
  <c r="T774" i="26"/>
  <c r="R774" i="26"/>
  <c r="K774" i="26"/>
  <c r="Z682" i="26"/>
  <c r="S682" i="26"/>
  <c r="Z498" i="26"/>
  <c r="Y498" i="26"/>
  <c r="J406" i="26"/>
  <c r="Y406" i="26"/>
  <c r="G406" i="26"/>
  <c r="P406" i="26"/>
  <c r="T406" i="26"/>
  <c r="W406" i="26"/>
  <c r="S406" i="26"/>
  <c r="J498" i="26"/>
  <c r="F118" i="1"/>
  <c r="J118" i="1"/>
  <c r="N118" i="1"/>
  <c r="R118" i="1"/>
  <c r="V118" i="1"/>
  <c r="Z118" i="1"/>
  <c r="G118" i="1"/>
  <c r="K118" i="1"/>
  <c r="O118" i="1"/>
  <c r="S118" i="1"/>
  <c r="W118" i="1"/>
  <c r="P774" i="26"/>
  <c r="W774" i="26"/>
  <c r="G774" i="26"/>
  <c r="N774" i="26"/>
  <c r="L774" i="26"/>
  <c r="S774" i="26"/>
  <c r="Z774" i="26"/>
  <c r="J774" i="26"/>
  <c r="M774" i="26"/>
  <c r="Q774" i="26"/>
  <c r="I774" i="26"/>
  <c r="O406" i="26"/>
  <c r="I406" i="26"/>
  <c r="V406" i="26"/>
  <c r="X406" i="26"/>
  <c r="H406" i="26"/>
  <c r="E406" i="26"/>
  <c r="E407" i="26" s="1"/>
  <c r="F406" i="26"/>
  <c r="K406" i="26"/>
  <c r="N406" i="26"/>
  <c r="Y682" i="26"/>
  <c r="I682" i="26"/>
  <c r="K682" i="26"/>
  <c r="R682" i="26"/>
  <c r="X682" i="26"/>
  <c r="H682" i="26"/>
  <c r="O682" i="26"/>
  <c r="U682" i="26"/>
  <c r="E682" i="26"/>
  <c r="E683" i="26" s="1"/>
  <c r="N682" i="26"/>
  <c r="Q682" i="26"/>
  <c r="J682" i="26"/>
  <c r="F682" i="26"/>
  <c r="M682" i="26"/>
  <c r="T682" i="26"/>
  <c r="G682" i="26"/>
  <c r="R498" i="26"/>
  <c r="N498" i="26"/>
  <c r="I498" i="26"/>
  <c r="P498" i="26"/>
  <c r="V498" i="26"/>
  <c r="F498" i="26"/>
  <c r="Q498" i="26"/>
  <c r="X498" i="26"/>
  <c r="H498" i="26"/>
  <c r="S498" i="26"/>
  <c r="M498" i="26"/>
  <c r="T498" i="26"/>
  <c r="O498" i="26"/>
  <c r="W498" i="26"/>
  <c r="G498" i="26"/>
  <c r="U498" i="26"/>
  <c r="E498" i="26"/>
  <c r="E499" i="26" s="1"/>
  <c r="L498" i="26"/>
  <c r="K498" i="26"/>
  <c r="F1235" i="19"/>
  <c r="G1235" i="19" s="1"/>
  <c r="H1235" i="19" s="1"/>
  <c r="I1235" i="19" s="1"/>
  <c r="J1235" i="19" s="1"/>
  <c r="K1235" i="19" s="1"/>
  <c r="L1235" i="19" s="1"/>
  <c r="M1235" i="19" s="1"/>
  <c r="N1235" i="19" s="1"/>
  <c r="O1235" i="19" s="1"/>
  <c r="P1235" i="19" s="1"/>
  <c r="Q1235" i="19" s="1"/>
  <c r="R1235" i="19" s="1"/>
  <c r="S1235" i="19" s="1"/>
  <c r="T1235" i="19" s="1"/>
  <c r="U1235" i="19" s="1"/>
  <c r="V1235" i="19" s="1"/>
  <c r="W1235" i="19" s="1"/>
  <c r="X1235" i="19" s="1"/>
  <c r="Y1235" i="19" s="1"/>
  <c r="Z1235" i="19" s="1"/>
  <c r="F1353" i="19"/>
  <c r="F1410" i="19" s="1"/>
  <c r="F1411" i="19" s="1"/>
  <c r="G763" i="19"/>
  <c r="H763" i="19" s="1"/>
  <c r="I763" i="19" s="1"/>
  <c r="J763" i="19" s="1"/>
  <c r="K763" i="19" s="1"/>
  <c r="L763" i="19" s="1"/>
  <c r="M763" i="19" s="1"/>
  <c r="N763" i="19" s="1"/>
  <c r="O763" i="19" s="1"/>
  <c r="P763" i="19" s="1"/>
  <c r="Q763" i="19" s="1"/>
  <c r="R763" i="19" s="1"/>
  <c r="S763" i="19" s="1"/>
  <c r="T763" i="19" s="1"/>
  <c r="U763" i="19" s="1"/>
  <c r="V763" i="19" s="1"/>
  <c r="W763" i="19" s="1"/>
  <c r="X763" i="19" s="1"/>
  <c r="Y763" i="19" s="1"/>
  <c r="Z763" i="19" s="1"/>
  <c r="L314" i="26"/>
  <c r="F1261" i="19"/>
  <c r="G1261" i="19" s="1"/>
  <c r="H1261" i="19" s="1"/>
  <c r="I1261" i="19" s="1"/>
  <c r="J1261" i="19" s="1"/>
  <c r="K1261" i="19" s="1"/>
  <c r="L1261" i="19" s="1"/>
  <c r="M1261" i="19" s="1"/>
  <c r="N1261" i="19" s="1"/>
  <c r="O1261" i="19" s="1"/>
  <c r="P1261" i="19" s="1"/>
  <c r="Q1261" i="19" s="1"/>
  <c r="R1261" i="19" s="1"/>
  <c r="S1261" i="19" s="1"/>
  <c r="T1261" i="19" s="1"/>
  <c r="U1261" i="19" s="1"/>
  <c r="V1261" i="19" s="1"/>
  <c r="W1261" i="19" s="1"/>
  <c r="X1261" i="19" s="1"/>
  <c r="Y1261" i="19" s="1"/>
  <c r="Z1261" i="19" s="1"/>
  <c r="F1025" i="19"/>
  <c r="H1117" i="19"/>
  <c r="I1117" i="19" s="1"/>
  <c r="J1117" i="19" s="1"/>
  <c r="K1117" i="19" s="1"/>
  <c r="L1117" i="19" s="1"/>
  <c r="M1117" i="19" s="1"/>
  <c r="N1117" i="19" s="1"/>
  <c r="O1117" i="19" s="1"/>
  <c r="P1117" i="19" s="1"/>
  <c r="Q1117" i="19" s="1"/>
  <c r="R1117" i="19" s="1"/>
  <c r="S1117" i="19" s="1"/>
  <c r="T1117" i="19" s="1"/>
  <c r="U1117" i="19" s="1"/>
  <c r="V1117" i="19" s="1"/>
  <c r="W1117" i="19" s="1"/>
  <c r="X1117" i="19" s="1"/>
  <c r="Y1117" i="19" s="1"/>
  <c r="Z1117" i="19" s="1"/>
  <c r="F881" i="19"/>
  <c r="G881" i="19" s="1"/>
  <c r="H881" i="19" s="1"/>
  <c r="I881" i="19" s="1"/>
  <c r="J881" i="19" s="1"/>
  <c r="K881" i="19" s="1"/>
  <c r="L881" i="19" s="1"/>
  <c r="M881" i="19" s="1"/>
  <c r="N881" i="19" s="1"/>
  <c r="O881" i="19" s="1"/>
  <c r="P881" i="19" s="1"/>
  <c r="Q881" i="19" s="1"/>
  <c r="R881" i="19" s="1"/>
  <c r="S881" i="19" s="1"/>
  <c r="T881" i="19" s="1"/>
  <c r="U881" i="19" s="1"/>
  <c r="V881" i="19" s="1"/>
  <c r="W881" i="19" s="1"/>
  <c r="X881" i="19" s="1"/>
  <c r="Y881" i="19" s="1"/>
  <c r="Z881" i="19" s="1"/>
  <c r="G802" i="19"/>
  <c r="H1379" i="19"/>
  <c r="I1379" i="19" s="1"/>
  <c r="J1379" i="19" s="1"/>
  <c r="K1379" i="19" s="1"/>
  <c r="L1379" i="19" s="1"/>
  <c r="M1379" i="19" s="1"/>
  <c r="N1379" i="19" s="1"/>
  <c r="O1379" i="19" s="1"/>
  <c r="P1379" i="19" s="1"/>
  <c r="Q1379" i="19" s="1"/>
  <c r="R1379" i="19" s="1"/>
  <c r="S1379" i="19" s="1"/>
  <c r="T1379" i="19" s="1"/>
  <c r="U1379" i="19" s="1"/>
  <c r="V1379" i="19" s="1"/>
  <c r="W1379" i="19" s="1"/>
  <c r="X1379" i="19" s="1"/>
  <c r="Y1379" i="19" s="1"/>
  <c r="Z1379" i="19" s="1"/>
  <c r="E938" i="19"/>
  <c r="E939" i="19" s="1"/>
  <c r="F999" i="19"/>
  <c r="E1292" i="19"/>
  <c r="E1293" i="19" s="1"/>
  <c r="F820" i="19"/>
  <c r="F821" i="19" s="1"/>
  <c r="F920" i="19"/>
  <c r="G920" i="19" s="1"/>
  <c r="H920" i="19" s="1"/>
  <c r="I920" i="19" s="1"/>
  <c r="E1056" i="19"/>
  <c r="E1057" i="19" s="1"/>
  <c r="F907" i="19"/>
  <c r="G1025" i="19"/>
  <c r="H1025" i="19" s="1"/>
  <c r="I1025" i="19" s="1"/>
  <c r="J1025" i="19" s="1"/>
  <c r="K1025" i="19" s="1"/>
  <c r="L1025" i="19" s="1"/>
  <c r="M1025" i="19" s="1"/>
  <c r="N1025" i="19" s="1"/>
  <c r="O1025" i="19" s="1"/>
  <c r="P1025" i="19" s="1"/>
  <c r="Q1025" i="19" s="1"/>
  <c r="R1025" i="19" s="1"/>
  <c r="S1025" i="19" s="1"/>
  <c r="T1025" i="19" s="1"/>
  <c r="U1025" i="19" s="1"/>
  <c r="V1025" i="19" s="1"/>
  <c r="W1025" i="19" s="1"/>
  <c r="X1025" i="19" s="1"/>
  <c r="Y1025" i="19" s="1"/>
  <c r="Z1025" i="19" s="1"/>
  <c r="G789" i="19"/>
  <c r="H789" i="19" s="1"/>
  <c r="I789" i="19" s="1"/>
  <c r="J789" i="19" s="1"/>
  <c r="K789" i="19" s="1"/>
  <c r="L789" i="19" s="1"/>
  <c r="M789" i="19" s="1"/>
  <c r="N789" i="19" s="1"/>
  <c r="O789" i="19" s="1"/>
  <c r="P789" i="19" s="1"/>
  <c r="Q789" i="19" s="1"/>
  <c r="R789" i="19" s="1"/>
  <c r="S789" i="19" s="1"/>
  <c r="T789" i="19" s="1"/>
  <c r="U789" i="19" s="1"/>
  <c r="V789" i="19" s="1"/>
  <c r="W789" i="19" s="1"/>
  <c r="X789" i="19" s="1"/>
  <c r="Y789" i="19" s="1"/>
  <c r="Z789" i="19" s="1"/>
  <c r="E1410" i="19"/>
  <c r="E1411" i="19" s="1"/>
  <c r="H1156" i="19"/>
  <c r="I314" i="26"/>
  <c r="F727" i="26"/>
  <c r="G727" i="26" s="1"/>
  <c r="H727" i="26" s="1"/>
  <c r="I727" i="26" s="1"/>
  <c r="J727" i="26" s="1"/>
  <c r="K727" i="26" s="1"/>
  <c r="L727" i="26" s="1"/>
  <c r="M727" i="26" s="1"/>
  <c r="N727" i="26" s="1"/>
  <c r="O727" i="26" s="1"/>
  <c r="P727" i="26" s="1"/>
  <c r="Q727" i="26" s="1"/>
  <c r="R727" i="26" s="1"/>
  <c r="S727" i="26" s="1"/>
  <c r="T727" i="26" s="1"/>
  <c r="U727" i="26" s="1"/>
  <c r="V727" i="26" s="1"/>
  <c r="W727" i="26" s="1"/>
  <c r="X727" i="26" s="1"/>
  <c r="Y727" i="26" s="1"/>
  <c r="Z727" i="26" s="1"/>
  <c r="F543" i="26"/>
  <c r="G543" i="26" s="1"/>
  <c r="H543" i="26" s="1"/>
  <c r="I543" i="26" s="1"/>
  <c r="J543" i="26" s="1"/>
  <c r="K543" i="26" s="1"/>
  <c r="L543" i="26" s="1"/>
  <c r="M543" i="26" s="1"/>
  <c r="N543" i="26" s="1"/>
  <c r="O543" i="26" s="1"/>
  <c r="P543" i="26" s="1"/>
  <c r="Q543" i="26" s="1"/>
  <c r="R543" i="26" s="1"/>
  <c r="S543" i="26" s="1"/>
  <c r="T543" i="26" s="1"/>
  <c r="U543" i="26" s="1"/>
  <c r="V543" i="26" s="1"/>
  <c r="W543" i="26" s="1"/>
  <c r="X543" i="26" s="1"/>
  <c r="Y543" i="26" s="1"/>
  <c r="Z543" i="26" s="1"/>
  <c r="U314" i="26"/>
  <c r="F609" i="26"/>
  <c r="G609" i="26" s="1"/>
  <c r="H609" i="26" s="1"/>
  <c r="I609" i="26" s="1"/>
  <c r="J609" i="26" s="1"/>
  <c r="K609" i="26" s="1"/>
  <c r="L609" i="26" s="1"/>
  <c r="M609" i="26" s="1"/>
  <c r="N609" i="26" s="1"/>
  <c r="O609" i="26" s="1"/>
  <c r="P609" i="26" s="1"/>
  <c r="Q609" i="26" s="1"/>
  <c r="R609" i="26" s="1"/>
  <c r="S609" i="26" s="1"/>
  <c r="T609" i="26" s="1"/>
  <c r="U609" i="26" s="1"/>
  <c r="V609" i="26" s="1"/>
  <c r="W609" i="26" s="1"/>
  <c r="X609" i="26" s="1"/>
  <c r="Y609" i="26" s="1"/>
  <c r="Z609" i="26" s="1"/>
  <c r="M590" i="26"/>
  <c r="E793" i="26"/>
  <c r="E436" i="26"/>
  <c r="F436" i="26" s="1"/>
  <c r="V314" i="26"/>
  <c r="N314" i="26"/>
  <c r="F451" i="26"/>
  <c r="G451" i="26" s="1"/>
  <c r="H451" i="26" s="1"/>
  <c r="I451" i="26" s="1"/>
  <c r="J451" i="26" s="1"/>
  <c r="K451" i="26" s="1"/>
  <c r="L451" i="26" s="1"/>
  <c r="M451" i="26" s="1"/>
  <c r="N451" i="26" s="1"/>
  <c r="O451" i="26" s="1"/>
  <c r="P451" i="26" s="1"/>
  <c r="Q451" i="26" s="1"/>
  <c r="R451" i="26" s="1"/>
  <c r="S451" i="26" s="1"/>
  <c r="T451" i="26" s="1"/>
  <c r="U451" i="26" s="1"/>
  <c r="V451" i="26" s="1"/>
  <c r="W451" i="26" s="1"/>
  <c r="X451" i="26" s="1"/>
  <c r="Y451" i="26" s="1"/>
  <c r="Z451" i="26" s="1"/>
  <c r="H590" i="26"/>
  <c r="E528" i="26"/>
  <c r="F528" i="26" s="1"/>
  <c r="I590" i="26"/>
  <c r="F819" i="26"/>
  <c r="G819" i="26" s="1"/>
  <c r="H819" i="26" s="1"/>
  <c r="I819" i="26" s="1"/>
  <c r="J819" i="26" s="1"/>
  <c r="K819" i="26" s="1"/>
  <c r="L819" i="26" s="1"/>
  <c r="M819" i="26" s="1"/>
  <c r="N819" i="26" s="1"/>
  <c r="O819" i="26" s="1"/>
  <c r="P819" i="26" s="1"/>
  <c r="Q819" i="26" s="1"/>
  <c r="R819" i="26" s="1"/>
  <c r="S819" i="26" s="1"/>
  <c r="T819" i="26" s="1"/>
  <c r="U819" i="26" s="1"/>
  <c r="V819" i="26" s="1"/>
  <c r="W819" i="26" s="1"/>
  <c r="X819" i="26" s="1"/>
  <c r="Y819" i="26" s="1"/>
  <c r="Z819" i="26" s="1"/>
  <c r="F591" i="26"/>
  <c r="G591" i="26" s="1"/>
  <c r="M314" i="26"/>
  <c r="F314" i="26"/>
  <c r="F333" i="26"/>
  <c r="G333" i="26" s="1"/>
  <c r="H333" i="26" s="1"/>
  <c r="I333" i="26" s="1"/>
  <c r="J333" i="26" s="1"/>
  <c r="K333" i="26" s="1"/>
  <c r="L333" i="26" s="1"/>
  <c r="M333" i="26" s="1"/>
  <c r="N333" i="26" s="1"/>
  <c r="O333" i="26" s="1"/>
  <c r="P333" i="26" s="1"/>
  <c r="Q333" i="26" s="1"/>
  <c r="R333" i="26" s="1"/>
  <c r="S333" i="26" s="1"/>
  <c r="T333" i="26" s="1"/>
  <c r="U333" i="26" s="1"/>
  <c r="V333" i="26" s="1"/>
  <c r="W333" i="26" s="1"/>
  <c r="X333" i="26" s="1"/>
  <c r="Y333" i="26" s="1"/>
  <c r="Z333" i="26" s="1"/>
  <c r="E804" i="26"/>
  <c r="F804" i="26" s="1"/>
  <c r="G804" i="26" s="1"/>
  <c r="E712" i="26"/>
  <c r="F712" i="26" s="1"/>
  <c r="G314" i="26"/>
  <c r="E425" i="26"/>
  <c r="E314" i="26"/>
  <c r="E315" i="26" s="1"/>
  <c r="E362" i="26" s="1"/>
  <c r="E363" i="26" s="1"/>
  <c r="T314" i="26"/>
  <c r="E701" i="26"/>
  <c r="E517" i="26"/>
  <c r="E638" i="26"/>
  <c r="E639" i="26" s="1"/>
  <c r="Y590" i="26"/>
  <c r="P314" i="26"/>
  <c r="X314" i="26"/>
  <c r="G1274" i="19"/>
  <c r="G1392" i="19"/>
  <c r="G1143" i="19"/>
  <c r="F1174" i="19"/>
  <c r="F1175" i="19" s="1"/>
  <c r="G1038" i="19"/>
  <c r="I620" i="26"/>
  <c r="G344" i="26"/>
  <c r="G1353" i="19" l="1"/>
  <c r="H1353" i="19" s="1"/>
  <c r="I1353" i="19" s="1"/>
  <c r="J1353" i="19" s="1"/>
  <c r="K1353" i="19" s="1"/>
  <c r="L1353" i="19" s="1"/>
  <c r="M1353" i="19" s="1"/>
  <c r="N1353" i="19" s="1"/>
  <c r="O1353" i="19" s="1"/>
  <c r="P1353" i="19" s="1"/>
  <c r="Q1353" i="19" s="1"/>
  <c r="R1353" i="19" s="1"/>
  <c r="S1353" i="19" s="1"/>
  <c r="T1353" i="19" s="1"/>
  <c r="U1353" i="19" s="1"/>
  <c r="V1353" i="19" s="1"/>
  <c r="W1353" i="19" s="1"/>
  <c r="X1353" i="19" s="1"/>
  <c r="Y1353" i="19" s="1"/>
  <c r="Z1353" i="19" s="1"/>
  <c r="F1056" i="19"/>
  <c r="F1057" i="19" s="1"/>
  <c r="F1292" i="19"/>
  <c r="F1293" i="19" s="1"/>
  <c r="G820" i="19"/>
  <c r="G821" i="19" s="1"/>
  <c r="H802" i="19"/>
  <c r="F938" i="19"/>
  <c r="F939" i="19" s="1"/>
  <c r="G999" i="19"/>
  <c r="H999" i="19" s="1"/>
  <c r="I999" i="19" s="1"/>
  <c r="J999" i="19" s="1"/>
  <c r="K999" i="19" s="1"/>
  <c r="L999" i="19" s="1"/>
  <c r="M999" i="19" s="1"/>
  <c r="N999" i="19" s="1"/>
  <c r="O999" i="19" s="1"/>
  <c r="P999" i="19" s="1"/>
  <c r="Q999" i="19" s="1"/>
  <c r="R999" i="19" s="1"/>
  <c r="S999" i="19" s="1"/>
  <c r="T999" i="19" s="1"/>
  <c r="U999" i="19" s="1"/>
  <c r="V999" i="19" s="1"/>
  <c r="W999" i="19" s="1"/>
  <c r="X999" i="19" s="1"/>
  <c r="Y999" i="19" s="1"/>
  <c r="Z999" i="19" s="1"/>
  <c r="G907" i="19"/>
  <c r="I1156" i="19"/>
  <c r="F793" i="26"/>
  <c r="G793" i="26" s="1"/>
  <c r="H793" i="26" s="1"/>
  <c r="I793" i="26" s="1"/>
  <c r="J793" i="26" s="1"/>
  <c r="K793" i="26" s="1"/>
  <c r="L793" i="26" s="1"/>
  <c r="M793" i="26" s="1"/>
  <c r="N793" i="26" s="1"/>
  <c r="O793" i="26" s="1"/>
  <c r="P793" i="26" s="1"/>
  <c r="Q793" i="26" s="1"/>
  <c r="R793" i="26" s="1"/>
  <c r="S793" i="26" s="1"/>
  <c r="T793" i="26" s="1"/>
  <c r="U793" i="26" s="1"/>
  <c r="V793" i="26" s="1"/>
  <c r="W793" i="26" s="1"/>
  <c r="X793" i="26" s="1"/>
  <c r="Y793" i="26" s="1"/>
  <c r="Z793" i="26" s="1"/>
  <c r="F499" i="26"/>
  <c r="G499" i="26" s="1"/>
  <c r="H499" i="26" s="1"/>
  <c r="I499" i="26" s="1"/>
  <c r="J499" i="26" s="1"/>
  <c r="K499" i="26" s="1"/>
  <c r="L499" i="26" s="1"/>
  <c r="M499" i="26" s="1"/>
  <c r="N499" i="26" s="1"/>
  <c r="O499" i="26" s="1"/>
  <c r="P499" i="26" s="1"/>
  <c r="Q499" i="26" s="1"/>
  <c r="R499" i="26" s="1"/>
  <c r="S499" i="26" s="1"/>
  <c r="T499" i="26" s="1"/>
  <c r="U499" i="26" s="1"/>
  <c r="V499" i="26" s="1"/>
  <c r="W499" i="26" s="1"/>
  <c r="X499" i="26" s="1"/>
  <c r="Y499" i="26" s="1"/>
  <c r="Z499" i="26" s="1"/>
  <c r="F517" i="26"/>
  <c r="G517" i="26" s="1"/>
  <c r="H517" i="26" s="1"/>
  <c r="I517" i="26" s="1"/>
  <c r="J517" i="26" s="1"/>
  <c r="K517" i="26" s="1"/>
  <c r="L517" i="26" s="1"/>
  <c r="M517" i="26" s="1"/>
  <c r="N517" i="26" s="1"/>
  <c r="O517" i="26" s="1"/>
  <c r="P517" i="26" s="1"/>
  <c r="Q517" i="26" s="1"/>
  <c r="R517" i="26" s="1"/>
  <c r="S517" i="26" s="1"/>
  <c r="T517" i="26" s="1"/>
  <c r="U517" i="26" s="1"/>
  <c r="V517" i="26" s="1"/>
  <c r="W517" i="26" s="1"/>
  <c r="X517" i="26" s="1"/>
  <c r="Y517" i="26" s="1"/>
  <c r="Z517" i="26" s="1"/>
  <c r="E546" i="26"/>
  <c r="E547" i="26" s="1"/>
  <c r="H591" i="26"/>
  <c r="I591" i="26" s="1"/>
  <c r="J591" i="26" s="1"/>
  <c r="K591" i="26" s="1"/>
  <c r="L591" i="26" s="1"/>
  <c r="M591" i="26" s="1"/>
  <c r="N591" i="26" s="1"/>
  <c r="O591" i="26" s="1"/>
  <c r="P591" i="26" s="1"/>
  <c r="Q591" i="26" s="1"/>
  <c r="R591" i="26" s="1"/>
  <c r="S591" i="26" s="1"/>
  <c r="T591" i="26" s="1"/>
  <c r="U591" i="26" s="1"/>
  <c r="V591" i="26" s="1"/>
  <c r="W591" i="26" s="1"/>
  <c r="X591" i="26" s="1"/>
  <c r="Y591" i="26" s="1"/>
  <c r="Z591" i="26" s="1"/>
  <c r="F683" i="26"/>
  <c r="G683" i="26" s="1"/>
  <c r="H683" i="26" s="1"/>
  <c r="I683" i="26" s="1"/>
  <c r="J683" i="26" s="1"/>
  <c r="K683" i="26" s="1"/>
  <c r="L683" i="26" s="1"/>
  <c r="M683" i="26" s="1"/>
  <c r="N683" i="26" s="1"/>
  <c r="O683" i="26" s="1"/>
  <c r="P683" i="26" s="1"/>
  <c r="Q683" i="26" s="1"/>
  <c r="R683" i="26" s="1"/>
  <c r="S683" i="26" s="1"/>
  <c r="T683" i="26" s="1"/>
  <c r="U683" i="26" s="1"/>
  <c r="V683" i="26" s="1"/>
  <c r="W683" i="26" s="1"/>
  <c r="X683" i="26" s="1"/>
  <c r="Y683" i="26" s="1"/>
  <c r="Z683" i="26" s="1"/>
  <c r="F638" i="26"/>
  <c r="F639" i="26" s="1"/>
  <c r="F407" i="26"/>
  <c r="G407" i="26" s="1"/>
  <c r="H407" i="26" s="1"/>
  <c r="I407" i="26" s="1"/>
  <c r="J407" i="26" s="1"/>
  <c r="K407" i="26" s="1"/>
  <c r="L407" i="26" s="1"/>
  <c r="M407" i="26" s="1"/>
  <c r="N407" i="26" s="1"/>
  <c r="O407" i="26" s="1"/>
  <c r="P407" i="26" s="1"/>
  <c r="Q407" i="26" s="1"/>
  <c r="R407" i="26" s="1"/>
  <c r="S407" i="26" s="1"/>
  <c r="T407" i="26" s="1"/>
  <c r="U407" i="26" s="1"/>
  <c r="V407" i="26" s="1"/>
  <c r="W407" i="26" s="1"/>
  <c r="X407" i="26" s="1"/>
  <c r="Y407" i="26" s="1"/>
  <c r="Z407" i="26" s="1"/>
  <c r="F425" i="26"/>
  <c r="G425" i="26" s="1"/>
  <c r="H425" i="26" s="1"/>
  <c r="I425" i="26" s="1"/>
  <c r="J425" i="26" s="1"/>
  <c r="K425" i="26" s="1"/>
  <c r="L425" i="26" s="1"/>
  <c r="M425" i="26" s="1"/>
  <c r="N425" i="26" s="1"/>
  <c r="O425" i="26" s="1"/>
  <c r="P425" i="26" s="1"/>
  <c r="Q425" i="26" s="1"/>
  <c r="R425" i="26" s="1"/>
  <c r="S425" i="26" s="1"/>
  <c r="T425" i="26" s="1"/>
  <c r="U425" i="26" s="1"/>
  <c r="V425" i="26" s="1"/>
  <c r="W425" i="26" s="1"/>
  <c r="X425" i="26" s="1"/>
  <c r="Y425" i="26" s="1"/>
  <c r="Z425" i="26" s="1"/>
  <c r="E730" i="26"/>
  <c r="E731" i="26" s="1"/>
  <c r="E822" i="26"/>
  <c r="E823" i="26" s="1"/>
  <c r="F315" i="26"/>
  <c r="F362" i="26" s="1"/>
  <c r="F363" i="26" s="1"/>
  <c r="F701" i="26"/>
  <c r="F775" i="26"/>
  <c r="G775" i="26" s="1"/>
  <c r="H775" i="26" s="1"/>
  <c r="I775" i="26" s="1"/>
  <c r="J775" i="26" s="1"/>
  <c r="K775" i="26" s="1"/>
  <c r="L775" i="26" s="1"/>
  <c r="M775" i="26" s="1"/>
  <c r="N775" i="26" s="1"/>
  <c r="O775" i="26" s="1"/>
  <c r="P775" i="26" s="1"/>
  <c r="Q775" i="26" s="1"/>
  <c r="R775" i="26" s="1"/>
  <c r="S775" i="26" s="1"/>
  <c r="T775" i="26" s="1"/>
  <c r="U775" i="26" s="1"/>
  <c r="V775" i="26" s="1"/>
  <c r="W775" i="26" s="1"/>
  <c r="X775" i="26" s="1"/>
  <c r="Y775" i="26" s="1"/>
  <c r="Z775" i="26" s="1"/>
  <c r="H1392" i="19"/>
  <c r="G1292" i="19"/>
  <c r="G1293" i="19" s="1"/>
  <c r="H1274" i="19"/>
  <c r="H1143" i="19"/>
  <c r="G1174" i="19"/>
  <c r="G1175" i="19" s="1"/>
  <c r="J920" i="19"/>
  <c r="H1038" i="19"/>
  <c r="G712" i="26"/>
  <c r="G638" i="26"/>
  <c r="G639" i="26" s="1"/>
  <c r="J620" i="26"/>
  <c r="H804" i="26"/>
  <c r="E454" i="26"/>
  <c r="E455" i="26" s="1"/>
  <c r="H344" i="26"/>
  <c r="G528" i="26"/>
  <c r="G436" i="26"/>
  <c r="D690" i="19"/>
  <c r="D689" i="19"/>
  <c r="D688" i="19"/>
  <c r="D682" i="19"/>
  <c r="D681" i="19"/>
  <c r="D680" i="19"/>
  <c r="D679" i="19"/>
  <c r="D678" i="19"/>
  <c r="D677" i="19"/>
  <c r="D676" i="19"/>
  <c r="D675" i="19"/>
  <c r="D674" i="19"/>
  <c r="D673" i="19"/>
  <c r="D667" i="19"/>
  <c r="D666" i="19"/>
  <c r="D665" i="19"/>
  <c r="D664" i="19"/>
  <c r="D659" i="19"/>
  <c r="D658" i="19"/>
  <c r="D657" i="19"/>
  <c r="D656" i="19"/>
  <c r="D655" i="19"/>
  <c r="D654" i="19"/>
  <c r="D653" i="19"/>
  <c r="D652" i="19"/>
  <c r="D650" i="19"/>
  <c r="D649" i="19"/>
  <c r="D641" i="19"/>
  <c r="D640" i="19"/>
  <c r="D633" i="19"/>
  <c r="D632" i="19"/>
  <c r="D631" i="19"/>
  <c r="D630" i="19"/>
  <c r="D629" i="19"/>
  <c r="D628" i="19"/>
  <c r="D626" i="19"/>
  <c r="D625" i="19"/>
  <c r="D614" i="19"/>
  <c r="D613" i="19"/>
  <c r="D612" i="19"/>
  <c r="D611" i="19"/>
  <c r="D610" i="19"/>
  <c r="D609" i="19"/>
  <c r="D608" i="19"/>
  <c r="D607" i="19"/>
  <c r="D605" i="19"/>
  <c r="D604" i="19"/>
  <c r="D603" i="19"/>
  <c r="D602" i="19"/>
  <c r="D601" i="19"/>
  <c r="D600" i="19"/>
  <c r="D599" i="19"/>
  <c r="D336" i="19"/>
  <c r="D335" i="19"/>
  <c r="D334" i="19"/>
  <c r="D328" i="19"/>
  <c r="D327" i="19"/>
  <c r="D326" i="19"/>
  <c r="D325" i="19"/>
  <c r="D324" i="19"/>
  <c r="D323" i="19"/>
  <c r="D322" i="19"/>
  <c r="D321" i="19"/>
  <c r="D320" i="19"/>
  <c r="D319" i="19"/>
  <c r="D313" i="19"/>
  <c r="D312" i="19"/>
  <c r="D311" i="19"/>
  <c r="D310" i="19"/>
  <c r="D305" i="19"/>
  <c r="D304" i="19"/>
  <c r="D303" i="19"/>
  <c r="D302" i="19"/>
  <c r="D301" i="19"/>
  <c r="D300" i="19"/>
  <c r="D299" i="19"/>
  <c r="D298" i="19"/>
  <c r="D296" i="19"/>
  <c r="D295" i="19"/>
  <c r="D287" i="19"/>
  <c r="D286" i="19"/>
  <c r="D279" i="19"/>
  <c r="D278" i="19"/>
  <c r="D277" i="19"/>
  <c r="D276" i="19"/>
  <c r="D275" i="19"/>
  <c r="D274" i="19"/>
  <c r="D272" i="19"/>
  <c r="D271" i="19"/>
  <c r="D260" i="19"/>
  <c r="D259" i="19"/>
  <c r="D258" i="19"/>
  <c r="D257" i="19"/>
  <c r="D256" i="19"/>
  <c r="D255" i="19"/>
  <c r="D254" i="19"/>
  <c r="D253" i="19"/>
  <c r="D251" i="19"/>
  <c r="D250" i="19"/>
  <c r="D249" i="19"/>
  <c r="D248" i="19"/>
  <c r="D247" i="19"/>
  <c r="D246" i="19"/>
  <c r="D245" i="19"/>
  <c r="D572" i="19"/>
  <c r="D571" i="19"/>
  <c r="D570" i="19"/>
  <c r="D564" i="19"/>
  <c r="D563" i="19"/>
  <c r="D562" i="19"/>
  <c r="D561" i="19"/>
  <c r="D560" i="19"/>
  <c r="D559" i="19"/>
  <c r="D558" i="19"/>
  <c r="D557" i="19"/>
  <c r="D556" i="19"/>
  <c r="D555" i="19"/>
  <c r="D549" i="19"/>
  <c r="D548" i="19"/>
  <c r="D547" i="19"/>
  <c r="D546" i="19"/>
  <c r="D541" i="19"/>
  <c r="D540" i="19"/>
  <c r="D539" i="19"/>
  <c r="D538" i="19"/>
  <c r="D537" i="19"/>
  <c r="D536" i="19"/>
  <c r="D535" i="19"/>
  <c r="D534" i="19"/>
  <c r="D532" i="19"/>
  <c r="D531" i="19"/>
  <c r="D523" i="19"/>
  <c r="D522" i="19"/>
  <c r="D515" i="19"/>
  <c r="D514" i="19"/>
  <c r="D513" i="19"/>
  <c r="D512" i="19"/>
  <c r="D511" i="19"/>
  <c r="D510" i="19"/>
  <c r="D508" i="19"/>
  <c r="D507" i="19"/>
  <c r="D496" i="19"/>
  <c r="D495" i="19"/>
  <c r="D494" i="19"/>
  <c r="D493" i="19"/>
  <c r="D492" i="19"/>
  <c r="D491" i="19"/>
  <c r="D490" i="19"/>
  <c r="D489" i="19"/>
  <c r="D487" i="19"/>
  <c r="D486" i="19"/>
  <c r="D485" i="19"/>
  <c r="D484" i="19"/>
  <c r="D483" i="19"/>
  <c r="D482" i="19"/>
  <c r="D481" i="19"/>
  <c r="D218" i="19"/>
  <c r="D217" i="19"/>
  <c r="D216" i="19"/>
  <c r="D210" i="19"/>
  <c r="D209" i="19"/>
  <c r="D208" i="19"/>
  <c r="D207" i="19"/>
  <c r="D206" i="19"/>
  <c r="D205" i="19"/>
  <c r="D204" i="19"/>
  <c r="D203" i="19"/>
  <c r="D202" i="19"/>
  <c r="D201" i="19"/>
  <c r="D195" i="19"/>
  <c r="D194" i="19"/>
  <c r="D193" i="19"/>
  <c r="D192" i="19"/>
  <c r="D187" i="19"/>
  <c r="D186" i="19"/>
  <c r="D185" i="19"/>
  <c r="D184" i="19"/>
  <c r="D183" i="19"/>
  <c r="D182" i="19"/>
  <c r="D181" i="19"/>
  <c r="D180" i="19"/>
  <c r="D178" i="19"/>
  <c r="D177" i="19"/>
  <c r="D169" i="19"/>
  <c r="D168" i="19"/>
  <c r="D161" i="19"/>
  <c r="D160" i="19"/>
  <c r="D159" i="19"/>
  <c r="D158" i="19"/>
  <c r="D157" i="19"/>
  <c r="D156" i="19"/>
  <c r="D154" i="19"/>
  <c r="D153" i="19"/>
  <c r="D142" i="19"/>
  <c r="D141" i="19"/>
  <c r="D140" i="19"/>
  <c r="D139" i="19"/>
  <c r="D138" i="19"/>
  <c r="D137" i="19"/>
  <c r="D136" i="19"/>
  <c r="D135" i="19"/>
  <c r="D133" i="19"/>
  <c r="D132" i="19"/>
  <c r="D131" i="19"/>
  <c r="D130" i="19"/>
  <c r="D129" i="19"/>
  <c r="D128" i="19"/>
  <c r="D127" i="19"/>
  <c r="D258" i="26"/>
  <c r="D257" i="26"/>
  <c r="D256" i="26"/>
  <c r="D250" i="26"/>
  <c r="D249" i="26"/>
  <c r="D248" i="26"/>
  <c r="D247" i="26"/>
  <c r="D246" i="26"/>
  <c r="D245" i="26"/>
  <c r="D244" i="26"/>
  <c r="D243" i="26"/>
  <c r="D238" i="26"/>
  <c r="D237" i="26"/>
  <c r="D234" i="26"/>
  <c r="D233" i="26"/>
  <c r="D232" i="26"/>
  <c r="D231" i="26"/>
  <c r="D230" i="26"/>
  <c r="D229" i="26"/>
  <c r="D228" i="26"/>
  <c r="D226" i="26"/>
  <c r="D220" i="26"/>
  <c r="D216" i="26"/>
  <c r="D215" i="26"/>
  <c r="D214" i="26"/>
  <c r="D213" i="26"/>
  <c r="D212" i="26"/>
  <c r="D210" i="26"/>
  <c r="D204" i="26"/>
  <c r="D203" i="26"/>
  <c r="D202" i="26"/>
  <c r="D201" i="26"/>
  <c r="D200" i="26"/>
  <c r="D199" i="26"/>
  <c r="D198" i="26"/>
  <c r="D196" i="26"/>
  <c r="D195" i="26"/>
  <c r="D194" i="26"/>
  <c r="D193" i="26"/>
  <c r="D192" i="26"/>
  <c r="D166" i="26"/>
  <c r="D165" i="26"/>
  <c r="D164" i="26"/>
  <c r="D158" i="26"/>
  <c r="D157" i="26"/>
  <c r="D156" i="26"/>
  <c r="D155" i="26"/>
  <c r="D154" i="26"/>
  <c r="D153" i="26"/>
  <c r="D152" i="26"/>
  <c r="D151" i="26"/>
  <c r="D146" i="26"/>
  <c r="D145" i="26"/>
  <c r="D142" i="26"/>
  <c r="D141" i="26"/>
  <c r="D140" i="26"/>
  <c r="D139" i="26"/>
  <c r="D138" i="26"/>
  <c r="D137" i="26"/>
  <c r="D136" i="26"/>
  <c r="D134" i="26"/>
  <c r="D128" i="26"/>
  <c r="D124" i="26"/>
  <c r="D123" i="26"/>
  <c r="D122" i="26"/>
  <c r="D121" i="26"/>
  <c r="D120" i="26"/>
  <c r="D118" i="26"/>
  <c r="D112" i="26"/>
  <c r="D111" i="26"/>
  <c r="D110" i="26"/>
  <c r="D109" i="26"/>
  <c r="D108" i="26"/>
  <c r="D107" i="26"/>
  <c r="D106" i="26"/>
  <c r="D104" i="26"/>
  <c r="D103" i="26"/>
  <c r="D102" i="26"/>
  <c r="D101" i="26"/>
  <c r="D100" i="26"/>
  <c r="D256" i="1"/>
  <c r="D255" i="1"/>
  <c r="D254" i="1"/>
  <c r="D248" i="1"/>
  <c r="D247" i="1"/>
  <c r="D246" i="1"/>
  <c r="D245" i="1"/>
  <c r="D244" i="1"/>
  <c r="D243" i="1"/>
  <c r="D242" i="1"/>
  <c r="D241" i="1"/>
  <c r="D236" i="1"/>
  <c r="D235" i="1"/>
  <c r="D232" i="1"/>
  <c r="D231" i="1"/>
  <c r="D228" i="1"/>
  <c r="D227" i="1"/>
  <c r="D226" i="1"/>
  <c r="D224" i="1"/>
  <c r="D218" i="1"/>
  <c r="D214" i="1"/>
  <c r="D213" i="1"/>
  <c r="D212" i="1"/>
  <c r="D211" i="1"/>
  <c r="D209" i="1"/>
  <c r="D204" i="1"/>
  <c r="D203" i="1"/>
  <c r="D202" i="1"/>
  <c r="D201" i="1"/>
  <c r="D200" i="1"/>
  <c r="D199" i="1"/>
  <c r="D198" i="1"/>
  <c r="D196" i="1"/>
  <c r="D195" i="1"/>
  <c r="D194" i="1"/>
  <c r="D193" i="1"/>
  <c r="D192" i="1"/>
  <c r="D164" i="1"/>
  <c r="D163" i="1"/>
  <c r="D162" i="1"/>
  <c r="D156" i="1"/>
  <c r="D155" i="1"/>
  <c r="D154" i="1"/>
  <c r="D153" i="1"/>
  <c r="D152" i="1"/>
  <c r="D151" i="1"/>
  <c r="D150" i="1"/>
  <c r="D149" i="1"/>
  <c r="D143" i="1"/>
  <c r="D140" i="1"/>
  <c r="D139" i="1"/>
  <c r="D138" i="1"/>
  <c r="D137" i="1"/>
  <c r="D136" i="1"/>
  <c r="D135" i="1"/>
  <c r="D134" i="1"/>
  <c r="D132" i="1"/>
  <c r="D126" i="1"/>
  <c r="D123" i="1"/>
  <c r="D122" i="1"/>
  <c r="D121" i="1"/>
  <c r="D120" i="1"/>
  <c r="D119" i="1"/>
  <c r="D117" i="1"/>
  <c r="D112" i="1"/>
  <c r="D111" i="1"/>
  <c r="D110" i="1"/>
  <c r="D109" i="1"/>
  <c r="D108" i="1"/>
  <c r="D107" i="1"/>
  <c r="D106" i="1"/>
  <c r="D104" i="1"/>
  <c r="D103" i="1"/>
  <c r="D102" i="1"/>
  <c r="D101" i="1"/>
  <c r="D100" i="1"/>
  <c r="G1410" i="19" l="1"/>
  <c r="G1411" i="19" s="1"/>
  <c r="G1056" i="19"/>
  <c r="G1057" i="19" s="1"/>
  <c r="H820" i="19"/>
  <c r="H821" i="19" s="1"/>
  <c r="I802" i="19"/>
  <c r="H907" i="19"/>
  <c r="G938" i="19"/>
  <c r="G939" i="19" s="1"/>
  <c r="J1156" i="19"/>
  <c r="F546" i="26"/>
  <c r="F547" i="26" s="1"/>
  <c r="H638" i="26"/>
  <c r="H639" i="26" s="1"/>
  <c r="G822" i="26"/>
  <c r="G823" i="26" s="1"/>
  <c r="F454" i="26"/>
  <c r="F455" i="26" s="1"/>
  <c r="F730" i="26"/>
  <c r="F731" i="26" s="1"/>
  <c r="G701" i="26"/>
  <c r="H701" i="26" s="1"/>
  <c r="I701" i="26" s="1"/>
  <c r="J701" i="26" s="1"/>
  <c r="K701" i="26" s="1"/>
  <c r="L701" i="26" s="1"/>
  <c r="M701" i="26" s="1"/>
  <c r="N701" i="26" s="1"/>
  <c r="O701" i="26" s="1"/>
  <c r="P701" i="26" s="1"/>
  <c r="Q701" i="26" s="1"/>
  <c r="R701" i="26" s="1"/>
  <c r="S701" i="26" s="1"/>
  <c r="T701" i="26" s="1"/>
  <c r="U701" i="26" s="1"/>
  <c r="V701" i="26" s="1"/>
  <c r="W701" i="26" s="1"/>
  <c r="X701" i="26" s="1"/>
  <c r="Y701" i="26" s="1"/>
  <c r="Z701" i="26" s="1"/>
  <c r="G315" i="26"/>
  <c r="F822" i="26"/>
  <c r="F823" i="26" s="1"/>
  <c r="I638" i="26"/>
  <c r="I639" i="26" s="1"/>
  <c r="H1174" i="19"/>
  <c r="H1175" i="19" s="1"/>
  <c r="I1143" i="19"/>
  <c r="H1292" i="19"/>
  <c r="H1293" i="19" s="1"/>
  <c r="I1274" i="19"/>
  <c r="H1410" i="19"/>
  <c r="H1411" i="19" s="1"/>
  <c r="I1392" i="19"/>
  <c r="K920" i="19"/>
  <c r="H1056" i="19"/>
  <c r="H1057" i="19" s="1"/>
  <c r="I1038" i="19"/>
  <c r="H822" i="26"/>
  <c r="H823" i="26" s="1"/>
  <c r="I804" i="26"/>
  <c r="H712" i="26"/>
  <c r="J638" i="26"/>
  <c r="J639" i="26" s="1"/>
  <c r="K620" i="26"/>
  <c r="G454" i="26"/>
  <c r="G455" i="26" s="1"/>
  <c r="H436" i="26"/>
  <c r="I344" i="26"/>
  <c r="G546" i="26"/>
  <c r="G547" i="26" s="1"/>
  <c r="H528" i="26"/>
  <c r="Z691" i="19"/>
  <c r="Y691" i="19"/>
  <c r="X691" i="19"/>
  <c r="W691" i="19"/>
  <c r="V691" i="19"/>
  <c r="U691" i="19"/>
  <c r="T691" i="19"/>
  <c r="S691" i="19"/>
  <c r="R691" i="19"/>
  <c r="Q691" i="19"/>
  <c r="P691" i="19"/>
  <c r="O691" i="19"/>
  <c r="N691" i="19"/>
  <c r="M691" i="19"/>
  <c r="L691" i="19"/>
  <c r="K691" i="19"/>
  <c r="J691" i="19"/>
  <c r="I691" i="19"/>
  <c r="H691" i="19"/>
  <c r="G691" i="19"/>
  <c r="F691" i="19"/>
  <c r="E691" i="19"/>
  <c r="Z573" i="19"/>
  <c r="Y573" i="19"/>
  <c r="X573" i="19"/>
  <c r="W573" i="19"/>
  <c r="V573" i="19"/>
  <c r="U573" i="19"/>
  <c r="T573" i="19"/>
  <c r="S573" i="19"/>
  <c r="R573" i="19"/>
  <c r="Q573" i="19"/>
  <c r="P573" i="19"/>
  <c r="O573" i="19"/>
  <c r="N573" i="19"/>
  <c r="M573" i="19"/>
  <c r="L573" i="19"/>
  <c r="K573" i="19"/>
  <c r="J573" i="19"/>
  <c r="I573" i="19"/>
  <c r="H573" i="19"/>
  <c r="G573" i="19"/>
  <c r="F573" i="19"/>
  <c r="E573" i="19"/>
  <c r="J802" i="19" l="1"/>
  <c r="I820" i="19"/>
  <c r="I821" i="19" s="1"/>
  <c r="I907" i="19"/>
  <c r="H938" i="19"/>
  <c r="H939" i="19" s="1"/>
  <c r="K1156" i="19"/>
  <c r="G730" i="26"/>
  <c r="G731" i="26" s="1"/>
  <c r="H315" i="26"/>
  <c r="G362" i="26"/>
  <c r="G363" i="26" s="1"/>
  <c r="J1143" i="19"/>
  <c r="I1174" i="19"/>
  <c r="I1175" i="19" s="1"/>
  <c r="I1410" i="19"/>
  <c r="I1411" i="19" s="1"/>
  <c r="J1392" i="19"/>
  <c r="I1292" i="19"/>
  <c r="I1293" i="19" s="1"/>
  <c r="J1274" i="19"/>
  <c r="L920" i="19"/>
  <c r="I1056" i="19"/>
  <c r="I1057" i="19" s="1"/>
  <c r="J1038" i="19"/>
  <c r="K638" i="26"/>
  <c r="K639" i="26" s="1"/>
  <c r="L620" i="26"/>
  <c r="I822" i="26"/>
  <c r="I823" i="26" s="1"/>
  <c r="J804" i="26"/>
  <c r="H730" i="26"/>
  <c r="H731" i="26" s="1"/>
  <c r="I712" i="26"/>
  <c r="H546" i="26"/>
  <c r="H547" i="26" s="1"/>
  <c r="I528" i="26"/>
  <c r="H454" i="26"/>
  <c r="H455" i="26" s="1"/>
  <c r="I436" i="26"/>
  <c r="J344" i="26"/>
  <c r="J820" i="19" l="1"/>
  <c r="J821" i="19" s="1"/>
  <c r="K802" i="19"/>
  <c r="J907" i="19"/>
  <c r="I938" i="19"/>
  <c r="I939" i="19" s="1"/>
  <c r="L1156" i="19"/>
  <c r="I315" i="26"/>
  <c r="H362" i="26"/>
  <c r="H363" i="26" s="1"/>
  <c r="J1292" i="19"/>
  <c r="J1293" i="19" s="1"/>
  <c r="K1274" i="19"/>
  <c r="J1410" i="19"/>
  <c r="J1411" i="19" s="1"/>
  <c r="K1392" i="19"/>
  <c r="K1143" i="19"/>
  <c r="J1174" i="19"/>
  <c r="J1175" i="19" s="1"/>
  <c r="M920" i="19"/>
  <c r="J1056" i="19"/>
  <c r="J1057" i="19" s="1"/>
  <c r="K1038" i="19"/>
  <c r="J822" i="26"/>
  <c r="J823" i="26" s="1"/>
  <c r="K804" i="26"/>
  <c r="I730" i="26"/>
  <c r="I731" i="26" s="1"/>
  <c r="J712" i="26"/>
  <c r="L638" i="26"/>
  <c r="L639" i="26" s="1"/>
  <c r="M620" i="26"/>
  <c r="I454" i="26"/>
  <c r="I455" i="26" s="1"/>
  <c r="J436" i="26"/>
  <c r="K344" i="26"/>
  <c r="I546" i="26"/>
  <c r="I547" i="26" s="1"/>
  <c r="J528" i="26"/>
  <c r="Z227" i="26"/>
  <c r="Z225" i="26" s="1"/>
  <c r="Z240" i="26" s="1"/>
  <c r="Y227" i="26"/>
  <c r="Y225" i="26" s="1"/>
  <c r="Y240" i="26" s="1"/>
  <c r="X227" i="26"/>
  <c r="X225" i="26" s="1"/>
  <c r="X240" i="26" s="1"/>
  <c r="W227" i="26"/>
  <c r="W225" i="26" s="1"/>
  <c r="W240" i="26" s="1"/>
  <c r="V227" i="26"/>
  <c r="V225" i="26" s="1"/>
  <c r="V240" i="26" s="1"/>
  <c r="U227" i="26"/>
  <c r="U225" i="26" s="1"/>
  <c r="U240" i="26" s="1"/>
  <c r="T227" i="26"/>
  <c r="T225" i="26" s="1"/>
  <c r="T240" i="26" s="1"/>
  <c r="S227" i="26"/>
  <c r="S225" i="26" s="1"/>
  <c r="S240" i="26" s="1"/>
  <c r="R227" i="26"/>
  <c r="R225" i="26" s="1"/>
  <c r="R240" i="26" s="1"/>
  <c r="Q227" i="26"/>
  <c r="Q225" i="26" s="1"/>
  <c r="Q240" i="26" s="1"/>
  <c r="P227" i="26"/>
  <c r="P225" i="26" s="1"/>
  <c r="P240" i="26" s="1"/>
  <c r="O227" i="26"/>
  <c r="O225" i="26" s="1"/>
  <c r="O240" i="26" s="1"/>
  <c r="N227" i="26"/>
  <c r="N225" i="26" s="1"/>
  <c r="N240" i="26" s="1"/>
  <c r="M227" i="26"/>
  <c r="M225" i="26" s="1"/>
  <c r="M240" i="26" s="1"/>
  <c r="L227" i="26"/>
  <c r="L225" i="26" s="1"/>
  <c r="L240" i="26" s="1"/>
  <c r="K227" i="26"/>
  <c r="K225" i="26" s="1"/>
  <c r="K240" i="26" s="1"/>
  <c r="J227" i="26"/>
  <c r="J225" i="26" s="1"/>
  <c r="J240" i="26" s="1"/>
  <c r="I227" i="26"/>
  <c r="I225" i="26" s="1"/>
  <c r="I240" i="26" s="1"/>
  <c r="H227" i="26"/>
  <c r="H225" i="26" s="1"/>
  <c r="H240" i="26" s="1"/>
  <c r="G227" i="26"/>
  <c r="G225" i="26" s="1"/>
  <c r="G240" i="26" s="1"/>
  <c r="F227" i="26"/>
  <c r="F225" i="26" s="1"/>
  <c r="F240" i="26" s="1"/>
  <c r="E227" i="26"/>
  <c r="D227" i="26"/>
  <c r="Z135" i="26"/>
  <c r="Z133" i="26" s="1"/>
  <c r="Z148" i="26" s="1"/>
  <c r="Y135" i="26"/>
  <c r="Y133" i="26" s="1"/>
  <c r="Y148" i="26" s="1"/>
  <c r="X135" i="26"/>
  <c r="X133" i="26" s="1"/>
  <c r="X148" i="26" s="1"/>
  <c r="W135" i="26"/>
  <c r="W133" i="26" s="1"/>
  <c r="W148" i="26" s="1"/>
  <c r="V135" i="26"/>
  <c r="V133" i="26" s="1"/>
  <c r="V148" i="26" s="1"/>
  <c r="U135" i="26"/>
  <c r="U133" i="26" s="1"/>
  <c r="U148" i="26" s="1"/>
  <c r="T135" i="26"/>
  <c r="T133" i="26" s="1"/>
  <c r="T148" i="26" s="1"/>
  <c r="S135" i="26"/>
  <c r="S133" i="26" s="1"/>
  <c r="S148" i="26" s="1"/>
  <c r="R135" i="26"/>
  <c r="R133" i="26" s="1"/>
  <c r="R148" i="26" s="1"/>
  <c r="Q135" i="26"/>
  <c r="Q133" i="26" s="1"/>
  <c r="Q148" i="26" s="1"/>
  <c r="P135" i="26"/>
  <c r="P133" i="26" s="1"/>
  <c r="P148" i="26" s="1"/>
  <c r="O135" i="26"/>
  <c r="O133" i="26" s="1"/>
  <c r="O148" i="26" s="1"/>
  <c r="N135" i="26"/>
  <c r="N133" i="26" s="1"/>
  <c r="N148" i="26" s="1"/>
  <c r="M135" i="26"/>
  <c r="M133" i="26" s="1"/>
  <c r="M148" i="26" s="1"/>
  <c r="L135" i="26"/>
  <c r="L133" i="26" s="1"/>
  <c r="L148" i="26" s="1"/>
  <c r="K135" i="26"/>
  <c r="K133" i="26" s="1"/>
  <c r="K148" i="26" s="1"/>
  <c r="J135" i="26"/>
  <c r="J133" i="26" s="1"/>
  <c r="J148" i="26" s="1"/>
  <c r="I135" i="26"/>
  <c r="I133" i="26" s="1"/>
  <c r="I148" i="26" s="1"/>
  <c r="H135" i="26"/>
  <c r="H133" i="26" s="1"/>
  <c r="H148" i="26" s="1"/>
  <c r="G135" i="26"/>
  <c r="G133" i="26" s="1"/>
  <c r="G148" i="26" s="1"/>
  <c r="F135" i="26"/>
  <c r="F133" i="26" s="1"/>
  <c r="F148" i="26" s="1"/>
  <c r="E135" i="26"/>
  <c r="D135" i="26"/>
  <c r="Z43" i="26"/>
  <c r="Y43" i="26"/>
  <c r="X43" i="26"/>
  <c r="W43" i="26"/>
  <c r="V43" i="26"/>
  <c r="U43" i="26"/>
  <c r="T43" i="26"/>
  <c r="S43" i="26"/>
  <c r="R43" i="26"/>
  <c r="Q43" i="26"/>
  <c r="P43" i="26"/>
  <c r="O43" i="26"/>
  <c r="N43" i="26"/>
  <c r="M43" i="26"/>
  <c r="L43" i="26"/>
  <c r="K43" i="26"/>
  <c r="J43" i="26"/>
  <c r="I43" i="26"/>
  <c r="H43" i="26"/>
  <c r="G43" i="26"/>
  <c r="F43" i="26"/>
  <c r="E43" i="26"/>
  <c r="D43" i="26"/>
  <c r="Z317" i="1"/>
  <c r="Y317" i="1"/>
  <c r="X317" i="1"/>
  <c r="W317" i="1"/>
  <c r="V317" i="1"/>
  <c r="U317" i="1"/>
  <c r="T317" i="1"/>
  <c r="S317" i="1"/>
  <c r="R317" i="1"/>
  <c r="Q317" i="1"/>
  <c r="P317" i="1"/>
  <c r="O317" i="1"/>
  <c r="N317" i="1"/>
  <c r="M317" i="1"/>
  <c r="L317" i="1"/>
  <c r="K317" i="1"/>
  <c r="J317" i="1"/>
  <c r="I317" i="1"/>
  <c r="H317" i="1"/>
  <c r="G317" i="1"/>
  <c r="F317" i="1"/>
  <c r="E317" i="1"/>
  <c r="D317" i="1"/>
  <c r="Z225" i="1"/>
  <c r="Z223" i="1" s="1"/>
  <c r="Z238" i="1" s="1"/>
  <c r="Y225" i="1"/>
  <c r="Y223" i="1" s="1"/>
  <c r="Y238" i="1" s="1"/>
  <c r="X225" i="1"/>
  <c r="X223" i="1" s="1"/>
  <c r="X238" i="1" s="1"/>
  <c r="W225" i="1"/>
  <c r="W223" i="1" s="1"/>
  <c r="W238" i="1" s="1"/>
  <c r="V225" i="1"/>
  <c r="V223" i="1" s="1"/>
  <c r="V238" i="1" s="1"/>
  <c r="U225" i="1"/>
  <c r="U223" i="1" s="1"/>
  <c r="U238" i="1" s="1"/>
  <c r="T225" i="1"/>
  <c r="T223" i="1" s="1"/>
  <c r="T238" i="1" s="1"/>
  <c r="S225" i="1"/>
  <c r="S223" i="1" s="1"/>
  <c r="S238" i="1" s="1"/>
  <c r="R225" i="1"/>
  <c r="R223" i="1" s="1"/>
  <c r="R238" i="1" s="1"/>
  <c r="Q225" i="1"/>
  <c r="Q223" i="1" s="1"/>
  <c r="Q238" i="1" s="1"/>
  <c r="P225" i="1"/>
  <c r="P223" i="1" s="1"/>
  <c r="P238" i="1" s="1"/>
  <c r="O225" i="1"/>
  <c r="O223" i="1" s="1"/>
  <c r="O238" i="1" s="1"/>
  <c r="N225" i="1"/>
  <c r="N223" i="1" s="1"/>
  <c r="N238" i="1" s="1"/>
  <c r="M225" i="1"/>
  <c r="M223" i="1" s="1"/>
  <c r="M238" i="1" s="1"/>
  <c r="L225" i="1"/>
  <c r="L223" i="1" s="1"/>
  <c r="L238" i="1" s="1"/>
  <c r="K225" i="1"/>
  <c r="K223" i="1" s="1"/>
  <c r="K238" i="1" s="1"/>
  <c r="J225" i="1"/>
  <c r="J223" i="1" s="1"/>
  <c r="J238" i="1" s="1"/>
  <c r="I225" i="1"/>
  <c r="I223" i="1" s="1"/>
  <c r="I238" i="1" s="1"/>
  <c r="H225" i="1"/>
  <c r="H223" i="1" s="1"/>
  <c r="H238" i="1" s="1"/>
  <c r="G225" i="1"/>
  <c r="G223" i="1" s="1"/>
  <c r="G238" i="1" s="1"/>
  <c r="F225" i="1"/>
  <c r="F223" i="1" s="1"/>
  <c r="F238" i="1" s="1"/>
  <c r="E225" i="1"/>
  <c r="D225" i="1"/>
  <c r="Z133" i="1"/>
  <c r="Z131" i="1" s="1"/>
  <c r="Z146" i="1" s="1"/>
  <c r="Y133" i="1"/>
  <c r="Y131" i="1" s="1"/>
  <c r="Y146" i="1" s="1"/>
  <c r="X133" i="1"/>
  <c r="X131" i="1" s="1"/>
  <c r="X146" i="1" s="1"/>
  <c r="W133" i="1"/>
  <c r="W131" i="1" s="1"/>
  <c r="W146" i="1" s="1"/>
  <c r="V133" i="1"/>
  <c r="V131" i="1" s="1"/>
  <c r="V146" i="1" s="1"/>
  <c r="U133" i="1"/>
  <c r="U131" i="1" s="1"/>
  <c r="U146" i="1" s="1"/>
  <c r="T133" i="1"/>
  <c r="T131" i="1" s="1"/>
  <c r="T146" i="1" s="1"/>
  <c r="S133" i="1"/>
  <c r="S131" i="1" s="1"/>
  <c r="S146" i="1" s="1"/>
  <c r="R133" i="1"/>
  <c r="R131" i="1" s="1"/>
  <c r="R146" i="1" s="1"/>
  <c r="Q133" i="1"/>
  <c r="Q131" i="1" s="1"/>
  <c r="Q146" i="1" s="1"/>
  <c r="P133" i="1"/>
  <c r="P131" i="1" s="1"/>
  <c r="P146" i="1" s="1"/>
  <c r="O133" i="1"/>
  <c r="O131" i="1" s="1"/>
  <c r="O146" i="1" s="1"/>
  <c r="N133" i="1"/>
  <c r="N131" i="1" s="1"/>
  <c r="N146" i="1" s="1"/>
  <c r="M133" i="1"/>
  <c r="M131" i="1" s="1"/>
  <c r="M146" i="1" s="1"/>
  <c r="L133" i="1"/>
  <c r="L131" i="1" s="1"/>
  <c r="L146" i="1" s="1"/>
  <c r="K133" i="1"/>
  <c r="K131" i="1" s="1"/>
  <c r="K146" i="1" s="1"/>
  <c r="J133" i="1"/>
  <c r="J131" i="1" s="1"/>
  <c r="J146" i="1" s="1"/>
  <c r="I133" i="1"/>
  <c r="I131" i="1" s="1"/>
  <c r="I146" i="1" s="1"/>
  <c r="H133" i="1"/>
  <c r="H131" i="1" s="1"/>
  <c r="H146" i="1" s="1"/>
  <c r="G133" i="1"/>
  <c r="G131" i="1" s="1"/>
  <c r="G146" i="1" s="1"/>
  <c r="F133" i="1"/>
  <c r="F131" i="1" s="1"/>
  <c r="F146" i="1" s="1"/>
  <c r="E133" i="1"/>
  <c r="D133" i="1"/>
  <c r="Z41" i="1"/>
  <c r="Y41" i="1"/>
  <c r="X41" i="1"/>
  <c r="W41" i="1"/>
  <c r="V41" i="1"/>
  <c r="U41" i="1"/>
  <c r="T41" i="1"/>
  <c r="S41" i="1"/>
  <c r="R41" i="1"/>
  <c r="Q41" i="1"/>
  <c r="P41" i="1"/>
  <c r="O41" i="1"/>
  <c r="N41" i="1"/>
  <c r="M41" i="1"/>
  <c r="L41" i="1"/>
  <c r="K41" i="1"/>
  <c r="J41" i="1"/>
  <c r="I41" i="1"/>
  <c r="H41" i="1"/>
  <c r="G41" i="1"/>
  <c r="F41" i="1"/>
  <c r="E41" i="1"/>
  <c r="D41" i="1"/>
  <c r="Z651" i="19"/>
  <c r="Y651" i="19"/>
  <c r="X651" i="19"/>
  <c r="W651" i="19"/>
  <c r="V651" i="19"/>
  <c r="U651" i="19"/>
  <c r="T651" i="19"/>
  <c r="S651" i="19"/>
  <c r="R651" i="19"/>
  <c r="Q651" i="19"/>
  <c r="P651" i="19"/>
  <c r="O651" i="19"/>
  <c r="N651" i="19"/>
  <c r="M651" i="19"/>
  <c r="L651" i="19"/>
  <c r="K651" i="19"/>
  <c r="J651" i="19"/>
  <c r="I651" i="19"/>
  <c r="H651" i="19"/>
  <c r="G651" i="19"/>
  <c r="F651" i="19"/>
  <c r="E651" i="19"/>
  <c r="D651" i="19"/>
  <c r="Z297" i="19"/>
  <c r="Y297" i="19"/>
  <c r="X297" i="19"/>
  <c r="W297" i="19"/>
  <c r="V297" i="19"/>
  <c r="U297" i="19"/>
  <c r="T297" i="19"/>
  <c r="S297" i="19"/>
  <c r="R297" i="19"/>
  <c r="Q297" i="19"/>
  <c r="P297" i="19"/>
  <c r="O297" i="19"/>
  <c r="N297" i="19"/>
  <c r="M297" i="19"/>
  <c r="L297" i="19"/>
  <c r="K297" i="19"/>
  <c r="J297" i="19"/>
  <c r="I297" i="19"/>
  <c r="H297" i="19"/>
  <c r="G297" i="19"/>
  <c r="F297" i="19"/>
  <c r="E297" i="19"/>
  <c r="D297" i="19"/>
  <c r="Z533" i="19"/>
  <c r="Y533" i="19"/>
  <c r="X533" i="19"/>
  <c r="W533" i="19"/>
  <c r="V533" i="19"/>
  <c r="U533" i="19"/>
  <c r="T533" i="19"/>
  <c r="S533" i="19"/>
  <c r="R533" i="19"/>
  <c r="Q533" i="19"/>
  <c r="P533" i="19"/>
  <c r="O533" i="19"/>
  <c r="N533" i="19"/>
  <c r="M533" i="19"/>
  <c r="L533" i="19"/>
  <c r="K533" i="19"/>
  <c r="J533" i="19"/>
  <c r="I533" i="19"/>
  <c r="H533" i="19"/>
  <c r="G533" i="19"/>
  <c r="F533" i="19"/>
  <c r="E533" i="19"/>
  <c r="D533" i="19"/>
  <c r="Z179" i="19"/>
  <c r="Y179" i="19"/>
  <c r="X179" i="19"/>
  <c r="W179" i="19"/>
  <c r="V179" i="19"/>
  <c r="U179" i="19"/>
  <c r="T179" i="19"/>
  <c r="S179" i="19"/>
  <c r="R179" i="19"/>
  <c r="Q179" i="19"/>
  <c r="P179" i="19"/>
  <c r="O179" i="19"/>
  <c r="N179" i="19"/>
  <c r="M179" i="19"/>
  <c r="L179" i="19"/>
  <c r="K179" i="19"/>
  <c r="J179" i="19"/>
  <c r="I179" i="19"/>
  <c r="H179" i="19"/>
  <c r="G179" i="19"/>
  <c r="F179" i="19"/>
  <c r="E179" i="19"/>
  <c r="D179" i="19"/>
  <c r="Z415" i="19"/>
  <c r="Y415" i="19"/>
  <c r="X415" i="19"/>
  <c r="W415" i="19"/>
  <c r="V415" i="19"/>
  <c r="U415" i="19"/>
  <c r="T415" i="19"/>
  <c r="S415" i="19"/>
  <c r="R415" i="19"/>
  <c r="Q415" i="19"/>
  <c r="P415" i="19"/>
  <c r="O415" i="19"/>
  <c r="N415" i="19"/>
  <c r="M415" i="19"/>
  <c r="L415" i="19"/>
  <c r="K415" i="19"/>
  <c r="J415" i="19"/>
  <c r="I415" i="19"/>
  <c r="H415" i="19"/>
  <c r="G415" i="19"/>
  <c r="F415" i="19"/>
  <c r="E415" i="19"/>
  <c r="D415" i="19"/>
  <c r="Z61" i="19"/>
  <c r="Y61" i="19"/>
  <c r="X61" i="19"/>
  <c r="W61" i="19"/>
  <c r="V61" i="19"/>
  <c r="U61" i="19"/>
  <c r="T61" i="19"/>
  <c r="S61" i="19"/>
  <c r="R61" i="19"/>
  <c r="Q61" i="19"/>
  <c r="P61" i="19"/>
  <c r="O61" i="19"/>
  <c r="N61" i="19"/>
  <c r="M61" i="19"/>
  <c r="L61" i="19"/>
  <c r="K61" i="19"/>
  <c r="J61" i="19"/>
  <c r="I61" i="19"/>
  <c r="H61" i="19"/>
  <c r="G61" i="19"/>
  <c r="F61" i="19"/>
  <c r="E61" i="19"/>
  <c r="D61" i="19"/>
  <c r="D627" i="19"/>
  <c r="D509" i="19"/>
  <c r="Z391" i="19"/>
  <c r="Y391" i="19"/>
  <c r="X391" i="19"/>
  <c r="W391" i="19"/>
  <c r="V391" i="19"/>
  <c r="U391" i="19"/>
  <c r="T391" i="19"/>
  <c r="S391" i="19"/>
  <c r="R391" i="19"/>
  <c r="Q391" i="19"/>
  <c r="P391" i="19"/>
  <c r="O391" i="19"/>
  <c r="N391" i="19"/>
  <c r="M391" i="19"/>
  <c r="L391" i="19"/>
  <c r="K391" i="19"/>
  <c r="J391" i="19"/>
  <c r="I391" i="19"/>
  <c r="H391" i="19"/>
  <c r="G391" i="19"/>
  <c r="F391" i="19"/>
  <c r="E391" i="19"/>
  <c r="D391" i="19"/>
  <c r="Z606" i="19"/>
  <c r="Y606" i="19"/>
  <c r="X606" i="19"/>
  <c r="W606" i="19"/>
  <c r="V606" i="19"/>
  <c r="U606" i="19"/>
  <c r="T606" i="19"/>
  <c r="S606" i="19"/>
  <c r="R606" i="19"/>
  <c r="Q606" i="19"/>
  <c r="P606" i="19"/>
  <c r="O606" i="19"/>
  <c r="N606" i="19"/>
  <c r="M606" i="19"/>
  <c r="L606" i="19"/>
  <c r="K606" i="19"/>
  <c r="J606" i="19"/>
  <c r="I606" i="19"/>
  <c r="H606" i="19"/>
  <c r="G606" i="19"/>
  <c r="F606" i="19"/>
  <c r="E606" i="19"/>
  <c r="D606" i="19"/>
  <c r="Z488" i="19"/>
  <c r="Y488" i="19"/>
  <c r="X488" i="19"/>
  <c r="W488" i="19"/>
  <c r="V488" i="19"/>
  <c r="U488" i="19"/>
  <c r="T488" i="19"/>
  <c r="S488" i="19"/>
  <c r="R488" i="19"/>
  <c r="Q488" i="19"/>
  <c r="P488" i="19"/>
  <c r="O488" i="19"/>
  <c r="N488" i="19"/>
  <c r="M488" i="19"/>
  <c r="L488" i="19"/>
  <c r="K488" i="19"/>
  <c r="J488" i="19"/>
  <c r="I488" i="19"/>
  <c r="H488" i="19"/>
  <c r="G488" i="19"/>
  <c r="F488" i="19"/>
  <c r="E488" i="19"/>
  <c r="D488" i="19"/>
  <c r="Z370" i="19"/>
  <c r="Y370" i="19"/>
  <c r="X370" i="19"/>
  <c r="W370" i="19"/>
  <c r="V370" i="19"/>
  <c r="U370" i="19"/>
  <c r="T370" i="19"/>
  <c r="S370" i="19"/>
  <c r="R370" i="19"/>
  <c r="Q370" i="19"/>
  <c r="P370" i="19"/>
  <c r="O370" i="19"/>
  <c r="N370" i="19"/>
  <c r="M370" i="19"/>
  <c r="L370" i="19"/>
  <c r="K370" i="19"/>
  <c r="J370" i="19"/>
  <c r="I370" i="19"/>
  <c r="H370" i="19"/>
  <c r="G370" i="19"/>
  <c r="F370" i="19"/>
  <c r="E370" i="19"/>
  <c r="D370" i="19"/>
  <c r="Z598" i="19"/>
  <c r="Y598" i="19"/>
  <c r="X598" i="19"/>
  <c r="W598" i="19"/>
  <c r="V598" i="19"/>
  <c r="U598" i="19"/>
  <c r="T598" i="19"/>
  <c r="S598" i="19"/>
  <c r="R598" i="19"/>
  <c r="Q598" i="19"/>
  <c r="P598" i="19"/>
  <c r="O598" i="19"/>
  <c r="N598" i="19"/>
  <c r="M598" i="19"/>
  <c r="L598" i="19"/>
  <c r="K598" i="19"/>
  <c r="J598" i="19"/>
  <c r="I598" i="19"/>
  <c r="H598" i="19"/>
  <c r="G598" i="19"/>
  <c r="F598" i="19"/>
  <c r="E598" i="19"/>
  <c r="D598" i="19"/>
  <c r="Z480" i="19"/>
  <c r="Y480" i="19"/>
  <c r="X480" i="19"/>
  <c r="W480" i="19"/>
  <c r="V480" i="19"/>
  <c r="U480" i="19"/>
  <c r="T480" i="19"/>
  <c r="S480" i="19"/>
  <c r="R480" i="19"/>
  <c r="Q480" i="19"/>
  <c r="P480" i="19"/>
  <c r="O480" i="19"/>
  <c r="N480" i="19"/>
  <c r="M480" i="19"/>
  <c r="L480" i="19"/>
  <c r="K480" i="19"/>
  <c r="J480" i="19"/>
  <c r="I480" i="19"/>
  <c r="H480" i="19"/>
  <c r="G480" i="19"/>
  <c r="F480" i="19"/>
  <c r="E480" i="19"/>
  <c r="D480" i="19"/>
  <c r="Z362" i="19"/>
  <c r="Y362" i="19"/>
  <c r="X362" i="19"/>
  <c r="W362" i="19"/>
  <c r="V362" i="19"/>
  <c r="U362" i="19"/>
  <c r="T362" i="19"/>
  <c r="S362" i="19"/>
  <c r="R362" i="19"/>
  <c r="Q362" i="19"/>
  <c r="P362" i="19"/>
  <c r="O362" i="19"/>
  <c r="N362" i="19"/>
  <c r="M362" i="19"/>
  <c r="L362" i="19"/>
  <c r="K362" i="19"/>
  <c r="J362" i="19"/>
  <c r="I362" i="19"/>
  <c r="H362" i="19"/>
  <c r="G362" i="19"/>
  <c r="F362" i="19"/>
  <c r="E362" i="19"/>
  <c r="D362" i="19"/>
  <c r="D701" i="19"/>
  <c r="D583" i="19"/>
  <c r="L802" i="19" l="1"/>
  <c r="K820" i="19"/>
  <c r="K821" i="19" s="1"/>
  <c r="K907" i="19"/>
  <c r="J938" i="19"/>
  <c r="J939" i="19" s="1"/>
  <c r="M1156" i="19"/>
  <c r="J315" i="26"/>
  <c r="I362" i="26"/>
  <c r="I363" i="26" s="1"/>
  <c r="K1292" i="19"/>
  <c r="K1293" i="19" s="1"/>
  <c r="L1274" i="19"/>
  <c r="L1143" i="19"/>
  <c r="K1174" i="19"/>
  <c r="K1175" i="19" s="1"/>
  <c r="K1410" i="19"/>
  <c r="K1411" i="19" s="1"/>
  <c r="L1392" i="19"/>
  <c r="N920" i="19"/>
  <c r="K1056" i="19"/>
  <c r="K1057" i="19" s="1"/>
  <c r="L1038" i="19"/>
  <c r="M638" i="26"/>
  <c r="M639" i="26" s="1"/>
  <c r="N620" i="26"/>
  <c r="J730" i="26"/>
  <c r="J731" i="26" s="1"/>
  <c r="K712" i="26"/>
  <c r="K822" i="26"/>
  <c r="K823" i="26" s="1"/>
  <c r="L804" i="26"/>
  <c r="L344" i="26"/>
  <c r="J546" i="26"/>
  <c r="J547" i="26" s="1"/>
  <c r="K528" i="26"/>
  <c r="J454" i="26"/>
  <c r="J455" i="26" s="1"/>
  <c r="K436" i="26"/>
  <c r="Z687" i="19"/>
  <c r="Z686" i="19" s="1"/>
  <c r="Z698" i="19" s="1"/>
  <c r="Y687" i="19"/>
  <c r="Y686" i="19" s="1"/>
  <c r="Y698" i="19" s="1"/>
  <c r="X687" i="19"/>
  <c r="X686" i="19" s="1"/>
  <c r="X698" i="19" s="1"/>
  <c r="W687" i="19"/>
  <c r="W686" i="19" s="1"/>
  <c r="W698" i="19" s="1"/>
  <c r="V687" i="19"/>
  <c r="V686" i="19" s="1"/>
  <c r="V698" i="19" s="1"/>
  <c r="U687" i="19"/>
  <c r="U686" i="19" s="1"/>
  <c r="U698" i="19" s="1"/>
  <c r="T687" i="19"/>
  <c r="T686" i="19" s="1"/>
  <c r="T698" i="19" s="1"/>
  <c r="S687" i="19"/>
  <c r="S686" i="19" s="1"/>
  <c r="S698" i="19" s="1"/>
  <c r="R687" i="19"/>
  <c r="R686" i="19" s="1"/>
  <c r="R698" i="19" s="1"/>
  <c r="Q687" i="19"/>
  <c r="Q686" i="19" s="1"/>
  <c r="Q698" i="19" s="1"/>
  <c r="P687" i="19"/>
  <c r="P686" i="19" s="1"/>
  <c r="P698" i="19" s="1"/>
  <c r="O687" i="19"/>
  <c r="O686" i="19" s="1"/>
  <c r="O698" i="19" s="1"/>
  <c r="N687" i="19"/>
  <c r="N686" i="19" s="1"/>
  <c r="N698" i="19" s="1"/>
  <c r="M687" i="19"/>
  <c r="M686" i="19" s="1"/>
  <c r="M698" i="19" s="1"/>
  <c r="L687" i="19"/>
  <c r="L686" i="19" s="1"/>
  <c r="L698" i="19" s="1"/>
  <c r="K687" i="19"/>
  <c r="K686" i="19" s="1"/>
  <c r="K698" i="19" s="1"/>
  <c r="J687" i="19"/>
  <c r="J686" i="19" s="1"/>
  <c r="J698" i="19" s="1"/>
  <c r="I687" i="19"/>
  <c r="I686" i="19" s="1"/>
  <c r="I698" i="19" s="1"/>
  <c r="H687" i="19"/>
  <c r="H686" i="19" s="1"/>
  <c r="H698" i="19" s="1"/>
  <c r="G687" i="19"/>
  <c r="G686" i="19" s="1"/>
  <c r="G698" i="19" s="1"/>
  <c r="F687" i="19"/>
  <c r="F686" i="19" s="1"/>
  <c r="F698" i="19" s="1"/>
  <c r="E687" i="19"/>
  <c r="E686" i="19" s="1"/>
  <c r="E698" i="19" s="1"/>
  <c r="E699" i="19" s="1"/>
  <c r="D687" i="19"/>
  <c r="D686" i="19" s="1"/>
  <c r="D684" i="19"/>
  <c r="Z683" i="19"/>
  <c r="Y683" i="19"/>
  <c r="X683" i="19"/>
  <c r="W683" i="19"/>
  <c r="V683" i="19"/>
  <c r="U683" i="19"/>
  <c r="T683" i="19"/>
  <c r="S683" i="19"/>
  <c r="R683" i="19"/>
  <c r="Q683" i="19"/>
  <c r="P683" i="19"/>
  <c r="O683" i="19"/>
  <c r="N683" i="19"/>
  <c r="M683" i="19"/>
  <c r="L683" i="19"/>
  <c r="K683" i="19"/>
  <c r="J683" i="19"/>
  <c r="I683" i="19"/>
  <c r="H683" i="19"/>
  <c r="G683" i="19"/>
  <c r="F683" i="19"/>
  <c r="E683" i="19"/>
  <c r="Z663" i="19"/>
  <c r="Y663" i="19"/>
  <c r="X663" i="19"/>
  <c r="W663" i="19"/>
  <c r="V663" i="19"/>
  <c r="U663" i="19"/>
  <c r="T663" i="19"/>
  <c r="S663" i="19"/>
  <c r="R663" i="19"/>
  <c r="Q663" i="19"/>
  <c r="P663" i="19"/>
  <c r="O663" i="19"/>
  <c r="N663" i="19"/>
  <c r="M663" i="19"/>
  <c r="L663" i="19"/>
  <c r="K663" i="19"/>
  <c r="J663" i="19"/>
  <c r="I663" i="19"/>
  <c r="H663" i="19"/>
  <c r="G663" i="19"/>
  <c r="F663" i="19"/>
  <c r="E663" i="19"/>
  <c r="D663" i="19"/>
  <c r="Z662" i="19"/>
  <c r="Y662" i="19"/>
  <c r="X662" i="19"/>
  <c r="W662" i="19"/>
  <c r="V662" i="19"/>
  <c r="U662" i="19"/>
  <c r="T662" i="19"/>
  <c r="S662" i="19"/>
  <c r="R662" i="19"/>
  <c r="Q662" i="19"/>
  <c r="P662" i="19"/>
  <c r="O662" i="19"/>
  <c r="N662" i="19"/>
  <c r="M662" i="19"/>
  <c r="L662" i="19"/>
  <c r="K662" i="19"/>
  <c r="J662" i="19"/>
  <c r="I662" i="19"/>
  <c r="H662" i="19"/>
  <c r="G662" i="19"/>
  <c r="F662" i="19"/>
  <c r="E662" i="19"/>
  <c r="Z648" i="19"/>
  <c r="Y648" i="19"/>
  <c r="X648" i="19"/>
  <c r="W648" i="19"/>
  <c r="V648" i="19"/>
  <c r="U648" i="19"/>
  <c r="T648" i="19"/>
  <c r="S648" i="19"/>
  <c r="R648" i="19"/>
  <c r="Q648" i="19"/>
  <c r="P648" i="19"/>
  <c r="O648" i="19"/>
  <c r="N648" i="19"/>
  <c r="M648" i="19"/>
  <c r="L648" i="19"/>
  <c r="K648" i="19"/>
  <c r="J648" i="19"/>
  <c r="I648" i="19"/>
  <c r="H648" i="19"/>
  <c r="G648" i="19"/>
  <c r="F648" i="19"/>
  <c r="E648" i="19"/>
  <c r="D648" i="19"/>
  <c r="Z647" i="19"/>
  <c r="Z670" i="19" s="1"/>
  <c r="Y647" i="19"/>
  <c r="Y670" i="19" s="1"/>
  <c r="X647" i="19"/>
  <c r="X670" i="19" s="1"/>
  <c r="W647" i="19"/>
  <c r="W670" i="19" s="1"/>
  <c r="V647" i="19"/>
  <c r="V670" i="19" s="1"/>
  <c r="U647" i="19"/>
  <c r="U670" i="19" s="1"/>
  <c r="T647" i="19"/>
  <c r="T670" i="19" s="1"/>
  <c r="S647" i="19"/>
  <c r="S670" i="19" s="1"/>
  <c r="R647" i="19"/>
  <c r="R670" i="19" s="1"/>
  <c r="Q647" i="19"/>
  <c r="Q670" i="19" s="1"/>
  <c r="P647" i="19"/>
  <c r="P670" i="19" s="1"/>
  <c r="O647" i="19"/>
  <c r="O670" i="19" s="1"/>
  <c r="N647" i="19"/>
  <c r="N670" i="19" s="1"/>
  <c r="M647" i="19"/>
  <c r="M670" i="19" s="1"/>
  <c r="L647" i="19"/>
  <c r="L670" i="19" s="1"/>
  <c r="K647" i="19"/>
  <c r="K670" i="19" s="1"/>
  <c r="J647" i="19"/>
  <c r="J670" i="19" s="1"/>
  <c r="I647" i="19"/>
  <c r="I670" i="19" s="1"/>
  <c r="H647" i="19"/>
  <c r="H670" i="19" s="1"/>
  <c r="G647" i="19"/>
  <c r="G670" i="19" s="1"/>
  <c r="F647" i="19"/>
  <c r="F670" i="19" s="1"/>
  <c r="E647" i="19"/>
  <c r="Z624" i="19"/>
  <c r="Y624" i="19"/>
  <c r="X624" i="19"/>
  <c r="W624" i="19"/>
  <c r="V624" i="19"/>
  <c r="U624" i="19"/>
  <c r="T624" i="19"/>
  <c r="S624" i="19"/>
  <c r="R624" i="19"/>
  <c r="Q624" i="19"/>
  <c r="P624" i="19"/>
  <c r="O624" i="19"/>
  <c r="N624" i="19"/>
  <c r="M624" i="19"/>
  <c r="L624" i="19"/>
  <c r="K624" i="19"/>
  <c r="J624" i="19"/>
  <c r="I624" i="19"/>
  <c r="H624" i="19"/>
  <c r="G624" i="19"/>
  <c r="F624" i="19"/>
  <c r="E624" i="19"/>
  <c r="D624" i="19"/>
  <c r="Z623" i="19"/>
  <c r="Y623" i="19"/>
  <c r="X623" i="19"/>
  <c r="W623" i="19"/>
  <c r="V623" i="19"/>
  <c r="U623" i="19"/>
  <c r="T623" i="19"/>
  <c r="S623" i="19"/>
  <c r="R623" i="19"/>
  <c r="Q623" i="19"/>
  <c r="P623" i="19"/>
  <c r="O623" i="19"/>
  <c r="N623" i="19"/>
  <c r="M623" i="19"/>
  <c r="L623" i="19"/>
  <c r="K623" i="19"/>
  <c r="J623" i="19"/>
  <c r="I623" i="19"/>
  <c r="H623" i="19"/>
  <c r="G623" i="19"/>
  <c r="F623" i="19"/>
  <c r="E623" i="19"/>
  <c r="Z597" i="19"/>
  <c r="Y597" i="19"/>
  <c r="X597" i="19"/>
  <c r="W597" i="19"/>
  <c r="V597" i="19"/>
  <c r="U597" i="19"/>
  <c r="T597" i="19"/>
  <c r="S597" i="19"/>
  <c r="R597" i="19"/>
  <c r="Q597" i="19"/>
  <c r="P597" i="19"/>
  <c r="O597" i="19"/>
  <c r="N597" i="19"/>
  <c r="M597" i="19"/>
  <c r="L597" i="19"/>
  <c r="K597" i="19"/>
  <c r="J597" i="19"/>
  <c r="I597" i="19"/>
  <c r="H597" i="19"/>
  <c r="G597" i="19"/>
  <c r="F597" i="19"/>
  <c r="E597" i="19"/>
  <c r="D597" i="19"/>
  <c r="Z596" i="19"/>
  <c r="Y596" i="19"/>
  <c r="X596" i="19"/>
  <c r="W596" i="19"/>
  <c r="V596" i="19"/>
  <c r="U596" i="19"/>
  <c r="T596" i="19"/>
  <c r="S596" i="19"/>
  <c r="R596" i="19"/>
  <c r="Q596" i="19"/>
  <c r="P596" i="19"/>
  <c r="O596" i="19"/>
  <c r="N596" i="19"/>
  <c r="M596" i="19"/>
  <c r="L596" i="19"/>
  <c r="K596" i="19"/>
  <c r="J596" i="19"/>
  <c r="I596" i="19"/>
  <c r="H596" i="19"/>
  <c r="G596" i="19"/>
  <c r="F596" i="19"/>
  <c r="E596" i="19"/>
  <c r="Z569" i="19"/>
  <c r="Z568" i="19" s="1"/>
  <c r="Z580" i="19" s="1"/>
  <c r="Y569" i="19"/>
  <c r="Y568" i="19" s="1"/>
  <c r="Y580" i="19" s="1"/>
  <c r="X569" i="19"/>
  <c r="X568" i="19" s="1"/>
  <c r="X580" i="19" s="1"/>
  <c r="W569" i="19"/>
  <c r="W568" i="19" s="1"/>
  <c r="W580" i="19" s="1"/>
  <c r="V569" i="19"/>
  <c r="V568" i="19" s="1"/>
  <c r="V580" i="19" s="1"/>
  <c r="U569" i="19"/>
  <c r="U568" i="19" s="1"/>
  <c r="U580" i="19" s="1"/>
  <c r="T569" i="19"/>
  <c r="T568" i="19" s="1"/>
  <c r="T580" i="19" s="1"/>
  <c r="S569" i="19"/>
  <c r="S568" i="19" s="1"/>
  <c r="S580" i="19" s="1"/>
  <c r="R569" i="19"/>
  <c r="R568" i="19" s="1"/>
  <c r="R580" i="19" s="1"/>
  <c r="Q569" i="19"/>
  <c r="Q568" i="19" s="1"/>
  <c r="Q580" i="19" s="1"/>
  <c r="P569" i="19"/>
  <c r="P568" i="19" s="1"/>
  <c r="P580" i="19" s="1"/>
  <c r="O569" i="19"/>
  <c r="O568" i="19" s="1"/>
  <c r="O580" i="19" s="1"/>
  <c r="N569" i="19"/>
  <c r="N568" i="19" s="1"/>
  <c r="N580" i="19" s="1"/>
  <c r="M569" i="19"/>
  <c r="M568" i="19" s="1"/>
  <c r="M580" i="19" s="1"/>
  <c r="L569" i="19"/>
  <c r="L568" i="19" s="1"/>
  <c r="L580" i="19" s="1"/>
  <c r="K569" i="19"/>
  <c r="K568" i="19" s="1"/>
  <c r="K580" i="19" s="1"/>
  <c r="J569" i="19"/>
  <c r="J568" i="19" s="1"/>
  <c r="J580" i="19" s="1"/>
  <c r="I569" i="19"/>
  <c r="I568" i="19" s="1"/>
  <c r="I580" i="19" s="1"/>
  <c r="H569" i="19"/>
  <c r="H568" i="19" s="1"/>
  <c r="H580" i="19" s="1"/>
  <c r="G569" i="19"/>
  <c r="G568" i="19" s="1"/>
  <c r="G580" i="19" s="1"/>
  <c r="F569" i="19"/>
  <c r="F568" i="19" s="1"/>
  <c r="F580" i="19" s="1"/>
  <c r="E569" i="19"/>
  <c r="E568" i="19" s="1"/>
  <c r="E580" i="19" s="1"/>
  <c r="E581" i="19" s="1"/>
  <c r="D569" i="19"/>
  <c r="D568" i="19" s="1"/>
  <c r="D566" i="19"/>
  <c r="Z565" i="19"/>
  <c r="Y565" i="19"/>
  <c r="X565" i="19"/>
  <c r="W565" i="19"/>
  <c r="V565" i="19"/>
  <c r="U565" i="19"/>
  <c r="T565" i="19"/>
  <c r="S565" i="19"/>
  <c r="R565" i="19"/>
  <c r="Q565" i="19"/>
  <c r="P565" i="19"/>
  <c r="O565" i="19"/>
  <c r="N565" i="19"/>
  <c r="M565" i="19"/>
  <c r="L565" i="19"/>
  <c r="K565" i="19"/>
  <c r="J565" i="19"/>
  <c r="I565" i="19"/>
  <c r="H565" i="19"/>
  <c r="G565" i="19"/>
  <c r="F565" i="19"/>
  <c r="E565" i="19"/>
  <c r="Z545" i="19"/>
  <c r="Y545" i="19"/>
  <c r="X545" i="19"/>
  <c r="W545" i="19"/>
  <c r="V545" i="19"/>
  <c r="U545" i="19"/>
  <c r="T545" i="19"/>
  <c r="S545" i="19"/>
  <c r="R545" i="19"/>
  <c r="Q545" i="19"/>
  <c r="P545" i="19"/>
  <c r="O545" i="19"/>
  <c r="N545" i="19"/>
  <c r="M545" i="19"/>
  <c r="L545" i="19"/>
  <c r="K545" i="19"/>
  <c r="J545" i="19"/>
  <c r="I545" i="19"/>
  <c r="H545" i="19"/>
  <c r="G545" i="19"/>
  <c r="F545" i="19"/>
  <c r="E545" i="19"/>
  <c r="D545" i="19"/>
  <c r="Z544" i="19"/>
  <c r="Y544" i="19"/>
  <c r="X544" i="19"/>
  <c r="W544" i="19"/>
  <c r="V544" i="19"/>
  <c r="U544" i="19"/>
  <c r="T544" i="19"/>
  <c r="S544" i="19"/>
  <c r="R544" i="19"/>
  <c r="Q544" i="19"/>
  <c r="P544" i="19"/>
  <c r="O544" i="19"/>
  <c r="N544" i="19"/>
  <c r="M544" i="19"/>
  <c r="L544" i="19"/>
  <c r="K544" i="19"/>
  <c r="J544" i="19"/>
  <c r="I544" i="19"/>
  <c r="H544" i="19"/>
  <c r="G544" i="19"/>
  <c r="F544" i="19"/>
  <c r="E544" i="19"/>
  <c r="Z530" i="19"/>
  <c r="Y530" i="19"/>
  <c r="X530" i="19"/>
  <c r="W530" i="19"/>
  <c r="V530" i="19"/>
  <c r="U530" i="19"/>
  <c r="T530" i="19"/>
  <c r="S530" i="19"/>
  <c r="R530" i="19"/>
  <c r="Q530" i="19"/>
  <c r="P530" i="19"/>
  <c r="O530" i="19"/>
  <c r="N530" i="19"/>
  <c r="M530" i="19"/>
  <c r="L530" i="19"/>
  <c r="K530" i="19"/>
  <c r="J530" i="19"/>
  <c r="I530" i="19"/>
  <c r="H530" i="19"/>
  <c r="G530" i="19"/>
  <c r="F530" i="19"/>
  <c r="E530" i="19"/>
  <c r="D530" i="19"/>
  <c r="Z529" i="19"/>
  <c r="Z552" i="19" s="1"/>
  <c r="Y529" i="19"/>
  <c r="Y552" i="19" s="1"/>
  <c r="X529" i="19"/>
  <c r="X552" i="19" s="1"/>
  <c r="W529" i="19"/>
  <c r="W552" i="19" s="1"/>
  <c r="V529" i="19"/>
  <c r="V552" i="19" s="1"/>
  <c r="U529" i="19"/>
  <c r="U552" i="19" s="1"/>
  <c r="T529" i="19"/>
  <c r="T552" i="19" s="1"/>
  <c r="S529" i="19"/>
  <c r="S552" i="19" s="1"/>
  <c r="R529" i="19"/>
  <c r="R552" i="19" s="1"/>
  <c r="Q529" i="19"/>
  <c r="Q552" i="19" s="1"/>
  <c r="P529" i="19"/>
  <c r="P552" i="19" s="1"/>
  <c r="O529" i="19"/>
  <c r="O552" i="19" s="1"/>
  <c r="N529" i="19"/>
  <c r="N552" i="19" s="1"/>
  <c r="M529" i="19"/>
  <c r="M552" i="19" s="1"/>
  <c r="L529" i="19"/>
  <c r="L552" i="19" s="1"/>
  <c r="K529" i="19"/>
  <c r="K552" i="19" s="1"/>
  <c r="J529" i="19"/>
  <c r="J552" i="19" s="1"/>
  <c r="I529" i="19"/>
  <c r="I552" i="19" s="1"/>
  <c r="H529" i="19"/>
  <c r="H552" i="19" s="1"/>
  <c r="G529" i="19"/>
  <c r="G552" i="19" s="1"/>
  <c r="F529" i="19"/>
  <c r="F552" i="19" s="1"/>
  <c r="E529" i="19"/>
  <c r="Z506" i="19"/>
  <c r="Y506" i="19"/>
  <c r="X506" i="19"/>
  <c r="W506" i="19"/>
  <c r="V506" i="19"/>
  <c r="U506" i="19"/>
  <c r="T506" i="19"/>
  <c r="S506" i="19"/>
  <c r="R506" i="19"/>
  <c r="Q506" i="19"/>
  <c r="P506" i="19"/>
  <c r="O506" i="19"/>
  <c r="N506" i="19"/>
  <c r="M506" i="19"/>
  <c r="L506" i="19"/>
  <c r="K506" i="19"/>
  <c r="J506" i="19"/>
  <c r="I506" i="19"/>
  <c r="H506" i="19"/>
  <c r="G506" i="19"/>
  <c r="F506" i="19"/>
  <c r="E506" i="19"/>
  <c r="D506" i="19"/>
  <c r="Z505" i="19"/>
  <c r="Y505" i="19"/>
  <c r="X505" i="19"/>
  <c r="W505" i="19"/>
  <c r="V505" i="19"/>
  <c r="U505" i="19"/>
  <c r="T505" i="19"/>
  <c r="S505" i="19"/>
  <c r="R505" i="19"/>
  <c r="Q505" i="19"/>
  <c r="P505" i="19"/>
  <c r="O505" i="19"/>
  <c r="N505" i="19"/>
  <c r="M505" i="19"/>
  <c r="L505" i="19"/>
  <c r="K505" i="19"/>
  <c r="J505" i="19"/>
  <c r="I505" i="19"/>
  <c r="H505" i="19"/>
  <c r="G505" i="19"/>
  <c r="F505" i="19"/>
  <c r="E505" i="19"/>
  <c r="Z479" i="19"/>
  <c r="Y479" i="19"/>
  <c r="X479" i="19"/>
  <c r="W479" i="19"/>
  <c r="V479" i="19"/>
  <c r="U479" i="19"/>
  <c r="T479" i="19"/>
  <c r="S479" i="19"/>
  <c r="R479" i="19"/>
  <c r="Q479" i="19"/>
  <c r="P479" i="19"/>
  <c r="O479" i="19"/>
  <c r="N479" i="19"/>
  <c r="M479" i="19"/>
  <c r="L479" i="19"/>
  <c r="K479" i="19"/>
  <c r="J479" i="19"/>
  <c r="I479" i="19"/>
  <c r="H479" i="19"/>
  <c r="G479" i="19"/>
  <c r="F479" i="19"/>
  <c r="E479" i="19"/>
  <c r="D479" i="19"/>
  <c r="Z478" i="19"/>
  <c r="Y478" i="19"/>
  <c r="X478" i="19"/>
  <c r="W478" i="19"/>
  <c r="V478" i="19"/>
  <c r="U478" i="19"/>
  <c r="T478" i="19"/>
  <c r="S478" i="19"/>
  <c r="R478" i="19"/>
  <c r="Q478" i="19"/>
  <c r="P478" i="19"/>
  <c r="O478" i="19"/>
  <c r="N478" i="19"/>
  <c r="M478" i="19"/>
  <c r="L478" i="19"/>
  <c r="K478" i="19"/>
  <c r="J478" i="19"/>
  <c r="I478" i="19"/>
  <c r="H478" i="19"/>
  <c r="G478" i="19"/>
  <c r="F478" i="19"/>
  <c r="E478" i="19"/>
  <c r="Z451" i="19"/>
  <c r="Z450" i="19" s="1"/>
  <c r="Z462" i="19" s="1"/>
  <c r="Y451" i="19"/>
  <c r="Y450" i="19" s="1"/>
  <c r="Y462" i="19" s="1"/>
  <c r="X451" i="19"/>
  <c r="X450" i="19" s="1"/>
  <c r="X462" i="19" s="1"/>
  <c r="W451" i="19"/>
  <c r="V451" i="19"/>
  <c r="V450" i="19" s="1"/>
  <c r="V462" i="19" s="1"/>
  <c r="U451" i="19"/>
  <c r="U450" i="19" s="1"/>
  <c r="U462" i="19" s="1"/>
  <c r="T451" i="19"/>
  <c r="T450" i="19" s="1"/>
  <c r="T462" i="19" s="1"/>
  <c r="S451" i="19"/>
  <c r="S450" i="19" s="1"/>
  <c r="S462" i="19" s="1"/>
  <c r="R451" i="19"/>
  <c r="Q451" i="19"/>
  <c r="Q450" i="19" s="1"/>
  <c r="Q462" i="19" s="1"/>
  <c r="P451" i="19"/>
  <c r="P450" i="19" s="1"/>
  <c r="P462" i="19" s="1"/>
  <c r="O451" i="19"/>
  <c r="O450" i="19" s="1"/>
  <c r="O462" i="19" s="1"/>
  <c r="N451" i="19"/>
  <c r="N450" i="19" s="1"/>
  <c r="N462" i="19" s="1"/>
  <c r="M451" i="19"/>
  <c r="M450" i="19" s="1"/>
  <c r="M462" i="19" s="1"/>
  <c r="L451" i="19"/>
  <c r="L450" i="19" s="1"/>
  <c r="L462" i="19" s="1"/>
  <c r="K451" i="19"/>
  <c r="K450" i="19" s="1"/>
  <c r="K462" i="19" s="1"/>
  <c r="J451" i="19"/>
  <c r="J450" i="19" s="1"/>
  <c r="J462" i="19" s="1"/>
  <c r="I451" i="19"/>
  <c r="I450" i="19" s="1"/>
  <c r="I462" i="19" s="1"/>
  <c r="H451" i="19"/>
  <c r="H450" i="19" s="1"/>
  <c r="H462" i="19" s="1"/>
  <c r="G451" i="19"/>
  <c r="G450" i="19" s="1"/>
  <c r="G462" i="19" s="1"/>
  <c r="F451" i="19"/>
  <c r="F450" i="19" s="1"/>
  <c r="F462" i="19" s="1"/>
  <c r="E451" i="19"/>
  <c r="E450" i="19" s="1"/>
  <c r="D451" i="19"/>
  <c r="D450" i="19" s="1"/>
  <c r="W450" i="19"/>
  <c r="W462" i="19" s="1"/>
  <c r="R450" i="19"/>
  <c r="R462" i="19" s="1"/>
  <c r="D448" i="19"/>
  <c r="Z447" i="19"/>
  <c r="Y447" i="19"/>
  <c r="X447" i="19"/>
  <c r="W447" i="19"/>
  <c r="V447" i="19"/>
  <c r="U447" i="19"/>
  <c r="T447" i="19"/>
  <c r="S447" i="19"/>
  <c r="R447" i="19"/>
  <c r="Q447" i="19"/>
  <c r="P447" i="19"/>
  <c r="O447" i="19"/>
  <c r="N447" i="19"/>
  <c r="M447" i="19"/>
  <c r="L447" i="19"/>
  <c r="K447" i="19"/>
  <c r="J447" i="19"/>
  <c r="I447" i="19"/>
  <c r="H447" i="19"/>
  <c r="G447" i="19"/>
  <c r="F447" i="19"/>
  <c r="E447" i="19"/>
  <c r="Z427" i="19"/>
  <c r="Y427" i="19"/>
  <c r="X427" i="19"/>
  <c r="W427" i="19"/>
  <c r="V427" i="19"/>
  <c r="U427" i="19"/>
  <c r="T427" i="19"/>
  <c r="S427" i="19"/>
  <c r="R427" i="19"/>
  <c r="Q427" i="19"/>
  <c r="P427" i="19"/>
  <c r="O427" i="19"/>
  <c r="N427" i="19"/>
  <c r="M427" i="19"/>
  <c r="L427" i="19"/>
  <c r="K427" i="19"/>
  <c r="J427" i="19"/>
  <c r="I427" i="19"/>
  <c r="H427" i="19"/>
  <c r="G427" i="19"/>
  <c r="F427" i="19"/>
  <c r="E427" i="19"/>
  <c r="D427" i="19"/>
  <c r="Z426" i="19"/>
  <c r="Y426" i="19"/>
  <c r="X426" i="19"/>
  <c r="W426" i="19"/>
  <c r="V426" i="19"/>
  <c r="U426" i="19"/>
  <c r="T426" i="19"/>
  <c r="S426" i="19"/>
  <c r="R426" i="19"/>
  <c r="Q426" i="19"/>
  <c r="P426" i="19"/>
  <c r="O426" i="19"/>
  <c r="N426" i="19"/>
  <c r="M426" i="19"/>
  <c r="L426" i="19"/>
  <c r="K426" i="19"/>
  <c r="J426" i="19"/>
  <c r="I426" i="19"/>
  <c r="H426" i="19"/>
  <c r="G426" i="19"/>
  <c r="F426" i="19"/>
  <c r="E426" i="19"/>
  <c r="Z412" i="19"/>
  <c r="Y412" i="19"/>
  <c r="X412" i="19"/>
  <c r="W412" i="19"/>
  <c r="V412" i="19"/>
  <c r="U412" i="19"/>
  <c r="T412" i="19"/>
  <c r="S412" i="19"/>
  <c r="R412" i="19"/>
  <c r="Q412" i="19"/>
  <c r="P412" i="19"/>
  <c r="O412" i="19"/>
  <c r="N412" i="19"/>
  <c r="M412" i="19"/>
  <c r="L412" i="19"/>
  <c r="K412" i="19"/>
  <c r="J412" i="19"/>
  <c r="I412" i="19"/>
  <c r="H412" i="19"/>
  <c r="G412" i="19"/>
  <c r="F412" i="19"/>
  <c r="E412" i="19"/>
  <c r="D412" i="19"/>
  <c r="Z411" i="19"/>
  <c r="Y411" i="19"/>
  <c r="X411" i="19"/>
  <c r="W411" i="19"/>
  <c r="V411" i="19"/>
  <c r="U411" i="19"/>
  <c r="T411" i="19"/>
  <c r="S411" i="19"/>
  <c r="R411" i="19"/>
  <c r="Q411" i="19"/>
  <c r="P411" i="19"/>
  <c r="O411" i="19"/>
  <c r="N411" i="19"/>
  <c r="M411" i="19"/>
  <c r="L411" i="19"/>
  <c r="K411" i="19"/>
  <c r="J411" i="19"/>
  <c r="I411" i="19"/>
  <c r="H411" i="19"/>
  <c r="G411" i="19"/>
  <c r="F411" i="19"/>
  <c r="E411" i="19"/>
  <c r="Z388" i="19"/>
  <c r="Y388" i="19"/>
  <c r="X388" i="19"/>
  <c r="W388" i="19"/>
  <c r="V388" i="19"/>
  <c r="U388" i="19"/>
  <c r="T388" i="19"/>
  <c r="S388" i="19"/>
  <c r="R388" i="19"/>
  <c r="Q388" i="19"/>
  <c r="P388" i="19"/>
  <c r="O388" i="19"/>
  <c r="N388" i="19"/>
  <c r="M388" i="19"/>
  <c r="L388" i="19"/>
  <c r="K388" i="19"/>
  <c r="J388" i="19"/>
  <c r="I388" i="19"/>
  <c r="H388" i="19"/>
  <c r="G388" i="19"/>
  <c r="F388" i="19"/>
  <c r="E388" i="19"/>
  <c r="D388" i="19"/>
  <c r="Z387" i="19"/>
  <c r="Y387" i="19"/>
  <c r="X387" i="19"/>
  <c r="W387" i="19"/>
  <c r="V387" i="19"/>
  <c r="U387" i="19"/>
  <c r="T387" i="19"/>
  <c r="S387" i="19"/>
  <c r="R387" i="19"/>
  <c r="Q387" i="19"/>
  <c r="P387" i="19"/>
  <c r="O387" i="19"/>
  <c r="N387" i="19"/>
  <c r="M387" i="19"/>
  <c r="L387" i="19"/>
  <c r="K387" i="19"/>
  <c r="J387" i="19"/>
  <c r="I387" i="19"/>
  <c r="H387" i="19"/>
  <c r="G387" i="19"/>
  <c r="F387" i="19"/>
  <c r="E387" i="19"/>
  <c r="Z361" i="19"/>
  <c r="Y361" i="19"/>
  <c r="X361" i="19"/>
  <c r="W361" i="19"/>
  <c r="V361" i="19"/>
  <c r="U361" i="19"/>
  <c r="T361" i="19"/>
  <c r="S361" i="19"/>
  <c r="R361" i="19"/>
  <c r="Q361" i="19"/>
  <c r="P361" i="19"/>
  <c r="O361" i="19"/>
  <c r="N361" i="19"/>
  <c r="M361" i="19"/>
  <c r="L361" i="19"/>
  <c r="K361" i="19"/>
  <c r="J361" i="19"/>
  <c r="I361" i="19"/>
  <c r="H361" i="19"/>
  <c r="G361" i="19"/>
  <c r="F361" i="19"/>
  <c r="E361" i="19"/>
  <c r="D361" i="19"/>
  <c r="Z360" i="19"/>
  <c r="Y360" i="19"/>
  <c r="X360" i="19"/>
  <c r="W360" i="19"/>
  <c r="V360" i="19"/>
  <c r="U360" i="19"/>
  <c r="T360" i="19"/>
  <c r="S360" i="19"/>
  <c r="R360" i="19"/>
  <c r="Q360" i="19"/>
  <c r="P360" i="19"/>
  <c r="O360" i="19"/>
  <c r="N360" i="19"/>
  <c r="M360" i="19"/>
  <c r="L360" i="19"/>
  <c r="K360" i="19"/>
  <c r="J360" i="19"/>
  <c r="I360" i="19"/>
  <c r="H360" i="19"/>
  <c r="G360" i="19"/>
  <c r="F360" i="19"/>
  <c r="E360" i="19"/>
  <c r="G526" i="19" l="1"/>
  <c r="K526" i="19"/>
  <c r="O526" i="19"/>
  <c r="S526" i="19"/>
  <c r="W526" i="19"/>
  <c r="E644" i="19"/>
  <c r="I644" i="19"/>
  <c r="M644" i="19"/>
  <c r="Q644" i="19"/>
  <c r="U644" i="19"/>
  <c r="Y644" i="19"/>
  <c r="H526" i="19"/>
  <c r="L526" i="19"/>
  <c r="P526" i="19"/>
  <c r="T526" i="19"/>
  <c r="X526" i="19"/>
  <c r="F644" i="19"/>
  <c r="J644" i="19"/>
  <c r="N644" i="19"/>
  <c r="R644" i="19"/>
  <c r="V644" i="19"/>
  <c r="Z644" i="19"/>
  <c r="G644" i="19"/>
  <c r="K644" i="19"/>
  <c r="O644" i="19"/>
  <c r="S644" i="19"/>
  <c r="W644" i="19"/>
  <c r="H644" i="19"/>
  <c r="L644" i="19"/>
  <c r="P644" i="19"/>
  <c r="T644" i="19"/>
  <c r="X644" i="19"/>
  <c r="E526" i="19"/>
  <c r="I526" i="19"/>
  <c r="M526" i="19"/>
  <c r="Q526" i="19"/>
  <c r="U526" i="19"/>
  <c r="Y526" i="19"/>
  <c r="F526" i="19"/>
  <c r="J526" i="19"/>
  <c r="N526" i="19"/>
  <c r="R526" i="19"/>
  <c r="V526" i="19"/>
  <c r="Z526" i="19"/>
  <c r="E670" i="19"/>
  <c r="E552" i="19"/>
  <c r="E553" i="19" s="1"/>
  <c r="M802" i="19"/>
  <c r="L820" i="19"/>
  <c r="L821" i="19" s="1"/>
  <c r="E408" i="19"/>
  <c r="E409" i="19" s="1"/>
  <c r="M408" i="19"/>
  <c r="U408" i="19"/>
  <c r="I408" i="19"/>
  <c r="Q408" i="19"/>
  <c r="Y408" i="19"/>
  <c r="L907" i="19"/>
  <c r="K938" i="19"/>
  <c r="K939" i="19" s="1"/>
  <c r="H408" i="19"/>
  <c r="L408" i="19"/>
  <c r="P408" i="19"/>
  <c r="T408" i="19"/>
  <c r="X408" i="19"/>
  <c r="E462" i="19"/>
  <c r="E463" i="19" s="1"/>
  <c r="F463" i="19" s="1"/>
  <c r="G463" i="19" s="1"/>
  <c r="H463" i="19" s="1"/>
  <c r="I463" i="19" s="1"/>
  <c r="J463" i="19" s="1"/>
  <c r="K463" i="19" s="1"/>
  <c r="L463" i="19" s="1"/>
  <c r="M463" i="19" s="1"/>
  <c r="N463" i="19" s="1"/>
  <c r="O463" i="19" s="1"/>
  <c r="P463" i="19" s="1"/>
  <c r="Q463" i="19" s="1"/>
  <c r="R463" i="19" s="1"/>
  <c r="S463" i="19" s="1"/>
  <c r="T463" i="19" s="1"/>
  <c r="U463" i="19" s="1"/>
  <c r="V463" i="19" s="1"/>
  <c r="W463" i="19" s="1"/>
  <c r="X463" i="19" s="1"/>
  <c r="Y463" i="19" s="1"/>
  <c r="Z463" i="19" s="1"/>
  <c r="N1156" i="19"/>
  <c r="K315" i="26"/>
  <c r="J362" i="26"/>
  <c r="J363" i="26" s="1"/>
  <c r="L1410" i="19"/>
  <c r="L1411" i="19" s="1"/>
  <c r="M1392" i="19"/>
  <c r="M1143" i="19"/>
  <c r="L1174" i="19"/>
  <c r="L1175" i="19" s="1"/>
  <c r="L1292" i="19"/>
  <c r="L1293" i="19" s="1"/>
  <c r="M1274" i="19"/>
  <c r="L1056" i="19"/>
  <c r="L1057" i="19" s="1"/>
  <c r="M1038" i="19"/>
  <c r="O920" i="19"/>
  <c r="E645" i="19"/>
  <c r="E671" i="19"/>
  <c r="E527" i="19"/>
  <c r="F408" i="19"/>
  <c r="J408" i="19"/>
  <c r="N408" i="19"/>
  <c r="R408" i="19"/>
  <c r="V408" i="19"/>
  <c r="Z408" i="19"/>
  <c r="G408" i="19"/>
  <c r="K408" i="19"/>
  <c r="O408" i="19"/>
  <c r="S408" i="19"/>
  <c r="W408" i="19"/>
  <c r="E435" i="19"/>
  <c r="F581" i="19"/>
  <c r="G581" i="19" s="1"/>
  <c r="H581" i="19" s="1"/>
  <c r="I581" i="19" s="1"/>
  <c r="J581" i="19" s="1"/>
  <c r="K581" i="19" s="1"/>
  <c r="L581" i="19" s="1"/>
  <c r="M581" i="19" s="1"/>
  <c r="N581" i="19" s="1"/>
  <c r="O581" i="19" s="1"/>
  <c r="P581" i="19" s="1"/>
  <c r="Q581" i="19" s="1"/>
  <c r="R581" i="19" s="1"/>
  <c r="S581" i="19" s="1"/>
  <c r="T581" i="19" s="1"/>
  <c r="U581" i="19" s="1"/>
  <c r="V581" i="19" s="1"/>
  <c r="W581" i="19" s="1"/>
  <c r="X581" i="19" s="1"/>
  <c r="Y581" i="19" s="1"/>
  <c r="Z581" i="19" s="1"/>
  <c r="F699" i="19"/>
  <c r="G699" i="19" s="1"/>
  <c r="H699" i="19" s="1"/>
  <c r="I699" i="19" s="1"/>
  <c r="J699" i="19" s="1"/>
  <c r="K699" i="19" s="1"/>
  <c r="L699" i="19" s="1"/>
  <c r="M699" i="19" s="1"/>
  <c r="N699" i="19" s="1"/>
  <c r="O699" i="19" s="1"/>
  <c r="P699" i="19" s="1"/>
  <c r="Q699" i="19" s="1"/>
  <c r="R699" i="19" s="1"/>
  <c r="S699" i="19" s="1"/>
  <c r="T699" i="19" s="1"/>
  <c r="U699" i="19" s="1"/>
  <c r="V699" i="19" s="1"/>
  <c r="W699" i="19" s="1"/>
  <c r="X699" i="19" s="1"/>
  <c r="Y699" i="19" s="1"/>
  <c r="Z699" i="19" s="1"/>
  <c r="L822" i="26"/>
  <c r="L823" i="26" s="1"/>
  <c r="M804" i="26"/>
  <c r="N638" i="26"/>
  <c r="N639" i="26" s="1"/>
  <c r="O620" i="26"/>
  <c r="K730" i="26"/>
  <c r="K731" i="26" s="1"/>
  <c r="L712" i="26"/>
  <c r="K546" i="26"/>
  <c r="K547" i="26" s="1"/>
  <c r="L528" i="26"/>
  <c r="M344" i="26"/>
  <c r="K454" i="26"/>
  <c r="K455" i="26" s="1"/>
  <c r="L436" i="26"/>
  <c r="E684" i="19"/>
  <c r="F684" i="19" s="1"/>
  <c r="G684" i="19" s="1"/>
  <c r="E566" i="19"/>
  <c r="E448" i="19"/>
  <c r="F671" i="19" l="1"/>
  <c r="G671" i="19" s="1"/>
  <c r="H671" i="19" s="1"/>
  <c r="I671" i="19" s="1"/>
  <c r="J671" i="19" s="1"/>
  <c r="K671" i="19" s="1"/>
  <c r="L671" i="19" s="1"/>
  <c r="M671" i="19" s="1"/>
  <c r="N671" i="19" s="1"/>
  <c r="O671" i="19" s="1"/>
  <c r="P671" i="19" s="1"/>
  <c r="Q671" i="19" s="1"/>
  <c r="R671" i="19" s="1"/>
  <c r="S671" i="19" s="1"/>
  <c r="T671" i="19" s="1"/>
  <c r="U671" i="19" s="1"/>
  <c r="V671" i="19" s="1"/>
  <c r="W671" i="19" s="1"/>
  <c r="X671" i="19" s="1"/>
  <c r="Y671" i="19" s="1"/>
  <c r="Z671" i="19" s="1"/>
  <c r="F409" i="19"/>
  <c r="G409" i="19" s="1"/>
  <c r="H409" i="19" s="1"/>
  <c r="I409" i="19" s="1"/>
  <c r="J409" i="19" s="1"/>
  <c r="K409" i="19" s="1"/>
  <c r="L409" i="19" s="1"/>
  <c r="M409" i="19" s="1"/>
  <c r="N409" i="19" s="1"/>
  <c r="O409" i="19" s="1"/>
  <c r="P409" i="19" s="1"/>
  <c r="Q409" i="19" s="1"/>
  <c r="R409" i="19" s="1"/>
  <c r="S409" i="19" s="1"/>
  <c r="T409" i="19" s="1"/>
  <c r="U409" i="19" s="1"/>
  <c r="V409" i="19" s="1"/>
  <c r="W409" i="19" s="1"/>
  <c r="X409" i="19" s="1"/>
  <c r="Y409" i="19" s="1"/>
  <c r="Z409" i="19" s="1"/>
  <c r="F553" i="19"/>
  <c r="G553" i="19" s="1"/>
  <c r="H553" i="19" s="1"/>
  <c r="I553" i="19" s="1"/>
  <c r="J553" i="19" s="1"/>
  <c r="K553" i="19" s="1"/>
  <c r="L553" i="19" s="1"/>
  <c r="M553" i="19" s="1"/>
  <c r="N553" i="19" s="1"/>
  <c r="O553" i="19" s="1"/>
  <c r="P553" i="19" s="1"/>
  <c r="Q553" i="19" s="1"/>
  <c r="R553" i="19" s="1"/>
  <c r="S553" i="19" s="1"/>
  <c r="T553" i="19" s="1"/>
  <c r="U553" i="19" s="1"/>
  <c r="V553" i="19" s="1"/>
  <c r="W553" i="19" s="1"/>
  <c r="X553" i="19" s="1"/>
  <c r="Y553" i="19" s="1"/>
  <c r="Z553" i="19" s="1"/>
  <c r="N802" i="19"/>
  <c r="M820" i="19"/>
  <c r="M821" i="19" s="1"/>
  <c r="M907" i="19"/>
  <c r="L938" i="19"/>
  <c r="L939" i="19" s="1"/>
  <c r="O1156" i="19"/>
  <c r="L315" i="26"/>
  <c r="K362" i="26"/>
  <c r="K363" i="26" s="1"/>
  <c r="M1410" i="19"/>
  <c r="M1411" i="19" s="1"/>
  <c r="N1392" i="19"/>
  <c r="M1292" i="19"/>
  <c r="M1293" i="19" s="1"/>
  <c r="N1274" i="19"/>
  <c r="N1143" i="19"/>
  <c r="M1174" i="19"/>
  <c r="M1175" i="19" s="1"/>
  <c r="M1056" i="19"/>
  <c r="M1057" i="19" s="1"/>
  <c r="N1038" i="19"/>
  <c r="P920" i="19"/>
  <c r="E702" i="19"/>
  <c r="E703" i="19" s="1"/>
  <c r="F645" i="19"/>
  <c r="G645" i="19" s="1"/>
  <c r="F527" i="19"/>
  <c r="G527" i="19" s="1"/>
  <c r="H527" i="19" s="1"/>
  <c r="E584" i="19"/>
  <c r="E585" i="19" s="1"/>
  <c r="E466" i="19"/>
  <c r="E467" i="19" s="1"/>
  <c r="F435" i="19"/>
  <c r="M822" i="26"/>
  <c r="M823" i="26" s="1"/>
  <c r="N804" i="26"/>
  <c r="O638" i="26"/>
  <c r="O639" i="26" s="1"/>
  <c r="P620" i="26"/>
  <c r="L730" i="26"/>
  <c r="L731" i="26" s="1"/>
  <c r="M712" i="26"/>
  <c r="L454" i="26"/>
  <c r="L455" i="26" s="1"/>
  <c r="M436" i="26"/>
  <c r="N344" i="26"/>
  <c r="L546" i="26"/>
  <c r="L547" i="26" s="1"/>
  <c r="M528" i="26"/>
  <c r="F566" i="19"/>
  <c r="H684" i="19"/>
  <c r="F448" i="19"/>
  <c r="G83" i="4"/>
  <c r="Y333" i="19"/>
  <c r="Y332" i="19" s="1"/>
  <c r="Z333" i="19"/>
  <c r="Z332" i="19" s="1"/>
  <c r="Y337" i="19"/>
  <c r="Z337" i="19"/>
  <c r="Y329" i="19"/>
  <c r="Z329" i="19"/>
  <c r="Y294" i="19"/>
  <c r="Z294" i="19"/>
  <c r="Y293" i="19"/>
  <c r="Y316" i="19" s="1"/>
  <c r="Z293" i="19"/>
  <c r="Z316" i="19" s="1"/>
  <c r="Y308" i="19"/>
  <c r="Z308" i="19"/>
  <c r="Y309" i="19"/>
  <c r="Z309" i="19"/>
  <c r="Y243" i="19"/>
  <c r="Z243" i="19"/>
  <c r="Y244" i="19"/>
  <c r="Z244" i="19"/>
  <c r="Y252" i="19"/>
  <c r="Z252" i="19"/>
  <c r="Y270" i="19"/>
  <c r="Z270" i="19"/>
  <c r="Y269" i="19"/>
  <c r="Z269" i="19"/>
  <c r="Y215" i="19"/>
  <c r="Y214" i="19" s="1"/>
  <c r="Z215" i="19"/>
  <c r="Z214" i="19" s="1"/>
  <c r="Y219" i="19"/>
  <c r="Z219" i="19"/>
  <c r="Y211" i="19"/>
  <c r="Z211" i="19"/>
  <c r="Y176" i="19"/>
  <c r="Z176" i="19"/>
  <c r="Y175" i="19"/>
  <c r="Y198" i="19" s="1"/>
  <c r="Z175" i="19"/>
  <c r="Z198" i="19" s="1"/>
  <c r="Y190" i="19"/>
  <c r="Z190" i="19"/>
  <c r="Y191" i="19"/>
  <c r="Z191" i="19"/>
  <c r="Y125" i="19"/>
  <c r="Z125" i="19"/>
  <c r="Y126" i="19"/>
  <c r="Z126" i="19"/>
  <c r="Y134" i="19"/>
  <c r="Z134" i="19"/>
  <c r="Y152" i="19"/>
  <c r="Z152" i="19"/>
  <c r="Y151" i="19"/>
  <c r="Z151" i="19"/>
  <c r="Y97" i="19"/>
  <c r="Y96" i="19" s="1"/>
  <c r="Y108" i="19" s="1"/>
  <c r="Z97" i="19"/>
  <c r="Z96" i="19" s="1"/>
  <c r="Z108" i="19" s="1"/>
  <c r="Y93" i="19"/>
  <c r="Z93" i="19"/>
  <c r="Y58" i="19"/>
  <c r="Z58" i="19"/>
  <c r="Y57" i="19"/>
  <c r="Z57" i="19"/>
  <c r="Y72" i="19"/>
  <c r="Z72" i="19"/>
  <c r="Y73" i="19"/>
  <c r="Z73" i="19"/>
  <c r="Y7" i="19"/>
  <c r="Z7" i="19"/>
  <c r="Y8" i="19"/>
  <c r="Z8" i="19"/>
  <c r="Y16" i="19"/>
  <c r="Z16" i="19"/>
  <c r="Y34" i="19"/>
  <c r="Z34" i="19"/>
  <c r="Y37" i="19"/>
  <c r="Y33" i="19" s="1"/>
  <c r="Z37" i="19"/>
  <c r="Z33" i="19" s="1"/>
  <c r="Y255" i="26"/>
  <c r="Y254" i="26" s="1"/>
  <c r="Z255" i="26"/>
  <c r="Z254" i="26" s="1"/>
  <c r="Y259" i="26"/>
  <c r="Z259" i="26"/>
  <c r="Y251" i="26"/>
  <c r="Z251" i="26"/>
  <c r="Y191" i="26"/>
  <c r="Z191" i="26"/>
  <c r="Y197" i="26"/>
  <c r="Z197" i="26"/>
  <c r="Y209" i="26"/>
  <c r="Z209" i="26"/>
  <c r="Y163" i="26"/>
  <c r="Y162" i="26" s="1"/>
  <c r="Z163" i="26"/>
  <c r="Z162" i="26" s="1"/>
  <c r="Y167" i="26"/>
  <c r="Z167" i="26"/>
  <c r="Y159" i="26"/>
  <c r="Z159" i="26"/>
  <c r="Y99" i="26"/>
  <c r="Z99" i="26"/>
  <c r="Y105" i="26"/>
  <c r="Z105" i="26"/>
  <c r="Y117" i="26"/>
  <c r="Z117" i="26"/>
  <c r="Y71" i="26"/>
  <c r="Y70" i="26" s="1"/>
  <c r="Y82" i="26" s="1"/>
  <c r="Z71" i="26"/>
  <c r="Z70" i="26" s="1"/>
  <c r="Z82" i="26" s="1"/>
  <c r="Y67" i="26"/>
  <c r="Z67" i="26"/>
  <c r="Y41" i="26"/>
  <c r="Z41" i="26"/>
  <c r="Y52" i="26"/>
  <c r="Z52" i="26"/>
  <c r="Y7" i="26"/>
  <c r="Z7" i="26"/>
  <c r="Y13" i="26"/>
  <c r="Z13" i="26"/>
  <c r="Y27" i="26"/>
  <c r="Y25" i="26" s="1"/>
  <c r="Z27" i="26"/>
  <c r="Z25" i="26" s="1"/>
  <c r="Y345" i="1"/>
  <c r="Y344" i="1" s="1"/>
  <c r="Z345" i="1"/>
  <c r="Z344" i="1" s="1"/>
  <c r="Y349" i="1"/>
  <c r="Z349" i="1"/>
  <c r="Y341" i="1"/>
  <c r="Z341" i="1"/>
  <c r="Y315" i="1"/>
  <c r="Z315" i="1"/>
  <c r="Y326" i="1"/>
  <c r="Z326" i="1"/>
  <c r="Y283" i="1"/>
  <c r="Z283" i="1"/>
  <c r="Y289" i="1"/>
  <c r="Z289" i="1"/>
  <c r="Y302" i="1"/>
  <c r="Y300" i="1" s="1"/>
  <c r="Z302" i="1"/>
  <c r="Z300" i="1" s="1"/>
  <c r="Y253" i="1"/>
  <c r="Y252" i="1" s="1"/>
  <c r="Z253" i="1"/>
  <c r="Z252" i="1" s="1"/>
  <c r="Y257" i="1"/>
  <c r="Z257" i="1"/>
  <c r="Y249" i="1"/>
  <c r="Z249" i="1"/>
  <c r="Y191" i="1"/>
  <c r="Z191" i="1"/>
  <c r="Y197" i="1"/>
  <c r="Z197" i="1"/>
  <c r="Y208" i="1"/>
  <c r="Z208" i="1"/>
  <c r="Y161" i="1"/>
  <c r="Y160" i="1" s="1"/>
  <c r="Z161" i="1"/>
  <c r="Z160" i="1" s="1"/>
  <c r="Y165" i="1"/>
  <c r="Z165" i="1"/>
  <c r="Y157" i="1"/>
  <c r="Z157" i="1"/>
  <c r="Y99" i="1"/>
  <c r="Z99" i="1"/>
  <c r="Y105" i="1"/>
  <c r="Z105" i="1"/>
  <c r="Y116" i="1"/>
  <c r="Z116" i="1"/>
  <c r="Y69" i="1"/>
  <c r="Y68" i="1" s="1"/>
  <c r="Y80" i="1" s="1"/>
  <c r="Z69" i="1"/>
  <c r="Z68" i="1" s="1"/>
  <c r="Z80" i="1" s="1"/>
  <c r="Y65" i="1"/>
  <c r="Z65" i="1"/>
  <c r="Y39" i="1"/>
  <c r="Z39" i="1"/>
  <c r="Y50" i="1"/>
  <c r="Z50" i="1"/>
  <c r="Z7" i="1"/>
  <c r="Z13" i="1"/>
  <c r="Z26" i="1"/>
  <c r="Z24" i="1" s="1"/>
  <c r="Y26" i="1"/>
  <c r="Y24" i="1" s="1"/>
  <c r="Y13" i="1"/>
  <c r="Y7" i="1"/>
  <c r="O802" i="19" l="1"/>
  <c r="N820" i="19"/>
  <c r="N821" i="19" s="1"/>
  <c r="N907" i="19"/>
  <c r="M938" i="19"/>
  <c r="M939" i="19" s="1"/>
  <c r="P1156" i="19"/>
  <c r="M315" i="26"/>
  <c r="L362" i="26"/>
  <c r="L363" i="26" s="1"/>
  <c r="Y266" i="26"/>
  <c r="N1410" i="19"/>
  <c r="N1411" i="19" s="1"/>
  <c r="O1392" i="19"/>
  <c r="O1143" i="19"/>
  <c r="N1174" i="19"/>
  <c r="N1175" i="19" s="1"/>
  <c r="N1292" i="19"/>
  <c r="N1293" i="19" s="1"/>
  <c r="O1274" i="19"/>
  <c r="Q920" i="19"/>
  <c r="N1056" i="19"/>
  <c r="N1057" i="19" s="1"/>
  <c r="O1038" i="19"/>
  <c r="F702" i="19"/>
  <c r="F703" i="19" s="1"/>
  <c r="H645" i="19"/>
  <c r="G702" i="19"/>
  <c r="G703" i="19" s="1"/>
  <c r="G566" i="19"/>
  <c r="F584" i="19"/>
  <c r="F585" i="19" s="1"/>
  <c r="I527" i="19"/>
  <c r="F466" i="19"/>
  <c r="F467" i="19" s="1"/>
  <c r="G435" i="19"/>
  <c r="Z6" i="19"/>
  <c r="Z54" i="19" s="1"/>
  <c r="Z124" i="19"/>
  <c r="Z172" i="19" s="1"/>
  <c r="Z226" i="19"/>
  <c r="Z242" i="19"/>
  <c r="Z290" i="19" s="1"/>
  <c r="Z344" i="19"/>
  <c r="Y124" i="19"/>
  <c r="Y172" i="19" s="1"/>
  <c r="Y226" i="19"/>
  <c r="Y242" i="19"/>
  <c r="Y290" i="19" s="1"/>
  <c r="M730" i="26"/>
  <c r="M731" i="26" s="1"/>
  <c r="N712" i="26"/>
  <c r="N822" i="26"/>
  <c r="N823" i="26" s="1"/>
  <c r="O804" i="26"/>
  <c r="P638" i="26"/>
  <c r="P639" i="26" s="1"/>
  <c r="Q620" i="26"/>
  <c r="M454" i="26"/>
  <c r="M455" i="26" s="1"/>
  <c r="N436" i="26"/>
  <c r="O344" i="26"/>
  <c r="M546" i="26"/>
  <c r="M547" i="26" s="1"/>
  <c r="N528" i="26"/>
  <c r="Z98" i="26"/>
  <c r="Z130" i="26" s="1"/>
  <c r="Z190" i="26"/>
  <c r="Z222" i="26" s="1"/>
  <c r="Y6" i="26"/>
  <c r="Y38" i="26" s="1"/>
  <c r="Y190" i="26"/>
  <c r="Y222" i="26" s="1"/>
  <c r="Z6" i="26"/>
  <c r="Z38" i="26" s="1"/>
  <c r="Z174" i="26"/>
  <c r="Y174" i="26"/>
  <c r="Y98" i="1"/>
  <c r="Y128" i="1" s="1"/>
  <c r="Y190" i="1"/>
  <c r="Y220" i="1" s="1"/>
  <c r="Z190" i="1"/>
  <c r="Z220" i="1" s="1"/>
  <c r="Y356" i="1"/>
  <c r="Z98" i="1"/>
  <c r="Z128" i="1" s="1"/>
  <c r="Y6" i="1"/>
  <c r="Y36" i="1" s="1"/>
  <c r="Y264" i="1"/>
  <c r="Z172" i="1"/>
  <c r="Y330" i="1"/>
  <c r="Z356" i="1"/>
  <c r="Z6" i="1"/>
  <c r="Z36" i="1" s="1"/>
  <c r="Y172" i="1"/>
  <c r="Y282" i="1"/>
  <c r="Y312" i="1" s="1"/>
  <c r="Z264" i="1"/>
  <c r="Z282" i="1"/>
  <c r="Z312" i="1" s="1"/>
  <c r="Z330" i="1"/>
  <c r="Y344" i="19"/>
  <c r="Y6" i="19"/>
  <c r="I684" i="19"/>
  <c r="G448" i="19"/>
  <c r="Y98" i="26"/>
  <c r="Y130" i="26" s="1"/>
  <c r="Z266" i="26"/>
  <c r="O820" i="19" l="1"/>
  <c r="O821" i="19" s="1"/>
  <c r="P802" i="19"/>
  <c r="O907" i="19"/>
  <c r="N938" i="19"/>
  <c r="N939" i="19" s="1"/>
  <c r="Q1156" i="19"/>
  <c r="N315" i="26"/>
  <c r="M362" i="26"/>
  <c r="M363" i="26" s="1"/>
  <c r="O1292" i="19"/>
  <c r="O1293" i="19" s="1"/>
  <c r="P1274" i="19"/>
  <c r="P1143" i="19"/>
  <c r="O1174" i="19"/>
  <c r="O1175" i="19" s="1"/>
  <c r="O1410" i="19"/>
  <c r="O1411" i="19" s="1"/>
  <c r="P1392" i="19"/>
  <c r="R920" i="19"/>
  <c r="O1056" i="19"/>
  <c r="O1057" i="19" s="1"/>
  <c r="P1038" i="19"/>
  <c r="I645" i="19"/>
  <c r="H702" i="19"/>
  <c r="H703" i="19" s="1"/>
  <c r="G466" i="19"/>
  <c r="G467" i="19" s="1"/>
  <c r="H566" i="19"/>
  <c r="G584" i="19"/>
  <c r="G585" i="19" s="1"/>
  <c r="J527" i="19"/>
  <c r="H435" i="19"/>
  <c r="Y54" i="19"/>
  <c r="O822" i="26"/>
  <c r="O823" i="26" s="1"/>
  <c r="P804" i="26"/>
  <c r="Q638" i="26"/>
  <c r="Q639" i="26" s="1"/>
  <c r="R620" i="26"/>
  <c r="N730" i="26"/>
  <c r="N731" i="26" s="1"/>
  <c r="O712" i="26"/>
  <c r="P344" i="26"/>
  <c r="N546" i="26"/>
  <c r="N547" i="26" s="1"/>
  <c r="O528" i="26"/>
  <c r="N454" i="26"/>
  <c r="N455" i="26" s="1"/>
  <c r="O436" i="26"/>
  <c r="J684" i="19"/>
  <c r="H448" i="19"/>
  <c r="Q802" i="19" l="1"/>
  <c r="P820" i="19"/>
  <c r="P821" i="19" s="1"/>
  <c r="P907" i="19"/>
  <c r="O938" i="19"/>
  <c r="O939" i="19" s="1"/>
  <c r="H466" i="19"/>
  <c r="H467" i="19" s="1"/>
  <c r="R1156" i="19"/>
  <c r="O315" i="26"/>
  <c r="N362" i="26"/>
  <c r="N363" i="26" s="1"/>
  <c r="P1410" i="19"/>
  <c r="P1411" i="19" s="1"/>
  <c r="Q1392" i="19"/>
  <c r="Q1143" i="19"/>
  <c r="P1174" i="19"/>
  <c r="P1175" i="19" s="1"/>
  <c r="P1292" i="19"/>
  <c r="P1293" i="19" s="1"/>
  <c r="Q1274" i="19"/>
  <c r="P1056" i="19"/>
  <c r="P1057" i="19" s="1"/>
  <c r="Q1038" i="19"/>
  <c r="S920" i="19"/>
  <c r="J645" i="19"/>
  <c r="I702" i="19"/>
  <c r="I703" i="19" s="1"/>
  <c r="H584" i="19"/>
  <c r="H585" i="19" s="1"/>
  <c r="I566" i="19"/>
  <c r="K527" i="19"/>
  <c r="I435" i="19"/>
  <c r="J435" i="19" s="1"/>
  <c r="O730" i="26"/>
  <c r="O731" i="26" s="1"/>
  <c r="P712" i="26"/>
  <c r="P822" i="26"/>
  <c r="P823" i="26" s="1"/>
  <c r="Q804" i="26"/>
  <c r="R638" i="26"/>
  <c r="R639" i="26" s="1"/>
  <c r="S620" i="26"/>
  <c r="O546" i="26"/>
  <c r="O547" i="26" s="1"/>
  <c r="P528" i="26"/>
  <c r="O454" i="26"/>
  <c r="O455" i="26" s="1"/>
  <c r="P436" i="26"/>
  <c r="Q344" i="26"/>
  <c r="K684" i="19"/>
  <c r="I448" i="19"/>
  <c r="X270" i="19"/>
  <c r="W270" i="19"/>
  <c r="V270" i="19"/>
  <c r="U270" i="19"/>
  <c r="T270" i="19"/>
  <c r="S270" i="19"/>
  <c r="R270" i="19"/>
  <c r="Q270" i="19"/>
  <c r="P270" i="19"/>
  <c r="O270" i="19"/>
  <c r="N270" i="19"/>
  <c r="M270" i="19"/>
  <c r="L270" i="19"/>
  <c r="K270" i="19"/>
  <c r="J270" i="19"/>
  <c r="I270" i="19"/>
  <c r="H270" i="19"/>
  <c r="G270" i="19"/>
  <c r="F270" i="19"/>
  <c r="E270" i="19"/>
  <c r="D270" i="19"/>
  <c r="X243" i="19"/>
  <c r="W243" i="19"/>
  <c r="V243" i="19"/>
  <c r="U243" i="19"/>
  <c r="T243" i="19"/>
  <c r="S243" i="19"/>
  <c r="R243" i="19"/>
  <c r="Q243" i="19"/>
  <c r="P243" i="19"/>
  <c r="O243" i="19"/>
  <c r="N243" i="19"/>
  <c r="M243" i="19"/>
  <c r="L243" i="19"/>
  <c r="K243" i="19"/>
  <c r="J243" i="19"/>
  <c r="I243" i="19"/>
  <c r="H243" i="19"/>
  <c r="G243" i="19"/>
  <c r="F243" i="19"/>
  <c r="E243" i="19"/>
  <c r="D243" i="19"/>
  <c r="X152" i="19"/>
  <c r="W152" i="19"/>
  <c r="V152" i="19"/>
  <c r="U152" i="19"/>
  <c r="T152" i="19"/>
  <c r="S152" i="19"/>
  <c r="R152" i="19"/>
  <c r="Q152" i="19"/>
  <c r="P152" i="19"/>
  <c r="O152" i="19"/>
  <c r="N152" i="19"/>
  <c r="M152" i="19"/>
  <c r="L152" i="19"/>
  <c r="K152" i="19"/>
  <c r="J152" i="19"/>
  <c r="I152" i="19"/>
  <c r="H152" i="19"/>
  <c r="G152" i="19"/>
  <c r="F152" i="19"/>
  <c r="E152" i="19"/>
  <c r="D152" i="19"/>
  <c r="X125" i="19"/>
  <c r="W125" i="19"/>
  <c r="V125" i="19"/>
  <c r="U125" i="19"/>
  <c r="T125" i="19"/>
  <c r="S125" i="19"/>
  <c r="R125" i="19"/>
  <c r="Q125" i="19"/>
  <c r="P125" i="19"/>
  <c r="O125" i="19"/>
  <c r="N125" i="19"/>
  <c r="M125" i="19"/>
  <c r="L125" i="19"/>
  <c r="K125" i="19"/>
  <c r="J125" i="19"/>
  <c r="I125" i="19"/>
  <c r="H125" i="19"/>
  <c r="G125" i="19"/>
  <c r="F125" i="19"/>
  <c r="E125" i="19"/>
  <c r="D125" i="19"/>
  <c r="X34" i="19"/>
  <c r="W34" i="19"/>
  <c r="V34" i="19"/>
  <c r="U34" i="19"/>
  <c r="T34" i="19"/>
  <c r="S34" i="19"/>
  <c r="R34" i="19"/>
  <c r="Q34" i="19"/>
  <c r="P34" i="19"/>
  <c r="O34" i="19"/>
  <c r="N34" i="19"/>
  <c r="M34" i="19"/>
  <c r="L34" i="19"/>
  <c r="K34" i="19"/>
  <c r="J34" i="19"/>
  <c r="I34" i="19"/>
  <c r="H34" i="19"/>
  <c r="G34" i="19"/>
  <c r="F34" i="19"/>
  <c r="E34" i="19"/>
  <c r="D34" i="19"/>
  <c r="X7" i="19"/>
  <c r="W7" i="19"/>
  <c r="V7" i="19"/>
  <c r="U7" i="19"/>
  <c r="T7" i="19"/>
  <c r="S7" i="19"/>
  <c r="R7" i="19"/>
  <c r="Q7" i="19"/>
  <c r="P7" i="19"/>
  <c r="O7" i="19"/>
  <c r="N7" i="19"/>
  <c r="M7" i="19"/>
  <c r="L7" i="19"/>
  <c r="K7" i="19"/>
  <c r="J7" i="19"/>
  <c r="I7" i="19"/>
  <c r="H7" i="19"/>
  <c r="G7" i="19"/>
  <c r="F7" i="19"/>
  <c r="E7" i="19"/>
  <c r="H4" i="24"/>
  <c r="I4" i="24"/>
  <c r="J4" i="24" s="1"/>
  <c r="K4" i="24" s="1"/>
  <c r="L4" i="24" s="1"/>
  <c r="M4" i="24" s="1"/>
  <c r="N4" i="24" s="1"/>
  <c r="O4" i="24" s="1"/>
  <c r="P4" i="24" s="1"/>
  <c r="Q4" i="24" s="1"/>
  <c r="R4" i="24" s="1"/>
  <c r="S4" i="24" s="1"/>
  <c r="T4" i="24" s="1"/>
  <c r="U4" i="24" s="1"/>
  <c r="V4" i="24" s="1"/>
  <c r="W4" i="24" s="1"/>
  <c r="X4" i="24" s="1"/>
  <c r="Y4" i="24" s="1"/>
  <c r="Z4" i="24" s="1"/>
  <c r="AA4" i="24" s="1"/>
  <c r="AB4" i="24" s="1"/>
  <c r="AC4" i="24" s="1"/>
  <c r="AD4" i="24" s="1"/>
  <c r="AE4" i="24" s="1"/>
  <c r="AF4" i="24" s="1"/>
  <c r="AG4" i="24" s="1"/>
  <c r="AH4" i="24" s="1"/>
  <c r="AI4" i="24" s="1"/>
  <c r="AJ4" i="24" s="1"/>
  <c r="AK4" i="24" s="1"/>
  <c r="AL4" i="24" s="1"/>
  <c r="AM4" i="24" s="1"/>
  <c r="AN4" i="24" s="1"/>
  <c r="AO4" i="24" s="1"/>
  <c r="AP4" i="24" s="1"/>
  <c r="G4" i="24"/>
  <c r="I79" i="24"/>
  <c r="J60" i="24"/>
  <c r="I77" i="24"/>
  <c r="I75" i="24"/>
  <c r="I72" i="24"/>
  <c r="I70" i="24"/>
  <c r="I67" i="24"/>
  <c r="I65" i="24"/>
  <c r="I63" i="24"/>
  <c r="I61" i="24"/>
  <c r="I58" i="24"/>
  <c r="I57" i="24"/>
  <c r="I56" i="24"/>
  <c r="I55" i="24"/>
  <c r="I54" i="24"/>
  <c r="I53" i="24"/>
  <c r="I49" i="24"/>
  <c r="I48" i="24"/>
  <c r="I47" i="24"/>
  <c r="B42" i="24"/>
  <c r="B43" i="24" s="1"/>
  <c r="B34" i="24"/>
  <c r="B35" i="24" s="1"/>
  <c r="B36" i="24" s="1"/>
  <c r="B37" i="24" s="1"/>
  <c r="B38" i="24" s="1"/>
  <c r="B39" i="24" s="1"/>
  <c r="B33" i="24"/>
  <c r="B32" i="24"/>
  <c r="J30" i="24"/>
  <c r="J28" i="24"/>
  <c r="I43" i="24"/>
  <c r="I39" i="24"/>
  <c r="I42" i="24"/>
  <c r="I41" i="24"/>
  <c r="I38" i="24"/>
  <c r="I37" i="24"/>
  <c r="I35" i="24"/>
  <c r="I34" i="24"/>
  <c r="I32" i="24"/>
  <c r="I31" i="24"/>
  <c r="I29" i="24"/>
  <c r="J11" i="24"/>
  <c r="J9" i="24"/>
  <c r="I24" i="24"/>
  <c r="I23" i="24"/>
  <c r="I22" i="24"/>
  <c r="I20" i="24"/>
  <c r="I19" i="24"/>
  <c r="I18" i="24"/>
  <c r="I16" i="24"/>
  <c r="I15" i="24"/>
  <c r="I13" i="24"/>
  <c r="I12" i="24"/>
  <c r="I10" i="24"/>
  <c r="R802" i="19" l="1"/>
  <c r="Q820" i="19"/>
  <c r="Q821" i="19" s="1"/>
  <c r="Q907" i="19"/>
  <c r="P938" i="19"/>
  <c r="P939" i="19" s="1"/>
  <c r="S1156" i="19"/>
  <c r="P315" i="26"/>
  <c r="O362" i="26"/>
  <c r="O363" i="26" s="1"/>
  <c r="Q1410" i="19"/>
  <c r="Q1411" i="19" s="1"/>
  <c r="R1392" i="19"/>
  <c r="Q1292" i="19"/>
  <c r="Q1293" i="19" s="1"/>
  <c r="R1274" i="19"/>
  <c r="R1143" i="19"/>
  <c r="Q1174" i="19"/>
  <c r="Q1175" i="19" s="1"/>
  <c r="Q1056" i="19"/>
  <c r="Q1057" i="19" s="1"/>
  <c r="R1038" i="19"/>
  <c r="T920" i="19"/>
  <c r="K645" i="19"/>
  <c r="J702" i="19"/>
  <c r="J703" i="19" s="1"/>
  <c r="I584" i="19"/>
  <c r="I585" i="19" s="1"/>
  <c r="J566" i="19"/>
  <c r="L527" i="19"/>
  <c r="I466" i="19"/>
  <c r="I467" i="19" s="1"/>
  <c r="K435" i="19"/>
  <c r="S638" i="26"/>
  <c r="S639" i="26" s="1"/>
  <c r="T620" i="26"/>
  <c r="P730" i="26"/>
  <c r="P731" i="26" s="1"/>
  <c r="Q712" i="26"/>
  <c r="Q822" i="26"/>
  <c r="Q823" i="26" s="1"/>
  <c r="R804" i="26"/>
  <c r="P546" i="26"/>
  <c r="P547" i="26" s="1"/>
  <c r="Q528" i="26"/>
  <c r="P454" i="26"/>
  <c r="P455" i="26" s="1"/>
  <c r="Q436" i="26"/>
  <c r="R344" i="26"/>
  <c r="L684" i="19"/>
  <c r="J448" i="19"/>
  <c r="D7" i="19"/>
  <c r="R820" i="19" l="1"/>
  <c r="R821" i="19" s="1"/>
  <c r="S802" i="19"/>
  <c r="R907" i="19"/>
  <c r="Q938" i="19"/>
  <c r="Q939" i="19" s="1"/>
  <c r="T1156" i="19"/>
  <c r="J466" i="19"/>
  <c r="J467" i="19" s="1"/>
  <c r="Q315" i="26"/>
  <c r="P362" i="26"/>
  <c r="P363" i="26" s="1"/>
  <c r="S1143" i="19"/>
  <c r="R1174" i="19"/>
  <c r="R1175" i="19" s="1"/>
  <c r="R1410" i="19"/>
  <c r="R1411" i="19" s="1"/>
  <c r="S1392" i="19"/>
  <c r="R1292" i="19"/>
  <c r="R1293" i="19" s="1"/>
  <c r="S1274" i="19"/>
  <c r="R1056" i="19"/>
  <c r="R1057" i="19" s="1"/>
  <c r="S1038" i="19"/>
  <c r="U920" i="19"/>
  <c r="L645" i="19"/>
  <c r="K702" i="19"/>
  <c r="K703" i="19" s="1"/>
  <c r="J584" i="19"/>
  <c r="J585" i="19" s="1"/>
  <c r="K566" i="19"/>
  <c r="M527" i="19"/>
  <c r="L435" i="19"/>
  <c r="Q730" i="26"/>
  <c r="Q731" i="26" s="1"/>
  <c r="R712" i="26"/>
  <c r="R822" i="26"/>
  <c r="R823" i="26" s="1"/>
  <c r="S804" i="26"/>
  <c r="T638" i="26"/>
  <c r="T639" i="26" s="1"/>
  <c r="U620" i="26"/>
  <c r="Q546" i="26"/>
  <c r="Q547" i="26" s="1"/>
  <c r="R528" i="26"/>
  <c r="Q454" i="26"/>
  <c r="Q455" i="26" s="1"/>
  <c r="R436" i="26"/>
  <c r="S344" i="26"/>
  <c r="M684" i="19"/>
  <c r="K448" i="19"/>
  <c r="AO60" i="24"/>
  <c r="AL60" i="24"/>
  <c r="AK60" i="24"/>
  <c r="AJ60" i="24"/>
  <c r="AI60" i="24"/>
  <c r="AH60" i="24"/>
  <c r="AG60" i="24"/>
  <c r="AE60" i="24"/>
  <c r="AD60" i="24"/>
  <c r="AC60" i="24"/>
  <c r="AB60" i="24"/>
  <c r="AA60" i="24"/>
  <c r="Y60" i="24"/>
  <c r="X60" i="24"/>
  <c r="W60" i="24"/>
  <c r="U60" i="24"/>
  <c r="T60" i="24"/>
  <c r="S60" i="24"/>
  <c r="R60" i="24"/>
  <c r="Q60" i="24"/>
  <c r="O60" i="24"/>
  <c r="N60" i="24"/>
  <c r="M60" i="24"/>
  <c r="L60" i="24"/>
  <c r="K60" i="24"/>
  <c r="H60" i="24"/>
  <c r="G60" i="24"/>
  <c r="I60" i="24" l="1"/>
  <c r="T802" i="19"/>
  <c r="S820" i="19"/>
  <c r="S821" i="19" s="1"/>
  <c r="S907" i="19"/>
  <c r="R938" i="19"/>
  <c r="R939" i="19" s="1"/>
  <c r="U1156" i="19"/>
  <c r="K466" i="19"/>
  <c r="K467" i="19" s="1"/>
  <c r="R315" i="26"/>
  <c r="Q362" i="26"/>
  <c r="Q363" i="26" s="1"/>
  <c r="S1410" i="19"/>
  <c r="S1411" i="19" s="1"/>
  <c r="T1392" i="19"/>
  <c r="T1143" i="19"/>
  <c r="S1174" i="19"/>
  <c r="S1175" i="19" s="1"/>
  <c r="S1292" i="19"/>
  <c r="S1293" i="19" s="1"/>
  <c r="T1274" i="19"/>
  <c r="V920" i="19"/>
  <c r="S1056" i="19"/>
  <c r="S1057" i="19" s="1"/>
  <c r="T1038" i="19"/>
  <c r="M645" i="19"/>
  <c r="L702" i="19"/>
  <c r="L703" i="19" s="1"/>
  <c r="K584" i="19"/>
  <c r="K585" i="19" s="1"/>
  <c r="L566" i="19"/>
  <c r="N527" i="19"/>
  <c r="M435" i="19"/>
  <c r="S822" i="26"/>
  <c r="S823" i="26" s="1"/>
  <c r="T804" i="26"/>
  <c r="U638" i="26"/>
  <c r="U639" i="26" s="1"/>
  <c r="V620" i="26"/>
  <c r="R730" i="26"/>
  <c r="R731" i="26" s="1"/>
  <c r="S712" i="26"/>
  <c r="R454" i="26"/>
  <c r="R455" i="26" s="1"/>
  <c r="S436" i="26"/>
  <c r="T344" i="26"/>
  <c r="R546" i="26"/>
  <c r="R547" i="26" s="1"/>
  <c r="S528" i="26"/>
  <c r="N684" i="19"/>
  <c r="L448" i="19"/>
  <c r="K154" i="4"/>
  <c r="J154" i="4"/>
  <c r="I154" i="4"/>
  <c r="H154" i="4"/>
  <c r="G154" i="4"/>
  <c r="F154" i="4"/>
  <c r="E154" i="4"/>
  <c r="D154" i="4"/>
  <c r="K151" i="4"/>
  <c r="J151" i="4"/>
  <c r="I151" i="4"/>
  <c r="H151" i="4"/>
  <c r="G151" i="4"/>
  <c r="F151" i="4"/>
  <c r="E151" i="4"/>
  <c r="D151" i="4"/>
  <c r="K148" i="4"/>
  <c r="J148" i="4"/>
  <c r="I148" i="4"/>
  <c r="H148" i="4"/>
  <c r="G148" i="4"/>
  <c r="F148" i="4"/>
  <c r="E148" i="4"/>
  <c r="D148" i="4"/>
  <c r="K145" i="4"/>
  <c r="J145" i="4"/>
  <c r="I145" i="4"/>
  <c r="H145" i="4"/>
  <c r="G145" i="4"/>
  <c r="F145" i="4"/>
  <c r="E145" i="4"/>
  <c r="D145" i="4"/>
  <c r="K142" i="4"/>
  <c r="J142" i="4"/>
  <c r="I142" i="4"/>
  <c r="H142" i="4"/>
  <c r="G142" i="4"/>
  <c r="F142" i="4"/>
  <c r="E142" i="4"/>
  <c r="D142" i="4"/>
  <c r="K139" i="4"/>
  <c r="J139" i="4"/>
  <c r="I139" i="4"/>
  <c r="H139" i="4"/>
  <c r="G139" i="4"/>
  <c r="F139" i="4"/>
  <c r="E139" i="4"/>
  <c r="D139" i="4"/>
  <c r="K136" i="4"/>
  <c r="J136" i="4"/>
  <c r="I136" i="4"/>
  <c r="H136" i="4"/>
  <c r="G136" i="4"/>
  <c r="F136" i="4"/>
  <c r="E136" i="4"/>
  <c r="D136" i="4"/>
  <c r="C17" i="4"/>
  <c r="C12" i="4"/>
  <c r="B9" i="4"/>
  <c r="B10" i="4" s="1"/>
  <c r="B13" i="4" s="1"/>
  <c r="B14" i="4" s="1"/>
  <c r="B15" i="4" s="1"/>
  <c r="B18" i="4" s="1"/>
  <c r="B19" i="4" s="1"/>
  <c r="B20" i="4" s="1"/>
  <c r="B26" i="4" s="1"/>
  <c r="B27" i="4" s="1"/>
  <c r="B28" i="4" s="1"/>
  <c r="B29" i="4" s="1"/>
  <c r="B30" i="4" s="1"/>
  <c r="B31" i="4" s="1"/>
  <c r="B33" i="4" s="1"/>
  <c r="C7" i="4"/>
  <c r="E4" i="4"/>
  <c r="F4" i="4" s="1"/>
  <c r="G4" i="4" s="1"/>
  <c r="H4" i="4" s="1"/>
  <c r="I4" i="4" s="1"/>
  <c r="J4" i="4" s="1"/>
  <c r="K4" i="4" s="1"/>
  <c r="L4" i="4" s="1"/>
  <c r="M4" i="4" s="1"/>
  <c r="N4" i="4" s="1"/>
  <c r="O4" i="4" s="1"/>
  <c r="Q4" i="4" s="1"/>
  <c r="AM79" i="24"/>
  <c r="AF79" i="24"/>
  <c r="Z79" i="24"/>
  <c r="V79" i="24"/>
  <c r="AM77" i="24"/>
  <c r="AF77" i="24"/>
  <c r="Z77" i="24"/>
  <c r="V77" i="24"/>
  <c r="AM75" i="24"/>
  <c r="AF75" i="24"/>
  <c r="Z75" i="24"/>
  <c r="V75" i="24"/>
  <c r="AM72" i="24"/>
  <c r="AF72" i="24"/>
  <c r="Z72" i="24"/>
  <c r="V72" i="24"/>
  <c r="AM70" i="24"/>
  <c r="AF70" i="24"/>
  <c r="Z70" i="24"/>
  <c r="V70" i="24"/>
  <c r="AM67" i="24"/>
  <c r="AF67" i="24"/>
  <c r="Z67" i="24"/>
  <c r="V67" i="24"/>
  <c r="AM65" i="24"/>
  <c r="AF65" i="24"/>
  <c r="Z65" i="24"/>
  <c r="V65" i="24"/>
  <c r="AM63" i="24"/>
  <c r="AF63" i="24"/>
  <c r="Z63" i="24"/>
  <c r="V63" i="24"/>
  <c r="AM61" i="24"/>
  <c r="AF61" i="24"/>
  <c r="Z61" i="24"/>
  <c r="V61" i="24"/>
  <c r="AM60" i="24"/>
  <c r="Z60" i="24"/>
  <c r="V60" i="24"/>
  <c r="AM58" i="24"/>
  <c r="AF58" i="24"/>
  <c r="Z58" i="24"/>
  <c r="V58" i="24"/>
  <c r="AM57" i="24"/>
  <c r="AF57" i="24"/>
  <c r="Z57" i="24"/>
  <c r="V57" i="24"/>
  <c r="P57" i="24"/>
  <c r="AM56" i="24"/>
  <c r="AF56" i="24"/>
  <c r="Z56" i="24"/>
  <c r="V56" i="24"/>
  <c r="AM55" i="24"/>
  <c r="AF55" i="24"/>
  <c r="Z55" i="24"/>
  <c r="V55" i="24"/>
  <c r="AM54" i="24"/>
  <c r="AF54" i="24"/>
  <c r="Z54" i="24"/>
  <c r="V54" i="24"/>
  <c r="AM53" i="24"/>
  <c r="AF53" i="24"/>
  <c r="Z53" i="24"/>
  <c r="V53" i="24"/>
  <c r="AM49" i="24"/>
  <c r="AF49" i="24"/>
  <c r="Z49" i="24"/>
  <c r="V49" i="24"/>
  <c r="AM48" i="24"/>
  <c r="AF48" i="24"/>
  <c r="Z48" i="24"/>
  <c r="V48" i="24"/>
  <c r="AM47" i="24"/>
  <c r="AF47" i="24"/>
  <c r="Z47" i="24"/>
  <c r="V47" i="24"/>
  <c r="AM43" i="24"/>
  <c r="AF43" i="24"/>
  <c r="Z43" i="24"/>
  <c r="V43" i="24"/>
  <c r="AM42" i="24"/>
  <c r="AF42" i="24"/>
  <c r="Z42" i="24"/>
  <c r="V42" i="24"/>
  <c r="AM41" i="24"/>
  <c r="AF41" i="24"/>
  <c r="Z41" i="24"/>
  <c r="V41" i="24"/>
  <c r="AM39" i="24"/>
  <c r="AF39" i="24"/>
  <c r="Z39" i="24"/>
  <c r="V39" i="24"/>
  <c r="AM38" i="24"/>
  <c r="AF38" i="24"/>
  <c r="Z38" i="24"/>
  <c r="V38" i="24"/>
  <c r="AM37" i="24"/>
  <c r="AF37" i="24"/>
  <c r="Z37" i="24"/>
  <c r="V37" i="24"/>
  <c r="AM35" i="24"/>
  <c r="AF35" i="24"/>
  <c r="Z35" i="24"/>
  <c r="V35" i="24"/>
  <c r="AM34" i="24"/>
  <c r="AF34" i="24"/>
  <c r="Z34" i="24"/>
  <c r="V34" i="24"/>
  <c r="AM32" i="24"/>
  <c r="AF32" i="24"/>
  <c r="Z32" i="24"/>
  <c r="V32" i="24"/>
  <c r="AM31" i="24"/>
  <c r="AF31" i="24"/>
  <c r="Z31" i="24"/>
  <c r="V31" i="24"/>
  <c r="AL30" i="24"/>
  <c r="AK30" i="24"/>
  <c r="AJ30" i="24"/>
  <c r="AI30" i="24"/>
  <c r="AH30" i="24"/>
  <c r="AG30" i="24"/>
  <c r="AE30" i="24"/>
  <c r="AD30" i="24"/>
  <c r="AC30" i="24"/>
  <c r="AB30" i="24"/>
  <c r="AA30" i="24"/>
  <c r="Y30" i="24"/>
  <c r="X30" i="24"/>
  <c r="W30" i="24"/>
  <c r="U30" i="24"/>
  <c r="T30" i="24"/>
  <c r="S30" i="24"/>
  <c r="R30" i="24"/>
  <c r="Q30" i="24"/>
  <c r="O30" i="24"/>
  <c r="N30" i="24"/>
  <c r="M30" i="24"/>
  <c r="L30" i="24"/>
  <c r="K30" i="24"/>
  <c r="H30" i="24"/>
  <c r="G30" i="24"/>
  <c r="F30" i="24"/>
  <c r="AL28" i="24"/>
  <c r="AK28" i="24"/>
  <c r="AJ28" i="24"/>
  <c r="AI28" i="24"/>
  <c r="AH28" i="24"/>
  <c r="AG28" i="24"/>
  <c r="AE28" i="24"/>
  <c r="AD28" i="24"/>
  <c r="AC28" i="24"/>
  <c r="AB28" i="24"/>
  <c r="AA28" i="24"/>
  <c r="Y28" i="24"/>
  <c r="X28" i="24"/>
  <c r="W28" i="24"/>
  <c r="U28" i="24"/>
  <c r="T28" i="24"/>
  <c r="S28" i="24"/>
  <c r="R28" i="24"/>
  <c r="Q28" i="24"/>
  <c r="O28" i="24"/>
  <c r="N28" i="24"/>
  <c r="M28" i="24"/>
  <c r="L28" i="24"/>
  <c r="K28" i="24"/>
  <c r="H28" i="24"/>
  <c r="G28" i="24"/>
  <c r="F28" i="24"/>
  <c r="AM24" i="24"/>
  <c r="AF24" i="24"/>
  <c r="Z24" i="24"/>
  <c r="V24" i="24"/>
  <c r="AM23" i="24"/>
  <c r="AF23" i="24"/>
  <c r="Z23" i="24"/>
  <c r="V23" i="24"/>
  <c r="P23" i="24"/>
  <c r="AM22" i="24"/>
  <c r="AF22" i="24"/>
  <c r="Z22" i="24"/>
  <c r="V22" i="24"/>
  <c r="AM20" i="24"/>
  <c r="AF20" i="24"/>
  <c r="Z20" i="24"/>
  <c r="V20" i="24"/>
  <c r="P20" i="24"/>
  <c r="AM19" i="24"/>
  <c r="AF19" i="24"/>
  <c r="Z19" i="24"/>
  <c r="V19" i="24"/>
  <c r="AM18" i="24"/>
  <c r="AF18" i="24"/>
  <c r="Z18" i="24"/>
  <c r="V18" i="24"/>
  <c r="AM16" i="24"/>
  <c r="AF16" i="24"/>
  <c r="Z16" i="24"/>
  <c r="V16" i="24"/>
  <c r="AM15" i="24"/>
  <c r="AF15" i="24"/>
  <c r="Z15" i="24"/>
  <c r="V15" i="24"/>
  <c r="P15" i="24"/>
  <c r="AM13" i="24"/>
  <c r="AF13" i="24"/>
  <c r="Z13" i="24"/>
  <c r="V13" i="24"/>
  <c r="AM12" i="24"/>
  <c r="AF12" i="24"/>
  <c r="Z12" i="24"/>
  <c r="V12" i="24"/>
  <c r="P12" i="24"/>
  <c r="AL11" i="24"/>
  <c r="AK11" i="24"/>
  <c r="AJ11" i="24"/>
  <c r="AI11" i="24"/>
  <c r="AH11" i="24"/>
  <c r="AG11" i="24"/>
  <c r="AE11" i="24"/>
  <c r="AD11" i="24"/>
  <c r="AC11" i="24"/>
  <c r="AB11" i="24"/>
  <c r="AA11" i="24"/>
  <c r="Y11" i="24"/>
  <c r="X11" i="24"/>
  <c r="W11" i="24"/>
  <c r="U11" i="24"/>
  <c r="T11" i="24"/>
  <c r="S11" i="24"/>
  <c r="R11" i="24"/>
  <c r="Q11" i="24"/>
  <c r="O11" i="24"/>
  <c r="N11" i="24"/>
  <c r="M11" i="24"/>
  <c r="L11" i="24"/>
  <c r="K11" i="24"/>
  <c r="H11" i="24"/>
  <c r="G11" i="24"/>
  <c r="F11" i="24"/>
  <c r="B10" i="24"/>
  <c r="B11" i="24" s="1"/>
  <c r="B12" i="24" s="1"/>
  <c r="B13" i="24" s="1"/>
  <c r="B14" i="24" s="1"/>
  <c r="B15" i="24" s="1"/>
  <c r="B16" i="24" s="1"/>
  <c r="B17" i="24" s="1"/>
  <c r="B18" i="24" s="1"/>
  <c r="B19" i="24" s="1"/>
  <c r="B20" i="24" s="1"/>
  <c r="B21" i="24" s="1"/>
  <c r="B22" i="24" s="1"/>
  <c r="B23" i="24" s="1"/>
  <c r="B24" i="24" s="1"/>
  <c r="B25" i="24" s="1"/>
  <c r="B26" i="24" s="1"/>
  <c r="B27" i="24" s="1"/>
  <c r="B28" i="24" s="1"/>
  <c r="B29" i="24" s="1"/>
  <c r="B30" i="24" s="1"/>
  <c r="B31" i="24" s="1"/>
  <c r="B40" i="24" s="1"/>
  <c r="B41" i="24" s="1"/>
  <c r="B44" i="24" s="1"/>
  <c r="B45" i="24" s="1"/>
  <c r="B46" i="24" s="1"/>
  <c r="B47" i="24" s="1"/>
  <c r="B48" i="24" s="1"/>
  <c r="B49" i="24" s="1"/>
  <c r="B50" i="24" s="1"/>
  <c r="B51" i="24" s="1"/>
  <c r="B52" i="24" s="1"/>
  <c r="B53" i="24" s="1"/>
  <c r="B54" i="24" s="1"/>
  <c r="B55" i="24" s="1"/>
  <c r="B56" i="24" s="1"/>
  <c r="B57" i="24" s="1"/>
  <c r="B58" i="24" s="1"/>
  <c r="B59" i="24" s="1"/>
  <c r="B60" i="24" s="1"/>
  <c r="B61" i="24" s="1"/>
  <c r="B62" i="24" s="1"/>
  <c r="B63" i="24" s="1"/>
  <c r="B64" i="24" s="1"/>
  <c r="B65" i="24" s="1"/>
  <c r="B66" i="24" s="1"/>
  <c r="B67" i="24" s="1"/>
  <c r="B68" i="24" s="1"/>
  <c r="B69" i="24" s="1"/>
  <c r="B70" i="24" s="1"/>
  <c r="B71" i="24" s="1"/>
  <c r="B72" i="24" s="1"/>
  <c r="B73" i="24" s="1"/>
  <c r="B74" i="24" s="1"/>
  <c r="B75" i="24" s="1"/>
  <c r="B76" i="24" s="1"/>
  <c r="B77" i="24" s="1"/>
  <c r="B78" i="24" s="1"/>
  <c r="B79" i="24" s="1"/>
  <c r="AL9" i="24"/>
  <c r="AK9" i="24"/>
  <c r="AJ9" i="24"/>
  <c r="AI9" i="24"/>
  <c r="AH9" i="24"/>
  <c r="AG9" i="24"/>
  <c r="AE9" i="24"/>
  <c r="AD9" i="24"/>
  <c r="AC9" i="24"/>
  <c r="AB9" i="24"/>
  <c r="AA9" i="24"/>
  <c r="Y9" i="24"/>
  <c r="X9" i="24"/>
  <c r="W9" i="24"/>
  <c r="U9" i="24"/>
  <c r="T9" i="24"/>
  <c r="S9" i="24"/>
  <c r="R9" i="24"/>
  <c r="Q9" i="24"/>
  <c r="O9" i="24"/>
  <c r="N9" i="24"/>
  <c r="M9" i="24"/>
  <c r="L9" i="24"/>
  <c r="K9" i="24"/>
  <c r="H9" i="24"/>
  <c r="G9" i="24"/>
  <c r="F9" i="24"/>
  <c r="D347" i="19"/>
  <c r="X337" i="19"/>
  <c r="W337" i="19"/>
  <c r="V337" i="19"/>
  <c r="U337" i="19"/>
  <c r="T337" i="19"/>
  <c r="S337" i="19"/>
  <c r="R337" i="19"/>
  <c r="Q337" i="19"/>
  <c r="P337" i="19"/>
  <c r="O337" i="19"/>
  <c r="N337" i="19"/>
  <c r="M337" i="19"/>
  <c r="L337" i="19"/>
  <c r="K337" i="19"/>
  <c r="J337" i="19"/>
  <c r="I337" i="19"/>
  <c r="H337" i="19"/>
  <c r="G337" i="19"/>
  <c r="F337" i="19"/>
  <c r="E337" i="19"/>
  <c r="X333" i="19"/>
  <c r="X332" i="19" s="1"/>
  <c r="W333" i="19"/>
  <c r="W332" i="19" s="1"/>
  <c r="V333" i="19"/>
  <c r="V332" i="19" s="1"/>
  <c r="U333" i="19"/>
  <c r="U332" i="19" s="1"/>
  <c r="T333" i="19"/>
  <c r="T332" i="19" s="1"/>
  <c r="S333" i="19"/>
  <c r="S332" i="19" s="1"/>
  <c r="R333" i="19"/>
  <c r="R332" i="19" s="1"/>
  <c r="Q333" i="19"/>
  <c r="Q332" i="19" s="1"/>
  <c r="P333" i="19"/>
  <c r="P332" i="19" s="1"/>
  <c r="O333" i="19"/>
  <c r="O332" i="19" s="1"/>
  <c r="N333" i="19"/>
  <c r="N332" i="19" s="1"/>
  <c r="M333" i="19"/>
  <c r="M332" i="19" s="1"/>
  <c r="L333" i="19"/>
  <c r="L332" i="19" s="1"/>
  <c r="K333" i="19"/>
  <c r="K332" i="19" s="1"/>
  <c r="J333" i="19"/>
  <c r="J332" i="19" s="1"/>
  <c r="I333" i="19"/>
  <c r="I332" i="19" s="1"/>
  <c r="H333" i="19"/>
  <c r="H332" i="19" s="1"/>
  <c r="G333" i="19"/>
  <c r="G332" i="19" s="1"/>
  <c r="F333" i="19"/>
  <c r="F332" i="19" s="1"/>
  <c r="E333" i="19"/>
  <c r="E332" i="19" s="1"/>
  <c r="D333" i="19"/>
  <c r="D332" i="19" s="1"/>
  <c r="D330" i="19"/>
  <c r="X329" i="19"/>
  <c r="W329" i="19"/>
  <c r="V329" i="19"/>
  <c r="U329" i="19"/>
  <c r="T329" i="19"/>
  <c r="S329" i="19"/>
  <c r="R329" i="19"/>
  <c r="Q329" i="19"/>
  <c r="P329" i="19"/>
  <c r="O329" i="19"/>
  <c r="N329" i="19"/>
  <c r="M329" i="19"/>
  <c r="L329" i="19"/>
  <c r="K329" i="19"/>
  <c r="J329" i="19"/>
  <c r="I329" i="19"/>
  <c r="H329" i="19"/>
  <c r="G329" i="19"/>
  <c r="F329" i="19"/>
  <c r="E329" i="19"/>
  <c r="X309" i="19"/>
  <c r="W309" i="19"/>
  <c r="V309" i="19"/>
  <c r="U309" i="19"/>
  <c r="T309" i="19"/>
  <c r="S309" i="19"/>
  <c r="R309" i="19"/>
  <c r="Q309" i="19"/>
  <c r="P309" i="19"/>
  <c r="O309" i="19"/>
  <c r="N309" i="19"/>
  <c r="M309" i="19"/>
  <c r="L309" i="19"/>
  <c r="K309" i="19"/>
  <c r="J309" i="19"/>
  <c r="I309" i="19"/>
  <c r="H309" i="19"/>
  <c r="G309" i="19"/>
  <c r="F309" i="19"/>
  <c r="E309" i="19"/>
  <c r="D309" i="19"/>
  <c r="X308" i="19"/>
  <c r="W308" i="19"/>
  <c r="V308" i="19"/>
  <c r="U308" i="19"/>
  <c r="T308" i="19"/>
  <c r="S308" i="19"/>
  <c r="R308" i="19"/>
  <c r="Q308" i="19"/>
  <c r="P308" i="19"/>
  <c r="O308" i="19"/>
  <c r="N308" i="19"/>
  <c r="M308" i="19"/>
  <c r="L308" i="19"/>
  <c r="K308" i="19"/>
  <c r="J308" i="19"/>
  <c r="I308" i="19"/>
  <c r="H308" i="19"/>
  <c r="G308" i="19"/>
  <c r="F308" i="19"/>
  <c r="E308" i="19"/>
  <c r="X293" i="19"/>
  <c r="X316" i="19" s="1"/>
  <c r="W293" i="19"/>
  <c r="W316" i="19" s="1"/>
  <c r="V293" i="19"/>
  <c r="V316" i="19" s="1"/>
  <c r="U293" i="19"/>
  <c r="U316" i="19" s="1"/>
  <c r="T293" i="19"/>
  <c r="T316" i="19" s="1"/>
  <c r="S293" i="19"/>
  <c r="S316" i="19" s="1"/>
  <c r="R293" i="19"/>
  <c r="R316" i="19" s="1"/>
  <c r="Q293" i="19"/>
  <c r="Q316" i="19" s="1"/>
  <c r="P293" i="19"/>
  <c r="P316" i="19" s="1"/>
  <c r="O293" i="19"/>
  <c r="O316" i="19" s="1"/>
  <c r="N293" i="19"/>
  <c r="N316" i="19" s="1"/>
  <c r="M293" i="19"/>
  <c r="M316" i="19" s="1"/>
  <c r="L293" i="19"/>
  <c r="L316" i="19" s="1"/>
  <c r="K293" i="19"/>
  <c r="K316" i="19" s="1"/>
  <c r="J293" i="19"/>
  <c r="J316" i="19" s="1"/>
  <c r="I293" i="19"/>
  <c r="I316" i="19" s="1"/>
  <c r="H293" i="19"/>
  <c r="H316" i="19" s="1"/>
  <c r="G293" i="19"/>
  <c r="G316" i="19" s="1"/>
  <c r="F293" i="19"/>
  <c r="F316" i="19" s="1"/>
  <c r="E293" i="19"/>
  <c r="E316" i="19" s="1"/>
  <c r="X294" i="19"/>
  <c r="W294" i="19"/>
  <c r="V294" i="19"/>
  <c r="U294" i="19"/>
  <c r="T294" i="19"/>
  <c r="S294" i="19"/>
  <c r="R294" i="19"/>
  <c r="Q294" i="19"/>
  <c r="P294" i="19"/>
  <c r="O294" i="19"/>
  <c r="N294" i="19"/>
  <c r="M294" i="19"/>
  <c r="L294" i="19"/>
  <c r="K294" i="19"/>
  <c r="J294" i="19"/>
  <c r="I294" i="19"/>
  <c r="H294" i="19"/>
  <c r="G294" i="19"/>
  <c r="F294" i="19"/>
  <c r="E294" i="19"/>
  <c r="D294" i="19"/>
  <c r="X269" i="19"/>
  <c r="W269" i="19"/>
  <c r="V269" i="19"/>
  <c r="U269" i="19"/>
  <c r="T269" i="19"/>
  <c r="S269" i="19"/>
  <c r="R269" i="19"/>
  <c r="Q269" i="19"/>
  <c r="P269" i="19"/>
  <c r="O269" i="19"/>
  <c r="N269" i="19"/>
  <c r="M269" i="19"/>
  <c r="L269" i="19"/>
  <c r="K269" i="19"/>
  <c r="J269" i="19"/>
  <c r="I269" i="19"/>
  <c r="H269" i="19"/>
  <c r="G269" i="19"/>
  <c r="F269" i="19"/>
  <c r="E269" i="19"/>
  <c r="D273" i="19"/>
  <c r="X252" i="19"/>
  <c r="W252" i="19"/>
  <c r="V252" i="19"/>
  <c r="U252" i="19"/>
  <c r="T252" i="19"/>
  <c r="S252" i="19"/>
  <c r="R252" i="19"/>
  <c r="Q252" i="19"/>
  <c r="P252" i="19"/>
  <c r="O252" i="19"/>
  <c r="N252" i="19"/>
  <c r="M252" i="19"/>
  <c r="L252" i="19"/>
  <c r="K252" i="19"/>
  <c r="J252" i="19"/>
  <c r="I252" i="19"/>
  <c r="H252" i="19"/>
  <c r="G252" i="19"/>
  <c r="F252" i="19"/>
  <c r="E252" i="19"/>
  <c r="D252" i="19"/>
  <c r="X244" i="19"/>
  <c r="W244" i="19"/>
  <c r="V244" i="19"/>
  <c r="U244" i="19"/>
  <c r="T244" i="19"/>
  <c r="S244" i="19"/>
  <c r="R244" i="19"/>
  <c r="Q244" i="19"/>
  <c r="P244" i="19"/>
  <c r="O244" i="19"/>
  <c r="N244" i="19"/>
  <c r="M244" i="19"/>
  <c r="L244" i="19"/>
  <c r="K244" i="19"/>
  <c r="J244" i="19"/>
  <c r="I244" i="19"/>
  <c r="H244" i="19"/>
  <c r="G244" i="19"/>
  <c r="F244" i="19"/>
  <c r="E244" i="19"/>
  <c r="D244" i="19"/>
  <c r="D229" i="19"/>
  <c r="X219" i="19"/>
  <c r="W219" i="19"/>
  <c r="V219" i="19"/>
  <c r="U219" i="19"/>
  <c r="T219" i="19"/>
  <c r="S219" i="19"/>
  <c r="R219" i="19"/>
  <c r="Q219" i="19"/>
  <c r="P219" i="19"/>
  <c r="O219" i="19"/>
  <c r="N219" i="19"/>
  <c r="M219" i="19"/>
  <c r="L219" i="19"/>
  <c r="K219" i="19"/>
  <c r="J219" i="19"/>
  <c r="I219" i="19"/>
  <c r="H219" i="19"/>
  <c r="G219" i="19"/>
  <c r="F219" i="19"/>
  <c r="E219" i="19"/>
  <c r="X215" i="19"/>
  <c r="X214" i="19" s="1"/>
  <c r="W215" i="19"/>
  <c r="V215" i="19"/>
  <c r="V214" i="19" s="1"/>
  <c r="U215" i="19"/>
  <c r="U214" i="19" s="1"/>
  <c r="T215" i="19"/>
  <c r="T214" i="19" s="1"/>
  <c r="S215" i="19"/>
  <c r="S214" i="19" s="1"/>
  <c r="R215" i="19"/>
  <c r="R214" i="19" s="1"/>
  <c r="Q215" i="19"/>
  <c r="Q214" i="19" s="1"/>
  <c r="P215" i="19"/>
  <c r="P214" i="19" s="1"/>
  <c r="O215" i="19"/>
  <c r="O214" i="19" s="1"/>
  <c r="N215" i="19"/>
  <c r="N214" i="19" s="1"/>
  <c r="M215" i="19"/>
  <c r="M214" i="19" s="1"/>
  <c r="L215" i="19"/>
  <c r="L214" i="19" s="1"/>
  <c r="K215" i="19"/>
  <c r="K214" i="19" s="1"/>
  <c r="J215" i="19"/>
  <c r="J214" i="19" s="1"/>
  <c r="I215" i="19"/>
  <c r="I214" i="19" s="1"/>
  <c r="H215" i="19"/>
  <c r="H214" i="19" s="1"/>
  <c r="G215" i="19"/>
  <c r="G214" i="19" s="1"/>
  <c r="F215" i="19"/>
  <c r="F214" i="19" s="1"/>
  <c r="E215" i="19"/>
  <c r="E214" i="19" s="1"/>
  <c r="D215" i="19"/>
  <c r="D214" i="19" s="1"/>
  <c r="W214" i="19"/>
  <c r="D212" i="19"/>
  <c r="X211" i="19"/>
  <c r="W211" i="19"/>
  <c r="V211" i="19"/>
  <c r="U211" i="19"/>
  <c r="T211" i="19"/>
  <c r="S211" i="19"/>
  <c r="R211" i="19"/>
  <c r="Q211" i="19"/>
  <c r="P211" i="19"/>
  <c r="O211" i="19"/>
  <c r="N211" i="19"/>
  <c r="M211" i="19"/>
  <c r="L211" i="19"/>
  <c r="K211" i="19"/>
  <c r="J211" i="19"/>
  <c r="I211" i="19"/>
  <c r="H211" i="19"/>
  <c r="G211" i="19"/>
  <c r="F211" i="19"/>
  <c r="E211" i="19"/>
  <c r="X191" i="19"/>
  <c r="W191" i="19"/>
  <c r="V191" i="19"/>
  <c r="U191" i="19"/>
  <c r="T191" i="19"/>
  <c r="S191" i="19"/>
  <c r="R191" i="19"/>
  <c r="Q191" i="19"/>
  <c r="P191" i="19"/>
  <c r="O191" i="19"/>
  <c r="N191" i="19"/>
  <c r="M191" i="19"/>
  <c r="L191" i="19"/>
  <c r="K191" i="19"/>
  <c r="J191" i="19"/>
  <c r="I191" i="19"/>
  <c r="H191" i="19"/>
  <c r="G191" i="19"/>
  <c r="F191" i="19"/>
  <c r="E191" i="19"/>
  <c r="D191" i="19"/>
  <c r="X190" i="19"/>
  <c r="W190" i="19"/>
  <c r="V190" i="19"/>
  <c r="U190" i="19"/>
  <c r="T190" i="19"/>
  <c r="S190" i="19"/>
  <c r="R190" i="19"/>
  <c r="Q190" i="19"/>
  <c r="P190" i="19"/>
  <c r="O190" i="19"/>
  <c r="N190" i="19"/>
  <c r="M190" i="19"/>
  <c r="L190" i="19"/>
  <c r="K190" i="19"/>
  <c r="J190" i="19"/>
  <c r="I190" i="19"/>
  <c r="H190" i="19"/>
  <c r="G190" i="19"/>
  <c r="F190" i="19"/>
  <c r="E190" i="19"/>
  <c r="X175" i="19"/>
  <c r="X198" i="19" s="1"/>
  <c r="W175" i="19"/>
  <c r="W198" i="19" s="1"/>
  <c r="V175" i="19"/>
  <c r="V198" i="19" s="1"/>
  <c r="U175" i="19"/>
  <c r="U198" i="19" s="1"/>
  <c r="T175" i="19"/>
  <c r="T198" i="19" s="1"/>
  <c r="S175" i="19"/>
  <c r="S198" i="19" s="1"/>
  <c r="R175" i="19"/>
  <c r="R198" i="19" s="1"/>
  <c r="Q175" i="19"/>
  <c r="Q198" i="19" s="1"/>
  <c r="P175" i="19"/>
  <c r="P198" i="19" s="1"/>
  <c r="O175" i="19"/>
  <c r="O198" i="19" s="1"/>
  <c r="N175" i="19"/>
  <c r="N198" i="19" s="1"/>
  <c r="M175" i="19"/>
  <c r="M198" i="19" s="1"/>
  <c r="L175" i="19"/>
  <c r="L198" i="19" s="1"/>
  <c r="K175" i="19"/>
  <c r="K198" i="19" s="1"/>
  <c r="J175" i="19"/>
  <c r="J198" i="19" s="1"/>
  <c r="I175" i="19"/>
  <c r="I198" i="19" s="1"/>
  <c r="H175" i="19"/>
  <c r="H198" i="19" s="1"/>
  <c r="G175" i="19"/>
  <c r="G198" i="19" s="1"/>
  <c r="F175" i="19"/>
  <c r="F198" i="19" s="1"/>
  <c r="E175" i="19"/>
  <c r="X176" i="19"/>
  <c r="W176" i="19"/>
  <c r="V176" i="19"/>
  <c r="U176" i="19"/>
  <c r="T176" i="19"/>
  <c r="S176" i="19"/>
  <c r="R176" i="19"/>
  <c r="Q176" i="19"/>
  <c r="P176" i="19"/>
  <c r="O176" i="19"/>
  <c r="N176" i="19"/>
  <c r="M176" i="19"/>
  <c r="L176" i="19"/>
  <c r="K176" i="19"/>
  <c r="J176" i="19"/>
  <c r="I176" i="19"/>
  <c r="H176" i="19"/>
  <c r="G176" i="19"/>
  <c r="F176" i="19"/>
  <c r="E176" i="19"/>
  <c r="D176" i="19"/>
  <c r="X151" i="19"/>
  <c r="W151" i="19"/>
  <c r="V151" i="19"/>
  <c r="U151" i="19"/>
  <c r="T151" i="19"/>
  <c r="S151" i="19"/>
  <c r="R151" i="19"/>
  <c r="Q151" i="19"/>
  <c r="P151" i="19"/>
  <c r="O151" i="19"/>
  <c r="N151" i="19"/>
  <c r="M151" i="19"/>
  <c r="L151" i="19"/>
  <c r="K151" i="19"/>
  <c r="J151" i="19"/>
  <c r="I151" i="19"/>
  <c r="H151" i="19"/>
  <c r="G151" i="19"/>
  <c r="F151" i="19"/>
  <c r="E151" i="19"/>
  <c r="D155" i="19"/>
  <c r="X134" i="19"/>
  <c r="W134" i="19"/>
  <c r="V134" i="19"/>
  <c r="U134" i="19"/>
  <c r="T134" i="19"/>
  <c r="S134" i="19"/>
  <c r="R134" i="19"/>
  <c r="Q134" i="19"/>
  <c r="P134" i="19"/>
  <c r="O134" i="19"/>
  <c r="N134" i="19"/>
  <c r="M134" i="19"/>
  <c r="L134" i="19"/>
  <c r="K134" i="19"/>
  <c r="J134" i="19"/>
  <c r="I134" i="19"/>
  <c r="H134" i="19"/>
  <c r="G134" i="19"/>
  <c r="F134" i="19"/>
  <c r="E134" i="19"/>
  <c r="D134" i="19"/>
  <c r="X126" i="19"/>
  <c r="W126" i="19"/>
  <c r="V126" i="19"/>
  <c r="U126" i="19"/>
  <c r="T126" i="19"/>
  <c r="S126" i="19"/>
  <c r="R126" i="19"/>
  <c r="Q126" i="19"/>
  <c r="P126" i="19"/>
  <c r="O126" i="19"/>
  <c r="N126" i="19"/>
  <c r="M126" i="19"/>
  <c r="L126" i="19"/>
  <c r="K126" i="19"/>
  <c r="J126" i="19"/>
  <c r="I126" i="19"/>
  <c r="H126" i="19"/>
  <c r="G126" i="19"/>
  <c r="F126" i="19"/>
  <c r="E126" i="19"/>
  <c r="D126" i="19"/>
  <c r="X97" i="19"/>
  <c r="X96" i="19" s="1"/>
  <c r="X108" i="19" s="1"/>
  <c r="W97" i="19"/>
  <c r="W96" i="19" s="1"/>
  <c r="W108" i="19" s="1"/>
  <c r="V97" i="19"/>
  <c r="V96" i="19" s="1"/>
  <c r="V108" i="19" s="1"/>
  <c r="U97" i="19"/>
  <c r="U96" i="19" s="1"/>
  <c r="U108" i="19" s="1"/>
  <c r="T97" i="19"/>
  <c r="T96" i="19" s="1"/>
  <c r="T108" i="19" s="1"/>
  <c r="S97" i="19"/>
  <c r="S96" i="19" s="1"/>
  <c r="S108" i="19" s="1"/>
  <c r="R97" i="19"/>
  <c r="R96" i="19" s="1"/>
  <c r="R108" i="19" s="1"/>
  <c r="Q97" i="19"/>
  <c r="Q96" i="19" s="1"/>
  <c r="Q108" i="19" s="1"/>
  <c r="P97" i="19"/>
  <c r="P96" i="19" s="1"/>
  <c r="P108" i="19" s="1"/>
  <c r="O97" i="19"/>
  <c r="O96" i="19" s="1"/>
  <c r="O108" i="19" s="1"/>
  <c r="N97" i="19"/>
  <c r="N96" i="19" s="1"/>
  <c r="N108" i="19" s="1"/>
  <c r="M97" i="19"/>
  <c r="M96" i="19" s="1"/>
  <c r="M108" i="19" s="1"/>
  <c r="L97" i="19"/>
  <c r="L96" i="19" s="1"/>
  <c r="L108" i="19" s="1"/>
  <c r="K97" i="19"/>
  <c r="K96" i="19" s="1"/>
  <c r="K108" i="19" s="1"/>
  <c r="J97" i="19"/>
  <c r="J96" i="19" s="1"/>
  <c r="J108" i="19" s="1"/>
  <c r="I97" i="19"/>
  <c r="I96" i="19" s="1"/>
  <c r="I108" i="19" s="1"/>
  <c r="H97" i="19"/>
  <c r="H96" i="19" s="1"/>
  <c r="H108" i="19" s="1"/>
  <c r="G97" i="19"/>
  <c r="G96" i="19" s="1"/>
  <c r="G108" i="19" s="1"/>
  <c r="F97" i="19"/>
  <c r="F96" i="19" s="1"/>
  <c r="F108" i="19" s="1"/>
  <c r="E97" i="19"/>
  <c r="E96" i="19" s="1"/>
  <c r="E108" i="19" s="1"/>
  <c r="D97" i="19"/>
  <c r="D96" i="19" s="1"/>
  <c r="D94" i="19"/>
  <c r="X93" i="19"/>
  <c r="W93" i="19"/>
  <c r="V93" i="19"/>
  <c r="U93" i="19"/>
  <c r="T93" i="19"/>
  <c r="S93" i="19"/>
  <c r="R93" i="19"/>
  <c r="Q93" i="19"/>
  <c r="P93" i="19"/>
  <c r="O93" i="19"/>
  <c r="N93" i="19"/>
  <c r="M93" i="19"/>
  <c r="L93" i="19"/>
  <c r="K93" i="19"/>
  <c r="J93" i="19"/>
  <c r="I93" i="19"/>
  <c r="H93" i="19"/>
  <c r="G93" i="19"/>
  <c r="F93" i="19"/>
  <c r="E93" i="19"/>
  <c r="X73" i="19"/>
  <c r="W73" i="19"/>
  <c r="V73" i="19"/>
  <c r="U73" i="19"/>
  <c r="T73" i="19"/>
  <c r="S73" i="19"/>
  <c r="R73" i="19"/>
  <c r="Q73" i="19"/>
  <c r="P73" i="19"/>
  <c r="O73" i="19"/>
  <c r="N73" i="19"/>
  <c r="M73" i="19"/>
  <c r="L73" i="19"/>
  <c r="K73" i="19"/>
  <c r="J73" i="19"/>
  <c r="I73" i="19"/>
  <c r="H73" i="19"/>
  <c r="G73" i="19"/>
  <c r="F73" i="19"/>
  <c r="E73" i="19"/>
  <c r="D73" i="19"/>
  <c r="X72" i="19"/>
  <c r="W72" i="19"/>
  <c r="V72" i="19"/>
  <c r="U72" i="19"/>
  <c r="T72" i="19"/>
  <c r="S72" i="19"/>
  <c r="R72" i="19"/>
  <c r="Q72" i="19"/>
  <c r="P72" i="19"/>
  <c r="O72" i="19"/>
  <c r="N72" i="19"/>
  <c r="M72" i="19"/>
  <c r="L72" i="19"/>
  <c r="K72" i="19"/>
  <c r="J72" i="19"/>
  <c r="I72" i="19"/>
  <c r="H72" i="19"/>
  <c r="G72" i="19"/>
  <c r="F72" i="19"/>
  <c r="E72" i="19"/>
  <c r="X57" i="19"/>
  <c r="W57" i="19"/>
  <c r="V57" i="19"/>
  <c r="U57" i="19"/>
  <c r="T57" i="19"/>
  <c r="S57" i="19"/>
  <c r="R57" i="19"/>
  <c r="Q57" i="19"/>
  <c r="P57" i="19"/>
  <c r="O57" i="19"/>
  <c r="N57" i="19"/>
  <c r="M57" i="19"/>
  <c r="L57" i="19"/>
  <c r="K57" i="19"/>
  <c r="J57" i="19"/>
  <c r="I57" i="19"/>
  <c r="H57" i="19"/>
  <c r="G57" i="19"/>
  <c r="F57" i="19"/>
  <c r="E57" i="19"/>
  <c r="X58" i="19"/>
  <c r="W58" i="19"/>
  <c r="V58" i="19"/>
  <c r="U58" i="19"/>
  <c r="T58" i="19"/>
  <c r="S58" i="19"/>
  <c r="R58" i="19"/>
  <c r="Q58" i="19"/>
  <c r="P58" i="19"/>
  <c r="O58" i="19"/>
  <c r="N58" i="19"/>
  <c r="M58" i="19"/>
  <c r="L58" i="19"/>
  <c r="K58" i="19"/>
  <c r="J58" i="19"/>
  <c r="I58" i="19"/>
  <c r="H58" i="19"/>
  <c r="G58" i="19"/>
  <c r="F58" i="19"/>
  <c r="E58" i="19"/>
  <c r="D58" i="19"/>
  <c r="X37" i="19"/>
  <c r="X33" i="19" s="1"/>
  <c r="W37" i="19"/>
  <c r="W33" i="19" s="1"/>
  <c r="V37" i="19"/>
  <c r="V33" i="19" s="1"/>
  <c r="U37" i="19"/>
  <c r="U33" i="19" s="1"/>
  <c r="T37" i="19"/>
  <c r="T33" i="19" s="1"/>
  <c r="S37" i="19"/>
  <c r="S33" i="19" s="1"/>
  <c r="R37" i="19"/>
  <c r="R33" i="19" s="1"/>
  <c r="Q37" i="19"/>
  <c r="Q33" i="19" s="1"/>
  <c r="P37" i="19"/>
  <c r="P33" i="19" s="1"/>
  <c r="O37" i="19"/>
  <c r="O33" i="19" s="1"/>
  <c r="N37" i="19"/>
  <c r="N33" i="19" s="1"/>
  <c r="M37" i="19"/>
  <c r="M33" i="19" s="1"/>
  <c r="L37" i="19"/>
  <c r="L33" i="19" s="1"/>
  <c r="K37" i="19"/>
  <c r="K33" i="19" s="1"/>
  <c r="J37" i="19"/>
  <c r="J33" i="19" s="1"/>
  <c r="I37" i="19"/>
  <c r="I33" i="19" s="1"/>
  <c r="H37" i="19"/>
  <c r="H33" i="19" s="1"/>
  <c r="G37" i="19"/>
  <c r="G33" i="19" s="1"/>
  <c r="F37" i="19"/>
  <c r="F33" i="19" s="1"/>
  <c r="E37" i="19"/>
  <c r="E33" i="19" s="1"/>
  <c r="D37" i="19"/>
  <c r="X16" i="19"/>
  <c r="W16" i="19"/>
  <c r="V16" i="19"/>
  <c r="U16" i="19"/>
  <c r="T16" i="19"/>
  <c r="S16" i="19"/>
  <c r="R16" i="19"/>
  <c r="Q16" i="19"/>
  <c r="P16" i="19"/>
  <c r="O16" i="19"/>
  <c r="N16" i="19"/>
  <c r="M16" i="19"/>
  <c r="L16" i="19"/>
  <c r="K16" i="19"/>
  <c r="J16" i="19"/>
  <c r="I16" i="19"/>
  <c r="H16" i="19"/>
  <c r="G16" i="19"/>
  <c r="F16" i="19"/>
  <c r="E16" i="19"/>
  <c r="D16" i="19"/>
  <c r="X8" i="19"/>
  <c r="W8" i="19"/>
  <c r="V8" i="19"/>
  <c r="U8" i="19"/>
  <c r="T8" i="19"/>
  <c r="S8" i="19"/>
  <c r="R8" i="19"/>
  <c r="Q8" i="19"/>
  <c r="P8" i="19"/>
  <c r="O8" i="19"/>
  <c r="N8" i="19"/>
  <c r="M8" i="19"/>
  <c r="L8" i="19"/>
  <c r="K8" i="19"/>
  <c r="J8" i="19"/>
  <c r="I8" i="19"/>
  <c r="H8" i="19"/>
  <c r="G8" i="19"/>
  <c r="F8" i="19"/>
  <c r="E8" i="19"/>
  <c r="D8" i="19"/>
  <c r="B8" i="19"/>
  <c r="B10" i="19" s="1"/>
  <c r="B11" i="19" s="1"/>
  <c r="B12" i="19" s="1"/>
  <c r="B13" i="19" s="1"/>
  <c r="B14" i="19" s="1"/>
  <c r="B7" i="19"/>
  <c r="E4" i="19"/>
  <c r="F4" i="19" s="1"/>
  <c r="G4" i="19" s="1"/>
  <c r="H4" i="19" s="1"/>
  <c r="I4" i="19" s="1"/>
  <c r="J4" i="19" s="1"/>
  <c r="K4" i="19" s="1"/>
  <c r="L4" i="19" s="1"/>
  <c r="M4" i="19" s="1"/>
  <c r="N4" i="19" s="1"/>
  <c r="O4" i="19" s="1"/>
  <c r="P4" i="19" s="1"/>
  <c r="Q4" i="19" s="1"/>
  <c r="R4" i="19" s="1"/>
  <c r="S4" i="19" s="1"/>
  <c r="T4" i="19" s="1"/>
  <c r="U4" i="19" s="1"/>
  <c r="V4" i="19" s="1"/>
  <c r="W4" i="19" s="1"/>
  <c r="X4" i="19" s="1"/>
  <c r="D24" i="2"/>
  <c r="D269" i="26"/>
  <c r="X259" i="26"/>
  <c r="W259" i="26"/>
  <c r="V259" i="26"/>
  <c r="U259" i="26"/>
  <c r="T259" i="26"/>
  <c r="S259" i="26"/>
  <c r="R259" i="26"/>
  <c r="Q259" i="26"/>
  <c r="P259" i="26"/>
  <c r="O259" i="26"/>
  <c r="N259" i="26"/>
  <c r="M259" i="26"/>
  <c r="L259" i="26"/>
  <c r="K259" i="26"/>
  <c r="J259" i="26"/>
  <c r="I259" i="26"/>
  <c r="H259" i="26"/>
  <c r="G259" i="26"/>
  <c r="F259" i="26"/>
  <c r="E259" i="26"/>
  <c r="X255" i="26"/>
  <c r="X254" i="26" s="1"/>
  <c r="X266" i="26" s="1"/>
  <c r="W255" i="26"/>
  <c r="W254" i="26" s="1"/>
  <c r="W266" i="26" s="1"/>
  <c r="V255" i="26"/>
  <c r="V254" i="26" s="1"/>
  <c r="V266" i="26" s="1"/>
  <c r="U255" i="26"/>
  <c r="U254" i="26" s="1"/>
  <c r="U266" i="26" s="1"/>
  <c r="T255" i="26"/>
  <c r="T254" i="26" s="1"/>
  <c r="T266" i="26" s="1"/>
  <c r="S255" i="26"/>
  <c r="R255" i="26"/>
  <c r="R254" i="26" s="1"/>
  <c r="R266" i="26" s="1"/>
  <c r="Q255" i="26"/>
  <c r="Q254" i="26" s="1"/>
  <c r="Q266" i="26" s="1"/>
  <c r="P255" i="26"/>
  <c r="P254" i="26" s="1"/>
  <c r="P266" i="26" s="1"/>
  <c r="O255" i="26"/>
  <c r="O254" i="26" s="1"/>
  <c r="O266" i="26" s="1"/>
  <c r="N255" i="26"/>
  <c r="N254" i="26" s="1"/>
  <c r="N266" i="26" s="1"/>
  <c r="M255" i="26"/>
  <c r="M254" i="26" s="1"/>
  <c r="M266" i="26" s="1"/>
  <c r="L255" i="26"/>
  <c r="L254" i="26" s="1"/>
  <c r="L266" i="26" s="1"/>
  <c r="K255" i="26"/>
  <c r="K254" i="26" s="1"/>
  <c r="K266" i="26" s="1"/>
  <c r="J255" i="26"/>
  <c r="J254" i="26" s="1"/>
  <c r="J266" i="26" s="1"/>
  <c r="I255" i="26"/>
  <c r="I254" i="26" s="1"/>
  <c r="I266" i="26" s="1"/>
  <c r="H255" i="26"/>
  <c r="H254" i="26" s="1"/>
  <c r="H266" i="26" s="1"/>
  <c r="G255" i="26"/>
  <c r="G254" i="26" s="1"/>
  <c r="G266" i="26" s="1"/>
  <c r="F255" i="26"/>
  <c r="F254" i="26" s="1"/>
  <c r="F266" i="26" s="1"/>
  <c r="E255" i="26"/>
  <c r="E254" i="26" s="1"/>
  <c r="E266" i="26" s="1"/>
  <c r="E267" i="26" s="1"/>
  <c r="D255" i="26"/>
  <c r="D254" i="26" s="1"/>
  <c r="S254" i="26"/>
  <c r="S266" i="26" s="1"/>
  <c r="D252" i="26"/>
  <c r="X251" i="26"/>
  <c r="W251" i="26"/>
  <c r="V251" i="26"/>
  <c r="U251" i="26"/>
  <c r="T251" i="26"/>
  <c r="S251" i="26"/>
  <c r="R251" i="26"/>
  <c r="Q251" i="26"/>
  <c r="P251" i="26"/>
  <c r="O251" i="26"/>
  <c r="N251" i="26"/>
  <c r="M251" i="26"/>
  <c r="L251" i="26"/>
  <c r="K251" i="26"/>
  <c r="J251" i="26"/>
  <c r="I251" i="26"/>
  <c r="H251" i="26"/>
  <c r="G251" i="26"/>
  <c r="F251" i="26"/>
  <c r="E251" i="26"/>
  <c r="E225" i="26"/>
  <c r="E240" i="26" s="1"/>
  <c r="X209" i="26"/>
  <c r="V209" i="26"/>
  <c r="U209" i="26"/>
  <c r="T209" i="26"/>
  <c r="S209" i="26"/>
  <c r="R209" i="26"/>
  <c r="Q209" i="26"/>
  <c r="P209" i="26"/>
  <c r="O209" i="26"/>
  <c r="N209" i="26"/>
  <c r="M209" i="26"/>
  <c r="L209" i="26"/>
  <c r="K209" i="26"/>
  <c r="J209" i="26"/>
  <c r="I209" i="26"/>
  <c r="H209" i="26"/>
  <c r="G209" i="26"/>
  <c r="F209" i="26"/>
  <c r="E209" i="26"/>
  <c r="D211" i="26"/>
  <c r="W209" i="26"/>
  <c r="X197" i="26"/>
  <c r="W197" i="26"/>
  <c r="V197" i="26"/>
  <c r="U197" i="26"/>
  <c r="T197" i="26"/>
  <c r="S197" i="26"/>
  <c r="R197" i="26"/>
  <c r="Q197" i="26"/>
  <c r="P197" i="26"/>
  <c r="O197" i="26"/>
  <c r="N197" i="26"/>
  <c r="M197" i="26"/>
  <c r="L197" i="26"/>
  <c r="K197" i="26"/>
  <c r="J197" i="26"/>
  <c r="I197" i="26"/>
  <c r="H197" i="26"/>
  <c r="G197" i="26"/>
  <c r="F197" i="26"/>
  <c r="E197" i="26"/>
  <c r="D197" i="26"/>
  <c r="X191" i="26"/>
  <c r="W191" i="26"/>
  <c r="V191" i="26"/>
  <c r="U191" i="26"/>
  <c r="T191" i="26"/>
  <c r="S191" i="26"/>
  <c r="R191" i="26"/>
  <c r="Q191" i="26"/>
  <c r="P191" i="26"/>
  <c r="O191" i="26"/>
  <c r="N191" i="26"/>
  <c r="M191" i="26"/>
  <c r="L191" i="26"/>
  <c r="K191" i="26"/>
  <c r="J191" i="26"/>
  <c r="I191" i="26"/>
  <c r="H191" i="26"/>
  <c r="G191" i="26"/>
  <c r="F191" i="26"/>
  <c r="E191" i="26"/>
  <c r="D191" i="26"/>
  <c r="X167" i="26"/>
  <c r="W167" i="26"/>
  <c r="V167" i="26"/>
  <c r="U167" i="26"/>
  <c r="T167" i="26"/>
  <c r="S167" i="26"/>
  <c r="R167" i="26"/>
  <c r="Q167" i="26"/>
  <c r="P167" i="26"/>
  <c r="O167" i="26"/>
  <c r="N167" i="26"/>
  <c r="M167" i="26"/>
  <c r="L167" i="26"/>
  <c r="K167" i="26"/>
  <c r="J167" i="26"/>
  <c r="I167" i="26"/>
  <c r="H167" i="26"/>
  <c r="G167" i="26"/>
  <c r="F167" i="26"/>
  <c r="E167" i="26"/>
  <c r="X163" i="26"/>
  <c r="X162" i="26" s="1"/>
  <c r="X174" i="26" s="1"/>
  <c r="W163" i="26"/>
  <c r="V163" i="26"/>
  <c r="U163" i="26"/>
  <c r="T163" i="26"/>
  <c r="T162" i="26" s="1"/>
  <c r="T174" i="26" s="1"/>
  <c r="S163" i="26"/>
  <c r="S162" i="26" s="1"/>
  <c r="S174" i="26" s="1"/>
  <c r="R163" i="26"/>
  <c r="R162" i="26" s="1"/>
  <c r="R174" i="26" s="1"/>
  <c r="Q163" i="26"/>
  <c r="Q162" i="26" s="1"/>
  <c r="Q174" i="26" s="1"/>
  <c r="P163" i="26"/>
  <c r="P162" i="26" s="1"/>
  <c r="P174" i="26" s="1"/>
  <c r="O163" i="26"/>
  <c r="O162" i="26" s="1"/>
  <c r="O174" i="26" s="1"/>
  <c r="N163" i="26"/>
  <c r="N162" i="26" s="1"/>
  <c r="N174" i="26" s="1"/>
  <c r="M163" i="26"/>
  <c r="M162" i="26" s="1"/>
  <c r="M174" i="26" s="1"/>
  <c r="L163" i="26"/>
  <c r="L162" i="26" s="1"/>
  <c r="L174" i="26" s="1"/>
  <c r="K163" i="26"/>
  <c r="K162" i="26" s="1"/>
  <c r="K174" i="26" s="1"/>
  <c r="J163" i="26"/>
  <c r="J162" i="26" s="1"/>
  <c r="J174" i="26" s="1"/>
  <c r="I163" i="26"/>
  <c r="I162" i="26" s="1"/>
  <c r="I174" i="26" s="1"/>
  <c r="H163" i="26"/>
  <c r="H162" i="26" s="1"/>
  <c r="H174" i="26" s="1"/>
  <c r="G163" i="26"/>
  <c r="G162" i="26" s="1"/>
  <c r="G174" i="26" s="1"/>
  <c r="F163" i="26"/>
  <c r="F162" i="26" s="1"/>
  <c r="F174" i="26" s="1"/>
  <c r="E163" i="26"/>
  <c r="E162" i="26" s="1"/>
  <c r="E174" i="26" s="1"/>
  <c r="E175" i="26" s="1"/>
  <c r="D163" i="26"/>
  <c r="D162" i="26" s="1"/>
  <c r="W162" i="26"/>
  <c r="W174" i="26" s="1"/>
  <c r="V162" i="26"/>
  <c r="V174" i="26" s="1"/>
  <c r="U162" i="26"/>
  <c r="U174" i="26" s="1"/>
  <c r="D160" i="26"/>
  <c r="X159" i="26"/>
  <c r="W159" i="26"/>
  <c r="V159" i="26"/>
  <c r="U159" i="26"/>
  <c r="T159" i="26"/>
  <c r="S159" i="26"/>
  <c r="R159" i="26"/>
  <c r="Q159" i="26"/>
  <c r="P159" i="26"/>
  <c r="O159" i="26"/>
  <c r="N159" i="26"/>
  <c r="M159" i="26"/>
  <c r="L159" i="26"/>
  <c r="K159" i="26"/>
  <c r="J159" i="26"/>
  <c r="I159" i="26"/>
  <c r="H159" i="26"/>
  <c r="G159" i="26"/>
  <c r="F159" i="26"/>
  <c r="E159" i="26"/>
  <c r="E133" i="26"/>
  <c r="E148" i="26" s="1"/>
  <c r="X117" i="26"/>
  <c r="W117" i="26"/>
  <c r="V117" i="26"/>
  <c r="U117" i="26"/>
  <c r="T117" i="26"/>
  <c r="S117" i="26"/>
  <c r="R117" i="26"/>
  <c r="Q117" i="26"/>
  <c r="P117" i="26"/>
  <c r="O117" i="26"/>
  <c r="N117" i="26"/>
  <c r="M117" i="26"/>
  <c r="L117" i="26"/>
  <c r="K117" i="26"/>
  <c r="J117" i="26"/>
  <c r="I117" i="26"/>
  <c r="H117" i="26"/>
  <c r="G117" i="26"/>
  <c r="F117" i="26"/>
  <c r="E117" i="26"/>
  <c r="D119" i="26"/>
  <c r="X105" i="26"/>
  <c r="W105" i="26"/>
  <c r="V105" i="26"/>
  <c r="U105" i="26"/>
  <c r="T105" i="26"/>
  <c r="S105" i="26"/>
  <c r="R105" i="26"/>
  <c r="Q105" i="26"/>
  <c r="P105" i="26"/>
  <c r="O105" i="26"/>
  <c r="N105" i="26"/>
  <c r="M105" i="26"/>
  <c r="L105" i="26"/>
  <c r="K105" i="26"/>
  <c r="J105" i="26"/>
  <c r="I105" i="26"/>
  <c r="H105" i="26"/>
  <c r="G105" i="26"/>
  <c r="F105" i="26"/>
  <c r="E105" i="26"/>
  <c r="D105" i="26"/>
  <c r="X99" i="26"/>
  <c r="W99" i="26"/>
  <c r="V99" i="26"/>
  <c r="U99" i="26"/>
  <c r="T99" i="26"/>
  <c r="S99" i="26"/>
  <c r="R99" i="26"/>
  <c r="Q99" i="26"/>
  <c r="P99" i="26"/>
  <c r="O99" i="26"/>
  <c r="N99" i="26"/>
  <c r="M99" i="26"/>
  <c r="L99" i="26"/>
  <c r="K99" i="26"/>
  <c r="J99" i="26"/>
  <c r="I99" i="26"/>
  <c r="H99" i="26"/>
  <c r="G99" i="26"/>
  <c r="F99" i="26"/>
  <c r="E99" i="26"/>
  <c r="X71" i="26"/>
  <c r="X70" i="26" s="1"/>
  <c r="X82" i="26" s="1"/>
  <c r="W71" i="26"/>
  <c r="V71" i="26"/>
  <c r="V70" i="26" s="1"/>
  <c r="V82" i="26" s="1"/>
  <c r="U71" i="26"/>
  <c r="U70" i="26" s="1"/>
  <c r="U82" i="26" s="1"/>
  <c r="T71" i="26"/>
  <c r="T70" i="26" s="1"/>
  <c r="T82" i="26" s="1"/>
  <c r="S71" i="26"/>
  <c r="S70" i="26" s="1"/>
  <c r="S82" i="26" s="1"/>
  <c r="R71" i="26"/>
  <c r="R70" i="26" s="1"/>
  <c r="R82" i="26" s="1"/>
  <c r="Q71" i="26"/>
  <c r="Q70" i="26" s="1"/>
  <c r="Q82" i="26" s="1"/>
  <c r="P71" i="26"/>
  <c r="P70" i="26" s="1"/>
  <c r="P82" i="26" s="1"/>
  <c r="O71" i="26"/>
  <c r="O70" i="26" s="1"/>
  <c r="O82" i="26" s="1"/>
  <c r="N71" i="26"/>
  <c r="N70" i="26" s="1"/>
  <c r="N82" i="26" s="1"/>
  <c r="M71" i="26"/>
  <c r="M70" i="26" s="1"/>
  <c r="M82" i="26" s="1"/>
  <c r="L71" i="26"/>
  <c r="L70" i="26" s="1"/>
  <c r="L82" i="26" s="1"/>
  <c r="K71" i="26"/>
  <c r="K70" i="26" s="1"/>
  <c r="K82" i="26" s="1"/>
  <c r="J71" i="26"/>
  <c r="J70" i="26" s="1"/>
  <c r="J82" i="26" s="1"/>
  <c r="I71" i="26"/>
  <c r="I70" i="26" s="1"/>
  <c r="I82" i="26" s="1"/>
  <c r="H71" i="26"/>
  <c r="H70" i="26" s="1"/>
  <c r="H82" i="26" s="1"/>
  <c r="G71" i="26"/>
  <c r="G70" i="26" s="1"/>
  <c r="G82" i="26" s="1"/>
  <c r="F71" i="26"/>
  <c r="F70" i="26" s="1"/>
  <c r="F82" i="26" s="1"/>
  <c r="E71" i="26"/>
  <c r="E70" i="26" s="1"/>
  <c r="D71" i="26"/>
  <c r="D70" i="26" s="1"/>
  <c r="W70" i="26"/>
  <c r="W82" i="26" s="1"/>
  <c r="D68" i="26"/>
  <c r="X67" i="26"/>
  <c r="W67" i="26"/>
  <c r="V67" i="26"/>
  <c r="U67" i="26"/>
  <c r="T67" i="26"/>
  <c r="S67" i="26"/>
  <c r="R67" i="26"/>
  <c r="Q67" i="26"/>
  <c r="P67" i="26"/>
  <c r="O67" i="26"/>
  <c r="N67" i="26"/>
  <c r="M67" i="26"/>
  <c r="L67" i="26"/>
  <c r="K67" i="26"/>
  <c r="J67" i="26"/>
  <c r="I67" i="26"/>
  <c r="H67" i="26"/>
  <c r="G67" i="26"/>
  <c r="F67" i="26"/>
  <c r="E67" i="26"/>
  <c r="X52" i="26"/>
  <c r="W52" i="26"/>
  <c r="V52" i="26"/>
  <c r="U52" i="26"/>
  <c r="T52" i="26"/>
  <c r="S52" i="26"/>
  <c r="R52" i="26"/>
  <c r="Q52" i="26"/>
  <c r="P52" i="26"/>
  <c r="O52" i="26"/>
  <c r="N52" i="26"/>
  <c r="M52" i="26"/>
  <c r="L52" i="26"/>
  <c r="K52" i="26"/>
  <c r="J52" i="26"/>
  <c r="I52" i="26"/>
  <c r="H52" i="26"/>
  <c r="G52" i="26"/>
  <c r="F52" i="26"/>
  <c r="E52" i="26"/>
  <c r="X41" i="26"/>
  <c r="V41" i="26"/>
  <c r="T41" i="26"/>
  <c r="R41" i="26"/>
  <c r="P41" i="26"/>
  <c r="N41" i="26"/>
  <c r="L41" i="26"/>
  <c r="J41" i="26"/>
  <c r="H41" i="26"/>
  <c r="F41" i="26"/>
  <c r="W41" i="26"/>
  <c r="U41" i="26"/>
  <c r="S41" i="26"/>
  <c r="Q41" i="26"/>
  <c r="O41" i="26"/>
  <c r="M41" i="26"/>
  <c r="K41" i="26"/>
  <c r="I41" i="26"/>
  <c r="G41" i="26"/>
  <c r="E41" i="26"/>
  <c r="X27" i="26"/>
  <c r="X25" i="26" s="1"/>
  <c r="W27" i="26"/>
  <c r="W25" i="26" s="1"/>
  <c r="V27" i="26"/>
  <c r="V25" i="26" s="1"/>
  <c r="U27" i="26"/>
  <c r="U25" i="26" s="1"/>
  <c r="T27" i="26"/>
  <c r="T25" i="26" s="1"/>
  <c r="S27" i="26"/>
  <c r="S25" i="26" s="1"/>
  <c r="R27" i="26"/>
  <c r="R25" i="26" s="1"/>
  <c r="Q27" i="26"/>
  <c r="Q25" i="26" s="1"/>
  <c r="P27" i="26"/>
  <c r="P25" i="26" s="1"/>
  <c r="O27" i="26"/>
  <c r="O25" i="26" s="1"/>
  <c r="N27" i="26"/>
  <c r="N25" i="26" s="1"/>
  <c r="M27" i="26"/>
  <c r="M25" i="26" s="1"/>
  <c r="L27" i="26"/>
  <c r="L25" i="26" s="1"/>
  <c r="K27" i="26"/>
  <c r="K25" i="26" s="1"/>
  <c r="J27" i="26"/>
  <c r="J25" i="26" s="1"/>
  <c r="I27" i="26"/>
  <c r="I25" i="26" s="1"/>
  <c r="H27" i="26"/>
  <c r="H25" i="26" s="1"/>
  <c r="G27" i="26"/>
  <c r="G25" i="26" s="1"/>
  <c r="F27" i="26"/>
  <c r="F25" i="26" s="1"/>
  <c r="E27" i="26"/>
  <c r="E25" i="26" s="1"/>
  <c r="D27" i="26"/>
  <c r="X13" i="26"/>
  <c r="W13" i="26"/>
  <c r="V13" i="26"/>
  <c r="U13" i="26"/>
  <c r="T13" i="26"/>
  <c r="S13" i="26"/>
  <c r="R13" i="26"/>
  <c r="Q13" i="26"/>
  <c r="P13" i="26"/>
  <c r="O13" i="26"/>
  <c r="N13" i="26"/>
  <c r="M13" i="26"/>
  <c r="L13" i="26"/>
  <c r="K13" i="26"/>
  <c r="J13" i="26"/>
  <c r="I13" i="26"/>
  <c r="H13" i="26"/>
  <c r="G13" i="26"/>
  <c r="F13" i="26"/>
  <c r="E13" i="26"/>
  <c r="D13" i="26"/>
  <c r="X7" i="26"/>
  <c r="W7" i="26"/>
  <c r="V7" i="26"/>
  <c r="U7" i="26"/>
  <c r="T7" i="26"/>
  <c r="S7" i="26"/>
  <c r="R7" i="26"/>
  <c r="Q7" i="26"/>
  <c r="P7" i="26"/>
  <c r="O7" i="26"/>
  <c r="N7" i="26"/>
  <c r="M7" i="26"/>
  <c r="L7" i="26"/>
  <c r="K7" i="26"/>
  <c r="J7" i="26"/>
  <c r="I7" i="26"/>
  <c r="H7" i="26"/>
  <c r="G7" i="26"/>
  <c r="F7" i="26"/>
  <c r="E7" i="26"/>
  <c r="D7" i="26"/>
  <c r="B7" i="26"/>
  <c r="B8" i="26" s="1"/>
  <c r="B9" i="26" s="1"/>
  <c r="B10" i="26" s="1"/>
  <c r="B11" i="26" s="1"/>
  <c r="B12" i="26" s="1"/>
  <c r="B13" i="26" s="1"/>
  <c r="B14" i="26" s="1"/>
  <c r="B15" i="26" s="1"/>
  <c r="B16" i="26" s="1"/>
  <c r="B17" i="26" s="1"/>
  <c r="B18" i="26" s="1"/>
  <c r="B19" i="26" s="1"/>
  <c r="B20" i="26" s="1"/>
  <c r="B21" i="26" s="1"/>
  <c r="E4" i="26"/>
  <c r="F4" i="26" s="1"/>
  <c r="G4" i="26" s="1"/>
  <c r="H4" i="26" s="1"/>
  <c r="I4" i="26" s="1"/>
  <c r="J4" i="26" s="1"/>
  <c r="K4" i="26" s="1"/>
  <c r="L4" i="26" s="1"/>
  <c r="M4" i="26" s="1"/>
  <c r="N4" i="26" s="1"/>
  <c r="O4" i="26" s="1"/>
  <c r="P4" i="26" s="1"/>
  <c r="Q4" i="26" s="1"/>
  <c r="R4" i="26" s="1"/>
  <c r="S4" i="26" s="1"/>
  <c r="T4" i="26" s="1"/>
  <c r="U4" i="26" s="1"/>
  <c r="V4" i="26" s="1"/>
  <c r="W4" i="26" s="1"/>
  <c r="X4" i="26" s="1"/>
  <c r="D21" i="2"/>
  <c r="D363" i="1"/>
  <c r="X349" i="1"/>
  <c r="W349" i="1"/>
  <c r="V349" i="1"/>
  <c r="U349" i="1"/>
  <c r="T349" i="1"/>
  <c r="S349" i="1"/>
  <c r="R349" i="1"/>
  <c r="Q349" i="1"/>
  <c r="P349" i="1"/>
  <c r="O349" i="1"/>
  <c r="N349" i="1"/>
  <c r="M349" i="1"/>
  <c r="L349" i="1"/>
  <c r="K349" i="1"/>
  <c r="J349" i="1"/>
  <c r="I349" i="1"/>
  <c r="H349" i="1"/>
  <c r="G349" i="1"/>
  <c r="F349" i="1"/>
  <c r="E349" i="1"/>
  <c r="X345" i="1"/>
  <c r="X344" i="1" s="1"/>
  <c r="X356" i="1" s="1"/>
  <c r="W345" i="1"/>
  <c r="V345" i="1"/>
  <c r="U345" i="1"/>
  <c r="T345" i="1"/>
  <c r="S345" i="1"/>
  <c r="R345" i="1"/>
  <c r="R344" i="1" s="1"/>
  <c r="R356" i="1" s="1"/>
  <c r="Q345" i="1"/>
  <c r="Q344" i="1" s="1"/>
  <c r="Q356" i="1" s="1"/>
  <c r="P345" i="1"/>
  <c r="P344" i="1" s="1"/>
  <c r="P356" i="1" s="1"/>
  <c r="O345" i="1"/>
  <c r="O344" i="1" s="1"/>
  <c r="O356" i="1" s="1"/>
  <c r="N345" i="1"/>
  <c r="N344" i="1" s="1"/>
  <c r="N356" i="1" s="1"/>
  <c r="M345" i="1"/>
  <c r="M344" i="1" s="1"/>
  <c r="M356" i="1" s="1"/>
  <c r="L345" i="1"/>
  <c r="L344" i="1" s="1"/>
  <c r="L356" i="1" s="1"/>
  <c r="K345" i="1"/>
  <c r="K344" i="1" s="1"/>
  <c r="K356" i="1" s="1"/>
  <c r="J345" i="1"/>
  <c r="J344" i="1" s="1"/>
  <c r="J356" i="1" s="1"/>
  <c r="I345" i="1"/>
  <c r="I344" i="1" s="1"/>
  <c r="I356" i="1" s="1"/>
  <c r="H345" i="1"/>
  <c r="H344" i="1" s="1"/>
  <c r="H356" i="1" s="1"/>
  <c r="G345" i="1"/>
  <c r="G344" i="1" s="1"/>
  <c r="G356" i="1" s="1"/>
  <c r="F345" i="1"/>
  <c r="F344" i="1" s="1"/>
  <c r="F356" i="1" s="1"/>
  <c r="E345" i="1"/>
  <c r="E344" i="1" s="1"/>
  <c r="E356" i="1" s="1"/>
  <c r="E357" i="1" s="1"/>
  <c r="D345" i="1"/>
  <c r="D344" i="1" s="1"/>
  <c r="W344" i="1"/>
  <c r="W356" i="1" s="1"/>
  <c r="V344" i="1"/>
  <c r="V356" i="1" s="1"/>
  <c r="U344" i="1"/>
  <c r="U356" i="1" s="1"/>
  <c r="T344" i="1"/>
  <c r="T356" i="1" s="1"/>
  <c r="S344" i="1"/>
  <c r="S356" i="1" s="1"/>
  <c r="D342" i="1"/>
  <c r="X341" i="1"/>
  <c r="W341" i="1"/>
  <c r="V341" i="1"/>
  <c r="U341" i="1"/>
  <c r="T341" i="1"/>
  <c r="S341" i="1"/>
  <c r="R341" i="1"/>
  <c r="Q341" i="1"/>
  <c r="P341" i="1"/>
  <c r="O341" i="1"/>
  <c r="N341" i="1"/>
  <c r="M341" i="1"/>
  <c r="L341" i="1"/>
  <c r="K341" i="1"/>
  <c r="J341" i="1"/>
  <c r="I341" i="1"/>
  <c r="H341" i="1"/>
  <c r="G341" i="1"/>
  <c r="F341" i="1"/>
  <c r="E341" i="1"/>
  <c r="X326" i="1"/>
  <c r="W326" i="1"/>
  <c r="V326" i="1"/>
  <c r="U326" i="1"/>
  <c r="T326" i="1"/>
  <c r="S326" i="1"/>
  <c r="R326" i="1"/>
  <c r="Q326" i="1"/>
  <c r="P326" i="1"/>
  <c r="O326" i="1"/>
  <c r="N326" i="1"/>
  <c r="M326" i="1"/>
  <c r="L326" i="1"/>
  <c r="K326" i="1"/>
  <c r="J326" i="1"/>
  <c r="I326" i="1"/>
  <c r="H326" i="1"/>
  <c r="G326" i="1"/>
  <c r="F326" i="1"/>
  <c r="E326" i="1"/>
  <c r="X315" i="1"/>
  <c r="W315" i="1"/>
  <c r="V315" i="1"/>
  <c r="U315" i="1"/>
  <c r="T315" i="1"/>
  <c r="S315" i="1"/>
  <c r="R315" i="1"/>
  <c r="Q315" i="1"/>
  <c r="P315" i="1"/>
  <c r="O315" i="1"/>
  <c r="N315" i="1"/>
  <c r="M315" i="1"/>
  <c r="L315" i="1"/>
  <c r="K315" i="1"/>
  <c r="J315" i="1"/>
  <c r="I315" i="1"/>
  <c r="H315" i="1"/>
  <c r="G315" i="1"/>
  <c r="F315" i="1"/>
  <c r="E315" i="1"/>
  <c r="X302" i="1"/>
  <c r="X300" i="1" s="1"/>
  <c r="W302" i="1"/>
  <c r="V302" i="1"/>
  <c r="V300" i="1" s="1"/>
  <c r="U302" i="1"/>
  <c r="U300" i="1" s="1"/>
  <c r="T302" i="1"/>
  <c r="T300" i="1" s="1"/>
  <c r="S302" i="1"/>
  <c r="S300" i="1" s="1"/>
  <c r="R302" i="1"/>
  <c r="R300" i="1" s="1"/>
  <c r="Q302" i="1"/>
  <c r="Q300" i="1" s="1"/>
  <c r="P302" i="1"/>
  <c r="P300" i="1" s="1"/>
  <c r="O302" i="1"/>
  <c r="O300" i="1" s="1"/>
  <c r="N302" i="1"/>
  <c r="N300" i="1" s="1"/>
  <c r="M302" i="1"/>
  <c r="M300" i="1" s="1"/>
  <c r="L302" i="1"/>
  <c r="L300" i="1" s="1"/>
  <c r="K302" i="1"/>
  <c r="K300" i="1" s="1"/>
  <c r="J302" i="1"/>
  <c r="J300" i="1" s="1"/>
  <c r="I302" i="1"/>
  <c r="I300" i="1" s="1"/>
  <c r="H302" i="1"/>
  <c r="H300" i="1" s="1"/>
  <c r="G302" i="1"/>
  <c r="G300" i="1" s="1"/>
  <c r="F302" i="1"/>
  <c r="F300" i="1" s="1"/>
  <c r="E302" i="1"/>
  <c r="E300" i="1" s="1"/>
  <c r="D302" i="1"/>
  <c r="W300" i="1"/>
  <c r="X289" i="1"/>
  <c r="W289" i="1"/>
  <c r="V289" i="1"/>
  <c r="U289" i="1"/>
  <c r="T289" i="1"/>
  <c r="S289" i="1"/>
  <c r="R289" i="1"/>
  <c r="Q289" i="1"/>
  <c r="P289" i="1"/>
  <c r="O289" i="1"/>
  <c r="N289" i="1"/>
  <c r="M289" i="1"/>
  <c r="L289" i="1"/>
  <c r="K289" i="1"/>
  <c r="J289" i="1"/>
  <c r="I289" i="1"/>
  <c r="H289" i="1"/>
  <c r="G289" i="1"/>
  <c r="F289" i="1"/>
  <c r="E289" i="1"/>
  <c r="D289" i="1"/>
  <c r="X283" i="1"/>
  <c r="W283" i="1"/>
  <c r="V283" i="1"/>
  <c r="U283" i="1"/>
  <c r="T283" i="1"/>
  <c r="S283" i="1"/>
  <c r="R283" i="1"/>
  <c r="Q283" i="1"/>
  <c r="P283" i="1"/>
  <c r="O283" i="1"/>
  <c r="N283" i="1"/>
  <c r="M283" i="1"/>
  <c r="L283" i="1"/>
  <c r="K283" i="1"/>
  <c r="J283" i="1"/>
  <c r="I283" i="1"/>
  <c r="H283" i="1"/>
  <c r="G283" i="1"/>
  <c r="F283" i="1"/>
  <c r="E283" i="1"/>
  <c r="D283" i="1"/>
  <c r="D271" i="1"/>
  <c r="D267" i="1"/>
  <c r="X257" i="1"/>
  <c r="W257" i="1"/>
  <c r="V257" i="1"/>
  <c r="U257" i="1"/>
  <c r="T257" i="1"/>
  <c r="S257" i="1"/>
  <c r="R257" i="1"/>
  <c r="Q257" i="1"/>
  <c r="P257" i="1"/>
  <c r="O257" i="1"/>
  <c r="N257" i="1"/>
  <c r="M257" i="1"/>
  <c r="L257" i="1"/>
  <c r="K257" i="1"/>
  <c r="J257" i="1"/>
  <c r="I257" i="1"/>
  <c r="H257" i="1"/>
  <c r="G257" i="1"/>
  <c r="F257" i="1"/>
  <c r="E257" i="1"/>
  <c r="X253" i="1"/>
  <c r="X252" i="1" s="1"/>
  <c r="X264" i="1" s="1"/>
  <c r="W253" i="1"/>
  <c r="W252" i="1" s="1"/>
  <c r="W264" i="1" s="1"/>
  <c r="V253" i="1"/>
  <c r="V252" i="1" s="1"/>
  <c r="V264" i="1" s="1"/>
  <c r="U253" i="1"/>
  <c r="U252" i="1" s="1"/>
  <c r="U264" i="1" s="1"/>
  <c r="T253" i="1"/>
  <c r="T252" i="1" s="1"/>
  <c r="T264" i="1" s="1"/>
  <c r="S253" i="1"/>
  <c r="S252" i="1" s="1"/>
  <c r="S264" i="1" s="1"/>
  <c r="R253" i="1"/>
  <c r="R252" i="1" s="1"/>
  <c r="R264" i="1" s="1"/>
  <c r="Q253" i="1"/>
  <c r="Q252" i="1" s="1"/>
  <c r="Q264" i="1" s="1"/>
  <c r="P253" i="1"/>
  <c r="P252" i="1" s="1"/>
  <c r="P264" i="1" s="1"/>
  <c r="O253" i="1"/>
  <c r="O252" i="1" s="1"/>
  <c r="O264" i="1" s="1"/>
  <c r="N253" i="1"/>
  <c r="N252" i="1" s="1"/>
  <c r="N264" i="1" s="1"/>
  <c r="M253" i="1"/>
  <c r="M252" i="1" s="1"/>
  <c r="M264" i="1" s="1"/>
  <c r="L253" i="1"/>
  <c r="L252" i="1" s="1"/>
  <c r="L264" i="1" s="1"/>
  <c r="K253" i="1"/>
  <c r="K252" i="1" s="1"/>
  <c r="K264" i="1" s="1"/>
  <c r="J253" i="1"/>
  <c r="J252" i="1" s="1"/>
  <c r="J264" i="1" s="1"/>
  <c r="I253" i="1"/>
  <c r="I252" i="1" s="1"/>
  <c r="I264" i="1" s="1"/>
  <c r="H253" i="1"/>
  <c r="H252" i="1" s="1"/>
  <c r="H264" i="1" s="1"/>
  <c r="G253" i="1"/>
  <c r="G252" i="1" s="1"/>
  <c r="F253" i="1"/>
  <c r="F252" i="1" s="1"/>
  <c r="F264" i="1" s="1"/>
  <c r="E253" i="1"/>
  <c r="E252" i="1" s="1"/>
  <c r="E264" i="1" s="1"/>
  <c r="E265" i="1" s="1"/>
  <c r="D253" i="1"/>
  <c r="D252" i="1" s="1"/>
  <c r="D250" i="1"/>
  <c r="X249" i="1"/>
  <c r="W249" i="1"/>
  <c r="V249" i="1"/>
  <c r="U249" i="1"/>
  <c r="T249" i="1"/>
  <c r="S249" i="1"/>
  <c r="R249" i="1"/>
  <c r="Q249" i="1"/>
  <c r="P249" i="1"/>
  <c r="O249" i="1"/>
  <c r="N249" i="1"/>
  <c r="M249" i="1"/>
  <c r="L249" i="1"/>
  <c r="K249" i="1"/>
  <c r="J249" i="1"/>
  <c r="I249" i="1"/>
  <c r="H249" i="1"/>
  <c r="G249" i="1"/>
  <c r="F249" i="1"/>
  <c r="E249" i="1"/>
  <c r="E223" i="1"/>
  <c r="E238" i="1" s="1"/>
  <c r="X208" i="1"/>
  <c r="T208" i="1"/>
  <c r="S208" i="1"/>
  <c r="R208" i="1"/>
  <c r="Q208" i="1"/>
  <c r="P208" i="1"/>
  <c r="O208" i="1"/>
  <c r="N208" i="1"/>
  <c r="M208" i="1"/>
  <c r="L208" i="1"/>
  <c r="K208" i="1"/>
  <c r="J208" i="1"/>
  <c r="I208" i="1"/>
  <c r="H208" i="1"/>
  <c r="G208" i="1"/>
  <c r="F208" i="1"/>
  <c r="E208" i="1"/>
  <c r="D210" i="1"/>
  <c r="W208" i="1"/>
  <c r="V208" i="1"/>
  <c r="U208" i="1"/>
  <c r="X197" i="1"/>
  <c r="W197" i="1"/>
  <c r="V197" i="1"/>
  <c r="U197" i="1"/>
  <c r="T197" i="1"/>
  <c r="S197" i="1"/>
  <c r="R197" i="1"/>
  <c r="Q197" i="1"/>
  <c r="P197" i="1"/>
  <c r="O197" i="1"/>
  <c r="N197" i="1"/>
  <c r="M197" i="1"/>
  <c r="L197" i="1"/>
  <c r="K197" i="1"/>
  <c r="J197" i="1"/>
  <c r="I197" i="1"/>
  <c r="H197" i="1"/>
  <c r="G197" i="1"/>
  <c r="F197" i="1"/>
  <c r="E197" i="1"/>
  <c r="D197" i="1"/>
  <c r="X191" i="1"/>
  <c r="W191" i="1"/>
  <c r="V191" i="1"/>
  <c r="U191" i="1"/>
  <c r="T191" i="1"/>
  <c r="S191" i="1"/>
  <c r="R191" i="1"/>
  <c r="Q191" i="1"/>
  <c r="P191" i="1"/>
  <c r="O191" i="1"/>
  <c r="N191" i="1"/>
  <c r="M191" i="1"/>
  <c r="L191" i="1"/>
  <c r="K191" i="1"/>
  <c r="J191" i="1"/>
  <c r="I191" i="1"/>
  <c r="H191" i="1"/>
  <c r="G191" i="1"/>
  <c r="F191" i="1"/>
  <c r="E191" i="1"/>
  <c r="D191" i="1"/>
  <c r="D179" i="1"/>
  <c r="D175" i="1"/>
  <c r="X165" i="1"/>
  <c r="W165" i="1"/>
  <c r="V165" i="1"/>
  <c r="U165" i="1"/>
  <c r="T165" i="1"/>
  <c r="S165" i="1"/>
  <c r="R165" i="1"/>
  <c r="Q165" i="1"/>
  <c r="P165" i="1"/>
  <c r="O165" i="1"/>
  <c r="N165" i="1"/>
  <c r="M165" i="1"/>
  <c r="L165" i="1"/>
  <c r="K165" i="1"/>
  <c r="J165" i="1"/>
  <c r="I165" i="1"/>
  <c r="H165" i="1"/>
  <c r="G165" i="1"/>
  <c r="F165" i="1"/>
  <c r="E165" i="1"/>
  <c r="X161" i="1"/>
  <c r="X160" i="1" s="1"/>
  <c r="X172" i="1" s="1"/>
  <c r="W161" i="1"/>
  <c r="V161" i="1"/>
  <c r="V160" i="1" s="1"/>
  <c r="V172" i="1" s="1"/>
  <c r="U161" i="1"/>
  <c r="U160" i="1" s="1"/>
  <c r="U172" i="1" s="1"/>
  <c r="T161" i="1"/>
  <c r="T160" i="1" s="1"/>
  <c r="T172" i="1" s="1"/>
  <c r="S161" i="1"/>
  <c r="S160" i="1" s="1"/>
  <c r="S172" i="1" s="1"/>
  <c r="R161" i="1"/>
  <c r="R160" i="1" s="1"/>
  <c r="R172" i="1" s="1"/>
  <c r="Q161" i="1"/>
  <c r="Q160" i="1" s="1"/>
  <c r="Q172" i="1" s="1"/>
  <c r="P161" i="1"/>
  <c r="P160" i="1" s="1"/>
  <c r="P172" i="1" s="1"/>
  <c r="O161" i="1"/>
  <c r="O160" i="1" s="1"/>
  <c r="O172" i="1" s="1"/>
  <c r="N161" i="1"/>
  <c r="N160" i="1" s="1"/>
  <c r="N172" i="1" s="1"/>
  <c r="M161" i="1"/>
  <c r="M160" i="1" s="1"/>
  <c r="M172" i="1" s="1"/>
  <c r="L161" i="1"/>
  <c r="L160" i="1" s="1"/>
  <c r="L172" i="1" s="1"/>
  <c r="K161" i="1"/>
  <c r="K160" i="1" s="1"/>
  <c r="K172" i="1" s="1"/>
  <c r="J161" i="1"/>
  <c r="J160" i="1" s="1"/>
  <c r="J172" i="1" s="1"/>
  <c r="I161" i="1"/>
  <c r="I160" i="1" s="1"/>
  <c r="I172" i="1" s="1"/>
  <c r="H161" i="1"/>
  <c r="H160" i="1" s="1"/>
  <c r="H172" i="1" s="1"/>
  <c r="G161" i="1"/>
  <c r="G160" i="1" s="1"/>
  <c r="G172" i="1" s="1"/>
  <c r="F160" i="1"/>
  <c r="F172" i="1" s="1"/>
  <c r="E161" i="1"/>
  <c r="E160" i="1" s="1"/>
  <c r="E172" i="1" s="1"/>
  <c r="E173" i="1" s="1"/>
  <c r="D161" i="1"/>
  <c r="D160" i="1" s="1"/>
  <c r="W160" i="1"/>
  <c r="W172" i="1" s="1"/>
  <c r="D158" i="1"/>
  <c r="X157" i="1"/>
  <c r="W157" i="1"/>
  <c r="V157" i="1"/>
  <c r="U157" i="1"/>
  <c r="T157" i="1"/>
  <c r="S157" i="1"/>
  <c r="R157" i="1"/>
  <c r="Q157" i="1"/>
  <c r="P157" i="1"/>
  <c r="O157" i="1"/>
  <c r="N157" i="1"/>
  <c r="M157" i="1"/>
  <c r="L157" i="1"/>
  <c r="K157" i="1"/>
  <c r="J157" i="1"/>
  <c r="I157" i="1"/>
  <c r="H157" i="1"/>
  <c r="G157" i="1"/>
  <c r="F157" i="1"/>
  <c r="E157" i="1"/>
  <c r="E131" i="1"/>
  <c r="E146" i="1" s="1"/>
  <c r="E147" i="1" s="1"/>
  <c r="X116" i="1"/>
  <c r="W116" i="1"/>
  <c r="V116" i="1"/>
  <c r="U116" i="1"/>
  <c r="T116" i="1"/>
  <c r="S116" i="1"/>
  <c r="R116" i="1"/>
  <c r="Q116" i="1"/>
  <c r="P116" i="1"/>
  <c r="O116" i="1"/>
  <c r="N116" i="1"/>
  <c r="M116" i="1"/>
  <c r="L116" i="1"/>
  <c r="K116" i="1"/>
  <c r="J116" i="1"/>
  <c r="I116" i="1"/>
  <c r="H116" i="1"/>
  <c r="G116" i="1"/>
  <c r="F116" i="1"/>
  <c r="E116" i="1"/>
  <c r="D118" i="1"/>
  <c r="X105" i="1"/>
  <c r="W105" i="1"/>
  <c r="V105" i="1"/>
  <c r="U105" i="1"/>
  <c r="T105" i="1"/>
  <c r="S105" i="1"/>
  <c r="R105" i="1"/>
  <c r="Q105" i="1"/>
  <c r="P105" i="1"/>
  <c r="O105" i="1"/>
  <c r="N105" i="1"/>
  <c r="M105" i="1"/>
  <c r="L105" i="1"/>
  <c r="K105" i="1"/>
  <c r="J105" i="1"/>
  <c r="I105" i="1"/>
  <c r="H105" i="1"/>
  <c r="G105" i="1"/>
  <c r="F105" i="1"/>
  <c r="E105" i="1"/>
  <c r="D105" i="1"/>
  <c r="X99" i="1"/>
  <c r="W99" i="1"/>
  <c r="V99" i="1"/>
  <c r="U99" i="1"/>
  <c r="T99" i="1"/>
  <c r="S99" i="1"/>
  <c r="R99" i="1"/>
  <c r="Q99" i="1"/>
  <c r="P99" i="1"/>
  <c r="O99" i="1"/>
  <c r="N99" i="1"/>
  <c r="M99" i="1"/>
  <c r="L99" i="1"/>
  <c r="K99" i="1"/>
  <c r="J99" i="1"/>
  <c r="I99" i="1"/>
  <c r="H99" i="1"/>
  <c r="G99" i="1"/>
  <c r="F99" i="1"/>
  <c r="E99" i="1"/>
  <c r="D99" i="1"/>
  <c r="X69" i="1"/>
  <c r="X68" i="1" s="1"/>
  <c r="X80" i="1" s="1"/>
  <c r="W69" i="1"/>
  <c r="W68" i="1" s="1"/>
  <c r="W80" i="1" s="1"/>
  <c r="V69" i="1"/>
  <c r="V68" i="1" s="1"/>
  <c r="V80" i="1" s="1"/>
  <c r="U69" i="1"/>
  <c r="U68" i="1" s="1"/>
  <c r="U80" i="1" s="1"/>
  <c r="T69" i="1"/>
  <c r="T68" i="1" s="1"/>
  <c r="T80" i="1" s="1"/>
  <c r="S69" i="1"/>
  <c r="S68" i="1" s="1"/>
  <c r="S80" i="1" s="1"/>
  <c r="R69" i="1"/>
  <c r="R68" i="1" s="1"/>
  <c r="R80" i="1" s="1"/>
  <c r="Q69" i="1"/>
  <c r="Q68" i="1" s="1"/>
  <c r="Q80" i="1" s="1"/>
  <c r="P69" i="1"/>
  <c r="P68" i="1" s="1"/>
  <c r="P80" i="1" s="1"/>
  <c r="O69" i="1"/>
  <c r="O68" i="1" s="1"/>
  <c r="O80" i="1" s="1"/>
  <c r="N69" i="1"/>
  <c r="N68" i="1" s="1"/>
  <c r="N80" i="1" s="1"/>
  <c r="M69" i="1"/>
  <c r="M68" i="1" s="1"/>
  <c r="M80" i="1" s="1"/>
  <c r="L69" i="1"/>
  <c r="L68" i="1" s="1"/>
  <c r="L80" i="1" s="1"/>
  <c r="K69" i="1"/>
  <c r="K68" i="1" s="1"/>
  <c r="K80" i="1" s="1"/>
  <c r="J69" i="1"/>
  <c r="J68" i="1" s="1"/>
  <c r="J80" i="1" s="1"/>
  <c r="I69" i="1"/>
  <c r="I68" i="1" s="1"/>
  <c r="I80" i="1" s="1"/>
  <c r="H69" i="1"/>
  <c r="H68" i="1" s="1"/>
  <c r="H80" i="1" s="1"/>
  <c r="G69" i="1"/>
  <c r="G68" i="1" s="1"/>
  <c r="G80" i="1" s="1"/>
  <c r="F69" i="1"/>
  <c r="F68" i="1" s="1"/>
  <c r="F80" i="1" s="1"/>
  <c r="E69" i="1"/>
  <c r="E68" i="1" s="1"/>
  <c r="D69" i="1"/>
  <c r="D68" i="1" s="1"/>
  <c r="D66" i="1"/>
  <c r="E66" i="1" s="1"/>
  <c r="X65" i="1"/>
  <c r="W65" i="1"/>
  <c r="V65" i="1"/>
  <c r="U65" i="1"/>
  <c r="T65" i="1"/>
  <c r="S65" i="1"/>
  <c r="R65" i="1"/>
  <c r="Q65" i="1"/>
  <c r="P65" i="1"/>
  <c r="O65" i="1"/>
  <c r="N65" i="1"/>
  <c r="M65" i="1"/>
  <c r="L65" i="1"/>
  <c r="K65" i="1"/>
  <c r="J65" i="1"/>
  <c r="I65" i="1"/>
  <c r="H65" i="1"/>
  <c r="G65" i="1"/>
  <c r="F65" i="1"/>
  <c r="X50" i="1"/>
  <c r="W50" i="1"/>
  <c r="V50" i="1"/>
  <c r="U50" i="1"/>
  <c r="T50" i="1"/>
  <c r="S50" i="1"/>
  <c r="R50" i="1"/>
  <c r="Q50" i="1"/>
  <c r="P50" i="1"/>
  <c r="O50" i="1"/>
  <c r="N50" i="1"/>
  <c r="M50" i="1"/>
  <c r="L50" i="1"/>
  <c r="K50" i="1"/>
  <c r="J50" i="1"/>
  <c r="I50" i="1"/>
  <c r="H50" i="1"/>
  <c r="G50" i="1"/>
  <c r="F50" i="1"/>
  <c r="E50" i="1"/>
  <c r="V39" i="1"/>
  <c r="R39" i="1"/>
  <c r="X39" i="1"/>
  <c r="W39" i="1"/>
  <c r="U39" i="1"/>
  <c r="T39" i="1"/>
  <c r="S39" i="1"/>
  <c r="Q39" i="1"/>
  <c r="P39" i="1"/>
  <c r="O39" i="1"/>
  <c r="N39" i="1"/>
  <c r="M39" i="1"/>
  <c r="L39" i="1"/>
  <c r="K39" i="1"/>
  <c r="J39" i="1"/>
  <c r="I39" i="1"/>
  <c r="H39" i="1"/>
  <c r="G39" i="1"/>
  <c r="F39" i="1"/>
  <c r="E39" i="1"/>
  <c r="X26" i="1"/>
  <c r="X24" i="1" s="1"/>
  <c r="W26" i="1"/>
  <c r="W24" i="1" s="1"/>
  <c r="V26" i="1"/>
  <c r="V24" i="1" s="1"/>
  <c r="U26" i="1"/>
  <c r="U24" i="1" s="1"/>
  <c r="T26" i="1"/>
  <c r="T24" i="1" s="1"/>
  <c r="S26" i="1"/>
  <c r="S24" i="1" s="1"/>
  <c r="R26" i="1"/>
  <c r="R24" i="1" s="1"/>
  <c r="Q26" i="1"/>
  <c r="Q24" i="1" s="1"/>
  <c r="P26" i="1"/>
  <c r="P24" i="1" s="1"/>
  <c r="O26" i="1"/>
  <c r="O24" i="1" s="1"/>
  <c r="N26" i="1"/>
  <c r="N24" i="1" s="1"/>
  <c r="M26" i="1"/>
  <c r="M24" i="1" s="1"/>
  <c r="L26" i="1"/>
  <c r="L24" i="1" s="1"/>
  <c r="K26" i="1"/>
  <c r="K24" i="1" s="1"/>
  <c r="J26" i="1"/>
  <c r="J24" i="1" s="1"/>
  <c r="I26" i="1"/>
  <c r="I24" i="1" s="1"/>
  <c r="H26" i="1"/>
  <c r="H24" i="1" s="1"/>
  <c r="G26" i="1"/>
  <c r="G24" i="1" s="1"/>
  <c r="F26" i="1"/>
  <c r="F24" i="1" s="1"/>
  <c r="E26" i="1"/>
  <c r="E24" i="1" s="1"/>
  <c r="D26" i="1"/>
  <c r="X13" i="1"/>
  <c r="W13" i="1"/>
  <c r="V13" i="1"/>
  <c r="U13" i="1"/>
  <c r="T13" i="1"/>
  <c r="S13" i="1"/>
  <c r="R13" i="1"/>
  <c r="Q13" i="1"/>
  <c r="P13" i="1"/>
  <c r="O13" i="1"/>
  <c r="N13" i="1"/>
  <c r="M13" i="1"/>
  <c r="L13" i="1"/>
  <c r="K13" i="1"/>
  <c r="J13" i="1"/>
  <c r="I13" i="1"/>
  <c r="H13" i="1"/>
  <c r="G13" i="1"/>
  <c r="X7" i="1"/>
  <c r="W7" i="1"/>
  <c r="V7" i="1"/>
  <c r="U7" i="1"/>
  <c r="T7" i="1"/>
  <c r="S7" i="1"/>
  <c r="R7" i="1"/>
  <c r="Q7" i="1"/>
  <c r="P7" i="1"/>
  <c r="O7" i="1"/>
  <c r="N7" i="1"/>
  <c r="M7" i="1"/>
  <c r="L7" i="1"/>
  <c r="K7" i="1"/>
  <c r="J7" i="1"/>
  <c r="I7" i="1"/>
  <c r="H7" i="1"/>
  <c r="G7" i="1"/>
  <c r="F7" i="1"/>
  <c r="E7" i="1"/>
  <c r="D7" i="1"/>
  <c r="B7" i="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E4" i="1"/>
  <c r="F4" i="1" s="1"/>
  <c r="G4" i="1" s="1"/>
  <c r="H4" i="1" s="1"/>
  <c r="I4" i="1" s="1"/>
  <c r="J4" i="1" s="1"/>
  <c r="K4" i="1" s="1"/>
  <c r="L4" i="1" s="1"/>
  <c r="M4" i="1" s="1"/>
  <c r="N4" i="1" s="1"/>
  <c r="O4" i="1" s="1"/>
  <c r="P4" i="1" s="1"/>
  <c r="Q4" i="1" s="1"/>
  <c r="R4" i="1" s="1"/>
  <c r="S4" i="1" s="1"/>
  <c r="T4" i="1" s="1"/>
  <c r="U4" i="1" s="1"/>
  <c r="V4" i="1" s="1"/>
  <c r="W4" i="1" s="1"/>
  <c r="X4" i="1" s="1"/>
  <c r="D43" i="2"/>
  <c r="D42" i="2"/>
  <c r="D30" i="2"/>
  <c r="E29" i="2"/>
  <c r="F29" i="2" s="1"/>
  <c r="E28" i="2"/>
  <c r="F28" i="2" s="1"/>
  <c r="E26" i="2"/>
  <c r="F26" i="2" s="1"/>
  <c r="E25" i="2"/>
  <c r="F25" i="2" s="1"/>
  <c r="D20" i="2"/>
  <c r="D19" i="2"/>
  <c r="D18" i="2"/>
  <c r="D17" i="2"/>
  <c r="G264" i="1" l="1"/>
  <c r="E342" i="1"/>
  <c r="F342" i="1" s="1"/>
  <c r="I9" i="24"/>
  <c r="I11" i="24"/>
  <c r="I28" i="24"/>
  <c r="I30" i="24"/>
  <c r="P30" i="24" s="1"/>
  <c r="E250" i="1"/>
  <c r="F250" i="1" s="1"/>
  <c r="E198" i="19"/>
  <c r="B34" i="4"/>
  <c r="B35" i="4" s="1"/>
  <c r="B36" i="4" s="1"/>
  <c r="B37" i="4" s="1"/>
  <c r="B38" i="4" s="1"/>
  <c r="B39" i="4" s="1"/>
  <c r="B44" i="4" s="1"/>
  <c r="B45" i="4" s="1"/>
  <c r="B46" i="4" s="1"/>
  <c r="B48" i="4" s="1"/>
  <c r="B49" i="4" s="1"/>
  <c r="B54" i="4" s="1"/>
  <c r="B55" i="4" s="1"/>
  <c r="B370" i="26"/>
  <c r="D25" i="2" s="1"/>
  <c r="B462" i="26"/>
  <c r="D26" i="2" s="1"/>
  <c r="D22" i="2"/>
  <c r="D23" i="2"/>
  <c r="B646" i="26"/>
  <c r="D28" i="2" s="1"/>
  <c r="B738" i="26"/>
  <c r="D29" i="2" s="1"/>
  <c r="E55" i="1"/>
  <c r="U802" i="19"/>
  <c r="T820" i="19"/>
  <c r="T821" i="19" s="1"/>
  <c r="T907" i="19"/>
  <c r="S938" i="19"/>
  <c r="S939" i="19" s="1"/>
  <c r="L466" i="19"/>
  <c r="L467" i="19" s="1"/>
  <c r="V1156" i="19"/>
  <c r="E68" i="26"/>
  <c r="F68" i="26" s="1"/>
  <c r="P190" i="26"/>
  <c r="P222" i="26" s="1"/>
  <c r="E160" i="26"/>
  <c r="F160" i="26" s="1"/>
  <c r="E6" i="26"/>
  <c r="E38" i="26" s="1"/>
  <c r="E39" i="26" s="1"/>
  <c r="I6" i="26"/>
  <c r="M6" i="26"/>
  <c r="Q6" i="26"/>
  <c r="Q38" i="26" s="1"/>
  <c r="U6" i="26"/>
  <c r="U38" i="26" s="1"/>
  <c r="S315" i="26"/>
  <c r="R362" i="26"/>
  <c r="R363" i="26" s="1"/>
  <c r="E82" i="26"/>
  <c r="E83" i="26" s="1"/>
  <c r="F83" i="26" s="1"/>
  <c r="G83" i="26" s="1"/>
  <c r="H83" i="26" s="1"/>
  <c r="I83" i="26" s="1"/>
  <c r="J83" i="26" s="1"/>
  <c r="K83" i="26" s="1"/>
  <c r="L83" i="26" s="1"/>
  <c r="M83" i="26" s="1"/>
  <c r="N83" i="26" s="1"/>
  <c r="O83" i="26" s="1"/>
  <c r="P83" i="26" s="1"/>
  <c r="Q83" i="26" s="1"/>
  <c r="R83" i="26" s="1"/>
  <c r="S83" i="26" s="1"/>
  <c r="T83" i="26" s="1"/>
  <c r="U83" i="26" s="1"/>
  <c r="V83" i="26" s="1"/>
  <c r="W83" i="26" s="1"/>
  <c r="X83" i="26" s="1"/>
  <c r="Y83" i="26" s="1"/>
  <c r="Z83" i="26" s="1"/>
  <c r="E149" i="26"/>
  <c r="E241" i="26"/>
  <c r="F241" i="26" s="1"/>
  <c r="V6" i="26"/>
  <c r="V38" i="26" s="1"/>
  <c r="E6" i="1"/>
  <c r="E36" i="1" s="1"/>
  <c r="E37" i="1" s="1"/>
  <c r="I6" i="1"/>
  <c r="I36" i="1" s="1"/>
  <c r="U1143" i="19"/>
  <c r="T1174" i="19"/>
  <c r="T1175" i="19" s="1"/>
  <c r="T1410" i="19"/>
  <c r="T1411" i="19" s="1"/>
  <c r="U1392" i="19"/>
  <c r="T1292" i="19"/>
  <c r="T1293" i="19" s="1"/>
  <c r="U1274" i="19"/>
  <c r="W920" i="19"/>
  <c r="T1056" i="19"/>
  <c r="T1057" i="19" s="1"/>
  <c r="U1038" i="19"/>
  <c r="N645" i="19"/>
  <c r="M702" i="19"/>
  <c r="M703" i="19" s="1"/>
  <c r="L584" i="19"/>
  <c r="L585" i="19" s="1"/>
  <c r="M566" i="19"/>
  <c r="O527" i="19"/>
  <c r="N435" i="19"/>
  <c r="E317" i="19"/>
  <c r="E199" i="19"/>
  <c r="E81" i="19"/>
  <c r="E109" i="19"/>
  <c r="V638" i="26"/>
  <c r="V639" i="26" s="1"/>
  <c r="W620" i="26"/>
  <c r="S730" i="26"/>
  <c r="S731" i="26" s="1"/>
  <c r="T712" i="26"/>
  <c r="T822" i="26"/>
  <c r="T823" i="26" s="1"/>
  <c r="U804" i="26"/>
  <c r="U344" i="26"/>
  <c r="S546" i="26"/>
  <c r="S547" i="26" s="1"/>
  <c r="T528" i="26"/>
  <c r="S454" i="26"/>
  <c r="S455" i="26" s="1"/>
  <c r="T436" i="26"/>
  <c r="W190" i="26"/>
  <c r="W222" i="26" s="1"/>
  <c r="S190" i="26"/>
  <c r="S222" i="26" s="1"/>
  <c r="J190" i="26"/>
  <c r="J222" i="26" s="1"/>
  <c r="F6" i="26"/>
  <c r="F38" i="26" s="1"/>
  <c r="N6" i="26"/>
  <c r="N38" i="26" s="1"/>
  <c r="F98" i="26"/>
  <c r="F130" i="26" s="1"/>
  <c r="J98" i="26"/>
  <c r="J130" i="26" s="1"/>
  <c r="N98" i="26"/>
  <c r="N130" i="26" s="1"/>
  <c r="R98" i="26"/>
  <c r="R130" i="26" s="1"/>
  <c r="V98" i="26"/>
  <c r="V130" i="26" s="1"/>
  <c r="H190" i="26"/>
  <c r="H222" i="26" s="1"/>
  <c r="L190" i="26"/>
  <c r="L222" i="26" s="1"/>
  <c r="X190" i="26"/>
  <c r="X222" i="26" s="1"/>
  <c r="W6" i="26"/>
  <c r="H98" i="26"/>
  <c r="H130" i="26" s="1"/>
  <c r="L98" i="26"/>
  <c r="L130" i="26" s="1"/>
  <c r="P98" i="26"/>
  <c r="P130" i="26" s="1"/>
  <c r="T98" i="26"/>
  <c r="T130" i="26" s="1"/>
  <c r="X98" i="26"/>
  <c r="X130" i="26" s="1"/>
  <c r="G98" i="26"/>
  <c r="G130" i="26" s="1"/>
  <c r="K98" i="26"/>
  <c r="K130" i="26" s="1"/>
  <c r="O98" i="26"/>
  <c r="O130" i="26" s="1"/>
  <c r="S98" i="26"/>
  <c r="S130" i="26" s="1"/>
  <c r="W98" i="26"/>
  <c r="W130" i="26" s="1"/>
  <c r="E98" i="26"/>
  <c r="E130" i="26" s="1"/>
  <c r="I98" i="26"/>
  <c r="I130" i="26" s="1"/>
  <c r="M98" i="26"/>
  <c r="M130" i="26" s="1"/>
  <c r="Q98" i="26"/>
  <c r="Q130" i="26" s="1"/>
  <c r="U98" i="26"/>
  <c r="U130" i="26" s="1"/>
  <c r="G190" i="26"/>
  <c r="G222" i="26" s="1"/>
  <c r="K190" i="26"/>
  <c r="K222" i="26" s="1"/>
  <c r="O190" i="26"/>
  <c r="O222" i="26" s="1"/>
  <c r="R190" i="26"/>
  <c r="R222" i="26" s="1"/>
  <c r="H6" i="26"/>
  <c r="L6" i="26"/>
  <c r="P6" i="26"/>
  <c r="T6" i="26"/>
  <c r="X6" i="26"/>
  <c r="X38" i="26" s="1"/>
  <c r="J6" i="26"/>
  <c r="J38" i="26" s="1"/>
  <c r="R6" i="26"/>
  <c r="R38" i="26" s="1"/>
  <c r="T190" i="26"/>
  <c r="T222" i="26" s="1"/>
  <c r="E57" i="26"/>
  <c r="E252" i="26"/>
  <c r="F190" i="26"/>
  <c r="F222" i="26" s="1"/>
  <c r="N190" i="26"/>
  <c r="N222" i="26" s="1"/>
  <c r="V190" i="26"/>
  <c r="V222" i="26" s="1"/>
  <c r="B36" i="1"/>
  <c r="B37" i="1" s="1"/>
  <c r="B39" i="1" s="1"/>
  <c r="B40" i="1" s="1"/>
  <c r="B41" i="1" s="1"/>
  <c r="B42" i="1" s="1"/>
  <c r="B43" i="1" s="1"/>
  <c r="B44" i="1" s="1"/>
  <c r="B45" i="1" s="1"/>
  <c r="B46" i="1" s="1"/>
  <c r="B47" i="1" s="1"/>
  <c r="B48" i="1" s="1"/>
  <c r="B49" i="1" s="1"/>
  <c r="B50" i="1" s="1"/>
  <c r="B51" i="1" s="1"/>
  <c r="B52" i="1" s="1"/>
  <c r="B53" i="1" s="1"/>
  <c r="E282" i="1"/>
  <c r="E312" i="1" s="1"/>
  <c r="E313" i="1" s="1"/>
  <c r="E330" i="1"/>
  <c r="E331" i="1" s="1"/>
  <c r="I330" i="1"/>
  <c r="M330" i="1"/>
  <c r="Q330" i="1"/>
  <c r="U330" i="1"/>
  <c r="E239" i="1"/>
  <c r="K190" i="1"/>
  <c r="K220" i="1" s="1"/>
  <c r="M282" i="1"/>
  <c r="M312" i="1" s="1"/>
  <c r="U282" i="1"/>
  <c r="U312" i="1" s="1"/>
  <c r="F6" i="1"/>
  <c r="J6" i="1"/>
  <c r="N6" i="1"/>
  <c r="N36" i="1" s="1"/>
  <c r="R6" i="1"/>
  <c r="R36" i="1" s="1"/>
  <c r="V6" i="1"/>
  <c r="V36" i="1" s="1"/>
  <c r="E98" i="1"/>
  <c r="E128" i="1" s="1"/>
  <c r="I98" i="1"/>
  <c r="I128" i="1" s="1"/>
  <c r="M98" i="1"/>
  <c r="M128" i="1" s="1"/>
  <c r="Q98" i="1"/>
  <c r="Q128" i="1" s="1"/>
  <c r="U98" i="1"/>
  <c r="U128" i="1" s="1"/>
  <c r="F282" i="1"/>
  <c r="F312" i="1" s="1"/>
  <c r="J282" i="1"/>
  <c r="J312" i="1" s="1"/>
  <c r="N282" i="1"/>
  <c r="N312" i="1" s="1"/>
  <c r="R282" i="1"/>
  <c r="R312" i="1" s="1"/>
  <c r="V282" i="1"/>
  <c r="V312" i="1" s="1"/>
  <c r="H6" i="1"/>
  <c r="P6" i="1"/>
  <c r="P36" i="1" s="1"/>
  <c r="X6" i="1"/>
  <c r="H190" i="1"/>
  <c r="H220" i="1" s="1"/>
  <c r="L190" i="1"/>
  <c r="L220" i="1" s="1"/>
  <c r="P190" i="1"/>
  <c r="P220" i="1" s="1"/>
  <c r="T190" i="1"/>
  <c r="T220" i="1" s="1"/>
  <c r="X190" i="1"/>
  <c r="X220" i="1" s="1"/>
  <c r="H282" i="1"/>
  <c r="H312" i="1" s="1"/>
  <c r="L282" i="1"/>
  <c r="L312" i="1" s="1"/>
  <c r="P282" i="1"/>
  <c r="P312" i="1" s="1"/>
  <c r="T282" i="1"/>
  <c r="T312" i="1" s="1"/>
  <c r="X282" i="1"/>
  <c r="X312" i="1" s="1"/>
  <c r="F330" i="1"/>
  <c r="J330" i="1"/>
  <c r="N330" i="1"/>
  <c r="R330" i="1"/>
  <c r="V330" i="1"/>
  <c r="G98" i="1"/>
  <c r="G128" i="1" s="1"/>
  <c r="O98" i="1"/>
  <c r="O128" i="1" s="1"/>
  <c r="W98" i="1"/>
  <c r="W128" i="1" s="1"/>
  <c r="I282" i="1"/>
  <c r="I312" i="1" s="1"/>
  <c r="Q282" i="1"/>
  <c r="Q312" i="1" s="1"/>
  <c r="F190" i="1"/>
  <c r="F220" i="1" s="1"/>
  <c r="J190" i="1"/>
  <c r="J220" i="1" s="1"/>
  <c r="N190" i="1"/>
  <c r="N220" i="1" s="1"/>
  <c r="R190" i="1"/>
  <c r="R220" i="1" s="1"/>
  <c r="V190" i="1"/>
  <c r="V220" i="1" s="1"/>
  <c r="E190" i="1"/>
  <c r="E220" i="1" s="1"/>
  <c r="I190" i="1"/>
  <c r="I220" i="1" s="1"/>
  <c r="M190" i="1"/>
  <c r="M220" i="1" s="1"/>
  <c r="Q190" i="1"/>
  <c r="Q220" i="1" s="1"/>
  <c r="U190" i="1"/>
  <c r="U220" i="1" s="1"/>
  <c r="G190" i="1"/>
  <c r="G220" i="1" s="1"/>
  <c r="O190" i="1"/>
  <c r="O220" i="1" s="1"/>
  <c r="S190" i="1"/>
  <c r="S220" i="1" s="1"/>
  <c r="W190" i="1"/>
  <c r="W220" i="1" s="1"/>
  <c r="M6" i="1"/>
  <c r="M36" i="1" s="1"/>
  <c r="U6" i="1"/>
  <c r="U36" i="1" s="1"/>
  <c r="E80" i="1"/>
  <c r="E81" i="1" s="1"/>
  <c r="F81" i="1" s="1"/>
  <c r="G81" i="1" s="1"/>
  <c r="H81" i="1" s="1"/>
  <c r="I81" i="1" s="1"/>
  <c r="J81" i="1" s="1"/>
  <c r="K81" i="1" s="1"/>
  <c r="L81" i="1" s="1"/>
  <c r="M81" i="1" s="1"/>
  <c r="N81" i="1" s="1"/>
  <c r="O81" i="1" s="1"/>
  <c r="P81" i="1" s="1"/>
  <c r="Q81" i="1" s="1"/>
  <c r="R81" i="1" s="1"/>
  <c r="S81" i="1" s="1"/>
  <c r="T81" i="1" s="1"/>
  <c r="U81" i="1" s="1"/>
  <c r="V81" i="1" s="1"/>
  <c r="W81" i="1" s="1"/>
  <c r="X81" i="1" s="1"/>
  <c r="Y81" i="1" s="1"/>
  <c r="Z81" i="1" s="1"/>
  <c r="G282" i="1"/>
  <c r="G312" i="1" s="1"/>
  <c r="K282" i="1"/>
  <c r="K312" i="1" s="1"/>
  <c r="O282" i="1"/>
  <c r="O312" i="1" s="1"/>
  <c r="S282" i="1"/>
  <c r="S312" i="1" s="1"/>
  <c r="W282" i="1"/>
  <c r="W312" i="1" s="1"/>
  <c r="K98" i="1"/>
  <c r="K128" i="1" s="1"/>
  <c r="S98" i="1"/>
  <c r="S128" i="1" s="1"/>
  <c r="F98" i="1"/>
  <c r="F128" i="1" s="1"/>
  <c r="J98" i="1"/>
  <c r="J128" i="1" s="1"/>
  <c r="N98" i="1"/>
  <c r="N128" i="1" s="1"/>
  <c r="R98" i="1"/>
  <c r="R128" i="1" s="1"/>
  <c r="V98" i="1"/>
  <c r="V128" i="1" s="1"/>
  <c r="G330" i="1"/>
  <c r="K330" i="1"/>
  <c r="O330" i="1"/>
  <c r="S330" i="1"/>
  <c r="W330" i="1"/>
  <c r="G6" i="1"/>
  <c r="G36" i="1" s="1"/>
  <c r="K6" i="1"/>
  <c r="K36" i="1" s="1"/>
  <c r="O6" i="1"/>
  <c r="O36" i="1" s="1"/>
  <c r="S6" i="1"/>
  <c r="S36" i="1" s="1"/>
  <c r="W6" i="1"/>
  <c r="W36" i="1" s="1"/>
  <c r="H330" i="1"/>
  <c r="L330" i="1"/>
  <c r="P330" i="1"/>
  <c r="T330" i="1"/>
  <c r="X330" i="1"/>
  <c r="Q6" i="1"/>
  <c r="Q36" i="1" s="1"/>
  <c r="H98" i="1"/>
  <c r="H128" i="1" s="1"/>
  <c r="L98" i="1"/>
  <c r="L128" i="1" s="1"/>
  <c r="P98" i="1"/>
  <c r="P128" i="1" s="1"/>
  <c r="T98" i="1"/>
  <c r="T128" i="1" s="1"/>
  <c r="X98" i="1"/>
  <c r="X128" i="1" s="1"/>
  <c r="L6" i="1"/>
  <c r="L36" i="1" s="1"/>
  <c r="T6" i="1"/>
  <c r="T36" i="1" s="1"/>
  <c r="E158" i="1"/>
  <c r="Y4" i="1"/>
  <c r="Z4" i="1" s="1"/>
  <c r="AB4" i="1" s="1"/>
  <c r="Y4" i="19"/>
  <c r="Z4" i="19" s="1"/>
  <c r="AB4" i="19" s="1"/>
  <c r="O684" i="19"/>
  <c r="M448" i="19"/>
  <c r="Y4" i="26"/>
  <c r="Z4" i="26" s="1"/>
  <c r="AB4" i="26" s="1"/>
  <c r="G6" i="26"/>
  <c r="S6" i="26"/>
  <c r="E190" i="26"/>
  <c r="E222" i="26" s="1"/>
  <c r="I190" i="26"/>
  <c r="I222" i="26" s="1"/>
  <c r="M190" i="26"/>
  <c r="M222" i="26" s="1"/>
  <c r="Q190" i="26"/>
  <c r="Q222" i="26" s="1"/>
  <c r="U190" i="26"/>
  <c r="U222" i="26" s="1"/>
  <c r="K6" i="26"/>
  <c r="O6" i="26"/>
  <c r="B22" i="26"/>
  <c r="B23" i="26"/>
  <c r="B24" i="26" s="1"/>
  <c r="B25" i="26" s="1"/>
  <c r="B26" i="26" s="1"/>
  <c r="B27" i="26" s="1"/>
  <c r="B28" i="26" s="1"/>
  <c r="B29" i="26" s="1"/>
  <c r="B30" i="26" s="1"/>
  <c r="B31" i="26" s="1"/>
  <c r="B32" i="26" s="1"/>
  <c r="B33" i="26" s="1"/>
  <c r="M344" i="19"/>
  <c r="F175" i="26"/>
  <c r="G175" i="26" s="1"/>
  <c r="H175" i="26" s="1"/>
  <c r="I175" i="26" s="1"/>
  <c r="J175" i="26" s="1"/>
  <c r="K175" i="26" s="1"/>
  <c r="L175" i="26" s="1"/>
  <c r="M175" i="26" s="1"/>
  <c r="N175" i="26" s="1"/>
  <c r="O175" i="26" s="1"/>
  <c r="P175" i="26" s="1"/>
  <c r="Q175" i="26" s="1"/>
  <c r="R175" i="26" s="1"/>
  <c r="S175" i="26" s="1"/>
  <c r="T175" i="26" s="1"/>
  <c r="U175" i="26" s="1"/>
  <c r="V175" i="26" s="1"/>
  <c r="W175" i="26" s="1"/>
  <c r="X175" i="26" s="1"/>
  <c r="Y175" i="26" s="1"/>
  <c r="Z175" i="26" s="1"/>
  <c r="F267" i="26"/>
  <c r="F173" i="1"/>
  <c r="G173" i="1" s="1"/>
  <c r="H173" i="1" s="1"/>
  <c r="I173" i="1" s="1"/>
  <c r="J173" i="1" s="1"/>
  <c r="K173" i="1" s="1"/>
  <c r="L173" i="1" s="1"/>
  <c r="M173" i="1" s="1"/>
  <c r="N173" i="1" s="1"/>
  <c r="O173" i="1" s="1"/>
  <c r="P173" i="1" s="1"/>
  <c r="Q173" i="1" s="1"/>
  <c r="R173" i="1" s="1"/>
  <c r="S173" i="1" s="1"/>
  <c r="T173" i="1" s="1"/>
  <c r="U173" i="1" s="1"/>
  <c r="V173" i="1" s="1"/>
  <c r="W173" i="1" s="1"/>
  <c r="X173" i="1" s="1"/>
  <c r="Y173" i="1" s="1"/>
  <c r="Z173" i="1" s="1"/>
  <c r="F265" i="1"/>
  <c r="G265" i="1" s="1"/>
  <c r="H265" i="1" s="1"/>
  <c r="I265" i="1" s="1"/>
  <c r="J265" i="1" s="1"/>
  <c r="K265" i="1" s="1"/>
  <c r="L265" i="1" s="1"/>
  <c r="M265" i="1" s="1"/>
  <c r="N265" i="1" s="1"/>
  <c r="O265" i="1" s="1"/>
  <c r="P265" i="1" s="1"/>
  <c r="Q265" i="1" s="1"/>
  <c r="R265" i="1" s="1"/>
  <c r="S265" i="1" s="1"/>
  <c r="T265" i="1" s="1"/>
  <c r="U265" i="1" s="1"/>
  <c r="V265" i="1" s="1"/>
  <c r="W265" i="1" s="1"/>
  <c r="X265" i="1" s="1"/>
  <c r="Y265" i="1" s="1"/>
  <c r="Z265" i="1" s="1"/>
  <c r="F357" i="1"/>
  <c r="G357" i="1" s="1"/>
  <c r="H357" i="1" s="1"/>
  <c r="I357" i="1" s="1"/>
  <c r="J357" i="1" s="1"/>
  <c r="K357" i="1" s="1"/>
  <c r="L357" i="1" s="1"/>
  <c r="M357" i="1" s="1"/>
  <c r="N357" i="1" s="1"/>
  <c r="O357" i="1" s="1"/>
  <c r="P357" i="1" s="1"/>
  <c r="Q357" i="1" s="1"/>
  <c r="R357" i="1" s="1"/>
  <c r="S357" i="1" s="1"/>
  <c r="T357" i="1" s="1"/>
  <c r="U357" i="1" s="1"/>
  <c r="V357" i="1" s="1"/>
  <c r="W357" i="1" s="1"/>
  <c r="X357" i="1" s="1"/>
  <c r="Y357" i="1" s="1"/>
  <c r="Z357" i="1" s="1"/>
  <c r="F66" i="1"/>
  <c r="F344" i="19"/>
  <c r="J344" i="19"/>
  <c r="N344" i="19"/>
  <c r="R344" i="19"/>
  <c r="V344" i="19"/>
  <c r="P13" i="24"/>
  <c r="AN15" i="24"/>
  <c r="P16" i="24"/>
  <c r="AP16" i="24" s="1"/>
  <c r="P70" i="24"/>
  <c r="AN56" i="24"/>
  <c r="AN58" i="24"/>
  <c r="P63" i="24"/>
  <c r="AN20" i="24"/>
  <c r="AP20" i="24" s="1"/>
  <c r="P22" i="24"/>
  <c r="AN23" i="24"/>
  <c r="AP23" i="24" s="1"/>
  <c r="P24" i="24"/>
  <c r="P42" i="24"/>
  <c r="AN43" i="24"/>
  <c r="P47" i="24"/>
  <c r="P49" i="24"/>
  <c r="P53" i="24"/>
  <c r="P9" i="24"/>
  <c r="P41" i="24"/>
  <c r="P43" i="24"/>
  <c r="P48" i="24"/>
  <c r="P67" i="24"/>
  <c r="AM9" i="24"/>
  <c r="AN13" i="24"/>
  <c r="AN22" i="24"/>
  <c r="Z28" i="24"/>
  <c r="AM28" i="24"/>
  <c r="Z30" i="24"/>
  <c r="AN39" i="24"/>
  <c r="AN42" i="24"/>
  <c r="AN49" i="24"/>
  <c r="P56" i="24"/>
  <c r="P58" i="24"/>
  <c r="P79" i="24"/>
  <c r="P39" i="24"/>
  <c r="AN72" i="24"/>
  <c r="AN77" i="24"/>
  <c r="Z11" i="24"/>
  <c r="AF11" i="24"/>
  <c r="AM11" i="24"/>
  <c r="AN70" i="24"/>
  <c r="P72" i="24"/>
  <c r="P77" i="24"/>
  <c r="AN79" i="24"/>
  <c r="AF9" i="24"/>
  <c r="AN75" i="24"/>
  <c r="V9" i="24"/>
  <c r="Z9" i="24"/>
  <c r="V11" i="24"/>
  <c r="AN18" i="24"/>
  <c r="P19" i="24"/>
  <c r="AN24" i="24"/>
  <c r="AM30" i="24"/>
  <c r="P31" i="24"/>
  <c r="AN32" i="24"/>
  <c r="P34" i="24"/>
  <c r="AN35" i="24"/>
  <c r="P37" i="24"/>
  <c r="AN38" i="24"/>
  <c r="AN53" i="24"/>
  <c r="P54" i="24"/>
  <c r="AN55" i="24"/>
  <c r="P61" i="24"/>
  <c r="AN63" i="24"/>
  <c r="P65" i="24"/>
  <c r="AN67" i="24"/>
  <c r="P28" i="24"/>
  <c r="V28" i="24"/>
  <c r="AF28" i="24"/>
  <c r="V30" i="24"/>
  <c r="AN48" i="24"/>
  <c r="AN57" i="24"/>
  <c r="AN12" i="24"/>
  <c r="AN16" i="24"/>
  <c r="P18" i="24"/>
  <c r="AN19" i="24"/>
  <c r="AP19" i="24" s="1"/>
  <c r="AF30" i="24"/>
  <c r="AN31" i="24"/>
  <c r="P32" i="24"/>
  <c r="AP32" i="24" s="1"/>
  <c r="AN34" i="24"/>
  <c r="P35" i="24"/>
  <c r="AN37" i="24"/>
  <c r="P38" i="24"/>
  <c r="AP38" i="24" s="1"/>
  <c r="AN41" i="24"/>
  <c r="AN47" i="24"/>
  <c r="AN54" i="24"/>
  <c r="P55" i="24"/>
  <c r="AN61" i="24"/>
  <c r="AN65" i="24"/>
  <c r="P75" i="24"/>
  <c r="AF60" i="24"/>
  <c r="AN60" i="24" s="1"/>
  <c r="H226" i="19"/>
  <c r="L226" i="19"/>
  <c r="H6" i="19"/>
  <c r="L6" i="19"/>
  <c r="P6" i="19"/>
  <c r="T6" i="19"/>
  <c r="T54" i="19" s="1"/>
  <c r="X6" i="19"/>
  <c r="P226" i="19"/>
  <c r="K242" i="19"/>
  <c r="K290" i="19" s="1"/>
  <c r="O242" i="19"/>
  <c r="O290" i="19" s="1"/>
  <c r="W6" i="19"/>
  <c r="E344" i="19"/>
  <c r="E345" i="19" s="1"/>
  <c r="I344" i="19"/>
  <c r="Q344" i="19"/>
  <c r="U344" i="19"/>
  <c r="G6" i="19"/>
  <c r="S226" i="19"/>
  <c r="M6" i="19"/>
  <c r="T226" i="19"/>
  <c r="X226" i="19"/>
  <c r="I124" i="19"/>
  <c r="I172" i="19" s="1"/>
  <c r="H242" i="19"/>
  <c r="H290" i="19" s="1"/>
  <c r="L242" i="19"/>
  <c r="L290" i="19" s="1"/>
  <c r="P242" i="19"/>
  <c r="P290" i="19" s="1"/>
  <c r="T242" i="19"/>
  <c r="T290" i="19" s="1"/>
  <c r="X242" i="19"/>
  <c r="X290" i="19" s="1"/>
  <c r="F242" i="19"/>
  <c r="F290" i="19" s="1"/>
  <c r="J242" i="19"/>
  <c r="J290" i="19" s="1"/>
  <c r="H124" i="19"/>
  <c r="H172" i="19" s="1"/>
  <c r="L124" i="19"/>
  <c r="L172" i="19" s="1"/>
  <c r="P124" i="19"/>
  <c r="P172" i="19" s="1"/>
  <c r="T124" i="19"/>
  <c r="T172" i="19" s="1"/>
  <c r="X124" i="19"/>
  <c r="X172" i="19" s="1"/>
  <c r="F124" i="19"/>
  <c r="F172" i="19" s="1"/>
  <c r="J124" i="19"/>
  <c r="J172" i="19" s="1"/>
  <c r="N124" i="19"/>
  <c r="N172" i="19" s="1"/>
  <c r="E94" i="19"/>
  <c r="F226" i="19"/>
  <c r="J226" i="19"/>
  <c r="N226" i="19"/>
  <c r="R226" i="19"/>
  <c r="V226" i="19"/>
  <c r="H344" i="19"/>
  <c r="L344" i="19"/>
  <c r="P344" i="19"/>
  <c r="T344" i="19"/>
  <c r="X344" i="19"/>
  <c r="E212" i="19"/>
  <c r="M226" i="19"/>
  <c r="F6" i="19"/>
  <c r="J6" i="19"/>
  <c r="N6" i="19"/>
  <c r="R6" i="19"/>
  <c r="V6" i="19"/>
  <c r="R124" i="19"/>
  <c r="R172" i="19" s="1"/>
  <c r="V124" i="19"/>
  <c r="V172" i="19" s="1"/>
  <c r="N242" i="19"/>
  <c r="N290" i="19" s="1"/>
  <c r="R242" i="19"/>
  <c r="R290" i="19" s="1"/>
  <c r="V242" i="19"/>
  <c r="V290" i="19" s="1"/>
  <c r="W226" i="19"/>
  <c r="E242" i="19"/>
  <c r="E290" i="19" s="1"/>
  <c r="I242" i="19"/>
  <c r="I290" i="19" s="1"/>
  <c r="M242" i="19"/>
  <c r="M290" i="19" s="1"/>
  <c r="Q242" i="19"/>
  <c r="Q290" i="19" s="1"/>
  <c r="U242" i="19"/>
  <c r="U290" i="19" s="1"/>
  <c r="G242" i="19"/>
  <c r="G290" i="19" s="1"/>
  <c r="S242" i="19"/>
  <c r="S290" i="19" s="1"/>
  <c r="W242" i="19"/>
  <c r="W290" i="19" s="1"/>
  <c r="K6" i="19"/>
  <c r="O6" i="19"/>
  <c r="S6" i="19"/>
  <c r="E6" i="19"/>
  <c r="I6" i="19"/>
  <c r="Q6" i="19"/>
  <c r="U6" i="19"/>
  <c r="E124" i="19"/>
  <c r="E172" i="19" s="1"/>
  <c r="M124" i="19"/>
  <c r="M172" i="19" s="1"/>
  <c r="Q124" i="19"/>
  <c r="Q172" i="19" s="1"/>
  <c r="U124" i="19"/>
  <c r="U172" i="19" s="1"/>
  <c r="G226" i="19"/>
  <c r="K226" i="19"/>
  <c r="O226" i="19"/>
  <c r="E330" i="19"/>
  <c r="G344" i="19"/>
  <c r="K344" i="19"/>
  <c r="O344" i="19"/>
  <c r="S344" i="19"/>
  <c r="W344" i="19"/>
  <c r="Q226" i="19"/>
  <c r="I226" i="19"/>
  <c r="E226" i="19"/>
  <c r="E227" i="19" s="1"/>
  <c r="U226" i="19"/>
  <c r="B16" i="19"/>
  <c r="B15" i="19"/>
  <c r="B9" i="19"/>
  <c r="G124" i="19"/>
  <c r="G172" i="19" s="1"/>
  <c r="K124" i="19"/>
  <c r="K172" i="19" s="1"/>
  <c r="O124" i="19"/>
  <c r="O172" i="19" s="1"/>
  <c r="S124" i="19"/>
  <c r="S172" i="19" s="1"/>
  <c r="W124" i="19"/>
  <c r="W172" i="19" s="1"/>
  <c r="P60" i="24"/>
  <c r="AP43" i="24" l="1"/>
  <c r="E84" i="1"/>
  <c r="E85" i="1" s="1"/>
  <c r="B56" i="4"/>
  <c r="B57" i="4" s="1"/>
  <c r="B58" i="4" s="1"/>
  <c r="B59" i="4" s="1"/>
  <c r="B61" i="4" s="1"/>
  <c r="B62" i="4" s="1"/>
  <c r="B63" i="4" s="1"/>
  <c r="B64" i="4" s="1"/>
  <c r="B65" i="4" s="1"/>
  <c r="B66" i="4" s="1"/>
  <c r="B67" i="4" s="1"/>
  <c r="B73" i="4" s="1"/>
  <c r="B74" i="4" s="1"/>
  <c r="B75" i="4" s="1"/>
  <c r="B76" i="4" s="1"/>
  <c r="B77" i="4" s="1"/>
  <c r="B78" i="4" s="1"/>
  <c r="B79" i="4" s="1"/>
  <c r="B80" i="4" s="1"/>
  <c r="B81" i="4" s="1"/>
  <c r="B82" i="4" s="1"/>
  <c r="B83" i="4" s="1"/>
  <c r="B87" i="4" s="1"/>
  <c r="B88" i="4" s="1"/>
  <c r="B89" i="4" s="1"/>
  <c r="B90" i="4" s="1"/>
  <c r="B91" i="4" s="1"/>
  <c r="B92" i="4" s="1"/>
  <c r="B93" i="4" s="1"/>
  <c r="B94" i="4" s="1"/>
  <c r="B95" i="4" s="1"/>
  <c r="B96" i="4" s="1"/>
  <c r="B97" i="4" s="1"/>
  <c r="B101" i="4" s="1"/>
  <c r="B102" i="4" s="1"/>
  <c r="B103" i="4" s="1"/>
  <c r="B104" i="4" s="1"/>
  <c r="B105" i="4" s="1"/>
  <c r="B106" i="4" s="1"/>
  <c r="B107" i="4" s="1"/>
  <c r="B108" i="4" s="1"/>
  <c r="B109" i="4" s="1"/>
  <c r="B110" i="4" s="1"/>
  <c r="B111" i="4" s="1"/>
  <c r="B117" i="4" s="1"/>
  <c r="B118" i="4" s="1"/>
  <c r="B122" i="4" s="1"/>
  <c r="F239" i="1"/>
  <c r="G239" i="1" s="1"/>
  <c r="H239" i="1" s="1"/>
  <c r="I239" i="1" s="1"/>
  <c r="J239" i="1" s="1"/>
  <c r="K239" i="1" s="1"/>
  <c r="L239" i="1" s="1"/>
  <c r="M239" i="1" s="1"/>
  <c r="N239" i="1" s="1"/>
  <c r="O239" i="1" s="1"/>
  <c r="P239" i="1" s="1"/>
  <c r="Q239" i="1" s="1"/>
  <c r="R239" i="1" s="1"/>
  <c r="S239" i="1" s="1"/>
  <c r="T239" i="1" s="1"/>
  <c r="U239" i="1" s="1"/>
  <c r="V239" i="1" s="1"/>
  <c r="W239" i="1" s="1"/>
  <c r="X239" i="1" s="1"/>
  <c r="Y239" i="1" s="1"/>
  <c r="Z239" i="1" s="1"/>
  <c r="F55" i="1"/>
  <c r="U820" i="19"/>
  <c r="U821" i="19" s="1"/>
  <c r="V802" i="19"/>
  <c r="U907" i="19"/>
  <c r="T938" i="19"/>
  <c r="T939" i="19" s="1"/>
  <c r="W1156" i="19"/>
  <c r="M466" i="19"/>
  <c r="M467" i="19" s="1"/>
  <c r="M38" i="26"/>
  <c r="F149" i="26"/>
  <c r="G149" i="26" s="1"/>
  <c r="H149" i="26" s="1"/>
  <c r="I149" i="26" s="1"/>
  <c r="J149" i="26" s="1"/>
  <c r="K149" i="26" s="1"/>
  <c r="L149" i="26" s="1"/>
  <c r="M149" i="26" s="1"/>
  <c r="N149" i="26" s="1"/>
  <c r="O149" i="26" s="1"/>
  <c r="P149" i="26" s="1"/>
  <c r="Q149" i="26" s="1"/>
  <c r="R149" i="26" s="1"/>
  <c r="S149" i="26" s="1"/>
  <c r="T149" i="26" s="1"/>
  <c r="U149" i="26" s="1"/>
  <c r="V149" i="26" s="1"/>
  <c r="W149" i="26" s="1"/>
  <c r="X149" i="26" s="1"/>
  <c r="Y149" i="26" s="1"/>
  <c r="Z149" i="26" s="1"/>
  <c r="I38" i="26"/>
  <c r="T315" i="26"/>
  <c r="S362" i="26"/>
  <c r="S363" i="26" s="1"/>
  <c r="E86" i="26"/>
  <c r="E87" i="26" s="1"/>
  <c r="H38" i="26"/>
  <c r="E221" i="1"/>
  <c r="E268" i="1" s="1"/>
  <c r="E360" i="1"/>
  <c r="E361" i="1" s="1"/>
  <c r="F313" i="1"/>
  <c r="G313" i="1" s="1"/>
  <c r="H313" i="1" s="1"/>
  <c r="I313" i="1" s="1"/>
  <c r="J313" i="1" s="1"/>
  <c r="K313" i="1" s="1"/>
  <c r="L313" i="1" s="1"/>
  <c r="M313" i="1" s="1"/>
  <c r="N313" i="1" s="1"/>
  <c r="O313" i="1" s="1"/>
  <c r="P313" i="1" s="1"/>
  <c r="Q313" i="1" s="1"/>
  <c r="R313" i="1" s="1"/>
  <c r="S313" i="1" s="1"/>
  <c r="T313" i="1" s="1"/>
  <c r="U313" i="1" s="1"/>
  <c r="V313" i="1" s="1"/>
  <c r="W313" i="1" s="1"/>
  <c r="X313" i="1" s="1"/>
  <c r="Y313" i="1" s="1"/>
  <c r="Z313" i="1" s="1"/>
  <c r="U1292" i="19"/>
  <c r="U1293" i="19" s="1"/>
  <c r="V1274" i="19"/>
  <c r="U1410" i="19"/>
  <c r="U1411" i="19" s="1"/>
  <c r="V1392" i="19"/>
  <c r="V1143" i="19"/>
  <c r="U1174" i="19"/>
  <c r="U1175" i="19" s="1"/>
  <c r="X920" i="19"/>
  <c r="U1056" i="19"/>
  <c r="U1057" i="19" s="1"/>
  <c r="V1038" i="19"/>
  <c r="O645" i="19"/>
  <c r="N702" i="19"/>
  <c r="N703" i="19" s="1"/>
  <c r="F199" i="19"/>
  <c r="G199" i="19" s="1"/>
  <c r="H199" i="19" s="1"/>
  <c r="I199" i="19" s="1"/>
  <c r="J199" i="19" s="1"/>
  <c r="K199" i="19" s="1"/>
  <c r="L199" i="19" s="1"/>
  <c r="M199" i="19" s="1"/>
  <c r="N199" i="19" s="1"/>
  <c r="O199" i="19" s="1"/>
  <c r="P199" i="19" s="1"/>
  <c r="Q199" i="19" s="1"/>
  <c r="R199" i="19" s="1"/>
  <c r="S199" i="19" s="1"/>
  <c r="T199" i="19" s="1"/>
  <c r="U199" i="19" s="1"/>
  <c r="V199" i="19" s="1"/>
  <c r="W199" i="19" s="1"/>
  <c r="X199" i="19" s="1"/>
  <c r="Y199" i="19" s="1"/>
  <c r="Z199" i="19" s="1"/>
  <c r="M584" i="19"/>
  <c r="M585" i="19" s="1"/>
  <c r="N566" i="19"/>
  <c r="P527" i="19"/>
  <c r="O435" i="19"/>
  <c r="F109" i="19"/>
  <c r="G109" i="19" s="1"/>
  <c r="H109" i="19" s="1"/>
  <c r="I109" i="19" s="1"/>
  <c r="J109" i="19" s="1"/>
  <c r="K109" i="19" s="1"/>
  <c r="L109" i="19" s="1"/>
  <c r="M109" i="19" s="1"/>
  <c r="N109" i="19" s="1"/>
  <c r="O109" i="19" s="1"/>
  <c r="P109" i="19" s="1"/>
  <c r="Q109" i="19" s="1"/>
  <c r="R109" i="19" s="1"/>
  <c r="S109" i="19" s="1"/>
  <c r="T109" i="19" s="1"/>
  <c r="U109" i="19" s="1"/>
  <c r="V109" i="19" s="1"/>
  <c r="W109" i="19" s="1"/>
  <c r="X109" i="19" s="1"/>
  <c r="Y109" i="19" s="1"/>
  <c r="Z109" i="19" s="1"/>
  <c r="F81" i="19"/>
  <c r="G81" i="19" s="1"/>
  <c r="H81" i="19" s="1"/>
  <c r="I81" i="19" s="1"/>
  <c r="J81" i="19" s="1"/>
  <c r="K81" i="19" s="1"/>
  <c r="L81" i="19" s="1"/>
  <c r="M81" i="19" s="1"/>
  <c r="N81" i="19" s="1"/>
  <c r="O81" i="19" s="1"/>
  <c r="P81" i="19" s="1"/>
  <c r="Q81" i="19" s="1"/>
  <c r="R81" i="19" s="1"/>
  <c r="S81" i="19" s="1"/>
  <c r="T81" i="19" s="1"/>
  <c r="U81" i="19" s="1"/>
  <c r="V81" i="19" s="1"/>
  <c r="W81" i="19" s="1"/>
  <c r="X81" i="19" s="1"/>
  <c r="Y81" i="19" s="1"/>
  <c r="Z81" i="19" s="1"/>
  <c r="F317" i="19"/>
  <c r="G317" i="19" s="1"/>
  <c r="H317" i="19" s="1"/>
  <c r="I317" i="19" s="1"/>
  <c r="J317" i="19" s="1"/>
  <c r="K317" i="19" s="1"/>
  <c r="L317" i="19" s="1"/>
  <c r="M317" i="19" s="1"/>
  <c r="N317" i="19" s="1"/>
  <c r="O317" i="19" s="1"/>
  <c r="P317" i="19" s="1"/>
  <c r="Q317" i="19" s="1"/>
  <c r="R317" i="19" s="1"/>
  <c r="S317" i="19" s="1"/>
  <c r="T317" i="19" s="1"/>
  <c r="U317" i="19" s="1"/>
  <c r="V317" i="19" s="1"/>
  <c r="W317" i="19" s="1"/>
  <c r="X317" i="19" s="1"/>
  <c r="Y317" i="19" s="1"/>
  <c r="Z317" i="19" s="1"/>
  <c r="F330" i="19"/>
  <c r="G330" i="19" s="1"/>
  <c r="E291" i="19"/>
  <c r="E348" i="19" s="1"/>
  <c r="E349" i="19" s="1"/>
  <c r="F212" i="19"/>
  <c r="E173" i="19"/>
  <c r="E230" i="19" s="1"/>
  <c r="E231" i="19" s="1"/>
  <c r="E54" i="19"/>
  <c r="E55" i="19" s="1"/>
  <c r="R54" i="19"/>
  <c r="W54" i="19"/>
  <c r="P54" i="19"/>
  <c r="I54" i="19"/>
  <c r="K54" i="19"/>
  <c r="F54" i="19"/>
  <c r="S54" i="19"/>
  <c r="N54" i="19"/>
  <c r="F94" i="19"/>
  <c r="G54" i="19"/>
  <c r="L54" i="19"/>
  <c r="V54" i="19"/>
  <c r="U54" i="19"/>
  <c r="Q54" i="19"/>
  <c r="O54" i="19"/>
  <c r="J54" i="19"/>
  <c r="M54" i="19"/>
  <c r="X54" i="19"/>
  <c r="H54" i="19"/>
  <c r="U712" i="26"/>
  <c r="T730" i="26"/>
  <c r="T731" i="26" s="1"/>
  <c r="U822" i="26"/>
  <c r="U823" i="26" s="1"/>
  <c r="V804" i="26"/>
  <c r="W638" i="26"/>
  <c r="W639" i="26" s="1"/>
  <c r="X620" i="26"/>
  <c r="U528" i="26"/>
  <c r="T546" i="26"/>
  <c r="T547" i="26" s="1"/>
  <c r="T454" i="26"/>
  <c r="T455" i="26" s="1"/>
  <c r="U436" i="26"/>
  <c r="V344" i="26"/>
  <c r="G160" i="26"/>
  <c r="W38" i="26"/>
  <c r="E131" i="26"/>
  <c r="E178" i="26" s="1"/>
  <c r="E179" i="26" s="1"/>
  <c r="G241" i="26"/>
  <c r="H241" i="26" s="1"/>
  <c r="I241" i="26" s="1"/>
  <c r="J241" i="26" s="1"/>
  <c r="K241" i="26" s="1"/>
  <c r="L241" i="26" s="1"/>
  <c r="M241" i="26" s="1"/>
  <c r="N241" i="26" s="1"/>
  <c r="O241" i="26" s="1"/>
  <c r="P241" i="26" s="1"/>
  <c r="Q241" i="26" s="1"/>
  <c r="R241" i="26" s="1"/>
  <c r="S241" i="26" s="1"/>
  <c r="T241" i="26" s="1"/>
  <c r="U241" i="26" s="1"/>
  <c r="V241" i="26" s="1"/>
  <c r="W241" i="26" s="1"/>
  <c r="X241" i="26" s="1"/>
  <c r="Y241" i="26" s="1"/>
  <c r="Z241" i="26" s="1"/>
  <c r="E223" i="26"/>
  <c r="E270" i="26" s="1"/>
  <c r="E271" i="26" s="1"/>
  <c r="F39" i="26"/>
  <c r="G68" i="26"/>
  <c r="T38" i="26"/>
  <c r="F252" i="26"/>
  <c r="G252" i="26" s="1"/>
  <c r="H252" i="26" s="1"/>
  <c r="I252" i="26" s="1"/>
  <c r="J252" i="26" s="1"/>
  <c r="P38" i="26"/>
  <c r="L38" i="26"/>
  <c r="F57" i="26"/>
  <c r="G57" i="26" s="1"/>
  <c r="H57" i="26" s="1"/>
  <c r="I57" i="26" s="1"/>
  <c r="J57" i="26" s="1"/>
  <c r="K57" i="26" s="1"/>
  <c r="L57" i="26" s="1"/>
  <c r="M57" i="26" s="1"/>
  <c r="N57" i="26" s="1"/>
  <c r="O57" i="26" s="1"/>
  <c r="P57" i="26" s="1"/>
  <c r="Q57" i="26" s="1"/>
  <c r="R57" i="26" s="1"/>
  <c r="S57" i="26" s="1"/>
  <c r="T57" i="26" s="1"/>
  <c r="U57" i="26" s="1"/>
  <c r="V57" i="26" s="1"/>
  <c r="W57" i="26" s="1"/>
  <c r="X57" i="26" s="1"/>
  <c r="Y57" i="26" s="1"/>
  <c r="Z57" i="26" s="1"/>
  <c r="O38" i="26"/>
  <c r="S38" i="26"/>
  <c r="K38" i="26"/>
  <c r="G38" i="26"/>
  <c r="F331" i="1"/>
  <c r="G331" i="1" s="1"/>
  <c r="H331" i="1" s="1"/>
  <c r="I331" i="1" s="1"/>
  <c r="J331" i="1" s="1"/>
  <c r="K331" i="1" s="1"/>
  <c r="L331" i="1" s="1"/>
  <c r="M331" i="1" s="1"/>
  <c r="N331" i="1" s="1"/>
  <c r="O331" i="1" s="1"/>
  <c r="P331" i="1" s="1"/>
  <c r="Q331" i="1" s="1"/>
  <c r="R331" i="1" s="1"/>
  <c r="S331" i="1" s="1"/>
  <c r="T331" i="1" s="1"/>
  <c r="U331" i="1" s="1"/>
  <c r="V331" i="1" s="1"/>
  <c r="W331" i="1" s="1"/>
  <c r="X331" i="1" s="1"/>
  <c r="Y331" i="1" s="1"/>
  <c r="Z331" i="1" s="1"/>
  <c r="B54" i="1"/>
  <c r="B55" i="1" s="1"/>
  <c r="B57" i="1" s="1"/>
  <c r="B58" i="1" s="1"/>
  <c r="B59" i="1" s="1"/>
  <c r="B60" i="1" s="1"/>
  <c r="B61" i="1" s="1"/>
  <c r="B62" i="1" s="1"/>
  <c r="B63" i="1" s="1"/>
  <c r="B64" i="1" s="1"/>
  <c r="B65" i="1" s="1"/>
  <c r="B66" i="1" s="1"/>
  <c r="B68" i="1" s="1"/>
  <c r="B69" i="1" s="1"/>
  <c r="B70" i="1" s="1"/>
  <c r="B71" i="1" s="1"/>
  <c r="B72" i="1" s="1"/>
  <c r="B73" i="1" s="1"/>
  <c r="B74" i="1" s="1"/>
  <c r="B75" i="1" s="1"/>
  <c r="B76" i="1" s="1"/>
  <c r="B77" i="1" s="1"/>
  <c r="B78" i="1" s="1"/>
  <c r="B79" i="1" s="1"/>
  <c r="B80" i="1" s="1"/>
  <c r="B81" i="1" s="1"/>
  <c r="B83" i="1" s="1"/>
  <c r="F147" i="1"/>
  <c r="G147" i="1" s="1"/>
  <c r="H147" i="1" s="1"/>
  <c r="I147" i="1" s="1"/>
  <c r="J147" i="1" s="1"/>
  <c r="K147" i="1" s="1"/>
  <c r="L147" i="1" s="1"/>
  <c r="M147" i="1" s="1"/>
  <c r="N147" i="1" s="1"/>
  <c r="O147" i="1" s="1"/>
  <c r="P147" i="1" s="1"/>
  <c r="Q147" i="1" s="1"/>
  <c r="R147" i="1" s="1"/>
  <c r="S147" i="1" s="1"/>
  <c r="T147" i="1" s="1"/>
  <c r="U147" i="1" s="1"/>
  <c r="V147" i="1" s="1"/>
  <c r="W147" i="1" s="1"/>
  <c r="X147" i="1" s="1"/>
  <c r="Y147" i="1" s="1"/>
  <c r="Z147" i="1" s="1"/>
  <c r="X36" i="1"/>
  <c r="F36" i="1"/>
  <c r="F37" i="1" s="1"/>
  <c r="H36" i="1"/>
  <c r="J36" i="1"/>
  <c r="E129" i="1"/>
  <c r="E176" i="1" s="1"/>
  <c r="F158" i="1"/>
  <c r="G158" i="1" s="1"/>
  <c r="H158" i="1" s="1"/>
  <c r="I158" i="1" s="1"/>
  <c r="P684" i="19"/>
  <c r="N448" i="19"/>
  <c r="B35" i="26"/>
  <c r="B36" i="26" s="1"/>
  <c r="B37" i="26" s="1"/>
  <c r="B34" i="26"/>
  <c r="G267" i="26"/>
  <c r="H267" i="26" s="1"/>
  <c r="I267" i="26" s="1"/>
  <c r="J267" i="26" s="1"/>
  <c r="K267" i="26" s="1"/>
  <c r="L267" i="26" s="1"/>
  <c r="M267" i="26" s="1"/>
  <c r="N267" i="26" s="1"/>
  <c r="O267" i="26" s="1"/>
  <c r="P267" i="26" s="1"/>
  <c r="Q267" i="26" s="1"/>
  <c r="R267" i="26" s="1"/>
  <c r="S267" i="26" s="1"/>
  <c r="T267" i="26" s="1"/>
  <c r="U267" i="26" s="1"/>
  <c r="V267" i="26" s="1"/>
  <c r="W267" i="26" s="1"/>
  <c r="X267" i="26" s="1"/>
  <c r="Y267" i="26" s="1"/>
  <c r="Z267" i="26" s="1"/>
  <c r="G250" i="1"/>
  <c r="G342" i="1"/>
  <c r="G66" i="1"/>
  <c r="F345" i="19"/>
  <c r="G345" i="19" s="1"/>
  <c r="H345" i="19" s="1"/>
  <c r="I345" i="19" s="1"/>
  <c r="J345" i="19" s="1"/>
  <c r="K345" i="19" s="1"/>
  <c r="L345" i="19" s="1"/>
  <c r="M345" i="19" s="1"/>
  <c r="N345" i="19" s="1"/>
  <c r="O345" i="19" s="1"/>
  <c r="P345" i="19" s="1"/>
  <c r="Q345" i="19" s="1"/>
  <c r="R345" i="19" s="1"/>
  <c r="S345" i="19" s="1"/>
  <c r="T345" i="19" s="1"/>
  <c r="U345" i="19" s="1"/>
  <c r="V345" i="19" s="1"/>
  <c r="W345" i="19" s="1"/>
  <c r="X345" i="19" s="1"/>
  <c r="Y345" i="19" s="1"/>
  <c r="Z345" i="19" s="1"/>
  <c r="AP48" i="24"/>
  <c r="AP42" i="24"/>
  <c r="AP13" i="24"/>
  <c r="AP49" i="24"/>
  <c r="AN30" i="24"/>
  <c r="AP30" i="24" s="1"/>
  <c r="AN9" i="24"/>
  <c r="AP35" i="24"/>
  <c r="AN11" i="24"/>
  <c r="AP24" i="24"/>
  <c r="AN28" i="24"/>
  <c r="P11" i="24"/>
  <c r="AP39" i="24"/>
  <c r="F227" i="19"/>
  <c r="G227" i="19" s="1"/>
  <c r="H227" i="19" s="1"/>
  <c r="I227" i="19" s="1"/>
  <c r="J227" i="19" s="1"/>
  <c r="K227" i="19" s="1"/>
  <c r="L227" i="19" s="1"/>
  <c r="M227" i="19" s="1"/>
  <c r="N227" i="19" s="1"/>
  <c r="O227" i="19" s="1"/>
  <c r="P227" i="19" s="1"/>
  <c r="Q227" i="19" s="1"/>
  <c r="R227" i="19" s="1"/>
  <c r="S227" i="19" s="1"/>
  <c r="T227" i="19" s="1"/>
  <c r="U227" i="19" s="1"/>
  <c r="V227" i="19" s="1"/>
  <c r="W227" i="19" s="1"/>
  <c r="X227" i="19" s="1"/>
  <c r="Y227" i="19" s="1"/>
  <c r="Z227" i="19" s="1"/>
  <c r="B18" i="19"/>
  <c r="B19" i="19" s="1"/>
  <c r="B20" i="19" s="1"/>
  <c r="B21" i="19" s="1"/>
  <c r="B22" i="19" s="1"/>
  <c r="B23" i="19" s="1"/>
  <c r="B24" i="19" s="1"/>
  <c r="B25" i="19" s="1"/>
  <c r="B26" i="19" s="1"/>
  <c r="B27" i="19" s="1"/>
  <c r="B17" i="19"/>
  <c r="F221" i="1" l="1"/>
  <c r="G221" i="1" s="1"/>
  <c r="H221" i="1" s="1"/>
  <c r="I221" i="1" s="1"/>
  <c r="J221" i="1" s="1"/>
  <c r="K221" i="1" s="1"/>
  <c r="L221" i="1" s="1"/>
  <c r="M221" i="1" s="1"/>
  <c r="N221" i="1" s="1"/>
  <c r="O221" i="1" s="1"/>
  <c r="P221" i="1" s="1"/>
  <c r="Q221" i="1" s="1"/>
  <c r="R221" i="1" s="1"/>
  <c r="S221" i="1" s="1"/>
  <c r="T221" i="1" s="1"/>
  <c r="U221" i="1" s="1"/>
  <c r="V221" i="1" s="1"/>
  <c r="W221" i="1" s="1"/>
  <c r="X221" i="1" s="1"/>
  <c r="Y221" i="1" s="1"/>
  <c r="Z221" i="1" s="1"/>
  <c r="B123" i="4"/>
  <c r="B124" i="4" s="1"/>
  <c r="G55" i="1"/>
  <c r="H55" i="1" s="1"/>
  <c r="I55" i="1" s="1"/>
  <c r="J55" i="1" s="1"/>
  <c r="K55" i="1" s="1"/>
  <c r="L55" i="1" s="1"/>
  <c r="M55" i="1" s="1"/>
  <c r="N55" i="1" s="1"/>
  <c r="O55" i="1" s="1"/>
  <c r="P55" i="1" s="1"/>
  <c r="Q55" i="1" s="1"/>
  <c r="R55" i="1" s="1"/>
  <c r="S55" i="1" s="1"/>
  <c r="T55" i="1" s="1"/>
  <c r="U55" i="1" s="1"/>
  <c r="V55" i="1" s="1"/>
  <c r="W55" i="1" s="1"/>
  <c r="X55" i="1" s="1"/>
  <c r="Y55" i="1" s="1"/>
  <c r="Z55" i="1" s="1"/>
  <c r="F84" i="1"/>
  <c r="F85" i="1" s="1"/>
  <c r="F173" i="19"/>
  <c r="G173" i="19" s="1"/>
  <c r="H173" i="19" s="1"/>
  <c r="I173" i="19" s="1"/>
  <c r="J173" i="19" s="1"/>
  <c r="K173" i="19" s="1"/>
  <c r="L173" i="19" s="1"/>
  <c r="M173" i="19" s="1"/>
  <c r="N173" i="19" s="1"/>
  <c r="O173" i="19" s="1"/>
  <c r="P173" i="19" s="1"/>
  <c r="Q173" i="19" s="1"/>
  <c r="R173" i="19" s="1"/>
  <c r="S173" i="19" s="1"/>
  <c r="T173" i="19" s="1"/>
  <c r="U173" i="19" s="1"/>
  <c r="V173" i="19" s="1"/>
  <c r="W173" i="19" s="1"/>
  <c r="X173" i="19" s="1"/>
  <c r="Y173" i="19" s="1"/>
  <c r="Z173" i="19" s="1"/>
  <c r="W802" i="19"/>
  <c r="V820" i="19"/>
  <c r="V821" i="19" s="1"/>
  <c r="V907" i="19"/>
  <c r="U938" i="19"/>
  <c r="U939" i="19" s="1"/>
  <c r="E112" i="19"/>
  <c r="E113" i="19" s="1"/>
  <c r="N466" i="19"/>
  <c r="N467" i="19" s="1"/>
  <c r="X1156" i="19"/>
  <c r="G94" i="19"/>
  <c r="H94" i="19" s="1"/>
  <c r="G39" i="26"/>
  <c r="G86" i="26" s="1"/>
  <c r="G87" i="26" s="1"/>
  <c r="U315" i="26"/>
  <c r="T362" i="26"/>
  <c r="T363" i="26" s="1"/>
  <c r="F86" i="26"/>
  <c r="F87" i="26" s="1"/>
  <c r="E269" i="1"/>
  <c r="F360" i="1"/>
  <c r="F361" i="1" s="1"/>
  <c r="W1143" i="19"/>
  <c r="V1174" i="19"/>
  <c r="V1175" i="19" s="1"/>
  <c r="V1292" i="19"/>
  <c r="V1293" i="19" s="1"/>
  <c r="W1274" i="19"/>
  <c r="V1410" i="19"/>
  <c r="V1411" i="19" s="1"/>
  <c r="W1392" i="19"/>
  <c r="Y920" i="19"/>
  <c r="V1056" i="19"/>
  <c r="V1057" i="19" s="1"/>
  <c r="W1038" i="19"/>
  <c r="P645" i="19"/>
  <c r="O702" i="19"/>
  <c r="O703" i="19" s="1"/>
  <c r="N584" i="19"/>
  <c r="N585" i="19" s="1"/>
  <c r="O566" i="19"/>
  <c r="Q527" i="19"/>
  <c r="P435" i="19"/>
  <c r="G212" i="19"/>
  <c r="F291" i="19"/>
  <c r="G291" i="19" s="1"/>
  <c r="H291" i="19" s="1"/>
  <c r="I291" i="19" s="1"/>
  <c r="J291" i="19" s="1"/>
  <c r="K291" i="19" s="1"/>
  <c r="L291" i="19" s="1"/>
  <c r="M291" i="19" s="1"/>
  <c r="N291" i="19" s="1"/>
  <c r="O291" i="19" s="1"/>
  <c r="P291" i="19" s="1"/>
  <c r="Q291" i="19" s="1"/>
  <c r="R291" i="19" s="1"/>
  <c r="S291" i="19" s="1"/>
  <c r="T291" i="19" s="1"/>
  <c r="U291" i="19" s="1"/>
  <c r="V291" i="19" s="1"/>
  <c r="W291" i="19" s="1"/>
  <c r="X291" i="19" s="1"/>
  <c r="Y291" i="19" s="1"/>
  <c r="Z291" i="19" s="1"/>
  <c r="F55" i="19"/>
  <c r="G55" i="19" s="1"/>
  <c r="H55" i="19" s="1"/>
  <c r="I55" i="19" s="1"/>
  <c r="J55" i="19" s="1"/>
  <c r="K55" i="19" s="1"/>
  <c r="L55" i="19" s="1"/>
  <c r="M55" i="19" s="1"/>
  <c r="N55" i="19" s="1"/>
  <c r="O55" i="19" s="1"/>
  <c r="P55" i="19" s="1"/>
  <c r="Q55" i="19" s="1"/>
  <c r="R55" i="19" s="1"/>
  <c r="S55" i="19" s="1"/>
  <c r="T55" i="19" s="1"/>
  <c r="U55" i="19" s="1"/>
  <c r="V55" i="19" s="1"/>
  <c r="W55" i="19" s="1"/>
  <c r="X55" i="19" s="1"/>
  <c r="Y55" i="19" s="1"/>
  <c r="Z55" i="19" s="1"/>
  <c r="X638" i="26"/>
  <c r="X639" i="26" s="1"/>
  <c r="Y620" i="26"/>
  <c r="V822" i="26"/>
  <c r="V823" i="26" s="1"/>
  <c r="W804" i="26"/>
  <c r="U730" i="26"/>
  <c r="U731" i="26" s="1"/>
  <c r="V712" i="26"/>
  <c r="W344" i="26"/>
  <c r="U454" i="26"/>
  <c r="U455" i="26" s="1"/>
  <c r="V436" i="26"/>
  <c r="U546" i="26"/>
  <c r="U547" i="26" s="1"/>
  <c r="V528" i="26"/>
  <c r="F223" i="26"/>
  <c r="G223" i="26" s="1"/>
  <c r="G270" i="26" s="1"/>
  <c r="G271" i="26" s="1"/>
  <c r="F131" i="26"/>
  <c r="F178" i="26" s="1"/>
  <c r="F179" i="26" s="1"/>
  <c r="H160" i="26"/>
  <c r="H68" i="26"/>
  <c r="B38" i="26"/>
  <c r="B39" i="26" s="1"/>
  <c r="B41" i="26" s="1"/>
  <c r="B42" i="26" s="1"/>
  <c r="B43" i="26" s="1"/>
  <c r="B44" i="26" s="1"/>
  <c r="B45" i="26" s="1"/>
  <c r="B46" i="26" s="1"/>
  <c r="B47" i="26" s="1"/>
  <c r="B48" i="26" s="1"/>
  <c r="B49" i="26" s="1"/>
  <c r="B50" i="26" s="1"/>
  <c r="B51" i="26" s="1"/>
  <c r="B52" i="26" s="1"/>
  <c r="B53" i="26" s="1"/>
  <c r="B54" i="26" s="1"/>
  <c r="B55" i="26" s="1"/>
  <c r="G37" i="1"/>
  <c r="H37" i="1" s="1"/>
  <c r="I37" i="1" s="1"/>
  <c r="J37" i="1" s="1"/>
  <c r="K37" i="1" s="1"/>
  <c r="L37" i="1" s="1"/>
  <c r="M37" i="1" s="1"/>
  <c r="N37" i="1" s="1"/>
  <c r="O37" i="1" s="1"/>
  <c r="P37" i="1" s="1"/>
  <c r="Q37" i="1" s="1"/>
  <c r="R37" i="1" s="1"/>
  <c r="S37" i="1" s="1"/>
  <c r="T37" i="1" s="1"/>
  <c r="U37" i="1" s="1"/>
  <c r="V37" i="1" s="1"/>
  <c r="W37" i="1" s="1"/>
  <c r="X37" i="1" s="1"/>
  <c r="Y37" i="1" s="1"/>
  <c r="Z37" i="1" s="1"/>
  <c r="F129" i="1"/>
  <c r="F176" i="1" s="1"/>
  <c r="E177" i="1"/>
  <c r="B84" i="1"/>
  <c r="Q684" i="19"/>
  <c r="O448" i="19"/>
  <c r="K252" i="26"/>
  <c r="H250" i="1"/>
  <c r="J158" i="1"/>
  <c r="G360" i="1"/>
  <c r="G361" i="1" s="1"/>
  <c r="H342" i="1"/>
  <c r="H66" i="1"/>
  <c r="AP11" i="24"/>
  <c r="B28" i="19"/>
  <c r="H330" i="19"/>
  <c r="F268" i="1" l="1"/>
  <c r="F269" i="1" s="1"/>
  <c r="B125" i="4"/>
  <c r="B126" i="4" s="1"/>
  <c r="B127" i="4" s="1"/>
  <c r="H84" i="1"/>
  <c r="H85" i="1" s="1"/>
  <c r="H268" i="1"/>
  <c r="F230" i="19"/>
  <c r="F231" i="19" s="1"/>
  <c r="G268" i="1"/>
  <c r="W820" i="19"/>
  <c r="W821" i="19" s="1"/>
  <c r="X802" i="19"/>
  <c r="W907" i="19"/>
  <c r="V938" i="19"/>
  <c r="V939" i="19" s="1"/>
  <c r="H112" i="19"/>
  <c r="H113" i="19" s="1"/>
  <c r="Y1156" i="19"/>
  <c r="O466" i="19"/>
  <c r="O467" i="19" s="1"/>
  <c r="F112" i="19"/>
  <c r="F113" i="19" s="1"/>
  <c r="G112" i="19"/>
  <c r="G113" i="19" s="1"/>
  <c r="H39" i="26"/>
  <c r="I39" i="26" s="1"/>
  <c r="J39" i="26" s="1"/>
  <c r="K39" i="26" s="1"/>
  <c r="L39" i="26" s="1"/>
  <c r="M39" i="26" s="1"/>
  <c r="N39" i="26" s="1"/>
  <c r="O39" i="26" s="1"/>
  <c r="P39" i="26" s="1"/>
  <c r="Q39" i="26" s="1"/>
  <c r="R39" i="26" s="1"/>
  <c r="S39" i="26" s="1"/>
  <c r="T39" i="26" s="1"/>
  <c r="U39" i="26" s="1"/>
  <c r="V39" i="26" s="1"/>
  <c r="W39" i="26" s="1"/>
  <c r="X39" i="26" s="1"/>
  <c r="Y39" i="26" s="1"/>
  <c r="Z39" i="26" s="1"/>
  <c r="V315" i="26"/>
  <c r="U362" i="26"/>
  <c r="U363" i="26" s="1"/>
  <c r="G84" i="1"/>
  <c r="G85" i="1" s="1"/>
  <c r="W1410" i="19"/>
  <c r="W1411" i="19" s="1"/>
  <c r="X1392" i="19"/>
  <c r="W1292" i="19"/>
  <c r="W1293" i="19" s="1"/>
  <c r="X1274" i="19"/>
  <c r="X1143" i="19"/>
  <c r="W1174" i="19"/>
  <c r="W1175" i="19" s="1"/>
  <c r="Z920" i="19"/>
  <c r="W1056" i="19"/>
  <c r="W1057" i="19" s="1"/>
  <c r="X1038" i="19"/>
  <c r="Q645" i="19"/>
  <c r="P702" i="19"/>
  <c r="P703" i="19" s="1"/>
  <c r="O584" i="19"/>
  <c r="O585" i="19" s="1"/>
  <c r="P566" i="19"/>
  <c r="R527" i="19"/>
  <c r="Q435" i="19"/>
  <c r="G348" i="19"/>
  <c r="G349" i="19" s="1"/>
  <c r="F348" i="19"/>
  <c r="F349" i="19" s="1"/>
  <c r="H348" i="19"/>
  <c r="H349" i="19" s="1"/>
  <c r="G230" i="19"/>
  <c r="G231" i="19" s="1"/>
  <c r="H212" i="19"/>
  <c r="I94" i="19"/>
  <c r="W822" i="26"/>
  <c r="W823" i="26" s="1"/>
  <c r="X804" i="26"/>
  <c r="V730" i="26"/>
  <c r="V731" i="26" s="1"/>
  <c r="W712" i="26"/>
  <c r="Y638" i="26"/>
  <c r="Y639" i="26" s="1"/>
  <c r="Z620" i="26"/>
  <c r="V546" i="26"/>
  <c r="V547" i="26" s="1"/>
  <c r="W528" i="26"/>
  <c r="X344" i="26"/>
  <c r="V454" i="26"/>
  <c r="V455" i="26" s="1"/>
  <c r="W436" i="26"/>
  <c r="F270" i="26"/>
  <c r="F271" i="26" s="1"/>
  <c r="H223" i="26"/>
  <c r="G131" i="26"/>
  <c r="H131" i="26" s="1"/>
  <c r="I131" i="26" s="1"/>
  <c r="J131" i="26" s="1"/>
  <c r="K131" i="26" s="1"/>
  <c r="L131" i="26" s="1"/>
  <c r="M131" i="26" s="1"/>
  <c r="N131" i="26" s="1"/>
  <c r="O131" i="26" s="1"/>
  <c r="P131" i="26" s="1"/>
  <c r="Q131" i="26" s="1"/>
  <c r="R131" i="26" s="1"/>
  <c r="S131" i="26" s="1"/>
  <c r="T131" i="26" s="1"/>
  <c r="U131" i="26" s="1"/>
  <c r="V131" i="26" s="1"/>
  <c r="W131" i="26" s="1"/>
  <c r="X131" i="26" s="1"/>
  <c r="Y131" i="26" s="1"/>
  <c r="Z131" i="26" s="1"/>
  <c r="I160" i="26"/>
  <c r="I68" i="26"/>
  <c r="B56" i="26"/>
  <c r="B57" i="26" s="1"/>
  <c r="B59" i="26" s="1"/>
  <c r="B60" i="26" s="1"/>
  <c r="B61" i="26" s="1"/>
  <c r="B62" i="26" s="1"/>
  <c r="B63" i="26" s="1"/>
  <c r="B64" i="26" s="1"/>
  <c r="B65" i="26" s="1"/>
  <c r="B66" i="26" s="1"/>
  <c r="B67" i="26" s="1"/>
  <c r="B68" i="26" s="1"/>
  <c r="B70" i="26" s="1"/>
  <c r="B71" i="26" s="1"/>
  <c r="B72" i="26" s="1"/>
  <c r="B73" i="26" s="1"/>
  <c r="B74" i="26" s="1"/>
  <c r="B75" i="26" s="1"/>
  <c r="B76" i="26" s="1"/>
  <c r="B77" i="26" s="1"/>
  <c r="B78" i="26" s="1"/>
  <c r="B79" i="26" s="1"/>
  <c r="B80" i="26" s="1"/>
  <c r="B81" i="26" s="1"/>
  <c r="B82" i="26" s="1"/>
  <c r="B83" i="26" s="1"/>
  <c r="B85" i="26" s="1"/>
  <c r="G129" i="1"/>
  <c r="G176" i="1" s="1"/>
  <c r="F177" i="1"/>
  <c r="B85" i="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R684" i="19"/>
  <c r="P448" i="19"/>
  <c r="L252" i="26"/>
  <c r="K158" i="1"/>
  <c r="I250" i="1"/>
  <c r="I268" i="1" s="1"/>
  <c r="I66" i="1"/>
  <c r="I84" i="1" s="1"/>
  <c r="H360" i="1"/>
  <c r="H361" i="1" s="1"/>
  <c r="I342" i="1"/>
  <c r="I330" i="19"/>
  <c r="I348" i="19" s="1"/>
  <c r="I349" i="19" s="1"/>
  <c r="B31" i="19"/>
  <c r="B29" i="19"/>
  <c r="B30" i="19" s="1"/>
  <c r="B129" i="4" l="1"/>
  <c r="B130" i="4" s="1"/>
  <c r="B136" i="4" s="1"/>
  <c r="B137" i="4" s="1"/>
  <c r="B138" i="4" s="1"/>
  <c r="B139" i="4" s="1"/>
  <c r="B140" i="4" s="1"/>
  <c r="B141" i="4" s="1"/>
  <c r="B142" i="4" s="1"/>
  <c r="B143" i="4" s="1"/>
  <c r="B144" i="4" s="1"/>
  <c r="B145" i="4" s="1"/>
  <c r="B146" i="4" s="1"/>
  <c r="B147" i="4" s="1"/>
  <c r="X820" i="19"/>
  <c r="X821" i="19" s="1"/>
  <c r="Y802" i="19"/>
  <c r="X907" i="19"/>
  <c r="W938" i="19"/>
  <c r="W939" i="19" s="1"/>
  <c r="I112" i="19"/>
  <c r="I113" i="19" s="1"/>
  <c r="Z1156" i="19"/>
  <c r="P466" i="19"/>
  <c r="P467" i="19" s="1"/>
  <c r="H86" i="26"/>
  <c r="H87" i="26" s="1"/>
  <c r="W315" i="26"/>
  <c r="V362" i="26"/>
  <c r="V363" i="26" s="1"/>
  <c r="G269" i="1"/>
  <c r="Y1143" i="19"/>
  <c r="X1174" i="19"/>
  <c r="X1175" i="19" s="1"/>
  <c r="X1410" i="19"/>
  <c r="X1411" i="19" s="1"/>
  <c r="Y1392" i="19"/>
  <c r="X1292" i="19"/>
  <c r="X1293" i="19" s="1"/>
  <c r="Y1274" i="19"/>
  <c r="X1056" i="19"/>
  <c r="X1057" i="19" s="1"/>
  <c r="Y1038" i="19"/>
  <c r="R645" i="19"/>
  <c r="Q702" i="19"/>
  <c r="Q703" i="19" s="1"/>
  <c r="P584" i="19"/>
  <c r="P585" i="19" s="1"/>
  <c r="Q566" i="19"/>
  <c r="S527" i="19"/>
  <c r="R435" i="19"/>
  <c r="H230" i="19"/>
  <c r="H231" i="19" s="1"/>
  <c r="I212" i="19"/>
  <c r="J94" i="19"/>
  <c r="W730" i="26"/>
  <c r="W731" i="26" s="1"/>
  <c r="X712" i="26"/>
  <c r="X822" i="26"/>
  <c r="X823" i="26" s="1"/>
  <c r="Y804" i="26"/>
  <c r="W454" i="26"/>
  <c r="W455" i="26" s="1"/>
  <c r="X436" i="26"/>
  <c r="Y344" i="26"/>
  <c r="W546" i="26"/>
  <c r="W547" i="26" s="1"/>
  <c r="X528" i="26"/>
  <c r="I223" i="26"/>
  <c r="H270" i="26"/>
  <c r="H271" i="26" s="1"/>
  <c r="G178" i="26"/>
  <c r="G179" i="26" s="1"/>
  <c r="H178" i="26"/>
  <c r="H179" i="26" s="1"/>
  <c r="I178" i="26"/>
  <c r="I179" i="26" s="1"/>
  <c r="J160" i="26"/>
  <c r="I86" i="26"/>
  <c r="I87" i="26" s="1"/>
  <c r="J68" i="26"/>
  <c r="B86" i="26"/>
  <c r="B87" i="26" s="1"/>
  <c r="B128" i="1"/>
  <c r="B129" i="1" s="1"/>
  <c r="B131" i="1" s="1"/>
  <c r="B132" i="1" s="1"/>
  <c r="B133" i="1" s="1"/>
  <c r="B134" i="1" s="1"/>
  <c r="B135" i="1" s="1"/>
  <c r="B136" i="1" s="1"/>
  <c r="B137" i="1" s="1"/>
  <c r="B138" i="1" s="1"/>
  <c r="B139" i="1" s="1"/>
  <c r="B140" i="1" s="1"/>
  <c r="B141" i="1" s="1"/>
  <c r="B142" i="1" s="1"/>
  <c r="B143" i="1" s="1"/>
  <c r="B144" i="1" s="1"/>
  <c r="B145" i="1" s="1"/>
  <c r="H129" i="1"/>
  <c r="H176" i="1" s="1"/>
  <c r="G177" i="1"/>
  <c r="I85" i="1"/>
  <c r="B87" i="1"/>
  <c r="B88" i="1" s="1"/>
  <c r="B89" i="1" s="1"/>
  <c r="B90" i="1" s="1"/>
  <c r="B91" i="1" s="1"/>
  <c r="S684" i="19"/>
  <c r="Q448" i="19"/>
  <c r="M252" i="26"/>
  <c r="J250" i="1"/>
  <c r="J268" i="1" s="1"/>
  <c r="L158" i="1"/>
  <c r="J66" i="1"/>
  <c r="J84" i="1" s="1"/>
  <c r="I360" i="1"/>
  <c r="I361" i="1" s="1"/>
  <c r="J342" i="1"/>
  <c r="J330" i="19"/>
  <c r="J348" i="19" s="1"/>
  <c r="J349" i="19" s="1"/>
  <c r="B33" i="19"/>
  <c r="B32" i="19"/>
  <c r="B148" i="4" l="1"/>
  <c r="B149" i="4" s="1"/>
  <c r="B150" i="4" s="1"/>
  <c r="B151" i="4" s="1"/>
  <c r="B152" i="4" s="1"/>
  <c r="B153" i="4" s="1"/>
  <c r="B154" i="4" s="1"/>
  <c r="B155" i="4" s="1"/>
  <c r="B156" i="4" s="1"/>
  <c r="Z802" i="19"/>
  <c r="Y820" i="19"/>
  <c r="Y821" i="19" s="1"/>
  <c r="Y907" i="19"/>
  <c r="X938" i="19"/>
  <c r="X939" i="19" s="1"/>
  <c r="J112" i="19"/>
  <c r="J113" i="19" s="1"/>
  <c r="Q466" i="19"/>
  <c r="Q467" i="19" s="1"/>
  <c r="X315" i="26"/>
  <c r="W362" i="26"/>
  <c r="W363" i="26" s="1"/>
  <c r="H269" i="1"/>
  <c r="Y1292" i="19"/>
  <c r="Y1293" i="19" s="1"/>
  <c r="Z1274" i="19"/>
  <c r="Y1410" i="19"/>
  <c r="Y1411" i="19" s="1"/>
  <c r="Z1392" i="19"/>
  <c r="Z1143" i="19"/>
  <c r="Y1174" i="19"/>
  <c r="Y1175" i="19" s="1"/>
  <c r="Y1056" i="19"/>
  <c r="Y1057" i="19" s="1"/>
  <c r="Z1038" i="19"/>
  <c r="S645" i="19"/>
  <c r="R702" i="19"/>
  <c r="R703" i="19" s="1"/>
  <c r="Q584" i="19"/>
  <c r="Q585" i="19" s="1"/>
  <c r="R566" i="19"/>
  <c r="T527" i="19"/>
  <c r="S435" i="19"/>
  <c r="I230" i="19"/>
  <c r="I231" i="19" s="1"/>
  <c r="J212" i="19"/>
  <c r="K94" i="19"/>
  <c r="X730" i="26"/>
  <c r="X731" i="26" s="1"/>
  <c r="Y712" i="26"/>
  <c r="Y822" i="26"/>
  <c r="Y823" i="26" s="1"/>
  <c r="Z804" i="26"/>
  <c r="X454" i="26"/>
  <c r="X455" i="26" s="1"/>
  <c r="Y436" i="26"/>
  <c r="Z344" i="26"/>
  <c r="X546" i="26"/>
  <c r="X547" i="26" s="1"/>
  <c r="Y528" i="26"/>
  <c r="J223" i="26"/>
  <c r="I270" i="26"/>
  <c r="I271" i="26" s="1"/>
  <c r="J178" i="26"/>
  <c r="J179" i="26" s="1"/>
  <c r="K160" i="26"/>
  <c r="B98" i="26"/>
  <c r="B99" i="26" s="1"/>
  <c r="B100" i="26" s="1"/>
  <c r="B101" i="26" s="1"/>
  <c r="B102" i="26" s="1"/>
  <c r="B103" i="26" s="1"/>
  <c r="B104" i="26" s="1"/>
  <c r="B105" i="26" s="1"/>
  <c r="B106" i="26" s="1"/>
  <c r="B107" i="26" s="1"/>
  <c r="B108" i="26" s="1"/>
  <c r="B109" i="26" s="1"/>
  <c r="B110" i="26" s="1"/>
  <c r="B111" i="26" s="1"/>
  <c r="B112" i="26" s="1"/>
  <c r="B113" i="26" s="1"/>
  <c r="B115" i="26" s="1"/>
  <c r="B116" i="26" s="1"/>
  <c r="B117" i="26" s="1"/>
  <c r="B118" i="26" s="1"/>
  <c r="B119" i="26" s="1"/>
  <c r="B120" i="26" s="1"/>
  <c r="B121" i="26" s="1"/>
  <c r="B122" i="26" s="1"/>
  <c r="B123" i="26" s="1"/>
  <c r="B124" i="26" s="1"/>
  <c r="B125" i="26" s="1"/>
  <c r="B127" i="26" s="1"/>
  <c r="B128" i="26" s="1"/>
  <c r="B129" i="26" s="1"/>
  <c r="B89" i="26"/>
  <c r="B90" i="26" s="1"/>
  <c r="B91" i="26" s="1"/>
  <c r="J86" i="26"/>
  <c r="J87" i="26" s="1"/>
  <c r="K68" i="26"/>
  <c r="B146" i="1"/>
  <c r="B147" i="1" s="1"/>
  <c r="B149" i="1" s="1"/>
  <c r="B150" i="1" s="1"/>
  <c r="B151" i="1" s="1"/>
  <c r="B152" i="1" s="1"/>
  <c r="B153" i="1" s="1"/>
  <c r="B154" i="1" s="1"/>
  <c r="B155" i="1" s="1"/>
  <c r="B156" i="1" s="1"/>
  <c r="B157" i="1" s="1"/>
  <c r="B158" i="1" s="1"/>
  <c r="B160" i="1" s="1"/>
  <c r="B161" i="1" s="1"/>
  <c r="B162" i="1" s="1"/>
  <c r="B163" i="1" s="1"/>
  <c r="B164" i="1" s="1"/>
  <c r="B165" i="1" s="1"/>
  <c r="B166" i="1" s="1"/>
  <c r="B167" i="1" s="1"/>
  <c r="B168" i="1" s="1"/>
  <c r="B169" i="1" s="1"/>
  <c r="B170" i="1" s="1"/>
  <c r="B171" i="1" s="1"/>
  <c r="B172" i="1" s="1"/>
  <c r="B173" i="1" s="1"/>
  <c r="B175" i="1" s="1"/>
  <c r="I129" i="1"/>
  <c r="I176" i="1" s="1"/>
  <c r="H177" i="1"/>
  <c r="J85" i="1"/>
  <c r="T684" i="19"/>
  <c r="R448" i="19"/>
  <c r="N252" i="26"/>
  <c r="M158" i="1"/>
  <c r="K250" i="1"/>
  <c r="K268" i="1" s="1"/>
  <c r="J360" i="1"/>
  <c r="J361" i="1" s="1"/>
  <c r="K342" i="1"/>
  <c r="K66" i="1"/>
  <c r="K84" i="1" s="1"/>
  <c r="B35" i="19"/>
  <c r="B34" i="19"/>
  <c r="K330" i="19"/>
  <c r="K348" i="19" s="1"/>
  <c r="K349" i="19" s="1"/>
  <c r="B158" i="4" l="1"/>
  <c r="B159" i="4" s="1"/>
  <c r="B160" i="4" s="1"/>
  <c r="B161" i="4" s="1"/>
  <c r="B162" i="4" s="1"/>
  <c r="B163" i="4" s="1"/>
  <c r="B164" i="4" s="1"/>
  <c r="B168" i="4" s="1"/>
  <c r="B169" i="4" s="1"/>
  <c r="B170" i="4" s="1"/>
  <c r="B171" i="4" s="1"/>
  <c r="B172" i="4" s="1"/>
  <c r="B173" i="4" s="1"/>
  <c r="B174" i="4" s="1"/>
  <c r="B175" i="4" s="1"/>
  <c r="B176" i="4" s="1"/>
  <c r="B177" i="4" s="1"/>
  <c r="B178" i="4" s="1"/>
  <c r="B179" i="4" s="1"/>
  <c r="B180" i="4" s="1"/>
  <c r="B181" i="4" s="1"/>
  <c r="B182" i="4" s="1"/>
  <c r="B183" i="4" s="1"/>
  <c r="B184" i="4" s="1"/>
  <c r="B185" i="4" s="1"/>
  <c r="B189" i="4" s="1"/>
  <c r="B190" i="4" s="1"/>
  <c r="B191" i="4" s="1"/>
  <c r="B195" i="4" s="1"/>
  <c r="Z907" i="19"/>
  <c r="Y938" i="19"/>
  <c r="Y939" i="19" s="1"/>
  <c r="R466" i="19"/>
  <c r="R467" i="19" s="1"/>
  <c r="K112" i="19"/>
  <c r="K113" i="19" s="1"/>
  <c r="Y315" i="26"/>
  <c r="X362" i="26"/>
  <c r="X363" i="26" s="1"/>
  <c r="T645" i="19"/>
  <c r="S702" i="19"/>
  <c r="S703" i="19" s="1"/>
  <c r="R584" i="19"/>
  <c r="R585" i="19" s="1"/>
  <c r="S566" i="19"/>
  <c r="U527" i="19"/>
  <c r="T435" i="19"/>
  <c r="J230" i="19"/>
  <c r="J231" i="19" s="1"/>
  <c r="K212" i="19"/>
  <c r="L94" i="19"/>
  <c r="Y730" i="26"/>
  <c r="Y731" i="26" s="1"/>
  <c r="Z712" i="26"/>
  <c r="Y454" i="26"/>
  <c r="Y455" i="26" s="1"/>
  <c r="Z436" i="26"/>
  <c r="Y546" i="26"/>
  <c r="Y547" i="26" s="1"/>
  <c r="Z528" i="26"/>
  <c r="K223" i="26"/>
  <c r="J270" i="26"/>
  <c r="J271" i="26" s="1"/>
  <c r="K178" i="26"/>
  <c r="K179" i="26" s="1"/>
  <c r="L160" i="26"/>
  <c r="B130" i="26"/>
  <c r="B131" i="26" s="1"/>
  <c r="B133" i="26" s="1"/>
  <c r="B134" i="26" s="1"/>
  <c r="B135" i="26" s="1"/>
  <c r="B136" i="26" s="1"/>
  <c r="B137" i="26" s="1"/>
  <c r="B138" i="26" s="1"/>
  <c r="B139" i="26" s="1"/>
  <c r="B140" i="26" s="1"/>
  <c r="B141" i="26" s="1"/>
  <c r="B142" i="26" s="1"/>
  <c r="B143" i="26" s="1"/>
  <c r="B144" i="26" s="1"/>
  <c r="B145" i="26" s="1"/>
  <c r="B146" i="26" s="1"/>
  <c r="B147" i="26" s="1"/>
  <c r="B126" i="26"/>
  <c r="K86" i="26"/>
  <c r="K87" i="26" s="1"/>
  <c r="L68" i="26"/>
  <c r="B114" i="26"/>
  <c r="B176" i="1"/>
  <c r="B177" i="1" s="1"/>
  <c r="B179" i="1" s="1"/>
  <c r="B180" i="1" s="1"/>
  <c r="B181" i="1" s="1"/>
  <c r="B182" i="1" s="1"/>
  <c r="B183" i="1" s="1"/>
  <c r="I269" i="1"/>
  <c r="J129" i="1"/>
  <c r="J176" i="1" s="1"/>
  <c r="I177" i="1"/>
  <c r="K85" i="1"/>
  <c r="U684" i="19"/>
  <c r="S448" i="19"/>
  <c r="O252" i="26"/>
  <c r="L250" i="1"/>
  <c r="L268" i="1" s="1"/>
  <c r="N158" i="1"/>
  <c r="K360" i="1"/>
  <c r="K361" i="1" s="1"/>
  <c r="L342" i="1"/>
  <c r="L66" i="1"/>
  <c r="L84" i="1" s="1"/>
  <c r="L330" i="19"/>
  <c r="L348" i="19" s="1"/>
  <c r="L349" i="19" s="1"/>
  <c r="B37" i="19"/>
  <c r="B36" i="19"/>
  <c r="L112" i="19" l="1"/>
  <c r="L113" i="19" s="1"/>
  <c r="S466" i="19"/>
  <c r="S467" i="19" s="1"/>
  <c r="Z315" i="26"/>
  <c r="Y362" i="26"/>
  <c r="Y363" i="26" s="1"/>
  <c r="B190" i="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B211" i="1" s="1"/>
  <c r="B212" i="1" s="1"/>
  <c r="B213" i="1" s="1"/>
  <c r="B214" i="1" s="1"/>
  <c r="B215" i="1" s="1"/>
  <c r="B216" i="1" s="1"/>
  <c r="B217" i="1" s="1"/>
  <c r="B218" i="1" s="1"/>
  <c r="B219" i="1" s="1"/>
  <c r="U645" i="19"/>
  <c r="T702" i="19"/>
  <c r="T703" i="19" s="1"/>
  <c r="S584" i="19"/>
  <c r="S585" i="19" s="1"/>
  <c r="T566" i="19"/>
  <c r="V527" i="19"/>
  <c r="U435" i="19"/>
  <c r="K230" i="19"/>
  <c r="K231" i="19" s="1"/>
  <c r="L212" i="19"/>
  <c r="M94" i="19"/>
  <c r="L223" i="26"/>
  <c r="K270" i="26"/>
  <c r="K271" i="26" s="1"/>
  <c r="L178" i="26"/>
  <c r="L179" i="26" s="1"/>
  <c r="M160" i="26"/>
  <c r="B148" i="26"/>
  <c r="B149" i="26" s="1"/>
  <c r="B151" i="26" s="1"/>
  <c r="B152" i="26" s="1"/>
  <c r="B153" i="26" s="1"/>
  <c r="B154" i="26" s="1"/>
  <c r="B155" i="26" s="1"/>
  <c r="B156" i="26" s="1"/>
  <c r="B157" i="26" s="1"/>
  <c r="B158" i="26" s="1"/>
  <c r="B159" i="26" s="1"/>
  <c r="B160" i="26" s="1"/>
  <c r="B162" i="26" s="1"/>
  <c r="B163" i="26" s="1"/>
  <c r="B164" i="26" s="1"/>
  <c r="B165" i="26" s="1"/>
  <c r="B166" i="26" s="1"/>
  <c r="B167" i="26" s="1"/>
  <c r="B168" i="26" s="1"/>
  <c r="B169" i="26" s="1"/>
  <c r="B170" i="26" s="1"/>
  <c r="B171" i="26" s="1"/>
  <c r="B172" i="26" s="1"/>
  <c r="B173" i="26" s="1"/>
  <c r="B174" i="26" s="1"/>
  <c r="B175" i="26" s="1"/>
  <c r="B177" i="26" s="1"/>
  <c r="L86" i="26"/>
  <c r="L87" i="26" s="1"/>
  <c r="M68" i="26"/>
  <c r="J269" i="1"/>
  <c r="K129" i="1"/>
  <c r="K176" i="1" s="1"/>
  <c r="J177" i="1"/>
  <c r="L85" i="1"/>
  <c r="V684" i="19"/>
  <c r="T448" i="19"/>
  <c r="P252" i="26"/>
  <c r="O158" i="1"/>
  <c r="M250" i="1"/>
  <c r="M268" i="1" s="1"/>
  <c r="M342" i="1"/>
  <c r="L360" i="1"/>
  <c r="L361" i="1" s="1"/>
  <c r="M66" i="1"/>
  <c r="M84" i="1" s="1"/>
  <c r="B38" i="19"/>
  <c r="B39" i="19"/>
  <c r="B40" i="19" s="1"/>
  <c r="B41" i="19" s="1"/>
  <c r="B42" i="19" s="1"/>
  <c r="B43" i="19" s="1"/>
  <c r="B44" i="19" s="1"/>
  <c r="M330" i="19"/>
  <c r="M348" i="19" s="1"/>
  <c r="M349" i="19" s="1"/>
  <c r="T466" i="19" l="1"/>
  <c r="T467" i="19" s="1"/>
  <c r="M112" i="19"/>
  <c r="M113" i="19" s="1"/>
  <c r="B220" i="1"/>
  <c r="B221" i="1" s="1"/>
  <c r="B223" i="1" s="1"/>
  <c r="B224" i="1" s="1"/>
  <c r="B225" i="1" s="1"/>
  <c r="B226" i="1" s="1"/>
  <c r="B227" i="1" s="1"/>
  <c r="B228" i="1" s="1"/>
  <c r="B229" i="1" s="1"/>
  <c r="B230" i="1" s="1"/>
  <c r="B231" i="1" s="1"/>
  <c r="B232" i="1" s="1"/>
  <c r="B233" i="1" s="1"/>
  <c r="B234" i="1" s="1"/>
  <c r="B235" i="1" s="1"/>
  <c r="B236" i="1" s="1"/>
  <c r="B237" i="1" s="1"/>
  <c r="K269" i="1"/>
  <c r="V645" i="19"/>
  <c r="U702" i="19"/>
  <c r="U703" i="19" s="1"/>
  <c r="T584" i="19"/>
  <c r="T585" i="19" s="1"/>
  <c r="U566" i="19"/>
  <c r="W527" i="19"/>
  <c r="V435" i="19"/>
  <c r="L230" i="19"/>
  <c r="L231" i="19" s="1"/>
  <c r="M212" i="19"/>
  <c r="N94" i="19"/>
  <c r="L270" i="26"/>
  <c r="L271" i="26" s="1"/>
  <c r="M223" i="26"/>
  <c r="M178" i="26"/>
  <c r="M179" i="26" s="1"/>
  <c r="N160" i="26"/>
  <c r="B178" i="26"/>
  <c r="B179" i="26" s="1"/>
  <c r="M86" i="26"/>
  <c r="M87" i="26" s="1"/>
  <c r="N68" i="26"/>
  <c r="L129" i="1"/>
  <c r="L176" i="1" s="1"/>
  <c r="K177" i="1"/>
  <c r="M85" i="1"/>
  <c r="W684" i="19"/>
  <c r="U448" i="19"/>
  <c r="Q252" i="26"/>
  <c r="N250" i="1"/>
  <c r="N268" i="1" s="1"/>
  <c r="P158" i="1"/>
  <c r="N66" i="1"/>
  <c r="N84" i="1" s="1"/>
  <c r="M360" i="1"/>
  <c r="M361" i="1" s="1"/>
  <c r="N342" i="1"/>
  <c r="B47" i="19"/>
  <c r="B45" i="19"/>
  <c r="B46" i="19" s="1"/>
  <c r="N330" i="19"/>
  <c r="N348" i="19" s="1"/>
  <c r="N349" i="19" s="1"/>
  <c r="U466" i="19" l="1"/>
  <c r="U467" i="19" s="1"/>
  <c r="N112" i="19"/>
  <c r="N113" i="19" s="1"/>
  <c r="B238" i="1"/>
  <c r="B239" i="1" s="1"/>
  <c r="B241" i="1" s="1"/>
  <c r="B242" i="1" s="1"/>
  <c r="B243" i="1" s="1"/>
  <c r="B244" i="1" s="1"/>
  <c r="B245" i="1" s="1"/>
  <c r="B246" i="1" s="1"/>
  <c r="B247" i="1" s="1"/>
  <c r="B248" i="1" s="1"/>
  <c r="B249" i="1" s="1"/>
  <c r="B250" i="1" s="1"/>
  <c r="B252" i="1" s="1"/>
  <c r="B253" i="1" s="1"/>
  <c r="B254" i="1" s="1"/>
  <c r="B255" i="1" s="1"/>
  <c r="B256" i="1" s="1"/>
  <c r="B257" i="1" s="1"/>
  <c r="B258" i="1" s="1"/>
  <c r="B259" i="1" s="1"/>
  <c r="B260" i="1" s="1"/>
  <c r="B261" i="1" s="1"/>
  <c r="B262" i="1" s="1"/>
  <c r="B263" i="1" s="1"/>
  <c r="B264" i="1" s="1"/>
  <c r="B265" i="1" s="1"/>
  <c r="B267" i="1" s="1"/>
  <c r="W645" i="19"/>
  <c r="V702" i="19"/>
  <c r="V703" i="19" s="1"/>
  <c r="U584" i="19"/>
  <c r="U585" i="19" s="1"/>
  <c r="V566" i="19"/>
  <c r="X527" i="19"/>
  <c r="W435" i="19"/>
  <c r="M230" i="19"/>
  <c r="M231" i="19" s="1"/>
  <c r="N212" i="19"/>
  <c r="O94" i="19"/>
  <c r="N223" i="26"/>
  <c r="M270" i="26"/>
  <c r="M271" i="26" s="1"/>
  <c r="N178" i="26"/>
  <c r="N179" i="26" s="1"/>
  <c r="O160" i="26"/>
  <c r="B190" i="26"/>
  <c r="B191" i="26" s="1"/>
  <c r="B192" i="26" s="1"/>
  <c r="B193" i="26" s="1"/>
  <c r="B194" i="26" s="1"/>
  <c r="B195" i="26" s="1"/>
  <c r="B196" i="26" s="1"/>
  <c r="B197" i="26" s="1"/>
  <c r="B198" i="26" s="1"/>
  <c r="B199" i="26" s="1"/>
  <c r="B200" i="26" s="1"/>
  <c r="B201" i="26" s="1"/>
  <c r="B202" i="26" s="1"/>
  <c r="B203" i="26" s="1"/>
  <c r="B204" i="26" s="1"/>
  <c r="B205" i="26" s="1"/>
  <c r="B207" i="26" s="1"/>
  <c r="B208" i="26" s="1"/>
  <c r="B209" i="26" s="1"/>
  <c r="B210" i="26" s="1"/>
  <c r="B211" i="26" s="1"/>
  <c r="B212" i="26" s="1"/>
  <c r="B213" i="26" s="1"/>
  <c r="B214" i="26" s="1"/>
  <c r="B215" i="26" s="1"/>
  <c r="B216" i="26" s="1"/>
  <c r="B217" i="26" s="1"/>
  <c r="B181" i="26"/>
  <c r="B182" i="26" s="1"/>
  <c r="B183" i="26" s="1"/>
  <c r="N86" i="26"/>
  <c r="N87" i="26" s="1"/>
  <c r="O68" i="26"/>
  <c r="L269" i="1"/>
  <c r="L177" i="1"/>
  <c r="M129" i="1"/>
  <c r="M176" i="1" s="1"/>
  <c r="N85" i="1"/>
  <c r="X684" i="19"/>
  <c r="V448" i="19"/>
  <c r="R252" i="26"/>
  <c r="Q158" i="1"/>
  <c r="O250" i="1"/>
  <c r="O268" i="1" s="1"/>
  <c r="O66" i="1"/>
  <c r="O84" i="1" s="1"/>
  <c r="N360" i="1"/>
  <c r="N361" i="1" s="1"/>
  <c r="O342" i="1"/>
  <c r="O330" i="19"/>
  <c r="O348" i="19" s="1"/>
  <c r="O349" i="19" s="1"/>
  <c r="B48" i="19"/>
  <c r="B49" i="19" s="1"/>
  <c r="B50" i="19"/>
  <c r="V466" i="19" l="1"/>
  <c r="V467" i="19" s="1"/>
  <c r="O112" i="19"/>
  <c r="O113" i="19" s="1"/>
  <c r="B268" i="1"/>
  <c r="B269" i="1" s="1"/>
  <c r="B271" i="1" s="1"/>
  <c r="B272" i="1" s="1"/>
  <c r="B273" i="1" s="1"/>
  <c r="B274" i="1" s="1"/>
  <c r="B275" i="1" s="1"/>
  <c r="M269" i="1"/>
  <c r="X645" i="19"/>
  <c r="W702" i="19"/>
  <c r="W703" i="19" s="1"/>
  <c r="V584" i="19"/>
  <c r="V585" i="19" s="1"/>
  <c r="W566" i="19"/>
  <c r="Y527" i="19"/>
  <c r="X435" i="19"/>
  <c r="N230" i="19"/>
  <c r="N231" i="19" s="1"/>
  <c r="O212" i="19"/>
  <c r="P94" i="19"/>
  <c r="O223" i="26"/>
  <c r="N270" i="26"/>
  <c r="N271" i="26" s="1"/>
  <c r="O178" i="26"/>
  <c r="O179" i="26" s="1"/>
  <c r="P160" i="26"/>
  <c r="B206" i="26"/>
  <c r="B218" i="26"/>
  <c r="B219" i="26"/>
  <c r="B220" i="26" s="1"/>
  <c r="B221" i="26" s="1"/>
  <c r="O86" i="26"/>
  <c r="O87" i="26" s="1"/>
  <c r="P68" i="26"/>
  <c r="N129" i="1"/>
  <c r="N176" i="1" s="1"/>
  <c r="M177" i="1"/>
  <c r="O85" i="1"/>
  <c r="Y684" i="19"/>
  <c r="W448" i="19"/>
  <c r="S252" i="26"/>
  <c r="P250" i="1"/>
  <c r="P268" i="1" s="1"/>
  <c r="R158" i="1"/>
  <c r="P66" i="1"/>
  <c r="P84" i="1" s="1"/>
  <c r="O360" i="1"/>
  <c r="O361" i="1" s="1"/>
  <c r="P342" i="1"/>
  <c r="P330" i="19"/>
  <c r="P348" i="19" s="1"/>
  <c r="P349" i="19" s="1"/>
  <c r="B51" i="19"/>
  <c r="B52" i="19"/>
  <c r="B54" i="19" s="1"/>
  <c r="B55" i="19" s="1"/>
  <c r="B57" i="19" s="1"/>
  <c r="B282" i="1" l="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B315" i="1" s="1"/>
  <c r="B316" i="1" s="1"/>
  <c r="B317" i="1" s="1"/>
  <c r="B318" i="1" s="1"/>
  <c r="B319" i="1" s="1"/>
  <c r="B320" i="1" s="1"/>
  <c r="B321" i="1" s="1"/>
  <c r="B322" i="1" s="1"/>
  <c r="B323" i="1" s="1"/>
  <c r="B324" i="1" s="1"/>
  <c r="B325" i="1" s="1"/>
  <c r="B326" i="1" s="1"/>
  <c r="B327" i="1" s="1"/>
  <c r="B328" i="1" s="1"/>
  <c r="B329" i="1" s="1"/>
  <c r="B330" i="1" s="1"/>
  <c r="B331" i="1" s="1"/>
  <c r="B333" i="1" s="1"/>
  <c r="B334" i="1" s="1"/>
  <c r="B335" i="1" s="1"/>
  <c r="B336" i="1" s="1"/>
  <c r="B337" i="1" s="1"/>
  <c r="B338" i="1" s="1"/>
  <c r="B339" i="1" s="1"/>
  <c r="B340" i="1" s="1"/>
  <c r="B341" i="1" s="1"/>
  <c r="B342" i="1" s="1"/>
  <c r="B344" i="1" s="1"/>
  <c r="B345" i="1" s="1"/>
  <c r="B346" i="1" s="1"/>
  <c r="B347" i="1" s="1"/>
  <c r="B348" i="1" s="1"/>
  <c r="B349" i="1" s="1"/>
  <c r="B350" i="1" s="1"/>
  <c r="B351" i="1" s="1"/>
  <c r="B352" i="1" s="1"/>
  <c r="B353" i="1" s="1"/>
  <c r="B354" i="1" s="1"/>
  <c r="B355" i="1" s="1"/>
  <c r="B356" i="1" s="1"/>
  <c r="B357" i="1" s="1"/>
  <c r="B359" i="1" s="1"/>
  <c r="B360" i="1" s="1"/>
  <c r="B361" i="1" s="1"/>
  <c r="B363" i="1" s="1"/>
  <c r="B364" i="1" s="1"/>
  <c r="B365" i="1" s="1"/>
  <c r="B366" i="1" s="1"/>
  <c r="B367" i="1" s="1"/>
  <c r="W466" i="19"/>
  <c r="W467" i="19" s="1"/>
  <c r="P112" i="19"/>
  <c r="P113" i="19" s="1"/>
  <c r="N269" i="1"/>
  <c r="Y645" i="19"/>
  <c r="X702" i="19"/>
  <c r="X703" i="19" s="1"/>
  <c r="W584" i="19"/>
  <c r="W585" i="19" s="1"/>
  <c r="X566" i="19"/>
  <c r="Z527" i="19"/>
  <c r="Y435" i="19"/>
  <c r="O230" i="19"/>
  <c r="O231" i="19" s="1"/>
  <c r="P212" i="19"/>
  <c r="Q94" i="19"/>
  <c r="P223" i="26"/>
  <c r="O270" i="26"/>
  <c r="O271" i="26" s="1"/>
  <c r="P178" i="26"/>
  <c r="P179" i="26" s="1"/>
  <c r="Q160" i="26"/>
  <c r="B222" i="26"/>
  <c r="B223" i="26" s="1"/>
  <c r="B225" i="26" s="1"/>
  <c r="B226" i="26" s="1"/>
  <c r="B227" i="26" s="1"/>
  <c r="B228" i="26" s="1"/>
  <c r="B229" i="26" s="1"/>
  <c r="B230" i="26" s="1"/>
  <c r="B231" i="26" s="1"/>
  <c r="B232" i="26" s="1"/>
  <c r="B233" i="26" s="1"/>
  <c r="B234" i="26" s="1"/>
  <c r="B235" i="26" s="1"/>
  <c r="B236" i="26" s="1"/>
  <c r="B237" i="26" s="1"/>
  <c r="B238" i="26" s="1"/>
  <c r="B239" i="26" s="1"/>
  <c r="P86" i="26"/>
  <c r="P87" i="26" s="1"/>
  <c r="Q68" i="26"/>
  <c r="O129" i="1"/>
  <c r="O176" i="1" s="1"/>
  <c r="N177" i="1"/>
  <c r="P85" i="1"/>
  <c r="Z684" i="19"/>
  <c r="X448" i="19"/>
  <c r="T252" i="26"/>
  <c r="S158" i="1"/>
  <c r="Q250" i="1"/>
  <c r="Q268" i="1" s="1"/>
  <c r="P360" i="1"/>
  <c r="P361" i="1" s="1"/>
  <c r="Q342" i="1"/>
  <c r="Q66" i="1"/>
  <c r="Q84" i="1" s="1"/>
  <c r="Q330" i="19"/>
  <c r="Q348" i="19" s="1"/>
  <c r="Q349" i="19" s="1"/>
  <c r="B53" i="19"/>
  <c r="X466" i="19" l="1"/>
  <c r="X467" i="19" s="1"/>
  <c r="Q112" i="19"/>
  <c r="Q113" i="19" s="1"/>
  <c r="O269" i="1"/>
  <c r="Z645" i="19"/>
  <c r="Y702" i="19"/>
  <c r="Y703" i="19" s="1"/>
  <c r="X584" i="19"/>
  <c r="X585" i="19" s="1"/>
  <c r="Y566" i="19"/>
  <c r="Z435" i="19"/>
  <c r="P230" i="19"/>
  <c r="P231" i="19" s="1"/>
  <c r="Q212" i="19"/>
  <c r="R94" i="19"/>
  <c r="Q223" i="26"/>
  <c r="P270" i="26"/>
  <c r="P271" i="26" s="1"/>
  <c r="Q178" i="26"/>
  <c r="Q179" i="26" s="1"/>
  <c r="R160" i="26"/>
  <c r="B240" i="26"/>
  <c r="B241" i="26" s="1"/>
  <c r="B243" i="26" s="1"/>
  <c r="B244" i="26" s="1"/>
  <c r="B245" i="26" s="1"/>
  <c r="B246" i="26" s="1"/>
  <c r="B247" i="26" s="1"/>
  <c r="B248" i="26" s="1"/>
  <c r="B249" i="26" s="1"/>
  <c r="B250" i="26" s="1"/>
  <c r="B251" i="26" s="1"/>
  <c r="B252" i="26" s="1"/>
  <c r="B254" i="26" s="1"/>
  <c r="B255" i="26" s="1"/>
  <c r="B256" i="26" s="1"/>
  <c r="B257" i="26" s="1"/>
  <c r="B258" i="26" s="1"/>
  <c r="B259" i="26" s="1"/>
  <c r="B260" i="26" s="1"/>
  <c r="B261" i="26" s="1"/>
  <c r="B262" i="26" s="1"/>
  <c r="B263" i="26" s="1"/>
  <c r="B264" i="26" s="1"/>
  <c r="B265" i="26" s="1"/>
  <c r="B266" i="26" s="1"/>
  <c r="B267" i="26" s="1"/>
  <c r="B269" i="26" s="1"/>
  <c r="Q86" i="26"/>
  <c r="Q87" i="26" s="1"/>
  <c r="R68" i="26"/>
  <c r="P129" i="1"/>
  <c r="P176" i="1" s="1"/>
  <c r="O177" i="1"/>
  <c r="Q85" i="1"/>
  <c r="Y448" i="19"/>
  <c r="U252" i="26"/>
  <c r="R250" i="1"/>
  <c r="R268" i="1" s="1"/>
  <c r="T158" i="1"/>
  <c r="R66" i="1"/>
  <c r="R84" i="1" s="1"/>
  <c r="Q360" i="1"/>
  <c r="Q361" i="1" s="1"/>
  <c r="R342" i="1"/>
  <c r="R330" i="19"/>
  <c r="R348" i="19" s="1"/>
  <c r="R349" i="19" s="1"/>
  <c r="B58" i="19"/>
  <c r="B59" i="19"/>
  <c r="Y466" i="19" l="1"/>
  <c r="Y467" i="19" s="1"/>
  <c r="R112" i="19"/>
  <c r="R113" i="19" s="1"/>
  <c r="P269" i="1"/>
  <c r="Y584" i="19"/>
  <c r="Y585" i="19" s="1"/>
  <c r="Z566" i="19"/>
  <c r="Q230" i="19"/>
  <c r="Q231" i="19" s="1"/>
  <c r="R212" i="19"/>
  <c r="S94" i="19"/>
  <c r="R223" i="26"/>
  <c r="Q270" i="26"/>
  <c r="Q271" i="26" s="1"/>
  <c r="B270" i="26"/>
  <c r="B271" i="26" s="1"/>
  <c r="R178" i="26"/>
  <c r="R179" i="26" s="1"/>
  <c r="S160" i="26"/>
  <c r="R86" i="26"/>
  <c r="R87" i="26" s="1"/>
  <c r="S68" i="26"/>
  <c r="Q129" i="1"/>
  <c r="Q176" i="1" s="1"/>
  <c r="P177" i="1"/>
  <c r="R85" i="1"/>
  <c r="Z448" i="19"/>
  <c r="V252" i="26"/>
  <c r="U158" i="1"/>
  <c r="S250" i="1"/>
  <c r="S268" i="1" s="1"/>
  <c r="S66" i="1"/>
  <c r="S84" i="1" s="1"/>
  <c r="R360" i="1"/>
  <c r="R361" i="1" s="1"/>
  <c r="S342" i="1"/>
  <c r="S330" i="19"/>
  <c r="S348" i="19" s="1"/>
  <c r="S349" i="19" s="1"/>
  <c r="B61" i="19"/>
  <c r="B60" i="19"/>
  <c r="S112" i="19" l="1"/>
  <c r="S113" i="19" s="1"/>
  <c r="B282" i="26"/>
  <c r="B283" i="26" s="1"/>
  <c r="B284" i="26" s="1"/>
  <c r="B285" i="26" s="1"/>
  <c r="B286" i="26" s="1"/>
  <c r="B287" i="26" s="1"/>
  <c r="B288" i="26" s="1"/>
  <c r="B289" i="26" s="1"/>
  <c r="B290" i="26" s="1"/>
  <c r="B291" i="26" s="1"/>
  <c r="B292" i="26" s="1"/>
  <c r="B293" i="26" s="1"/>
  <c r="B294" i="26" s="1"/>
  <c r="B295" i="26" s="1"/>
  <c r="B296" i="26" s="1"/>
  <c r="B297" i="26" s="1"/>
  <c r="B273" i="26"/>
  <c r="B274" i="26" s="1"/>
  <c r="B275" i="26" s="1"/>
  <c r="Q269" i="1"/>
  <c r="R230" i="19"/>
  <c r="R231" i="19" s="1"/>
  <c r="S212" i="19"/>
  <c r="T94" i="19"/>
  <c r="S223" i="26"/>
  <c r="R270" i="26"/>
  <c r="R271" i="26" s="1"/>
  <c r="S178" i="26"/>
  <c r="S179" i="26" s="1"/>
  <c r="T160" i="26"/>
  <c r="S86" i="26"/>
  <c r="S87" i="26" s="1"/>
  <c r="T68" i="26"/>
  <c r="R129" i="1"/>
  <c r="R176" i="1" s="1"/>
  <c r="Q177" i="1"/>
  <c r="S85" i="1"/>
  <c r="W252" i="26"/>
  <c r="T250" i="1"/>
  <c r="T268" i="1" s="1"/>
  <c r="V158" i="1"/>
  <c r="S360" i="1"/>
  <c r="S361" i="1" s="1"/>
  <c r="T342" i="1"/>
  <c r="T66" i="1"/>
  <c r="T84" i="1" s="1"/>
  <c r="T330" i="19"/>
  <c r="T348" i="19" s="1"/>
  <c r="T349" i="19" s="1"/>
  <c r="B62" i="19"/>
  <c r="B63" i="19"/>
  <c r="B64" i="19" s="1"/>
  <c r="B65" i="19" s="1"/>
  <c r="B66" i="19" s="1"/>
  <c r="B67" i="19" s="1"/>
  <c r="B68" i="19" s="1"/>
  <c r="B69" i="19" s="1"/>
  <c r="B70" i="19" s="1"/>
  <c r="T112" i="19" l="1"/>
  <c r="T113" i="19" s="1"/>
  <c r="B298" i="26"/>
  <c r="B299" i="26"/>
  <c r="B300" i="26" s="1"/>
  <c r="B301" i="26" s="1"/>
  <c r="B302" i="26" s="1"/>
  <c r="B303" i="26" s="1"/>
  <c r="B304" i="26" s="1"/>
  <c r="B305" i="26" s="1"/>
  <c r="B306" i="26" s="1"/>
  <c r="B307" i="26" s="1"/>
  <c r="B308" i="26" s="1"/>
  <c r="B309" i="26" s="1"/>
  <c r="R269" i="1"/>
  <c r="S230" i="19"/>
  <c r="S231" i="19" s="1"/>
  <c r="T212" i="19"/>
  <c r="U94" i="19"/>
  <c r="T223" i="26"/>
  <c r="S270" i="26"/>
  <c r="S271" i="26" s="1"/>
  <c r="T178" i="26"/>
  <c r="T179" i="26" s="1"/>
  <c r="U160" i="26"/>
  <c r="T86" i="26"/>
  <c r="T87" i="26" s="1"/>
  <c r="U68" i="26"/>
  <c r="S129" i="1"/>
  <c r="S176" i="1" s="1"/>
  <c r="R177" i="1"/>
  <c r="T85" i="1"/>
  <c r="X252" i="26"/>
  <c r="W158" i="1"/>
  <c r="U250" i="1"/>
  <c r="U268" i="1" s="1"/>
  <c r="U66" i="1"/>
  <c r="U84" i="1" s="1"/>
  <c r="U342" i="1"/>
  <c r="T360" i="1"/>
  <c r="T361" i="1" s="1"/>
  <c r="U330" i="19"/>
  <c r="U348" i="19" s="1"/>
  <c r="U349" i="19" s="1"/>
  <c r="B72" i="19"/>
  <c r="B71" i="19"/>
  <c r="U112" i="19" l="1"/>
  <c r="U113" i="19" s="1"/>
  <c r="B311" i="26"/>
  <c r="B312" i="26" s="1"/>
  <c r="B313" i="26" s="1"/>
  <c r="B310" i="26"/>
  <c r="S269" i="1"/>
  <c r="T230" i="19"/>
  <c r="T231" i="19" s="1"/>
  <c r="U212" i="19"/>
  <c r="V94" i="19"/>
  <c r="U223" i="26"/>
  <c r="T270" i="26"/>
  <c r="T271" i="26" s="1"/>
  <c r="U178" i="26"/>
  <c r="U179" i="26" s="1"/>
  <c r="V160" i="26"/>
  <c r="U86" i="26"/>
  <c r="U87" i="26" s="1"/>
  <c r="V68" i="26"/>
  <c r="T129" i="1"/>
  <c r="T176" i="1" s="1"/>
  <c r="S177" i="1"/>
  <c r="Y252" i="26"/>
  <c r="V250" i="1"/>
  <c r="V268" i="1" s="1"/>
  <c r="X158" i="1"/>
  <c r="V66" i="1"/>
  <c r="V84" i="1" s="1"/>
  <c r="U85" i="1"/>
  <c r="U360" i="1"/>
  <c r="U361" i="1" s="1"/>
  <c r="V342" i="1"/>
  <c r="B74" i="19"/>
  <c r="B73" i="19"/>
  <c r="V330" i="19"/>
  <c r="V348" i="19" s="1"/>
  <c r="V349" i="19" s="1"/>
  <c r="V112" i="19" l="1"/>
  <c r="V113" i="19" s="1"/>
  <c r="B314" i="26"/>
  <c r="B315" i="26" s="1"/>
  <c r="B317" i="26" s="1"/>
  <c r="B318" i="26" s="1"/>
  <c r="B319" i="26" s="1"/>
  <c r="B320" i="26" s="1"/>
  <c r="B321" i="26" s="1"/>
  <c r="B322" i="26" s="1"/>
  <c r="B323" i="26" s="1"/>
  <c r="B324" i="26" s="1"/>
  <c r="B325" i="26" s="1"/>
  <c r="B326" i="26" s="1"/>
  <c r="B327" i="26" s="1"/>
  <c r="B328" i="26" s="1"/>
  <c r="B329" i="26" s="1"/>
  <c r="B330" i="26" s="1"/>
  <c r="B331" i="26" s="1"/>
  <c r="T269" i="1"/>
  <c r="U230" i="19"/>
  <c r="U231" i="19" s="1"/>
  <c r="V212" i="19"/>
  <c r="W94" i="19"/>
  <c r="V223" i="26"/>
  <c r="U270" i="26"/>
  <c r="U271" i="26" s="1"/>
  <c r="V178" i="26"/>
  <c r="V179" i="26" s="1"/>
  <c r="W160" i="26"/>
  <c r="V86" i="26"/>
  <c r="V87" i="26" s="1"/>
  <c r="W68" i="26"/>
  <c r="U129" i="1"/>
  <c r="U176" i="1" s="1"/>
  <c r="T177" i="1"/>
  <c r="V85" i="1"/>
  <c r="Y158" i="1"/>
  <c r="Z252" i="26"/>
  <c r="W250" i="1"/>
  <c r="W268" i="1" s="1"/>
  <c r="V360" i="1"/>
  <c r="V361" i="1" s="1"/>
  <c r="W342" i="1"/>
  <c r="W66" i="1"/>
  <c r="W84" i="1" s="1"/>
  <c r="W330" i="19"/>
  <c r="W348" i="19" s="1"/>
  <c r="W349" i="19" s="1"/>
  <c r="B76" i="19"/>
  <c r="B75" i="19"/>
  <c r="W112" i="19" l="1"/>
  <c r="W113" i="19" s="1"/>
  <c r="B332" i="26"/>
  <c r="B333" i="26" s="1"/>
  <c r="B335" i="26" s="1"/>
  <c r="B336" i="26" s="1"/>
  <c r="B337" i="26" s="1"/>
  <c r="B338" i="26" s="1"/>
  <c r="B339" i="26" s="1"/>
  <c r="B340" i="26" s="1"/>
  <c r="B341" i="26" s="1"/>
  <c r="B342" i="26" s="1"/>
  <c r="B343" i="26" s="1"/>
  <c r="B344" i="26" s="1"/>
  <c r="B346" i="26" s="1"/>
  <c r="B347" i="26" s="1"/>
  <c r="B348" i="26" s="1"/>
  <c r="B349" i="26" s="1"/>
  <c r="B350" i="26" s="1"/>
  <c r="B351" i="26" s="1"/>
  <c r="B352" i="26" s="1"/>
  <c r="B353" i="26" s="1"/>
  <c r="B354" i="26" s="1"/>
  <c r="B355" i="26" s="1"/>
  <c r="B356" i="26" s="1"/>
  <c r="B357" i="26" s="1"/>
  <c r="B358" i="26" s="1"/>
  <c r="B359" i="26" s="1"/>
  <c r="B361" i="26" s="1"/>
  <c r="U269" i="1"/>
  <c r="V230" i="19"/>
  <c r="V231" i="19" s="1"/>
  <c r="W212" i="19"/>
  <c r="X94" i="19"/>
  <c r="W223" i="26"/>
  <c r="V270" i="26"/>
  <c r="V271" i="26" s="1"/>
  <c r="W178" i="26"/>
  <c r="W179" i="26" s="1"/>
  <c r="X160" i="26"/>
  <c r="W86" i="26"/>
  <c r="W87" i="26" s="1"/>
  <c r="X68" i="26"/>
  <c r="V129" i="1"/>
  <c r="V176" i="1" s="1"/>
  <c r="U177" i="1"/>
  <c r="W85" i="1"/>
  <c r="Z158" i="1"/>
  <c r="W360" i="1"/>
  <c r="W361" i="1" s="1"/>
  <c r="X250" i="1"/>
  <c r="X268" i="1" s="1"/>
  <c r="X66" i="1"/>
  <c r="X84" i="1" s="1"/>
  <c r="X342" i="1"/>
  <c r="X330" i="19"/>
  <c r="X348" i="19" s="1"/>
  <c r="X349" i="19" s="1"/>
  <c r="B77" i="19"/>
  <c r="B78" i="19"/>
  <c r="B80" i="19" s="1"/>
  <c r="X112" i="19" l="1"/>
  <c r="X113" i="19" s="1"/>
  <c r="B362" i="26"/>
  <c r="B363" i="26" s="1"/>
  <c r="V269" i="1"/>
  <c r="W230" i="19"/>
  <c r="W231" i="19" s="1"/>
  <c r="X212" i="19"/>
  <c r="Y94" i="19"/>
  <c r="X223" i="26"/>
  <c r="W270" i="26"/>
  <c r="W271" i="26" s="1"/>
  <c r="X178" i="26"/>
  <c r="X179" i="26" s="1"/>
  <c r="Y160" i="26"/>
  <c r="X86" i="26"/>
  <c r="X87" i="26" s="1"/>
  <c r="Y68" i="26"/>
  <c r="W129" i="1"/>
  <c r="W176" i="1" s="1"/>
  <c r="V177" i="1"/>
  <c r="X85" i="1"/>
  <c r="Y66" i="1"/>
  <c r="Y84" i="1" s="1"/>
  <c r="Y250" i="1"/>
  <c r="Y268" i="1" s="1"/>
  <c r="X360" i="1"/>
  <c r="X361" i="1" s="1"/>
  <c r="Y342" i="1"/>
  <c r="Y330" i="19"/>
  <c r="Y348" i="19" s="1"/>
  <c r="Y349" i="19" s="1"/>
  <c r="B79" i="19"/>
  <c r="Y112" i="19" l="1"/>
  <c r="Y113" i="19" s="1"/>
  <c r="B365" i="26"/>
  <c r="B366" i="26" s="1"/>
  <c r="B367" i="26" s="1"/>
  <c r="B374" i="26"/>
  <c r="B375" i="26" s="1"/>
  <c r="B376" i="26" s="1"/>
  <c r="B377" i="26" s="1"/>
  <c r="B378" i="26" s="1"/>
  <c r="B379" i="26" s="1"/>
  <c r="B380" i="26" s="1"/>
  <c r="B381" i="26" s="1"/>
  <c r="B382" i="26" s="1"/>
  <c r="B383" i="26" s="1"/>
  <c r="B384" i="26" s="1"/>
  <c r="B385" i="26" s="1"/>
  <c r="B386" i="26" s="1"/>
  <c r="B387" i="26" s="1"/>
  <c r="B388" i="26" s="1"/>
  <c r="B389" i="26" s="1"/>
  <c r="W269" i="1"/>
  <c r="X230" i="19"/>
  <c r="X231" i="19" s="1"/>
  <c r="Y212" i="19"/>
  <c r="Z94" i="19"/>
  <c r="B81" i="19"/>
  <c r="B83" i="19" s="1"/>
  <c r="B84" i="19" s="1"/>
  <c r="B85" i="19" s="1"/>
  <c r="B86" i="19" s="1"/>
  <c r="B87" i="19" s="1"/>
  <c r="B88" i="19" s="1"/>
  <c r="B89" i="19" s="1"/>
  <c r="B90" i="19" s="1"/>
  <c r="B93" i="19" s="1"/>
  <c r="B94" i="19" s="1"/>
  <c r="B96" i="19" s="1"/>
  <c r="B97" i="19" s="1"/>
  <c r="B98" i="19" s="1"/>
  <c r="B99" i="19" s="1"/>
  <c r="B100" i="19" s="1"/>
  <c r="B101" i="19" s="1"/>
  <c r="B102" i="19" s="1"/>
  <c r="B103" i="19" s="1"/>
  <c r="B104" i="19" s="1"/>
  <c r="B105" i="19" s="1"/>
  <c r="B106" i="19" s="1"/>
  <c r="B107" i="19" s="1"/>
  <c r="B108" i="19" s="1"/>
  <c r="B109" i="19" s="1"/>
  <c r="B111" i="19" s="1"/>
  <c r="Y223" i="26"/>
  <c r="X270" i="26"/>
  <c r="X271" i="26" s="1"/>
  <c r="Y178" i="26"/>
  <c r="Y179" i="26" s="1"/>
  <c r="Z160" i="26"/>
  <c r="Y86" i="26"/>
  <c r="Y87" i="26" s="1"/>
  <c r="Z68" i="26"/>
  <c r="X129" i="1"/>
  <c r="X176" i="1" s="1"/>
  <c r="W177" i="1"/>
  <c r="Y85" i="1"/>
  <c r="Z66" i="1"/>
  <c r="Z250" i="1"/>
  <c r="Y360" i="1"/>
  <c r="Y361" i="1" s="1"/>
  <c r="Z342" i="1"/>
  <c r="Z330" i="19"/>
  <c r="B390" i="26" l="1"/>
  <c r="B391" i="26"/>
  <c r="B392" i="26" s="1"/>
  <c r="B393" i="26" s="1"/>
  <c r="B394" i="26" s="1"/>
  <c r="B395" i="26" s="1"/>
  <c r="B396" i="26" s="1"/>
  <c r="B397" i="26" s="1"/>
  <c r="B398" i="26" s="1"/>
  <c r="B399" i="26" s="1"/>
  <c r="B400" i="26" s="1"/>
  <c r="B401" i="26" s="1"/>
  <c r="X269" i="1"/>
  <c r="Y230" i="19"/>
  <c r="Y231" i="19" s="1"/>
  <c r="Z212" i="19"/>
  <c r="B91" i="19"/>
  <c r="B92" i="19" s="1"/>
  <c r="B112" i="19"/>
  <c r="B113" i="19" s="1"/>
  <c r="Z223" i="26"/>
  <c r="Y270" i="26"/>
  <c r="Y271" i="26" s="1"/>
  <c r="Y129" i="1"/>
  <c r="Y176" i="1" s="1"/>
  <c r="X177" i="1"/>
  <c r="B403" i="26" l="1"/>
  <c r="B404" i="26" s="1"/>
  <c r="B405" i="26" s="1"/>
  <c r="B402" i="26"/>
  <c r="Y269" i="1"/>
  <c r="B115" i="19"/>
  <c r="B116" i="19" s="1"/>
  <c r="B117" i="19" s="1"/>
  <c r="B124" i="19"/>
  <c r="Z129" i="1"/>
  <c r="Y177" i="1"/>
  <c r="B406" i="26" l="1"/>
  <c r="B407" i="26" s="1"/>
  <c r="B409" i="26" s="1"/>
  <c r="B410" i="26" s="1"/>
  <c r="B411" i="26" s="1"/>
  <c r="B412" i="26" s="1"/>
  <c r="B413" i="26" s="1"/>
  <c r="B414" i="26" s="1"/>
  <c r="B415" i="26" s="1"/>
  <c r="B416" i="26" s="1"/>
  <c r="B417" i="26" s="1"/>
  <c r="B418" i="26" s="1"/>
  <c r="B419" i="26" s="1"/>
  <c r="B420" i="26" s="1"/>
  <c r="B421" i="26" s="1"/>
  <c r="B422" i="26" s="1"/>
  <c r="B423" i="26" s="1"/>
  <c r="B125" i="19"/>
  <c r="B126" i="19"/>
  <c r="B424" i="26" l="1"/>
  <c r="B425" i="26" s="1"/>
  <c r="B427" i="26" s="1"/>
  <c r="B428" i="26" s="1"/>
  <c r="B429" i="26" s="1"/>
  <c r="B430" i="26" s="1"/>
  <c r="B431" i="26" s="1"/>
  <c r="B432" i="26" s="1"/>
  <c r="B433" i="26" s="1"/>
  <c r="B434" i="26" s="1"/>
  <c r="B435" i="26" s="1"/>
  <c r="B436" i="26" s="1"/>
  <c r="B438" i="26" s="1"/>
  <c r="B439" i="26" s="1"/>
  <c r="B440" i="26" s="1"/>
  <c r="B441" i="26" s="1"/>
  <c r="B442" i="26" s="1"/>
  <c r="B443" i="26" s="1"/>
  <c r="B444" i="26" s="1"/>
  <c r="B445" i="26" s="1"/>
  <c r="B446" i="26" s="1"/>
  <c r="B447" i="26" s="1"/>
  <c r="B448" i="26" s="1"/>
  <c r="B449" i="26" s="1"/>
  <c r="B450" i="26" s="1"/>
  <c r="B451" i="26" s="1"/>
  <c r="B453" i="26" s="1"/>
  <c r="B128" i="19"/>
  <c r="B129" i="19" s="1"/>
  <c r="B130" i="19" s="1"/>
  <c r="B131" i="19" s="1"/>
  <c r="B132" i="19" s="1"/>
  <c r="B127" i="19"/>
  <c r="B454" i="26" l="1"/>
  <c r="B455" i="26" s="1"/>
  <c r="B133" i="19"/>
  <c r="B134" i="19"/>
  <c r="B457" i="26" l="1"/>
  <c r="B458" i="26" s="1"/>
  <c r="B459" i="26" s="1"/>
  <c r="B466" i="26"/>
  <c r="B467" i="26" s="1"/>
  <c r="B468" i="26" s="1"/>
  <c r="B469" i="26" s="1"/>
  <c r="B470" i="26" s="1"/>
  <c r="B471" i="26" s="1"/>
  <c r="B472" i="26" s="1"/>
  <c r="B473" i="26" s="1"/>
  <c r="B474" i="26" s="1"/>
  <c r="B475" i="26" s="1"/>
  <c r="B476" i="26" s="1"/>
  <c r="B477" i="26" s="1"/>
  <c r="B478" i="26" s="1"/>
  <c r="B479" i="26" s="1"/>
  <c r="B480" i="26" s="1"/>
  <c r="B481" i="26" s="1"/>
  <c r="B135" i="19"/>
  <c r="B136" i="19"/>
  <c r="B137" i="19" s="1"/>
  <c r="B138" i="19" s="1"/>
  <c r="B139" i="19" s="1"/>
  <c r="B140" i="19" s="1"/>
  <c r="B141" i="19" s="1"/>
  <c r="B142" i="19" s="1"/>
  <c r="B143" i="19" s="1"/>
  <c r="B483" i="26" l="1"/>
  <c r="B484" i="26" s="1"/>
  <c r="B485" i="26" s="1"/>
  <c r="B486" i="26" s="1"/>
  <c r="B487" i="26" s="1"/>
  <c r="B488" i="26" s="1"/>
  <c r="B489" i="26" s="1"/>
  <c r="B490" i="26" s="1"/>
  <c r="B491" i="26" s="1"/>
  <c r="B492" i="26" s="1"/>
  <c r="B493" i="26" s="1"/>
  <c r="B482" i="26"/>
  <c r="B146" i="19"/>
  <c r="B144" i="19"/>
  <c r="B145" i="19" s="1"/>
  <c r="B495" i="26" l="1"/>
  <c r="B496" i="26" s="1"/>
  <c r="B497" i="26" s="1"/>
  <c r="B494" i="26"/>
  <c r="B149" i="19"/>
  <c r="B147" i="19"/>
  <c r="B148" i="19" s="1"/>
  <c r="B498" i="26" l="1"/>
  <c r="B499" i="26" s="1"/>
  <c r="B501" i="26" s="1"/>
  <c r="B502" i="26" s="1"/>
  <c r="B503" i="26" s="1"/>
  <c r="B504" i="26" s="1"/>
  <c r="B505" i="26" s="1"/>
  <c r="B506" i="26" s="1"/>
  <c r="B507" i="26" s="1"/>
  <c r="B508" i="26" s="1"/>
  <c r="B509" i="26" s="1"/>
  <c r="B510" i="26" s="1"/>
  <c r="B511" i="26" s="1"/>
  <c r="B512" i="26" s="1"/>
  <c r="B513" i="26" s="1"/>
  <c r="B514" i="26" s="1"/>
  <c r="B515" i="26" s="1"/>
  <c r="B150" i="19"/>
  <c r="B151" i="19"/>
  <c r="B516" i="26" l="1"/>
  <c r="B517" i="26" s="1"/>
  <c r="B519" i="26" s="1"/>
  <c r="B520" i="26" s="1"/>
  <c r="B521" i="26" s="1"/>
  <c r="B522" i="26" s="1"/>
  <c r="B523" i="26" s="1"/>
  <c r="B524" i="26" s="1"/>
  <c r="B525" i="26" s="1"/>
  <c r="B526" i="26" s="1"/>
  <c r="B527" i="26" s="1"/>
  <c r="B528" i="26" s="1"/>
  <c r="B530" i="26" s="1"/>
  <c r="B531" i="26" s="1"/>
  <c r="B532" i="26" s="1"/>
  <c r="B533" i="26" s="1"/>
  <c r="B534" i="26" s="1"/>
  <c r="B535" i="26" s="1"/>
  <c r="B536" i="26" s="1"/>
  <c r="B537" i="26" s="1"/>
  <c r="B538" i="26" s="1"/>
  <c r="B539" i="26" s="1"/>
  <c r="B540" i="26" s="1"/>
  <c r="B541" i="26" s="1"/>
  <c r="B542" i="26" s="1"/>
  <c r="B543" i="26" s="1"/>
  <c r="B545" i="26" s="1"/>
  <c r="B153" i="19"/>
  <c r="B152" i="19"/>
  <c r="B546" i="26" l="1"/>
  <c r="B547" i="26" s="1"/>
  <c r="B154" i="19"/>
  <c r="B155" i="19"/>
  <c r="B549" i="26" l="1"/>
  <c r="B550" i="26" s="1"/>
  <c r="B551" i="26" s="1"/>
  <c r="B558" i="26"/>
  <c r="B559" i="26" s="1"/>
  <c r="B560" i="26" s="1"/>
  <c r="B561" i="26" s="1"/>
  <c r="B562" i="26" s="1"/>
  <c r="B563" i="26" s="1"/>
  <c r="B564" i="26" s="1"/>
  <c r="B565" i="26" s="1"/>
  <c r="B566" i="26" s="1"/>
  <c r="B567" i="26" s="1"/>
  <c r="B568" i="26" s="1"/>
  <c r="B569" i="26" s="1"/>
  <c r="B570" i="26" s="1"/>
  <c r="B571" i="26" s="1"/>
  <c r="B572" i="26" s="1"/>
  <c r="B573" i="26" s="1"/>
  <c r="B156" i="19"/>
  <c r="B157" i="19"/>
  <c r="B158" i="19" s="1"/>
  <c r="B159" i="19" s="1"/>
  <c r="B160" i="19" s="1"/>
  <c r="B161" i="19" s="1"/>
  <c r="B162" i="19" s="1"/>
  <c r="B574" i="26" l="1"/>
  <c r="B575" i="26"/>
  <c r="B576" i="26" s="1"/>
  <c r="B577" i="26" s="1"/>
  <c r="B578" i="26" s="1"/>
  <c r="B579" i="26" s="1"/>
  <c r="B580" i="26" s="1"/>
  <c r="B581" i="26" s="1"/>
  <c r="B582" i="26" s="1"/>
  <c r="B583" i="26" s="1"/>
  <c r="B584" i="26" s="1"/>
  <c r="B585" i="26" s="1"/>
  <c r="B163" i="19"/>
  <c r="B164" i="19" s="1"/>
  <c r="B165" i="19"/>
  <c r="B586" i="26" l="1"/>
  <c r="B587" i="26"/>
  <c r="B588" i="26" s="1"/>
  <c r="B589" i="26" s="1"/>
  <c r="B168" i="19"/>
  <c r="B166" i="19"/>
  <c r="B167" i="19" s="1"/>
  <c r="B590" i="26" l="1"/>
  <c r="B591" i="26" s="1"/>
  <c r="B593" i="26" s="1"/>
  <c r="B594" i="26" s="1"/>
  <c r="B595" i="26" s="1"/>
  <c r="B596" i="26" s="1"/>
  <c r="B597" i="26" s="1"/>
  <c r="B598" i="26" s="1"/>
  <c r="B599" i="26" s="1"/>
  <c r="B600" i="26" s="1"/>
  <c r="B601" i="26" s="1"/>
  <c r="B602" i="26" s="1"/>
  <c r="B603" i="26" s="1"/>
  <c r="B604" i="26" s="1"/>
  <c r="B605" i="26" s="1"/>
  <c r="B606" i="26" s="1"/>
  <c r="B607" i="26" s="1"/>
  <c r="B170" i="19"/>
  <c r="B172" i="19" s="1"/>
  <c r="B169" i="19"/>
  <c r="B608" i="26" l="1"/>
  <c r="B609" i="26" s="1"/>
  <c r="B611" i="26" s="1"/>
  <c r="B612" i="26" s="1"/>
  <c r="B613" i="26" s="1"/>
  <c r="B614" i="26" s="1"/>
  <c r="B615" i="26" s="1"/>
  <c r="B616" i="26" s="1"/>
  <c r="B617" i="26" s="1"/>
  <c r="B618" i="26" s="1"/>
  <c r="B619" i="26" s="1"/>
  <c r="B620" i="26" s="1"/>
  <c r="B622" i="26" s="1"/>
  <c r="B623" i="26" s="1"/>
  <c r="B624" i="26" s="1"/>
  <c r="B625" i="26" s="1"/>
  <c r="B626" i="26" s="1"/>
  <c r="B627" i="26" s="1"/>
  <c r="B628" i="26" s="1"/>
  <c r="B629" i="26" s="1"/>
  <c r="B630" i="26" s="1"/>
  <c r="B631" i="26" s="1"/>
  <c r="B632" i="26" s="1"/>
  <c r="B633" i="26" s="1"/>
  <c r="B634" i="26" s="1"/>
  <c r="B635" i="26" s="1"/>
  <c r="B637" i="26" s="1"/>
  <c r="B171" i="19"/>
  <c r="B638" i="26" l="1"/>
  <c r="B639" i="26" s="1"/>
  <c r="B173" i="19"/>
  <c r="B175" i="19" s="1"/>
  <c r="B176" i="19" s="1"/>
  <c r="B650" i="26" l="1"/>
  <c r="B651" i="26" s="1"/>
  <c r="B652" i="26" s="1"/>
  <c r="B653" i="26" s="1"/>
  <c r="B654" i="26" s="1"/>
  <c r="B655" i="26" s="1"/>
  <c r="B656" i="26" s="1"/>
  <c r="B657" i="26" s="1"/>
  <c r="B658" i="26" s="1"/>
  <c r="B659" i="26" s="1"/>
  <c r="B660" i="26" s="1"/>
  <c r="B661" i="26" s="1"/>
  <c r="B662" i="26" s="1"/>
  <c r="B663" i="26" s="1"/>
  <c r="B664" i="26" s="1"/>
  <c r="B665" i="26" s="1"/>
  <c r="B641" i="26"/>
  <c r="B642" i="26" s="1"/>
  <c r="B643" i="26" s="1"/>
  <c r="B177" i="19"/>
  <c r="B178" i="19" s="1"/>
  <c r="B667" i="26" l="1"/>
  <c r="B668" i="26" s="1"/>
  <c r="B669" i="26" s="1"/>
  <c r="B670" i="26" s="1"/>
  <c r="B671" i="26" s="1"/>
  <c r="B672" i="26" s="1"/>
  <c r="B673" i="26" s="1"/>
  <c r="B674" i="26" s="1"/>
  <c r="B675" i="26" s="1"/>
  <c r="B676" i="26" s="1"/>
  <c r="B677" i="26" s="1"/>
  <c r="B666" i="26"/>
  <c r="B179" i="19"/>
  <c r="B180" i="19" s="1"/>
  <c r="B679" i="26" l="1"/>
  <c r="B680" i="26" s="1"/>
  <c r="B681" i="26" s="1"/>
  <c r="B678" i="26"/>
  <c r="B181" i="19"/>
  <c r="B182" i="19" s="1"/>
  <c r="B183" i="19" s="1"/>
  <c r="B184" i="19" s="1"/>
  <c r="B185" i="19" s="1"/>
  <c r="B186" i="19" s="1"/>
  <c r="B187" i="19" s="1"/>
  <c r="B188" i="19" s="1"/>
  <c r="B190" i="19" s="1"/>
  <c r="B682" i="26" l="1"/>
  <c r="B683" i="26" s="1"/>
  <c r="B685" i="26" s="1"/>
  <c r="B686" i="26" s="1"/>
  <c r="B687" i="26" s="1"/>
  <c r="B688" i="26" s="1"/>
  <c r="B689" i="26" s="1"/>
  <c r="B690" i="26" s="1"/>
  <c r="B691" i="26" s="1"/>
  <c r="B692" i="26" s="1"/>
  <c r="B693" i="26" s="1"/>
  <c r="B694" i="26" s="1"/>
  <c r="B695" i="26" s="1"/>
  <c r="B696" i="26" s="1"/>
  <c r="B697" i="26" s="1"/>
  <c r="B698" i="26" s="1"/>
  <c r="B699" i="26" s="1"/>
  <c r="B189" i="19"/>
  <c r="B191" i="19"/>
  <c r="B192" i="19"/>
  <c r="B700" i="26" l="1"/>
  <c r="B701" i="26" s="1"/>
  <c r="B703" i="26" s="1"/>
  <c r="B704" i="26" s="1"/>
  <c r="B705" i="26" s="1"/>
  <c r="B706" i="26" s="1"/>
  <c r="B707" i="26" s="1"/>
  <c r="B708" i="26" s="1"/>
  <c r="B709" i="26" s="1"/>
  <c r="B710" i="26" s="1"/>
  <c r="B711" i="26" s="1"/>
  <c r="B712" i="26" s="1"/>
  <c r="B714" i="26" s="1"/>
  <c r="B715" i="26" s="1"/>
  <c r="B716" i="26" s="1"/>
  <c r="B717" i="26" s="1"/>
  <c r="B718" i="26" s="1"/>
  <c r="B719" i="26" s="1"/>
  <c r="B720" i="26" s="1"/>
  <c r="B721" i="26" s="1"/>
  <c r="B722" i="26" s="1"/>
  <c r="B723" i="26" s="1"/>
  <c r="B724" i="26" s="1"/>
  <c r="B725" i="26" s="1"/>
  <c r="B726" i="26" s="1"/>
  <c r="B727" i="26" s="1"/>
  <c r="B729" i="26" s="1"/>
  <c r="B194" i="19"/>
  <c r="B193" i="19"/>
  <c r="B730" i="26" l="1"/>
  <c r="B731" i="26" s="1"/>
  <c r="B196" i="19"/>
  <c r="B198" i="19" s="1"/>
  <c r="B199" i="19" s="1"/>
  <c r="B201" i="19" s="1"/>
  <c r="B195" i="19"/>
  <c r="B733" i="26" l="1"/>
  <c r="B734" i="26" s="1"/>
  <c r="B735" i="26" s="1"/>
  <c r="B742" i="26"/>
  <c r="B743" i="26" s="1"/>
  <c r="B744" i="26" s="1"/>
  <c r="B745" i="26" s="1"/>
  <c r="B746" i="26" s="1"/>
  <c r="B747" i="26" s="1"/>
  <c r="B748" i="26" s="1"/>
  <c r="B749" i="26" s="1"/>
  <c r="B750" i="26" s="1"/>
  <c r="B751" i="26" s="1"/>
  <c r="B752" i="26" s="1"/>
  <c r="B753" i="26" s="1"/>
  <c r="B754" i="26" s="1"/>
  <c r="B755" i="26" s="1"/>
  <c r="B756" i="26" s="1"/>
  <c r="B757" i="26" s="1"/>
  <c r="B197" i="19"/>
  <c r="B202" i="19"/>
  <c r="B203" i="19" s="1"/>
  <c r="B204" i="19" s="1"/>
  <c r="B205" i="19" s="1"/>
  <c r="B206" i="19" s="1"/>
  <c r="B207" i="19" s="1"/>
  <c r="B208" i="19" s="1"/>
  <c r="B759" i="26" l="1"/>
  <c r="B760" i="26" s="1"/>
  <c r="B761" i="26" s="1"/>
  <c r="B762" i="26" s="1"/>
  <c r="B763" i="26" s="1"/>
  <c r="B764" i="26" s="1"/>
  <c r="B765" i="26" s="1"/>
  <c r="B766" i="26" s="1"/>
  <c r="B767" i="26" s="1"/>
  <c r="B768" i="26" s="1"/>
  <c r="B769" i="26" s="1"/>
  <c r="B758" i="26"/>
  <c r="B211" i="19"/>
  <c r="B212" i="19" s="1"/>
  <c r="B214" i="19" s="1"/>
  <c r="B215" i="19" s="1"/>
  <c r="B216" i="19" s="1"/>
  <c r="B217" i="19" s="1"/>
  <c r="B218" i="19" s="1"/>
  <c r="B219" i="19" s="1"/>
  <c r="B220" i="19" s="1"/>
  <c r="B221" i="19" s="1"/>
  <c r="B222" i="19" s="1"/>
  <c r="B223" i="19" s="1"/>
  <c r="B224" i="19" s="1"/>
  <c r="B225" i="19" s="1"/>
  <c r="B226" i="19" s="1"/>
  <c r="B227" i="19" s="1"/>
  <c r="B229" i="19" s="1"/>
  <c r="B209" i="19"/>
  <c r="B210" i="19" s="1"/>
  <c r="B771" i="26" l="1"/>
  <c r="B772" i="26" s="1"/>
  <c r="B773" i="26" s="1"/>
  <c r="B770" i="26"/>
  <c r="B230" i="19"/>
  <c r="B231" i="19" s="1"/>
  <c r="B774" i="26" l="1"/>
  <c r="B775" i="26" s="1"/>
  <c r="B777" i="26" s="1"/>
  <c r="B778" i="26" s="1"/>
  <c r="B779" i="26" s="1"/>
  <c r="B780" i="26" s="1"/>
  <c r="B781" i="26" s="1"/>
  <c r="B782" i="26" s="1"/>
  <c r="B783" i="26" s="1"/>
  <c r="B784" i="26" s="1"/>
  <c r="B785" i="26" s="1"/>
  <c r="B786" i="26" s="1"/>
  <c r="B787" i="26" s="1"/>
  <c r="B788" i="26" s="1"/>
  <c r="B789" i="26" s="1"/>
  <c r="B790" i="26" s="1"/>
  <c r="B791" i="26" s="1"/>
  <c r="B242" i="19"/>
  <c r="B233" i="19"/>
  <c r="B234" i="19" s="1"/>
  <c r="B235" i="19" s="1"/>
  <c r="B792" i="26" l="1"/>
  <c r="B793" i="26" s="1"/>
  <c r="B795" i="26" s="1"/>
  <c r="B796" i="26" s="1"/>
  <c r="B797" i="26" s="1"/>
  <c r="B798" i="26" s="1"/>
  <c r="B799" i="26" s="1"/>
  <c r="B800" i="26" s="1"/>
  <c r="B801" i="26" s="1"/>
  <c r="B802" i="26" s="1"/>
  <c r="B803" i="26" s="1"/>
  <c r="B804" i="26" s="1"/>
  <c r="B806" i="26" s="1"/>
  <c r="B807" i="26" s="1"/>
  <c r="B808" i="26" s="1"/>
  <c r="B809" i="26" s="1"/>
  <c r="B810" i="26" s="1"/>
  <c r="B811" i="26" s="1"/>
  <c r="B812" i="26" s="1"/>
  <c r="B813" i="26" s="1"/>
  <c r="B814" i="26" s="1"/>
  <c r="B815" i="26" s="1"/>
  <c r="B816" i="26" s="1"/>
  <c r="B817" i="26" s="1"/>
  <c r="B818" i="26" s="1"/>
  <c r="B819" i="26" s="1"/>
  <c r="B821" i="26" s="1"/>
  <c r="B244" i="19"/>
  <c r="B243" i="19"/>
  <c r="B822" i="26" l="1"/>
  <c r="B823" i="26" s="1"/>
  <c r="B825" i="26" s="1"/>
  <c r="B826" i="26" s="1"/>
  <c r="B827" i="26" s="1"/>
  <c r="B246" i="19"/>
  <c r="B247" i="19" s="1"/>
  <c r="B248" i="19" s="1"/>
  <c r="B249" i="19" s="1"/>
  <c r="B250" i="19" s="1"/>
  <c r="B245" i="19"/>
  <c r="B252" i="19" l="1"/>
  <c r="B251" i="19"/>
  <c r="B254" i="19" l="1"/>
  <c r="B255" i="19" s="1"/>
  <c r="B256" i="19" s="1"/>
  <c r="B257" i="19" s="1"/>
  <c r="B258" i="19" s="1"/>
  <c r="B259" i="19" s="1"/>
  <c r="B260" i="19" s="1"/>
  <c r="B261" i="19" s="1"/>
  <c r="B253" i="19"/>
  <c r="B262" i="19" l="1"/>
  <c r="B263" i="19" s="1"/>
  <c r="B264" i="19"/>
  <c r="B265" i="19" l="1"/>
  <c r="B266" i="19" s="1"/>
  <c r="B267" i="19"/>
  <c r="B269" i="19" l="1"/>
  <c r="B268" i="19"/>
  <c r="B270" i="19" l="1"/>
  <c r="B271" i="19"/>
  <c r="B273" i="19" l="1"/>
  <c r="B272" i="19"/>
  <c r="B275" i="19" l="1"/>
  <c r="B276" i="19" s="1"/>
  <c r="B277" i="19" s="1"/>
  <c r="B278" i="19" s="1"/>
  <c r="B279" i="19" s="1"/>
  <c r="B280" i="19" s="1"/>
  <c r="B274" i="19"/>
  <c r="B283" i="19" l="1"/>
  <c r="B281" i="19"/>
  <c r="B282" i="19" s="1"/>
  <c r="B286" i="19" l="1"/>
  <c r="B284" i="19"/>
  <c r="B285" i="19" s="1"/>
  <c r="B287" i="19" l="1"/>
  <c r="B288" i="19"/>
  <c r="B290" i="19" s="1"/>
  <c r="B291" i="19" s="1"/>
  <c r="B293" i="19" s="1"/>
  <c r="B289" i="19" l="1"/>
  <c r="B295" i="19" l="1"/>
  <c r="B294" i="19"/>
  <c r="B297" i="19" l="1"/>
  <c r="B296" i="19"/>
  <c r="B299" i="19" l="1"/>
  <c r="B300" i="19" s="1"/>
  <c r="B301" i="19" s="1"/>
  <c r="B302" i="19" s="1"/>
  <c r="B303" i="19" s="1"/>
  <c r="B304" i="19" s="1"/>
  <c r="B305" i="19" s="1"/>
  <c r="B306" i="19" s="1"/>
  <c r="B298" i="19"/>
  <c r="B307" i="19" l="1"/>
  <c r="B308" i="19"/>
  <c r="B310" i="19" l="1"/>
  <c r="B309" i="19"/>
  <c r="B311" i="19" l="1"/>
  <c r="B312" i="19"/>
  <c r="B313" i="19" l="1"/>
  <c r="B314" i="19"/>
  <c r="B316" i="19" s="1"/>
  <c r="B317" i="19" s="1"/>
  <c r="B319" i="19" s="1"/>
  <c r="B315" i="19" l="1"/>
  <c r="B320" i="19"/>
  <c r="B321" i="19" s="1"/>
  <c r="B322" i="19" s="1"/>
  <c r="B323" i="19" s="1"/>
  <c r="B324" i="19" s="1"/>
  <c r="B325" i="19" s="1"/>
  <c r="B326" i="19" s="1"/>
  <c r="B327" i="19" l="1"/>
  <c r="B328" i="19" s="1"/>
  <c r="B329" i="19"/>
  <c r="B330" i="19" s="1"/>
  <c r="B332" i="19" s="1"/>
  <c r="B333" i="19" s="1"/>
  <c r="B334" i="19" s="1"/>
  <c r="B335" i="19" s="1"/>
  <c r="B336" i="19" s="1"/>
  <c r="B337" i="19" s="1"/>
  <c r="B338" i="19" s="1"/>
  <c r="B339" i="19" s="1"/>
  <c r="B340" i="19" s="1"/>
  <c r="B341" i="19" s="1"/>
  <c r="B342" i="19" s="1"/>
  <c r="B343" i="19" s="1"/>
  <c r="B344" i="19" s="1"/>
  <c r="B345" i="19" s="1"/>
  <c r="B347" i="19" s="1"/>
  <c r="B348" i="19" l="1"/>
  <c r="B349" i="19" s="1"/>
  <c r="B351" i="19" l="1"/>
  <c r="B352" i="19" s="1"/>
  <c r="B353" i="19" s="1"/>
  <c r="B360" i="19"/>
  <c r="B361" i="19" l="1"/>
  <c r="B362" i="19"/>
  <c r="B363" i="19" l="1"/>
  <c r="B364" i="19"/>
  <c r="B365" i="19" s="1"/>
  <c r="B366" i="19" s="1"/>
  <c r="B367" i="19" s="1"/>
  <c r="B368" i="19" s="1"/>
  <c r="B370" i="19" l="1"/>
  <c r="B369" i="19"/>
  <c r="B372" i="19" l="1"/>
  <c r="B373" i="19" s="1"/>
  <c r="B374" i="19" s="1"/>
  <c r="B375" i="19" s="1"/>
  <c r="B376" i="19" s="1"/>
  <c r="B377" i="19" s="1"/>
  <c r="B378" i="19" s="1"/>
  <c r="B379" i="19" s="1"/>
  <c r="B371" i="19"/>
  <c r="B382" i="19" l="1"/>
  <c r="B380" i="19"/>
  <c r="B381" i="19" s="1"/>
  <c r="B383" i="19" l="1"/>
  <c r="B384" i="19" s="1"/>
  <c r="B385" i="19"/>
  <c r="B386" i="19" l="1"/>
  <c r="B387" i="19"/>
  <c r="B388" i="19" l="1"/>
  <c r="B389" i="19"/>
  <c r="B390" i="19" l="1"/>
  <c r="B391" i="19"/>
  <c r="B393" i="19" l="1"/>
  <c r="B394" i="19" s="1"/>
  <c r="B395" i="19" s="1"/>
  <c r="B396" i="19" s="1"/>
  <c r="B397" i="19" s="1"/>
  <c r="B398" i="19" s="1"/>
  <c r="B392" i="19"/>
  <c r="B399" i="19" l="1"/>
  <c r="B400" i="19" s="1"/>
  <c r="B401" i="19"/>
  <c r="B402" i="19" l="1"/>
  <c r="B403" i="19" s="1"/>
  <c r="B404" i="19"/>
  <c r="B406" i="19" l="1"/>
  <c r="B405" i="19"/>
  <c r="B408" i="19" l="1"/>
  <c r="B409" i="19" s="1"/>
  <c r="B411" i="19" s="1"/>
  <c r="B407" i="19"/>
  <c r="B413" i="19" l="1"/>
  <c r="B412" i="19"/>
  <c r="B414" i="19" l="1"/>
  <c r="B415" i="19"/>
  <c r="B417" i="19" l="1"/>
  <c r="B418" i="19" s="1"/>
  <c r="B419" i="19" s="1"/>
  <c r="B420" i="19" s="1"/>
  <c r="B421" i="19" s="1"/>
  <c r="B422" i="19" s="1"/>
  <c r="B423" i="19" s="1"/>
  <c r="B424" i="19" s="1"/>
  <c r="B416" i="19"/>
  <c r="B425" i="19" l="1"/>
  <c r="B426" i="19"/>
  <c r="B427" i="19" l="1"/>
  <c r="B428" i="19"/>
  <c r="B430" i="19" l="1"/>
  <c r="B429" i="19"/>
  <c r="B431" i="19" l="1"/>
  <c r="B432" i="19"/>
  <c r="B434" i="19" s="1"/>
  <c r="B435" i="19" s="1"/>
  <c r="B437" i="19" s="1"/>
  <c r="B438" i="19" l="1"/>
  <c r="B439" i="19" s="1"/>
  <c r="B440" i="19" s="1"/>
  <c r="B441" i="19" s="1"/>
  <c r="B442" i="19" s="1"/>
  <c r="B443" i="19" s="1"/>
  <c r="B444" i="19" s="1"/>
  <c r="B433" i="19"/>
  <c r="B447" i="19" l="1"/>
  <c r="B448" i="19" s="1"/>
  <c r="B450" i="19" s="1"/>
  <c r="B451" i="19" s="1"/>
  <c r="B452" i="19" s="1"/>
  <c r="B453" i="19" s="1"/>
  <c r="B454" i="19" s="1"/>
  <c r="B455" i="19" s="1"/>
  <c r="B456" i="19" s="1"/>
  <c r="B457" i="19" s="1"/>
  <c r="B458" i="19" s="1"/>
  <c r="B459" i="19" s="1"/>
  <c r="B460" i="19" s="1"/>
  <c r="B461" i="19" s="1"/>
  <c r="B462" i="19" s="1"/>
  <c r="B463" i="19" s="1"/>
  <c r="B465" i="19" s="1"/>
  <c r="B445" i="19"/>
  <c r="B446" i="19" s="1"/>
  <c r="B466" i="19" l="1"/>
  <c r="B467" i="19" s="1"/>
  <c r="B469" i="19" l="1"/>
  <c r="B470" i="19" s="1"/>
  <c r="B471" i="19" s="1"/>
  <c r="B478" i="19"/>
  <c r="B480" i="19" l="1"/>
  <c r="B479" i="19"/>
  <c r="B482" i="19" l="1"/>
  <c r="B483" i="19" s="1"/>
  <c r="B484" i="19" s="1"/>
  <c r="B485" i="19" s="1"/>
  <c r="B486" i="19" s="1"/>
  <c r="B481" i="19"/>
  <c r="B487" i="19" l="1"/>
  <c r="B488" i="19"/>
  <c r="B490" i="19" l="1"/>
  <c r="B491" i="19" s="1"/>
  <c r="B492" i="19" s="1"/>
  <c r="B493" i="19" s="1"/>
  <c r="B494" i="19" s="1"/>
  <c r="B495" i="19" s="1"/>
  <c r="B496" i="19" s="1"/>
  <c r="B497" i="19" s="1"/>
  <c r="B489" i="19"/>
  <c r="B498" i="19" l="1"/>
  <c r="B499" i="19" s="1"/>
  <c r="B500" i="19"/>
  <c r="B503" i="19" l="1"/>
  <c r="B501" i="19"/>
  <c r="B502" i="19" s="1"/>
  <c r="B505" i="19" l="1"/>
  <c r="B504" i="19"/>
  <c r="B506" i="19" l="1"/>
  <c r="B507" i="19"/>
  <c r="B508" i="19" l="1"/>
  <c r="B509" i="19"/>
  <c r="B511" i="19" l="1"/>
  <c r="B512" i="19" s="1"/>
  <c r="B513" i="19" s="1"/>
  <c r="B514" i="19" s="1"/>
  <c r="B515" i="19" s="1"/>
  <c r="B516" i="19" s="1"/>
  <c r="B510" i="19"/>
  <c r="B517" i="19" l="1"/>
  <c r="B518" i="19" s="1"/>
  <c r="B519" i="19"/>
  <c r="B522" i="19" l="1"/>
  <c r="B520" i="19"/>
  <c r="B521" i="19" s="1"/>
  <c r="B523" i="19" l="1"/>
  <c r="B524" i="19"/>
  <c r="B526" i="19" l="1"/>
  <c r="B527" i="19" s="1"/>
  <c r="B529" i="19" s="1"/>
  <c r="B525" i="19"/>
  <c r="B530" i="19" l="1"/>
  <c r="B531" i="19"/>
  <c r="B533" i="19" l="1"/>
  <c r="B532" i="19"/>
  <c r="B535" i="19" l="1"/>
  <c r="B536" i="19" s="1"/>
  <c r="B537" i="19" s="1"/>
  <c r="B538" i="19" s="1"/>
  <c r="B539" i="19" s="1"/>
  <c r="B540" i="19" s="1"/>
  <c r="B541" i="19" s="1"/>
  <c r="B542" i="19" s="1"/>
  <c r="B534" i="19"/>
  <c r="B544" i="19" l="1"/>
  <c r="B543" i="19"/>
  <c r="B545" i="19" l="1"/>
  <c r="B546" i="19"/>
  <c r="B547" i="19" l="1"/>
  <c r="B548" i="19"/>
  <c r="B549" i="19" l="1"/>
  <c r="B550" i="19"/>
  <c r="B552" i="19" s="1"/>
  <c r="B553" i="19" s="1"/>
  <c r="B555" i="19" s="1"/>
  <c r="B551" i="19" l="1"/>
  <c r="B556" i="19"/>
  <c r="B557" i="19" s="1"/>
  <c r="B558" i="19" s="1"/>
  <c r="B559" i="19" s="1"/>
  <c r="B560" i="19" s="1"/>
  <c r="B561" i="19" s="1"/>
  <c r="B562" i="19" s="1"/>
  <c r="B565" i="19" l="1"/>
  <c r="B566" i="19" s="1"/>
  <c r="B568" i="19" s="1"/>
  <c r="B569" i="19" s="1"/>
  <c r="B570" i="19" s="1"/>
  <c r="B571" i="19" s="1"/>
  <c r="B572" i="19" s="1"/>
  <c r="B573" i="19" s="1"/>
  <c r="B574" i="19" s="1"/>
  <c r="B575" i="19" s="1"/>
  <c r="B576" i="19" s="1"/>
  <c r="B577" i="19" s="1"/>
  <c r="B578" i="19" s="1"/>
  <c r="B579" i="19" s="1"/>
  <c r="B580" i="19" s="1"/>
  <c r="B581" i="19" s="1"/>
  <c r="B583" i="19" s="1"/>
  <c r="B563" i="19"/>
  <c r="B564" i="19" s="1"/>
  <c r="B584" i="19" l="1"/>
  <c r="B585" i="19" s="1"/>
  <c r="B596" i="19" l="1"/>
  <c r="B587" i="19"/>
  <c r="B588" i="19" s="1"/>
  <c r="B589" i="19" s="1"/>
  <c r="B597" i="19" l="1"/>
  <c r="B598" i="19"/>
  <c r="B600" i="19" l="1"/>
  <c r="B601" i="19" s="1"/>
  <c r="B602" i="19" s="1"/>
  <c r="B603" i="19" s="1"/>
  <c r="B604" i="19" s="1"/>
  <c r="B599" i="19"/>
  <c r="B605" i="19" l="1"/>
  <c r="B606" i="19"/>
  <c r="B608" i="19" l="1"/>
  <c r="B609" i="19" s="1"/>
  <c r="B610" i="19" s="1"/>
  <c r="B611" i="19" s="1"/>
  <c r="B612" i="19" s="1"/>
  <c r="B613" i="19" s="1"/>
  <c r="B614" i="19" s="1"/>
  <c r="B615" i="19" s="1"/>
  <c r="B607" i="19"/>
  <c r="B618" i="19" l="1"/>
  <c r="B616" i="19"/>
  <c r="B617" i="19" s="1"/>
  <c r="B619" i="19" l="1"/>
  <c r="B620" i="19" s="1"/>
  <c r="B621" i="19"/>
  <c r="B622" i="19" l="1"/>
  <c r="B623" i="19"/>
  <c r="B625" i="19" l="1"/>
  <c r="B624" i="19"/>
  <c r="B626" i="19" l="1"/>
  <c r="B627" i="19"/>
  <c r="B629" i="19" l="1"/>
  <c r="B630" i="19" s="1"/>
  <c r="B631" i="19" s="1"/>
  <c r="B632" i="19" s="1"/>
  <c r="B633" i="19" s="1"/>
  <c r="B634" i="19" s="1"/>
  <c r="B628" i="19"/>
  <c r="B637" i="19" l="1"/>
  <c r="B635" i="19"/>
  <c r="B636" i="19" s="1"/>
  <c r="B640" i="19" l="1"/>
  <c r="B638" i="19"/>
  <c r="B639" i="19" s="1"/>
  <c r="B641" i="19" l="1"/>
  <c r="B642" i="19"/>
  <c r="B644" i="19" l="1"/>
  <c r="B645" i="19" s="1"/>
  <c r="B647" i="19" s="1"/>
  <c r="B643" i="19"/>
  <c r="B649" i="19" l="1"/>
  <c r="B648" i="19"/>
  <c r="B651" i="19" l="1"/>
  <c r="B650" i="19"/>
  <c r="B653" i="19" l="1"/>
  <c r="B654" i="19" s="1"/>
  <c r="B655" i="19" s="1"/>
  <c r="B656" i="19" s="1"/>
  <c r="B657" i="19" s="1"/>
  <c r="B658" i="19" s="1"/>
  <c r="B659" i="19" s="1"/>
  <c r="B660" i="19" s="1"/>
  <c r="B652" i="19"/>
  <c r="B662" i="19" l="1"/>
  <c r="B661" i="19"/>
  <c r="B663" i="19" l="1"/>
  <c r="B664" i="19"/>
  <c r="B666" i="19" l="1"/>
  <c r="B665" i="19"/>
  <c r="B667" i="19" l="1"/>
  <c r="B668" i="19"/>
  <c r="B670" i="19" s="1"/>
  <c r="B671" i="19" s="1"/>
  <c r="B673" i="19" s="1"/>
  <c r="B669" i="19" l="1"/>
  <c r="B674" i="19"/>
  <c r="B675" i="19" s="1"/>
  <c r="B676" i="19" s="1"/>
  <c r="B677" i="19" s="1"/>
  <c r="B678" i="19" s="1"/>
  <c r="B679" i="19" s="1"/>
  <c r="B680" i="19" s="1"/>
  <c r="B681" i="19" l="1"/>
  <c r="B682" i="19" s="1"/>
  <c r="B683" i="19"/>
  <c r="B684" i="19" s="1"/>
  <c r="B686" i="19" s="1"/>
  <c r="B687" i="19" s="1"/>
  <c r="B688" i="19" s="1"/>
  <c r="B689" i="19" s="1"/>
  <c r="B690" i="19" s="1"/>
  <c r="B691" i="19" s="1"/>
  <c r="B692" i="19" s="1"/>
  <c r="B693" i="19" s="1"/>
  <c r="B694" i="19" s="1"/>
  <c r="B695" i="19" s="1"/>
  <c r="B696" i="19" s="1"/>
  <c r="B697" i="19" s="1"/>
  <c r="B698" i="19" s="1"/>
  <c r="B699" i="19" s="1"/>
  <c r="B701" i="19" s="1"/>
  <c r="B702" i="19" l="1"/>
  <c r="B703" i="19" s="1"/>
  <c r="B705" i="19" l="1"/>
  <c r="B706" i="19" s="1"/>
  <c r="B707" i="19" s="1"/>
  <c r="B714" i="19"/>
  <c r="B716" i="19" l="1"/>
  <c r="B715" i="19"/>
  <c r="B717" i="19" l="1"/>
  <c r="B718" i="19"/>
  <c r="B719" i="19" s="1"/>
  <c r="B720" i="19" s="1"/>
  <c r="B721" i="19" s="1"/>
  <c r="B722" i="19" s="1"/>
  <c r="B723" i="19" l="1"/>
  <c r="B724" i="19"/>
  <c r="B726" i="19" l="1"/>
  <c r="B727" i="19" s="1"/>
  <c r="B728" i="19" s="1"/>
  <c r="B729" i="19" s="1"/>
  <c r="B730" i="19" s="1"/>
  <c r="B731" i="19" s="1"/>
  <c r="B732" i="19" s="1"/>
  <c r="B733" i="19" s="1"/>
  <c r="B725" i="19"/>
  <c r="B734" i="19" l="1"/>
  <c r="B735" i="19" s="1"/>
  <c r="B736" i="19"/>
  <c r="B737" i="19" l="1"/>
  <c r="B738" i="19" s="1"/>
  <c r="B739" i="19"/>
  <c r="B741" i="19" l="1"/>
  <c r="B740" i="19"/>
  <c r="B743" i="19" l="1"/>
  <c r="B742" i="19"/>
  <c r="B744" i="19" l="1"/>
  <c r="B745" i="19"/>
  <c r="B747" i="19" l="1"/>
  <c r="B748" i="19" s="1"/>
  <c r="B749" i="19" s="1"/>
  <c r="B750" i="19" s="1"/>
  <c r="B751" i="19" s="1"/>
  <c r="B752" i="19" s="1"/>
  <c r="B746" i="19"/>
  <c r="B753" i="19" l="1"/>
  <c r="B754" i="19" s="1"/>
  <c r="B755" i="19"/>
  <c r="B756" i="19" l="1"/>
  <c r="B757" i="19" s="1"/>
  <c r="B758" i="19"/>
  <c r="B760" i="19" l="1"/>
  <c r="B759" i="19"/>
  <c r="B761" i="19" l="1"/>
  <c r="B762" i="19"/>
  <c r="B763" i="19" s="1"/>
  <c r="B765" i="19" s="1"/>
  <c r="B767" i="19" l="1"/>
  <c r="B766" i="19"/>
  <c r="B768" i="19" l="1"/>
  <c r="B769" i="19"/>
  <c r="B770" i="19" l="1"/>
  <c r="B771" i="19"/>
  <c r="B772" i="19" s="1"/>
  <c r="B773" i="19" s="1"/>
  <c r="B774" i="19" s="1"/>
  <c r="B775" i="19" s="1"/>
  <c r="B776" i="19" s="1"/>
  <c r="B777" i="19" s="1"/>
  <c r="B778" i="19" s="1"/>
  <c r="B779" i="19" l="1"/>
  <c r="B780" i="19"/>
  <c r="B782" i="19" l="1"/>
  <c r="B781" i="19"/>
  <c r="B784" i="19" l="1"/>
  <c r="B783" i="19"/>
  <c r="B785" i="19" l="1"/>
  <c r="B786" i="19"/>
  <c r="B787" i="19" l="1"/>
  <c r="B788" i="19"/>
  <c r="B789" i="19" s="1"/>
  <c r="B791" i="19" s="1"/>
  <c r="B792" i="19" s="1"/>
  <c r="B793" i="19" s="1"/>
  <c r="B794" i="19" s="1"/>
  <c r="B795" i="19" s="1"/>
  <c r="B796" i="19" s="1"/>
  <c r="B797" i="19" s="1"/>
  <c r="B798" i="19" s="1"/>
  <c r="B801" i="19" l="1"/>
  <c r="B802" i="19" s="1"/>
  <c r="B804" i="19" s="1"/>
  <c r="B805" i="19" s="1"/>
  <c r="B806" i="19" s="1"/>
  <c r="B807" i="19" s="1"/>
  <c r="B808" i="19" s="1"/>
  <c r="B809" i="19" s="1"/>
  <c r="B810" i="19" s="1"/>
  <c r="B811" i="19" s="1"/>
  <c r="B812" i="19" s="1"/>
  <c r="B813" i="19" s="1"/>
  <c r="B814" i="19" s="1"/>
  <c r="B815" i="19" s="1"/>
  <c r="B816" i="19" s="1"/>
  <c r="B817" i="19" s="1"/>
  <c r="B819" i="19" s="1"/>
  <c r="B799" i="19"/>
  <c r="B800" i="19" s="1"/>
  <c r="B820" i="19" l="1"/>
  <c r="B821" i="19" s="1"/>
  <c r="B823" i="19" l="1"/>
  <c r="B824" i="19" s="1"/>
  <c r="B825" i="19" s="1"/>
  <c r="B832" i="19"/>
  <c r="B834" i="19" l="1"/>
  <c r="B833" i="19"/>
  <c r="B836" i="19" l="1"/>
  <c r="B837" i="19" s="1"/>
  <c r="B838" i="19" s="1"/>
  <c r="B839" i="19" s="1"/>
  <c r="B840" i="19" s="1"/>
  <c r="B835" i="19"/>
  <c r="B842" i="19" l="1"/>
  <c r="B841" i="19"/>
  <c r="B844" i="19" l="1"/>
  <c r="B845" i="19" s="1"/>
  <c r="B846" i="19" s="1"/>
  <c r="B847" i="19" s="1"/>
  <c r="B848" i="19" s="1"/>
  <c r="B849" i="19" s="1"/>
  <c r="B850" i="19" s="1"/>
  <c r="B851" i="19" s="1"/>
  <c r="B843" i="19"/>
  <c r="B854" i="19" l="1"/>
  <c r="B852" i="19"/>
  <c r="B853" i="19" s="1"/>
  <c r="B857" i="19" l="1"/>
  <c r="B855" i="19"/>
  <c r="B856" i="19" s="1"/>
  <c r="B859" i="19" l="1"/>
  <c r="B858" i="19"/>
  <c r="B861" i="19" l="1"/>
  <c r="B860" i="19"/>
  <c r="B863" i="19" l="1"/>
  <c r="B862" i="19"/>
  <c r="B865" i="19" l="1"/>
  <c r="B866" i="19" s="1"/>
  <c r="B867" i="19" s="1"/>
  <c r="B868" i="19" s="1"/>
  <c r="B869" i="19" s="1"/>
  <c r="B870" i="19" s="1"/>
  <c r="B864" i="19"/>
  <c r="B873" i="19" l="1"/>
  <c r="B871" i="19"/>
  <c r="B872" i="19" s="1"/>
  <c r="B876" i="19" l="1"/>
  <c r="B874" i="19"/>
  <c r="B875" i="19" s="1"/>
  <c r="B878" i="19" l="1"/>
  <c r="B877" i="19"/>
  <c r="B880" i="19" l="1"/>
  <c r="B881" i="19" s="1"/>
  <c r="B883" i="19" s="1"/>
  <c r="B879" i="19"/>
  <c r="B885" i="19" l="1"/>
  <c r="B884" i="19"/>
  <c r="B887" i="19" l="1"/>
  <c r="B886" i="19"/>
  <c r="B889" i="19" l="1"/>
  <c r="B890" i="19" s="1"/>
  <c r="B891" i="19" s="1"/>
  <c r="B892" i="19" s="1"/>
  <c r="B893" i="19" s="1"/>
  <c r="B894" i="19" s="1"/>
  <c r="B895" i="19" s="1"/>
  <c r="B896" i="19" s="1"/>
  <c r="B888" i="19"/>
  <c r="B898" i="19" l="1"/>
  <c r="B897" i="19"/>
  <c r="B900" i="19" l="1"/>
  <c r="B899" i="19"/>
  <c r="B902" i="19" l="1"/>
  <c r="B901" i="19"/>
  <c r="B904" i="19" l="1"/>
  <c r="B903" i="19"/>
  <c r="B906" i="19" l="1"/>
  <c r="B907" i="19" s="1"/>
  <c r="B909" i="19" s="1"/>
  <c r="B910" i="19" s="1"/>
  <c r="B911" i="19" s="1"/>
  <c r="B912" i="19" s="1"/>
  <c r="B913" i="19" s="1"/>
  <c r="B914" i="19" s="1"/>
  <c r="B915" i="19" s="1"/>
  <c r="B916" i="19" s="1"/>
  <c r="B905" i="19"/>
  <c r="B919" i="19" l="1"/>
  <c r="B920" i="19" s="1"/>
  <c r="B922" i="19" s="1"/>
  <c r="B923" i="19" s="1"/>
  <c r="B924" i="19" s="1"/>
  <c r="B925" i="19" s="1"/>
  <c r="B926" i="19" s="1"/>
  <c r="B927" i="19" s="1"/>
  <c r="B928" i="19" s="1"/>
  <c r="B929" i="19" s="1"/>
  <c r="B930" i="19" s="1"/>
  <c r="B931" i="19" s="1"/>
  <c r="B932" i="19" s="1"/>
  <c r="B933" i="19" s="1"/>
  <c r="B934" i="19" s="1"/>
  <c r="B935" i="19" s="1"/>
  <c r="B937" i="19" s="1"/>
  <c r="B917" i="19"/>
  <c r="B918" i="19" s="1"/>
  <c r="B938" i="19" l="1"/>
  <c r="B939" i="19" s="1"/>
  <c r="B941" i="19" l="1"/>
  <c r="B942" i="19" s="1"/>
  <c r="B950" i="19"/>
  <c r="B943" i="19" l="1"/>
  <c r="B951" i="19"/>
  <c r="B952" i="19"/>
  <c r="B954" i="19" l="1"/>
  <c r="B955" i="19" s="1"/>
  <c r="B956" i="19" s="1"/>
  <c r="B957" i="19" s="1"/>
  <c r="B958" i="19" s="1"/>
  <c r="B953" i="19"/>
  <c r="B960" i="19" l="1"/>
  <c r="B959" i="19"/>
  <c r="B962" i="19" l="1"/>
  <c r="B963" i="19" s="1"/>
  <c r="B964" i="19" s="1"/>
  <c r="B965" i="19" s="1"/>
  <c r="B966" i="19" s="1"/>
  <c r="B967" i="19" s="1"/>
  <c r="B968" i="19" s="1"/>
  <c r="B969" i="19" s="1"/>
  <c r="B961" i="19"/>
  <c r="B972" i="19" l="1"/>
  <c r="B970" i="19"/>
  <c r="B971" i="19" s="1"/>
  <c r="B975" i="19" l="1"/>
  <c r="B973" i="19"/>
  <c r="B974" i="19" s="1"/>
  <c r="B976" i="19" l="1"/>
  <c r="B977" i="19"/>
  <c r="B979" i="19" l="1"/>
  <c r="B978" i="19"/>
  <c r="B981" i="19" l="1"/>
  <c r="B980" i="19"/>
  <c r="B983" i="19" l="1"/>
  <c r="B984" i="19" s="1"/>
  <c r="B985" i="19" s="1"/>
  <c r="B986" i="19" s="1"/>
  <c r="B987" i="19" s="1"/>
  <c r="B988" i="19" s="1"/>
  <c r="B982" i="19"/>
  <c r="B991" i="19" l="1"/>
  <c r="B989" i="19"/>
  <c r="B990" i="19" s="1"/>
  <c r="B994" i="19" l="1"/>
  <c r="B992" i="19"/>
  <c r="B993" i="19" s="1"/>
  <c r="B996" i="19" l="1"/>
  <c r="B995" i="19"/>
  <c r="B997" i="19" l="1"/>
  <c r="B998" i="19"/>
  <c r="B999" i="19" s="1"/>
  <c r="B1001" i="19" s="1"/>
  <c r="B1003" i="19" l="1"/>
  <c r="B1002" i="19"/>
  <c r="B1005" i="19" l="1"/>
  <c r="B1004" i="19"/>
  <c r="B1006" i="19" l="1"/>
  <c r="B1007" i="19"/>
  <c r="B1008" i="19" s="1"/>
  <c r="B1009" i="19" s="1"/>
  <c r="B1010" i="19" s="1"/>
  <c r="B1011" i="19" s="1"/>
  <c r="B1012" i="19" s="1"/>
  <c r="B1013" i="19" s="1"/>
  <c r="B1014" i="19" s="1"/>
  <c r="B1015" i="19" l="1"/>
  <c r="B1016" i="19"/>
  <c r="B1018" i="19" l="1"/>
  <c r="B1017" i="19"/>
  <c r="B1020" i="19" l="1"/>
  <c r="B1019" i="19"/>
  <c r="B1022" i="19" l="1"/>
  <c r="B1021" i="19"/>
  <c r="B1023" i="19" l="1"/>
  <c r="B1024" i="19"/>
  <c r="B1025" i="19" s="1"/>
  <c r="B1027" i="19" s="1"/>
  <c r="B1028" i="19" s="1"/>
  <c r="B1029" i="19" s="1"/>
  <c r="B1030" i="19" s="1"/>
  <c r="B1031" i="19" s="1"/>
  <c r="B1032" i="19" s="1"/>
  <c r="B1033" i="19" s="1"/>
  <c r="B1034" i="19" s="1"/>
  <c r="B1037" i="19" l="1"/>
  <c r="B1038" i="19" s="1"/>
  <c r="B1040" i="19" s="1"/>
  <c r="B1041" i="19" s="1"/>
  <c r="B1042" i="19" s="1"/>
  <c r="B1043" i="19" s="1"/>
  <c r="B1044" i="19" s="1"/>
  <c r="B1045" i="19" s="1"/>
  <c r="B1046" i="19" s="1"/>
  <c r="B1047" i="19" s="1"/>
  <c r="B1048" i="19" s="1"/>
  <c r="B1049" i="19" s="1"/>
  <c r="B1050" i="19" s="1"/>
  <c r="B1051" i="19" s="1"/>
  <c r="B1052" i="19" s="1"/>
  <c r="B1053" i="19" s="1"/>
  <c r="B1055" i="19" s="1"/>
  <c r="B1035" i="19"/>
  <c r="B1036" i="19" s="1"/>
  <c r="B1056" i="19" l="1"/>
  <c r="B1057" i="19" s="1"/>
  <c r="B1059" i="19" l="1"/>
  <c r="B1060" i="19" s="1"/>
  <c r="B1061" i="19" s="1"/>
  <c r="B1068" i="19"/>
  <c r="B1070" i="19" l="1"/>
  <c r="B1069" i="19"/>
  <c r="B1072" i="19" l="1"/>
  <c r="B1073" i="19" s="1"/>
  <c r="B1074" i="19" s="1"/>
  <c r="B1075" i="19" s="1"/>
  <c r="B1076" i="19" s="1"/>
  <c r="B1071" i="19"/>
  <c r="B1078" i="19" l="1"/>
  <c r="B1077" i="19"/>
  <c r="B1079" i="19" l="1"/>
  <c r="B1080" i="19"/>
  <c r="B1081" i="19" s="1"/>
  <c r="B1082" i="19" s="1"/>
  <c r="B1083" i="19" s="1"/>
  <c r="B1084" i="19" s="1"/>
  <c r="B1085" i="19" s="1"/>
  <c r="B1086" i="19" s="1"/>
  <c r="B1087" i="19" s="1"/>
  <c r="B1090" i="19" l="1"/>
  <c r="B1088" i="19"/>
  <c r="B1089" i="19" s="1"/>
  <c r="B1093" i="19" l="1"/>
  <c r="B1091" i="19"/>
  <c r="B1092" i="19" s="1"/>
  <c r="B1094" i="19" l="1"/>
  <c r="B1095" i="19"/>
  <c r="B1097" i="19" l="1"/>
  <c r="B1096" i="19"/>
  <c r="B1099" i="19" l="1"/>
  <c r="B1098" i="19"/>
  <c r="B1100" i="19" l="1"/>
  <c r="B1101" i="19"/>
  <c r="B1102" i="19" s="1"/>
  <c r="B1103" i="19" s="1"/>
  <c r="B1104" i="19" s="1"/>
  <c r="B1105" i="19" s="1"/>
  <c r="B1106" i="19" s="1"/>
  <c r="B1109" i="19" l="1"/>
  <c r="B1107" i="19"/>
  <c r="B1108" i="19" s="1"/>
  <c r="B1112" i="19" l="1"/>
  <c r="B1110" i="19"/>
  <c r="B1111" i="19" s="1"/>
  <c r="B1114" i="19" l="1"/>
  <c r="B1113" i="19"/>
  <c r="B1116" i="19" l="1"/>
  <c r="B1117" i="19" s="1"/>
  <c r="B1119" i="19" s="1"/>
  <c r="B1115" i="19"/>
  <c r="B1121" i="19" l="1"/>
  <c r="B1120" i="19"/>
  <c r="B1123" i="19" l="1"/>
  <c r="B1122" i="19"/>
  <c r="B1124" i="19" l="1"/>
  <c r="B1125" i="19"/>
  <c r="B1126" i="19" s="1"/>
  <c r="B1127" i="19" s="1"/>
  <c r="B1128" i="19" s="1"/>
  <c r="B1129" i="19" s="1"/>
  <c r="B1130" i="19" s="1"/>
  <c r="B1131" i="19" s="1"/>
  <c r="B1132" i="19" s="1"/>
  <c r="B1133" i="19" l="1"/>
  <c r="B1134" i="19"/>
  <c r="B1135" i="19" l="1"/>
  <c r="B1136" i="19"/>
  <c r="B1138" i="19" l="1"/>
  <c r="B1137" i="19"/>
  <c r="B1139" i="19" l="1"/>
  <c r="B1140" i="19"/>
  <c r="B1142" i="19" l="1"/>
  <c r="B1143" i="19" s="1"/>
  <c r="B1145" i="19" s="1"/>
  <c r="B1146" i="19" s="1"/>
  <c r="B1147" i="19" s="1"/>
  <c r="B1148" i="19" s="1"/>
  <c r="B1149" i="19" s="1"/>
  <c r="B1150" i="19" s="1"/>
  <c r="B1151" i="19" s="1"/>
  <c r="B1152" i="19" s="1"/>
  <c r="B1141" i="19"/>
  <c r="B1155" i="19" l="1"/>
  <c r="B1156" i="19" s="1"/>
  <c r="B1158" i="19" s="1"/>
  <c r="B1159" i="19" s="1"/>
  <c r="B1160" i="19" s="1"/>
  <c r="B1161" i="19" s="1"/>
  <c r="B1162" i="19" s="1"/>
  <c r="B1163" i="19" s="1"/>
  <c r="B1164" i="19" s="1"/>
  <c r="B1165" i="19" s="1"/>
  <c r="B1166" i="19" s="1"/>
  <c r="B1167" i="19" s="1"/>
  <c r="B1168" i="19" s="1"/>
  <c r="B1169" i="19" s="1"/>
  <c r="B1170" i="19" s="1"/>
  <c r="B1171" i="19" s="1"/>
  <c r="B1173" i="19" s="1"/>
  <c r="B1153" i="19"/>
  <c r="B1154" i="19" s="1"/>
  <c r="B1174" i="19" l="1"/>
  <c r="B1175" i="19" l="1"/>
  <c r="B1177" i="19" l="1"/>
  <c r="B1178" i="19" s="1"/>
  <c r="B1179" i="19" s="1"/>
  <c r="B1186" i="19"/>
  <c r="B1188" i="19" l="1"/>
  <c r="B1187" i="19"/>
  <c r="B1190" i="19" l="1"/>
  <c r="B1191" i="19" s="1"/>
  <c r="B1192" i="19" s="1"/>
  <c r="B1193" i="19" s="1"/>
  <c r="B1194" i="19" s="1"/>
  <c r="B1189" i="19"/>
  <c r="B1196" i="19" l="1"/>
  <c r="B1195" i="19"/>
  <c r="B1197" i="19" l="1"/>
  <c r="B1198" i="19"/>
  <c r="B1199" i="19" s="1"/>
  <c r="B1200" i="19" s="1"/>
  <c r="B1201" i="19" s="1"/>
  <c r="B1202" i="19" s="1"/>
  <c r="B1203" i="19" s="1"/>
  <c r="B1204" i="19" s="1"/>
  <c r="B1205" i="19" s="1"/>
  <c r="B1208" i="19" l="1"/>
  <c r="B1206" i="19"/>
  <c r="B1207" i="19" s="1"/>
  <c r="B1211" i="19" l="1"/>
  <c r="B1209" i="19"/>
  <c r="B1210" i="19" s="1"/>
  <c r="B1213" i="19" l="1"/>
  <c r="B1212" i="19"/>
  <c r="B1215" i="19" l="1"/>
  <c r="B1214" i="19"/>
  <c r="B1217" i="19" l="1"/>
  <c r="B1216" i="19"/>
  <c r="B1219" i="19" l="1"/>
  <c r="B1220" i="19" s="1"/>
  <c r="B1221" i="19" s="1"/>
  <c r="B1222" i="19" s="1"/>
  <c r="B1223" i="19" s="1"/>
  <c r="B1224" i="19" s="1"/>
  <c r="B1218" i="19"/>
  <c r="B1227" i="19" l="1"/>
  <c r="B1225" i="19"/>
  <c r="B1226" i="19" s="1"/>
  <c r="B1230" i="19" l="1"/>
  <c r="B1228" i="19"/>
  <c r="B1229" i="19" s="1"/>
  <c r="B1232" i="19" l="1"/>
  <c r="B1231" i="19"/>
  <c r="B1234" i="19" l="1"/>
  <c r="B1235" i="19" s="1"/>
  <c r="B1237" i="19" s="1"/>
  <c r="B1233" i="19"/>
  <c r="B1239" i="19" l="1"/>
  <c r="B1238" i="19"/>
  <c r="B1241" i="19" l="1"/>
  <c r="B1240" i="19"/>
  <c r="B1243" i="19" l="1"/>
  <c r="B1244" i="19" s="1"/>
  <c r="B1245" i="19" s="1"/>
  <c r="B1246" i="19" s="1"/>
  <c r="B1247" i="19" s="1"/>
  <c r="B1248" i="19" s="1"/>
  <c r="B1249" i="19" s="1"/>
  <c r="B1250" i="19" s="1"/>
  <c r="B1242" i="19"/>
  <c r="B1252" i="19" l="1"/>
  <c r="B1251" i="19"/>
  <c r="B1254" i="19" l="1"/>
  <c r="B1253" i="19"/>
  <c r="B1255" i="19" l="1"/>
  <c r="B1256" i="19"/>
  <c r="B1258" i="19" l="1"/>
  <c r="B1257" i="19"/>
  <c r="B1260" i="19" l="1"/>
  <c r="B1261" i="19" s="1"/>
  <c r="B1263" i="19" s="1"/>
  <c r="B1264" i="19" s="1"/>
  <c r="B1265" i="19" s="1"/>
  <c r="B1266" i="19" s="1"/>
  <c r="B1267" i="19" s="1"/>
  <c r="B1268" i="19" s="1"/>
  <c r="B1269" i="19" s="1"/>
  <c r="B1270" i="19" s="1"/>
  <c r="B1259" i="19"/>
  <c r="B1273" i="19" l="1"/>
  <c r="B1274" i="19" s="1"/>
  <c r="B1276" i="19" s="1"/>
  <c r="B1277" i="19" s="1"/>
  <c r="B1278" i="19" s="1"/>
  <c r="B1279" i="19" s="1"/>
  <c r="B1280" i="19" s="1"/>
  <c r="B1281" i="19" s="1"/>
  <c r="B1282" i="19" s="1"/>
  <c r="B1283" i="19" s="1"/>
  <c r="B1284" i="19" s="1"/>
  <c r="B1285" i="19" s="1"/>
  <c r="B1286" i="19" s="1"/>
  <c r="B1287" i="19" s="1"/>
  <c r="B1288" i="19" s="1"/>
  <c r="B1289" i="19" s="1"/>
  <c r="B1291" i="19" s="1"/>
  <c r="B1271" i="19"/>
  <c r="B1272" i="19" s="1"/>
  <c r="B1292" i="19" l="1"/>
  <c r="B1293" i="19" s="1"/>
  <c r="B1295" i="19" l="1"/>
  <c r="B1296" i="19" s="1"/>
  <c r="B1297" i="19" s="1"/>
  <c r="B1304" i="19"/>
  <c r="B1306" i="19" l="1"/>
  <c r="B1305" i="19"/>
  <c r="B1308" i="19" l="1"/>
  <c r="B1309" i="19" s="1"/>
  <c r="B1310" i="19" s="1"/>
  <c r="B1311" i="19" s="1"/>
  <c r="B1312" i="19" s="1"/>
  <c r="B1307" i="19"/>
  <c r="B1314" i="19" l="1"/>
  <c r="B1313" i="19"/>
  <c r="B1315" i="19" l="1"/>
  <c r="B1316" i="19"/>
  <c r="B1317" i="19" s="1"/>
  <c r="B1318" i="19" s="1"/>
  <c r="B1319" i="19" s="1"/>
  <c r="B1320" i="19" s="1"/>
  <c r="B1321" i="19" s="1"/>
  <c r="B1322" i="19" s="1"/>
  <c r="B1323" i="19" s="1"/>
  <c r="B1324" i="19" l="1"/>
  <c r="B1325" i="19" s="1"/>
  <c r="B1326" i="19"/>
  <c r="B1327" i="19" l="1"/>
  <c r="B1328" i="19" s="1"/>
  <c r="B1329" i="19"/>
  <c r="B1331" i="19" l="1"/>
  <c r="B1330" i="19"/>
  <c r="B1332" i="19" l="1"/>
  <c r="B1333" i="19"/>
  <c r="B1334" i="19" l="1"/>
  <c r="B1335" i="19"/>
  <c r="B1336" i="19" l="1"/>
  <c r="B1337" i="19"/>
  <c r="B1338" i="19" s="1"/>
  <c r="B1339" i="19" s="1"/>
  <c r="B1340" i="19" s="1"/>
  <c r="B1341" i="19" s="1"/>
  <c r="B1342" i="19" s="1"/>
  <c r="B1343" i="19" l="1"/>
  <c r="B1344" i="19" s="1"/>
  <c r="B1345" i="19"/>
  <c r="B1348" i="19" l="1"/>
  <c r="B1346" i="19"/>
  <c r="B1347" i="19" s="1"/>
  <c r="B1349" i="19" l="1"/>
  <c r="B1350" i="19"/>
  <c r="B1351" i="19" l="1"/>
  <c r="B1352" i="19"/>
  <c r="B1353" i="19" s="1"/>
  <c r="B1355" i="19" s="1"/>
  <c r="B1356" i="19" l="1"/>
  <c r="B1357" i="19"/>
  <c r="B1359" i="19" l="1"/>
  <c r="B1358" i="19"/>
  <c r="B1360" i="19" l="1"/>
  <c r="B1361" i="19"/>
  <c r="B1362" i="19" s="1"/>
  <c r="B1363" i="19" s="1"/>
  <c r="B1364" i="19" s="1"/>
  <c r="B1365" i="19" s="1"/>
  <c r="B1366" i="19" s="1"/>
  <c r="B1367" i="19" s="1"/>
  <c r="B1368" i="19" s="1"/>
  <c r="B1370" i="19" l="1"/>
  <c r="B1369" i="19"/>
  <c r="B1371" i="19" l="1"/>
  <c r="B1372" i="19"/>
  <c r="B1373" i="19" l="1"/>
  <c r="B1374" i="19"/>
  <c r="B1376" i="19" l="1"/>
  <c r="B1375" i="19"/>
  <c r="B1377" i="19" l="1"/>
  <c r="B1378" i="19"/>
  <c r="B1379" i="19" s="1"/>
  <c r="B1381" i="19" s="1"/>
  <c r="B1382" i="19" s="1"/>
  <c r="B1383" i="19" s="1"/>
  <c r="B1384" i="19" s="1"/>
  <c r="B1385" i="19" s="1"/>
  <c r="B1386" i="19" s="1"/>
  <c r="B1387" i="19" s="1"/>
  <c r="B1388" i="19" s="1"/>
  <c r="B1389" i="19" l="1"/>
  <c r="B1390" i="19" s="1"/>
  <c r="B1391" i="19"/>
  <c r="B1392" i="19" s="1"/>
  <c r="B1394" i="19" s="1"/>
  <c r="B1395" i="19" s="1"/>
  <c r="B1396" i="19" s="1"/>
  <c r="B1397" i="19" s="1"/>
  <c r="B1398" i="19" s="1"/>
  <c r="B1399" i="19" s="1"/>
  <c r="B1400" i="19" s="1"/>
  <c r="B1401" i="19" s="1"/>
  <c r="B1402" i="19" s="1"/>
  <c r="B1403" i="19" s="1"/>
  <c r="B1404" i="19" s="1"/>
  <c r="B1405" i="19" s="1"/>
  <c r="B1406" i="19" s="1"/>
  <c r="B1407" i="19" s="1"/>
  <c r="B1409" i="19" s="1"/>
  <c r="B1410" i="19" l="1"/>
  <c r="B1411" i="19" s="1"/>
  <c r="B1413" i="19" s="1"/>
  <c r="B1414" i="19" s="1"/>
  <c r="B1415" i="19" s="1"/>
  <c r="B196" i="4"/>
  <c r="B200" i="4" s="1"/>
  <c r="B201" i="4" s="1"/>
  <c r="B202" i="4" s="1"/>
  <c r="B203" i="4" s="1"/>
  <c r="B209" i="4" s="1"/>
  <c r="B210" i="4" s="1"/>
  <c r="B211" i="4" s="1"/>
  <c r="B212" i="4" s="1"/>
  <c r="B213" i="4" s="1"/>
  <c r="B214" i="4" s="1"/>
  <c r="B215" i="4" s="1"/>
  <c r="B216" i="4" s="1"/>
  <c r="B217" i="4" s="1"/>
  <c r="B218" i="4" s="1"/>
  <c r="B219" i="4" s="1"/>
  <c r="B220" i="4" s="1"/>
  <c r="B221" i="4" s="1"/>
  <c r="B222" i="4" s="1"/>
  <c r="B223" i="4" s="1"/>
  <c r="B224" i="4" s="1"/>
  <c r="B225" i="4" s="1"/>
  <c r="B226" i="4" s="1"/>
  <c r="B227" i="4" s="1"/>
  <c r="B232" i="4" s="1"/>
  <c r="B233" i="4" s="1"/>
  <c r="B234" i="4" s="1"/>
  <c r="B235" i="4" s="1"/>
  <c r="B237" i="4" s="1"/>
  <c r="B241" i="4" s="1"/>
  <c r="B242" i="4" s="1"/>
  <c r="B243" i="4" s="1"/>
  <c r="B244" i="4" s="1"/>
  <c r="B249" i="4" s="1"/>
  <c r="B250" i="4" s="1"/>
  <c r="B251" i="4" s="1"/>
  <c r="B252" i="4" s="1"/>
  <c r="B253" i="4" s="1"/>
  <c r="B254" i="4" s="1"/>
  <c r="B255" i="4" s="1"/>
  <c r="B258" i="4" s="1"/>
  <c r="B259" i="4" s="1"/>
  <c r="B260" i="4" s="1"/>
  <c r="B261" i="4" s="1"/>
  <c r="B262" i="4" s="1"/>
  <c r="B263" i="4" s="1"/>
  <c r="B264" i="4" s="1"/>
</calcChain>
</file>

<file path=xl/sharedStrings.xml><?xml version="1.0" encoding="utf-8"?>
<sst xmlns="http://schemas.openxmlformats.org/spreadsheetml/2006/main" count="6681" uniqueCount="757">
  <si>
    <t xml:space="preserve">Cash outflows </t>
  </si>
  <si>
    <t>Liabilities resulting from securities issued (if not treated as retail deposits)</t>
  </si>
  <si>
    <t xml:space="preserve">Unsecured bonds due </t>
  </si>
  <si>
    <t>Regulated covered bonds</t>
  </si>
  <si>
    <t>Securitisations due</t>
  </si>
  <si>
    <t>Other</t>
  </si>
  <si>
    <t>Liabilities resulting from secured lending and capital market driven transactions collateralised by Level 1, 2A, 2B tradable assets and other assets</t>
  </si>
  <si>
    <t>Stable retail deposits</t>
  </si>
  <si>
    <t>Other retail deposits</t>
  </si>
  <si>
    <t>Operational deposits</t>
  </si>
  <si>
    <t xml:space="preserve">Non-operational deposits from credit institutions </t>
  </si>
  <si>
    <t>Non-operational deposits from other financial customers</t>
  </si>
  <si>
    <t>Non-operational deposits from non-financial corporates</t>
  </si>
  <si>
    <t>Non-operational deposits from others</t>
  </si>
  <si>
    <t>FX-swaps maturing</t>
  </si>
  <si>
    <t xml:space="preserve">Other cash outflows </t>
  </si>
  <si>
    <t>Cash inflows</t>
  </si>
  <si>
    <t>Monies due from secured lending and capital market driven transactions collateralised by Level 1, 2A, 2B tradable assets and other assets</t>
  </si>
  <si>
    <t>Retail customers</t>
  </si>
  <si>
    <t>Non-financial corporates</t>
  </si>
  <si>
    <t>Credit institutions</t>
  </si>
  <si>
    <t>Other financial customers</t>
  </si>
  <si>
    <t>Others</t>
  </si>
  <si>
    <t xml:space="preserve">Paper in own portfolio maturing </t>
  </si>
  <si>
    <t>Other cash inflows</t>
  </si>
  <si>
    <t xml:space="preserve">Net funding gap </t>
  </si>
  <si>
    <t xml:space="preserve">Cumulated net funding gap </t>
  </si>
  <si>
    <t>Liabilities resulting from secured lending and capital market driven transactions collateralised by Level 1, 2A, 2B tradable assets and other assets (only open repos)</t>
  </si>
  <si>
    <t>Liabilities resulting from sight deposits received (excluding deposits received as collateral)</t>
  </si>
  <si>
    <t>Stable retail sight deposits</t>
  </si>
  <si>
    <t>Other retail sight deposits</t>
  </si>
  <si>
    <t>Operational sight deposits</t>
  </si>
  <si>
    <t xml:space="preserve">Non-operational sight deposits from credit institutions </t>
  </si>
  <si>
    <t>Non-operational sight deposits from other financial customers</t>
  </si>
  <si>
    <t>Non-operational sight deposits from non-financial corporates</t>
  </si>
  <si>
    <t>Non-operational sight deposits from others</t>
  </si>
  <si>
    <t>Other transactions</t>
  </si>
  <si>
    <t>Monies due from secured lending and capital market driven transactions collateralised by Level 1, 2A, 2B tradable assets and other assets (only open reverse repos)</t>
  </si>
  <si>
    <t>Withdrawable central bank reserves</t>
  </si>
  <si>
    <t>Level 1 tradable assets</t>
  </si>
  <si>
    <t>Level 2A tradable assets</t>
  </si>
  <si>
    <t>Level 2B tradable assets</t>
  </si>
  <si>
    <t>Other tradable assets</t>
  </si>
  <si>
    <t>Non tradable assets eligible for central banks</t>
  </si>
  <si>
    <t>Undrawn committed facilities received</t>
  </si>
  <si>
    <t>Stock of counterbalancing capacity</t>
  </si>
  <si>
    <t xml:space="preserve">Flows of counterbalancing capacity </t>
  </si>
  <si>
    <t xml:space="preserve">Outflows from committed facilities </t>
  </si>
  <si>
    <t>Committed credit facilities</t>
  </si>
  <si>
    <t>Considered as Level 2B by the receiver</t>
  </si>
  <si>
    <t>Liquidity facilities</t>
  </si>
  <si>
    <t>Early redemption of outstanding contractual liabilities</t>
  </si>
  <si>
    <t xml:space="preserve">Margin calls - due to downgrade triggers </t>
  </si>
  <si>
    <t>o/w changes in collateral posted on derivatives and other contracts subject to margining, including initial margins requested by Central Clearing Platforms (CCPs)</t>
  </si>
  <si>
    <t>o/w flows of collateral related to loss of eligibility and changes in the haircut schedule of own-use covered bonds and Asset Backed Securities (ABS)</t>
  </si>
  <si>
    <t>Change in the re-hypothecation rights of the securities received as collateral</t>
  </si>
  <si>
    <t>Outflows of deposits and other liabilities related to rating-dependent contractual agreements (e.g. structured deposits; deposits held in custody for SPVs; etc.)</t>
  </si>
  <si>
    <t>Cash outflows from items with open maturity</t>
  </si>
  <si>
    <t>Cash inflows from items with open maturity</t>
  </si>
  <si>
    <t>Coins and banknotes</t>
  </si>
  <si>
    <t>Liquidity needs due to rating downgrade trigger</t>
  </si>
  <si>
    <t>Total assets</t>
  </si>
  <si>
    <t>in % of total assets</t>
  </si>
  <si>
    <t>Comments</t>
  </si>
  <si>
    <t>Bank Name</t>
  </si>
  <si>
    <t>LEI code</t>
  </si>
  <si>
    <t>Submission date</t>
  </si>
  <si>
    <t>Format legend</t>
  </si>
  <si>
    <t>Number input</t>
  </si>
  <si>
    <t>abcd</t>
  </si>
  <si>
    <t>Dropdown list input</t>
  </si>
  <si>
    <t>No input required</t>
  </si>
  <si>
    <t>Formula</t>
  </si>
  <si>
    <t>Text input</t>
  </si>
  <si>
    <t>When filling the template, please refer to the accompanying set of instructions</t>
  </si>
  <si>
    <t>Initial margins received</t>
  </si>
  <si>
    <t>o/w margined derivatives</t>
  </si>
  <si>
    <t>o/w to other extra EA group entities - secured</t>
  </si>
  <si>
    <t>o/w to other extra EA group entities - unsecured</t>
  </si>
  <si>
    <t>o/w from other extra EA group entities - secured</t>
  </si>
  <si>
    <t>o/w from other extra EA group entities - unsecured</t>
  </si>
  <si>
    <t>o/w to EA group entities - secured</t>
  </si>
  <si>
    <t>o/w to EA group entities - unsecured</t>
  </si>
  <si>
    <t>o/w from EA group entities - secured</t>
  </si>
  <si>
    <t>o/w from EA group entities - unsecured</t>
  </si>
  <si>
    <t>Cash</t>
  </si>
  <si>
    <t>Tradable assets (on balance sheet)</t>
  </si>
  <si>
    <t>Off-balance sheet collateral</t>
  </si>
  <si>
    <t>Value of matching liability / funding</t>
  </si>
  <si>
    <t>Tangible assets</t>
  </si>
  <si>
    <t>Other non tradable assets</t>
  </si>
  <si>
    <t>Total</t>
  </si>
  <si>
    <t>Non-financial corporations</t>
  </si>
  <si>
    <t>Other financial corporations</t>
  </si>
  <si>
    <t>General governments &amp; central banks</t>
  </si>
  <si>
    <t>Level 1 (excluding covered bonds)</t>
  </si>
  <si>
    <t>Level 1
covered bonds (CQS1)</t>
  </si>
  <si>
    <t>Level 2A
corporate bonds (CQS1)</t>
  </si>
  <si>
    <t>Level 2A
covered bonds (CQS 1, CQS2)</t>
  </si>
  <si>
    <t>Level 2A
public sector (CQS1, CQS2)</t>
  </si>
  <si>
    <t>Level 2B
ABS (CQS1)</t>
  </si>
  <si>
    <t>Level 2B
covered bonds (CQS1-6)</t>
  </si>
  <si>
    <t>Level 2B
corporate bonds (CQ1-3)</t>
  </si>
  <si>
    <t xml:space="preserve">Level 2B
shares </t>
  </si>
  <si>
    <t>Level 2B
public sector (CQS 3-5)</t>
  </si>
  <si>
    <t>Central government
(CQS1)</t>
  </si>
  <si>
    <t>Central government
(CQS 2 &amp; 3)</t>
  </si>
  <si>
    <t>Shares</t>
  </si>
  <si>
    <t>Covered bonds</t>
  </si>
  <si>
    <t>ABS</t>
  </si>
  <si>
    <t>Unsecured</t>
  </si>
  <si>
    <t>Secured</t>
  </si>
  <si>
    <t>Level 1
central bank</t>
  </si>
  <si>
    <t>Level 1
(CQS 1)</t>
  </si>
  <si>
    <t>Level 1
(CQS2, CQS3)</t>
  </si>
  <si>
    <t>Level 1
(CQS4+)</t>
  </si>
  <si>
    <t>Covered Bonds (CBs)</t>
  </si>
  <si>
    <t>o/w: non-performing loans</t>
  </si>
  <si>
    <t>Nominal value of CBs issued backed by assets currently mobilised into CBs cover pools</t>
  </si>
  <si>
    <t>o/w: sold to third parties</t>
  </si>
  <si>
    <t>Weighted average rating</t>
  </si>
  <si>
    <t>o/w: retained and unencumbered</t>
  </si>
  <si>
    <t>o/w: retained and encumbered in central bank funding operations</t>
  </si>
  <si>
    <t>Book value of assets encumbered in SPV of ABSs</t>
  </si>
  <si>
    <t>Book value of assets encumbered in repos and other SFTs</t>
  </si>
  <si>
    <t>Funding obtained (i.e. post-haircuts/margins) through repos and other SFTs</t>
  </si>
  <si>
    <t>o/w: from group companies outside of prudential consolidation perimeter (e.g. insurers/AM) or from third-party clients of custodian services</t>
  </si>
  <si>
    <t>Market value of collateral received from reverse repos and other SFTs</t>
  </si>
  <si>
    <t>Collateralised deposits / loans - ex. central banks</t>
  </si>
  <si>
    <t>Book value of assets encumbered in collateralised deposits / loans</t>
  </si>
  <si>
    <t>Central bank funding operations</t>
  </si>
  <si>
    <t>Funding obtained through central bank funding operations (both earmarked and via collateral pool)</t>
  </si>
  <si>
    <t>Unencumbered assets</t>
  </si>
  <si>
    <t>Book value</t>
  </si>
  <si>
    <t>Single most likely type of secured funding transaction to be used</t>
  </si>
  <si>
    <t>o/w: currently in the process of being used in secured funding transactions</t>
  </si>
  <si>
    <t>Single most relevant activity to be completed for the assets being used in secured funding transactions</t>
  </si>
  <si>
    <t>o/w: potentially to be used in secured funding transactions pending intermediate steps</t>
  </si>
  <si>
    <t>Single most relevant impediment to the use of the assets in secured funding transactions</t>
  </si>
  <si>
    <t>Unrated</t>
  </si>
  <si>
    <t>AAA</t>
  </si>
  <si>
    <t>AA</t>
  </si>
  <si>
    <t>A</t>
  </si>
  <si>
    <t>BBB</t>
  </si>
  <si>
    <t>BB</t>
  </si>
  <si>
    <t>B</t>
  </si>
  <si>
    <t>CCC</t>
  </si>
  <si>
    <t>CC</t>
  </si>
  <si>
    <t>C</t>
  </si>
  <si>
    <t>Ongoing litigation</t>
  </si>
  <si>
    <t>More than 1 day, less than 1 week</t>
  </si>
  <si>
    <t>More than 1 week, less than 1 month</t>
  </si>
  <si>
    <t>More than 1 month, less than 3 months</t>
  </si>
  <si>
    <t>More than 3 months, less than 6 months</t>
  </si>
  <si>
    <t>Within 1 day</t>
  </si>
  <si>
    <t>More than 6 months</t>
  </si>
  <si>
    <t>Estimated time-to-delivery</t>
  </si>
  <si>
    <t>Collateral mobilisation</t>
  </si>
  <si>
    <t>Yes</t>
  </si>
  <si>
    <t>No</t>
  </si>
  <si>
    <t>Only 1</t>
  </si>
  <si>
    <t>Above 10</t>
  </si>
  <si>
    <t>Between 2 and 5 (included)</t>
  </si>
  <si>
    <t>Between 6 and 10 (included)</t>
  </si>
  <si>
    <t>Only once</t>
  </si>
  <si>
    <t>Between 2 and 5 times</t>
  </si>
  <si>
    <t>Between 6 and 10 times</t>
  </si>
  <si>
    <t>Above 10 times</t>
  </si>
  <si>
    <t>Other (please provide a brief description)</t>
  </si>
  <si>
    <t>Regulatory aspects</t>
  </si>
  <si>
    <t>Contractual aspects</t>
  </si>
  <si>
    <t>Internal operations misfunctioning</t>
  </si>
  <si>
    <t>7c. If answer to 7. is "Yes", were the envisaged transactions most frequently cancelled or just delayed?</t>
  </si>
  <si>
    <t>Cancelled</t>
  </si>
  <si>
    <t>Delayed</t>
  </si>
  <si>
    <t>o/w deemed not eligible to be used as collateral in secured funding transactions</t>
  </si>
  <si>
    <t>o/w eligibility status for secured funding transactions is unknown</t>
  </si>
  <si>
    <t>Retained covered bonds</t>
  </si>
  <si>
    <t>Retained ABS</t>
  </si>
  <si>
    <t>Repo with market parties</t>
  </si>
  <si>
    <t>1.1. Cash flows - Contractual maturity items</t>
  </si>
  <si>
    <t>1.2. Cash flows - Open maturity items</t>
  </si>
  <si>
    <t>1.3. Counterbalancing capacity</t>
  </si>
  <si>
    <t>1.4. Contingencies</t>
  </si>
  <si>
    <t>2.1. Cash flows - Contractual maturity items</t>
  </si>
  <si>
    <t>2.2. Cash flows - Open maturity items</t>
  </si>
  <si>
    <t>2.3. Counterbalancing capacity</t>
  </si>
  <si>
    <t>2.4. Contingencies</t>
  </si>
  <si>
    <t>2.5. Net liquidity position</t>
  </si>
  <si>
    <t>1.5. Net liquidity position</t>
  </si>
  <si>
    <t>3.1. Cash flows - Contractual maturity items</t>
  </si>
  <si>
    <t>3.2. Cash flows - Open maturity items</t>
  </si>
  <si>
    <t>3.3. Counterbalancing capacity</t>
  </si>
  <si>
    <t>3.5. Net liquidity position</t>
  </si>
  <si>
    <t>3.4. Contingencies</t>
  </si>
  <si>
    <t>4.1. Cash flows - Contractual maturity items</t>
  </si>
  <si>
    <t>4.2. Cash flows - Open maturity items</t>
  </si>
  <si>
    <t>4.3. Counterbalancing capacity</t>
  </si>
  <si>
    <t>4.4. Contingencies</t>
  </si>
  <si>
    <t>4.5. Net liquidity position</t>
  </si>
  <si>
    <t>Cons. (all CCYs)</t>
  </si>
  <si>
    <t>Worksheet</t>
  </si>
  <si>
    <t>Table</t>
  </si>
  <si>
    <t>Currency</t>
  </si>
  <si>
    <t>EUR</t>
  </si>
  <si>
    <t>Cons. (signif. CCYs)</t>
  </si>
  <si>
    <t>Reference date</t>
  </si>
  <si>
    <t>Cover</t>
  </si>
  <si>
    <t>List of CCYs</t>
  </si>
  <si>
    <t>AUD</t>
  </si>
  <si>
    <t>BRL</t>
  </si>
  <si>
    <t>CHF</t>
  </si>
  <si>
    <t>CLP</t>
  </si>
  <si>
    <t>CZK</t>
  </si>
  <si>
    <t>GBP</t>
  </si>
  <si>
    <t>HKD</t>
  </si>
  <si>
    <t>HUF</t>
  </si>
  <si>
    <t>JPY</t>
  </si>
  <si>
    <t>MKD</t>
  </si>
  <si>
    <t>MXN</t>
  </si>
  <si>
    <t>PLN</t>
  </si>
  <si>
    <t>RON</t>
  </si>
  <si>
    <t>RUB</t>
  </si>
  <si>
    <t>TRY</t>
  </si>
  <si>
    <t>USD</t>
  </si>
  <si>
    <t>Derivatives amount payables other than those reported in row 0160</t>
  </si>
  <si>
    <t>Liabilities not reported in row 0070, resulting from deposits received (excluding deposits received as collateral and sight deposits)</t>
  </si>
  <si>
    <t>2. Maturity ladder and counterbalancing capacity - Group consolidated - Adverse shock - All currencies</t>
  </si>
  <si>
    <t>3. Maturity ladder and counterbalancing capacity - Group consolidated - Extreme shock - All currencies</t>
  </si>
  <si>
    <t>4. Maturity ladder and counterbalancing capacity - Group consolidated - Business view - All currencies</t>
  </si>
  <si>
    <t>12.1. Cash flows - Contractual maturity items</t>
  </si>
  <si>
    <t>12.2. Cash flows - Open maturity items</t>
  </si>
  <si>
    <t>12.3. Counterbalancing capacity</t>
  </si>
  <si>
    <t>12.4. Contingencies</t>
  </si>
  <si>
    <t>12.5. Net liquidity position</t>
  </si>
  <si>
    <t>The template has to been filled over the following tables</t>
  </si>
  <si>
    <t>13.1. Cash flows - Contractual maturity items</t>
  </si>
  <si>
    <t>13.2. Cash flows - Open maturity items</t>
  </si>
  <si>
    <t>13.3. Counterbalancing capacity</t>
  </si>
  <si>
    <t>13.4. Contingencies</t>
  </si>
  <si>
    <t>13.5. Net liquidity position</t>
  </si>
  <si>
    <t>14.1. Cash flows - Contractual maturity items</t>
  </si>
  <si>
    <t>14.2. Cash flows - Open maturity items</t>
  </si>
  <si>
    <t>14.3. Counterbalancing capacity</t>
  </si>
  <si>
    <t>14.4. Contingencies</t>
  </si>
  <si>
    <t>14.5. Net liquidity position</t>
  </si>
  <si>
    <t>15.1. Cash flows - Contractual maturity items</t>
  </si>
  <si>
    <t>15.2. Cash flows - Open maturity items</t>
  </si>
  <si>
    <t>15.3. Counterbalancing capacity</t>
  </si>
  <si>
    <t>15.4. Contingencies</t>
  </si>
  <si>
    <t>15.5. Net liquidity position</t>
  </si>
  <si>
    <t>16.1. Cash flows - Contractual maturity items</t>
  </si>
  <si>
    <t>16.2. Cash flows - Open maturity items</t>
  </si>
  <si>
    <t>16.3. Counterbalancing capacity</t>
  </si>
  <si>
    <t>16.4. Contingencies</t>
  </si>
  <si>
    <t>16.5. Net liquidity position</t>
  </si>
  <si>
    <t>17.1. Cash flows - Contractual maturity items</t>
  </si>
  <si>
    <t>17.2. Cash flows - Open maturity items</t>
  </si>
  <si>
    <t>17.3. Counterbalancing capacity</t>
  </si>
  <si>
    <t>17.4. Contingencies</t>
  </si>
  <si>
    <t>17.5. Net liquidity position</t>
  </si>
  <si>
    <t>Book value of encumbered assets</t>
  </si>
  <si>
    <t>Nominal value of CBs issued</t>
  </si>
  <si>
    <t>Nominal value of ABSs issued</t>
  </si>
  <si>
    <t>Cash flows triggered by the change in fair value of derivative exposures subject to periodical margining requirements</t>
  </si>
  <si>
    <t>+1 bp</t>
  </si>
  <si>
    <t>+100 bps</t>
  </si>
  <si>
    <t>All</t>
  </si>
  <si>
    <t>2. In your internal liquidity stress tests, do you foresee the possibility of an unexpected loss of initial margin received?</t>
  </si>
  <si>
    <t>Average counterparty exposure</t>
  </si>
  <si>
    <t>o/w funded through the bank's general balance sheet</t>
  </si>
  <si>
    <t>1. Are you active in the prime brokerage business?</t>
  </si>
  <si>
    <t>2. If answer to 1. is "Yes", in your internal liquidity stress tests, do you foresee the possibility of a liquidity risk arising from your prime brokerage business?</t>
  </si>
  <si>
    <t>1a. If answer to 1. is "Yes", do you include the possibility of a CCP failure (or of one/more of its members)? If "Yes" please briefly elaborate on how this is factored in and calibrated</t>
  </si>
  <si>
    <t>2c. If answer to 2. is "Yes", but to 2a. and 2b. Is "No", please briefly elaborate on how this shock is factored in and calibrated</t>
  </si>
  <si>
    <t>1. In your internal liquidity stress tests, do you include the possibility of counterparties requesting early termination of non-margined derivatives and SFTs? If "Yes" please briefly elaborate on how this is factored in and calibrated</t>
  </si>
  <si>
    <t>1a. If answer to 1. is "Yes", do you include the possibility of accepting counterparties' requests for early termination even if detrimental to the bank's liquidity position (i.e. to preserve franchise value)? If "Yes" please briefly elaborate on how this is factored in and calibrated</t>
  </si>
  <si>
    <t>Additional memo items</t>
  </si>
  <si>
    <t>A. Counterbalancing capacity</t>
  </si>
  <si>
    <t>o/w with open maturity</t>
  </si>
  <si>
    <t>o/w with contractual maturity</t>
  </si>
  <si>
    <t>Breakdown by size</t>
  </si>
  <si>
    <t>Breakdown by DGS</t>
  </si>
  <si>
    <t>Residents</t>
  </si>
  <si>
    <t>Breakdown by residency</t>
  </si>
  <si>
    <t>Non-residents</t>
  </si>
  <si>
    <t>≤ €100K</t>
  </si>
  <si>
    <t>&gt; €100K and ≤ €500K</t>
  </si>
  <si>
    <t>&gt; €500K</t>
  </si>
  <si>
    <t>Eligible</t>
  </si>
  <si>
    <t>o/w covered</t>
  </si>
  <si>
    <t>Not eligible</t>
  </si>
  <si>
    <t>C. Contingencies</t>
  </si>
  <si>
    <t>Liquidity Coverage Ratio as of reference date</t>
  </si>
  <si>
    <t>5.1. Cash flows - Contractual maturity items</t>
  </si>
  <si>
    <t>5.2. Cash flows - Open maturity items</t>
  </si>
  <si>
    <t>5.3. Counterbalancing capacity</t>
  </si>
  <si>
    <t>5.4. Contingencies</t>
  </si>
  <si>
    <t>5.5. Net liquidity position</t>
  </si>
  <si>
    <t>6.1. Cash flows - Contractual maturity items</t>
  </si>
  <si>
    <t>6.2. Cash flows - Open maturity items</t>
  </si>
  <si>
    <t>6.3. Counterbalancing capacity</t>
  </si>
  <si>
    <t>6.4. Contingencies</t>
  </si>
  <si>
    <t>6.5. Net liquidity position</t>
  </si>
  <si>
    <t>7.1. Cash flows - Contractual maturity items</t>
  </si>
  <si>
    <t>7.2. Cash flows - Open maturity items</t>
  </si>
  <si>
    <t>7.3. Counterbalancing capacity</t>
  </si>
  <si>
    <t>7.4. Contingencies</t>
  </si>
  <si>
    <t>7.5. Net liquidity position</t>
  </si>
  <si>
    <t>8.1. Cash flows - Contractual maturity items</t>
  </si>
  <si>
    <t>8.2. Cash flows - Open maturity items</t>
  </si>
  <si>
    <t>8.3. Counterbalancing capacity</t>
  </si>
  <si>
    <t>8.4. Contingencies</t>
  </si>
  <si>
    <t>8.5. Net liquidity position</t>
  </si>
  <si>
    <t>9.1. Cash flows - Contractual maturity items</t>
  </si>
  <si>
    <t>9.2. Cash flows - Open maturity items</t>
  </si>
  <si>
    <t>9.3. Counterbalancing capacity</t>
  </si>
  <si>
    <t>9.4. Contingencies</t>
  </si>
  <si>
    <t>9.5. Net liquidity position</t>
  </si>
  <si>
    <t>10.1. Cash flows - Contractual maturity items</t>
  </si>
  <si>
    <t>10.2. Cash flows - Open maturity items</t>
  </si>
  <si>
    <t>10.3. Counterbalancing capacity</t>
  </si>
  <si>
    <t>10.4. Contingencies</t>
  </si>
  <si>
    <t>10.5. Net liquidity position</t>
  </si>
  <si>
    <t>11.1. Cash flows - Contractual maturity items</t>
  </si>
  <si>
    <t>11.2. Cash flows - Open maturity items</t>
  </si>
  <si>
    <t>11.3. Counterbalancing capacity</t>
  </si>
  <si>
    <t>11.4. Contingencies</t>
  </si>
  <si>
    <t>18.1. Cash flows - Contractual maturity items</t>
  </si>
  <si>
    <t>18.2. Cash flows - Open maturity items</t>
  </si>
  <si>
    <t>18.3. Counterbalancing capacity</t>
  </si>
  <si>
    <t>18.4. Contingencies</t>
  </si>
  <si>
    <t>18.5. Net liquidity position</t>
  </si>
  <si>
    <t>19.1. Cash flows - Contractual maturity items</t>
  </si>
  <si>
    <t>19.2. Cash flows - Open maturity items</t>
  </si>
  <si>
    <t>19.3. Counterbalancing capacity</t>
  </si>
  <si>
    <t>19.4. Contingencies</t>
  </si>
  <si>
    <t>19.5. Net liquidity position</t>
  </si>
  <si>
    <t>1. Maturity ladder and counterbalancing capacity - Group consolidated - Baseline - All currencies</t>
  </si>
  <si>
    <t>14. Maturity ladder and counterbalancing capacity - EA Subgroup - Baseline - All currencies</t>
  </si>
  <si>
    <t>1b. If answer to 1. is "Yes", but to 1a. is "No", please briefly elaborate on how the possibility of an unexpected increase of initial margin requirements is factored in and calibrated</t>
  </si>
  <si>
    <t>Risks to liquidity linked to margined derivatives and securities financing transactions (SFTs)</t>
  </si>
  <si>
    <t>Risks to liquidity linked to non-margined derivatives and securities financing transactions (SFTs)</t>
  </si>
  <si>
    <t>Risks to liquidity linked to prime brokerage operations</t>
  </si>
  <si>
    <t>Additional information request for quality assurance purposes</t>
  </si>
  <si>
    <t>Monies due not reported in row 0200 resulting from loans and advances granted to:</t>
  </si>
  <si>
    <t>Derivatives amount receivables other than those reported in row 0270</t>
  </si>
  <si>
    <t xml:space="preserve">Monies due not reported in row 0450 resulting from sight and non-maturing loans and advances </t>
  </si>
  <si>
    <t>o/w to other extra EA group entities</t>
  </si>
  <si>
    <t>o/w to other extra EA group entities - collateralised</t>
  </si>
  <si>
    <t>o/w to other extra EA group entities - not collateralised</t>
  </si>
  <si>
    <t>Book value of assets currently encumbered into CBs cover pools</t>
  </si>
  <si>
    <t>Nominal value of ABSs issued backed by assets currently mobilised into SPVs</t>
  </si>
  <si>
    <t>Min last 12 months</t>
  </si>
  <si>
    <t>Max last 12 months</t>
  </si>
  <si>
    <t>Avg last 12 months</t>
  </si>
  <si>
    <t>Expected Avg next 12 months</t>
  </si>
  <si>
    <t>Questionnaire</t>
  </si>
  <si>
    <t>Collateral swaps</t>
  </si>
  <si>
    <t>Market value of collateral lent by way of collateral swaps</t>
  </si>
  <si>
    <t>Liquidity value of collateral lent by way of collateral swaps</t>
  </si>
  <si>
    <t>Market value of collateral borrowed by way of collateral swaps</t>
  </si>
  <si>
    <t>Liquidity value of collateral borrowed by way of collateral swaps</t>
  </si>
  <si>
    <t>o/w from other extra EA group entities</t>
  </si>
  <si>
    <t>o/w from other extra EA group entities - collateralised</t>
  </si>
  <si>
    <t>o/w from other extra EA group entities - not collateralised</t>
  </si>
  <si>
    <t>o/w to EA group entities</t>
  </si>
  <si>
    <t>o/w from EA group entities</t>
  </si>
  <si>
    <t>Non tradable assets (on balance sheet)</t>
  </si>
  <si>
    <t>Change in the fair value of tradable assets included in the counterbalancing capacity</t>
  </si>
  <si>
    <t>Counterparty name</t>
  </si>
  <si>
    <t>Counterparty type</t>
  </si>
  <si>
    <t>Deposits - Top 10 counterparties based on total amount as of 31/12/2018</t>
  </si>
  <si>
    <t>Total amount</t>
  </si>
  <si>
    <t xml:space="preserve">Residual weighted avg. maturity (days) </t>
  </si>
  <si>
    <t>Total top 10 counterparties</t>
  </si>
  <si>
    <t>Repurchase agreements - Top 10 counterparties based on total amount as of 31/12/2018 (excluding Central Banks)</t>
  </si>
  <si>
    <t>Intragroup funding - Top 10 positions based on total amount as of 31/12/2018</t>
  </si>
  <si>
    <t>Type of funding (secured / unsecured)</t>
  </si>
  <si>
    <t>From</t>
  </si>
  <si>
    <t>To</t>
  </si>
  <si>
    <t>Risks to liquidity linked to concentration of funding</t>
  </si>
  <si>
    <t>Deposits</t>
  </si>
  <si>
    <t>Retail</t>
  </si>
  <si>
    <t>Other counterparties</t>
  </si>
  <si>
    <t>Repos</t>
  </si>
  <si>
    <t>Intragroup</t>
  </si>
  <si>
    <t>o/w for own funding purposes</t>
  </si>
  <si>
    <t>Please indicate the day in which the Liquidity Coverage Ratio goes below 100% under Baseline assumptions (if the case)</t>
  </si>
  <si>
    <t>Please indicate the day in which the Liquidity Coverage Ratio goes below 100% under Adverse shock assumptions (if the case)</t>
  </si>
  <si>
    <t>Please indicate the day in which the Liquidity Coverage Ratio goes below 100% under Extreme shock assumptions (if the case)</t>
  </si>
  <si>
    <t>Please indicate the day in which the Liquidity Coverage Ratio goes below 100% under Business view assumptions (if the case)</t>
  </si>
  <si>
    <t>20.1. Cash flows - Contractual maturity items</t>
  </si>
  <si>
    <t>20.2. Cash flows - Open maturity items</t>
  </si>
  <si>
    <t>20.3. Counterbalancing capacity</t>
  </si>
  <si>
    <t>20.4. Contingencies</t>
  </si>
  <si>
    <t>20.5. Net liquidity position</t>
  </si>
  <si>
    <t>21.1. Cash flows - Contractual maturity items</t>
  </si>
  <si>
    <t>21.2. Cash flows - Open maturity items</t>
  </si>
  <si>
    <t>21.3. Counterbalancing capacity</t>
  </si>
  <si>
    <t>21.4. Contingencies</t>
  </si>
  <si>
    <t>21.5. Net liquidity position</t>
  </si>
  <si>
    <t>22.1. Cash flows - Contractual maturity items</t>
  </si>
  <si>
    <t>22.2. Cash flows - Open maturity items</t>
  </si>
  <si>
    <t>22.3. Counterbalancing capacity</t>
  </si>
  <si>
    <t>22.4. Contingencies</t>
  </si>
  <si>
    <t>22.5. Net liquidity position</t>
  </si>
  <si>
    <t>23.1. Cash flows - Contractual maturity items</t>
  </si>
  <si>
    <t>23.2. Cash flows - Open maturity items</t>
  </si>
  <si>
    <t>23.3. Counterbalancing capacity</t>
  </si>
  <si>
    <t>23.4. Contingencies</t>
  </si>
  <si>
    <t>23.5. Net liquidity position</t>
  </si>
  <si>
    <t>24.1. Cash flows - Contractual maturity items</t>
  </si>
  <si>
    <t>24.2. Cash flows - Open maturity items</t>
  </si>
  <si>
    <t>24.3. Counterbalancing capacity</t>
  </si>
  <si>
    <t>24.4. Contingencies</t>
  </si>
  <si>
    <t>24.5. Net liquidity position</t>
  </si>
  <si>
    <t>25. Maturity ladder and counterbalancing capacity - Extra EA Subgroup C - Extreme shock - All currencies</t>
  </si>
  <si>
    <t>25.1. Cash flows - Contractual maturity items</t>
  </si>
  <si>
    <t>25.2. Cash flows - Open maturity items</t>
  </si>
  <si>
    <t>25.3. Counterbalancing capacity</t>
  </si>
  <si>
    <t>25.4. Contingencies</t>
  </si>
  <si>
    <t>25.5. Net liquidity position</t>
  </si>
  <si>
    <t>26. Collateral mobilisation - Consolidated - EUR</t>
  </si>
  <si>
    <t>27.1. Sensitivity analysis - liquidity impact on selected items due to changes in interest rates</t>
  </si>
  <si>
    <t>27.5. Risks to liquidity linked to concentration of funding</t>
  </si>
  <si>
    <t>27.6. Additional information request for quality assurance purposes</t>
  </si>
  <si>
    <t>Subcons. (all CCYs)</t>
  </si>
  <si>
    <t>27.8. Additional information request on the Collateral mobilisation deep-dive</t>
  </si>
  <si>
    <t>Liquidity impact of contingencies</t>
  </si>
  <si>
    <t>Cumulated liquidity impact of contingencies</t>
  </si>
  <si>
    <t>Households</t>
  </si>
  <si>
    <t xml:space="preserve">Net cash outflows </t>
  </si>
  <si>
    <t>Net cash inflows</t>
  </si>
  <si>
    <t>Cash outflows</t>
  </si>
  <si>
    <t>Net funding gap (Baseline)</t>
  </si>
  <si>
    <t>Cumulated net funding gap (Baseline)</t>
  </si>
  <si>
    <t>Net liquidity position (Baseline)</t>
  </si>
  <si>
    <t>Please indicate the day in which the Net liquidity position (Baseline) turns from positive to negative (if the case)</t>
  </si>
  <si>
    <t>Please indicate the day in which the Net liquidity position (Baseline) reaches its minimum point within the first month</t>
  </si>
  <si>
    <t>Please report the Net liquidity position (Baseline) for the day indicated in row 0764</t>
  </si>
  <si>
    <t>Liabilities not reported in row 0830, resulting from deposits received (excluding deposits received as collateral and sight deposits)</t>
  </si>
  <si>
    <t>Derivatives amount payables other than those reported in row 0920</t>
  </si>
  <si>
    <t>Monies due not reported in row 0960 resulting from loans and advances granted to:</t>
  </si>
  <si>
    <t>Derivatives amount receivables other than those reported in row 1030</t>
  </si>
  <si>
    <t xml:space="preserve">Monies due not reported in row 1210 resulting from sight and non-maturing loans and advances </t>
  </si>
  <si>
    <t>Derivatives amount payables other than those reported in row 1680</t>
  </si>
  <si>
    <t>Monies due not reported in row 1720 resulting from loans and advances granted to:</t>
  </si>
  <si>
    <t>Liabilities not reported in row 1590, resulting from deposits received (excluding deposits received as collateral and sight deposits)</t>
  </si>
  <si>
    <t>Derivatives amount receivables other than those reported in row 1790</t>
  </si>
  <si>
    <t>Net liquidity position (Adverse shock)</t>
  </si>
  <si>
    <t>Please indicate the day in which the Net liquidity position (Adverse shock) turns from positive to negative (if the case)</t>
  </si>
  <si>
    <t>Please indicate the day in which the Net liquidity position (Adverse shock) reaches its minimum point within the first month</t>
  </si>
  <si>
    <t>Please report the Net liquidity position (Adverse shock) for the day indicated in row 1524</t>
  </si>
  <si>
    <t>Net funding gap (Adverse shock)</t>
  </si>
  <si>
    <t>Cumulated net funding gap (Adverse shock)</t>
  </si>
  <si>
    <t>Net funding gap (Extreme shock)</t>
  </si>
  <si>
    <t>Cumulated net funding gap (Extreme shock)</t>
  </si>
  <si>
    <t>Net liquidity position (Extreme shock)</t>
  </si>
  <si>
    <t>Please indicate the day in which the Net liquidity position (Extreme shock) turns from positive to negative (if the case)</t>
  </si>
  <si>
    <t>Please indicate the day in which the Net liquidity position (Extreme shock) reaches its minimum point within the first month</t>
  </si>
  <si>
    <t>Please report the Net liquidity position (Extreme shock) for the day indicated in row 2284</t>
  </si>
  <si>
    <t xml:space="preserve">Monies due not reported in row 1970 resulting from sight and non-maturing loans and advances </t>
  </si>
  <si>
    <t>Derivatives amount payables other than those reported in row 2440</t>
  </si>
  <si>
    <t>Monies due not reported in row 2480 resulting from loans and advances granted to:</t>
  </si>
  <si>
    <t>Derivatives amount receivables other than those reported in row 2550</t>
  </si>
  <si>
    <t xml:space="preserve">Monies due not reported in row 2730 resulting from sight and non-maturing loans and advances </t>
  </si>
  <si>
    <t>Net liquidity position (Business view)</t>
  </si>
  <si>
    <t>Please indicate the day in which the Net liquidity position (Business View) turns from positive to negative (if the case)</t>
  </si>
  <si>
    <t>Please report the Net liquidity position (Business View) for the day indicated in row 3044</t>
  </si>
  <si>
    <t>Liabilities not reported in row 2350, resulting from deposits received (excluding deposits received as collateral and sight deposits)</t>
  </si>
  <si>
    <t>11.5. Net liquidity position</t>
  </si>
  <si>
    <t>Please report the Net liquidity position (Baseline) for the day indicated in row 0762</t>
  </si>
  <si>
    <t>Please report the Net liquidity position (Adverse shock) for the day indicated in row 1522</t>
  </si>
  <si>
    <t>Please report the Net liquidity position (Extreme shock) for the day indicated in row 2282</t>
  </si>
  <si>
    <t>Please report the Net liquidity position (Baseline) for the day indicated in row 3042</t>
  </si>
  <si>
    <t>Liabilities not reported in row 3110, resulting from deposits received (excluding deposits received as collateral and sight deposits)</t>
  </si>
  <si>
    <t>Derivatives amount payables other than those reported in row 3200</t>
  </si>
  <si>
    <t>Monies due not reported in row 3240 resulting from loans and advances granted to:</t>
  </si>
  <si>
    <t>Derivatives amount receivables other than those reported in row 3310</t>
  </si>
  <si>
    <t xml:space="preserve">Monies due not reported in row 3490 resulting from sight and non-maturing loans and advances </t>
  </si>
  <si>
    <t>Please report the Net liquidity position (Adverse shock) for the day indicated in row 3802</t>
  </si>
  <si>
    <t>Liabilities not reported in row 3870, resulting from deposits received (excluding deposits received as collateral and sight deposits)</t>
  </si>
  <si>
    <t>Derivatives amount payables other than those reported in row 3960</t>
  </si>
  <si>
    <t>Monies due not reported in row 4000 resulting from loans and advances granted to:</t>
  </si>
  <si>
    <t>Derivatives amount receivables other than those reported in row 4070</t>
  </si>
  <si>
    <t xml:space="preserve">Monies due not reported in row 4250 resulting from sight and non-maturing loans and advances </t>
  </si>
  <si>
    <t>Please report the Net liquidity position (Extreme shock) for the day indicated in row 4562</t>
  </si>
  <si>
    <t>Liabilities not reported in row 4630, resulting from deposits received (excluding deposits received as collateral and sight deposits)</t>
  </si>
  <si>
    <t>Derivatives amount payables other than those reported in row 4720</t>
  </si>
  <si>
    <t>Monies due not reported in row 4760 resulting from loans and advances granted to:</t>
  </si>
  <si>
    <t>Derivatives amount receivables other than those reported in row 4830</t>
  </si>
  <si>
    <t xml:space="preserve">Monies due not reported in row 5010 resulting from sight and non-maturing loans and advances </t>
  </si>
  <si>
    <t>Please report the Net liquidity position (Baseline) for the day indicated in row 5322</t>
  </si>
  <si>
    <t>Liabilities not reported in row 5390, resulting from deposits received (excluding deposits received as collateral and sight deposits)</t>
  </si>
  <si>
    <t>Derivatives amount payables other than those reported in row 5480</t>
  </si>
  <si>
    <t>Monies due not reported in row 5520 resulting from loans and advances granted to:</t>
  </si>
  <si>
    <t>Derivatives amount receivables other than those reported in row 5590</t>
  </si>
  <si>
    <t xml:space="preserve">Monies due not reported in row 5770 resulting from sight and non-maturing loans and advances </t>
  </si>
  <si>
    <t>Please report the Net liquidity position (Adverse shock) for the day indicated in row 6082</t>
  </si>
  <si>
    <t>Derivatives amount payables other than those reported in row 6240</t>
  </si>
  <si>
    <t>Monies due not reported in row 6280 resulting from loans and advances granted to:</t>
  </si>
  <si>
    <t>Derivatives amount receivables other than those reported in row 6350</t>
  </si>
  <si>
    <t xml:space="preserve">Monies due not reported in row 6530 resulting from sight and non-maturing loans and advances </t>
  </si>
  <si>
    <t>Please report the Net liquidity position (Extreme shock) for the day indicated in row 6842</t>
  </si>
  <si>
    <t>Liabilities not reported in row 6150, resulting from deposits received (excluding deposits received as collateral and sight deposits)</t>
  </si>
  <si>
    <t>15. Maturity ladder and counterbalancing capacity - EA Subgroup - Adverse shock - All currencies</t>
  </si>
  <si>
    <t>16. Maturity ladder and counterbalancing capacity - EA Subgroup - Extreme shock - All currencies</t>
  </si>
  <si>
    <t>17. Maturity ladder and counterbalancing capacity - Extra EA Subgroup A - Baseline - All currencies</t>
  </si>
  <si>
    <t>18. Maturity ladder and counterbalancing capacity - Extra EA Subgroup A - Adverse shock - All currencies</t>
  </si>
  <si>
    <t>19. Maturity ladder and counterbalancing capacity - Extra EA Subgroup A - Extreme shock - All currencies</t>
  </si>
  <si>
    <t>Liabilities not reported in row 3870 resulting from deposits received (excluding deposits received as collateral and sight deposits)</t>
  </si>
  <si>
    <t>Liabilities not reported in row 6150 resulting from deposits received (excluding deposits received as collateral and sight deposits)</t>
  </si>
  <si>
    <t>Liabilities not reported in row 6910, resulting from deposits received (excluding deposits received as collateral and sight deposits)</t>
  </si>
  <si>
    <t>Derivatives amount payables other than those reported in row 7000</t>
  </si>
  <si>
    <t>Monies due not reported in row 7040 resulting from loans and advances granted to:</t>
  </si>
  <si>
    <t>Derivatives amount receivables other than those reported in row 7110</t>
  </si>
  <si>
    <t xml:space="preserve">Monies due not reported in row 7290 resulting from sight and non-maturing loans and advances </t>
  </si>
  <si>
    <t>Please report the Net liquidity position (Baseline) for the day indicated in row 7602</t>
  </si>
  <si>
    <t>Liabilities not reported in row 7670, resulting from deposits received (excluding deposits received as collateral and sight deposits)</t>
  </si>
  <si>
    <t>Derivatives amount payables other than those reported in row 7760</t>
  </si>
  <si>
    <t>Monies due not reported in row 7800 resulting from loans and advances granted to:</t>
  </si>
  <si>
    <t>Derivatives amount receivables other than those reported in row 7870</t>
  </si>
  <si>
    <t xml:space="preserve">Monies due not reported in row 8050 resulting from sight and non-maturing loans and advances </t>
  </si>
  <si>
    <t>Please report the Net liquidity position (Adverse shock) for the day indicated in row 8362</t>
  </si>
  <si>
    <t>Liabilities not reported in row 8430 resulting from deposits received (excluding deposits received as collateral and sight deposits)</t>
  </si>
  <si>
    <t>Derivatives amount payables other than those reported in row 8520</t>
  </si>
  <si>
    <t>Monies due not reported in row 8560 resulting from loans and advances granted to:</t>
  </si>
  <si>
    <t>Derivatives amount receivables other than those reported in row 8630</t>
  </si>
  <si>
    <t xml:space="preserve">Monies due not reported in row 8810 resulting from sight and non-maturing loans and advances </t>
  </si>
  <si>
    <t>Please report the Net liquidity position (Extreme shock) for the day indicated in row 9122</t>
  </si>
  <si>
    <t>20. Maturity ladder and counterbalancing capacity - Extra EA Subgroup B - Baseline - All currencies</t>
  </si>
  <si>
    <t>21. Maturity ladder and counterbalancing capacity - Extra EA Subgroup B - Adverse shock - All currencies</t>
  </si>
  <si>
    <t>22. Maturity ladder and counterbalancing capacity - Extra EA Subgroup B - Extreme shock - All currencies</t>
  </si>
  <si>
    <t>23. Maturity ladder and counterbalancing capacity - Extra EA Subgroup C - Baseline - All currencies</t>
  </si>
  <si>
    <t>24. Maturity ladder and counterbalancing capacity - Extra EA Subgroup C - Adverse shock - All currencies</t>
  </si>
  <si>
    <t>Initial margins posted</t>
  </si>
  <si>
    <t>Loans and advances</t>
  </si>
  <si>
    <t>N/A</t>
  </si>
  <si>
    <t>[TO COME]</t>
  </si>
  <si>
    <t>[DD/MM/YYYY]</t>
  </si>
  <si>
    <t>2a. If answer to 2. is "Yes", do you include the possibility of counterparties requesting trade termination, novation or segregation that would result in a loss of received collateral? If "Yes" please briefly elaborate on how this is factored in and calibrated</t>
  </si>
  <si>
    <t>2b. If answer to both 2. and 2a. is "Yes", do you include the possibility of accepting counterparties' requests for trade termination, novation or segregation that would result in a loss of received collateral even if no contractual obligation to do so (i.e. to preserve franchise value)? If "Yes" please briefly elaborate on how this is factored in and calibrated</t>
  </si>
  <si>
    <t>1. Amount of average daily liquidity used (i.e. collateral encumbered) for intraday payments based on the past 12 months</t>
  </si>
  <si>
    <t>2. Could you please confirm that such liquidity is included in the counterbalancing capacity reported in all the maturity ladders of this template (i.e. it is considered as unencumbered at the end of the day)?</t>
  </si>
  <si>
    <t>27.7. Additional information request on the Intragroup liquidity deep-dive</t>
  </si>
  <si>
    <t>Other currencies (please specify in commentary box)</t>
  </si>
  <si>
    <t>On balance sheet liabilities</t>
  </si>
  <si>
    <t>On and off balance sheet liabilities</t>
  </si>
  <si>
    <t>As a % of total</t>
  </si>
  <si>
    <t>Counterbalancing capacity</t>
  </si>
  <si>
    <t>Additional information request on the Collateral mobilisation deep-dive</t>
  </si>
  <si>
    <t>Contingencies</t>
  </si>
  <si>
    <t>4a. If answer to 4. is "Yes", please select the most appropriate</t>
  </si>
  <si>
    <t>5a. If answer to 5. is "Yes", please describe the main features of such processes in the commentary box</t>
  </si>
  <si>
    <t>27.9. Additional information request on the FX liquidity deep-dive</t>
  </si>
  <si>
    <t>Currency #1</t>
  </si>
  <si>
    <t>Currency #3</t>
  </si>
  <si>
    <t>Currency #2</t>
  </si>
  <si>
    <t>Currency #4</t>
  </si>
  <si>
    <t>Currency #5</t>
  </si>
  <si>
    <t>Cash flows triggered by the change in fair value of tradable assets encumbered in repos and in other collateralised funding transactions subject to periodical margining requirements</t>
  </si>
  <si>
    <t>Market value of initial margins (cash and collateral) linked to transactions cleared through CCPs</t>
  </si>
  <si>
    <t>Market value of initial margins (cash and collateral) linked to transactions not cleared through CCPs</t>
  </si>
  <si>
    <t>o/w SFTs</t>
  </si>
  <si>
    <t>Expected avg next 12 months</t>
  </si>
  <si>
    <t>As of 31/12/2018</t>
  </si>
  <si>
    <t>1. In your internal liquidity stress tests, do you foresee the possibility of an unexpected increase in initial margin requirements?</t>
  </si>
  <si>
    <t>27.2 Risks to liquidity related to initial margins posted against derivatives and Securities Financing Transactions (SFTs)</t>
  </si>
  <si>
    <t>Total gross nominal value of non-margined derivatives and SFTs</t>
  </si>
  <si>
    <t>27.3. Risks to liquidity related to non-margined derivatives and Securities Financing Transactions (SFTs)</t>
  </si>
  <si>
    <t>Total net market value of non-margined derivatives and SFTs</t>
  </si>
  <si>
    <t>o/w out of the money positions</t>
  </si>
  <si>
    <t>27.4. Risks to liquidity related to prime brokerage operations</t>
  </si>
  <si>
    <t>Market value of securities or commodities lent to prime brokerage clients</t>
  </si>
  <si>
    <t>o/w part of a matched book</t>
  </si>
  <si>
    <t>o/w not part of a matched book</t>
  </si>
  <si>
    <t>Nominal value of loans (i.e. margin financing) to prime brokerage clients</t>
  </si>
  <si>
    <t xml:space="preserve">o/w funded through a specific third party bank loan / credit line </t>
  </si>
  <si>
    <t>3. If answer to 1. is "Yes", do you offer products based on synthetic structures (i.e. replicating cash transactions) such as total return swaps or contracts for difference?</t>
  </si>
  <si>
    <t>2c. If answer to 2. is "Yes", but to 2a. and 2b. Is "No", please briefly elaborate in the commentary box on how liquidity risk arising from your prime brokerage business is factored in and calibrated</t>
  </si>
  <si>
    <t>2b. If answer to 2. is "Yes", do you foresee the possibility of rolling over funding to clients even if detrimental to the bank's liquidity position (i.e. to preserve franchise value)? If "Yes" please briefly elaborate in the commentary box on how this is factored in and calibrated</t>
  </si>
  <si>
    <t>Ranking</t>
  </si>
  <si>
    <t>#1</t>
  </si>
  <si>
    <t>#2</t>
  </si>
  <si>
    <t>#3</t>
  </si>
  <si>
    <t>#4</t>
  </si>
  <si>
    <t>#5</t>
  </si>
  <si>
    <t>#6</t>
  </si>
  <si>
    <t>#7</t>
  </si>
  <si>
    <t>#8</t>
  </si>
  <si>
    <t>#9</t>
  </si>
  <si>
    <t>#10</t>
  </si>
  <si>
    <t>2a. If answer to 2. is "Yes", do you foresee the possibility of an unexpected internalisation of clients' positions previously matched? If "Yes", please briefly elaborate in the commentary box on how this is factored in and calibrated</t>
  </si>
  <si>
    <t>3a. If answer to 3. is "Yes", in your internal liquidity stress tests, do you foresee the possibility of a liquidity risk arising from synthetic prime brokerage transactions? If "Yes", please briefly elaborate in the commentary box on how this is factored in and calibrated</t>
  </si>
  <si>
    <t>1a. If answer to 1. is "Yes", please briefly elaborate in the commentary box on what would be the typical trigger in such provisions?</t>
  </si>
  <si>
    <t>1b. If answer to 1. is "Yes", what would be the estimated value of collateral outflows triggered by a downgrade leading to a credit rating lower than BBB-?</t>
  </si>
  <si>
    <t>2b. If answer to 2. is "Yes", what would be the estimated value of collateral outflows triggered by a downgrade leading to a credit rating lower than BBB-?</t>
  </si>
  <si>
    <t>2a. If answer to 2. is "Yes", please briefly elaborate in the commentary box on what would be the typical trigger in such provisions?</t>
  </si>
  <si>
    <t>1. Does the bank have exposure to non-margined derivatives and SFTs whose master agreements contain provisions to move to a margining approach in case of a credit event (i.e. a rating downgrade)?</t>
  </si>
  <si>
    <t>2. Does the bank have exposure to margined derivatives and SFTs whose master agreements contain provisions to decrease the threshold and/or the minimum transfer amount in case of a credit event (i.e. a rating downgrade)?</t>
  </si>
  <si>
    <t>3a. If answer to 3. is "Yes", please briefly elaborate in the commentary box on what is generally the minimum credit rating that the bank should maintain in order to keep servicing such vehicles?</t>
  </si>
  <si>
    <t>4. Has the bank in the past ever put in place any arrangements aimed at preventing cash assets held by SPVs or other vehicles that issued ABS or covered bonds from being de-consolidated as a consequence of a credit rating downgrade?</t>
  </si>
  <si>
    <t>Other (please elaborate in the commentary box)</t>
  </si>
  <si>
    <t>3. In case the bank acts as a Servicer to SPVs or other vehicles that issued securities (ABS or covered bonds) retained by the bank as "own-use", does the bank also act as a Treasurer for such vehicles (i.e. is the cash belonging to those vehicles deposited at the bank)?</t>
  </si>
  <si>
    <t>5. Are rating-dependent contractual agreements fully mapped in the bank’s ALM systems in a way that the bank's Treasury has access to such information in an automated fashion?</t>
  </si>
  <si>
    <t>5b. If answer to 5. is "Yes" but not "fully", please describe the main limitations (e.g. any contractual agreements or any group legal entities not covered, etc) in the commentary box</t>
  </si>
  <si>
    <t>5c. If answer to 5. is "No", is the bank planning to implement any such system? If "Yes", please elaborate in the commentary box</t>
  </si>
  <si>
    <t>6a. If answer to 3. is "Yes", what would be the amount in bps of the bank's CDS spread deemed equivalent to the 1-notch credit rating downgrade?</t>
  </si>
  <si>
    <t>6. Has the bank mapped the bank's rating downgrade (either the 1 or the 3-notch downgrades) on a certain bps amount (widening) of the bank's CDS spread?</t>
  </si>
  <si>
    <t>7. Please briefly elaborate in the commentary box on what has been the bank's approach in the determination of the timing of the impact on liquidity (through the various channels provided in the maturity ladders of this template) of the bank's rating downgrade?</t>
  </si>
  <si>
    <t>6b. If answer to 3. is "Yes", what would be the amount in bps of the bank's CDS spread deemed equivalent to the 3-notch credit rating downgrade?</t>
  </si>
  <si>
    <t>1. Please provide in the commentary box comments, if any, on the consolidation perimeter of the EA Subgroup (Tables 14, 18, 22)</t>
  </si>
  <si>
    <t>1. Does the bank have in place a collateral management dedicated structure?</t>
  </si>
  <si>
    <t>1c. If answer to 1. is "Yes", please briefly elaborate in the commentary box on whether the collateral management is centralised or fragmented (e.g. by jurisdictions, by instrument type)?</t>
  </si>
  <si>
    <t>1b. If answer to 1. is "Yes", please briefly describe in the commentary box the main internal body(s)/committee(s) involved in the collateral management (such as composition, frequency of meetings, governance body to report to, etc.)</t>
  </si>
  <si>
    <t>1d. If answer to 1. is "Yes", does the bank have the ability to overview in real time all of the values after haircuts of the bank’s existing collateral pool(s) / earmarked assets?</t>
  </si>
  <si>
    <t>2. If any, how many service providers (e.g. custodians) and market infrastructure operators (e.g. CCPs, CSDs) does the bank have currently have agreements with in relation to collateral management?</t>
  </si>
  <si>
    <t>3. Does the bank have in place an IT system for “earmarking” collateral on an asset-by-asset basis?</t>
  </si>
  <si>
    <t>4. Have any external third parties / auditors reviewed the capabilities and effectiveness of the collateral management operations in the last two years?</t>
  </si>
  <si>
    <t>4a. If answer to 4. is "Yes", please briefly describe in the commentary box : i) the scope of the audit, ii) key findings including, if any, recommendations due to identified weaknesses on collateral management</t>
  </si>
  <si>
    <t>5. Is the Risk Management Unit (RMU) / Second Line of Defence risk function of the bank involved in the overall controls and monitoring process of collateral management?</t>
  </si>
  <si>
    <t>5a. If answer to 5. is "No", is the bank planning to involve it in the foreseeable future? Please briefly elaborate in the commentary box if relevant</t>
  </si>
  <si>
    <t>5b. If answer to 5. is "Yes", please briefly describe  in the commentary box the role and responsibilities assigned and the RMU interaction with other functions (e.g. Treasury), committees or the Senior Management of the bank</t>
  </si>
  <si>
    <t>6. Does the bank have in place any specific management reports / internal Key Performance Indicators (KPIs) related to collateral mobilisation aspects?</t>
  </si>
  <si>
    <t>6a. If answer to 6. is "No", is the bank planning any in the foreseeable future? Please briefly elaborate in the commentary box if relevant</t>
  </si>
  <si>
    <t xml:space="preserve">6b. If answer to 6. is "Yes", please provide a brief description of the key contents in the commentary box </t>
  </si>
  <si>
    <t>7. Has the bank experienced in the last two years any unexpected issue related to the ability of timely and effectively pledge collateral?</t>
  </si>
  <si>
    <t>7a. If answer to 7. is "Yes", please provide an indication on how frequently this happened? Please briefly elaborate in the commentary box if relevant</t>
  </si>
  <si>
    <t>7b. If answer to 7. is "Yes", what were the main impediments most frequently related to? Please briefly elaborate in the commentary box if relevant</t>
  </si>
  <si>
    <t>1a. If answer to 1. is "No", is the bank planning to implement one? Please briefly elaborate in the commentary box if relevant</t>
  </si>
  <si>
    <t>1. Does the bank make use of collateral enhancing transactions other than collateral swaps? If "Yes", please briefly elaborate in the commentary box</t>
  </si>
  <si>
    <t>Please indicate the day in which the Net liquidity position (Business view) reaches its minimum point within the first 30 calendar days</t>
  </si>
  <si>
    <t>Please indicate the day in which the Net liquidity position (Extreme shock) reaches its minimum point within the first 30 calendar days</t>
  </si>
  <si>
    <t>Please indicate the day in which the Net liquidity position (Adverse shock) reaches its minimum point within the first 30 calendar days</t>
  </si>
  <si>
    <t>Asset Backed Securities (ABSs)</t>
  </si>
  <si>
    <t>Securities Financing Transactions (SFTs) - ex. central banks</t>
  </si>
  <si>
    <t>Funding obtained (i.e. post-haircuts/margins) through collateralised deposits / loans</t>
  </si>
  <si>
    <t>Book value of assets currently encumbered by earmarking / mobilisation in to a central bank collateral pool</t>
  </si>
  <si>
    <t>Post-haircut value of assets currently encumbered by earmarking / mobilisation in to a central bank collateral pool</t>
  </si>
  <si>
    <t>Expected additional liquidity (post-haircut) that could be generated assuming that ABSs identified in row 0370 were retained and encumbered in central bank funding operations</t>
  </si>
  <si>
    <t>Expected additional liquidity (post-haircut) that could be generated assuming that CBs identified in row 0180 were retained and encumbered in central bank funding operations</t>
  </si>
  <si>
    <t>Expected additional liquidity (post-haircut) that could be generated assuming that collateral received identified in row 0430 were encumbered in central bank funding operations</t>
  </si>
  <si>
    <t>Expected additional liquidity (post-haircut) that could be generated out of assets currently mobilised into central bank collateral pools</t>
  </si>
  <si>
    <t>Expected nominal value of additional CBs which could be generated out of assets currently mobilised into CBs cover pools</t>
  </si>
  <si>
    <t>Expected nominal value of additional ABSs which could be generated out of assets currently transferred into existing SPVs</t>
  </si>
  <si>
    <t>Expected additional funding which could be generated out of assets currently mobilised into repos asset pools or other SFT equivalent pools</t>
  </si>
  <si>
    <t>Expected liquidity-value (post-haircut) - based on above selection</t>
  </si>
  <si>
    <t>Expected time-to-delivery</t>
  </si>
  <si>
    <t xml:space="preserve">o/w: retained and encumbered in other secured funding transactions </t>
  </si>
  <si>
    <t>Additional info items</t>
  </si>
  <si>
    <t>Expected additional liquidity which could be obtained through secured funding transactions with group companies outside of prudential consolidation perimeter (e.g. insurers/AM) or from third-party clients of custodian services</t>
  </si>
  <si>
    <t>Expected average monthly origination of new assests by type</t>
  </si>
  <si>
    <t>Stock as of 31/12/18</t>
  </si>
  <si>
    <t>Greater than 31/12/18 up to 02/01/19</t>
  </si>
  <si>
    <t>Greater than 02/01/19 up to 03/01/19</t>
  </si>
  <si>
    <t>Greater than 03/01/19 up to 04/01/19</t>
  </si>
  <si>
    <t>Greater than 04/01/19 up to 07/01/19</t>
  </si>
  <si>
    <t>Greater than 08/01/19 up to 09/01/19</t>
  </si>
  <si>
    <t>Greater than 07/01/19 up to 08/01/19</t>
  </si>
  <si>
    <t>Greater than 09/01/19 up to 10/01/19</t>
  </si>
  <si>
    <t>Greater than 10/01/19 up to 11/01/19</t>
  </si>
  <si>
    <t>Greater than 11/01/19 up to 14/01/19</t>
  </si>
  <si>
    <t>Greater than 14/01/19 up to 21/01/19</t>
  </si>
  <si>
    <t>Greater than 21/01/19 up to 28/01/19</t>
  </si>
  <si>
    <t>Greater than 28/01/19 up to 30/01/19</t>
  </si>
  <si>
    <t>Greater than 30/01/19 up to 31/01/19</t>
  </si>
  <si>
    <t>Greater than 31/01/19 up to 04/02/19</t>
  </si>
  <si>
    <t>Greater than 04/02/19 up to 11/02/19</t>
  </si>
  <si>
    <t>Greater than 11/02/19 up to 18/02/19</t>
  </si>
  <si>
    <t>Greater than 18/02/19 up to 28/02/19</t>
  </si>
  <si>
    <t>Greater than 28/02/19 up to 29/03/19</t>
  </si>
  <si>
    <t>Greater than 30/04/19 up to 31/05/19</t>
  </si>
  <si>
    <t>Greater than 29/03/19 up to 30/04/19</t>
  </si>
  <si>
    <t>Greater than 31/05/19 up to 28/06/19</t>
  </si>
  <si>
    <t>Greater than 28/06/19</t>
  </si>
  <si>
    <t>D. Interest related flows</t>
  </si>
  <si>
    <t>Interest related flows</t>
  </si>
  <si>
    <t>1. Could you please confirm that - as indicated in the instructions - interest related inflows and outflows (including negative rates paid or received, if any) have been included in all maturity ladders wherever appropriate? If "No", please specify for which items interest related flows have not been accounted for in the commentary box</t>
  </si>
  <si>
    <t>2. More specifically, with respect to contractual maturity deposits, could you please confirm that - as indicated in the instructions - the outflow rates provided for the Adverse/Extreme shocks have been applied on the Baseline contractual outflows (including both principal and interest related flows)? If "No", please elaborate in the commentary box</t>
  </si>
  <si>
    <t>3. More specifically, with respect to open maturity deposits, could you please confirm that - as indicated in the instructions - the daily compounding outflow rates provided for the Adverse/Extreme shocks have been applied on stocks and that any interest related flow has been then added on top? If "No", please elaborate in the commentary box</t>
  </si>
  <si>
    <t>1. Could you please confirm that - as indicated in the instructions - cash and securities flows related to fully (or adequately) collateralised derivatives have been excluded from the maturity ladders and that the stocks of cash and securities collateral that have already been received or provided in the context of such derivatives have not been included in the “stock” column of the Counterbalancing capacity tables? If "No", please briefly elaborate in the commentary box</t>
  </si>
  <si>
    <t>2b.  If answer to 2. is "Yes", please provide the total amount of such collateral</t>
  </si>
  <si>
    <t>2a. If answer to 2. is "Yes", please indicate in which row(s) of the maturity ladder tables such collateral has been reported?</t>
  </si>
  <si>
    <t>Non performing exposures</t>
  </si>
  <si>
    <t>1. Could you please confirm that - as indicated in the instructions - past due items and items for which the institution has a reason to expect non-performance have not been reported in the maturity ladder tables contained in this template? Please briefly elaborate in the commentary box if needed</t>
  </si>
  <si>
    <t>2. In your internal liquidity stress tests, do you take into account non-performing exposures? If "Yes" please briefly elaborate on how this is factored in and calibrated</t>
  </si>
  <si>
    <t>E. Non-performing exposures</t>
  </si>
  <si>
    <t>Eurosystem eligible</t>
  </si>
  <si>
    <t>Other central banks' eligible</t>
  </si>
  <si>
    <t>Pre HC value</t>
  </si>
  <si>
    <t>Post HC value (liquidity)</t>
  </si>
  <si>
    <t>Implied avg. HC applied</t>
  </si>
  <si>
    <t>1. Could you please confirm that - as indicated in the instructions - tradable assets reported in the Counterbalancing capacity are assets traded in large, deep and active repo or cash markets characterised by a low level of concentration? Please list in the commentary box the three largest assets by amount included in the "Other tradable asset" row (including the respective ISIN code)</t>
  </si>
  <si>
    <t>2. Could you please confirm that - as indicated in the instructions - all assets included in the "Non tradable assets eligible for central banks" are accepted with certainty as collateral in standard credit operations by a central bank to which the reporting institution has access? Please list in the commentary box the three largest assets by amount included in such category (including the respective type, counterparty and the central bank that accepts it as collateral)</t>
  </si>
  <si>
    <t>1a. If answer to 1. is "Yes", how often such categorisation is re-assessed?</t>
  </si>
  <si>
    <t>Daily</t>
  </si>
  <si>
    <t>Weekly</t>
  </si>
  <si>
    <t>Monthly</t>
  </si>
  <si>
    <t>Quarterly</t>
  </si>
  <si>
    <t>Annually</t>
  </si>
  <si>
    <t>1c. If answer to 1. is "No", is the bank planning to implement such an automated system? Please briefly elaborate in the commentary box if relevant</t>
  </si>
  <si>
    <t>2. Have any external parties/auditors reviewed the bank's processes for categorising deposits according to the regulatory (i.e. LCR) definitions over the course of the last two years?</t>
  </si>
  <si>
    <t>3. Which is the "established relationship" criterion most often used by the bank to categorise a deposit as stable retail deposit according to the regulatory (i.e. LCR) definitions? Please elaborate in the commentary box</t>
  </si>
  <si>
    <t>4. Which is the "transactional account" criterion (i.e. what type of transactions and with which minimum frequency) most often used by the bank to categorise a deposit as stable retail deposit according to the regulatory (i.e. LCR) definitions? Please elaborate in the commentary box</t>
  </si>
  <si>
    <t>1. Does the bank have in place an automated system for categorising deposits according to the regulatory (i.e. LCR) definitions? If "Yes", please briefly elaborate in the commentary box on its functioning</t>
  </si>
  <si>
    <t>1b. If answer to 1. is "No", in which other ways is the bank performing such categorisation?</t>
  </si>
  <si>
    <t>2. Has the bank included any other amount of cash collateral received (related to derivative contracts or other transactions subject to margining agreements) held at third parties in the maturity ladder tables contained in this template? Please briefly elaborate in the commentary box if needed</t>
  </si>
  <si>
    <t>o/w: available to be used in secured funding transactions</t>
  </si>
  <si>
    <t>Pending legal steps (e.g. to transfer rights attached to the collateral of the loan)</t>
  </si>
  <si>
    <t>Finalisation of data entry / gathering of documentation</t>
  </si>
  <si>
    <t>Finalisation of due-diligence activities</t>
  </si>
  <si>
    <t>Pending consent from the central bank (in case a central bank is the counterparty)</t>
  </si>
  <si>
    <t>Other (please specify in commentary box)</t>
  </si>
  <si>
    <t>Incomplete data / documentation</t>
  </si>
  <si>
    <t>Lack of consent from the agent</t>
  </si>
  <si>
    <t>Pending consent from the agent</t>
  </si>
  <si>
    <t>Pending consent from the borrower</t>
  </si>
  <si>
    <t>Lack of consent from the borrower</t>
  </si>
  <si>
    <t>Legal issues (e.g. to transfer rights attached to the collateral of the loan)</t>
  </si>
  <si>
    <t>Lack of consent from the central bank (in case a central bank is the counterparty)</t>
  </si>
  <si>
    <t>CAD</t>
  </si>
  <si>
    <t>DKK</t>
  </si>
  <si>
    <t>NOK</t>
  </si>
  <si>
    <t>SEK</t>
  </si>
  <si>
    <t>Other SFTs</t>
  </si>
  <si>
    <t>Collateralised loans / deposits</t>
  </si>
  <si>
    <t>Repo with central banks</t>
  </si>
  <si>
    <t>Other central bank secured funding</t>
  </si>
  <si>
    <t>Post-haircut value</t>
  </si>
  <si>
    <t>Relevant dates</t>
  </si>
  <si>
    <t>FX rate (EUR/CCY)</t>
  </si>
  <si>
    <t>FX rate EUR / "CCY"</t>
  </si>
  <si>
    <t>27. Additional memo items</t>
  </si>
  <si>
    <r>
      <t xml:space="preserve">ECB Sensitivity analysis of Liquidity Risk </t>
    </r>
    <r>
      <rPr>
        <b/>
        <sz val="8"/>
        <color theme="0"/>
        <rFont val="Symbol"/>
        <family val="1"/>
        <charset val="2"/>
      </rPr>
      <t>-</t>
    </r>
    <r>
      <rPr>
        <b/>
        <sz val="8"/>
        <color theme="0"/>
        <rFont val="Arial"/>
        <family val="2"/>
      </rPr>
      <t xml:space="preserve"> Stress test 2019</t>
    </r>
  </si>
  <si>
    <t>Cons. (all CCYs) / Cons. (signif. CCYs) / Subcons. (all CCYs)</t>
  </si>
  <si>
    <t xml:space="preserve"> </t>
  </si>
  <si>
    <t>5. Maturity ladder and counterbalancing capacity - Group consolidated - Baseline - EUR</t>
  </si>
  <si>
    <t>6. Maturity ladder and counterbalancing capacity - Group consolidated - Adverse shock - EUR</t>
  </si>
  <si>
    <t>7. Maturity ladder and counterbalancing capacity - Group consolidated - Extreme shock - EUR</t>
  </si>
  <si>
    <t>Questions and comments could be addressed via the FAQ process in the STAR portal</t>
  </si>
  <si>
    <t>Total on balance sheet liabilities as of 31/12/2018</t>
  </si>
  <si>
    <t>Total on and off balance sheet liabilities as of 31/12/2018</t>
  </si>
  <si>
    <t>B. Deposits - breakdown as of 31/12/2018</t>
  </si>
  <si>
    <t>Total as of 31/12/2018</t>
  </si>
  <si>
    <t>"Select CCY"</t>
  </si>
  <si>
    <t>"Select day"</t>
  </si>
  <si>
    <t>"Select rating"</t>
  </si>
  <si>
    <t>"Select option"</t>
  </si>
  <si>
    <t>Pending regulatory changes</t>
  </si>
  <si>
    <t>Regulatory changes</t>
  </si>
  <si>
    <t>Recourse to the intermediation of third parties</t>
  </si>
  <si>
    <t>Early redemption of some notes to free-up cash assets</t>
  </si>
  <si>
    <t>2. Please provide in the commentary box comments, if any, on the consolidation perimeter of extra-EA Subgroup A (Tables 15, 19, 23)</t>
  </si>
  <si>
    <t>3. Please provide in the commentary box comments, if any, on the consolidation perimeter of extra-EA Subgroup B (Tables 16, 20, 24)</t>
  </si>
  <si>
    <t>4. Please provide in the commentary box comments, if any, on the consolidation perimeter of extra-EA Subgroup C (Tables 17, 21, 25)</t>
  </si>
  <si>
    <t>Collateralised derivatives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</si>
</sst>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0"/>
    <numFmt numFmtId="165" formatCode="#,##0.0;\-#,##0.0"/>
    <numFmt numFmtId="166" formatCode="0.0%"/>
    <numFmt numFmtId="167" formatCode="dd/mm/yyyy;@"/>
    <numFmt numFmtId="168" formatCode="0000"/>
    <numFmt numFmtId="169" formatCode="0.0000"/>
    <numFmt numFmtId="170" formatCode="0.000"/>
    <numFmt numFmtId="171" formatCode="#,##0.0000"/>
    <numFmt numFmtId="172" formatCode="dd/mm/yy;@"/>
  </numFmts>
  <fonts count="11" x14ac:knownFonts="1">
    <font>
      <sz val="11"/>
      <color theme="1"/>
      <name val="Calibri"/>
      <family val="2"/>
    </font>
    <font>
      <sz val="8"/>
      <color theme="1"/>
      <name val="Arial"/>
      <family val="2"/>
    </font>
    <font>
      <sz val="8"/>
      <name val="Arial"/>
      <family val="2"/>
    </font>
    <font>
      <sz val="8"/>
      <color theme="0"/>
      <name val="Arial"/>
      <family val="2"/>
    </font>
    <font>
      <b/>
      <sz val="8"/>
      <color theme="0"/>
      <name val="Arial"/>
      <family val="2"/>
    </font>
    <font>
      <b/>
      <sz val="8"/>
      <color theme="1"/>
      <name val="Arial"/>
      <family val="2"/>
    </font>
    <font>
      <sz val="8"/>
      <color theme="3"/>
      <name val="Arial"/>
      <family val="2"/>
    </font>
    <font>
      <b/>
      <sz val="8"/>
      <color theme="3"/>
      <name val="Arial"/>
      <family val="2"/>
    </font>
    <font>
      <b/>
      <sz val="8"/>
      <name val="Arial"/>
      <family val="2"/>
    </font>
    <font>
      <sz val="8"/>
      <color rgb="FF000000"/>
      <name val="Arial"/>
      <family val="2"/>
    </font>
    <font>
      <b/>
      <sz val="8"/>
      <color theme="0"/>
      <name val="Symbol"/>
      <family val="1"/>
      <charset val="2"/>
    </font>
  </fonts>
  <fills count="21">
    <fill>
      <patternFill patternType="none"/>
    </fill>
    <fill>
      <patternFill patternType="gray125"/>
    </fill>
    <fill>
      <patternFill patternType="solid">
        <fgColor theme="3"/>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rgb="FFFFFFCC"/>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7030A0"/>
        <bgColor indexed="64"/>
      </patternFill>
    </fill>
    <fill>
      <patternFill patternType="solid">
        <fgColor rgb="FF00B0F0"/>
        <bgColor indexed="64"/>
      </patternFill>
    </fill>
    <fill>
      <patternFill patternType="solid">
        <fgColor theme="8"/>
        <bgColor indexed="64"/>
      </patternFill>
    </fill>
    <fill>
      <patternFill patternType="solid">
        <fgColor theme="0" tint="-0.34998626667073579"/>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1"/>
        <bgColor indexed="64"/>
      </patternFill>
    </fill>
    <fill>
      <patternFill patternType="solid">
        <fgColor theme="1" tint="0.499984740745262"/>
        <bgColor indexed="64"/>
      </patternFill>
    </fill>
    <fill>
      <patternFill patternType="solid">
        <fgColor theme="6" tint="0.59999389629810485"/>
        <bgColor indexed="64"/>
      </patternFill>
    </fill>
  </fills>
  <borders count="70">
    <border>
      <left/>
      <right/>
      <top/>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diagonal/>
    </border>
    <border>
      <left style="thin">
        <color theme="0" tint="-0.14996795556505021"/>
      </left>
      <right style="thin">
        <color theme="0" tint="-0.14996795556505021"/>
      </right>
      <top style="thin">
        <color theme="3" tint="0.39994506668294322"/>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3" tint="0.39991454817346722"/>
      </bottom>
      <diagonal/>
    </border>
    <border>
      <left style="thin">
        <color theme="3" tint="0.79998168889431442"/>
      </left>
      <right style="thin">
        <color theme="3" tint="0.79998168889431442"/>
      </right>
      <top style="thin">
        <color theme="3" tint="0.39991454817346722"/>
      </top>
      <bottom style="thin">
        <color theme="3" tint="0.39994506668294322"/>
      </bottom>
      <diagonal/>
    </border>
    <border>
      <left style="thin">
        <color theme="3" tint="0.39991454817346722"/>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3" tint="0.399945066682943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3" tint="0.399914548173467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0" tint="-0.14993743705557422"/>
      </left>
      <right style="thin">
        <color theme="0" tint="-0.14993743705557422"/>
      </right>
      <top style="thin">
        <color theme="3" tint="0.399945066682943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3" tint="0.39994506668294322"/>
      </left>
      <right style="thin">
        <color theme="3" tint="0.39994506668294322"/>
      </right>
      <top style="thin">
        <color theme="3" tint="0.39994506668294322"/>
      </top>
      <bottom/>
      <diagonal/>
    </border>
    <border>
      <left style="thin">
        <color theme="3" tint="0.39994506668294322"/>
      </left>
      <right style="thin">
        <color theme="3" tint="0.39994506668294322"/>
      </right>
      <top/>
      <bottom/>
      <diagonal/>
    </border>
    <border>
      <left style="thin">
        <color theme="3" tint="0.39994506668294322"/>
      </left>
      <right style="thin">
        <color theme="3" tint="0.39994506668294322"/>
      </right>
      <top/>
      <bottom style="thin">
        <color theme="3" tint="0.39994506668294322"/>
      </bottom>
      <diagonal/>
    </border>
    <border>
      <left style="thin">
        <color theme="0"/>
      </left>
      <right style="thin">
        <color theme="0" tint="-0.14996795556505021"/>
      </right>
      <top style="thin">
        <color theme="0" tint="-0.14996795556505021"/>
      </top>
      <bottom/>
      <diagonal/>
    </border>
    <border>
      <left style="thin">
        <color theme="0" tint="-0.14996795556505021"/>
      </left>
      <right style="thin">
        <color theme="0" tint="-0.14993743705557422"/>
      </right>
      <top style="thin">
        <color theme="0" tint="-0.14993743705557422"/>
      </top>
      <bottom/>
      <diagonal/>
    </border>
    <border>
      <left style="thin">
        <color theme="0" tint="-0.14993743705557422"/>
      </left>
      <right style="thin">
        <color theme="0" tint="-0.14993743705557422"/>
      </right>
      <top style="thin">
        <color theme="0" tint="-0.14993743705557422"/>
      </top>
      <bottom/>
      <diagonal/>
    </border>
    <border>
      <left style="thin">
        <color theme="0"/>
      </left>
      <right style="thin">
        <color theme="0" tint="-0.14996795556505021"/>
      </right>
      <top style="thin">
        <color theme="0" tint="-0.499984740745262"/>
      </top>
      <bottom style="thin">
        <color theme="0" tint="-0.14996795556505021"/>
      </bottom>
      <diagonal/>
    </border>
    <border>
      <left style="thin">
        <color theme="0" tint="-0.14996795556505021"/>
      </left>
      <right style="thin">
        <color theme="0" tint="-0.14996795556505021"/>
      </right>
      <top style="thin">
        <color theme="0" tint="-0.499984740745262"/>
      </top>
      <bottom style="thin">
        <color theme="0" tint="-0.14996795556505021"/>
      </bottom>
      <diagonal/>
    </border>
    <border>
      <left style="thin">
        <color theme="0" tint="-0.14996795556505021"/>
      </left>
      <right style="thin">
        <color theme="0" tint="-0.14993743705557422"/>
      </right>
      <top style="thin">
        <color theme="0" tint="-0.499984740745262"/>
      </top>
      <bottom style="thin">
        <color theme="0" tint="-0.14993743705557422"/>
      </bottom>
      <diagonal/>
    </border>
    <border>
      <left style="thin">
        <color theme="0" tint="-0.14993743705557422"/>
      </left>
      <right style="thin">
        <color theme="0" tint="-0.14993743705557422"/>
      </right>
      <top style="thin">
        <color theme="0" tint="-0.499984740745262"/>
      </top>
      <bottom style="thin">
        <color theme="0" tint="-0.14993743705557422"/>
      </bottom>
      <diagonal/>
    </border>
    <border>
      <left style="thin">
        <color theme="0"/>
      </left>
      <right style="thin">
        <color theme="0" tint="-0.14996795556505021"/>
      </right>
      <top style="thin">
        <color theme="0" tint="-0.14996795556505021"/>
      </top>
      <bottom style="thin">
        <color theme="0" tint="-0.499984740745262"/>
      </bottom>
      <diagonal/>
    </border>
    <border>
      <left style="thin">
        <color theme="0" tint="-0.14996795556505021"/>
      </left>
      <right style="thin">
        <color theme="0" tint="-0.14996795556505021"/>
      </right>
      <top style="thin">
        <color theme="0" tint="-0.14996795556505021"/>
      </top>
      <bottom style="thin">
        <color theme="0" tint="-0.499984740745262"/>
      </bottom>
      <diagonal/>
    </border>
    <border>
      <left style="thin">
        <color theme="0" tint="-0.14996795556505021"/>
      </left>
      <right style="thin">
        <color theme="0" tint="-0.14993743705557422"/>
      </right>
      <top style="thin">
        <color theme="0" tint="-0.14993743705557422"/>
      </top>
      <bottom style="thin">
        <color theme="0" tint="-0.499984740745262"/>
      </bottom>
      <diagonal/>
    </border>
    <border>
      <left style="thin">
        <color theme="0" tint="-0.14993743705557422"/>
      </left>
      <right style="thin">
        <color theme="0" tint="-0.14993743705557422"/>
      </right>
      <top style="thin">
        <color theme="0" tint="-0.14993743705557422"/>
      </top>
      <bottom style="thin">
        <color theme="0" tint="-0.499984740745262"/>
      </bottom>
      <diagonal/>
    </border>
    <border>
      <left style="thin">
        <color theme="0"/>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3743705557422"/>
      </right>
      <top/>
      <bottom style="thin">
        <color theme="0" tint="-0.14993743705557422"/>
      </bottom>
      <diagonal/>
    </border>
    <border>
      <left style="thin">
        <color theme="3" tint="0.39994506668294322"/>
      </left>
      <right/>
      <top style="thin">
        <color theme="3" tint="0.39994506668294322"/>
      </top>
      <bottom style="thin">
        <color theme="3" tint="0.39994506668294322"/>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thin">
        <color theme="0" tint="-0.14996795556505021"/>
      </left>
      <right style="thin">
        <color theme="0" tint="-0.14996795556505021"/>
      </right>
      <top style="thin">
        <color theme="3"/>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0"/>
      </left>
      <right/>
      <top style="thin">
        <color theme="3"/>
      </top>
      <bottom style="thin">
        <color theme="3"/>
      </bottom>
      <diagonal/>
    </border>
    <border>
      <left style="thin">
        <color theme="0"/>
      </left>
      <right style="thin">
        <color theme="3"/>
      </right>
      <top style="thin">
        <color theme="3"/>
      </top>
      <bottom style="thin">
        <color theme="3"/>
      </bottom>
      <diagonal/>
    </border>
    <border>
      <left style="thin">
        <color theme="0" tint="-0.14996795556505021"/>
      </left>
      <right style="thin">
        <color theme="0" tint="-0.14996795556505021"/>
      </right>
      <top style="thin">
        <color theme="3"/>
      </top>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indexed="64"/>
      </left>
      <right/>
      <top style="thin">
        <color indexed="64"/>
      </top>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bottom/>
      <diagonal/>
    </border>
    <border>
      <left/>
      <right style="thin">
        <color indexed="64"/>
      </right>
      <top style="thin">
        <color theme="0" tint="-0.14996795556505021"/>
      </top>
      <bottom style="thin">
        <color theme="0" tint="-0.14996795556505021"/>
      </bottom>
      <diagonal/>
    </border>
    <border>
      <left style="thin">
        <color indexed="64"/>
      </left>
      <right/>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304">
    <xf numFmtId="0" fontId="0" fillId="0" borderId="0" xfId="0"/>
    <xf numFmtId="0" fontId="1" fillId="0" borderId="0" xfId="0" applyFont="1"/>
    <xf numFmtId="0" fontId="1" fillId="0" borderId="0" xfId="0" applyFont="1" applyAlignment="1">
      <alignment vertical="center"/>
    </xf>
    <xf numFmtId="0" fontId="1" fillId="0" borderId="0" xfId="0" applyFont="1" applyAlignment="1">
      <alignment horizontal="center" vertical="center"/>
    </xf>
    <xf numFmtId="164" fontId="1" fillId="0" borderId="0" xfId="0" applyNumberFormat="1" applyFont="1" applyAlignment="1">
      <alignment horizontal="center" vertical="center"/>
    </xf>
    <xf numFmtId="0" fontId="3" fillId="2" borderId="0" xfId="0" applyFont="1" applyFill="1" applyAlignment="1">
      <alignment vertical="center"/>
    </xf>
    <xf numFmtId="0" fontId="4" fillId="2" borderId="0" xfId="0" applyFont="1" applyFill="1" applyAlignment="1">
      <alignment horizontal="left" vertical="center"/>
    </xf>
    <xf numFmtId="0" fontId="5" fillId="0" borderId="0" xfId="0" applyFont="1" applyAlignment="1">
      <alignment vertical="center"/>
    </xf>
    <xf numFmtId="0" fontId="1" fillId="0" borderId="0" xfId="0" applyFont="1" applyBorder="1" applyAlignment="1">
      <alignment vertical="center"/>
    </xf>
    <xf numFmtId="0" fontId="1" fillId="11" borderId="1"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3" fillId="16" borderId="0" xfId="0" applyFont="1" applyFill="1" applyAlignment="1">
      <alignment vertical="center"/>
    </xf>
    <xf numFmtId="0" fontId="3" fillId="17" borderId="0" xfId="0" applyFont="1" applyFill="1" applyAlignment="1">
      <alignment vertical="center"/>
    </xf>
    <xf numFmtId="168" fontId="1" fillId="0" borderId="0" xfId="0" applyNumberFormat="1" applyFont="1" applyAlignment="1">
      <alignment horizontal="center" vertical="center"/>
    </xf>
    <xf numFmtId="168" fontId="4" fillId="17" borderId="0" xfId="0" applyNumberFormat="1" applyFont="1" applyFill="1" applyAlignment="1">
      <alignment horizontal="left" vertical="center"/>
    </xf>
    <xf numFmtId="168" fontId="4" fillId="16" borderId="0" xfId="0" applyNumberFormat="1" applyFont="1" applyFill="1" applyAlignment="1">
      <alignment horizontal="left" vertical="center"/>
    </xf>
    <xf numFmtId="0" fontId="4" fillId="3" borderId="0" xfId="0" applyFont="1" applyFill="1" applyAlignment="1">
      <alignment horizontal="left" vertical="center"/>
    </xf>
    <xf numFmtId="0" fontId="3" fillId="3" borderId="0" xfId="0" applyFont="1" applyFill="1" applyAlignment="1">
      <alignment vertical="center"/>
    </xf>
    <xf numFmtId="168" fontId="4" fillId="15" borderId="0" xfId="0" applyNumberFormat="1" applyFont="1" applyFill="1" applyAlignment="1">
      <alignment horizontal="left" vertical="center"/>
    </xf>
    <xf numFmtId="0" fontId="3" fillId="15" borderId="0" xfId="0" applyFont="1" applyFill="1" applyAlignment="1">
      <alignment vertical="center"/>
    </xf>
    <xf numFmtId="168" fontId="1" fillId="0" borderId="0" xfId="0" applyNumberFormat="1" applyFont="1" applyAlignment="1">
      <alignment vertical="center"/>
    </xf>
    <xf numFmtId="0" fontId="4" fillId="18" borderId="0" xfId="0" applyFont="1" applyFill="1" applyAlignment="1">
      <alignment vertical="center"/>
    </xf>
    <xf numFmtId="0" fontId="4" fillId="18" borderId="0" xfId="0" applyFont="1" applyFill="1" applyAlignment="1">
      <alignment horizontal="center" vertical="center"/>
    </xf>
    <xf numFmtId="0" fontId="1" fillId="0" borderId="0" xfId="0" applyFont="1" applyAlignment="1">
      <alignment horizontal="left" vertical="center" indent="2"/>
    </xf>
    <xf numFmtId="0" fontId="3" fillId="19" borderId="0" xfId="0" applyFont="1" applyFill="1" applyAlignment="1">
      <alignment vertical="center"/>
    </xf>
    <xf numFmtId="0" fontId="4" fillId="17" borderId="0" xfId="0" applyFont="1" applyFill="1" applyAlignment="1">
      <alignment horizontal="left" vertical="center"/>
    </xf>
    <xf numFmtId="0" fontId="4" fillId="16" borderId="0" xfId="0" applyFont="1" applyFill="1" applyAlignment="1">
      <alignment horizontal="left" vertical="center"/>
    </xf>
    <xf numFmtId="0" fontId="8" fillId="11" borderId="0" xfId="0" applyFont="1" applyFill="1" applyAlignment="1">
      <alignment horizontal="center" vertical="center"/>
    </xf>
    <xf numFmtId="0" fontId="5" fillId="11" borderId="0" xfId="0" applyFont="1" applyFill="1" applyAlignment="1">
      <alignment vertical="center"/>
    </xf>
    <xf numFmtId="0" fontId="8" fillId="0" borderId="0" xfId="0" applyFont="1" applyFill="1" applyAlignment="1">
      <alignment horizontal="left" vertical="center"/>
    </xf>
    <xf numFmtId="0" fontId="2" fillId="0" borderId="0" xfId="0" applyFont="1" applyAlignment="1">
      <alignment horizontal="center" vertical="center"/>
    </xf>
    <xf numFmtId="168" fontId="1" fillId="0" borderId="0" xfId="0" applyNumberFormat="1" applyFont="1" applyFill="1" applyAlignment="1">
      <alignment horizontal="center" vertical="center"/>
    </xf>
    <xf numFmtId="0" fontId="1" fillId="0" borderId="0" xfId="0" applyFont="1" applyFill="1" applyAlignment="1">
      <alignment vertical="center"/>
    </xf>
    <xf numFmtId="169" fontId="2" fillId="0" borderId="0" xfId="0" applyNumberFormat="1" applyFont="1" applyAlignment="1">
      <alignment horizontal="center" vertical="center"/>
    </xf>
    <xf numFmtId="2" fontId="2" fillId="0" borderId="0" xfId="0" applyNumberFormat="1" applyFont="1" applyAlignment="1">
      <alignment horizontal="center" vertical="center"/>
    </xf>
    <xf numFmtId="170" fontId="2" fillId="0" borderId="0" xfId="0" applyNumberFormat="1" applyFont="1" applyAlignment="1">
      <alignment horizontal="center" vertical="center"/>
    </xf>
    <xf numFmtId="0" fontId="3" fillId="19" borderId="0" xfId="0" applyFont="1" applyFill="1" applyAlignment="1">
      <alignment horizontal="center" vertical="center"/>
    </xf>
    <xf numFmtId="0" fontId="4" fillId="18" borderId="0" xfId="0" applyFont="1" applyFill="1" applyAlignment="1">
      <alignment horizontal="centerContinuous" vertical="center"/>
    </xf>
    <xf numFmtId="172" fontId="2" fillId="0" borderId="0" xfId="0" applyNumberFormat="1" applyFont="1" applyFill="1" applyBorder="1" applyAlignment="1">
      <alignment horizontal="center" vertical="center"/>
    </xf>
    <xf numFmtId="0" fontId="1" fillId="0" borderId="0" xfId="0" applyFont="1" applyBorder="1" applyAlignment="1">
      <alignment vertical="center"/>
    </xf>
    <xf numFmtId="0" fontId="1" fillId="0" borderId="11" xfId="0" applyFont="1" applyBorder="1" applyAlignment="1">
      <alignment horizontal="left" vertical="center" indent="1"/>
    </xf>
    <xf numFmtId="165" fontId="6" fillId="6" borderId="11" xfId="0" applyNumberFormat="1" applyFont="1" applyFill="1" applyBorder="1" applyAlignment="1">
      <alignment horizontal="right" vertical="center" indent="1"/>
    </xf>
    <xf numFmtId="0" fontId="1" fillId="0" borderId="12" xfId="0" applyFont="1" applyBorder="1" applyAlignment="1">
      <alignment horizontal="left" vertical="center" indent="1"/>
    </xf>
    <xf numFmtId="165" fontId="6" fillId="6" borderId="12" xfId="0" applyNumberFormat="1" applyFont="1" applyFill="1" applyBorder="1" applyAlignment="1">
      <alignment horizontal="right" vertical="center" indent="1"/>
    </xf>
    <xf numFmtId="0" fontId="5" fillId="0" borderId="12" xfId="0" applyFont="1" applyBorder="1" applyAlignment="1">
      <alignment vertical="center"/>
    </xf>
    <xf numFmtId="165" fontId="5" fillId="7" borderId="12" xfId="0" applyNumberFormat="1" applyFont="1" applyFill="1" applyBorder="1" applyAlignment="1">
      <alignment horizontal="right" vertical="center" indent="1"/>
    </xf>
    <xf numFmtId="0" fontId="5" fillId="0" borderId="13" xfId="0" applyFont="1" applyBorder="1" applyAlignment="1">
      <alignment vertical="center"/>
    </xf>
    <xf numFmtId="165" fontId="5" fillId="7" borderId="13" xfId="0" applyNumberFormat="1" applyFont="1" applyFill="1" applyBorder="1" applyAlignment="1">
      <alignment horizontal="right" vertical="center" indent="1"/>
    </xf>
    <xf numFmtId="0" fontId="5" fillId="0" borderId="11" xfId="0" applyFont="1" applyBorder="1" applyAlignment="1">
      <alignment vertical="center"/>
    </xf>
    <xf numFmtId="165" fontId="5" fillId="7" borderId="11" xfId="0" applyNumberFormat="1" applyFont="1" applyFill="1" applyBorder="1" applyAlignment="1">
      <alignment horizontal="right" vertical="center" indent="1"/>
    </xf>
    <xf numFmtId="165" fontId="1" fillId="7" borderId="12" xfId="0" applyNumberFormat="1" applyFont="1" applyFill="1" applyBorder="1" applyAlignment="1">
      <alignment horizontal="right" vertical="center" indent="1"/>
    </xf>
    <xf numFmtId="0" fontId="1" fillId="0" borderId="12" xfId="0" applyFont="1" applyBorder="1" applyAlignment="1">
      <alignment horizontal="left" vertical="center" indent="3"/>
    </xf>
    <xf numFmtId="165" fontId="6" fillId="6" borderId="12" xfId="0" applyNumberFormat="1" applyFont="1" applyFill="1" applyBorder="1" applyAlignment="1">
      <alignment horizontal="right" vertical="center" indent="2"/>
    </xf>
    <xf numFmtId="165" fontId="6" fillId="6" borderId="13" xfId="0" applyNumberFormat="1" applyFont="1" applyFill="1" applyBorder="1" applyAlignment="1">
      <alignment horizontal="right" vertical="center" indent="2"/>
    </xf>
    <xf numFmtId="0" fontId="4" fillId="4" borderId="15" xfId="0" applyFont="1" applyFill="1" applyBorder="1" applyAlignment="1">
      <alignment vertical="center"/>
    </xf>
    <xf numFmtId="0" fontId="3" fillId="4" borderId="16" xfId="0" applyFont="1" applyFill="1" applyBorder="1" applyAlignment="1">
      <alignment horizontal="center" vertical="center" wrapText="1"/>
    </xf>
    <xf numFmtId="0" fontId="3" fillId="4" borderId="14" xfId="0" applyFont="1" applyFill="1" applyBorder="1" applyAlignment="1">
      <alignment horizontal="center" vertical="center" wrapText="1"/>
    </xf>
    <xf numFmtId="165" fontId="1" fillId="7" borderId="17" xfId="0" applyNumberFormat="1" applyFont="1" applyFill="1" applyBorder="1" applyAlignment="1">
      <alignment horizontal="right" vertical="center" indent="1"/>
    </xf>
    <xf numFmtId="0" fontId="5" fillId="0" borderId="18" xfId="0" applyFont="1" applyBorder="1" applyAlignment="1">
      <alignment vertical="center"/>
    </xf>
    <xf numFmtId="165" fontId="6" fillId="6" borderId="18" xfId="0" applyNumberFormat="1" applyFont="1" applyFill="1" applyBorder="1" applyAlignment="1">
      <alignment horizontal="right" vertical="center" indent="1"/>
    </xf>
    <xf numFmtId="165" fontId="5" fillId="7" borderId="18" xfId="0" applyNumberFormat="1" applyFont="1" applyFill="1" applyBorder="1" applyAlignment="1">
      <alignment horizontal="right" vertical="center" indent="1"/>
    </xf>
    <xf numFmtId="0" fontId="1" fillId="0" borderId="17" xfId="0" applyFont="1" applyBorder="1" applyAlignment="1">
      <alignment horizontal="left" vertical="center" indent="1"/>
    </xf>
    <xf numFmtId="0" fontId="1" fillId="0" borderId="17" xfId="0" applyFont="1" applyBorder="1" applyAlignment="1">
      <alignment horizontal="left" vertical="center" indent="3"/>
    </xf>
    <xf numFmtId="0" fontId="1" fillId="0" borderId="17" xfId="0" applyFont="1" applyFill="1" applyBorder="1" applyAlignment="1">
      <alignment horizontal="left" vertical="center" indent="3"/>
    </xf>
    <xf numFmtId="0" fontId="1" fillId="0" borderId="17" xfId="0" applyFont="1" applyFill="1" applyBorder="1" applyAlignment="1">
      <alignment horizontal="left" vertical="center" indent="1"/>
    </xf>
    <xf numFmtId="165" fontId="6" fillId="6" borderId="17" xfId="0" applyNumberFormat="1" applyFont="1" applyFill="1" applyBorder="1" applyAlignment="1">
      <alignment horizontal="right" vertical="center" indent="1"/>
    </xf>
    <xf numFmtId="0" fontId="5" fillId="0" borderId="17" xfId="0" applyFont="1" applyBorder="1" applyAlignment="1">
      <alignment vertical="center"/>
    </xf>
    <xf numFmtId="165" fontId="5" fillId="7" borderId="17" xfId="0" applyNumberFormat="1" applyFont="1" applyFill="1" applyBorder="1" applyAlignment="1">
      <alignment horizontal="right" vertical="center" indent="1"/>
    </xf>
    <xf numFmtId="0" fontId="5" fillId="0" borderId="19" xfId="0" applyFont="1" applyBorder="1" applyAlignment="1">
      <alignment vertical="center"/>
    </xf>
    <xf numFmtId="165" fontId="6" fillId="6" borderId="19" xfId="0" applyNumberFormat="1" applyFont="1" applyFill="1" applyBorder="1" applyAlignment="1">
      <alignment horizontal="right" vertical="center" indent="1"/>
    </xf>
    <xf numFmtId="165" fontId="5" fillId="7" borderId="19" xfId="0" applyNumberFormat="1" applyFont="1" applyFill="1" applyBorder="1" applyAlignment="1">
      <alignment horizontal="right" vertical="center" indent="1"/>
    </xf>
    <xf numFmtId="0" fontId="4" fillId="4" borderId="20" xfId="0" applyFont="1" applyFill="1" applyBorder="1" applyAlignment="1">
      <alignment horizontal="center" vertical="center"/>
    </xf>
    <xf numFmtId="165" fontId="7" fillId="6" borderId="17" xfId="0" applyNumberFormat="1" applyFont="1" applyFill="1" applyBorder="1" applyAlignment="1">
      <alignment horizontal="right" vertical="center" indent="1"/>
    </xf>
    <xf numFmtId="0" fontId="1" fillId="0" borderId="21" xfId="0" applyFont="1" applyBorder="1" applyAlignment="1">
      <alignment vertical="center"/>
    </xf>
    <xf numFmtId="165" fontId="6" fillId="6" borderId="21" xfId="0" applyNumberFormat="1" applyFont="1" applyFill="1" applyBorder="1" applyAlignment="1">
      <alignment horizontal="right" vertical="center" indent="2"/>
    </xf>
    <xf numFmtId="0" fontId="5" fillId="0" borderId="22" xfId="0" applyFont="1" applyBorder="1" applyAlignment="1">
      <alignment vertical="center"/>
    </xf>
    <xf numFmtId="165" fontId="7" fillId="6" borderId="22" xfId="0" applyNumberFormat="1" applyFont="1" applyFill="1" applyBorder="1" applyAlignment="1">
      <alignment horizontal="right" vertical="center" indent="2"/>
    </xf>
    <xf numFmtId="165" fontId="5" fillId="7" borderId="22" xfId="0" applyNumberFormat="1" applyFont="1" applyFill="1" applyBorder="1" applyAlignment="1">
      <alignment horizontal="right" vertical="center" indent="1"/>
    </xf>
    <xf numFmtId="165" fontId="6" fillId="6" borderId="22" xfId="0" applyNumberFormat="1" applyFont="1" applyFill="1" applyBorder="1" applyAlignment="1">
      <alignment horizontal="right" vertical="center" indent="2"/>
    </xf>
    <xf numFmtId="0" fontId="1" fillId="0" borderId="23" xfId="0" applyFont="1" applyBorder="1" applyAlignment="1">
      <alignment horizontal="left" vertical="center" indent="1"/>
    </xf>
    <xf numFmtId="165" fontId="6" fillId="6" borderId="23" xfId="0" applyNumberFormat="1" applyFont="1" applyFill="1" applyBorder="1" applyAlignment="1">
      <alignment horizontal="right" vertical="center" indent="2"/>
    </xf>
    <xf numFmtId="166" fontId="1" fillId="7" borderId="23" xfId="0" applyNumberFormat="1" applyFont="1" applyFill="1" applyBorder="1" applyAlignment="1">
      <alignment horizontal="right" vertical="center" indent="1"/>
    </xf>
    <xf numFmtId="0" fontId="1" fillId="0" borderId="17" xfId="0" applyFont="1" applyBorder="1" applyAlignment="1">
      <alignment vertical="center"/>
    </xf>
    <xf numFmtId="166" fontId="1" fillId="7" borderId="17" xfId="0" applyNumberFormat="1" applyFont="1" applyFill="1" applyBorder="1" applyAlignment="1">
      <alignment horizontal="right" vertical="center" indent="1"/>
    </xf>
    <xf numFmtId="165" fontId="6" fillId="6" borderId="13" xfId="0" applyNumberFormat="1" applyFont="1" applyFill="1" applyBorder="1" applyAlignment="1">
      <alignment horizontal="right" vertical="center" indent="1"/>
    </xf>
    <xf numFmtId="0" fontId="1" fillId="0" borderId="12" xfId="0" applyFont="1" applyFill="1" applyBorder="1" applyAlignment="1">
      <alignment horizontal="left" vertical="center" indent="1"/>
    </xf>
    <xf numFmtId="0" fontId="1" fillId="0" borderId="12" xfId="0" applyFont="1" applyFill="1" applyBorder="1" applyAlignment="1">
      <alignment horizontal="left" vertical="center" indent="3"/>
    </xf>
    <xf numFmtId="165" fontId="8" fillId="6" borderId="12" xfId="0" applyNumberFormat="1" applyFont="1" applyFill="1" applyBorder="1" applyAlignment="1">
      <alignment horizontal="right" vertical="center" indent="1"/>
    </xf>
    <xf numFmtId="165" fontId="1" fillId="7" borderId="11" xfId="0" applyNumberFormat="1" applyFont="1" applyFill="1" applyBorder="1" applyAlignment="1">
      <alignment horizontal="right" vertical="center" indent="1"/>
    </xf>
    <xf numFmtId="0" fontId="1" fillId="0" borderId="11" xfId="0" applyFont="1" applyBorder="1" applyAlignment="1">
      <alignment vertical="center"/>
    </xf>
    <xf numFmtId="165" fontId="6" fillId="6" borderId="11" xfId="0" applyNumberFormat="1" applyFont="1" applyFill="1" applyBorder="1" applyAlignment="1">
      <alignment horizontal="right" vertical="center" indent="2"/>
    </xf>
    <xf numFmtId="165" fontId="7" fillId="6" borderId="12" xfId="0" applyNumberFormat="1" applyFont="1" applyFill="1" applyBorder="1" applyAlignment="1">
      <alignment horizontal="right" vertical="center" indent="2"/>
    </xf>
    <xf numFmtId="166" fontId="1" fillId="7" borderId="12" xfId="0" applyNumberFormat="1" applyFont="1" applyFill="1" applyBorder="1" applyAlignment="1">
      <alignment horizontal="right" vertical="center" indent="1"/>
    </xf>
    <xf numFmtId="165" fontId="1" fillId="7" borderId="24" xfId="0" applyNumberFormat="1" applyFont="1" applyFill="1" applyBorder="1" applyAlignment="1">
      <alignment horizontal="center" vertical="center"/>
    </xf>
    <xf numFmtId="0" fontId="1" fillId="0" borderId="24" xfId="0" applyFont="1" applyBorder="1" applyAlignment="1">
      <alignment horizontal="center" vertical="center"/>
    </xf>
    <xf numFmtId="0" fontId="1" fillId="0" borderId="24" xfId="0" applyFont="1" applyBorder="1" applyAlignment="1">
      <alignment vertical="center"/>
    </xf>
    <xf numFmtId="0" fontId="1" fillId="20" borderId="12" xfId="0" applyFont="1" applyFill="1" applyBorder="1" applyAlignment="1">
      <alignment horizontal="right" vertical="center" indent="3"/>
    </xf>
    <xf numFmtId="165" fontId="7" fillId="6" borderId="12" xfId="0" applyNumberFormat="1" applyFont="1" applyFill="1" applyBorder="1" applyAlignment="1">
      <alignment horizontal="right" vertical="center" indent="1"/>
    </xf>
    <xf numFmtId="0" fontId="1" fillId="0" borderId="12" xfId="0" applyFont="1" applyBorder="1" applyAlignment="1">
      <alignment vertical="center"/>
    </xf>
    <xf numFmtId="165" fontId="6" fillId="6" borderId="25" xfId="0" applyNumberFormat="1" applyFont="1" applyFill="1" applyBorder="1" applyAlignment="1">
      <alignment horizontal="right" vertical="center" indent="1"/>
    </xf>
    <xf numFmtId="0" fontId="1" fillId="0" borderId="12" xfId="0" applyFont="1" applyFill="1" applyBorder="1" applyAlignment="1">
      <alignment horizontal="left" vertical="center"/>
    </xf>
    <xf numFmtId="0" fontId="1" fillId="0" borderId="12" xfId="0" applyFont="1" applyBorder="1" applyAlignment="1">
      <alignment horizontal="left" vertical="center"/>
    </xf>
    <xf numFmtId="0" fontId="1" fillId="0" borderId="12" xfId="0" applyFont="1" applyFill="1" applyBorder="1" applyAlignment="1">
      <alignment vertical="center"/>
    </xf>
    <xf numFmtId="165" fontId="6" fillId="6" borderId="27" xfId="0" applyNumberFormat="1" applyFont="1" applyFill="1" applyBorder="1" applyAlignment="1">
      <alignment horizontal="right" vertical="center" indent="1"/>
    </xf>
    <xf numFmtId="0" fontId="1" fillId="6" borderId="28" xfId="0" applyFont="1" applyFill="1" applyBorder="1" applyAlignment="1">
      <alignment vertical="center"/>
    </xf>
    <xf numFmtId="165" fontId="1" fillId="7" borderId="28" xfId="0" applyNumberFormat="1" applyFont="1" applyFill="1" applyBorder="1" applyAlignment="1">
      <alignment horizontal="right" vertical="center" indent="1"/>
    </xf>
    <xf numFmtId="0" fontId="1" fillId="6" borderId="17" xfId="0" applyFont="1" applyFill="1" applyBorder="1" applyAlignment="1">
      <alignment vertical="center"/>
    </xf>
    <xf numFmtId="165" fontId="6" fillId="6" borderId="28" xfId="0" applyNumberFormat="1" applyFont="1" applyFill="1" applyBorder="1" applyAlignment="1">
      <alignment horizontal="right" vertical="center" indent="1"/>
    </xf>
    <xf numFmtId="0" fontId="1" fillId="0" borderId="32" xfId="0" applyFont="1" applyFill="1" applyBorder="1" applyAlignment="1">
      <alignment horizontal="left" vertical="center" indent="1"/>
    </xf>
    <xf numFmtId="0" fontId="1" fillId="0" borderId="25" xfId="0" applyFont="1" applyBorder="1" applyAlignment="1">
      <alignment vertical="center"/>
    </xf>
    <xf numFmtId="165" fontId="6" fillId="6" borderId="33" xfId="0" applyNumberFormat="1" applyFont="1" applyFill="1" applyBorder="1" applyAlignment="1">
      <alignment horizontal="right" vertical="center" indent="1"/>
    </xf>
    <xf numFmtId="165" fontId="1" fillId="7" borderId="34" xfId="0" applyNumberFormat="1" applyFont="1" applyFill="1" applyBorder="1" applyAlignment="1">
      <alignment horizontal="right" vertical="center" indent="1"/>
    </xf>
    <xf numFmtId="165" fontId="6" fillId="6" borderId="34" xfId="0" applyNumberFormat="1" applyFont="1" applyFill="1" applyBorder="1" applyAlignment="1">
      <alignment horizontal="right" vertical="center" indent="1"/>
    </xf>
    <xf numFmtId="165" fontId="6" fillId="6" borderId="37" xfId="0" applyNumberFormat="1" applyFont="1" applyFill="1" applyBorder="1" applyAlignment="1">
      <alignment horizontal="right" vertical="center" indent="1"/>
    </xf>
    <xf numFmtId="165" fontId="6" fillId="6" borderId="38" xfId="0" applyNumberFormat="1" applyFont="1" applyFill="1" applyBorder="1" applyAlignment="1">
      <alignment horizontal="right" vertical="center" indent="1"/>
    </xf>
    <xf numFmtId="165" fontId="6" fillId="6" borderId="41" xfId="0" applyNumberFormat="1" applyFont="1" applyFill="1" applyBorder="1" applyAlignment="1">
      <alignment horizontal="right" vertical="center" indent="1"/>
    </xf>
    <xf numFmtId="165" fontId="1" fillId="7" borderId="42" xfId="0" applyNumberFormat="1" applyFont="1" applyFill="1" applyBorder="1" applyAlignment="1">
      <alignment horizontal="right" vertical="center" indent="1"/>
    </xf>
    <xf numFmtId="165" fontId="6" fillId="6" borderId="42" xfId="0" applyNumberFormat="1" applyFont="1" applyFill="1" applyBorder="1" applyAlignment="1">
      <alignment horizontal="right" vertical="center" indent="1"/>
    </xf>
    <xf numFmtId="165" fontId="6" fillId="6" borderId="45" xfId="0" applyNumberFormat="1" applyFont="1" applyFill="1" applyBorder="1" applyAlignment="1">
      <alignment horizontal="right" vertical="center" indent="1"/>
    </xf>
    <xf numFmtId="165" fontId="1" fillId="7" borderId="27" xfId="0" applyNumberFormat="1" applyFont="1" applyFill="1" applyBorder="1" applyAlignment="1">
      <alignment horizontal="right" vertical="center" indent="1"/>
    </xf>
    <xf numFmtId="165" fontId="1" fillId="7" borderId="45" xfId="0" applyNumberFormat="1" applyFont="1" applyFill="1" applyBorder="1" applyAlignment="1">
      <alignment horizontal="right" vertical="center" indent="1"/>
    </xf>
    <xf numFmtId="165" fontId="1" fillId="7" borderId="37" xfId="0" applyNumberFormat="1" applyFont="1" applyFill="1" applyBorder="1" applyAlignment="1">
      <alignment horizontal="right" vertical="center" indent="1"/>
    </xf>
    <xf numFmtId="165" fontId="1" fillId="7" borderId="38" xfId="0" applyNumberFormat="1" applyFont="1" applyFill="1" applyBorder="1" applyAlignment="1">
      <alignment horizontal="right" vertical="center" indent="1"/>
    </xf>
    <xf numFmtId="0" fontId="1" fillId="6" borderId="12" xfId="0" applyFont="1" applyFill="1" applyBorder="1" applyAlignment="1">
      <alignment vertical="center"/>
    </xf>
    <xf numFmtId="0" fontId="1" fillId="0" borderId="12" xfId="0" applyNumberFormat="1" applyFont="1" applyBorder="1" applyAlignment="1">
      <alignment vertical="center" wrapText="1"/>
    </xf>
    <xf numFmtId="0" fontId="1" fillId="0" borderId="12" xfId="0" applyNumberFormat="1" applyFont="1" applyBorder="1" applyAlignment="1">
      <alignment horizontal="left" vertical="center" wrapText="1" indent="1"/>
    </xf>
    <xf numFmtId="0" fontId="5" fillId="6" borderId="12" xfId="0" applyNumberFormat="1" applyFont="1" applyFill="1" applyBorder="1" applyAlignment="1">
      <alignment vertical="center"/>
    </xf>
    <xf numFmtId="0" fontId="1" fillId="0" borderId="12" xfId="0" applyFont="1" applyBorder="1" applyAlignment="1">
      <alignment vertical="center" wrapText="1"/>
    </xf>
    <xf numFmtId="0" fontId="5" fillId="6" borderId="12" xfId="0" applyFont="1" applyFill="1" applyBorder="1" applyAlignment="1">
      <alignment vertical="center"/>
    </xf>
    <xf numFmtId="0" fontId="1" fillId="0" borderId="12" xfId="0" applyFont="1" applyBorder="1" applyAlignment="1">
      <alignment horizontal="left" vertical="center" wrapText="1"/>
    </xf>
    <xf numFmtId="0" fontId="1" fillId="0" borderId="12" xfId="0" applyFont="1" applyBorder="1" applyAlignment="1">
      <alignment horizontal="left" vertical="center" wrapText="1" indent="1"/>
    </xf>
    <xf numFmtId="0" fontId="1" fillId="0" borderId="44" xfId="0" applyFont="1" applyBorder="1" applyAlignment="1">
      <alignment horizontal="left" vertical="center" indent="1"/>
    </xf>
    <xf numFmtId="165" fontId="1" fillId="7" borderId="44" xfId="0" applyNumberFormat="1" applyFont="1" applyFill="1" applyBorder="1" applyAlignment="1">
      <alignment horizontal="right" vertical="center" indent="1"/>
    </xf>
    <xf numFmtId="0" fontId="4" fillId="4" borderId="46" xfId="0" applyFont="1" applyFill="1" applyBorder="1" applyAlignment="1">
      <alignment vertical="center"/>
    </xf>
    <xf numFmtId="0" fontId="4" fillId="4" borderId="47" xfId="0" applyFont="1" applyFill="1" applyBorder="1" applyAlignment="1">
      <alignment vertical="center"/>
    </xf>
    <xf numFmtId="0" fontId="4" fillId="4" borderId="48" xfId="0" applyFont="1" applyFill="1" applyBorder="1" applyAlignment="1">
      <alignment vertical="center"/>
    </xf>
    <xf numFmtId="168" fontId="1" fillId="0" borderId="12" xfId="0" applyNumberFormat="1" applyFont="1" applyBorder="1" applyAlignment="1">
      <alignment horizontal="left" vertical="center"/>
    </xf>
    <xf numFmtId="0" fontId="9" fillId="0" borderId="12" xfId="0" applyFont="1" applyBorder="1" applyAlignment="1">
      <alignment vertical="center"/>
    </xf>
    <xf numFmtId="0" fontId="9" fillId="0" borderId="12" xfId="0" applyFont="1" applyBorder="1" applyAlignment="1">
      <alignment horizontal="left" vertical="center"/>
    </xf>
    <xf numFmtId="0" fontId="9" fillId="0" borderId="50" xfId="0" applyFont="1" applyBorder="1" applyAlignment="1">
      <alignment vertical="center"/>
    </xf>
    <xf numFmtId="0" fontId="1" fillId="11" borderId="0" xfId="0" applyFont="1" applyFill="1" applyAlignment="1">
      <alignment vertical="center"/>
    </xf>
    <xf numFmtId="0" fontId="7" fillId="0" borderId="51" xfId="0" applyFont="1" applyFill="1" applyBorder="1" applyAlignment="1">
      <alignment vertical="center"/>
    </xf>
    <xf numFmtId="0" fontId="7" fillId="0" borderId="51" xfId="0" quotePrefix="1" applyFont="1" applyFill="1" applyBorder="1" applyAlignment="1">
      <alignment horizontal="center" vertical="center"/>
    </xf>
    <xf numFmtId="0" fontId="7" fillId="0" borderId="52" xfId="0" applyFont="1" applyFill="1" applyBorder="1" applyAlignment="1">
      <alignment horizontal="centerContinuous" vertical="center"/>
    </xf>
    <xf numFmtId="0" fontId="8" fillId="0" borderId="53" xfId="0" applyFont="1" applyFill="1" applyBorder="1" applyAlignment="1">
      <alignment horizontal="centerContinuous" vertical="center"/>
    </xf>
    <xf numFmtId="0" fontId="8" fillId="0" borderId="54" xfId="0" applyFont="1" applyFill="1" applyBorder="1" applyAlignment="1">
      <alignment horizontal="centerContinuous" vertical="center"/>
    </xf>
    <xf numFmtId="0" fontId="7" fillId="0" borderId="53" xfId="0" applyFont="1" applyFill="1" applyBorder="1" applyAlignment="1">
      <alignment horizontal="centerContinuous" vertical="center"/>
    </xf>
    <xf numFmtId="0" fontId="7" fillId="0" borderId="54" xfId="0" applyFont="1" applyFill="1" applyBorder="1" applyAlignment="1">
      <alignment horizontal="centerContinuous" vertical="center"/>
    </xf>
    <xf numFmtId="0" fontId="7" fillId="0" borderId="52" xfId="0" applyFont="1" applyFill="1" applyBorder="1" applyAlignment="1">
      <alignment horizontal="centerContinuous" vertical="center" wrapText="1"/>
    </xf>
    <xf numFmtId="0" fontId="7" fillId="0" borderId="55" xfId="0" applyFont="1" applyFill="1" applyBorder="1" applyAlignment="1">
      <alignment horizontal="centerContinuous" vertical="center" wrapText="1"/>
    </xf>
    <xf numFmtId="0" fontId="7" fillId="0" borderId="56" xfId="0" applyFont="1" applyFill="1" applyBorder="1" applyAlignment="1">
      <alignment horizontal="centerContinuous" vertical="center" wrapText="1"/>
    </xf>
    <xf numFmtId="0" fontId="7" fillId="0" borderId="55" xfId="0" applyFont="1" applyFill="1" applyBorder="1" applyAlignment="1">
      <alignment horizontal="centerContinuous" vertical="center"/>
    </xf>
    <xf numFmtId="0" fontId="7" fillId="0" borderId="56" xfId="0" applyFont="1" applyFill="1" applyBorder="1" applyAlignment="1">
      <alignment horizontal="centerContinuous" vertical="center"/>
    </xf>
    <xf numFmtId="0" fontId="6" fillId="0" borderId="44" xfId="0" applyFont="1" applyBorder="1" applyAlignment="1">
      <alignment horizontal="center" vertical="center" wrapText="1"/>
    </xf>
    <xf numFmtId="14" fontId="6" fillId="0" borderId="44" xfId="0" applyNumberFormat="1" applyFont="1" applyBorder="1" applyAlignment="1">
      <alignment horizontal="center" vertical="center" wrapText="1"/>
    </xf>
    <xf numFmtId="0" fontId="6" fillId="0" borderId="12" xfId="0" applyFont="1" applyBorder="1" applyAlignment="1">
      <alignment horizontal="center" vertical="center" wrapText="1"/>
    </xf>
    <xf numFmtId="14" fontId="6" fillId="0" borderId="12" xfId="0" applyNumberFormat="1" applyFont="1" applyBorder="1" applyAlignment="1">
      <alignment horizontal="center" vertical="center" wrapText="1"/>
    </xf>
    <xf numFmtId="0" fontId="6" fillId="0" borderId="17" xfId="0" applyFont="1" applyBorder="1" applyAlignment="1">
      <alignment horizontal="center" vertical="center" wrapText="1"/>
    </xf>
    <xf numFmtId="14" fontId="6" fillId="0" borderId="17" xfId="0" applyNumberFormat="1" applyFont="1" applyBorder="1" applyAlignment="1">
      <alignment horizontal="center" vertical="center" wrapText="1"/>
    </xf>
    <xf numFmtId="0" fontId="6" fillId="0" borderId="49" xfId="0" applyFont="1" applyFill="1" applyBorder="1" applyAlignment="1">
      <alignment vertical="center"/>
    </xf>
    <xf numFmtId="168" fontId="6" fillId="0" borderId="49" xfId="0" applyNumberFormat="1" applyFont="1" applyFill="1" applyBorder="1" applyAlignment="1">
      <alignment horizontal="center" vertical="center" wrapText="1"/>
    </xf>
    <xf numFmtId="0" fontId="6" fillId="0" borderId="49" xfId="0" applyFont="1" applyBorder="1" applyAlignment="1">
      <alignment vertical="center"/>
    </xf>
    <xf numFmtId="168" fontId="6" fillId="0" borderId="49" xfId="0" applyNumberFormat="1" applyFont="1" applyBorder="1" applyAlignment="1">
      <alignment horizontal="center" vertical="center" wrapText="1"/>
    </xf>
    <xf numFmtId="0" fontId="6" fillId="0" borderId="49" xfId="0" applyFont="1" applyBorder="1" applyAlignment="1">
      <alignment horizontal="center" vertical="center" wrapText="1"/>
    </xf>
    <xf numFmtId="0" fontId="6" fillId="0" borderId="57" xfId="0" applyFont="1" applyBorder="1" applyAlignment="1">
      <alignment horizontal="center" vertical="center" wrapText="1"/>
    </xf>
    <xf numFmtId="0" fontId="1" fillId="0" borderId="58" xfId="0" applyFont="1" applyBorder="1" applyAlignment="1">
      <alignment vertical="center" wrapText="1"/>
    </xf>
    <xf numFmtId="0" fontId="1" fillId="0" borderId="59" xfId="0" applyFont="1" applyBorder="1" applyAlignment="1">
      <alignment vertical="center" wrapText="1"/>
    </xf>
    <xf numFmtId="0" fontId="1" fillId="0" borderId="59" xfId="0" applyFont="1" applyBorder="1" applyAlignment="1">
      <alignment horizontal="left" vertical="center" wrapText="1" indent="1"/>
    </xf>
    <xf numFmtId="165" fontId="6" fillId="6" borderId="59" xfId="0" applyNumberFormat="1" applyFont="1" applyFill="1" applyBorder="1" applyAlignment="1">
      <alignment horizontal="right" vertical="center" indent="1"/>
    </xf>
    <xf numFmtId="0" fontId="1" fillId="0" borderId="50" xfId="0" applyFont="1" applyBorder="1" applyAlignment="1">
      <alignment horizontal="left" vertical="center" wrapText="1" indent="1"/>
    </xf>
    <xf numFmtId="0" fontId="6" fillId="0" borderId="25" xfId="0" applyFont="1" applyBorder="1" applyAlignment="1">
      <alignment horizontal="center" vertical="center" wrapText="1"/>
    </xf>
    <xf numFmtId="0" fontId="1" fillId="0" borderId="0" xfId="0" applyFont="1" applyAlignment="1">
      <alignment horizontal="left" vertical="center"/>
    </xf>
    <xf numFmtId="165" fontId="6" fillId="19" borderId="42" xfId="0" applyNumberFormat="1" applyFont="1" applyFill="1" applyBorder="1" applyAlignment="1">
      <alignment horizontal="right" vertical="center" indent="1"/>
    </xf>
    <xf numFmtId="0" fontId="8" fillId="0" borderId="0" xfId="0" applyFont="1" applyFill="1" applyAlignment="1">
      <alignment vertical="center"/>
    </xf>
    <xf numFmtId="165" fontId="5" fillId="19" borderId="11" xfId="0" applyNumberFormat="1" applyFont="1" applyFill="1" applyBorder="1" applyAlignment="1">
      <alignment horizontal="right" vertical="center" indent="1"/>
    </xf>
    <xf numFmtId="165" fontId="5" fillId="19" borderId="12" xfId="0" applyNumberFormat="1" applyFont="1" applyFill="1" applyBorder="1" applyAlignment="1">
      <alignment horizontal="right" vertical="center" indent="1"/>
    </xf>
    <xf numFmtId="0" fontId="5" fillId="0" borderId="60" xfId="0" applyFont="1" applyBorder="1" applyAlignment="1">
      <alignment vertical="center"/>
    </xf>
    <xf numFmtId="0" fontId="5" fillId="0" borderId="63" xfId="0" applyFont="1" applyBorder="1" applyAlignment="1">
      <alignment vertical="center"/>
    </xf>
    <xf numFmtId="0" fontId="5" fillId="0" borderId="65" xfId="0" applyFont="1" applyBorder="1" applyAlignment="1">
      <alignment vertical="center"/>
    </xf>
    <xf numFmtId="0" fontId="1" fillId="0" borderId="62" xfId="0" applyFont="1" applyBorder="1" applyAlignment="1">
      <alignment horizontal="left" vertical="center" indent="2"/>
    </xf>
    <xf numFmtId="0" fontId="1" fillId="0" borderId="64" xfId="0" applyFont="1" applyBorder="1" applyAlignment="1">
      <alignment horizontal="left" vertical="center" indent="2"/>
    </xf>
    <xf numFmtId="165" fontId="6" fillId="6" borderId="66" xfId="0" applyNumberFormat="1" applyFont="1" applyFill="1" applyBorder="1" applyAlignment="1">
      <alignment horizontal="center" vertical="center"/>
    </xf>
    <xf numFmtId="0" fontId="1" fillId="0" borderId="67" xfId="0" applyFont="1" applyBorder="1" applyAlignment="1">
      <alignment horizontal="left" vertical="center" indent="2"/>
    </xf>
    <xf numFmtId="0" fontId="5" fillId="0" borderId="68" xfId="0" applyFont="1" applyBorder="1" applyAlignment="1">
      <alignment vertical="center"/>
    </xf>
    <xf numFmtId="167" fontId="8" fillId="0" borderId="69" xfId="0" applyNumberFormat="1" applyFont="1" applyFill="1" applyBorder="1" applyAlignment="1">
      <alignment horizontal="center" vertical="center"/>
    </xf>
    <xf numFmtId="0" fontId="8" fillId="0" borderId="61" xfId="0" applyFont="1" applyFill="1" applyBorder="1" applyAlignment="1">
      <alignment horizontal="center" vertical="center"/>
    </xf>
    <xf numFmtId="0" fontId="8" fillId="0" borderId="62" xfId="0" applyFont="1" applyFill="1" applyBorder="1" applyAlignment="1">
      <alignment horizontal="center" vertical="center"/>
    </xf>
    <xf numFmtId="171" fontId="1" fillId="0" borderId="64" xfId="0" applyNumberFormat="1" applyFont="1" applyBorder="1" applyAlignment="1">
      <alignment horizontal="center" vertical="center"/>
    </xf>
    <xf numFmtId="171" fontId="1" fillId="7" borderId="64" xfId="0" applyNumberFormat="1" applyFont="1" applyFill="1" applyBorder="1" applyAlignment="1">
      <alignment horizontal="center" vertical="center"/>
    </xf>
    <xf numFmtId="0" fontId="1" fillId="0" borderId="66" xfId="0" applyFont="1" applyBorder="1" applyAlignment="1">
      <alignment horizontal="center" vertical="center"/>
    </xf>
    <xf numFmtId="0" fontId="1" fillId="0" borderId="66" xfId="0" applyFont="1" applyBorder="1" applyAlignment="1">
      <alignment vertical="center"/>
    </xf>
    <xf numFmtId="171" fontId="1" fillId="0" borderId="67" xfId="0" applyNumberFormat="1" applyFont="1" applyBorder="1" applyAlignment="1">
      <alignment horizontal="center" vertical="center"/>
    </xf>
    <xf numFmtId="0" fontId="1" fillId="0" borderId="69" xfId="0" applyFont="1" applyBorder="1" applyAlignment="1">
      <alignment vertical="center"/>
    </xf>
    <xf numFmtId="0" fontId="5" fillId="0" borderId="69" xfId="0" applyFont="1" applyBorder="1" applyAlignment="1">
      <alignment vertical="center"/>
    </xf>
    <xf numFmtId="0" fontId="6" fillId="9" borderId="24" xfId="0" applyFont="1" applyFill="1" applyBorder="1" applyAlignment="1" applyProtection="1">
      <alignment horizontal="center" vertical="center"/>
      <protection locked="0"/>
    </xf>
    <xf numFmtId="165" fontId="6" fillId="5" borderId="17" xfId="0" applyNumberFormat="1" applyFont="1" applyFill="1" applyBorder="1" applyAlignment="1" applyProtection="1">
      <alignment horizontal="right" vertical="center" indent="1"/>
      <protection locked="0"/>
    </xf>
    <xf numFmtId="0" fontId="6" fillId="5" borderId="12" xfId="0" applyNumberFormat="1" applyFont="1" applyFill="1" applyBorder="1" applyAlignment="1" applyProtection="1">
      <alignment horizontal="right" vertical="center" indent="1"/>
      <protection locked="0"/>
    </xf>
    <xf numFmtId="165" fontId="6" fillId="5" borderId="11" xfId="0" applyNumberFormat="1" applyFont="1" applyFill="1" applyBorder="1" applyAlignment="1" applyProtection="1">
      <alignment horizontal="right" vertical="center" indent="1"/>
      <protection locked="0"/>
    </xf>
    <xf numFmtId="165" fontId="6" fillId="5" borderId="12" xfId="0" applyNumberFormat="1" applyFont="1" applyFill="1" applyBorder="1" applyAlignment="1" applyProtection="1">
      <alignment horizontal="right" vertical="center" indent="1"/>
      <protection locked="0"/>
    </xf>
    <xf numFmtId="165" fontId="6" fillId="5" borderId="21" xfId="0" applyNumberFormat="1" applyFont="1" applyFill="1" applyBorder="1" applyAlignment="1" applyProtection="1">
      <alignment horizontal="right" vertical="center" indent="1"/>
      <protection locked="0"/>
    </xf>
    <xf numFmtId="166" fontId="6" fillId="5" borderId="17" xfId="0" applyNumberFormat="1" applyFont="1" applyFill="1" applyBorder="1" applyAlignment="1" applyProtection="1">
      <alignment horizontal="right" vertical="center" indent="1"/>
      <protection locked="0"/>
    </xf>
    <xf numFmtId="165" fontId="6" fillId="5" borderId="28" xfId="0" applyNumberFormat="1" applyFont="1" applyFill="1" applyBorder="1" applyAlignment="1" applyProtection="1">
      <alignment horizontal="right" vertical="center" indent="1"/>
      <protection locked="0"/>
    </xf>
    <xf numFmtId="165" fontId="6" fillId="5" borderId="42" xfId="0" applyNumberFormat="1" applyFont="1" applyFill="1" applyBorder="1" applyAlignment="1" applyProtection="1">
      <alignment horizontal="right" vertical="center" indent="1"/>
      <protection locked="0"/>
    </xf>
    <xf numFmtId="165" fontId="6" fillId="5" borderId="45" xfId="0" applyNumberFormat="1" applyFont="1" applyFill="1" applyBorder="1" applyAlignment="1" applyProtection="1">
      <alignment horizontal="right" vertical="center" indent="1"/>
      <protection locked="0"/>
    </xf>
    <xf numFmtId="165" fontId="6" fillId="5" borderId="27" xfId="0" applyNumberFormat="1" applyFont="1" applyFill="1" applyBorder="1" applyAlignment="1" applyProtection="1">
      <alignment horizontal="right" vertical="center" indent="1"/>
      <protection locked="0"/>
    </xf>
    <xf numFmtId="165" fontId="6" fillId="5" borderId="41" xfId="0" applyNumberFormat="1" applyFont="1" applyFill="1" applyBorder="1" applyAlignment="1" applyProtection="1">
      <alignment horizontal="right" vertical="center" indent="1"/>
      <protection locked="0"/>
    </xf>
    <xf numFmtId="165" fontId="6" fillId="5" borderId="34" xfId="0" applyNumberFormat="1" applyFont="1" applyFill="1" applyBorder="1" applyAlignment="1" applyProtection="1">
      <alignment horizontal="right" vertical="center" indent="1"/>
      <protection locked="0"/>
    </xf>
    <xf numFmtId="165" fontId="6" fillId="5" borderId="38" xfId="0" applyNumberFormat="1" applyFont="1" applyFill="1" applyBorder="1" applyAlignment="1" applyProtection="1">
      <alignment horizontal="right" vertical="center" indent="1"/>
      <protection locked="0"/>
    </xf>
    <xf numFmtId="165" fontId="6" fillId="5" borderId="44" xfId="0" applyNumberFormat="1" applyFont="1" applyFill="1" applyBorder="1" applyAlignment="1" applyProtection="1">
      <alignment horizontal="right" vertical="center" indent="1"/>
      <protection locked="0"/>
    </xf>
    <xf numFmtId="165" fontId="6" fillId="5" borderId="12" xfId="0" applyNumberFormat="1" applyFont="1" applyFill="1" applyBorder="1" applyAlignment="1" applyProtection="1">
      <alignment horizontal="left" vertical="center"/>
      <protection locked="0"/>
    </xf>
    <xf numFmtId="165" fontId="6" fillId="5" borderId="12" xfId="0" applyNumberFormat="1" applyFont="1" applyFill="1" applyBorder="1" applyAlignment="1" applyProtection="1">
      <alignment horizontal="center" vertical="center"/>
      <protection locked="0"/>
    </xf>
    <xf numFmtId="165" fontId="6" fillId="5" borderId="12" xfId="0" applyNumberFormat="1" applyFont="1" applyFill="1" applyBorder="1" applyAlignment="1" applyProtection="1">
      <alignment horizontal="left" vertical="center" wrapText="1"/>
      <protection locked="0"/>
    </xf>
    <xf numFmtId="165" fontId="6" fillId="5" borderId="50" xfId="0" applyNumberFormat="1" applyFont="1" applyFill="1" applyBorder="1" applyAlignment="1" applyProtection="1">
      <alignment horizontal="right" vertical="center" indent="1"/>
      <protection locked="0"/>
    </xf>
    <xf numFmtId="172" fontId="6" fillId="10" borderId="17" xfId="0" applyNumberFormat="1" applyFont="1" applyFill="1" applyBorder="1" applyAlignment="1" applyProtection="1">
      <alignment horizontal="right" vertical="center" indent="1"/>
      <protection locked="0"/>
    </xf>
    <xf numFmtId="0" fontId="1" fillId="10" borderId="17" xfId="0" applyFont="1" applyFill="1" applyBorder="1" applyAlignment="1" applyProtection="1">
      <alignment horizontal="center" vertical="center"/>
      <protection locked="0"/>
    </xf>
    <xf numFmtId="0" fontId="1" fillId="10" borderId="12" xfId="0" applyNumberFormat="1" applyFont="1" applyFill="1" applyBorder="1" applyAlignment="1" applyProtection="1">
      <alignment horizontal="center" vertical="center" wrapText="1"/>
      <protection locked="0"/>
    </xf>
    <xf numFmtId="0" fontId="1" fillId="10" borderId="12" xfId="0" applyFont="1" applyFill="1" applyBorder="1" applyAlignment="1" applyProtection="1">
      <alignment horizontal="center" vertical="center" wrapText="1"/>
      <protection locked="0"/>
    </xf>
    <xf numFmtId="0" fontId="1" fillId="10" borderId="58" xfId="0" applyFont="1" applyFill="1" applyBorder="1" applyAlignment="1" applyProtection="1">
      <alignment horizontal="center" vertical="center" wrapText="1"/>
      <protection locked="0"/>
    </xf>
    <xf numFmtId="0" fontId="6" fillId="9" borderId="24" xfId="0" applyNumberFormat="1" applyFont="1" applyFill="1" applyBorder="1" applyAlignment="1" applyProtection="1">
      <alignment horizontal="center" vertical="center"/>
    </xf>
    <xf numFmtId="165" fontId="6" fillId="5" borderId="61" xfId="0" applyNumberFormat="1" applyFont="1" applyFill="1" applyBorder="1" applyAlignment="1" applyProtection="1">
      <alignment horizontal="center" vertical="center"/>
    </xf>
    <xf numFmtId="0" fontId="6" fillId="5" borderId="24" xfId="0" applyNumberFormat="1" applyFont="1" applyFill="1" applyBorder="1" applyAlignment="1" applyProtection="1">
      <alignment horizontal="center" vertical="center"/>
    </xf>
    <xf numFmtId="0" fontId="6" fillId="5" borderId="12" xfId="0" applyNumberFormat="1" applyFont="1" applyFill="1" applyBorder="1" applyAlignment="1" applyProtection="1">
      <alignment horizontal="left" vertical="center" indent="1"/>
      <protection locked="0"/>
    </xf>
    <xf numFmtId="0" fontId="6" fillId="6" borderId="12" xfId="0" applyNumberFormat="1" applyFont="1" applyFill="1" applyBorder="1" applyAlignment="1">
      <alignment horizontal="left" vertical="center" indent="1"/>
    </xf>
    <xf numFmtId="0" fontId="6" fillId="6" borderId="11" xfId="0" applyNumberFormat="1" applyFont="1" applyFill="1" applyBorder="1" applyAlignment="1">
      <alignment horizontal="left" vertical="center" indent="1"/>
    </xf>
    <xf numFmtId="0" fontId="6" fillId="6" borderId="17" xfId="0" applyNumberFormat="1" applyFont="1" applyFill="1" applyBorder="1" applyAlignment="1">
      <alignment horizontal="left" vertical="center" indent="1"/>
    </xf>
    <xf numFmtId="0" fontId="6" fillId="5" borderId="17" xfId="0" applyNumberFormat="1" applyFont="1" applyFill="1" applyBorder="1" applyAlignment="1" applyProtection="1">
      <alignment horizontal="left" vertical="center" indent="1"/>
      <protection locked="0"/>
    </xf>
    <xf numFmtId="0" fontId="6" fillId="6" borderId="0" xfId="0" applyNumberFormat="1" applyFont="1" applyFill="1" applyAlignment="1">
      <alignment horizontal="left" vertical="center" indent="1"/>
    </xf>
    <xf numFmtId="165" fontId="6" fillId="6" borderId="12" xfId="0" applyNumberFormat="1" applyFont="1" applyFill="1" applyBorder="1" applyAlignment="1">
      <alignment horizontal="left" vertical="center" indent="1"/>
    </xf>
    <xf numFmtId="168" fontId="1" fillId="0" borderId="0" xfId="0" applyNumberFormat="1" applyFont="1" applyAlignment="1">
      <alignment horizontal="left" vertical="center"/>
    </xf>
    <xf numFmtId="0" fontId="7" fillId="5" borderId="61" xfId="0" applyNumberFormat="1" applyFont="1" applyFill="1" applyBorder="1" applyAlignment="1" applyProtection="1">
      <alignment horizontal="center" vertical="center"/>
      <protection locked="0"/>
    </xf>
    <xf numFmtId="0" fontId="7" fillId="5" borderId="62" xfId="0" applyNumberFormat="1" applyFont="1" applyFill="1" applyBorder="1" applyAlignment="1" applyProtection="1">
      <alignment horizontal="center" vertical="center"/>
      <protection locked="0"/>
    </xf>
    <xf numFmtId="0" fontId="7" fillId="5" borderId="24" xfId="0" applyNumberFormat="1" applyFont="1" applyFill="1" applyBorder="1" applyAlignment="1" applyProtection="1">
      <alignment horizontal="center" vertical="center"/>
      <protection locked="0"/>
    </xf>
    <xf numFmtId="0" fontId="7" fillId="5" borderId="64" xfId="0" applyNumberFormat="1" applyFont="1" applyFill="1" applyBorder="1" applyAlignment="1" applyProtection="1">
      <alignment horizontal="center" vertical="center"/>
      <protection locked="0"/>
    </xf>
    <xf numFmtId="167" fontId="7" fillId="5" borderId="66" xfId="0" applyNumberFormat="1" applyFont="1" applyFill="1" applyBorder="1" applyAlignment="1" applyProtection="1">
      <alignment horizontal="center" vertical="center"/>
      <protection locked="0"/>
    </xf>
    <xf numFmtId="167" fontId="7" fillId="5" borderId="67" xfId="0" applyNumberFormat="1" applyFont="1" applyFill="1" applyBorder="1" applyAlignment="1" applyProtection="1">
      <alignment horizontal="center" vertical="center"/>
      <protection locked="0"/>
    </xf>
    <xf numFmtId="0" fontId="5" fillId="0" borderId="60" xfId="0" applyFont="1" applyBorder="1" applyAlignment="1">
      <alignment horizontal="left" vertical="center" wrapText="1"/>
    </xf>
    <xf numFmtId="0" fontId="5" fillId="0" borderId="63" xfId="0" applyFont="1" applyBorder="1" applyAlignment="1">
      <alignment horizontal="left" vertical="center" wrapText="1"/>
    </xf>
    <xf numFmtId="0" fontId="5" fillId="0" borderId="65" xfId="0" applyFont="1" applyBorder="1" applyAlignment="1">
      <alignment horizontal="left" vertical="center" wrapText="1"/>
    </xf>
    <xf numFmtId="0" fontId="5" fillId="0" borderId="60" xfId="0" applyFont="1" applyBorder="1" applyAlignment="1">
      <alignment horizontal="left" vertical="center"/>
    </xf>
    <xf numFmtId="0" fontId="5" fillId="0" borderId="63" xfId="0" applyFont="1" applyBorder="1" applyAlignment="1">
      <alignment horizontal="left" vertical="center"/>
    </xf>
    <xf numFmtId="0" fontId="5" fillId="0" borderId="65" xfId="0" applyFont="1" applyBorder="1" applyAlignment="1">
      <alignment horizontal="left" vertical="center"/>
    </xf>
    <xf numFmtId="0" fontId="1" fillId="0" borderId="39" xfId="0" applyFont="1" applyFill="1" applyBorder="1" applyAlignment="1">
      <alignment horizontal="left" vertical="center"/>
    </xf>
    <xf numFmtId="0" fontId="1" fillId="0" borderId="40" xfId="0" applyFont="1" applyBorder="1" applyAlignment="1">
      <alignment horizontal="left" vertical="center"/>
    </xf>
    <xf numFmtId="0" fontId="1" fillId="0" borderId="26" xfId="0" applyFont="1" applyFill="1" applyBorder="1" applyAlignment="1">
      <alignment horizontal="left" vertical="center" indent="1"/>
    </xf>
    <xf numFmtId="0" fontId="1" fillId="0" borderId="35" xfId="0" applyFont="1" applyBorder="1" applyAlignment="1">
      <alignment horizontal="left" vertical="center"/>
    </xf>
    <xf numFmtId="0" fontId="1" fillId="0" borderId="36" xfId="0" applyFont="1" applyBorder="1" applyAlignment="1">
      <alignment horizontal="left" vertical="center"/>
    </xf>
    <xf numFmtId="0" fontId="1" fillId="0" borderId="12" xfId="0" applyFont="1" applyFill="1" applyBorder="1" applyAlignment="1">
      <alignment horizontal="left" vertical="center" indent="1"/>
    </xf>
    <xf numFmtId="0" fontId="2" fillId="0" borderId="26" xfId="0" applyFont="1" applyFill="1" applyBorder="1" applyAlignment="1">
      <alignment horizontal="left" vertical="center"/>
    </xf>
    <xf numFmtId="0" fontId="2" fillId="0" borderId="12" xfId="0" applyFont="1" applyFill="1" applyBorder="1" applyAlignment="1">
      <alignment horizontal="left" vertical="center"/>
    </xf>
    <xf numFmtId="0" fontId="1" fillId="0" borderId="26" xfId="0" applyFont="1" applyBorder="1" applyAlignment="1">
      <alignment horizontal="left" vertical="center" indent="1"/>
    </xf>
    <xf numFmtId="0" fontId="1" fillId="0" borderId="43" xfId="0" applyFont="1" applyBorder="1" applyAlignment="1">
      <alignment horizontal="left" vertical="center"/>
    </xf>
    <xf numFmtId="0" fontId="1" fillId="0" borderId="44" xfId="0" applyFont="1" applyBorder="1" applyAlignment="1">
      <alignment horizontal="left" vertical="center"/>
    </xf>
    <xf numFmtId="0" fontId="1" fillId="0" borderId="26" xfId="0" applyFont="1" applyBorder="1" applyAlignment="1">
      <alignment horizontal="left" vertical="center"/>
    </xf>
    <xf numFmtId="0" fontId="1" fillId="0" borderId="12" xfId="0" applyFont="1" applyBorder="1" applyAlignment="1">
      <alignment horizontal="left" vertical="center"/>
    </xf>
    <xf numFmtId="0" fontId="1" fillId="0" borderId="43" xfId="0" applyFont="1" applyFill="1" applyBorder="1" applyAlignment="1">
      <alignment horizontal="left" vertical="center"/>
    </xf>
    <xf numFmtId="0" fontId="1" fillId="0" borderId="44" xfId="0" applyFont="1" applyFill="1" applyBorder="1" applyAlignment="1">
      <alignment horizontal="left" vertical="center"/>
    </xf>
    <xf numFmtId="0" fontId="4"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5"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5" xfId="0" applyFont="1" applyFill="1" applyBorder="1" applyAlignment="1">
      <alignment horizontal="center" vertical="center"/>
    </xf>
    <xf numFmtId="0" fontId="1" fillId="8" borderId="3" xfId="0" applyFont="1" applyFill="1" applyBorder="1" applyAlignment="1">
      <alignment horizontal="center" vertical="center"/>
    </xf>
    <xf numFmtId="0" fontId="1" fillId="8" borderId="2" xfId="0" applyFont="1" applyFill="1" applyBorder="1" applyAlignment="1">
      <alignment horizontal="center" vertical="center"/>
    </xf>
    <xf numFmtId="0" fontId="1" fillId="0" borderId="39" xfId="0" applyFont="1" applyBorder="1" applyAlignment="1">
      <alignment horizontal="left" vertical="center"/>
    </xf>
    <xf numFmtId="0" fontId="1" fillId="0" borderId="43" xfId="0" applyFont="1" applyBorder="1" applyAlignment="1">
      <alignment vertical="center"/>
    </xf>
    <xf numFmtId="0" fontId="1" fillId="0" borderId="44" xfId="0" applyFont="1" applyBorder="1" applyAlignment="1">
      <alignment vertical="center"/>
    </xf>
    <xf numFmtId="0" fontId="4" fillId="13" borderId="1" xfId="0" applyFont="1" applyFill="1" applyBorder="1" applyAlignment="1">
      <alignment horizontal="center" vertical="center" wrapText="1"/>
    </xf>
    <xf numFmtId="0" fontId="4" fillId="13" borderId="8"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4" borderId="5"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6"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29" xfId="0" applyFont="1" applyFill="1" applyBorder="1" applyAlignment="1">
      <alignment horizontal="center" vertical="center"/>
    </xf>
    <xf numFmtId="0" fontId="4" fillId="4" borderId="30" xfId="0" applyFont="1" applyFill="1" applyBorder="1" applyAlignment="1">
      <alignment horizontal="center" vertical="center"/>
    </xf>
    <xf numFmtId="0" fontId="4" fillId="4" borderId="31" xfId="0" applyFont="1" applyFill="1" applyBorder="1" applyAlignment="1">
      <alignment horizontal="center" vertical="center"/>
    </xf>
    <xf numFmtId="0" fontId="4" fillId="12" borderId="1" xfId="0" applyFont="1" applyFill="1" applyBorder="1" applyAlignment="1">
      <alignment horizontal="center" vertical="center" wrapText="1"/>
    </xf>
    <xf numFmtId="0" fontId="4" fillId="12" borderId="8" xfId="0" applyFont="1" applyFill="1" applyBorder="1" applyAlignment="1">
      <alignment horizontal="center" vertical="center" wrapText="1"/>
    </xf>
    <xf numFmtId="0" fontId="4" fillId="14" borderId="1" xfId="0" applyFont="1" applyFill="1" applyBorder="1" applyAlignment="1">
      <alignment horizontal="center" vertical="center" wrapText="1"/>
    </xf>
    <xf numFmtId="0" fontId="4" fillId="14" borderId="8" xfId="0" applyFont="1" applyFill="1" applyBorder="1" applyAlignment="1">
      <alignment horizontal="center" vertical="center" wrapText="1"/>
    </xf>
    <xf numFmtId="0" fontId="4" fillId="14" borderId="9"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1" fillId="0" borderId="26" xfId="0" applyFont="1" applyFill="1" applyBorder="1" applyAlignment="1">
      <alignment horizontal="left" vertical="center"/>
    </xf>
    <xf numFmtId="0" fontId="1" fillId="0" borderId="12" xfId="0" applyFont="1" applyFill="1" applyBorder="1" applyAlignment="1">
      <alignment horizontal="left" vertical="center"/>
    </xf>
    <xf numFmtId="0" fontId="1" fillId="0" borderId="40" xfId="0" applyFont="1" applyFill="1" applyBorder="1" applyAlignment="1">
      <alignment horizontal="left" vertical="center"/>
    </xf>
    <xf numFmtId="0" fontId="1" fillId="0" borderId="26" xfId="0" applyFont="1" applyBorder="1" applyAlignment="1">
      <alignment vertical="center"/>
    </xf>
    <xf numFmtId="0" fontId="1" fillId="0" borderId="12" xfId="0" applyFont="1" applyBorder="1" applyAlignment="1">
      <alignment vertical="center"/>
    </xf>
    <xf numFmtId="0" fontId="1" fillId="0" borderId="26" xfId="0" applyFont="1" applyFill="1" applyBorder="1" applyAlignment="1">
      <alignment vertical="center"/>
    </xf>
    <xf numFmtId="0" fontId="1" fillId="0" borderId="12" xfId="0" applyFont="1" applyFill="1" applyBorder="1" applyAlignment="1">
      <alignment vertical="center"/>
    </xf>
  </cellXfs>
  <cellStyles count="1">
    <cellStyle name="Normal" xfId="0" builtinId="0"/>
  </cellStyles>
  <dxfs count="49909">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bgColor rgb="FFFF0000"/>
        </patternFill>
      </fill>
    </dxf>
    <dxf>
      <fill>
        <patternFill>
          <bgColor rgb="FFFF0000"/>
        </patternFill>
      </fill>
    </dxf>
    <dxf>
      <fill>
        <patternFill>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s>
  <tableStyles count="0" defaultTableStyle="TableStyleMedium2" defaultPivotStyle="PivotStyleLight16"/>
  <colors>
    <mruColors>
      <color rgb="FF0032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130630</xdr:colOff>
      <xdr:row>3</xdr:row>
      <xdr:rowOff>0</xdr:rowOff>
    </xdr:from>
    <xdr:to>
      <xdr:col>5</xdr:col>
      <xdr:colOff>1110343</xdr:colOff>
      <xdr:row>13</xdr:row>
      <xdr:rowOff>0</xdr:rowOff>
    </xdr:to>
    <xdr:sp macro="" textlink="">
      <xdr:nvSpPr>
        <xdr:cNvPr id="2" name="Rectangle 1"/>
        <xdr:cNvSpPr/>
      </xdr:nvSpPr>
      <xdr:spPr>
        <a:xfrm>
          <a:off x="11355221" y="596348"/>
          <a:ext cx="2106148" cy="1987826"/>
        </a:xfrm>
        <a:prstGeom prst="rect">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000" b="1">
              <a:solidFill>
                <a:srgbClr val="C00000"/>
              </a:solidFill>
              <a:effectLst/>
              <a:latin typeface="Arial" panose="020B0604020202020204" pitchFamily="34" charset="0"/>
              <a:ea typeface="+mn-ea"/>
              <a:cs typeface="Arial" panose="020B0604020202020204" pitchFamily="34" charset="0"/>
            </a:rPr>
            <a:t>The actual templates used in the stress testing exercise might be subject to periodical minor technical adjustments. To avoid confusion for participating banks, these will be circulated to participating banks directly by the ECB. The templates on the ECB website are for information purposes only and may only be updated periodically.</a:t>
          </a:r>
          <a:endParaRPr lang="en-GB" sz="1000" b="1">
            <a:solidFill>
              <a:srgbClr val="C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G48"/>
  <sheetViews>
    <sheetView showGridLines="0" tabSelected="1" view="pageBreakPreview" zoomScale="85" zoomScaleNormal="70" zoomScaleSheetLayoutView="85" workbookViewId="0">
      <selection activeCell="C4" sqref="C4:D4"/>
    </sheetView>
  </sheetViews>
  <sheetFormatPr defaultColWidth="8.6640625" defaultRowHeight="10.199999999999999" x14ac:dyDescent="0.3"/>
  <cols>
    <col min="1" max="1" width="3.33203125" style="2" customWidth="1"/>
    <col min="2" max="2" width="63.77734375" style="2" bestFit="1" customWidth="1"/>
    <col min="3" max="3" width="23.21875" style="2" customWidth="1"/>
    <col min="4" max="4" width="73.33203125" style="2" customWidth="1"/>
    <col min="5" max="6" width="16.44140625" style="2" customWidth="1"/>
    <col min="7" max="7" width="3.44140625" style="2" customWidth="1"/>
    <col min="8" max="16384" width="8.6640625" style="2"/>
  </cols>
  <sheetData>
    <row r="1" spans="1:6" ht="15.6" customHeight="1" x14ac:dyDescent="0.3">
      <c r="A1" s="31"/>
    </row>
    <row r="2" spans="1:6" ht="15.6" customHeight="1" x14ac:dyDescent="0.3">
      <c r="B2" s="21" t="s">
        <v>734</v>
      </c>
      <c r="C2" s="21"/>
      <c r="D2" s="21"/>
      <c r="E2" s="21"/>
      <c r="F2" s="21"/>
    </row>
    <row r="3" spans="1:6" ht="15.6" customHeight="1" x14ac:dyDescent="0.3"/>
    <row r="4" spans="1:6" ht="15.6" customHeight="1" x14ac:dyDescent="0.3">
      <c r="B4" s="176" t="s">
        <v>64</v>
      </c>
      <c r="C4" s="229" t="s">
        <v>539</v>
      </c>
      <c r="D4" s="230"/>
    </row>
    <row r="5" spans="1:6" ht="15.6" customHeight="1" x14ac:dyDescent="0.3">
      <c r="B5" s="177" t="s">
        <v>65</v>
      </c>
      <c r="C5" s="231" t="s">
        <v>539</v>
      </c>
      <c r="D5" s="232"/>
    </row>
    <row r="6" spans="1:6" ht="15.6" customHeight="1" x14ac:dyDescent="0.3">
      <c r="B6" s="178" t="s">
        <v>66</v>
      </c>
      <c r="C6" s="233" t="s">
        <v>540</v>
      </c>
      <c r="D6" s="234"/>
    </row>
    <row r="7" spans="1:6" ht="15.6" customHeight="1" x14ac:dyDescent="0.3"/>
    <row r="8" spans="1:6" ht="15.6" customHeight="1" x14ac:dyDescent="0.3">
      <c r="B8" s="235" t="s">
        <v>67</v>
      </c>
      <c r="C8" s="219">
        <v>123.4</v>
      </c>
      <c r="D8" s="179" t="s">
        <v>68</v>
      </c>
    </row>
    <row r="9" spans="1:6" ht="15.6" customHeight="1" x14ac:dyDescent="0.3">
      <c r="B9" s="236"/>
      <c r="C9" s="220" t="s">
        <v>69</v>
      </c>
      <c r="D9" s="180" t="s">
        <v>73</v>
      </c>
    </row>
    <row r="10" spans="1:6" ht="15.6" customHeight="1" x14ac:dyDescent="0.3">
      <c r="B10" s="236"/>
      <c r="C10" s="218" t="s">
        <v>69</v>
      </c>
      <c r="D10" s="180" t="s">
        <v>70</v>
      </c>
    </row>
    <row r="11" spans="1:6" ht="15.6" customHeight="1" x14ac:dyDescent="0.3">
      <c r="B11" s="236"/>
      <c r="C11" s="93">
        <v>123.4</v>
      </c>
      <c r="D11" s="180" t="s">
        <v>72</v>
      </c>
    </row>
    <row r="12" spans="1:6" ht="15.6" customHeight="1" x14ac:dyDescent="0.3">
      <c r="B12" s="237"/>
      <c r="C12" s="181"/>
      <c r="D12" s="182" t="s">
        <v>71</v>
      </c>
    </row>
    <row r="13" spans="1:6" ht="15.6" customHeight="1" x14ac:dyDescent="0.3"/>
    <row r="14" spans="1:6" ht="15.6" customHeight="1" x14ac:dyDescent="0.3">
      <c r="B14" s="183" t="s">
        <v>206</v>
      </c>
      <c r="C14" s="184">
        <v>43465</v>
      </c>
      <c r="D14" s="23"/>
    </row>
    <row r="15" spans="1:6" ht="15.6" customHeight="1" x14ac:dyDescent="0.3"/>
    <row r="16" spans="1:6" ht="15.6" customHeight="1" x14ac:dyDescent="0.3">
      <c r="B16" s="238" t="s">
        <v>235</v>
      </c>
      <c r="C16" s="185" t="s">
        <v>201</v>
      </c>
      <c r="D16" s="185" t="s">
        <v>202</v>
      </c>
      <c r="E16" s="185" t="s">
        <v>203</v>
      </c>
      <c r="F16" s="186" t="s">
        <v>731</v>
      </c>
    </row>
    <row r="17" spans="2:6" ht="15.6" customHeight="1" x14ac:dyDescent="0.3">
      <c r="B17" s="239"/>
      <c r="C17" s="94" t="s">
        <v>200</v>
      </c>
      <c r="D17" s="95" t="str">
        <f>'Cons. (all CCYs)'!B2</f>
        <v>1. Maturity ladder and counterbalancing capacity - Group consolidated - Baseline - All currencies</v>
      </c>
      <c r="E17" s="94" t="s">
        <v>267</v>
      </c>
      <c r="F17" s="187"/>
    </row>
    <row r="18" spans="2:6" ht="15.6" customHeight="1" x14ac:dyDescent="0.3">
      <c r="B18" s="239"/>
      <c r="C18" s="94" t="s">
        <v>200</v>
      </c>
      <c r="D18" s="95" t="str">
        <f>'Cons. (all CCYs)'!B94</f>
        <v>2. Maturity ladder and counterbalancing capacity - Group consolidated - Adverse shock - All currencies</v>
      </c>
      <c r="E18" s="94" t="s">
        <v>267</v>
      </c>
      <c r="F18" s="187"/>
    </row>
    <row r="19" spans="2:6" ht="15.6" customHeight="1" x14ac:dyDescent="0.3">
      <c r="B19" s="239"/>
      <c r="C19" s="94" t="s">
        <v>200</v>
      </c>
      <c r="D19" s="95" t="str">
        <f>'Cons. (all CCYs)'!B186</f>
        <v>3. Maturity ladder and counterbalancing capacity - Group consolidated - Extreme shock - All currencies</v>
      </c>
      <c r="E19" s="94" t="s">
        <v>267</v>
      </c>
      <c r="F19" s="187"/>
    </row>
    <row r="20" spans="2:6" ht="15.6" customHeight="1" x14ac:dyDescent="0.3">
      <c r="B20" s="239"/>
      <c r="C20" s="94" t="s">
        <v>200</v>
      </c>
      <c r="D20" s="95" t="str">
        <f>'Cons. (all CCYs)'!B278</f>
        <v>4. Maturity ladder and counterbalancing capacity - Group consolidated - Business view - All currencies</v>
      </c>
      <c r="E20" s="94" t="s">
        <v>267</v>
      </c>
      <c r="F20" s="187"/>
    </row>
    <row r="21" spans="2:6" ht="15.6" customHeight="1" x14ac:dyDescent="0.3">
      <c r="B21" s="239"/>
      <c r="C21" s="94" t="s">
        <v>205</v>
      </c>
      <c r="D21" s="95" t="str">
        <f>'Cons. (signif. CCYs)'!B2</f>
        <v>5. Maturity ladder and counterbalancing capacity - Group consolidated - Baseline - EUR</v>
      </c>
      <c r="E21" s="94" t="s">
        <v>204</v>
      </c>
      <c r="F21" s="187">
        <v>1</v>
      </c>
    </row>
    <row r="22" spans="2:6" ht="15.6" customHeight="1" x14ac:dyDescent="0.3">
      <c r="B22" s="239"/>
      <c r="C22" s="94" t="s">
        <v>205</v>
      </c>
      <c r="D22" s="95" t="str">
        <f>'Cons. (signif. CCYs)'!B94</f>
        <v>6. Maturity ladder and counterbalancing capacity - Group consolidated - Adverse shock - EUR</v>
      </c>
      <c r="E22" s="94" t="s">
        <v>204</v>
      </c>
      <c r="F22" s="187">
        <v>1</v>
      </c>
    </row>
    <row r="23" spans="2:6" ht="15.6" customHeight="1" x14ac:dyDescent="0.3">
      <c r="B23" s="239"/>
      <c r="C23" s="94" t="s">
        <v>205</v>
      </c>
      <c r="D23" s="95" t="str">
        <f>'Cons. (signif. CCYs)'!B186</f>
        <v>7. Maturity ladder and counterbalancing capacity - Group consolidated - Extreme shock - EUR</v>
      </c>
      <c r="E23" s="94" t="s">
        <v>204</v>
      </c>
      <c r="F23" s="187">
        <v>1</v>
      </c>
    </row>
    <row r="24" spans="2:6" ht="15.6" customHeight="1" x14ac:dyDescent="0.3">
      <c r="B24" s="239"/>
      <c r="C24" s="94" t="s">
        <v>205</v>
      </c>
      <c r="D24" s="95" t="str">
        <f>'Cons. (signif. CCYs)'!B278</f>
        <v>8. Maturity ladder and counterbalancing capacity - Group consolidated - Baseline - "Select CCY"</v>
      </c>
      <c r="E24" s="194" t="s">
        <v>745</v>
      </c>
      <c r="F24" s="188" t="str">
        <f>VLOOKUP($E24,Ranges!$B$6:$C$28,2,FALSE)</f>
        <v xml:space="preserve"> </v>
      </c>
    </row>
    <row r="25" spans="2:6" ht="15.6" customHeight="1" x14ac:dyDescent="0.3">
      <c r="B25" s="239"/>
      <c r="C25" s="94" t="s">
        <v>205</v>
      </c>
      <c r="D25" s="95" t="str">
        <f>'Cons. (signif. CCYs)'!B370</f>
        <v>9. Maturity ladder and counterbalancing capacity - Group consolidated - Adverse shock - "Select CCY"</v>
      </c>
      <c r="E25" s="93" t="str">
        <f>E24</f>
        <v>"Select CCY"</v>
      </c>
      <c r="F25" s="188" t="str">
        <f>VLOOKUP($E25,Ranges!$B$6:$C$28,2,FALSE)</f>
        <v xml:space="preserve"> </v>
      </c>
    </row>
    <row r="26" spans="2:6" ht="15.6" customHeight="1" x14ac:dyDescent="0.3">
      <c r="B26" s="239"/>
      <c r="C26" s="94" t="s">
        <v>205</v>
      </c>
      <c r="D26" s="95" t="str">
        <f>'Cons. (signif. CCYs)'!B462</f>
        <v>10. Maturity ladder and counterbalancing capacity - Group consolidated - Extreme shock - "Select CCY"</v>
      </c>
      <c r="E26" s="93" t="str">
        <f>E24</f>
        <v>"Select CCY"</v>
      </c>
      <c r="F26" s="188" t="str">
        <f>VLOOKUP($E26,Ranges!$B$6:$C$28,2,FALSE)</f>
        <v xml:space="preserve"> </v>
      </c>
    </row>
    <row r="27" spans="2:6" ht="15.6" customHeight="1" x14ac:dyDescent="0.3">
      <c r="B27" s="239"/>
      <c r="C27" s="94" t="s">
        <v>205</v>
      </c>
      <c r="D27" s="95" t="str">
        <f>'Cons. (signif. CCYs)'!B554</f>
        <v>11. Maturity ladder and counterbalancing capacity - Group consolidated - Baseline - "Select CCY"</v>
      </c>
      <c r="E27" s="194" t="s">
        <v>745</v>
      </c>
      <c r="F27" s="188" t="str">
        <f>VLOOKUP($E27,Ranges!$B$6:$C$28,2,FALSE)</f>
        <v xml:space="preserve"> </v>
      </c>
    </row>
    <row r="28" spans="2:6" ht="15.6" customHeight="1" x14ac:dyDescent="0.3">
      <c r="B28" s="239"/>
      <c r="C28" s="94" t="s">
        <v>205</v>
      </c>
      <c r="D28" s="95" t="str">
        <f>'Cons. (signif. CCYs)'!B646</f>
        <v>12. Maturity ladder and counterbalancing capacity - Group consolidated - Adverse shock - "Select CCY"</v>
      </c>
      <c r="E28" s="93" t="str">
        <f>E27</f>
        <v>"Select CCY"</v>
      </c>
      <c r="F28" s="188" t="str">
        <f>VLOOKUP($E28,Ranges!$B$6:$C$28,2,FALSE)</f>
        <v xml:space="preserve"> </v>
      </c>
    </row>
    <row r="29" spans="2:6" ht="15.6" customHeight="1" x14ac:dyDescent="0.3">
      <c r="B29" s="239"/>
      <c r="C29" s="94" t="s">
        <v>205</v>
      </c>
      <c r="D29" s="95" t="str">
        <f>'Cons. (signif. CCYs)'!B738</f>
        <v>13. Maturity ladder and counterbalancing capacity - Group consolidated - Extreme shock - "Select CCY"</v>
      </c>
      <c r="E29" s="93" t="str">
        <f>E27</f>
        <v>"Select CCY"</v>
      </c>
      <c r="F29" s="188" t="str">
        <f>VLOOKUP($E29,Ranges!$B$6:$C$28,2,FALSE)</f>
        <v xml:space="preserve"> </v>
      </c>
    </row>
    <row r="30" spans="2:6" ht="15.6" customHeight="1" x14ac:dyDescent="0.3">
      <c r="B30" s="239"/>
      <c r="C30" s="94" t="s">
        <v>427</v>
      </c>
      <c r="D30" s="95" t="str">
        <f>'Subcons. (all CCYs)'!B2</f>
        <v>14. Maturity ladder and counterbalancing capacity - EA Subgroup - Baseline - All currencies</v>
      </c>
      <c r="E30" s="94" t="s">
        <v>267</v>
      </c>
      <c r="F30" s="187"/>
    </row>
    <row r="31" spans="2:6" ht="15.6" customHeight="1" x14ac:dyDescent="0.3">
      <c r="B31" s="239"/>
      <c r="C31" s="94" t="s">
        <v>427</v>
      </c>
      <c r="D31" s="95" t="str">
        <f>'Subcons. (all CCYs)'!B120</f>
        <v>15. Maturity ladder and counterbalancing capacity - EA Subgroup - Adverse shock - All currencies</v>
      </c>
      <c r="E31" s="94" t="s">
        <v>267</v>
      </c>
      <c r="F31" s="187"/>
    </row>
    <row r="32" spans="2:6" ht="15.6" customHeight="1" x14ac:dyDescent="0.3">
      <c r="B32" s="239"/>
      <c r="C32" s="94" t="s">
        <v>427</v>
      </c>
      <c r="D32" s="95" t="str">
        <f>'Subcons. (all CCYs)'!B238</f>
        <v>16. Maturity ladder and counterbalancing capacity - EA Subgroup - Extreme shock - All currencies</v>
      </c>
      <c r="E32" s="94" t="s">
        <v>267</v>
      </c>
      <c r="F32" s="187"/>
    </row>
    <row r="33" spans="2:7" ht="15.6" customHeight="1" x14ac:dyDescent="0.3">
      <c r="B33" s="239"/>
      <c r="C33" s="94" t="s">
        <v>427</v>
      </c>
      <c r="D33" s="95" t="str">
        <f>'Subcons. (all CCYs)'!B356</f>
        <v>17. Maturity ladder and counterbalancing capacity - Extra EA Subgroup A - Baseline - All currencies</v>
      </c>
      <c r="E33" s="94" t="s">
        <v>267</v>
      </c>
      <c r="F33" s="187"/>
    </row>
    <row r="34" spans="2:7" ht="15.6" customHeight="1" x14ac:dyDescent="0.3">
      <c r="B34" s="239"/>
      <c r="C34" s="94" t="s">
        <v>427</v>
      </c>
      <c r="D34" s="95" t="str">
        <f>'Subcons. (all CCYs)'!B474</f>
        <v>18. Maturity ladder and counterbalancing capacity - Extra EA Subgroup A - Adverse shock - All currencies</v>
      </c>
      <c r="E34" s="94" t="s">
        <v>267</v>
      </c>
      <c r="F34" s="187"/>
    </row>
    <row r="35" spans="2:7" ht="15.6" customHeight="1" x14ac:dyDescent="0.3">
      <c r="B35" s="239"/>
      <c r="C35" s="94" t="s">
        <v>427</v>
      </c>
      <c r="D35" s="95" t="str">
        <f>'Subcons. (all CCYs)'!B592</f>
        <v>19. Maturity ladder and counterbalancing capacity - Extra EA Subgroup A - Extreme shock - All currencies</v>
      </c>
      <c r="E35" s="94" t="s">
        <v>267</v>
      </c>
      <c r="F35" s="187"/>
    </row>
    <row r="36" spans="2:7" ht="15.6" customHeight="1" x14ac:dyDescent="0.3">
      <c r="B36" s="239"/>
      <c r="C36" s="94" t="s">
        <v>427</v>
      </c>
      <c r="D36" s="95" t="str">
        <f>'Subcons. (all CCYs)'!B710</f>
        <v>20. Maturity ladder and counterbalancing capacity - Extra EA Subgroup B - Baseline - All currencies</v>
      </c>
      <c r="E36" s="94" t="s">
        <v>267</v>
      </c>
      <c r="F36" s="187"/>
    </row>
    <row r="37" spans="2:7" ht="15.6" customHeight="1" x14ac:dyDescent="0.3">
      <c r="B37" s="239"/>
      <c r="C37" s="94" t="s">
        <v>427</v>
      </c>
      <c r="D37" s="95" t="str">
        <f>'Subcons. (all CCYs)'!B828</f>
        <v>21. Maturity ladder and counterbalancing capacity - Extra EA Subgroup B - Adverse shock - All currencies</v>
      </c>
      <c r="E37" s="94" t="s">
        <v>267</v>
      </c>
      <c r="F37" s="187"/>
    </row>
    <row r="38" spans="2:7" ht="15.6" customHeight="1" x14ac:dyDescent="0.3">
      <c r="B38" s="239"/>
      <c r="C38" s="94" t="s">
        <v>427</v>
      </c>
      <c r="D38" s="95" t="str">
        <f>'Subcons. (all CCYs)'!B946</f>
        <v>22. Maturity ladder and counterbalancing capacity - Extra EA Subgroup B - Extreme shock - All currencies</v>
      </c>
      <c r="E38" s="94" t="s">
        <v>267</v>
      </c>
      <c r="F38" s="187"/>
    </row>
    <row r="39" spans="2:7" ht="15.6" customHeight="1" x14ac:dyDescent="0.3">
      <c r="B39" s="239"/>
      <c r="C39" s="94" t="s">
        <v>427</v>
      </c>
      <c r="D39" s="95" t="str">
        <f>'Subcons. (all CCYs)'!B1064</f>
        <v>23. Maturity ladder and counterbalancing capacity - Extra EA Subgroup C - Baseline - All currencies</v>
      </c>
      <c r="E39" s="94" t="s">
        <v>267</v>
      </c>
      <c r="F39" s="187"/>
    </row>
    <row r="40" spans="2:7" ht="15.6" customHeight="1" x14ac:dyDescent="0.3">
      <c r="B40" s="239"/>
      <c r="C40" s="94" t="s">
        <v>427</v>
      </c>
      <c r="D40" s="95" t="str">
        <f>'Subcons. (all CCYs)'!B1182</f>
        <v>24. Maturity ladder and counterbalancing capacity - Extra EA Subgroup C - Adverse shock - All currencies</v>
      </c>
      <c r="E40" s="94" t="s">
        <v>267</v>
      </c>
      <c r="F40" s="187"/>
    </row>
    <row r="41" spans="2:7" ht="15.6" customHeight="1" x14ac:dyDescent="0.3">
      <c r="B41" s="239"/>
      <c r="C41" s="94" t="s">
        <v>427</v>
      </c>
      <c r="D41" s="95" t="str">
        <f>'Subcons. (all CCYs)'!B1300</f>
        <v>25. Maturity ladder and counterbalancing capacity - Extra EA Subgroup C - Extreme shock - All currencies</v>
      </c>
      <c r="E41" s="94" t="s">
        <v>267</v>
      </c>
      <c r="F41" s="187"/>
    </row>
    <row r="42" spans="2:7" ht="15.6" customHeight="1" x14ac:dyDescent="0.3">
      <c r="B42" s="239"/>
      <c r="C42" s="94" t="s">
        <v>157</v>
      </c>
      <c r="D42" s="95" t="str">
        <f>'Collateral mobilisation'!B2</f>
        <v>26. Collateral mobilisation - Consolidated - EUR</v>
      </c>
      <c r="E42" s="94" t="s">
        <v>204</v>
      </c>
      <c r="F42" s="187">
        <v>1</v>
      </c>
    </row>
    <row r="43" spans="2:7" ht="15.6" customHeight="1" x14ac:dyDescent="0.3">
      <c r="B43" s="240"/>
      <c r="C43" s="189" t="s">
        <v>277</v>
      </c>
      <c r="D43" s="190" t="str">
        <f>'Additional memo items'!B2</f>
        <v>27. Additional memo items</v>
      </c>
      <c r="E43" s="189" t="s">
        <v>267</v>
      </c>
      <c r="F43" s="191"/>
    </row>
    <row r="44" spans="2:7" ht="15.6" customHeight="1" x14ac:dyDescent="0.3">
      <c r="C44" s="3"/>
      <c r="E44" s="3"/>
      <c r="F44" s="3"/>
      <c r="G44" s="3"/>
    </row>
    <row r="45" spans="2:7" ht="15.6" customHeight="1" x14ac:dyDescent="0.3">
      <c r="B45" s="183" t="s">
        <v>74</v>
      </c>
      <c r="C45" s="192"/>
    </row>
    <row r="46" spans="2:7" ht="15.6" customHeight="1" x14ac:dyDescent="0.3"/>
    <row r="47" spans="2:7" ht="15.6" customHeight="1" x14ac:dyDescent="0.3">
      <c r="B47" s="183" t="s">
        <v>740</v>
      </c>
      <c r="C47" s="193"/>
    </row>
    <row r="48" spans="2:7" ht="15.6" customHeight="1" x14ac:dyDescent="0.3"/>
  </sheetData>
  <sheetProtection password="FEBC" sheet="1" objects="1" scenarios="1" selectLockedCells="1"/>
  <mergeCells count="5">
    <mergeCell ref="C4:D4"/>
    <mergeCell ref="C5:D5"/>
    <mergeCell ref="C6:D6"/>
    <mergeCell ref="B8:B12"/>
    <mergeCell ref="B16:B43"/>
  </mergeCells>
  <pageMargins left="0.23622047244094491" right="0.23622047244094491" top="0.74803149606299213" bottom="0.74803149606299213" header="0.31496062992125984" footer="0.31496062992125984"/>
  <pageSetup paperSize="8" scale="97" fitToWidth="0" orientation="landscape" r:id="rId1"/>
  <headerFooter>
    <oddHeader>&amp;L&amp;"Arial,Bold"&amp;12&amp;K003299Sensitivity analysis of
Liquidity Risk - Stress Test 2019&amp;C&amp;"Arial,Regular"&amp;12 &amp;"Arial,Bold"&amp;K0032996 February 2019&amp;R&amp;"Arial,Bold"&amp;12&amp;KC00000ECB - PUBLIC</oddHeader>
    <oddFooter>Page &amp;P</oddFooter>
  </headerFooter>
  <rowBreaks count="1" manualBreakCount="1">
    <brk id="48" max="7"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Ranges!$B$6:$B$28</xm:f>
          </x14:formula1>
          <xm:sqref>E24</xm:sqref>
        </x14:dataValidation>
        <x14:dataValidation type="list" allowBlank="1" showInputMessage="1" showErrorMessage="1">
          <x14:formula1>
            <xm:f>Ranges!$B$6:$B$28</xm:f>
          </x14:formula1>
          <xm:sqref>E27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B368"/>
  <sheetViews>
    <sheetView showGridLines="0" view="pageBreakPreview" zoomScale="85" zoomScaleNormal="55" zoomScaleSheetLayoutView="85" workbookViewId="0">
      <selection activeCell="D8" sqref="D8"/>
    </sheetView>
  </sheetViews>
  <sheetFormatPr defaultColWidth="8.6640625" defaultRowHeight="10.199999999999999" x14ac:dyDescent="0.3"/>
  <cols>
    <col min="1" max="1" width="3.33203125" style="2" customWidth="1"/>
    <col min="2" max="2" width="8.88671875" style="3"/>
    <col min="3" max="3" width="111.109375" style="2" customWidth="1"/>
    <col min="4" max="26" width="10" style="2" customWidth="1"/>
    <col min="27" max="27" width="8.88671875" style="2" customWidth="1"/>
    <col min="28" max="28" width="88.77734375" style="2" customWidth="1"/>
    <col min="29" max="29" width="3.44140625" style="2" customWidth="1"/>
    <col min="30" max="16384" width="8.6640625" style="2"/>
  </cols>
  <sheetData>
    <row r="1" spans="1:28" ht="15.6" customHeight="1" x14ac:dyDescent="0.3">
      <c r="A1" s="31"/>
      <c r="B1" s="2"/>
    </row>
    <row r="2" spans="1:28" ht="31.2" customHeight="1" x14ac:dyDescent="0.3">
      <c r="B2" s="16" t="s">
        <v>338</v>
      </c>
      <c r="C2" s="17"/>
      <c r="D2" s="17"/>
      <c r="E2" s="17"/>
      <c r="F2" s="17"/>
      <c r="G2" s="17"/>
      <c r="H2" s="17"/>
      <c r="I2" s="17"/>
      <c r="J2" s="17"/>
      <c r="K2" s="17"/>
      <c r="L2" s="17"/>
      <c r="M2" s="17"/>
      <c r="N2" s="17"/>
      <c r="O2" s="17"/>
      <c r="P2" s="17"/>
      <c r="Q2" s="17"/>
      <c r="R2" s="17"/>
      <c r="S2" s="17"/>
      <c r="T2" s="17"/>
      <c r="U2" s="17"/>
      <c r="V2" s="17"/>
      <c r="W2" s="17"/>
      <c r="X2" s="17"/>
      <c r="Y2" s="17"/>
      <c r="Z2" s="17"/>
      <c r="AA2" s="17"/>
      <c r="AB2" s="17"/>
    </row>
    <row r="3" spans="1:28" ht="15.6" customHeight="1" x14ac:dyDescent="0.3"/>
    <row r="4" spans="1:28" ht="15.6" customHeight="1" x14ac:dyDescent="0.3">
      <c r="B4" s="13"/>
      <c r="C4" s="20"/>
      <c r="D4" s="13">
        <v>10</v>
      </c>
      <c r="E4" s="13">
        <f>D4+10</f>
        <v>20</v>
      </c>
      <c r="F4" s="13">
        <f t="shared" ref="F4:U4" si="0">E4+10</f>
        <v>30</v>
      </c>
      <c r="G4" s="13">
        <f t="shared" si="0"/>
        <v>40</v>
      </c>
      <c r="H4" s="13">
        <f t="shared" si="0"/>
        <v>50</v>
      </c>
      <c r="I4" s="13">
        <f t="shared" si="0"/>
        <v>60</v>
      </c>
      <c r="J4" s="13">
        <f t="shared" si="0"/>
        <v>70</v>
      </c>
      <c r="K4" s="13">
        <f t="shared" si="0"/>
        <v>80</v>
      </c>
      <c r="L4" s="13">
        <f t="shared" si="0"/>
        <v>90</v>
      </c>
      <c r="M4" s="13">
        <f t="shared" si="0"/>
        <v>100</v>
      </c>
      <c r="N4" s="13">
        <f t="shared" si="0"/>
        <v>110</v>
      </c>
      <c r="O4" s="13">
        <f t="shared" si="0"/>
        <v>120</v>
      </c>
      <c r="P4" s="13">
        <f t="shared" si="0"/>
        <v>130</v>
      </c>
      <c r="Q4" s="13">
        <f t="shared" si="0"/>
        <v>140</v>
      </c>
      <c r="R4" s="13">
        <f t="shared" si="0"/>
        <v>150</v>
      </c>
      <c r="S4" s="13">
        <f t="shared" si="0"/>
        <v>160</v>
      </c>
      <c r="T4" s="13">
        <f t="shared" si="0"/>
        <v>170</v>
      </c>
      <c r="U4" s="13">
        <f t="shared" si="0"/>
        <v>180</v>
      </c>
      <c r="V4" s="13">
        <f>U4+10</f>
        <v>190</v>
      </c>
      <c r="W4" s="13">
        <f>V4+10</f>
        <v>200</v>
      </c>
      <c r="X4" s="13">
        <f>W4+10</f>
        <v>210</v>
      </c>
      <c r="Y4" s="13">
        <f>X4+10</f>
        <v>220</v>
      </c>
      <c r="Z4" s="13">
        <f>Y4+10</f>
        <v>230</v>
      </c>
      <c r="AA4" s="20"/>
      <c r="AB4" s="13">
        <f>Z4+10</f>
        <v>240</v>
      </c>
    </row>
    <row r="5" spans="1:28" ht="43.2" customHeight="1" x14ac:dyDescent="0.3">
      <c r="C5" s="54" t="s">
        <v>180</v>
      </c>
      <c r="D5" s="56" t="s">
        <v>653</v>
      </c>
      <c r="E5" s="56" t="s">
        <v>654</v>
      </c>
      <c r="F5" s="56" t="s">
        <v>655</v>
      </c>
      <c r="G5" s="56" t="s">
        <v>656</v>
      </c>
      <c r="H5" s="56" t="s">
        <v>657</v>
      </c>
      <c r="I5" s="56" t="s">
        <v>659</v>
      </c>
      <c r="J5" s="56" t="s">
        <v>658</v>
      </c>
      <c r="K5" s="56" t="s">
        <v>660</v>
      </c>
      <c r="L5" s="56" t="s">
        <v>661</v>
      </c>
      <c r="M5" s="56" t="s">
        <v>662</v>
      </c>
      <c r="N5" s="56" t="s">
        <v>663</v>
      </c>
      <c r="O5" s="56" t="s">
        <v>664</v>
      </c>
      <c r="P5" s="56" t="s">
        <v>665</v>
      </c>
      <c r="Q5" s="56" t="s">
        <v>666</v>
      </c>
      <c r="R5" s="56" t="s">
        <v>667</v>
      </c>
      <c r="S5" s="56" t="s">
        <v>668</v>
      </c>
      <c r="T5" s="56" t="s">
        <v>669</v>
      </c>
      <c r="U5" s="56" t="s">
        <v>670</v>
      </c>
      <c r="V5" s="56" t="s">
        <v>671</v>
      </c>
      <c r="W5" s="56" t="s">
        <v>673</v>
      </c>
      <c r="X5" s="56" t="s">
        <v>672</v>
      </c>
      <c r="Y5" s="56" t="s">
        <v>674</v>
      </c>
      <c r="Z5" s="55" t="s">
        <v>675</v>
      </c>
      <c r="AB5" s="71" t="s">
        <v>63</v>
      </c>
    </row>
    <row r="6" spans="1:28" ht="15.6" customHeight="1" x14ac:dyDescent="0.3">
      <c r="B6" s="13">
        <v>10</v>
      </c>
      <c r="C6" s="58" t="s">
        <v>0</v>
      </c>
      <c r="D6" s="59"/>
      <c r="E6" s="60">
        <f t="shared" ref="E6:U6" si="1">E7+E12+E13+E21+E22+E23</f>
        <v>0</v>
      </c>
      <c r="F6" s="60">
        <f t="shared" si="1"/>
        <v>0</v>
      </c>
      <c r="G6" s="60">
        <f t="shared" si="1"/>
        <v>0</v>
      </c>
      <c r="H6" s="60">
        <f t="shared" si="1"/>
        <v>0</v>
      </c>
      <c r="I6" s="60">
        <f t="shared" si="1"/>
        <v>0</v>
      </c>
      <c r="J6" s="60">
        <f t="shared" si="1"/>
        <v>0</v>
      </c>
      <c r="K6" s="60">
        <f t="shared" si="1"/>
        <v>0</v>
      </c>
      <c r="L6" s="60">
        <f t="shared" si="1"/>
        <v>0</v>
      </c>
      <c r="M6" s="60">
        <f t="shared" si="1"/>
        <v>0</v>
      </c>
      <c r="N6" s="60">
        <f t="shared" si="1"/>
        <v>0</v>
      </c>
      <c r="O6" s="60">
        <f t="shared" si="1"/>
        <v>0</v>
      </c>
      <c r="P6" s="60">
        <f t="shared" si="1"/>
        <v>0</v>
      </c>
      <c r="Q6" s="60">
        <f t="shared" si="1"/>
        <v>0</v>
      </c>
      <c r="R6" s="60">
        <f t="shared" si="1"/>
        <v>0</v>
      </c>
      <c r="S6" s="60">
        <f t="shared" si="1"/>
        <v>0</v>
      </c>
      <c r="T6" s="60">
        <f t="shared" si="1"/>
        <v>0</v>
      </c>
      <c r="U6" s="60">
        <f t="shared" si="1"/>
        <v>0</v>
      </c>
      <c r="V6" s="60">
        <f>V7+V12+V13+V21+V22+V23</f>
        <v>0</v>
      </c>
      <c r="W6" s="60">
        <f>W7+W12+W13+W21+W22+W23</f>
        <v>0</v>
      </c>
      <c r="X6" s="60">
        <f>X7+X12+X13+X21+X22+X23</f>
        <v>0</v>
      </c>
      <c r="Y6" s="60">
        <f>Y7+Y12+Y13+Y21+Y22+Y23</f>
        <v>0</v>
      </c>
      <c r="Z6" s="60">
        <f>Z7+Z12+Z13+Z21+Z22+Z23</f>
        <v>0</v>
      </c>
      <c r="AB6" s="223"/>
    </row>
    <row r="7" spans="1:28" ht="15.6" customHeight="1" x14ac:dyDescent="0.3">
      <c r="B7" s="13">
        <f>B6+10</f>
        <v>20</v>
      </c>
      <c r="C7" s="61" t="s">
        <v>1</v>
      </c>
      <c r="D7" s="57">
        <f>D8+D9+D10+D11</f>
        <v>0</v>
      </c>
      <c r="E7" s="57">
        <f t="shared" ref="E7:U7" si="2">E8+E9+E10+E11</f>
        <v>0</v>
      </c>
      <c r="F7" s="57">
        <f t="shared" si="2"/>
        <v>0</v>
      </c>
      <c r="G7" s="57">
        <f t="shared" si="2"/>
        <v>0</v>
      </c>
      <c r="H7" s="57">
        <f t="shared" si="2"/>
        <v>0</v>
      </c>
      <c r="I7" s="57">
        <f t="shared" si="2"/>
        <v>0</v>
      </c>
      <c r="J7" s="57">
        <f t="shared" si="2"/>
        <v>0</v>
      </c>
      <c r="K7" s="57">
        <f t="shared" si="2"/>
        <v>0</v>
      </c>
      <c r="L7" s="57">
        <f t="shared" si="2"/>
        <v>0</v>
      </c>
      <c r="M7" s="57">
        <f t="shared" si="2"/>
        <v>0</v>
      </c>
      <c r="N7" s="57">
        <f t="shared" si="2"/>
        <v>0</v>
      </c>
      <c r="O7" s="57">
        <f t="shared" si="2"/>
        <v>0</v>
      </c>
      <c r="P7" s="57">
        <f t="shared" si="2"/>
        <v>0</v>
      </c>
      <c r="Q7" s="57">
        <f t="shared" si="2"/>
        <v>0</v>
      </c>
      <c r="R7" s="57">
        <f t="shared" si="2"/>
        <v>0</v>
      </c>
      <c r="S7" s="57">
        <f t="shared" si="2"/>
        <v>0</v>
      </c>
      <c r="T7" s="57">
        <f t="shared" si="2"/>
        <v>0</v>
      </c>
      <c r="U7" s="57">
        <f t="shared" si="2"/>
        <v>0</v>
      </c>
      <c r="V7" s="57">
        <f>V8+V9+V10+V11</f>
        <v>0</v>
      </c>
      <c r="W7" s="57">
        <f>W8+W9+W10+W11</f>
        <v>0</v>
      </c>
      <c r="X7" s="57">
        <f>X8+X9+X10+X11</f>
        <v>0</v>
      </c>
      <c r="Y7" s="57">
        <f>Y8+Y9+Y10+Y11</f>
        <v>0</v>
      </c>
      <c r="Z7" s="57">
        <f>Z8+Z9+Z10+Z11</f>
        <v>0</v>
      </c>
      <c r="AB7" s="222"/>
    </row>
    <row r="8" spans="1:28" ht="15.6" customHeight="1" x14ac:dyDescent="0.3">
      <c r="B8" s="13">
        <f t="shared" ref="B8:B35" si="3">B7+10</f>
        <v>30</v>
      </c>
      <c r="C8" s="62" t="s">
        <v>2</v>
      </c>
      <c r="D8" s="195"/>
      <c r="E8" s="195"/>
      <c r="F8" s="195"/>
      <c r="G8" s="195"/>
      <c r="H8" s="195"/>
      <c r="I8" s="195"/>
      <c r="J8" s="195"/>
      <c r="K8" s="195"/>
      <c r="L8" s="195"/>
      <c r="M8" s="195"/>
      <c r="N8" s="195"/>
      <c r="O8" s="195"/>
      <c r="P8" s="195"/>
      <c r="Q8" s="195"/>
      <c r="R8" s="195"/>
      <c r="S8" s="195"/>
      <c r="T8" s="195"/>
      <c r="U8" s="195"/>
      <c r="V8" s="195"/>
      <c r="W8" s="195"/>
      <c r="X8" s="195"/>
      <c r="Y8" s="195"/>
      <c r="Z8" s="195"/>
      <c r="AB8" s="221"/>
    </row>
    <row r="9" spans="1:28" ht="15.6" customHeight="1" x14ac:dyDescent="0.3">
      <c r="B9" s="13">
        <f t="shared" si="3"/>
        <v>40</v>
      </c>
      <c r="C9" s="62" t="s">
        <v>3</v>
      </c>
      <c r="D9" s="195"/>
      <c r="E9" s="195"/>
      <c r="F9" s="195"/>
      <c r="G9" s="195"/>
      <c r="H9" s="195"/>
      <c r="I9" s="195"/>
      <c r="J9" s="195"/>
      <c r="K9" s="195"/>
      <c r="L9" s="195"/>
      <c r="M9" s="195"/>
      <c r="N9" s="195"/>
      <c r="O9" s="195"/>
      <c r="P9" s="195"/>
      <c r="Q9" s="195"/>
      <c r="R9" s="195"/>
      <c r="S9" s="195"/>
      <c r="T9" s="195"/>
      <c r="U9" s="195"/>
      <c r="V9" s="195"/>
      <c r="W9" s="195"/>
      <c r="X9" s="195"/>
      <c r="Y9" s="195"/>
      <c r="Z9" s="195"/>
      <c r="AB9" s="221"/>
    </row>
    <row r="10" spans="1:28" ht="15.6" customHeight="1" x14ac:dyDescent="0.3">
      <c r="B10" s="13">
        <f t="shared" si="3"/>
        <v>50</v>
      </c>
      <c r="C10" s="62" t="s">
        <v>4</v>
      </c>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B10" s="221"/>
    </row>
    <row r="11" spans="1:28" ht="15.6" customHeight="1" x14ac:dyDescent="0.3">
      <c r="B11" s="13">
        <f t="shared" si="3"/>
        <v>60</v>
      </c>
      <c r="C11" s="62" t="s">
        <v>5</v>
      </c>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B11" s="221"/>
    </row>
    <row r="12" spans="1:28" ht="15.6" customHeight="1" x14ac:dyDescent="0.3">
      <c r="B12" s="13">
        <f t="shared" si="3"/>
        <v>70</v>
      </c>
      <c r="C12" s="61" t="s">
        <v>6</v>
      </c>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B12" s="221"/>
    </row>
    <row r="13" spans="1:28" ht="15.6" customHeight="1" x14ac:dyDescent="0.3">
      <c r="B13" s="13">
        <f t="shared" si="3"/>
        <v>80</v>
      </c>
      <c r="C13" s="61" t="s">
        <v>226</v>
      </c>
      <c r="D13" s="57">
        <f>D14+D15+D16+D17+D18+D19+D20</f>
        <v>0</v>
      </c>
      <c r="E13" s="57">
        <f>E14+E15+E16+E17+E18+E19+E20</f>
        <v>0</v>
      </c>
      <c r="F13" s="57">
        <f>F14+F15+F16+F17+F18+F19+F20</f>
        <v>0</v>
      </c>
      <c r="G13" s="57">
        <f t="shared" ref="G13:U13" si="4">G14+G15+G16+G17+G18+G19+G20</f>
        <v>0</v>
      </c>
      <c r="H13" s="57">
        <f t="shared" si="4"/>
        <v>0</v>
      </c>
      <c r="I13" s="57">
        <f t="shared" si="4"/>
        <v>0</v>
      </c>
      <c r="J13" s="57">
        <f t="shared" si="4"/>
        <v>0</v>
      </c>
      <c r="K13" s="57">
        <f t="shared" si="4"/>
        <v>0</v>
      </c>
      <c r="L13" s="57">
        <f t="shared" si="4"/>
        <v>0</v>
      </c>
      <c r="M13" s="57">
        <f t="shared" si="4"/>
        <v>0</v>
      </c>
      <c r="N13" s="57">
        <f t="shared" si="4"/>
        <v>0</v>
      </c>
      <c r="O13" s="57">
        <f t="shared" si="4"/>
        <v>0</v>
      </c>
      <c r="P13" s="57">
        <f t="shared" si="4"/>
        <v>0</v>
      </c>
      <c r="Q13" s="57">
        <f t="shared" si="4"/>
        <v>0</v>
      </c>
      <c r="R13" s="57">
        <f t="shared" si="4"/>
        <v>0</v>
      </c>
      <c r="S13" s="57">
        <f t="shared" si="4"/>
        <v>0</v>
      </c>
      <c r="T13" s="57">
        <f t="shared" si="4"/>
        <v>0</v>
      </c>
      <c r="U13" s="57">
        <f t="shared" si="4"/>
        <v>0</v>
      </c>
      <c r="V13" s="57">
        <f>V14+V15+V16+V17+V18+V19+V20</f>
        <v>0</v>
      </c>
      <c r="W13" s="57">
        <f>W14+W15+W16+W17+W18+W19+W20</f>
        <v>0</v>
      </c>
      <c r="X13" s="57">
        <f>X14+X15+X16+X17+X18+X19+X20</f>
        <v>0</v>
      </c>
      <c r="Y13" s="57">
        <f>Y14+Y15+Y16+Y17+Y18+Y19+Y20</f>
        <v>0</v>
      </c>
      <c r="Z13" s="57">
        <f>Z14+Z15+Z16+Z17+Z18+Z19+Z20</f>
        <v>0</v>
      </c>
      <c r="AB13" s="222"/>
    </row>
    <row r="14" spans="1:28" ht="15.6" customHeight="1" x14ac:dyDescent="0.3">
      <c r="B14" s="13">
        <f t="shared" si="3"/>
        <v>90</v>
      </c>
      <c r="C14" s="62" t="s">
        <v>7</v>
      </c>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B14" s="221"/>
    </row>
    <row r="15" spans="1:28" ht="15.6" customHeight="1" x14ac:dyDescent="0.3">
      <c r="B15" s="13">
        <f t="shared" si="3"/>
        <v>100</v>
      </c>
      <c r="C15" s="62" t="s">
        <v>8</v>
      </c>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B15" s="221"/>
    </row>
    <row r="16" spans="1:28" ht="15.6" customHeight="1" x14ac:dyDescent="0.3">
      <c r="B16" s="13">
        <f t="shared" si="3"/>
        <v>110</v>
      </c>
      <c r="C16" s="62" t="s">
        <v>9</v>
      </c>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B16" s="221"/>
    </row>
    <row r="17" spans="2:28" ht="15.6" customHeight="1" x14ac:dyDescent="0.3">
      <c r="B17" s="13">
        <f t="shared" si="3"/>
        <v>120</v>
      </c>
      <c r="C17" s="62" t="s">
        <v>10</v>
      </c>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B17" s="221"/>
    </row>
    <row r="18" spans="2:28" ht="15.6" customHeight="1" x14ac:dyDescent="0.3">
      <c r="B18" s="13">
        <f t="shared" si="3"/>
        <v>130</v>
      </c>
      <c r="C18" s="62" t="s">
        <v>11</v>
      </c>
      <c r="D18" s="195"/>
      <c r="E18" s="195"/>
      <c r="F18" s="195"/>
      <c r="G18" s="195"/>
      <c r="H18" s="195"/>
      <c r="I18" s="195"/>
      <c r="J18" s="195"/>
      <c r="K18" s="195"/>
      <c r="L18" s="195"/>
      <c r="M18" s="195"/>
      <c r="N18" s="195"/>
      <c r="O18" s="195"/>
      <c r="P18" s="195"/>
      <c r="Q18" s="195"/>
      <c r="R18" s="195"/>
      <c r="S18" s="195"/>
      <c r="T18" s="195"/>
      <c r="U18" s="195"/>
      <c r="V18" s="195"/>
      <c r="W18" s="195"/>
      <c r="X18" s="195"/>
      <c r="Y18" s="195"/>
      <c r="Z18" s="195"/>
      <c r="AB18" s="221"/>
    </row>
    <row r="19" spans="2:28" ht="15.6" customHeight="1" x14ac:dyDescent="0.3">
      <c r="B19" s="13">
        <f t="shared" si="3"/>
        <v>140</v>
      </c>
      <c r="C19" s="63" t="s">
        <v>12</v>
      </c>
      <c r="D19" s="195"/>
      <c r="E19" s="195"/>
      <c r="F19" s="195"/>
      <c r="G19" s="195"/>
      <c r="H19" s="195"/>
      <c r="I19" s="195"/>
      <c r="J19" s="195"/>
      <c r="K19" s="195"/>
      <c r="L19" s="195"/>
      <c r="M19" s="195"/>
      <c r="N19" s="195"/>
      <c r="O19" s="195"/>
      <c r="P19" s="195"/>
      <c r="Q19" s="195"/>
      <c r="R19" s="195"/>
      <c r="S19" s="195"/>
      <c r="T19" s="195"/>
      <c r="U19" s="195"/>
      <c r="V19" s="195"/>
      <c r="W19" s="195"/>
      <c r="X19" s="195"/>
      <c r="Y19" s="195"/>
      <c r="Z19" s="195"/>
      <c r="AB19" s="221"/>
    </row>
    <row r="20" spans="2:28" ht="15.6" customHeight="1" x14ac:dyDescent="0.3">
      <c r="B20" s="13">
        <f t="shared" si="3"/>
        <v>150</v>
      </c>
      <c r="C20" s="63" t="s">
        <v>13</v>
      </c>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B20" s="221"/>
    </row>
    <row r="21" spans="2:28" ht="15.6" customHeight="1" x14ac:dyDescent="0.3">
      <c r="B21" s="13">
        <f t="shared" si="3"/>
        <v>160</v>
      </c>
      <c r="C21" s="64" t="s">
        <v>14</v>
      </c>
      <c r="D21" s="65"/>
      <c r="E21" s="195"/>
      <c r="F21" s="195"/>
      <c r="G21" s="195"/>
      <c r="H21" s="195"/>
      <c r="I21" s="195"/>
      <c r="J21" s="195"/>
      <c r="K21" s="195"/>
      <c r="L21" s="195"/>
      <c r="M21" s="195"/>
      <c r="N21" s="195"/>
      <c r="O21" s="195"/>
      <c r="P21" s="195"/>
      <c r="Q21" s="195"/>
      <c r="R21" s="195"/>
      <c r="S21" s="195"/>
      <c r="T21" s="195"/>
      <c r="U21" s="195"/>
      <c r="V21" s="195"/>
      <c r="W21" s="195"/>
      <c r="X21" s="195"/>
      <c r="Y21" s="195"/>
      <c r="Z21" s="195"/>
      <c r="AB21" s="221"/>
    </row>
    <row r="22" spans="2:28" ht="15.6" customHeight="1" x14ac:dyDescent="0.3">
      <c r="B22" s="13">
        <f t="shared" si="3"/>
        <v>170</v>
      </c>
      <c r="C22" s="64" t="s">
        <v>225</v>
      </c>
      <c r="D22" s="65"/>
      <c r="E22" s="195"/>
      <c r="F22" s="195"/>
      <c r="G22" s="195"/>
      <c r="H22" s="195"/>
      <c r="I22" s="195"/>
      <c r="J22" s="195"/>
      <c r="K22" s="195"/>
      <c r="L22" s="195"/>
      <c r="M22" s="195"/>
      <c r="N22" s="195"/>
      <c r="O22" s="195"/>
      <c r="P22" s="195"/>
      <c r="Q22" s="195"/>
      <c r="R22" s="195"/>
      <c r="S22" s="195"/>
      <c r="T22" s="195"/>
      <c r="U22" s="195"/>
      <c r="V22" s="195"/>
      <c r="W22" s="195"/>
      <c r="X22" s="195"/>
      <c r="Y22" s="195"/>
      <c r="Z22" s="195"/>
      <c r="AB22" s="221"/>
    </row>
    <row r="23" spans="2:28" ht="15.6" customHeight="1" x14ac:dyDescent="0.3">
      <c r="B23" s="13">
        <f t="shared" si="3"/>
        <v>180</v>
      </c>
      <c r="C23" s="64" t="s">
        <v>15</v>
      </c>
      <c r="D23" s="65"/>
      <c r="E23" s="195"/>
      <c r="F23" s="195"/>
      <c r="G23" s="195"/>
      <c r="H23" s="195"/>
      <c r="I23" s="195"/>
      <c r="J23" s="195"/>
      <c r="K23" s="195"/>
      <c r="L23" s="195"/>
      <c r="M23" s="195"/>
      <c r="N23" s="195"/>
      <c r="O23" s="195"/>
      <c r="P23" s="195"/>
      <c r="Q23" s="195"/>
      <c r="R23" s="195"/>
      <c r="S23" s="195"/>
      <c r="T23" s="195"/>
      <c r="U23" s="195"/>
      <c r="V23" s="195"/>
      <c r="W23" s="195"/>
      <c r="X23" s="195"/>
      <c r="Y23" s="195"/>
      <c r="Z23" s="195"/>
      <c r="AB23" s="221"/>
    </row>
    <row r="24" spans="2:28" ht="15.6" customHeight="1" x14ac:dyDescent="0.3">
      <c r="B24" s="13">
        <f t="shared" si="3"/>
        <v>190</v>
      </c>
      <c r="C24" s="66" t="s">
        <v>16</v>
      </c>
      <c r="D24" s="65"/>
      <c r="E24" s="67">
        <f t="shared" ref="E24:U24" si="5">E25+E26+E32+E33+E34+E35</f>
        <v>0</v>
      </c>
      <c r="F24" s="67">
        <f t="shared" si="5"/>
        <v>0</v>
      </c>
      <c r="G24" s="67">
        <f t="shared" si="5"/>
        <v>0</v>
      </c>
      <c r="H24" s="67">
        <f t="shared" si="5"/>
        <v>0</v>
      </c>
      <c r="I24" s="67">
        <f t="shared" si="5"/>
        <v>0</v>
      </c>
      <c r="J24" s="67">
        <f t="shared" si="5"/>
        <v>0</v>
      </c>
      <c r="K24" s="67">
        <f t="shared" si="5"/>
        <v>0</v>
      </c>
      <c r="L24" s="67">
        <f t="shared" si="5"/>
        <v>0</v>
      </c>
      <c r="M24" s="67">
        <f t="shared" si="5"/>
        <v>0</v>
      </c>
      <c r="N24" s="67">
        <f t="shared" si="5"/>
        <v>0</v>
      </c>
      <c r="O24" s="67">
        <f t="shared" si="5"/>
        <v>0</v>
      </c>
      <c r="P24" s="67">
        <f t="shared" si="5"/>
        <v>0</v>
      </c>
      <c r="Q24" s="67">
        <f t="shared" si="5"/>
        <v>0</v>
      </c>
      <c r="R24" s="67">
        <f t="shared" si="5"/>
        <v>0</v>
      </c>
      <c r="S24" s="67">
        <f t="shared" si="5"/>
        <v>0</v>
      </c>
      <c r="T24" s="67">
        <f t="shared" si="5"/>
        <v>0</v>
      </c>
      <c r="U24" s="67">
        <f t="shared" si="5"/>
        <v>0</v>
      </c>
      <c r="V24" s="67">
        <f>V25+V26+V32+V33+V34+V35</f>
        <v>0</v>
      </c>
      <c r="W24" s="67">
        <f>W25+W26+W32+W33+W34+W35</f>
        <v>0</v>
      </c>
      <c r="X24" s="67">
        <f>X25+X26+X32+X33+X34+X35</f>
        <v>0</v>
      </c>
      <c r="Y24" s="67">
        <f>Y25+Y26+Y32+Y33+Y34+Y35</f>
        <v>0</v>
      </c>
      <c r="Z24" s="67">
        <f>Z25+Z26+Z32+Z33+Z34+Z35</f>
        <v>0</v>
      </c>
      <c r="AB24" s="222"/>
    </row>
    <row r="25" spans="2:28" ht="15.6" customHeight="1" x14ac:dyDescent="0.3">
      <c r="B25" s="13">
        <f t="shared" si="3"/>
        <v>200</v>
      </c>
      <c r="C25" s="61" t="s">
        <v>17</v>
      </c>
      <c r="D25" s="195"/>
      <c r="E25" s="195"/>
      <c r="F25" s="195"/>
      <c r="G25" s="195"/>
      <c r="H25" s="195"/>
      <c r="I25" s="195"/>
      <c r="J25" s="195"/>
      <c r="K25" s="195"/>
      <c r="L25" s="195"/>
      <c r="M25" s="195"/>
      <c r="N25" s="195"/>
      <c r="O25" s="195"/>
      <c r="P25" s="195"/>
      <c r="Q25" s="195"/>
      <c r="R25" s="195"/>
      <c r="S25" s="195"/>
      <c r="T25" s="195"/>
      <c r="U25" s="195"/>
      <c r="V25" s="195"/>
      <c r="W25" s="195"/>
      <c r="X25" s="195"/>
      <c r="Y25" s="195"/>
      <c r="Z25" s="195"/>
      <c r="AB25" s="221"/>
    </row>
    <row r="26" spans="2:28" ht="15.6" customHeight="1" x14ac:dyDescent="0.3">
      <c r="B26" s="13">
        <f t="shared" si="3"/>
        <v>210</v>
      </c>
      <c r="C26" s="61" t="s">
        <v>345</v>
      </c>
      <c r="D26" s="57">
        <f>D27+D28+D29+D30+D31</f>
        <v>0</v>
      </c>
      <c r="E26" s="57">
        <f t="shared" ref="E26:U26" si="6">E27+E28+E29+E30+E31</f>
        <v>0</v>
      </c>
      <c r="F26" s="57">
        <f t="shared" si="6"/>
        <v>0</v>
      </c>
      <c r="G26" s="57">
        <f t="shared" si="6"/>
        <v>0</v>
      </c>
      <c r="H26" s="57">
        <f t="shared" si="6"/>
        <v>0</v>
      </c>
      <c r="I26" s="57">
        <f t="shared" si="6"/>
        <v>0</v>
      </c>
      <c r="J26" s="57">
        <f t="shared" si="6"/>
        <v>0</v>
      </c>
      <c r="K26" s="57">
        <f t="shared" si="6"/>
        <v>0</v>
      </c>
      <c r="L26" s="57">
        <f t="shared" si="6"/>
        <v>0</v>
      </c>
      <c r="M26" s="57">
        <f t="shared" si="6"/>
        <v>0</v>
      </c>
      <c r="N26" s="57">
        <f t="shared" si="6"/>
        <v>0</v>
      </c>
      <c r="O26" s="57">
        <f t="shared" si="6"/>
        <v>0</v>
      </c>
      <c r="P26" s="57">
        <f t="shared" si="6"/>
        <v>0</v>
      </c>
      <c r="Q26" s="57">
        <f t="shared" si="6"/>
        <v>0</v>
      </c>
      <c r="R26" s="57">
        <f t="shared" si="6"/>
        <v>0</v>
      </c>
      <c r="S26" s="57">
        <f t="shared" si="6"/>
        <v>0</v>
      </c>
      <c r="T26" s="57">
        <f t="shared" si="6"/>
        <v>0</v>
      </c>
      <c r="U26" s="57">
        <f t="shared" si="6"/>
        <v>0</v>
      </c>
      <c r="V26" s="57">
        <f>V27+V28+V29+V30+V31</f>
        <v>0</v>
      </c>
      <c r="W26" s="57">
        <f>W27+W28+W29+W30+W31</f>
        <v>0</v>
      </c>
      <c r="X26" s="57">
        <f>X27+X28+X29+X30+X31</f>
        <v>0</v>
      </c>
      <c r="Y26" s="57">
        <f>Y27+Y28+Y29+Y30+Y31</f>
        <v>0</v>
      </c>
      <c r="Z26" s="57">
        <f>Z27+Z28+Z29+Z30+Z31</f>
        <v>0</v>
      </c>
      <c r="AB26" s="222"/>
    </row>
    <row r="27" spans="2:28" ht="15.6" customHeight="1" x14ac:dyDescent="0.3">
      <c r="B27" s="13">
        <f t="shared" si="3"/>
        <v>220</v>
      </c>
      <c r="C27" s="62" t="s">
        <v>18</v>
      </c>
      <c r="D27" s="195"/>
      <c r="E27" s="195"/>
      <c r="F27" s="195"/>
      <c r="G27" s="195"/>
      <c r="H27" s="195"/>
      <c r="I27" s="195"/>
      <c r="J27" s="195"/>
      <c r="K27" s="195"/>
      <c r="L27" s="195"/>
      <c r="M27" s="195"/>
      <c r="N27" s="195"/>
      <c r="O27" s="195"/>
      <c r="P27" s="195"/>
      <c r="Q27" s="195"/>
      <c r="R27" s="195"/>
      <c r="S27" s="195"/>
      <c r="T27" s="195"/>
      <c r="U27" s="195"/>
      <c r="V27" s="195"/>
      <c r="W27" s="195"/>
      <c r="X27" s="195"/>
      <c r="Y27" s="195"/>
      <c r="Z27" s="195"/>
      <c r="AB27" s="221"/>
    </row>
    <row r="28" spans="2:28" ht="15.6" customHeight="1" x14ac:dyDescent="0.3">
      <c r="B28" s="13">
        <f t="shared" si="3"/>
        <v>230</v>
      </c>
      <c r="C28" s="62" t="s">
        <v>19</v>
      </c>
      <c r="D28" s="195"/>
      <c r="E28" s="195"/>
      <c r="F28" s="195"/>
      <c r="G28" s="195"/>
      <c r="H28" s="195"/>
      <c r="I28" s="195"/>
      <c r="J28" s="195"/>
      <c r="K28" s="195"/>
      <c r="L28" s="195"/>
      <c r="M28" s="195"/>
      <c r="N28" s="195"/>
      <c r="O28" s="195"/>
      <c r="P28" s="195"/>
      <c r="Q28" s="195"/>
      <c r="R28" s="195"/>
      <c r="S28" s="195"/>
      <c r="T28" s="195"/>
      <c r="U28" s="195"/>
      <c r="V28" s="195"/>
      <c r="W28" s="195"/>
      <c r="X28" s="195"/>
      <c r="Y28" s="195"/>
      <c r="Z28" s="195"/>
      <c r="AB28" s="221"/>
    </row>
    <row r="29" spans="2:28" ht="15.6" customHeight="1" x14ac:dyDescent="0.3">
      <c r="B29" s="13">
        <f t="shared" si="3"/>
        <v>240</v>
      </c>
      <c r="C29" s="62" t="s">
        <v>20</v>
      </c>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B29" s="221"/>
    </row>
    <row r="30" spans="2:28" ht="15.6" customHeight="1" x14ac:dyDescent="0.3">
      <c r="B30" s="13">
        <f t="shared" si="3"/>
        <v>250</v>
      </c>
      <c r="C30" s="62" t="s">
        <v>21</v>
      </c>
      <c r="D30" s="195"/>
      <c r="E30" s="195"/>
      <c r="F30" s="195"/>
      <c r="G30" s="195"/>
      <c r="H30" s="195"/>
      <c r="I30" s="195"/>
      <c r="J30" s="195"/>
      <c r="K30" s="195"/>
      <c r="L30" s="195"/>
      <c r="M30" s="195"/>
      <c r="N30" s="195"/>
      <c r="O30" s="195"/>
      <c r="P30" s="195"/>
      <c r="Q30" s="195"/>
      <c r="R30" s="195"/>
      <c r="S30" s="195"/>
      <c r="T30" s="195"/>
      <c r="U30" s="195"/>
      <c r="V30" s="195"/>
      <c r="W30" s="195"/>
      <c r="X30" s="195"/>
      <c r="Y30" s="195"/>
      <c r="Z30" s="195"/>
      <c r="AB30" s="221"/>
    </row>
    <row r="31" spans="2:28" ht="15.6" customHeight="1" x14ac:dyDescent="0.3">
      <c r="B31" s="13">
        <f t="shared" si="3"/>
        <v>260</v>
      </c>
      <c r="C31" s="62" t="s">
        <v>22</v>
      </c>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B31" s="221"/>
    </row>
    <row r="32" spans="2:28" ht="15.6" customHeight="1" x14ac:dyDescent="0.3">
      <c r="B32" s="13">
        <f t="shared" si="3"/>
        <v>270</v>
      </c>
      <c r="C32" s="64" t="s">
        <v>14</v>
      </c>
      <c r="D32" s="65"/>
      <c r="E32" s="195"/>
      <c r="F32" s="195"/>
      <c r="G32" s="195"/>
      <c r="H32" s="195"/>
      <c r="I32" s="195"/>
      <c r="J32" s="195"/>
      <c r="K32" s="195"/>
      <c r="L32" s="195"/>
      <c r="M32" s="195"/>
      <c r="N32" s="195"/>
      <c r="O32" s="195"/>
      <c r="P32" s="195"/>
      <c r="Q32" s="195"/>
      <c r="R32" s="195"/>
      <c r="S32" s="195"/>
      <c r="T32" s="195"/>
      <c r="U32" s="195"/>
      <c r="V32" s="195"/>
      <c r="W32" s="195"/>
      <c r="X32" s="195"/>
      <c r="Y32" s="195"/>
      <c r="Z32" s="195"/>
      <c r="AB32" s="221"/>
    </row>
    <row r="33" spans="1:28" ht="15.6" customHeight="1" x14ac:dyDescent="0.3">
      <c r="B33" s="13">
        <f t="shared" si="3"/>
        <v>280</v>
      </c>
      <c r="C33" s="64" t="s">
        <v>346</v>
      </c>
      <c r="D33" s="65"/>
      <c r="E33" s="195"/>
      <c r="F33" s="195"/>
      <c r="G33" s="195"/>
      <c r="H33" s="195"/>
      <c r="I33" s="195"/>
      <c r="J33" s="195"/>
      <c r="K33" s="195"/>
      <c r="L33" s="195"/>
      <c r="M33" s="195"/>
      <c r="N33" s="195"/>
      <c r="O33" s="195"/>
      <c r="P33" s="195"/>
      <c r="Q33" s="195"/>
      <c r="R33" s="195"/>
      <c r="S33" s="195"/>
      <c r="T33" s="195"/>
      <c r="U33" s="195"/>
      <c r="V33" s="195"/>
      <c r="W33" s="195"/>
      <c r="X33" s="195"/>
      <c r="Y33" s="195"/>
      <c r="Z33" s="195"/>
      <c r="AB33" s="221"/>
    </row>
    <row r="34" spans="1:28" ht="15.6" customHeight="1" x14ac:dyDescent="0.3">
      <c r="B34" s="13">
        <f t="shared" si="3"/>
        <v>290</v>
      </c>
      <c r="C34" s="64" t="s">
        <v>23</v>
      </c>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B34" s="221"/>
    </row>
    <row r="35" spans="1:28" ht="15.6" customHeight="1" x14ac:dyDescent="0.3">
      <c r="B35" s="13">
        <f t="shared" si="3"/>
        <v>300</v>
      </c>
      <c r="C35" s="64" t="s">
        <v>24</v>
      </c>
      <c r="D35" s="65"/>
      <c r="E35" s="195"/>
      <c r="F35" s="195"/>
      <c r="G35" s="195"/>
      <c r="H35" s="195"/>
      <c r="I35" s="195"/>
      <c r="J35" s="195"/>
      <c r="K35" s="195"/>
      <c r="L35" s="195"/>
      <c r="M35" s="195"/>
      <c r="N35" s="195"/>
      <c r="O35" s="195"/>
      <c r="P35" s="195"/>
      <c r="Q35" s="195"/>
      <c r="R35" s="195"/>
      <c r="S35" s="195"/>
      <c r="T35" s="195"/>
      <c r="U35" s="195"/>
      <c r="V35" s="195"/>
      <c r="W35" s="195"/>
      <c r="X35" s="195"/>
      <c r="Y35" s="195"/>
      <c r="Z35" s="195"/>
      <c r="AB35" s="221"/>
    </row>
    <row r="36" spans="1:28" ht="15.6" customHeight="1" x14ac:dyDescent="0.3">
      <c r="B36" s="13">
        <f>B35+10</f>
        <v>310</v>
      </c>
      <c r="C36" s="66" t="s">
        <v>435</v>
      </c>
      <c r="D36" s="65"/>
      <c r="E36" s="67">
        <f t="shared" ref="E36:Z36" si="7">(E6-E14-E15-E16-E19-E20)-(E24-E27-E28-E31)</f>
        <v>0</v>
      </c>
      <c r="F36" s="67">
        <f t="shared" si="7"/>
        <v>0</v>
      </c>
      <c r="G36" s="67">
        <f t="shared" si="7"/>
        <v>0</v>
      </c>
      <c r="H36" s="67">
        <f t="shared" si="7"/>
        <v>0</v>
      </c>
      <c r="I36" s="67">
        <f t="shared" si="7"/>
        <v>0</v>
      </c>
      <c r="J36" s="67">
        <f t="shared" si="7"/>
        <v>0</v>
      </c>
      <c r="K36" s="67">
        <f t="shared" si="7"/>
        <v>0</v>
      </c>
      <c r="L36" s="67">
        <f t="shared" si="7"/>
        <v>0</v>
      </c>
      <c r="M36" s="67">
        <f t="shared" si="7"/>
        <v>0</v>
      </c>
      <c r="N36" s="67">
        <f t="shared" si="7"/>
        <v>0</v>
      </c>
      <c r="O36" s="67">
        <f t="shared" si="7"/>
        <v>0</v>
      </c>
      <c r="P36" s="67">
        <f t="shared" si="7"/>
        <v>0</v>
      </c>
      <c r="Q36" s="67">
        <f t="shared" si="7"/>
        <v>0</v>
      </c>
      <c r="R36" s="67">
        <f t="shared" si="7"/>
        <v>0</v>
      </c>
      <c r="S36" s="67">
        <f t="shared" si="7"/>
        <v>0</v>
      </c>
      <c r="T36" s="67">
        <f t="shared" si="7"/>
        <v>0</v>
      </c>
      <c r="U36" s="67">
        <f t="shared" si="7"/>
        <v>0</v>
      </c>
      <c r="V36" s="67">
        <f t="shared" si="7"/>
        <v>0</v>
      </c>
      <c r="W36" s="67">
        <f t="shared" si="7"/>
        <v>0</v>
      </c>
      <c r="X36" s="67">
        <f t="shared" si="7"/>
        <v>0</v>
      </c>
      <c r="Y36" s="67">
        <f t="shared" si="7"/>
        <v>0</v>
      </c>
      <c r="Z36" s="67">
        <f t="shared" si="7"/>
        <v>0</v>
      </c>
      <c r="AB36" s="222"/>
    </row>
    <row r="37" spans="1:28" ht="15.6" customHeight="1" x14ac:dyDescent="0.3">
      <c r="B37" s="13">
        <f>B36+10</f>
        <v>320</v>
      </c>
      <c r="C37" s="68" t="s">
        <v>436</v>
      </c>
      <c r="D37" s="69"/>
      <c r="E37" s="70">
        <f>E36</f>
        <v>0</v>
      </c>
      <c r="F37" s="70">
        <f>F36+E37</f>
        <v>0</v>
      </c>
      <c r="G37" s="70">
        <f t="shared" ref="G37" si="8">G36+F37</f>
        <v>0</v>
      </c>
      <c r="H37" s="70">
        <f t="shared" ref="H37" si="9">H36+G37</f>
        <v>0</v>
      </c>
      <c r="I37" s="70">
        <f t="shared" ref="I37" si="10">I36+H37</f>
        <v>0</v>
      </c>
      <c r="J37" s="70">
        <f t="shared" ref="J37" si="11">J36+I37</f>
        <v>0</v>
      </c>
      <c r="K37" s="70">
        <f t="shared" ref="K37" si="12">K36+J37</f>
        <v>0</v>
      </c>
      <c r="L37" s="70">
        <f t="shared" ref="L37" si="13">L36+K37</f>
        <v>0</v>
      </c>
      <c r="M37" s="70">
        <f t="shared" ref="M37" si="14">M36+L37</f>
        <v>0</v>
      </c>
      <c r="N37" s="70">
        <f t="shared" ref="N37" si="15">N36+M37</f>
        <v>0</v>
      </c>
      <c r="O37" s="70">
        <f t="shared" ref="O37" si="16">O36+N37</f>
        <v>0</v>
      </c>
      <c r="P37" s="70">
        <f t="shared" ref="P37" si="17">P36+O37</f>
        <v>0</v>
      </c>
      <c r="Q37" s="70">
        <f t="shared" ref="Q37" si="18">Q36+P37</f>
        <v>0</v>
      </c>
      <c r="R37" s="70">
        <f t="shared" ref="R37" si="19">R36+Q37</f>
        <v>0</v>
      </c>
      <c r="S37" s="70">
        <f t="shared" ref="S37" si="20">S36+R37</f>
        <v>0</v>
      </c>
      <c r="T37" s="70">
        <f t="shared" ref="T37" si="21">T36+S37</f>
        <v>0</v>
      </c>
      <c r="U37" s="70">
        <f t="shared" ref="U37" si="22">U36+T37</f>
        <v>0</v>
      </c>
      <c r="V37" s="70">
        <f t="shared" ref="V37" si="23">V36+U37</f>
        <v>0</v>
      </c>
      <c r="W37" s="70">
        <f t="shared" ref="W37" si="24">W36+V37</f>
        <v>0</v>
      </c>
      <c r="X37" s="70">
        <f t="shared" ref="X37" si="25">X36+W37</f>
        <v>0</v>
      </c>
      <c r="Y37" s="70">
        <f t="shared" ref="Y37" si="26">Y36+X37</f>
        <v>0</v>
      </c>
      <c r="Z37" s="70">
        <f t="shared" ref="Z37" si="27">Z36+Y37</f>
        <v>0</v>
      </c>
      <c r="AB37" s="222"/>
    </row>
    <row r="38" spans="1:28" ht="43.2" customHeight="1" x14ac:dyDescent="0.3">
      <c r="A38" s="2" t="s">
        <v>736</v>
      </c>
      <c r="B38" s="13"/>
      <c r="C38" s="54" t="s">
        <v>181</v>
      </c>
      <c r="D38" s="56" t="s">
        <v>653</v>
      </c>
      <c r="E38" s="56" t="s">
        <v>654</v>
      </c>
      <c r="F38" s="56" t="s">
        <v>655</v>
      </c>
      <c r="G38" s="56" t="s">
        <v>656</v>
      </c>
      <c r="H38" s="56" t="s">
        <v>657</v>
      </c>
      <c r="I38" s="56" t="s">
        <v>659</v>
      </c>
      <c r="J38" s="56" t="s">
        <v>658</v>
      </c>
      <c r="K38" s="56" t="s">
        <v>660</v>
      </c>
      <c r="L38" s="56" t="s">
        <v>661</v>
      </c>
      <c r="M38" s="56" t="s">
        <v>662</v>
      </c>
      <c r="N38" s="56" t="s">
        <v>663</v>
      </c>
      <c r="O38" s="56" t="s">
        <v>664</v>
      </c>
      <c r="P38" s="56" t="s">
        <v>665</v>
      </c>
      <c r="Q38" s="56" t="s">
        <v>666</v>
      </c>
      <c r="R38" s="56" t="s">
        <v>667</v>
      </c>
      <c r="S38" s="56" t="s">
        <v>668</v>
      </c>
      <c r="T38" s="56" t="s">
        <v>669</v>
      </c>
      <c r="U38" s="56" t="s">
        <v>670</v>
      </c>
      <c r="V38" s="56" t="s">
        <v>671</v>
      </c>
      <c r="W38" s="56" t="s">
        <v>673</v>
      </c>
      <c r="X38" s="56" t="s">
        <v>672</v>
      </c>
      <c r="Y38" s="56" t="s">
        <v>674</v>
      </c>
      <c r="Z38" s="56" t="s">
        <v>675</v>
      </c>
      <c r="AB38" s="171"/>
    </row>
    <row r="39" spans="1:28" ht="15.6" customHeight="1" x14ac:dyDescent="0.3">
      <c r="B39" s="13">
        <f>B37+10</f>
        <v>330</v>
      </c>
      <c r="C39" s="58" t="s">
        <v>434</v>
      </c>
      <c r="D39" s="59"/>
      <c r="E39" s="60">
        <f t="shared" ref="E39:U39" si="28">E40+E41+E49</f>
        <v>0</v>
      </c>
      <c r="F39" s="60">
        <f t="shared" si="28"/>
        <v>0</v>
      </c>
      <c r="G39" s="60">
        <f t="shared" si="28"/>
        <v>0</v>
      </c>
      <c r="H39" s="60">
        <f t="shared" si="28"/>
        <v>0</v>
      </c>
      <c r="I39" s="60">
        <f t="shared" si="28"/>
        <v>0</v>
      </c>
      <c r="J39" s="60">
        <f t="shared" si="28"/>
        <v>0</v>
      </c>
      <c r="K39" s="60">
        <f t="shared" si="28"/>
        <v>0</v>
      </c>
      <c r="L39" s="60">
        <f t="shared" si="28"/>
        <v>0</v>
      </c>
      <c r="M39" s="60">
        <f t="shared" si="28"/>
        <v>0</v>
      </c>
      <c r="N39" s="60">
        <f t="shared" si="28"/>
        <v>0</v>
      </c>
      <c r="O39" s="60">
        <f t="shared" si="28"/>
        <v>0</v>
      </c>
      <c r="P39" s="60">
        <f t="shared" si="28"/>
        <v>0</v>
      </c>
      <c r="Q39" s="60">
        <f t="shared" si="28"/>
        <v>0</v>
      </c>
      <c r="R39" s="60">
        <f t="shared" si="28"/>
        <v>0</v>
      </c>
      <c r="S39" s="60">
        <f t="shared" si="28"/>
        <v>0</v>
      </c>
      <c r="T39" s="60">
        <f t="shared" si="28"/>
        <v>0</v>
      </c>
      <c r="U39" s="60">
        <f t="shared" si="28"/>
        <v>0</v>
      </c>
      <c r="V39" s="60">
        <f>V40+V41+V49</f>
        <v>0</v>
      </c>
      <c r="W39" s="60">
        <f>W40+W41+W49</f>
        <v>0</v>
      </c>
      <c r="X39" s="60">
        <f>X40+X41+X49</f>
        <v>0</v>
      </c>
      <c r="Y39" s="60">
        <f t="shared" ref="Y39:Z39" si="29">Y40+Y41+Y49</f>
        <v>0</v>
      </c>
      <c r="Z39" s="60">
        <f t="shared" si="29"/>
        <v>0</v>
      </c>
      <c r="AB39" s="222"/>
    </row>
    <row r="40" spans="1:28" ht="15.6" customHeight="1" x14ac:dyDescent="0.3">
      <c r="B40" s="13">
        <f>B39+10</f>
        <v>340</v>
      </c>
      <c r="C40" s="64" t="s">
        <v>27</v>
      </c>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B40" s="221"/>
    </row>
    <row r="41" spans="1:28" ht="15.6" customHeight="1" x14ac:dyDescent="0.3">
      <c r="B41" s="13">
        <f t="shared" ref="B41:B53" si="30">B40+10</f>
        <v>350</v>
      </c>
      <c r="C41" s="64" t="s">
        <v>28</v>
      </c>
      <c r="D41" s="57">
        <f>D42+D43+D44+D45+D46+D47+D48</f>
        <v>0</v>
      </c>
      <c r="E41" s="57">
        <f t="shared" ref="E41:Z41" si="31">E42+E43+E44+E45+E46+E47+E48</f>
        <v>0</v>
      </c>
      <c r="F41" s="57">
        <f t="shared" si="31"/>
        <v>0</v>
      </c>
      <c r="G41" s="57">
        <f t="shared" si="31"/>
        <v>0</v>
      </c>
      <c r="H41" s="57">
        <f t="shared" si="31"/>
        <v>0</v>
      </c>
      <c r="I41" s="57">
        <f t="shared" si="31"/>
        <v>0</v>
      </c>
      <c r="J41" s="57">
        <f t="shared" si="31"/>
        <v>0</v>
      </c>
      <c r="K41" s="57">
        <f t="shared" si="31"/>
        <v>0</v>
      </c>
      <c r="L41" s="57">
        <f t="shared" si="31"/>
        <v>0</v>
      </c>
      <c r="M41" s="57">
        <f t="shared" si="31"/>
        <v>0</v>
      </c>
      <c r="N41" s="57">
        <f t="shared" si="31"/>
        <v>0</v>
      </c>
      <c r="O41" s="57">
        <f t="shared" si="31"/>
        <v>0</v>
      </c>
      <c r="P41" s="57">
        <f t="shared" si="31"/>
        <v>0</v>
      </c>
      <c r="Q41" s="57">
        <f t="shared" si="31"/>
        <v>0</v>
      </c>
      <c r="R41" s="57">
        <f t="shared" si="31"/>
        <v>0</v>
      </c>
      <c r="S41" s="57">
        <f t="shared" si="31"/>
        <v>0</v>
      </c>
      <c r="T41" s="57">
        <f t="shared" si="31"/>
        <v>0</v>
      </c>
      <c r="U41" s="57">
        <f t="shared" si="31"/>
        <v>0</v>
      </c>
      <c r="V41" s="57">
        <f t="shared" si="31"/>
        <v>0</v>
      </c>
      <c r="W41" s="57">
        <f t="shared" si="31"/>
        <v>0</v>
      </c>
      <c r="X41" s="57">
        <f t="shared" si="31"/>
        <v>0</v>
      </c>
      <c r="Y41" s="57">
        <f t="shared" si="31"/>
        <v>0</v>
      </c>
      <c r="Z41" s="57">
        <f t="shared" si="31"/>
        <v>0</v>
      </c>
      <c r="AB41" s="222"/>
    </row>
    <row r="42" spans="1:28" ht="15.6" customHeight="1" x14ac:dyDescent="0.3">
      <c r="B42" s="13">
        <f t="shared" si="30"/>
        <v>360</v>
      </c>
      <c r="C42" s="63" t="s">
        <v>29</v>
      </c>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B42" s="221"/>
    </row>
    <row r="43" spans="1:28" ht="15.6" customHeight="1" x14ac:dyDescent="0.3">
      <c r="B43" s="13">
        <f t="shared" si="30"/>
        <v>370</v>
      </c>
      <c r="C43" s="63" t="s">
        <v>30</v>
      </c>
      <c r="D43" s="195"/>
      <c r="E43" s="195"/>
      <c r="F43" s="195"/>
      <c r="G43" s="195"/>
      <c r="H43" s="195"/>
      <c r="I43" s="195"/>
      <c r="J43" s="195"/>
      <c r="K43" s="195"/>
      <c r="L43" s="195"/>
      <c r="M43" s="195"/>
      <c r="N43" s="195"/>
      <c r="O43" s="195"/>
      <c r="P43" s="195"/>
      <c r="Q43" s="195"/>
      <c r="R43" s="195"/>
      <c r="S43" s="195"/>
      <c r="T43" s="195"/>
      <c r="U43" s="195"/>
      <c r="V43" s="195"/>
      <c r="W43" s="195"/>
      <c r="X43" s="195"/>
      <c r="Y43" s="195"/>
      <c r="Z43" s="195"/>
      <c r="AB43" s="221"/>
    </row>
    <row r="44" spans="1:28" ht="15.6" customHeight="1" x14ac:dyDescent="0.3">
      <c r="B44" s="13">
        <f t="shared" si="30"/>
        <v>380</v>
      </c>
      <c r="C44" s="63" t="s">
        <v>31</v>
      </c>
      <c r="D44" s="195"/>
      <c r="E44" s="195"/>
      <c r="F44" s="195"/>
      <c r="G44" s="195"/>
      <c r="H44" s="195"/>
      <c r="I44" s="195"/>
      <c r="J44" s="195"/>
      <c r="K44" s="195"/>
      <c r="L44" s="195"/>
      <c r="M44" s="195"/>
      <c r="N44" s="195"/>
      <c r="O44" s="195"/>
      <c r="P44" s="195"/>
      <c r="Q44" s="195"/>
      <c r="R44" s="195"/>
      <c r="S44" s="195"/>
      <c r="T44" s="195"/>
      <c r="U44" s="195"/>
      <c r="V44" s="195"/>
      <c r="W44" s="195"/>
      <c r="X44" s="195"/>
      <c r="Y44" s="195"/>
      <c r="Z44" s="195"/>
      <c r="AB44" s="221"/>
    </row>
    <row r="45" spans="1:28" ht="17.399999999999999" customHeight="1" x14ac:dyDescent="0.3">
      <c r="B45" s="13">
        <f t="shared" si="30"/>
        <v>390</v>
      </c>
      <c r="C45" s="63" t="s">
        <v>32</v>
      </c>
      <c r="D45" s="195"/>
      <c r="E45" s="195"/>
      <c r="F45" s="195"/>
      <c r="G45" s="195"/>
      <c r="H45" s="195"/>
      <c r="I45" s="195"/>
      <c r="J45" s="195"/>
      <c r="K45" s="195"/>
      <c r="L45" s="195"/>
      <c r="M45" s="195"/>
      <c r="N45" s="195"/>
      <c r="O45" s="195"/>
      <c r="P45" s="195"/>
      <c r="Q45" s="195"/>
      <c r="R45" s="195"/>
      <c r="S45" s="195"/>
      <c r="T45" s="195"/>
      <c r="U45" s="195"/>
      <c r="V45" s="195"/>
      <c r="W45" s="195"/>
      <c r="X45" s="195"/>
      <c r="Y45" s="195"/>
      <c r="Z45" s="195"/>
      <c r="AB45" s="221"/>
    </row>
    <row r="46" spans="1:28" ht="16.8" customHeight="1" x14ac:dyDescent="0.3">
      <c r="B46" s="13">
        <f t="shared" si="30"/>
        <v>400</v>
      </c>
      <c r="C46" s="63" t="s">
        <v>33</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B46" s="221"/>
    </row>
    <row r="47" spans="1:28" ht="15.6" customHeight="1" x14ac:dyDescent="0.3">
      <c r="B47" s="13">
        <f t="shared" si="30"/>
        <v>410</v>
      </c>
      <c r="C47" s="63" t="s">
        <v>34</v>
      </c>
      <c r="D47" s="195"/>
      <c r="E47" s="195"/>
      <c r="F47" s="195"/>
      <c r="G47" s="195"/>
      <c r="H47" s="195"/>
      <c r="I47" s="195"/>
      <c r="J47" s="195"/>
      <c r="K47" s="195"/>
      <c r="L47" s="195"/>
      <c r="M47" s="195"/>
      <c r="N47" s="195"/>
      <c r="O47" s="195"/>
      <c r="P47" s="195"/>
      <c r="Q47" s="195"/>
      <c r="R47" s="195"/>
      <c r="S47" s="195"/>
      <c r="T47" s="195"/>
      <c r="U47" s="195"/>
      <c r="V47" s="195"/>
      <c r="W47" s="195"/>
      <c r="X47" s="195"/>
      <c r="Y47" s="195"/>
      <c r="Z47" s="195"/>
      <c r="AB47" s="221"/>
    </row>
    <row r="48" spans="1:28" ht="15.6" customHeight="1" x14ac:dyDescent="0.3">
      <c r="B48" s="13">
        <f t="shared" si="30"/>
        <v>420</v>
      </c>
      <c r="C48" s="63" t="s">
        <v>35</v>
      </c>
      <c r="D48" s="195"/>
      <c r="E48" s="195"/>
      <c r="F48" s="195"/>
      <c r="G48" s="195"/>
      <c r="H48" s="195"/>
      <c r="I48" s="195"/>
      <c r="J48" s="195"/>
      <c r="K48" s="195"/>
      <c r="L48" s="195"/>
      <c r="M48" s="195"/>
      <c r="N48" s="195"/>
      <c r="O48" s="195"/>
      <c r="P48" s="195"/>
      <c r="Q48" s="195"/>
      <c r="R48" s="195"/>
      <c r="S48" s="195"/>
      <c r="T48" s="195"/>
      <c r="U48" s="195"/>
      <c r="V48" s="195"/>
      <c r="W48" s="195"/>
      <c r="X48" s="195"/>
      <c r="Y48" s="195"/>
      <c r="Z48" s="195"/>
      <c r="AB48" s="221"/>
    </row>
    <row r="49" spans="2:28" ht="15.6" customHeight="1" x14ac:dyDescent="0.3">
      <c r="B49" s="13">
        <f t="shared" si="30"/>
        <v>430</v>
      </c>
      <c r="C49" s="64" t="s">
        <v>36</v>
      </c>
      <c r="D49" s="65"/>
      <c r="E49" s="195"/>
      <c r="F49" s="195"/>
      <c r="G49" s="195"/>
      <c r="H49" s="195"/>
      <c r="I49" s="195"/>
      <c r="J49" s="195"/>
      <c r="K49" s="195"/>
      <c r="L49" s="195"/>
      <c r="M49" s="195"/>
      <c r="N49" s="195"/>
      <c r="O49" s="195"/>
      <c r="P49" s="195"/>
      <c r="Q49" s="195"/>
      <c r="R49" s="195"/>
      <c r="S49" s="195"/>
      <c r="T49" s="195"/>
      <c r="U49" s="195"/>
      <c r="V49" s="195"/>
      <c r="W49" s="195"/>
      <c r="X49" s="195"/>
      <c r="Y49" s="195"/>
      <c r="Z49" s="195"/>
      <c r="AB49" s="221"/>
    </row>
    <row r="50" spans="2:28" ht="15.6" customHeight="1" x14ac:dyDescent="0.3">
      <c r="B50" s="13">
        <f t="shared" si="30"/>
        <v>440</v>
      </c>
      <c r="C50" s="66" t="s">
        <v>16</v>
      </c>
      <c r="D50" s="65"/>
      <c r="E50" s="67">
        <f t="shared" ref="E50:U50" si="32">E51+E52+E53</f>
        <v>0</v>
      </c>
      <c r="F50" s="67">
        <f t="shared" si="32"/>
        <v>0</v>
      </c>
      <c r="G50" s="67">
        <f t="shared" si="32"/>
        <v>0</v>
      </c>
      <c r="H50" s="67">
        <f t="shared" si="32"/>
        <v>0</v>
      </c>
      <c r="I50" s="67">
        <f t="shared" si="32"/>
        <v>0</v>
      </c>
      <c r="J50" s="67">
        <f t="shared" si="32"/>
        <v>0</v>
      </c>
      <c r="K50" s="67">
        <f t="shared" si="32"/>
        <v>0</v>
      </c>
      <c r="L50" s="67">
        <f t="shared" si="32"/>
        <v>0</v>
      </c>
      <c r="M50" s="67">
        <f t="shared" si="32"/>
        <v>0</v>
      </c>
      <c r="N50" s="67">
        <f t="shared" si="32"/>
        <v>0</v>
      </c>
      <c r="O50" s="67">
        <f t="shared" si="32"/>
        <v>0</v>
      </c>
      <c r="P50" s="67">
        <f t="shared" si="32"/>
        <v>0</v>
      </c>
      <c r="Q50" s="67">
        <f t="shared" si="32"/>
        <v>0</v>
      </c>
      <c r="R50" s="67">
        <f t="shared" si="32"/>
        <v>0</v>
      </c>
      <c r="S50" s="67">
        <f t="shared" si="32"/>
        <v>0</v>
      </c>
      <c r="T50" s="67">
        <f t="shared" si="32"/>
        <v>0</v>
      </c>
      <c r="U50" s="67">
        <f t="shared" si="32"/>
        <v>0</v>
      </c>
      <c r="V50" s="67">
        <f>V51+V52+V53</f>
        <v>0</v>
      </c>
      <c r="W50" s="67">
        <f>W51+W52+W53</f>
        <v>0</v>
      </c>
      <c r="X50" s="67">
        <f>X51+X52+X53</f>
        <v>0</v>
      </c>
      <c r="Y50" s="67">
        <f t="shared" ref="Y50:Z50" si="33">Y51+Y52+Y53</f>
        <v>0</v>
      </c>
      <c r="Z50" s="67">
        <f t="shared" si="33"/>
        <v>0</v>
      </c>
      <c r="AB50" s="222"/>
    </row>
    <row r="51" spans="2:28" ht="15.6" customHeight="1" x14ac:dyDescent="0.3">
      <c r="B51" s="13">
        <f t="shared" si="30"/>
        <v>450</v>
      </c>
      <c r="C51" s="64" t="s">
        <v>37</v>
      </c>
      <c r="D51" s="195"/>
      <c r="E51" s="195"/>
      <c r="F51" s="195"/>
      <c r="G51" s="195"/>
      <c r="H51" s="195"/>
      <c r="I51" s="195"/>
      <c r="J51" s="195"/>
      <c r="K51" s="195"/>
      <c r="L51" s="195"/>
      <c r="M51" s="195"/>
      <c r="N51" s="195"/>
      <c r="O51" s="195"/>
      <c r="P51" s="195"/>
      <c r="Q51" s="195"/>
      <c r="R51" s="195"/>
      <c r="S51" s="195"/>
      <c r="T51" s="195"/>
      <c r="U51" s="195"/>
      <c r="V51" s="195"/>
      <c r="W51" s="195"/>
      <c r="X51" s="195"/>
      <c r="Y51" s="195"/>
      <c r="Z51" s="195"/>
      <c r="AB51" s="221"/>
    </row>
    <row r="52" spans="2:28" ht="15.6" customHeight="1" x14ac:dyDescent="0.3">
      <c r="B52" s="13">
        <f t="shared" si="30"/>
        <v>460</v>
      </c>
      <c r="C52" s="64" t="s">
        <v>347</v>
      </c>
      <c r="D52" s="195"/>
      <c r="E52" s="195"/>
      <c r="F52" s="195"/>
      <c r="G52" s="195"/>
      <c r="H52" s="195"/>
      <c r="I52" s="195"/>
      <c r="J52" s="195"/>
      <c r="K52" s="195"/>
      <c r="L52" s="195"/>
      <c r="M52" s="195"/>
      <c r="N52" s="195"/>
      <c r="O52" s="195"/>
      <c r="P52" s="195"/>
      <c r="Q52" s="195"/>
      <c r="R52" s="195"/>
      <c r="S52" s="195"/>
      <c r="T52" s="195"/>
      <c r="U52" s="195"/>
      <c r="V52" s="195"/>
      <c r="W52" s="195"/>
      <c r="X52" s="195"/>
      <c r="Y52" s="195"/>
      <c r="Z52" s="195"/>
      <c r="AB52" s="221"/>
    </row>
    <row r="53" spans="2:28" ht="15.6" customHeight="1" x14ac:dyDescent="0.3">
      <c r="B53" s="13">
        <f t="shared" si="30"/>
        <v>470</v>
      </c>
      <c r="C53" s="64" t="s">
        <v>36</v>
      </c>
      <c r="D53" s="65"/>
      <c r="E53" s="195"/>
      <c r="F53" s="195"/>
      <c r="G53" s="195"/>
      <c r="H53" s="195"/>
      <c r="I53" s="195"/>
      <c r="J53" s="195"/>
      <c r="K53" s="195"/>
      <c r="L53" s="195"/>
      <c r="M53" s="195"/>
      <c r="N53" s="195"/>
      <c r="O53" s="195"/>
      <c r="P53" s="195"/>
      <c r="Q53" s="195"/>
      <c r="R53" s="195"/>
      <c r="S53" s="195"/>
      <c r="T53" s="195"/>
      <c r="U53" s="195"/>
      <c r="V53" s="195"/>
      <c r="W53" s="195"/>
      <c r="X53" s="195"/>
      <c r="Y53" s="195"/>
      <c r="Z53" s="195"/>
      <c r="AB53" s="221"/>
    </row>
    <row r="54" spans="2:28" ht="15.6" customHeight="1" x14ac:dyDescent="0.3">
      <c r="B54" s="13">
        <f>B53+10</f>
        <v>480</v>
      </c>
      <c r="C54" s="66" t="s">
        <v>435</v>
      </c>
      <c r="D54" s="65"/>
      <c r="E54" s="67">
        <f>E132+E137+E138+E141-E143-E145</f>
        <v>0</v>
      </c>
      <c r="F54" s="72">
        <v>0</v>
      </c>
      <c r="G54" s="72">
        <v>0</v>
      </c>
      <c r="H54" s="72">
        <v>0</v>
      </c>
      <c r="I54" s="72">
        <v>0</v>
      </c>
      <c r="J54" s="72">
        <v>0</v>
      </c>
      <c r="K54" s="72">
        <v>0</v>
      </c>
      <c r="L54" s="72">
        <v>0</v>
      </c>
      <c r="M54" s="72">
        <v>0</v>
      </c>
      <c r="N54" s="72">
        <v>0</v>
      </c>
      <c r="O54" s="72">
        <v>0</v>
      </c>
      <c r="P54" s="72">
        <v>0</v>
      </c>
      <c r="Q54" s="72">
        <v>0</v>
      </c>
      <c r="R54" s="72">
        <v>0</v>
      </c>
      <c r="S54" s="72">
        <v>0</v>
      </c>
      <c r="T54" s="72">
        <v>0</v>
      </c>
      <c r="U54" s="72">
        <v>0</v>
      </c>
      <c r="V54" s="72">
        <v>0</v>
      </c>
      <c r="W54" s="72">
        <v>0</v>
      </c>
      <c r="X54" s="72">
        <v>0</v>
      </c>
      <c r="Y54" s="72">
        <v>0</v>
      </c>
      <c r="Z54" s="72">
        <v>0</v>
      </c>
      <c r="AB54" s="222"/>
    </row>
    <row r="55" spans="2:28" ht="15.6" customHeight="1" x14ac:dyDescent="0.3">
      <c r="B55" s="13">
        <f>B54+10</f>
        <v>490</v>
      </c>
      <c r="C55" s="68" t="s">
        <v>436</v>
      </c>
      <c r="D55" s="69"/>
      <c r="E55" s="70">
        <f>E54</f>
        <v>0</v>
      </c>
      <c r="F55" s="70">
        <f t="shared" ref="F55" si="34">F54+E55</f>
        <v>0</v>
      </c>
      <c r="G55" s="70">
        <f t="shared" ref="G55" si="35">G54+F55</f>
        <v>0</v>
      </c>
      <c r="H55" s="70">
        <f t="shared" ref="H55" si="36">H54+G55</f>
        <v>0</v>
      </c>
      <c r="I55" s="70">
        <f t="shared" ref="I55" si="37">I54+H55</f>
        <v>0</v>
      </c>
      <c r="J55" s="70">
        <f t="shared" ref="J55" si="38">J54+I55</f>
        <v>0</v>
      </c>
      <c r="K55" s="70">
        <f t="shared" ref="K55" si="39">K54+J55</f>
        <v>0</v>
      </c>
      <c r="L55" s="70">
        <f t="shared" ref="L55" si="40">L54+K55</f>
        <v>0</v>
      </c>
      <c r="M55" s="70">
        <f t="shared" ref="M55" si="41">M54+L55</f>
        <v>0</v>
      </c>
      <c r="N55" s="70">
        <f t="shared" ref="N55" si="42">N54+M55</f>
        <v>0</v>
      </c>
      <c r="O55" s="70">
        <f t="shared" ref="O55" si="43">O54+N55</f>
        <v>0</v>
      </c>
      <c r="P55" s="70">
        <f t="shared" ref="P55" si="44">P54+O55</f>
        <v>0</v>
      </c>
      <c r="Q55" s="70">
        <f t="shared" ref="Q55" si="45">Q54+P55</f>
        <v>0</v>
      </c>
      <c r="R55" s="70">
        <f t="shared" ref="R55" si="46">R54+Q55</f>
        <v>0</v>
      </c>
      <c r="S55" s="70">
        <f t="shared" ref="S55" si="47">S54+R55</f>
        <v>0</v>
      </c>
      <c r="T55" s="70">
        <f t="shared" ref="T55" si="48">T54+S55</f>
        <v>0</v>
      </c>
      <c r="U55" s="70">
        <f t="shared" ref="U55" si="49">U54+T55</f>
        <v>0</v>
      </c>
      <c r="V55" s="70">
        <f t="shared" ref="V55" si="50">V54+U55</f>
        <v>0</v>
      </c>
      <c r="W55" s="70">
        <f t="shared" ref="W55" si="51">W54+V55</f>
        <v>0</v>
      </c>
      <c r="X55" s="70">
        <f t="shared" ref="X55" si="52">X54+W55</f>
        <v>0</v>
      </c>
      <c r="Y55" s="70">
        <f t="shared" ref="Y55" si="53">Y54+X55</f>
        <v>0</v>
      </c>
      <c r="Z55" s="70">
        <f t="shared" ref="Z55" si="54">Z54+Y55</f>
        <v>0</v>
      </c>
      <c r="AB55" s="222"/>
    </row>
    <row r="56" spans="2:28" ht="43.2" customHeight="1" x14ac:dyDescent="0.3">
      <c r="B56" s="13"/>
      <c r="C56" s="54" t="s">
        <v>182</v>
      </c>
      <c r="D56" s="56" t="s">
        <v>653</v>
      </c>
      <c r="E56" s="56" t="s">
        <v>654</v>
      </c>
      <c r="F56" s="56" t="s">
        <v>655</v>
      </c>
      <c r="G56" s="56" t="s">
        <v>656</v>
      </c>
      <c r="H56" s="56" t="s">
        <v>657</v>
      </c>
      <c r="I56" s="56" t="s">
        <v>659</v>
      </c>
      <c r="J56" s="56" t="s">
        <v>658</v>
      </c>
      <c r="K56" s="56" t="s">
        <v>660</v>
      </c>
      <c r="L56" s="56" t="s">
        <v>661</v>
      </c>
      <c r="M56" s="56" t="s">
        <v>662</v>
      </c>
      <c r="N56" s="56" t="s">
        <v>663</v>
      </c>
      <c r="O56" s="56" t="s">
        <v>664</v>
      </c>
      <c r="P56" s="56" t="s">
        <v>665</v>
      </c>
      <c r="Q56" s="56" t="s">
        <v>666</v>
      </c>
      <c r="R56" s="56" t="s">
        <v>667</v>
      </c>
      <c r="S56" s="56" t="s">
        <v>668</v>
      </c>
      <c r="T56" s="56" t="s">
        <v>669</v>
      </c>
      <c r="U56" s="56" t="s">
        <v>670</v>
      </c>
      <c r="V56" s="56" t="s">
        <v>671</v>
      </c>
      <c r="W56" s="56" t="s">
        <v>673</v>
      </c>
      <c r="X56" s="56" t="s">
        <v>672</v>
      </c>
      <c r="Y56" s="56" t="s">
        <v>674</v>
      </c>
      <c r="Z56" s="56" t="s">
        <v>675</v>
      </c>
      <c r="AB56" s="171"/>
    </row>
    <row r="57" spans="2:28" ht="15.6" customHeight="1" x14ac:dyDescent="0.3">
      <c r="B57" s="13">
        <f>B55+10</f>
        <v>500</v>
      </c>
      <c r="C57" s="40" t="s">
        <v>59</v>
      </c>
      <c r="D57" s="198"/>
      <c r="E57" s="41"/>
      <c r="F57" s="41"/>
      <c r="G57" s="41"/>
      <c r="H57" s="41"/>
      <c r="I57" s="41"/>
      <c r="J57" s="41"/>
      <c r="K57" s="41"/>
      <c r="L57" s="41"/>
      <c r="M57" s="41"/>
      <c r="N57" s="41"/>
      <c r="O57" s="41"/>
      <c r="P57" s="41"/>
      <c r="Q57" s="41"/>
      <c r="R57" s="41"/>
      <c r="S57" s="41"/>
      <c r="T57" s="41"/>
      <c r="U57" s="41"/>
      <c r="V57" s="41"/>
      <c r="W57" s="41"/>
      <c r="X57" s="41"/>
      <c r="Y57" s="41"/>
      <c r="Z57" s="41"/>
      <c r="AB57" s="221"/>
    </row>
    <row r="58" spans="2:28" ht="15.6" customHeight="1" x14ac:dyDescent="0.3">
      <c r="B58" s="13">
        <f>B57+10</f>
        <v>510</v>
      </c>
      <c r="C58" s="42" t="s">
        <v>38</v>
      </c>
      <c r="D58" s="198"/>
      <c r="E58" s="43"/>
      <c r="F58" s="43"/>
      <c r="G58" s="43"/>
      <c r="H58" s="43"/>
      <c r="I58" s="43"/>
      <c r="J58" s="43"/>
      <c r="K58" s="43"/>
      <c r="L58" s="43"/>
      <c r="M58" s="43"/>
      <c r="N58" s="43"/>
      <c r="O58" s="43"/>
      <c r="P58" s="43"/>
      <c r="Q58" s="43"/>
      <c r="R58" s="43"/>
      <c r="S58" s="43"/>
      <c r="T58" s="43"/>
      <c r="U58" s="43"/>
      <c r="V58" s="43"/>
      <c r="W58" s="43"/>
      <c r="X58" s="43"/>
      <c r="Y58" s="43"/>
      <c r="Z58" s="43"/>
      <c r="AB58" s="221"/>
    </row>
    <row r="59" spans="2:28" ht="15.6" customHeight="1" x14ac:dyDescent="0.3">
      <c r="B59" s="13">
        <f t="shared" ref="B59:B66" si="55">B58+10</f>
        <v>520</v>
      </c>
      <c r="C59" s="42" t="s">
        <v>39</v>
      </c>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B59" s="221"/>
    </row>
    <row r="60" spans="2:28" ht="15.6" customHeight="1" x14ac:dyDescent="0.3">
      <c r="B60" s="13">
        <f t="shared" si="55"/>
        <v>530</v>
      </c>
      <c r="C60" s="42" t="s">
        <v>40</v>
      </c>
      <c r="D60" s="198"/>
      <c r="E60" s="198"/>
      <c r="F60" s="198"/>
      <c r="G60" s="198"/>
      <c r="H60" s="198"/>
      <c r="I60" s="198"/>
      <c r="J60" s="198"/>
      <c r="K60" s="198"/>
      <c r="L60" s="198"/>
      <c r="M60" s="198"/>
      <c r="N60" s="198"/>
      <c r="O60" s="198"/>
      <c r="P60" s="198"/>
      <c r="Q60" s="198"/>
      <c r="R60" s="198"/>
      <c r="S60" s="198"/>
      <c r="T60" s="198"/>
      <c r="U60" s="198"/>
      <c r="V60" s="198"/>
      <c r="W60" s="198"/>
      <c r="X60" s="198"/>
      <c r="Y60" s="198"/>
      <c r="Z60" s="198"/>
      <c r="AB60" s="221"/>
    </row>
    <row r="61" spans="2:28" ht="15.6" customHeight="1" x14ac:dyDescent="0.3">
      <c r="B61" s="13">
        <f t="shared" si="55"/>
        <v>540</v>
      </c>
      <c r="C61" s="42" t="s">
        <v>41</v>
      </c>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B61" s="221"/>
    </row>
    <row r="62" spans="2:28" ht="15.6" customHeight="1" x14ac:dyDescent="0.3">
      <c r="B62" s="13">
        <f t="shared" si="55"/>
        <v>550</v>
      </c>
      <c r="C62" s="42" t="s">
        <v>42</v>
      </c>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B62" s="221"/>
    </row>
    <row r="63" spans="2:28" ht="15.6" customHeight="1" x14ac:dyDescent="0.3">
      <c r="B63" s="13">
        <f t="shared" si="55"/>
        <v>560</v>
      </c>
      <c r="C63" s="42" t="s">
        <v>43</v>
      </c>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B63" s="221"/>
    </row>
    <row r="64" spans="2:28" ht="15.6" customHeight="1" x14ac:dyDescent="0.3">
      <c r="B64" s="13">
        <f t="shared" si="55"/>
        <v>570</v>
      </c>
      <c r="C64" s="42" t="s">
        <v>44</v>
      </c>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B64" s="221"/>
    </row>
    <row r="65" spans="2:28" ht="15.6" customHeight="1" x14ac:dyDescent="0.3">
      <c r="B65" s="13">
        <f t="shared" si="55"/>
        <v>580</v>
      </c>
      <c r="C65" s="44" t="s">
        <v>46</v>
      </c>
      <c r="D65" s="43"/>
      <c r="E65" s="45">
        <f>E59+E60+E61+E62+E63+E64</f>
        <v>0</v>
      </c>
      <c r="F65" s="45">
        <f t="shared" ref="F65:U65" si="56">F59+F60+F61+F62+F63+F64</f>
        <v>0</v>
      </c>
      <c r="G65" s="45">
        <f t="shared" si="56"/>
        <v>0</v>
      </c>
      <c r="H65" s="45">
        <f t="shared" si="56"/>
        <v>0</v>
      </c>
      <c r="I65" s="45">
        <f t="shared" si="56"/>
        <v>0</v>
      </c>
      <c r="J65" s="45">
        <f t="shared" si="56"/>
        <v>0</v>
      </c>
      <c r="K65" s="45">
        <f t="shared" si="56"/>
        <v>0</v>
      </c>
      <c r="L65" s="45">
        <f t="shared" si="56"/>
        <v>0</v>
      </c>
      <c r="M65" s="45">
        <f t="shared" si="56"/>
        <v>0</v>
      </c>
      <c r="N65" s="45">
        <f t="shared" si="56"/>
        <v>0</v>
      </c>
      <c r="O65" s="45">
        <f t="shared" si="56"/>
        <v>0</v>
      </c>
      <c r="P65" s="45">
        <f t="shared" si="56"/>
        <v>0</v>
      </c>
      <c r="Q65" s="45">
        <f t="shared" si="56"/>
        <v>0</v>
      </c>
      <c r="R65" s="45">
        <f t="shared" si="56"/>
        <v>0</v>
      </c>
      <c r="S65" s="45">
        <f t="shared" si="56"/>
        <v>0</v>
      </c>
      <c r="T65" s="45">
        <f t="shared" si="56"/>
        <v>0</v>
      </c>
      <c r="U65" s="45">
        <f t="shared" si="56"/>
        <v>0</v>
      </c>
      <c r="V65" s="45">
        <f>V59+V60+V61+V62+V63+V64</f>
        <v>0</v>
      </c>
      <c r="W65" s="45">
        <f>W59+W60+W61+W62+W63+W64</f>
        <v>0</v>
      </c>
      <c r="X65" s="45">
        <f>X59+X60+X61+X62+X63+X64</f>
        <v>0</v>
      </c>
      <c r="Y65" s="45">
        <f t="shared" ref="Y65:Z65" si="57">Y59+Y60+Y61+Y62+Y63+Y64</f>
        <v>0</v>
      </c>
      <c r="Z65" s="45">
        <f t="shared" si="57"/>
        <v>0</v>
      </c>
      <c r="AB65" s="222"/>
    </row>
    <row r="66" spans="2:28" ht="15.6" customHeight="1" x14ac:dyDescent="0.3">
      <c r="B66" s="13">
        <f t="shared" si="55"/>
        <v>590</v>
      </c>
      <c r="C66" s="46" t="s">
        <v>45</v>
      </c>
      <c r="D66" s="47">
        <f>D57+D58+D59+D60+D61+D62+D63+D64</f>
        <v>0</v>
      </c>
      <c r="E66" s="47">
        <f>E65+D66</f>
        <v>0</v>
      </c>
      <c r="F66" s="47">
        <f t="shared" ref="F66:U66" si="58">F65+E66</f>
        <v>0</v>
      </c>
      <c r="G66" s="47">
        <f t="shared" si="58"/>
        <v>0</v>
      </c>
      <c r="H66" s="47">
        <f t="shared" si="58"/>
        <v>0</v>
      </c>
      <c r="I66" s="47">
        <f t="shared" si="58"/>
        <v>0</v>
      </c>
      <c r="J66" s="47">
        <f t="shared" si="58"/>
        <v>0</v>
      </c>
      <c r="K66" s="47">
        <f t="shared" si="58"/>
        <v>0</v>
      </c>
      <c r="L66" s="47">
        <f t="shared" si="58"/>
        <v>0</v>
      </c>
      <c r="M66" s="47">
        <f t="shared" si="58"/>
        <v>0</v>
      </c>
      <c r="N66" s="47">
        <f t="shared" si="58"/>
        <v>0</v>
      </c>
      <c r="O66" s="47">
        <f t="shared" si="58"/>
        <v>0</v>
      </c>
      <c r="P66" s="47">
        <f t="shared" si="58"/>
        <v>0</v>
      </c>
      <c r="Q66" s="47">
        <f t="shared" si="58"/>
        <v>0</v>
      </c>
      <c r="R66" s="47">
        <f t="shared" si="58"/>
        <v>0</v>
      </c>
      <c r="S66" s="47">
        <f t="shared" si="58"/>
        <v>0</v>
      </c>
      <c r="T66" s="47">
        <f t="shared" si="58"/>
        <v>0</v>
      </c>
      <c r="U66" s="47">
        <f t="shared" si="58"/>
        <v>0</v>
      </c>
      <c r="V66" s="47">
        <f>V65+U66</f>
        <v>0</v>
      </c>
      <c r="W66" s="47">
        <f>W65+V66</f>
        <v>0</v>
      </c>
      <c r="X66" s="47">
        <f>X65+W66</f>
        <v>0</v>
      </c>
      <c r="Y66" s="47">
        <f t="shared" ref="Y66:Z66" si="59">Y65+X66</f>
        <v>0</v>
      </c>
      <c r="Z66" s="47">
        <f t="shared" si="59"/>
        <v>0</v>
      </c>
      <c r="AB66" s="222"/>
    </row>
    <row r="67" spans="2:28" ht="43.2" customHeight="1" x14ac:dyDescent="0.3">
      <c r="B67" s="13"/>
      <c r="C67" s="54" t="s">
        <v>183</v>
      </c>
      <c r="D67" s="56" t="s">
        <v>653</v>
      </c>
      <c r="E67" s="56" t="s">
        <v>654</v>
      </c>
      <c r="F67" s="56" t="s">
        <v>655</v>
      </c>
      <c r="G67" s="56" t="s">
        <v>656</v>
      </c>
      <c r="H67" s="56" t="s">
        <v>657</v>
      </c>
      <c r="I67" s="56" t="s">
        <v>659</v>
      </c>
      <c r="J67" s="56" t="s">
        <v>658</v>
      </c>
      <c r="K67" s="56" t="s">
        <v>660</v>
      </c>
      <c r="L67" s="56" t="s">
        <v>661</v>
      </c>
      <c r="M67" s="56" t="s">
        <v>662</v>
      </c>
      <c r="N67" s="56" t="s">
        <v>663</v>
      </c>
      <c r="O67" s="56" t="s">
        <v>664</v>
      </c>
      <c r="P67" s="56" t="s">
        <v>665</v>
      </c>
      <c r="Q67" s="56" t="s">
        <v>666</v>
      </c>
      <c r="R67" s="56" t="s">
        <v>667</v>
      </c>
      <c r="S67" s="56" t="s">
        <v>668</v>
      </c>
      <c r="T67" s="56" t="s">
        <v>669</v>
      </c>
      <c r="U67" s="56" t="s">
        <v>670</v>
      </c>
      <c r="V67" s="56" t="s">
        <v>671</v>
      </c>
      <c r="W67" s="56" t="s">
        <v>673</v>
      </c>
      <c r="X67" s="56" t="s">
        <v>672</v>
      </c>
      <c r="Y67" s="56" t="s">
        <v>674</v>
      </c>
      <c r="Z67" s="56" t="s">
        <v>675</v>
      </c>
      <c r="AB67" s="171"/>
    </row>
    <row r="68" spans="2:28" ht="15.6" customHeight="1" x14ac:dyDescent="0.3">
      <c r="B68" s="13">
        <f>B66+10</f>
        <v>600</v>
      </c>
      <c r="C68" s="48" t="s">
        <v>47</v>
      </c>
      <c r="D68" s="49">
        <f>D69+D72</f>
        <v>0</v>
      </c>
      <c r="E68" s="49">
        <f t="shared" ref="E68:U68" si="60">E69+E72</f>
        <v>0</v>
      </c>
      <c r="F68" s="49">
        <f t="shared" si="60"/>
        <v>0</v>
      </c>
      <c r="G68" s="49">
        <f t="shared" si="60"/>
        <v>0</v>
      </c>
      <c r="H68" s="49">
        <f t="shared" si="60"/>
        <v>0</v>
      </c>
      <c r="I68" s="49">
        <f t="shared" si="60"/>
        <v>0</v>
      </c>
      <c r="J68" s="49">
        <f t="shared" si="60"/>
        <v>0</v>
      </c>
      <c r="K68" s="49">
        <f t="shared" si="60"/>
        <v>0</v>
      </c>
      <c r="L68" s="49">
        <f t="shared" si="60"/>
        <v>0</v>
      </c>
      <c r="M68" s="49">
        <f t="shared" si="60"/>
        <v>0</v>
      </c>
      <c r="N68" s="49">
        <f t="shared" si="60"/>
        <v>0</v>
      </c>
      <c r="O68" s="49">
        <f t="shared" si="60"/>
        <v>0</v>
      </c>
      <c r="P68" s="49">
        <f t="shared" si="60"/>
        <v>0</v>
      </c>
      <c r="Q68" s="49">
        <f t="shared" si="60"/>
        <v>0</v>
      </c>
      <c r="R68" s="49">
        <f t="shared" si="60"/>
        <v>0</v>
      </c>
      <c r="S68" s="49">
        <f t="shared" si="60"/>
        <v>0</v>
      </c>
      <c r="T68" s="49">
        <f t="shared" si="60"/>
        <v>0</v>
      </c>
      <c r="U68" s="49">
        <f t="shared" si="60"/>
        <v>0</v>
      </c>
      <c r="V68" s="49">
        <f>V69+V72</f>
        <v>0</v>
      </c>
      <c r="W68" s="49">
        <f>W69+W72</f>
        <v>0</v>
      </c>
      <c r="X68" s="49">
        <f>X69+X72</f>
        <v>0</v>
      </c>
      <c r="Y68" s="49">
        <f t="shared" ref="Y68:Z68" si="61">Y69+Y72</f>
        <v>0</v>
      </c>
      <c r="Z68" s="49">
        <f t="shared" si="61"/>
        <v>0</v>
      </c>
      <c r="AB68" s="222"/>
    </row>
    <row r="69" spans="2:28" ht="15.6" customHeight="1" x14ac:dyDescent="0.3">
      <c r="B69" s="13">
        <f>B68+10</f>
        <v>610</v>
      </c>
      <c r="C69" s="42" t="s">
        <v>48</v>
      </c>
      <c r="D69" s="50">
        <f>D70+D71</f>
        <v>0</v>
      </c>
      <c r="E69" s="50">
        <f t="shared" ref="E69:U69" si="62">E70+E71</f>
        <v>0</v>
      </c>
      <c r="F69" s="50">
        <f t="shared" si="62"/>
        <v>0</v>
      </c>
      <c r="G69" s="50">
        <f t="shared" si="62"/>
        <v>0</v>
      </c>
      <c r="H69" s="50">
        <f t="shared" si="62"/>
        <v>0</v>
      </c>
      <c r="I69" s="50">
        <f t="shared" si="62"/>
        <v>0</v>
      </c>
      <c r="J69" s="50">
        <f t="shared" si="62"/>
        <v>0</v>
      </c>
      <c r="K69" s="50">
        <f t="shared" si="62"/>
        <v>0</v>
      </c>
      <c r="L69" s="50">
        <f t="shared" si="62"/>
        <v>0</v>
      </c>
      <c r="M69" s="50">
        <f t="shared" si="62"/>
        <v>0</v>
      </c>
      <c r="N69" s="50">
        <f t="shared" si="62"/>
        <v>0</v>
      </c>
      <c r="O69" s="50">
        <f t="shared" si="62"/>
        <v>0</v>
      </c>
      <c r="P69" s="50">
        <f t="shared" si="62"/>
        <v>0</v>
      </c>
      <c r="Q69" s="50">
        <f t="shared" si="62"/>
        <v>0</v>
      </c>
      <c r="R69" s="50">
        <f t="shared" si="62"/>
        <v>0</v>
      </c>
      <c r="S69" s="50">
        <f t="shared" si="62"/>
        <v>0</v>
      </c>
      <c r="T69" s="50">
        <f t="shared" si="62"/>
        <v>0</v>
      </c>
      <c r="U69" s="50">
        <f t="shared" si="62"/>
        <v>0</v>
      </c>
      <c r="V69" s="50">
        <f>V70+V71</f>
        <v>0</v>
      </c>
      <c r="W69" s="50">
        <f>W70+W71</f>
        <v>0</v>
      </c>
      <c r="X69" s="50">
        <f>X70+X71</f>
        <v>0</v>
      </c>
      <c r="Y69" s="50">
        <f t="shared" ref="Y69:Z69" si="63">Y70+Y71</f>
        <v>0</v>
      </c>
      <c r="Z69" s="50">
        <f t="shared" si="63"/>
        <v>0</v>
      </c>
      <c r="AB69" s="222"/>
    </row>
    <row r="70" spans="2:28" ht="15.6" customHeight="1" x14ac:dyDescent="0.3">
      <c r="B70" s="13">
        <f>B69+10</f>
        <v>620</v>
      </c>
      <c r="C70" s="51" t="s">
        <v>49</v>
      </c>
      <c r="D70" s="198"/>
      <c r="E70" s="198"/>
      <c r="F70" s="198"/>
      <c r="G70" s="198"/>
      <c r="H70" s="198"/>
      <c r="I70" s="198"/>
      <c r="J70" s="198"/>
      <c r="K70" s="198"/>
      <c r="L70" s="198"/>
      <c r="M70" s="198"/>
      <c r="N70" s="198"/>
      <c r="O70" s="198"/>
      <c r="P70" s="198"/>
      <c r="Q70" s="198"/>
      <c r="R70" s="198"/>
      <c r="S70" s="198"/>
      <c r="T70" s="198"/>
      <c r="U70" s="198"/>
      <c r="V70" s="198"/>
      <c r="W70" s="198"/>
      <c r="X70" s="198"/>
      <c r="Y70" s="198"/>
      <c r="Z70" s="198"/>
      <c r="AB70" s="221"/>
    </row>
    <row r="71" spans="2:28" ht="15.6" customHeight="1" x14ac:dyDescent="0.3">
      <c r="B71" s="13">
        <f t="shared" ref="B71:B81" si="64">B70+10</f>
        <v>630</v>
      </c>
      <c r="C71" s="51" t="s">
        <v>5</v>
      </c>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B71" s="221"/>
    </row>
    <row r="72" spans="2:28" ht="15.6" customHeight="1" x14ac:dyDescent="0.3">
      <c r="B72" s="13">
        <f t="shared" si="64"/>
        <v>640</v>
      </c>
      <c r="C72" s="42" t="s">
        <v>50</v>
      </c>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B72" s="221"/>
    </row>
    <row r="73" spans="2:28" ht="15.6" customHeight="1" x14ac:dyDescent="0.3">
      <c r="B73" s="13">
        <f t="shared" si="64"/>
        <v>650</v>
      </c>
      <c r="C73" s="44" t="s">
        <v>60</v>
      </c>
      <c r="D73" s="52"/>
      <c r="E73" s="52"/>
      <c r="F73" s="52"/>
      <c r="G73" s="52"/>
      <c r="H73" s="52"/>
      <c r="I73" s="52"/>
      <c r="J73" s="52"/>
      <c r="K73" s="52"/>
      <c r="L73" s="52"/>
      <c r="M73" s="52"/>
      <c r="N73" s="52"/>
      <c r="O73" s="52"/>
      <c r="P73" s="52"/>
      <c r="Q73" s="52"/>
      <c r="R73" s="52"/>
      <c r="S73" s="52"/>
      <c r="T73" s="52"/>
      <c r="U73" s="52"/>
      <c r="V73" s="52"/>
      <c r="W73" s="52"/>
      <c r="X73" s="52"/>
      <c r="Y73" s="52"/>
      <c r="Z73" s="52"/>
      <c r="AB73" s="222"/>
    </row>
    <row r="74" spans="2:28" ht="15.6" customHeight="1" x14ac:dyDescent="0.3">
      <c r="B74" s="13">
        <f t="shared" si="64"/>
        <v>660</v>
      </c>
      <c r="C74" s="42" t="s">
        <v>51</v>
      </c>
      <c r="D74" s="52"/>
      <c r="E74" s="52"/>
      <c r="F74" s="52"/>
      <c r="G74" s="52"/>
      <c r="H74" s="52"/>
      <c r="I74" s="52"/>
      <c r="J74" s="52"/>
      <c r="K74" s="52"/>
      <c r="L74" s="52"/>
      <c r="M74" s="52"/>
      <c r="N74" s="52"/>
      <c r="O74" s="52"/>
      <c r="P74" s="52"/>
      <c r="Q74" s="52"/>
      <c r="R74" s="52"/>
      <c r="S74" s="52"/>
      <c r="T74" s="52"/>
      <c r="U74" s="52"/>
      <c r="V74" s="52"/>
      <c r="W74" s="52"/>
      <c r="X74" s="52"/>
      <c r="Y74" s="52"/>
      <c r="Z74" s="52"/>
      <c r="AB74" s="222"/>
    </row>
    <row r="75" spans="2:28" ht="15.6" customHeight="1" x14ac:dyDescent="0.3">
      <c r="B75" s="13">
        <f t="shared" si="64"/>
        <v>670</v>
      </c>
      <c r="C75" s="42" t="s">
        <v>52</v>
      </c>
      <c r="D75" s="52"/>
      <c r="E75" s="52"/>
      <c r="F75" s="52"/>
      <c r="G75" s="52"/>
      <c r="H75" s="52"/>
      <c r="I75" s="52"/>
      <c r="J75" s="52"/>
      <c r="K75" s="52"/>
      <c r="L75" s="52"/>
      <c r="M75" s="52"/>
      <c r="N75" s="52"/>
      <c r="O75" s="52"/>
      <c r="P75" s="52"/>
      <c r="Q75" s="52"/>
      <c r="R75" s="52"/>
      <c r="S75" s="52"/>
      <c r="T75" s="52"/>
      <c r="U75" s="52"/>
      <c r="V75" s="52"/>
      <c r="W75" s="52"/>
      <c r="X75" s="52"/>
      <c r="Y75" s="52"/>
      <c r="Z75" s="52"/>
      <c r="AB75" s="222"/>
    </row>
    <row r="76" spans="2:28" ht="15.6" customHeight="1" x14ac:dyDescent="0.3">
      <c r="B76" s="13">
        <f t="shared" si="64"/>
        <v>680</v>
      </c>
      <c r="C76" s="51" t="s">
        <v>53</v>
      </c>
      <c r="D76" s="52"/>
      <c r="E76" s="52"/>
      <c r="F76" s="52"/>
      <c r="G76" s="52"/>
      <c r="H76" s="52"/>
      <c r="I76" s="52"/>
      <c r="J76" s="52"/>
      <c r="K76" s="52"/>
      <c r="L76" s="52"/>
      <c r="M76" s="52"/>
      <c r="N76" s="52"/>
      <c r="O76" s="52"/>
      <c r="P76" s="52"/>
      <c r="Q76" s="52"/>
      <c r="R76" s="52"/>
      <c r="S76" s="52"/>
      <c r="T76" s="52"/>
      <c r="U76" s="52"/>
      <c r="V76" s="52"/>
      <c r="W76" s="52"/>
      <c r="X76" s="52"/>
      <c r="Y76" s="52"/>
      <c r="Z76" s="52"/>
      <c r="AB76" s="222"/>
    </row>
    <row r="77" spans="2:28" ht="15.6" customHeight="1" x14ac:dyDescent="0.3">
      <c r="B77" s="13">
        <f t="shared" si="64"/>
        <v>690</v>
      </c>
      <c r="C77" s="51" t="s">
        <v>54</v>
      </c>
      <c r="D77" s="52"/>
      <c r="E77" s="52"/>
      <c r="F77" s="52"/>
      <c r="G77" s="52"/>
      <c r="H77" s="52"/>
      <c r="I77" s="52"/>
      <c r="J77" s="52"/>
      <c r="K77" s="52"/>
      <c r="L77" s="52"/>
      <c r="M77" s="52"/>
      <c r="N77" s="52"/>
      <c r="O77" s="52"/>
      <c r="P77" s="52"/>
      <c r="Q77" s="52"/>
      <c r="R77" s="52"/>
      <c r="S77" s="52"/>
      <c r="T77" s="52"/>
      <c r="U77" s="52"/>
      <c r="V77" s="52"/>
      <c r="W77" s="52"/>
      <c r="X77" s="52"/>
      <c r="Y77" s="52"/>
      <c r="Z77" s="52"/>
      <c r="AB77" s="222"/>
    </row>
    <row r="78" spans="2:28" ht="15.6" customHeight="1" x14ac:dyDescent="0.3">
      <c r="B78" s="13">
        <f t="shared" si="64"/>
        <v>700</v>
      </c>
      <c r="C78" s="42" t="s">
        <v>55</v>
      </c>
      <c r="D78" s="52"/>
      <c r="E78" s="52"/>
      <c r="F78" s="52"/>
      <c r="G78" s="52"/>
      <c r="H78" s="52"/>
      <c r="I78" s="52"/>
      <c r="J78" s="52"/>
      <c r="K78" s="52"/>
      <c r="L78" s="52"/>
      <c r="M78" s="52"/>
      <c r="N78" s="52"/>
      <c r="O78" s="52"/>
      <c r="P78" s="52"/>
      <c r="Q78" s="52"/>
      <c r="R78" s="52"/>
      <c r="S78" s="52"/>
      <c r="T78" s="52"/>
      <c r="U78" s="52"/>
      <c r="V78" s="52"/>
      <c r="W78" s="52"/>
      <c r="X78" s="52"/>
      <c r="Y78" s="52"/>
      <c r="Z78" s="52"/>
      <c r="AB78" s="222"/>
    </row>
    <row r="79" spans="2:28" ht="15.6" customHeight="1" x14ac:dyDescent="0.3">
      <c r="B79" s="13">
        <f t="shared" si="64"/>
        <v>710</v>
      </c>
      <c r="C79" s="42" t="s">
        <v>56</v>
      </c>
      <c r="D79" s="52"/>
      <c r="E79" s="52"/>
      <c r="F79" s="52"/>
      <c r="G79" s="52"/>
      <c r="H79" s="52"/>
      <c r="I79" s="52"/>
      <c r="J79" s="52"/>
      <c r="K79" s="52"/>
      <c r="L79" s="52"/>
      <c r="M79" s="52"/>
      <c r="N79" s="52"/>
      <c r="O79" s="52"/>
      <c r="P79" s="52"/>
      <c r="Q79" s="52"/>
      <c r="R79" s="52"/>
      <c r="S79" s="52"/>
      <c r="T79" s="52"/>
      <c r="U79" s="52"/>
      <c r="V79" s="52"/>
      <c r="W79" s="52"/>
      <c r="X79" s="52"/>
      <c r="Y79" s="52"/>
      <c r="Z79" s="52"/>
      <c r="AB79" s="222"/>
    </row>
    <row r="80" spans="2:28" ht="15.6" customHeight="1" x14ac:dyDescent="0.3">
      <c r="B80" s="13">
        <f t="shared" si="64"/>
        <v>720</v>
      </c>
      <c r="C80" s="44" t="s">
        <v>429</v>
      </c>
      <c r="D80" s="52"/>
      <c r="E80" s="45">
        <f>E68</f>
        <v>0</v>
      </c>
      <c r="F80" s="45">
        <f t="shared" ref="F80:Z80" si="65">F68</f>
        <v>0</v>
      </c>
      <c r="G80" s="45">
        <f t="shared" si="65"/>
        <v>0</v>
      </c>
      <c r="H80" s="45">
        <f t="shared" si="65"/>
        <v>0</v>
      </c>
      <c r="I80" s="45">
        <f t="shared" si="65"/>
        <v>0</v>
      </c>
      <c r="J80" s="45">
        <f t="shared" si="65"/>
        <v>0</v>
      </c>
      <c r="K80" s="45">
        <f t="shared" si="65"/>
        <v>0</v>
      </c>
      <c r="L80" s="45">
        <f t="shared" si="65"/>
        <v>0</v>
      </c>
      <c r="M80" s="45">
        <f t="shared" si="65"/>
        <v>0</v>
      </c>
      <c r="N80" s="45">
        <f t="shared" si="65"/>
        <v>0</v>
      </c>
      <c r="O80" s="45">
        <f t="shared" si="65"/>
        <v>0</v>
      </c>
      <c r="P80" s="45">
        <f t="shared" si="65"/>
        <v>0</v>
      </c>
      <c r="Q80" s="45">
        <f t="shared" si="65"/>
        <v>0</v>
      </c>
      <c r="R80" s="45">
        <f t="shared" si="65"/>
        <v>0</v>
      </c>
      <c r="S80" s="45">
        <f t="shared" si="65"/>
        <v>0</v>
      </c>
      <c r="T80" s="45">
        <f t="shared" si="65"/>
        <v>0</v>
      </c>
      <c r="U80" s="45">
        <f t="shared" si="65"/>
        <v>0</v>
      </c>
      <c r="V80" s="45">
        <f t="shared" si="65"/>
        <v>0</v>
      </c>
      <c r="W80" s="45">
        <f t="shared" si="65"/>
        <v>0</v>
      </c>
      <c r="X80" s="45">
        <f t="shared" si="65"/>
        <v>0</v>
      </c>
      <c r="Y80" s="45">
        <f t="shared" si="65"/>
        <v>0</v>
      </c>
      <c r="Z80" s="45">
        <f t="shared" si="65"/>
        <v>0</v>
      </c>
      <c r="AB80" s="222"/>
    </row>
    <row r="81" spans="2:28" ht="15.6" customHeight="1" x14ac:dyDescent="0.3">
      <c r="B81" s="13">
        <f t="shared" si="64"/>
        <v>730</v>
      </c>
      <c r="C81" s="46" t="s">
        <v>430</v>
      </c>
      <c r="D81" s="53"/>
      <c r="E81" s="47">
        <f>E80</f>
        <v>0</v>
      </c>
      <c r="F81" s="47">
        <f>F80+E81</f>
        <v>0</v>
      </c>
      <c r="G81" s="47">
        <f t="shared" ref="G81:U81" si="66">G80+F81</f>
        <v>0</v>
      </c>
      <c r="H81" s="47">
        <f t="shared" si="66"/>
        <v>0</v>
      </c>
      <c r="I81" s="47">
        <f t="shared" si="66"/>
        <v>0</v>
      </c>
      <c r="J81" s="47">
        <f t="shared" si="66"/>
        <v>0</v>
      </c>
      <c r="K81" s="47">
        <f t="shared" si="66"/>
        <v>0</v>
      </c>
      <c r="L81" s="47">
        <f t="shared" si="66"/>
        <v>0</v>
      </c>
      <c r="M81" s="47">
        <f t="shared" si="66"/>
        <v>0</v>
      </c>
      <c r="N81" s="47">
        <f t="shared" si="66"/>
        <v>0</v>
      </c>
      <c r="O81" s="47">
        <f t="shared" si="66"/>
        <v>0</v>
      </c>
      <c r="P81" s="47">
        <f t="shared" si="66"/>
        <v>0</v>
      </c>
      <c r="Q81" s="47">
        <f t="shared" si="66"/>
        <v>0</v>
      </c>
      <c r="R81" s="47">
        <f t="shared" si="66"/>
        <v>0</v>
      </c>
      <c r="S81" s="47">
        <f t="shared" si="66"/>
        <v>0</v>
      </c>
      <c r="T81" s="47">
        <f t="shared" si="66"/>
        <v>0</v>
      </c>
      <c r="U81" s="47">
        <f t="shared" si="66"/>
        <v>0</v>
      </c>
      <c r="V81" s="47">
        <f>V80+U81</f>
        <v>0</v>
      </c>
      <c r="W81" s="47">
        <f>W80+V81</f>
        <v>0</v>
      </c>
      <c r="X81" s="47">
        <f>X80+W81</f>
        <v>0</v>
      </c>
      <c r="Y81" s="47">
        <f t="shared" ref="Y81:Z81" si="67">Y80+X81</f>
        <v>0</v>
      </c>
      <c r="Z81" s="47">
        <f t="shared" si="67"/>
        <v>0</v>
      </c>
      <c r="AB81" s="222"/>
    </row>
    <row r="82" spans="2:28" ht="43.2" customHeight="1" x14ac:dyDescent="0.3">
      <c r="B82" s="13"/>
      <c r="C82" s="54" t="s">
        <v>189</v>
      </c>
      <c r="D82" s="56" t="s">
        <v>653</v>
      </c>
      <c r="E82" s="56" t="s">
        <v>654</v>
      </c>
      <c r="F82" s="56" t="s">
        <v>655</v>
      </c>
      <c r="G82" s="56" t="s">
        <v>656</v>
      </c>
      <c r="H82" s="56" t="s">
        <v>657</v>
      </c>
      <c r="I82" s="56" t="s">
        <v>659</v>
      </c>
      <c r="J82" s="56" t="s">
        <v>658</v>
      </c>
      <c r="K82" s="56" t="s">
        <v>660</v>
      </c>
      <c r="L82" s="56" t="s">
        <v>661</v>
      </c>
      <c r="M82" s="56" t="s">
        <v>662</v>
      </c>
      <c r="N82" s="56" t="s">
        <v>663</v>
      </c>
      <c r="O82" s="56" t="s">
        <v>664</v>
      </c>
      <c r="P82" s="56" t="s">
        <v>665</v>
      </c>
      <c r="Q82" s="56" t="s">
        <v>666</v>
      </c>
      <c r="R82" s="56" t="s">
        <v>667</v>
      </c>
      <c r="S82" s="56" t="s">
        <v>668</v>
      </c>
      <c r="T82" s="56" t="s">
        <v>669</v>
      </c>
      <c r="U82" s="56" t="s">
        <v>670</v>
      </c>
      <c r="V82" s="56" t="s">
        <v>671</v>
      </c>
      <c r="W82" s="56" t="s">
        <v>673</v>
      </c>
      <c r="X82" s="56" t="s">
        <v>672</v>
      </c>
      <c r="Y82" s="56" t="s">
        <v>674</v>
      </c>
      <c r="Z82" s="56" t="s">
        <v>675</v>
      </c>
      <c r="AB82" s="171"/>
    </row>
    <row r="83" spans="2:28" ht="15.6" customHeight="1" x14ac:dyDescent="0.3">
      <c r="B83" s="13">
        <f>B81+10</f>
        <v>740</v>
      </c>
      <c r="C83" s="73" t="s">
        <v>61</v>
      </c>
      <c r="D83" s="199"/>
      <c r="E83" s="74"/>
      <c r="F83" s="74"/>
      <c r="G83" s="74"/>
      <c r="H83" s="74"/>
      <c r="I83" s="74"/>
      <c r="J83" s="74"/>
      <c r="K83" s="74"/>
      <c r="L83" s="74"/>
      <c r="M83" s="74"/>
      <c r="N83" s="74"/>
      <c r="O83" s="74"/>
      <c r="P83" s="74"/>
      <c r="Q83" s="74"/>
      <c r="R83" s="74"/>
      <c r="S83" s="74"/>
      <c r="T83" s="74"/>
      <c r="U83" s="74"/>
      <c r="V83" s="74"/>
      <c r="W83" s="74"/>
      <c r="X83" s="74"/>
      <c r="Y83" s="74"/>
      <c r="Z83" s="74"/>
      <c r="AB83" s="221"/>
    </row>
    <row r="84" spans="2:28" ht="15.6" customHeight="1" x14ac:dyDescent="0.3">
      <c r="B84" s="13">
        <f>B83+10</f>
        <v>750</v>
      </c>
      <c r="C84" s="75" t="s">
        <v>437</v>
      </c>
      <c r="D84" s="76"/>
      <c r="E84" s="77">
        <f>E66-E37-E55</f>
        <v>0</v>
      </c>
      <c r="F84" s="77">
        <f>F66-F37-F55</f>
        <v>0</v>
      </c>
      <c r="G84" s="77">
        <f t="shared" ref="G84:Y84" si="68">G66-G37-G55</f>
        <v>0</v>
      </c>
      <c r="H84" s="77">
        <f t="shared" si="68"/>
        <v>0</v>
      </c>
      <c r="I84" s="77">
        <f t="shared" si="68"/>
        <v>0</v>
      </c>
      <c r="J84" s="77">
        <f t="shared" si="68"/>
        <v>0</v>
      </c>
      <c r="K84" s="77">
        <f t="shared" si="68"/>
        <v>0</v>
      </c>
      <c r="L84" s="77">
        <f t="shared" si="68"/>
        <v>0</v>
      </c>
      <c r="M84" s="77">
        <f t="shared" si="68"/>
        <v>0</v>
      </c>
      <c r="N84" s="77">
        <f t="shared" si="68"/>
        <v>0</v>
      </c>
      <c r="O84" s="77">
        <f t="shared" si="68"/>
        <v>0</v>
      </c>
      <c r="P84" s="77">
        <f t="shared" si="68"/>
        <v>0</v>
      </c>
      <c r="Q84" s="77">
        <f t="shared" si="68"/>
        <v>0</v>
      </c>
      <c r="R84" s="77">
        <f t="shared" si="68"/>
        <v>0</v>
      </c>
      <c r="S84" s="77">
        <f t="shared" si="68"/>
        <v>0</v>
      </c>
      <c r="T84" s="77">
        <f t="shared" si="68"/>
        <v>0</v>
      </c>
      <c r="U84" s="77">
        <f t="shared" si="68"/>
        <v>0</v>
      </c>
      <c r="V84" s="77">
        <f t="shared" si="68"/>
        <v>0</v>
      </c>
      <c r="W84" s="77">
        <f t="shared" si="68"/>
        <v>0</v>
      </c>
      <c r="X84" s="77">
        <f t="shared" si="68"/>
        <v>0</v>
      </c>
      <c r="Y84" s="77">
        <f t="shared" si="68"/>
        <v>0</v>
      </c>
      <c r="Z84" s="78"/>
      <c r="AB84" s="222"/>
    </row>
    <row r="85" spans="2:28" ht="15.6" customHeight="1" x14ac:dyDescent="0.3">
      <c r="B85" s="13">
        <f>B84+10</f>
        <v>760</v>
      </c>
      <c r="C85" s="79" t="s">
        <v>62</v>
      </c>
      <c r="D85" s="80"/>
      <c r="E85" s="81" t="e">
        <f>E84/$D$83</f>
        <v>#DIV/0!</v>
      </c>
      <c r="F85" s="81" t="e">
        <f t="shared" ref="F85:U85" si="69">F84/$D$83</f>
        <v>#DIV/0!</v>
      </c>
      <c r="G85" s="81" t="e">
        <f t="shared" si="69"/>
        <v>#DIV/0!</v>
      </c>
      <c r="H85" s="81" t="e">
        <f t="shared" si="69"/>
        <v>#DIV/0!</v>
      </c>
      <c r="I85" s="81" t="e">
        <f t="shared" si="69"/>
        <v>#DIV/0!</v>
      </c>
      <c r="J85" s="81" t="e">
        <f t="shared" si="69"/>
        <v>#DIV/0!</v>
      </c>
      <c r="K85" s="81" t="e">
        <f t="shared" si="69"/>
        <v>#DIV/0!</v>
      </c>
      <c r="L85" s="81" t="e">
        <f t="shared" si="69"/>
        <v>#DIV/0!</v>
      </c>
      <c r="M85" s="81" t="e">
        <f t="shared" si="69"/>
        <v>#DIV/0!</v>
      </c>
      <c r="N85" s="81" t="e">
        <f t="shared" si="69"/>
        <v>#DIV/0!</v>
      </c>
      <c r="O85" s="81" t="e">
        <f t="shared" si="69"/>
        <v>#DIV/0!</v>
      </c>
      <c r="P85" s="81" t="e">
        <f t="shared" si="69"/>
        <v>#DIV/0!</v>
      </c>
      <c r="Q85" s="81" t="e">
        <f t="shared" si="69"/>
        <v>#DIV/0!</v>
      </c>
      <c r="R85" s="81" t="e">
        <f t="shared" si="69"/>
        <v>#DIV/0!</v>
      </c>
      <c r="S85" s="81" t="e">
        <f t="shared" si="69"/>
        <v>#DIV/0!</v>
      </c>
      <c r="T85" s="81" t="e">
        <f t="shared" si="69"/>
        <v>#DIV/0!</v>
      </c>
      <c r="U85" s="81" t="e">
        <f t="shared" si="69"/>
        <v>#DIV/0!</v>
      </c>
      <c r="V85" s="81" t="e">
        <f t="shared" ref="V85:Y85" si="70">V84/$D$83</f>
        <v>#DIV/0!</v>
      </c>
      <c r="W85" s="81" t="e">
        <f t="shared" si="70"/>
        <v>#DIV/0!</v>
      </c>
      <c r="X85" s="81" t="e">
        <f t="shared" si="70"/>
        <v>#DIV/0!</v>
      </c>
      <c r="Y85" s="81" t="e">
        <f t="shared" si="70"/>
        <v>#DIV/0!</v>
      </c>
      <c r="Z85" s="80"/>
      <c r="AB85" s="222"/>
    </row>
    <row r="86" spans="2:28" ht="15.6" customHeight="1" x14ac:dyDescent="0.3">
      <c r="B86" s="13"/>
      <c r="AB86" s="171"/>
    </row>
    <row r="87" spans="2:28" ht="15.6" customHeight="1" x14ac:dyDescent="0.3">
      <c r="B87" s="13">
        <f>B85+1</f>
        <v>761</v>
      </c>
      <c r="C87" s="82" t="s">
        <v>293</v>
      </c>
      <c r="D87" s="200"/>
      <c r="AB87" s="221"/>
    </row>
    <row r="88" spans="2:28" ht="15.6" customHeight="1" x14ac:dyDescent="0.3">
      <c r="B88" s="13">
        <f>B87+1</f>
        <v>762</v>
      </c>
      <c r="C88" s="82" t="s">
        <v>388</v>
      </c>
      <c r="D88" s="213" t="s">
        <v>746</v>
      </c>
      <c r="AB88" s="221"/>
    </row>
    <row r="89" spans="2:28" ht="15.6" customHeight="1" x14ac:dyDescent="0.3">
      <c r="B89" s="13">
        <f>B88+1</f>
        <v>763</v>
      </c>
      <c r="C89" s="82" t="s">
        <v>438</v>
      </c>
      <c r="D89" s="213" t="s">
        <v>746</v>
      </c>
      <c r="AB89" s="221"/>
    </row>
    <row r="90" spans="2:28" ht="15.6" customHeight="1" x14ac:dyDescent="0.3">
      <c r="B90" s="13">
        <f>B89+1</f>
        <v>764</v>
      </c>
      <c r="C90" s="82" t="s">
        <v>634</v>
      </c>
      <c r="D90" s="213" t="s">
        <v>746</v>
      </c>
      <c r="AB90" s="221"/>
    </row>
    <row r="91" spans="2:28" ht="15.6" customHeight="1" x14ac:dyDescent="0.3">
      <c r="B91" s="13">
        <f>B90+1</f>
        <v>765</v>
      </c>
      <c r="C91" s="82" t="s">
        <v>440</v>
      </c>
      <c r="D91" s="195"/>
      <c r="AB91" s="221"/>
    </row>
    <row r="92" spans="2:28" ht="15.6" customHeight="1" x14ac:dyDescent="0.3">
      <c r="B92" s="13"/>
    </row>
    <row r="93" spans="2:28" ht="15.6" customHeight="1" x14ac:dyDescent="0.3">
      <c r="B93" s="13"/>
    </row>
    <row r="94" spans="2:28" ht="31.2" customHeight="1" x14ac:dyDescent="0.3">
      <c r="B94" s="14" t="s">
        <v>227</v>
      </c>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2:28" ht="15.6" customHeight="1" x14ac:dyDescent="0.3">
      <c r="B95" s="13"/>
    </row>
    <row r="96" spans="2:28" ht="15.6" customHeight="1" x14ac:dyDescent="0.3">
      <c r="B96" s="13"/>
      <c r="D96" s="4"/>
      <c r="E96" s="4"/>
      <c r="F96" s="4"/>
      <c r="G96" s="4"/>
      <c r="H96" s="4"/>
      <c r="I96" s="4"/>
      <c r="J96" s="4"/>
      <c r="K96" s="4"/>
      <c r="L96" s="4"/>
      <c r="M96" s="4"/>
      <c r="N96" s="4"/>
      <c r="O96" s="4"/>
      <c r="P96" s="4"/>
      <c r="Q96" s="4"/>
      <c r="R96" s="4"/>
      <c r="S96" s="4"/>
      <c r="T96" s="4"/>
      <c r="U96" s="4"/>
      <c r="V96" s="4"/>
      <c r="W96" s="4"/>
      <c r="X96" s="4"/>
      <c r="Y96" s="4"/>
      <c r="Z96" s="4"/>
    </row>
    <row r="97" spans="2:28" ht="43.2" customHeight="1" x14ac:dyDescent="0.3">
      <c r="B97" s="13"/>
      <c r="C97" s="54" t="s">
        <v>184</v>
      </c>
      <c r="D97" s="56" t="s">
        <v>653</v>
      </c>
      <c r="E97" s="56" t="s">
        <v>654</v>
      </c>
      <c r="F97" s="56" t="s">
        <v>655</v>
      </c>
      <c r="G97" s="56" t="s">
        <v>656</v>
      </c>
      <c r="H97" s="56" t="s">
        <v>657</v>
      </c>
      <c r="I97" s="56" t="s">
        <v>659</v>
      </c>
      <c r="J97" s="56" t="s">
        <v>658</v>
      </c>
      <c r="K97" s="56" t="s">
        <v>660</v>
      </c>
      <c r="L97" s="56" t="s">
        <v>661</v>
      </c>
      <c r="M97" s="56" t="s">
        <v>662</v>
      </c>
      <c r="N97" s="56" t="s">
        <v>663</v>
      </c>
      <c r="O97" s="56" t="s">
        <v>664</v>
      </c>
      <c r="P97" s="56" t="s">
        <v>665</v>
      </c>
      <c r="Q97" s="56" t="s">
        <v>666</v>
      </c>
      <c r="R97" s="56" t="s">
        <v>667</v>
      </c>
      <c r="S97" s="56" t="s">
        <v>668</v>
      </c>
      <c r="T97" s="56" t="s">
        <v>669</v>
      </c>
      <c r="U97" s="56" t="s">
        <v>670</v>
      </c>
      <c r="V97" s="56" t="s">
        <v>671</v>
      </c>
      <c r="W97" s="56" t="s">
        <v>673</v>
      </c>
      <c r="X97" s="56" t="s">
        <v>672</v>
      </c>
      <c r="Y97" s="56" t="s">
        <v>674</v>
      </c>
      <c r="Z97" s="56" t="s">
        <v>675</v>
      </c>
      <c r="AB97" s="71" t="s">
        <v>63</v>
      </c>
    </row>
    <row r="98" spans="2:28" ht="15.6" customHeight="1" x14ac:dyDescent="0.3">
      <c r="B98" s="13">
        <f>B85+10</f>
        <v>770</v>
      </c>
      <c r="C98" s="48" t="s">
        <v>0</v>
      </c>
      <c r="D98" s="41"/>
      <c r="E98" s="49">
        <f t="shared" ref="E98:U98" si="71">E99+E104+E105+E113+E114+E115</f>
        <v>0</v>
      </c>
      <c r="F98" s="49">
        <f t="shared" si="71"/>
        <v>0</v>
      </c>
      <c r="G98" s="49">
        <f t="shared" si="71"/>
        <v>0</v>
      </c>
      <c r="H98" s="49">
        <f t="shared" si="71"/>
        <v>0</v>
      </c>
      <c r="I98" s="49">
        <f t="shared" si="71"/>
        <v>0</v>
      </c>
      <c r="J98" s="49">
        <f t="shared" si="71"/>
        <v>0</v>
      </c>
      <c r="K98" s="49">
        <f t="shared" si="71"/>
        <v>0</v>
      </c>
      <c r="L98" s="49">
        <f t="shared" si="71"/>
        <v>0</v>
      </c>
      <c r="M98" s="49">
        <f t="shared" si="71"/>
        <v>0</v>
      </c>
      <c r="N98" s="49">
        <f t="shared" si="71"/>
        <v>0</v>
      </c>
      <c r="O98" s="49">
        <f t="shared" si="71"/>
        <v>0</v>
      </c>
      <c r="P98" s="49">
        <f t="shared" si="71"/>
        <v>0</v>
      </c>
      <c r="Q98" s="49">
        <f t="shared" si="71"/>
        <v>0</v>
      </c>
      <c r="R98" s="49">
        <f t="shared" si="71"/>
        <v>0</v>
      </c>
      <c r="S98" s="49">
        <f t="shared" si="71"/>
        <v>0</v>
      </c>
      <c r="T98" s="49">
        <f t="shared" si="71"/>
        <v>0</v>
      </c>
      <c r="U98" s="49">
        <f t="shared" si="71"/>
        <v>0</v>
      </c>
      <c r="V98" s="49">
        <f>V99+V104+V105+V113+V114+V115</f>
        <v>0</v>
      </c>
      <c r="W98" s="49">
        <f>W99+W104+W105+W113+W114+W115</f>
        <v>0</v>
      </c>
      <c r="X98" s="49">
        <f>X99+X104+X105+X113+X114+X115</f>
        <v>0</v>
      </c>
      <c r="Y98" s="49">
        <f t="shared" ref="Y98:Z98" si="72">Y99+Y104+Y105+Y113+Y114+Y115</f>
        <v>0</v>
      </c>
      <c r="Z98" s="49">
        <f t="shared" si="72"/>
        <v>0</v>
      </c>
      <c r="AB98" s="223"/>
    </row>
    <row r="99" spans="2:28" ht="15.6" customHeight="1" x14ac:dyDescent="0.3">
      <c r="B99" s="13">
        <f>B98+10</f>
        <v>780</v>
      </c>
      <c r="C99" s="42" t="s">
        <v>1</v>
      </c>
      <c r="D99" s="50">
        <f>D100+D101+D102+D103</f>
        <v>0</v>
      </c>
      <c r="E99" s="50">
        <f t="shared" ref="E99:U99" si="73">E100+E101+E102+E103</f>
        <v>0</v>
      </c>
      <c r="F99" s="50">
        <f t="shared" si="73"/>
        <v>0</v>
      </c>
      <c r="G99" s="50">
        <f t="shared" si="73"/>
        <v>0</v>
      </c>
      <c r="H99" s="50">
        <f t="shared" si="73"/>
        <v>0</v>
      </c>
      <c r="I99" s="50">
        <f t="shared" si="73"/>
        <v>0</v>
      </c>
      <c r="J99" s="50">
        <f t="shared" si="73"/>
        <v>0</v>
      </c>
      <c r="K99" s="50">
        <f t="shared" si="73"/>
        <v>0</v>
      </c>
      <c r="L99" s="50">
        <f t="shared" si="73"/>
        <v>0</v>
      </c>
      <c r="M99" s="50">
        <f t="shared" si="73"/>
        <v>0</v>
      </c>
      <c r="N99" s="50">
        <f t="shared" si="73"/>
        <v>0</v>
      </c>
      <c r="O99" s="50">
        <f t="shared" si="73"/>
        <v>0</v>
      </c>
      <c r="P99" s="50">
        <f t="shared" si="73"/>
        <v>0</v>
      </c>
      <c r="Q99" s="50">
        <f t="shared" si="73"/>
        <v>0</v>
      </c>
      <c r="R99" s="50">
        <f t="shared" si="73"/>
        <v>0</v>
      </c>
      <c r="S99" s="50">
        <f t="shared" si="73"/>
        <v>0</v>
      </c>
      <c r="T99" s="50">
        <f t="shared" si="73"/>
        <v>0</v>
      </c>
      <c r="U99" s="50">
        <f t="shared" si="73"/>
        <v>0</v>
      </c>
      <c r="V99" s="50">
        <f>V100+V101+V102+V103</f>
        <v>0</v>
      </c>
      <c r="W99" s="50">
        <f>W100+W101+W102+W103</f>
        <v>0</v>
      </c>
      <c r="X99" s="50">
        <f>X100+X101+X102+X103</f>
        <v>0</v>
      </c>
      <c r="Y99" s="50">
        <f t="shared" ref="Y99:Z99" si="74">Y100+Y101+Y102+Y103</f>
        <v>0</v>
      </c>
      <c r="Z99" s="50">
        <f t="shared" si="74"/>
        <v>0</v>
      </c>
      <c r="AB99" s="222"/>
    </row>
    <row r="100" spans="2:28" ht="15.6" customHeight="1" x14ac:dyDescent="0.3">
      <c r="B100" s="13">
        <f t="shared" ref="B100:B127" si="75">B99+10</f>
        <v>790</v>
      </c>
      <c r="C100" s="51" t="s">
        <v>2</v>
      </c>
      <c r="D100" s="50">
        <f t="shared" ref="D100:Z100" si="76">D8</f>
        <v>0</v>
      </c>
      <c r="E100" s="50">
        <f t="shared" si="76"/>
        <v>0</v>
      </c>
      <c r="F100" s="50">
        <f t="shared" si="76"/>
        <v>0</v>
      </c>
      <c r="G100" s="50">
        <f t="shared" si="76"/>
        <v>0</v>
      </c>
      <c r="H100" s="50">
        <f t="shared" si="76"/>
        <v>0</v>
      </c>
      <c r="I100" s="50">
        <f t="shared" si="76"/>
        <v>0</v>
      </c>
      <c r="J100" s="50">
        <f t="shared" si="76"/>
        <v>0</v>
      </c>
      <c r="K100" s="50">
        <f t="shared" si="76"/>
        <v>0</v>
      </c>
      <c r="L100" s="50">
        <f t="shared" si="76"/>
        <v>0</v>
      </c>
      <c r="M100" s="50">
        <f t="shared" si="76"/>
        <v>0</v>
      </c>
      <c r="N100" s="50">
        <f t="shared" si="76"/>
        <v>0</v>
      </c>
      <c r="O100" s="50">
        <f t="shared" si="76"/>
        <v>0</v>
      </c>
      <c r="P100" s="50">
        <f t="shared" si="76"/>
        <v>0</v>
      </c>
      <c r="Q100" s="50">
        <f t="shared" si="76"/>
        <v>0</v>
      </c>
      <c r="R100" s="50">
        <f t="shared" si="76"/>
        <v>0</v>
      </c>
      <c r="S100" s="50">
        <f t="shared" si="76"/>
        <v>0</v>
      </c>
      <c r="T100" s="50">
        <f t="shared" si="76"/>
        <v>0</v>
      </c>
      <c r="U100" s="50">
        <f t="shared" si="76"/>
        <v>0</v>
      </c>
      <c r="V100" s="50">
        <f t="shared" si="76"/>
        <v>0</v>
      </c>
      <c r="W100" s="50">
        <f t="shared" si="76"/>
        <v>0</v>
      </c>
      <c r="X100" s="50">
        <f t="shared" si="76"/>
        <v>0</v>
      </c>
      <c r="Y100" s="50">
        <f t="shared" si="76"/>
        <v>0</v>
      </c>
      <c r="Z100" s="50">
        <f t="shared" si="76"/>
        <v>0</v>
      </c>
      <c r="AB100" s="222"/>
    </row>
    <row r="101" spans="2:28" ht="15.6" customHeight="1" x14ac:dyDescent="0.3">
      <c r="B101" s="13">
        <f t="shared" si="75"/>
        <v>800</v>
      </c>
      <c r="C101" s="51" t="s">
        <v>3</v>
      </c>
      <c r="D101" s="50">
        <f t="shared" ref="D101:Z101" si="77">D9</f>
        <v>0</v>
      </c>
      <c r="E101" s="50">
        <f t="shared" si="77"/>
        <v>0</v>
      </c>
      <c r="F101" s="50">
        <f t="shared" si="77"/>
        <v>0</v>
      </c>
      <c r="G101" s="50">
        <f t="shared" si="77"/>
        <v>0</v>
      </c>
      <c r="H101" s="50">
        <f t="shared" si="77"/>
        <v>0</v>
      </c>
      <c r="I101" s="50">
        <f t="shared" si="77"/>
        <v>0</v>
      </c>
      <c r="J101" s="50">
        <f t="shared" si="77"/>
        <v>0</v>
      </c>
      <c r="K101" s="50">
        <f t="shared" si="77"/>
        <v>0</v>
      </c>
      <c r="L101" s="50">
        <f t="shared" si="77"/>
        <v>0</v>
      </c>
      <c r="M101" s="50">
        <f t="shared" si="77"/>
        <v>0</v>
      </c>
      <c r="N101" s="50">
        <f t="shared" si="77"/>
        <v>0</v>
      </c>
      <c r="O101" s="50">
        <f t="shared" si="77"/>
        <v>0</v>
      </c>
      <c r="P101" s="50">
        <f t="shared" si="77"/>
        <v>0</v>
      </c>
      <c r="Q101" s="50">
        <f t="shared" si="77"/>
        <v>0</v>
      </c>
      <c r="R101" s="50">
        <f t="shared" si="77"/>
        <v>0</v>
      </c>
      <c r="S101" s="50">
        <f t="shared" si="77"/>
        <v>0</v>
      </c>
      <c r="T101" s="50">
        <f t="shared" si="77"/>
        <v>0</v>
      </c>
      <c r="U101" s="50">
        <f t="shared" si="77"/>
        <v>0</v>
      </c>
      <c r="V101" s="50">
        <f t="shared" si="77"/>
        <v>0</v>
      </c>
      <c r="W101" s="50">
        <f t="shared" si="77"/>
        <v>0</v>
      </c>
      <c r="X101" s="50">
        <f t="shared" si="77"/>
        <v>0</v>
      </c>
      <c r="Y101" s="50">
        <f t="shared" si="77"/>
        <v>0</v>
      </c>
      <c r="Z101" s="50">
        <f t="shared" si="77"/>
        <v>0</v>
      </c>
      <c r="AB101" s="222"/>
    </row>
    <row r="102" spans="2:28" ht="15.6" customHeight="1" x14ac:dyDescent="0.3">
      <c r="B102" s="13">
        <f t="shared" si="75"/>
        <v>810</v>
      </c>
      <c r="C102" s="51" t="s">
        <v>4</v>
      </c>
      <c r="D102" s="50">
        <f t="shared" ref="D102:Z102" si="78">D10</f>
        <v>0</v>
      </c>
      <c r="E102" s="50">
        <f t="shared" si="78"/>
        <v>0</v>
      </c>
      <c r="F102" s="50">
        <f t="shared" si="78"/>
        <v>0</v>
      </c>
      <c r="G102" s="50">
        <f t="shared" si="78"/>
        <v>0</v>
      </c>
      <c r="H102" s="50">
        <f t="shared" si="78"/>
        <v>0</v>
      </c>
      <c r="I102" s="50">
        <f t="shared" si="78"/>
        <v>0</v>
      </c>
      <c r="J102" s="50">
        <f t="shared" si="78"/>
        <v>0</v>
      </c>
      <c r="K102" s="50">
        <f t="shared" si="78"/>
        <v>0</v>
      </c>
      <c r="L102" s="50">
        <f t="shared" si="78"/>
        <v>0</v>
      </c>
      <c r="M102" s="50">
        <f t="shared" si="78"/>
        <v>0</v>
      </c>
      <c r="N102" s="50">
        <f t="shared" si="78"/>
        <v>0</v>
      </c>
      <c r="O102" s="50">
        <f t="shared" si="78"/>
        <v>0</v>
      </c>
      <c r="P102" s="50">
        <f t="shared" si="78"/>
        <v>0</v>
      </c>
      <c r="Q102" s="50">
        <f t="shared" si="78"/>
        <v>0</v>
      </c>
      <c r="R102" s="50">
        <f t="shared" si="78"/>
        <v>0</v>
      </c>
      <c r="S102" s="50">
        <f t="shared" si="78"/>
        <v>0</v>
      </c>
      <c r="T102" s="50">
        <f t="shared" si="78"/>
        <v>0</v>
      </c>
      <c r="U102" s="50">
        <f t="shared" si="78"/>
        <v>0</v>
      </c>
      <c r="V102" s="50">
        <f t="shared" si="78"/>
        <v>0</v>
      </c>
      <c r="W102" s="50">
        <f t="shared" si="78"/>
        <v>0</v>
      </c>
      <c r="X102" s="50">
        <f t="shared" si="78"/>
        <v>0</v>
      </c>
      <c r="Y102" s="50">
        <f t="shared" si="78"/>
        <v>0</v>
      </c>
      <c r="Z102" s="50">
        <f t="shared" si="78"/>
        <v>0</v>
      </c>
      <c r="AB102" s="222"/>
    </row>
    <row r="103" spans="2:28" ht="15.6" customHeight="1" x14ac:dyDescent="0.3">
      <c r="B103" s="13">
        <f t="shared" si="75"/>
        <v>820</v>
      </c>
      <c r="C103" s="51" t="s">
        <v>5</v>
      </c>
      <c r="D103" s="50">
        <f t="shared" ref="D103:Z103" si="79">D11</f>
        <v>0</v>
      </c>
      <c r="E103" s="50">
        <f t="shared" si="79"/>
        <v>0</v>
      </c>
      <c r="F103" s="50">
        <f t="shared" si="79"/>
        <v>0</v>
      </c>
      <c r="G103" s="50">
        <f t="shared" si="79"/>
        <v>0</v>
      </c>
      <c r="H103" s="50">
        <f t="shared" si="79"/>
        <v>0</v>
      </c>
      <c r="I103" s="50">
        <f t="shared" si="79"/>
        <v>0</v>
      </c>
      <c r="J103" s="50">
        <f t="shared" si="79"/>
        <v>0</v>
      </c>
      <c r="K103" s="50">
        <f t="shared" si="79"/>
        <v>0</v>
      </c>
      <c r="L103" s="50">
        <f t="shared" si="79"/>
        <v>0</v>
      </c>
      <c r="M103" s="50">
        <f t="shared" si="79"/>
        <v>0</v>
      </c>
      <c r="N103" s="50">
        <f t="shared" si="79"/>
        <v>0</v>
      </c>
      <c r="O103" s="50">
        <f t="shared" si="79"/>
        <v>0</v>
      </c>
      <c r="P103" s="50">
        <f t="shared" si="79"/>
        <v>0</v>
      </c>
      <c r="Q103" s="50">
        <f t="shared" si="79"/>
        <v>0</v>
      </c>
      <c r="R103" s="50">
        <f t="shared" si="79"/>
        <v>0</v>
      </c>
      <c r="S103" s="50">
        <f t="shared" si="79"/>
        <v>0</v>
      </c>
      <c r="T103" s="50">
        <f t="shared" si="79"/>
        <v>0</v>
      </c>
      <c r="U103" s="50">
        <f t="shared" si="79"/>
        <v>0</v>
      </c>
      <c r="V103" s="50">
        <f t="shared" si="79"/>
        <v>0</v>
      </c>
      <c r="W103" s="50">
        <f t="shared" si="79"/>
        <v>0</v>
      </c>
      <c r="X103" s="50">
        <f t="shared" si="79"/>
        <v>0</v>
      </c>
      <c r="Y103" s="50">
        <f t="shared" si="79"/>
        <v>0</v>
      </c>
      <c r="Z103" s="50">
        <f t="shared" si="79"/>
        <v>0</v>
      </c>
      <c r="AB103" s="222"/>
    </row>
    <row r="104" spans="2:28" ht="15.6" customHeight="1" x14ac:dyDescent="0.3">
      <c r="B104" s="13">
        <f t="shared" si="75"/>
        <v>830</v>
      </c>
      <c r="C104" s="42" t="s">
        <v>6</v>
      </c>
      <c r="D104" s="50">
        <f t="shared" ref="D104:Z104" si="80">D12</f>
        <v>0</v>
      </c>
      <c r="E104" s="50">
        <f t="shared" si="80"/>
        <v>0</v>
      </c>
      <c r="F104" s="50">
        <f t="shared" si="80"/>
        <v>0</v>
      </c>
      <c r="G104" s="50">
        <f t="shared" si="80"/>
        <v>0</v>
      </c>
      <c r="H104" s="50">
        <f t="shared" si="80"/>
        <v>0</v>
      </c>
      <c r="I104" s="50">
        <f t="shared" si="80"/>
        <v>0</v>
      </c>
      <c r="J104" s="50">
        <f t="shared" si="80"/>
        <v>0</v>
      </c>
      <c r="K104" s="50">
        <f t="shared" si="80"/>
        <v>0</v>
      </c>
      <c r="L104" s="50">
        <f t="shared" si="80"/>
        <v>0</v>
      </c>
      <c r="M104" s="50">
        <f t="shared" si="80"/>
        <v>0</v>
      </c>
      <c r="N104" s="50">
        <f t="shared" si="80"/>
        <v>0</v>
      </c>
      <c r="O104" s="50">
        <f t="shared" si="80"/>
        <v>0</v>
      </c>
      <c r="P104" s="50">
        <f t="shared" si="80"/>
        <v>0</v>
      </c>
      <c r="Q104" s="50">
        <f t="shared" si="80"/>
        <v>0</v>
      </c>
      <c r="R104" s="50">
        <f t="shared" si="80"/>
        <v>0</v>
      </c>
      <c r="S104" s="50">
        <f t="shared" si="80"/>
        <v>0</v>
      </c>
      <c r="T104" s="50">
        <f t="shared" si="80"/>
        <v>0</v>
      </c>
      <c r="U104" s="50">
        <f t="shared" si="80"/>
        <v>0</v>
      </c>
      <c r="V104" s="50">
        <f t="shared" si="80"/>
        <v>0</v>
      </c>
      <c r="W104" s="50">
        <f t="shared" si="80"/>
        <v>0</v>
      </c>
      <c r="X104" s="50">
        <f t="shared" si="80"/>
        <v>0</v>
      </c>
      <c r="Y104" s="50">
        <f t="shared" si="80"/>
        <v>0</v>
      </c>
      <c r="Z104" s="50">
        <f t="shared" si="80"/>
        <v>0</v>
      </c>
      <c r="AB104" s="222"/>
    </row>
    <row r="105" spans="2:28" ht="15.6" customHeight="1" x14ac:dyDescent="0.3">
      <c r="B105" s="13">
        <f t="shared" si="75"/>
        <v>840</v>
      </c>
      <c r="C105" s="42" t="s">
        <v>441</v>
      </c>
      <c r="D105" s="50">
        <f>D106+D107+D108+D109+D110+D111+D112</f>
        <v>0</v>
      </c>
      <c r="E105" s="50">
        <f t="shared" ref="E105:U105" si="81">E106+E107+E108+E109+E110+E111+E112</f>
        <v>0</v>
      </c>
      <c r="F105" s="50">
        <f t="shared" si="81"/>
        <v>0</v>
      </c>
      <c r="G105" s="50">
        <f t="shared" si="81"/>
        <v>0</v>
      </c>
      <c r="H105" s="50">
        <f t="shared" si="81"/>
        <v>0</v>
      </c>
      <c r="I105" s="50">
        <f t="shared" si="81"/>
        <v>0</v>
      </c>
      <c r="J105" s="50">
        <f t="shared" si="81"/>
        <v>0</v>
      </c>
      <c r="K105" s="50">
        <f t="shared" si="81"/>
        <v>0</v>
      </c>
      <c r="L105" s="50">
        <f t="shared" si="81"/>
        <v>0</v>
      </c>
      <c r="M105" s="50">
        <f t="shared" si="81"/>
        <v>0</v>
      </c>
      <c r="N105" s="50">
        <f t="shared" si="81"/>
        <v>0</v>
      </c>
      <c r="O105" s="50">
        <f t="shared" si="81"/>
        <v>0</v>
      </c>
      <c r="P105" s="50">
        <f t="shared" si="81"/>
        <v>0</v>
      </c>
      <c r="Q105" s="50">
        <f t="shared" si="81"/>
        <v>0</v>
      </c>
      <c r="R105" s="50">
        <f t="shared" si="81"/>
        <v>0</v>
      </c>
      <c r="S105" s="50">
        <f t="shared" si="81"/>
        <v>0</v>
      </c>
      <c r="T105" s="50">
        <f t="shared" si="81"/>
        <v>0</v>
      </c>
      <c r="U105" s="50">
        <f t="shared" si="81"/>
        <v>0</v>
      </c>
      <c r="V105" s="50">
        <f>V106+V107+V108+V109+V110+V111+V112</f>
        <v>0</v>
      </c>
      <c r="W105" s="50">
        <f>W106+W107+W108+W109+W110+W111+W112</f>
        <v>0</v>
      </c>
      <c r="X105" s="50">
        <f>X106+X107+X108+X109+X110+X111+X112</f>
        <v>0</v>
      </c>
      <c r="Y105" s="50">
        <f t="shared" ref="Y105:Z105" si="82">Y106+Y107+Y108+Y109+Y110+Y111+Y112</f>
        <v>0</v>
      </c>
      <c r="Z105" s="50">
        <f t="shared" si="82"/>
        <v>0</v>
      </c>
      <c r="AB105" s="222"/>
    </row>
    <row r="106" spans="2:28" ht="15.6" customHeight="1" x14ac:dyDescent="0.3">
      <c r="B106" s="13">
        <f t="shared" si="75"/>
        <v>850</v>
      </c>
      <c r="C106" s="51" t="s">
        <v>7</v>
      </c>
      <c r="D106" s="50">
        <f t="shared" ref="D106:S112" si="83">D14</f>
        <v>0</v>
      </c>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B106" s="221"/>
    </row>
    <row r="107" spans="2:28" ht="15.6" customHeight="1" x14ac:dyDescent="0.3">
      <c r="B107" s="13">
        <f t="shared" si="75"/>
        <v>860</v>
      </c>
      <c r="C107" s="51" t="s">
        <v>8</v>
      </c>
      <c r="D107" s="50">
        <f t="shared" si="83"/>
        <v>0</v>
      </c>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c r="AB107" s="221"/>
    </row>
    <row r="108" spans="2:28" ht="15.6" customHeight="1" x14ac:dyDescent="0.3">
      <c r="B108" s="13">
        <f t="shared" si="75"/>
        <v>870</v>
      </c>
      <c r="C108" s="51" t="s">
        <v>9</v>
      </c>
      <c r="D108" s="50">
        <f t="shared" si="83"/>
        <v>0</v>
      </c>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B108" s="221"/>
    </row>
    <row r="109" spans="2:28" ht="15.6" customHeight="1" x14ac:dyDescent="0.3">
      <c r="B109" s="13">
        <f t="shared" si="75"/>
        <v>880</v>
      </c>
      <c r="C109" s="51" t="s">
        <v>10</v>
      </c>
      <c r="D109" s="50">
        <f t="shared" si="83"/>
        <v>0</v>
      </c>
      <c r="E109" s="50">
        <f t="shared" si="83"/>
        <v>0</v>
      </c>
      <c r="F109" s="50">
        <f t="shared" si="83"/>
        <v>0</v>
      </c>
      <c r="G109" s="50">
        <f t="shared" si="83"/>
        <v>0</v>
      </c>
      <c r="H109" s="50">
        <f t="shared" si="83"/>
        <v>0</v>
      </c>
      <c r="I109" s="50">
        <f t="shared" si="83"/>
        <v>0</v>
      </c>
      <c r="J109" s="50">
        <f t="shared" si="83"/>
        <v>0</v>
      </c>
      <c r="K109" s="50">
        <f t="shared" si="83"/>
        <v>0</v>
      </c>
      <c r="L109" s="50">
        <f t="shared" si="83"/>
        <v>0</v>
      </c>
      <c r="M109" s="50">
        <f t="shared" si="83"/>
        <v>0</v>
      </c>
      <c r="N109" s="50">
        <f t="shared" si="83"/>
        <v>0</v>
      </c>
      <c r="O109" s="50">
        <f t="shared" si="83"/>
        <v>0</v>
      </c>
      <c r="P109" s="50">
        <f t="shared" si="83"/>
        <v>0</v>
      </c>
      <c r="Q109" s="50">
        <f t="shared" si="83"/>
        <v>0</v>
      </c>
      <c r="R109" s="50">
        <f t="shared" si="83"/>
        <v>0</v>
      </c>
      <c r="S109" s="50">
        <f t="shared" si="83"/>
        <v>0</v>
      </c>
      <c r="T109" s="50">
        <f t="shared" ref="T109:Z110" si="84">T17</f>
        <v>0</v>
      </c>
      <c r="U109" s="50">
        <f t="shared" si="84"/>
        <v>0</v>
      </c>
      <c r="V109" s="50">
        <f t="shared" si="84"/>
        <v>0</v>
      </c>
      <c r="W109" s="50">
        <f t="shared" si="84"/>
        <v>0</v>
      </c>
      <c r="X109" s="50">
        <f t="shared" si="84"/>
        <v>0</v>
      </c>
      <c r="Y109" s="50">
        <f t="shared" si="84"/>
        <v>0</v>
      </c>
      <c r="Z109" s="50">
        <f t="shared" si="84"/>
        <v>0</v>
      </c>
      <c r="AB109" s="222"/>
    </row>
    <row r="110" spans="2:28" ht="15.6" customHeight="1" x14ac:dyDescent="0.3">
      <c r="B110" s="13">
        <f t="shared" si="75"/>
        <v>890</v>
      </c>
      <c r="C110" s="51" t="s">
        <v>11</v>
      </c>
      <c r="D110" s="50">
        <f t="shared" si="83"/>
        <v>0</v>
      </c>
      <c r="E110" s="50">
        <f t="shared" si="83"/>
        <v>0</v>
      </c>
      <c r="F110" s="50">
        <f t="shared" si="83"/>
        <v>0</v>
      </c>
      <c r="G110" s="50">
        <f t="shared" si="83"/>
        <v>0</v>
      </c>
      <c r="H110" s="50">
        <f t="shared" si="83"/>
        <v>0</v>
      </c>
      <c r="I110" s="50">
        <f t="shared" si="83"/>
        <v>0</v>
      </c>
      <c r="J110" s="50">
        <f t="shared" si="83"/>
        <v>0</v>
      </c>
      <c r="K110" s="50">
        <f t="shared" si="83"/>
        <v>0</v>
      </c>
      <c r="L110" s="50">
        <f t="shared" si="83"/>
        <v>0</v>
      </c>
      <c r="M110" s="50">
        <f t="shared" si="83"/>
        <v>0</v>
      </c>
      <c r="N110" s="50">
        <f t="shared" si="83"/>
        <v>0</v>
      </c>
      <c r="O110" s="50">
        <f t="shared" si="83"/>
        <v>0</v>
      </c>
      <c r="P110" s="50">
        <f t="shared" si="83"/>
        <v>0</v>
      </c>
      <c r="Q110" s="50">
        <f t="shared" si="83"/>
        <v>0</v>
      </c>
      <c r="R110" s="50">
        <f t="shared" si="83"/>
        <v>0</v>
      </c>
      <c r="S110" s="50">
        <f t="shared" si="83"/>
        <v>0</v>
      </c>
      <c r="T110" s="50">
        <f t="shared" si="84"/>
        <v>0</v>
      </c>
      <c r="U110" s="50">
        <f t="shared" si="84"/>
        <v>0</v>
      </c>
      <c r="V110" s="50">
        <f t="shared" si="84"/>
        <v>0</v>
      </c>
      <c r="W110" s="50">
        <f t="shared" si="84"/>
        <v>0</v>
      </c>
      <c r="X110" s="50">
        <f t="shared" si="84"/>
        <v>0</v>
      </c>
      <c r="Y110" s="50">
        <f t="shared" si="84"/>
        <v>0</v>
      </c>
      <c r="Z110" s="50">
        <f t="shared" si="84"/>
        <v>0</v>
      </c>
      <c r="AB110" s="222"/>
    </row>
    <row r="111" spans="2:28" ht="15.6" customHeight="1" x14ac:dyDescent="0.3">
      <c r="B111" s="13">
        <f t="shared" si="75"/>
        <v>900</v>
      </c>
      <c r="C111" s="51" t="s">
        <v>12</v>
      </c>
      <c r="D111" s="50">
        <f t="shared" si="83"/>
        <v>0</v>
      </c>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B111" s="221"/>
    </row>
    <row r="112" spans="2:28" ht="15.6" customHeight="1" x14ac:dyDescent="0.3">
      <c r="B112" s="13">
        <f t="shared" si="75"/>
        <v>910</v>
      </c>
      <c r="C112" s="51" t="s">
        <v>13</v>
      </c>
      <c r="D112" s="50">
        <f t="shared" si="83"/>
        <v>0</v>
      </c>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B112" s="221"/>
    </row>
    <row r="113" spans="2:28" ht="15.6" customHeight="1" x14ac:dyDescent="0.3">
      <c r="B113" s="13">
        <f t="shared" si="75"/>
        <v>920</v>
      </c>
      <c r="C113" s="42" t="s">
        <v>14</v>
      </c>
      <c r="D113" s="43"/>
      <c r="E113" s="50">
        <f t="shared" ref="E113:Z113" si="85">E21</f>
        <v>0</v>
      </c>
      <c r="F113" s="50">
        <f t="shared" si="85"/>
        <v>0</v>
      </c>
      <c r="G113" s="50">
        <f t="shared" si="85"/>
        <v>0</v>
      </c>
      <c r="H113" s="50">
        <f t="shared" si="85"/>
        <v>0</v>
      </c>
      <c r="I113" s="50">
        <f t="shared" si="85"/>
        <v>0</v>
      </c>
      <c r="J113" s="50">
        <f t="shared" si="85"/>
        <v>0</v>
      </c>
      <c r="K113" s="50">
        <f t="shared" si="85"/>
        <v>0</v>
      </c>
      <c r="L113" s="50">
        <f t="shared" si="85"/>
        <v>0</v>
      </c>
      <c r="M113" s="50">
        <f t="shared" si="85"/>
        <v>0</v>
      </c>
      <c r="N113" s="50">
        <f t="shared" si="85"/>
        <v>0</v>
      </c>
      <c r="O113" s="50">
        <f t="shared" si="85"/>
        <v>0</v>
      </c>
      <c r="P113" s="50">
        <f t="shared" si="85"/>
        <v>0</v>
      </c>
      <c r="Q113" s="50">
        <f t="shared" si="85"/>
        <v>0</v>
      </c>
      <c r="R113" s="50">
        <f t="shared" si="85"/>
        <v>0</v>
      </c>
      <c r="S113" s="50">
        <f t="shared" si="85"/>
        <v>0</v>
      </c>
      <c r="T113" s="50">
        <f t="shared" si="85"/>
        <v>0</v>
      </c>
      <c r="U113" s="50">
        <f t="shared" si="85"/>
        <v>0</v>
      </c>
      <c r="V113" s="50">
        <f t="shared" si="85"/>
        <v>0</v>
      </c>
      <c r="W113" s="50">
        <f t="shared" si="85"/>
        <v>0</v>
      </c>
      <c r="X113" s="50">
        <f t="shared" si="85"/>
        <v>0</v>
      </c>
      <c r="Y113" s="50">
        <f t="shared" si="85"/>
        <v>0</v>
      </c>
      <c r="Z113" s="50">
        <f t="shared" si="85"/>
        <v>0</v>
      </c>
      <c r="AB113" s="222"/>
    </row>
    <row r="114" spans="2:28" ht="15.6" customHeight="1" x14ac:dyDescent="0.3">
      <c r="B114" s="13">
        <f t="shared" si="75"/>
        <v>930</v>
      </c>
      <c r="C114" s="42" t="s">
        <v>442</v>
      </c>
      <c r="D114" s="43"/>
      <c r="E114" s="50">
        <f t="shared" ref="E114:Z114" si="86">E22</f>
        <v>0</v>
      </c>
      <c r="F114" s="50">
        <f t="shared" si="86"/>
        <v>0</v>
      </c>
      <c r="G114" s="50">
        <f t="shared" si="86"/>
        <v>0</v>
      </c>
      <c r="H114" s="50">
        <f t="shared" si="86"/>
        <v>0</v>
      </c>
      <c r="I114" s="50">
        <f t="shared" si="86"/>
        <v>0</v>
      </c>
      <c r="J114" s="50">
        <f t="shared" si="86"/>
        <v>0</v>
      </c>
      <c r="K114" s="50">
        <f t="shared" si="86"/>
        <v>0</v>
      </c>
      <c r="L114" s="50">
        <f t="shared" si="86"/>
        <v>0</v>
      </c>
      <c r="M114" s="50">
        <f t="shared" si="86"/>
        <v>0</v>
      </c>
      <c r="N114" s="50">
        <f t="shared" si="86"/>
        <v>0</v>
      </c>
      <c r="O114" s="50">
        <f t="shared" si="86"/>
        <v>0</v>
      </c>
      <c r="P114" s="50">
        <f t="shared" si="86"/>
        <v>0</v>
      </c>
      <c r="Q114" s="50">
        <f t="shared" si="86"/>
        <v>0</v>
      </c>
      <c r="R114" s="50">
        <f t="shared" si="86"/>
        <v>0</v>
      </c>
      <c r="S114" s="50">
        <f t="shared" si="86"/>
        <v>0</v>
      </c>
      <c r="T114" s="50">
        <f t="shared" si="86"/>
        <v>0</v>
      </c>
      <c r="U114" s="50">
        <f t="shared" si="86"/>
        <v>0</v>
      </c>
      <c r="V114" s="50">
        <f t="shared" si="86"/>
        <v>0</v>
      </c>
      <c r="W114" s="50">
        <f t="shared" si="86"/>
        <v>0</v>
      </c>
      <c r="X114" s="50">
        <f t="shared" si="86"/>
        <v>0</v>
      </c>
      <c r="Y114" s="50">
        <f t="shared" si="86"/>
        <v>0</v>
      </c>
      <c r="Z114" s="50">
        <f t="shared" si="86"/>
        <v>0</v>
      </c>
      <c r="AB114" s="222"/>
    </row>
    <row r="115" spans="2:28" ht="15.6" customHeight="1" x14ac:dyDescent="0.3">
      <c r="B115" s="13">
        <f t="shared" si="75"/>
        <v>940</v>
      </c>
      <c r="C115" s="42" t="s">
        <v>15</v>
      </c>
      <c r="D115" s="43"/>
      <c r="E115" s="50">
        <f t="shared" ref="E115:Z115" si="87">E23</f>
        <v>0</v>
      </c>
      <c r="F115" s="50">
        <f t="shared" si="87"/>
        <v>0</v>
      </c>
      <c r="G115" s="50">
        <f t="shared" si="87"/>
        <v>0</v>
      </c>
      <c r="H115" s="50">
        <f t="shared" si="87"/>
        <v>0</v>
      </c>
      <c r="I115" s="50">
        <f t="shared" si="87"/>
        <v>0</v>
      </c>
      <c r="J115" s="50">
        <f t="shared" si="87"/>
        <v>0</v>
      </c>
      <c r="K115" s="50">
        <f t="shared" si="87"/>
        <v>0</v>
      </c>
      <c r="L115" s="50">
        <f t="shared" si="87"/>
        <v>0</v>
      </c>
      <c r="M115" s="50">
        <f t="shared" si="87"/>
        <v>0</v>
      </c>
      <c r="N115" s="50">
        <f t="shared" si="87"/>
        <v>0</v>
      </c>
      <c r="O115" s="50">
        <f t="shared" si="87"/>
        <v>0</v>
      </c>
      <c r="P115" s="50">
        <f t="shared" si="87"/>
        <v>0</v>
      </c>
      <c r="Q115" s="50">
        <f t="shared" si="87"/>
        <v>0</v>
      </c>
      <c r="R115" s="50">
        <f t="shared" si="87"/>
        <v>0</v>
      </c>
      <c r="S115" s="50">
        <f t="shared" si="87"/>
        <v>0</v>
      </c>
      <c r="T115" s="50">
        <f t="shared" si="87"/>
        <v>0</v>
      </c>
      <c r="U115" s="50">
        <f t="shared" si="87"/>
        <v>0</v>
      </c>
      <c r="V115" s="50">
        <f t="shared" si="87"/>
        <v>0</v>
      </c>
      <c r="W115" s="50">
        <f t="shared" si="87"/>
        <v>0</v>
      </c>
      <c r="X115" s="50">
        <f t="shared" si="87"/>
        <v>0</v>
      </c>
      <c r="Y115" s="50">
        <f t="shared" si="87"/>
        <v>0</v>
      </c>
      <c r="Z115" s="50">
        <f t="shared" si="87"/>
        <v>0</v>
      </c>
      <c r="AB115" s="222"/>
    </row>
    <row r="116" spans="2:28" ht="15.6" customHeight="1" x14ac:dyDescent="0.3">
      <c r="B116" s="13">
        <f t="shared" si="75"/>
        <v>950</v>
      </c>
      <c r="C116" s="44" t="s">
        <v>16</v>
      </c>
      <c r="D116" s="43"/>
      <c r="E116" s="45">
        <f t="shared" ref="E116:U116" si="88">E117+E118+E124+E125+E126+E127</f>
        <v>0</v>
      </c>
      <c r="F116" s="45">
        <f t="shared" si="88"/>
        <v>0</v>
      </c>
      <c r="G116" s="45">
        <f t="shared" si="88"/>
        <v>0</v>
      </c>
      <c r="H116" s="45">
        <f t="shared" si="88"/>
        <v>0</v>
      </c>
      <c r="I116" s="45">
        <f t="shared" si="88"/>
        <v>0</v>
      </c>
      <c r="J116" s="45">
        <f t="shared" si="88"/>
        <v>0</v>
      </c>
      <c r="K116" s="45">
        <f t="shared" si="88"/>
        <v>0</v>
      </c>
      <c r="L116" s="45">
        <f t="shared" si="88"/>
        <v>0</v>
      </c>
      <c r="M116" s="45">
        <f t="shared" si="88"/>
        <v>0</v>
      </c>
      <c r="N116" s="45">
        <f t="shared" si="88"/>
        <v>0</v>
      </c>
      <c r="O116" s="45">
        <f t="shared" si="88"/>
        <v>0</v>
      </c>
      <c r="P116" s="45">
        <f t="shared" si="88"/>
        <v>0</v>
      </c>
      <c r="Q116" s="45">
        <f t="shared" si="88"/>
        <v>0</v>
      </c>
      <c r="R116" s="45">
        <f t="shared" si="88"/>
        <v>0</v>
      </c>
      <c r="S116" s="45">
        <f t="shared" si="88"/>
        <v>0</v>
      </c>
      <c r="T116" s="45">
        <f t="shared" si="88"/>
        <v>0</v>
      </c>
      <c r="U116" s="45">
        <f t="shared" si="88"/>
        <v>0</v>
      </c>
      <c r="V116" s="45">
        <f>V117+V118+V124+V125+V126+V127</f>
        <v>0</v>
      </c>
      <c r="W116" s="45">
        <f>W117+W118+W124+W125+W126+W127</f>
        <v>0</v>
      </c>
      <c r="X116" s="45">
        <f>X117+X118+X124+X125+X126+X127</f>
        <v>0</v>
      </c>
      <c r="Y116" s="45">
        <f t="shared" ref="Y116:Z116" si="89">Y117+Y118+Y124+Y125+Y126+Y127</f>
        <v>0</v>
      </c>
      <c r="Z116" s="45">
        <f t="shared" si="89"/>
        <v>0</v>
      </c>
      <c r="AB116" s="222"/>
    </row>
    <row r="117" spans="2:28" ht="15.6" customHeight="1" x14ac:dyDescent="0.3">
      <c r="B117" s="13">
        <f t="shared" si="75"/>
        <v>960</v>
      </c>
      <c r="C117" s="42" t="s">
        <v>17</v>
      </c>
      <c r="D117" s="50">
        <f t="shared" ref="D117:Z117" si="90">D25</f>
        <v>0</v>
      </c>
      <c r="E117" s="50">
        <f t="shared" si="90"/>
        <v>0</v>
      </c>
      <c r="F117" s="50">
        <f t="shared" si="90"/>
        <v>0</v>
      </c>
      <c r="G117" s="50">
        <f t="shared" si="90"/>
        <v>0</v>
      </c>
      <c r="H117" s="50">
        <f t="shared" si="90"/>
        <v>0</v>
      </c>
      <c r="I117" s="50">
        <f t="shared" si="90"/>
        <v>0</v>
      </c>
      <c r="J117" s="50">
        <f t="shared" si="90"/>
        <v>0</v>
      </c>
      <c r="K117" s="50">
        <f t="shared" si="90"/>
        <v>0</v>
      </c>
      <c r="L117" s="50">
        <f t="shared" si="90"/>
        <v>0</v>
      </c>
      <c r="M117" s="50">
        <f t="shared" si="90"/>
        <v>0</v>
      </c>
      <c r="N117" s="50">
        <f t="shared" si="90"/>
        <v>0</v>
      </c>
      <c r="O117" s="50">
        <f t="shared" si="90"/>
        <v>0</v>
      </c>
      <c r="P117" s="50">
        <f t="shared" si="90"/>
        <v>0</v>
      </c>
      <c r="Q117" s="50">
        <f t="shared" si="90"/>
        <v>0</v>
      </c>
      <c r="R117" s="50">
        <f t="shared" si="90"/>
        <v>0</v>
      </c>
      <c r="S117" s="50">
        <f t="shared" si="90"/>
        <v>0</v>
      </c>
      <c r="T117" s="50">
        <f t="shared" si="90"/>
        <v>0</v>
      </c>
      <c r="U117" s="50">
        <f t="shared" si="90"/>
        <v>0</v>
      </c>
      <c r="V117" s="50">
        <f t="shared" si="90"/>
        <v>0</v>
      </c>
      <c r="W117" s="50">
        <f t="shared" si="90"/>
        <v>0</v>
      </c>
      <c r="X117" s="50">
        <f t="shared" si="90"/>
        <v>0</v>
      </c>
      <c r="Y117" s="50">
        <f t="shared" si="90"/>
        <v>0</v>
      </c>
      <c r="Z117" s="50">
        <f t="shared" si="90"/>
        <v>0</v>
      </c>
      <c r="AB117" s="222"/>
    </row>
    <row r="118" spans="2:28" ht="15.6" customHeight="1" x14ac:dyDescent="0.3">
      <c r="B118" s="13">
        <f t="shared" si="75"/>
        <v>970</v>
      </c>
      <c r="C118" s="42" t="s">
        <v>443</v>
      </c>
      <c r="D118" s="50">
        <f>D119+D120+D121+D122+D123</f>
        <v>0</v>
      </c>
      <c r="E118" s="50">
        <f t="shared" ref="E118:Z118" si="91">E119+E120+E121+E122+E123</f>
        <v>0</v>
      </c>
      <c r="F118" s="50">
        <f t="shared" si="91"/>
        <v>0</v>
      </c>
      <c r="G118" s="50">
        <f t="shared" si="91"/>
        <v>0</v>
      </c>
      <c r="H118" s="50">
        <f t="shared" si="91"/>
        <v>0</v>
      </c>
      <c r="I118" s="50">
        <f t="shared" si="91"/>
        <v>0</v>
      </c>
      <c r="J118" s="50">
        <f t="shared" si="91"/>
        <v>0</v>
      </c>
      <c r="K118" s="50">
        <f t="shared" si="91"/>
        <v>0</v>
      </c>
      <c r="L118" s="50">
        <f t="shared" si="91"/>
        <v>0</v>
      </c>
      <c r="M118" s="50">
        <f t="shared" si="91"/>
        <v>0</v>
      </c>
      <c r="N118" s="50">
        <f t="shared" si="91"/>
        <v>0</v>
      </c>
      <c r="O118" s="50">
        <f t="shared" si="91"/>
        <v>0</v>
      </c>
      <c r="P118" s="50">
        <f t="shared" si="91"/>
        <v>0</v>
      </c>
      <c r="Q118" s="50">
        <f t="shared" si="91"/>
        <v>0</v>
      </c>
      <c r="R118" s="50">
        <f t="shared" si="91"/>
        <v>0</v>
      </c>
      <c r="S118" s="50">
        <f t="shared" si="91"/>
        <v>0</v>
      </c>
      <c r="T118" s="50">
        <f t="shared" si="91"/>
        <v>0</v>
      </c>
      <c r="U118" s="50">
        <f t="shared" si="91"/>
        <v>0</v>
      </c>
      <c r="V118" s="50">
        <f t="shared" si="91"/>
        <v>0</v>
      </c>
      <c r="W118" s="50">
        <f t="shared" si="91"/>
        <v>0</v>
      </c>
      <c r="X118" s="50">
        <f t="shared" si="91"/>
        <v>0</v>
      </c>
      <c r="Y118" s="50">
        <f t="shared" si="91"/>
        <v>0</v>
      </c>
      <c r="Z118" s="50">
        <f t="shared" si="91"/>
        <v>0</v>
      </c>
      <c r="AB118" s="222"/>
    </row>
    <row r="119" spans="2:28" ht="15.6" customHeight="1" x14ac:dyDescent="0.3">
      <c r="B119" s="13">
        <f t="shared" si="75"/>
        <v>980</v>
      </c>
      <c r="C119" s="51" t="s">
        <v>18</v>
      </c>
      <c r="D119" s="50">
        <f t="shared" ref="D119:D126" si="92">D27</f>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c r="Z119" s="43">
        <v>0</v>
      </c>
      <c r="AB119" s="222"/>
    </row>
    <row r="120" spans="2:28" ht="15.6" customHeight="1" x14ac:dyDescent="0.3">
      <c r="B120" s="13">
        <f t="shared" si="75"/>
        <v>990</v>
      </c>
      <c r="C120" s="51" t="s">
        <v>19</v>
      </c>
      <c r="D120" s="50">
        <f t="shared" si="92"/>
        <v>0</v>
      </c>
      <c r="E120" s="43">
        <v>0</v>
      </c>
      <c r="F120" s="43">
        <v>0</v>
      </c>
      <c r="G120" s="43">
        <v>0</v>
      </c>
      <c r="H120" s="43">
        <v>0</v>
      </c>
      <c r="I120" s="43">
        <v>0</v>
      </c>
      <c r="J120" s="43">
        <v>0</v>
      </c>
      <c r="K120" s="43">
        <v>0</v>
      </c>
      <c r="L120" s="43">
        <v>0</v>
      </c>
      <c r="M120" s="43">
        <v>0</v>
      </c>
      <c r="N120" s="43">
        <v>0</v>
      </c>
      <c r="O120" s="43">
        <v>0</v>
      </c>
      <c r="P120" s="43">
        <v>0</v>
      </c>
      <c r="Q120" s="43">
        <v>0</v>
      </c>
      <c r="R120" s="43">
        <v>0</v>
      </c>
      <c r="S120" s="43">
        <v>0</v>
      </c>
      <c r="T120" s="43">
        <v>0</v>
      </c>
      <c r="U120" s="43">
        <v>0</v>
      </c>
      <c r="V120" s="43">
        <v>0</v>
      </c>
      <c r="W120" s="43">
        <v>0</v>
      </c>
      <c r="X120" s="43">
        <v>0</v>
      </c>
      <c r="Y120" s="43">
        <v>0</v>
      </c>
      <c r="Z120" s="43">
        <v>0</v>
      </c>
      <c r="AB120" s="222"/>
    </row>
    <row r="121" spans="2:28" ht="15.6" customHeight="1" x14ac:dyDescent="0.3">
      <c r="B121" s="13">
        <f t="shared" si="75"/>
        <v>1000</v>
      </c>
      <c r="C121" s="51" t="s">
        <v>20</v>
      </c>
      <c r="D121" s="50">
        <f t="shared" si="92"/>
        <v>0</v>
      </c>
      <c r="E121" s="50">
        <f>E29</f>
        <v>0</v>
      </c>
      <c r="F121" s="50">
        <f t="shared" ref="F121:Z121" si="93">F29</f>
        <v>0</v>
      </c>
      <c r="G121" s="50">
        <f t="shared" si="93"/>
        <v>0</v>
      </c>
      <c r="H121" s="50">
        <f t="shared" si="93"/>
        <v>0</v>
      </c>
      <c r="I121" s="50">
        <f t="shared" si="93"/>
        <v>0</v>
      </c>
      <c r="J121" s="50">
        <f t="shared" si="93"/>
        <v>0</v>
      </c>
      <c r="K121" s="50">
        <f t="shared" si="93"/>
        <v>0</v>
      </c>
      <c r="L121" s="50">
        <f t="shared" si="93"/>
        <v>0</v>
      </c>
      <c r="M121" s="50">
        <f t="shared" si="93"/>
        <v>0</v>
      </c>
      <c r="N121" s="50">
        <f t="shared" si="93"/>
        <v>0</v>
      </c>
      <c r="O121" s="50">
        <f t="shared" si="93"/>
        <v>0</v>
      </c>
      <c r="P121" s="50">
        <f t="shared" si="93"/>
        <v>0</v>
      </c>
      <c r="Q121" s="50">
        <f t="shared" si="93"/>
        <v>0</v>
      </c>
      <c r="R121" s="50">
        <f t="shared" si="93"/>
        <v>0</v>
      </c>
      <c r="S121" s="50">
        <f t="shared" si="93"/>
        <v>0</v>
      </c>
      <c r="T121" s="50">
        <f t="shared" si="93"/>
        <v>0</v>
      </c>
      <c r="U121" s="50">
        <f t="shared" si="93"/>
        <v>0</v>
      </c>
      <c r="V121" s="50">
        <f t="shared" si="93"/>
        <v>0</v>
      </c>
      <c r="W121" s="50">
        <f t="shared" si="93"/>
        <v>0</v>
      </c>
      <c r="X121" s="50">
        <f t="shared" si="93"/>
        <v>0</v>
      </c>
      <c r="Y121" s="50">
        <f t="shared" si="93"/>
        <v>0</v>
      </c>
      <c r="Z121" s="50">
        <f t="shared" si="93"/>
        <v>0</v>
      </c>
      <c r="AB121" s="222"/>
    </row>
    <row r="122" spans="2:28" ht="15.6" customHeight="1" x14ac:dyDescent="0.3">
      <c r="B122" s="13">
        <f t="shared" si="75"/>
        <v>1010</v>
      </c>
      <c r="C122" s="51" t="s">
        <v>21</v>
      </c>
      <c r="D122" s="50">
        <f t="shared" si="92"/>
        <v>0</v>
      </c>
      <c r="E122" s="50">
        <f t="shared" ref="E122:Z122" si="94">E30</f>
        <v>0</v>
      </c>
      <c r="F122" s="50">
        <f t="shared" si="94"/>
        <v>0</v>
      </c>
      <c r="G122" s="50">
        <f t="shared" si="94"/>
        <v>0</v>
      </c>
      <c r="H122" s="50">
        <f t="shared" si="94"/>
        <v>0</v>
      </c>
      <c r="I122" s="50">
        <f t="shared" si="94"/>
        <v>0</v>
      </c>
      <c r="J122" s="50">
        <f t="shared" si="94"/>
        <v>0</v>
      </c>
      <c r="K122" s="50">
        <f t="shared" si="94"/>
        <v>0</v>
      </c>
      <c r="L122" s="50">
        <f t="shared" si="94"/>
        <v>0</v>
      </c>
      <c r="M122" s="50">
        <f t="shared" si="94"/>
        <v>0</v>
      </c>
      <c r="N122" s="50">
        <f t="shared" si="94"/>
        <v>0</v>
      </c>
      <c r="O122" s="50">
        <f t="shared" si="94"/>
        <v>0</v>
      </c>
      <c r="P122" s="50">
        <f t="shared" si="94"/>
        <v>0</v>
      </c>
      <c r="Q122" s="50">
        <f t="shared" si="94"/>
        <v>0</v>
      </c>
      <c r="R122" s="50">
        <f t="shared" si="94"/>
        <v>0</v>
      </c>
      <c r="S122" s="50">
        <f t="shared" si="94"/>
        <v>0</v>
      </c>
      <c r="T122" s="50">
        <f t="shared" si="94"/>
        <v>0</v>
      </c>
      <c r="U122" s="50">
        <f t="shared" si="94"/>
        <v>0</v>
      </c>
      <c r="V122" s="50">
        <f t="shared" si="94"/>
        <v>0</v>
      </c>
      <c r="W122" s="50">
        <f t="shared" si="94"/>
        <v>0</v>
      </c>
      <c r="X122" s="50">
        <f t="shared" si="94"/>
        <v>0</v>
      </c>
      <c r="Y122" s="50">
        <f t="shared" si="94"/>
        <v>0</v>
      </c>
      <c r="Z122" s="50">
        <f t="shared" si="94"/>
        <v>0</v>
      </c>
      <c r="AB122" s="222"/>
    </row>
    <row r="123" spans="2:28" ht="15.6" customHeight="1" x14ac:dyDescent="0.3">
      <c r="B123" s="13">
        <f t="shared" si="75"/>
        <v>1020</v>
      </c>
      <c r="C123" s="51" t="s">
        <v>22</v>
      </c>
      <c r="D123" s="50">
        <f t="shared" si="92"/>
        <v>0</v>
      </c>
      <c r="E123" s="43">
        <v>0</v>
      </c>
      <c r="F123" s="43">
        <v>0</v>
      </c>
      <c r="G123" s="43">
        <v>0</v>
      </c>
      <c r="H123" s="43">
        <v>0</v>
      </c>
      <c r="I123" s="43">
        <v>0</v>
      </c>
      <c r="J123" s="43">
        <v>0</v>
      </c>
      <c r="K123" s="43">
        <v>0</v>
      </c>
      <c r="L123" s="43">
        <v>0</v>
      </c>
      <c r="M123" s="43">
        <v>0</v>
      </c>
      <c r="N123" s="43">
        <v>0</v>
      </c>
      <c r="O123" s="43">
        <v>0</v>
      </c>
      <c r="P123" s="43">
        <v>0</v>
      </c>
      <c r="Q123" s="43">
        <v>0</v>
      </c>
      <c r="R123" s="43">
        <v>0</v>
      </c>
      <c r="S123" s="43">
        <v>0</v>
      </c>
      <c r="T123" s="43">
        <v>0</v>
      </c>
      <c r="U123" s="43">
        <v>0</v>
      </c>
      <c r="V123" s="43">
        <v>0</v>
      </c>
      <c r="W123" s="43">
        <v>0</v>
      </c>
      <c r="X123" s="43">
        <v>0</v>
      </c>
      <c r="Y123" s="43">
        <v>0</v>
      </c>
      <c r="Z123" s="43">
        <v>0</v>
      </c>
      <c r="AB123" s="222"/>
    </row>
    <row r="124" spans="2:28" ht="15.6" customHeight="1" x14ac:dyDescent="0.3">
      <c r="B124" s="13">
        <f t="shared" si="75"/>
        <v>1030</v>
      </c>
      <c r="C124" s="42" t="s">
        <v>14</v>
      </c>
      <c r="D124" s="43"/>
      <c r="E124" s="50">
        <f t="shared" ref="E124:Z124" si="95">E32</f>
        <v>0</v>
      </c>
      <c r="F124" s="50">
        <f t="shared" si="95"/>
        <v>0</v>
      </c>
      <c r="G124" s="50">
        <f t="shared" si="95"/>
        <v>0</v>
      </c>
      <c r="H124" s="50">
        <f t="shared" si="95"/>
        <v>0</v>
      </c>
      <c r="I124" s="50">
        <f t="shared" si="95"/>
        <v>0</v>
      </c>
      <c r="J124" s="50">
        <f t="shared" si="95"/>
        <v>0</v>
      </c>
      <c r="K124" s="50">
        <f t="shared" si="95"/>
        <v>0</v>
      </c>
      <c r="L124" s="50">
        <f t="shared" si="95"/>
        <v>0</v>
      </c>
      <c r="M124" s="50">
        <f t="shared" si="95"/>
        <v>0</v>
      </c>
      <c r="N124" s="50">
        <f t="shared" si="95"/>
        <v>0</v>
      </c>
      <c r="O124" s="50">
        <f t="shared" si="95"/>
        <v>0</v>
      </c>
      <c r="P124" s="50">
        <f t="shared" si="95"/>
        <v>0</v>
      </c>
      <c r="Q124" s="50">
        <f t="shared" si="95"/>
        <v>0</v>
      </c>
      <c r="R124" s="50">
        <f t="shared" si="95"/>
        <v>0</v>
      </c>
      <c r="S124" s="50">
        <f t="shared" si="95"/>
        <v>0</v>
      </c>
      <c r="T124" s="50">
        <f t="shared" si="95"/>
        <v>0</v>
      </c>
      <c r="U124" s="50">
        <f t="shared" si="95"/>
        <v>0</v>
      </c>
      <c r="V124" s="50">
        <f t="shared" si="95"/>
        <v>0</v>
      </c>
      <c r="W124" s="50">
        <f t="shared" si="95"/>
        <v>0</v>
      </c>
      <c r="X124" s="50">
        <f t="shared" si="95"/>
        <v>0</v>
      </c>
      <c r="Y124" s="50">
        <f t="shared" si="95"/>
        <v>0</v>
      </c>
      <c r="Z124" s="50">
        <f t="shared" si="95"/>
        <v>0</v>
      </c>
      <c r="AB124" s="222"/>
    </row>
    <row r="125" spans="2:28" ht="15.6" customHeight="1" x14ac:dyDescent="0.3">
      <c r="B125" s="13">
        <f t="shared" si="75"/>
        <v>1040</v>
      </c>
      <c r="C125" s="42" t="s">
        <v>444</v>
      </c>
      <c r="D125" s="43"/>
      <c r="E125" s="50">
        <f t="shared" ref="E125:Z125" si="96">E33</f>
        <v>0</v>
      </c>
      <c r="F125" s="50">
        <f t="shared" si="96"/>
        <v>0</v>
      </c>
      <c r="G125" s="50">
        <f t="shared" si="96"/>
        <v>0</v>
      </c>
      <c r="H125" s="50">
        <f t="shared" si="96"/>
        <v>0</v>
      </c>
      <c r="I125" s="50">
        <f t="shared" si="96"/>
        <v>0</v>
      </c>
      <c r="J125" s="50">
        <f t="shared" si="96"/>
        <v>0</v>
      </c>
      <c r="K125" s="50">
        <f t="shared" si="96"/>
        <v>0</v>
      </c>
      <c r="L125" s="50">
        <f t="shared" si="96"/>
        <v>0</v>
      </c>
      <c r="M125" s="50">
        <f t="shared" si="96"/>
        <v>0</v>
      </c>
      <c r="N125" s="50">
        <f t="shared" si="96"/>
        <v>0</v>
      </c>
      <c r="O125" s="50">
        <f t="shared" si="96"/>
        <v>0</v>
      </c>
      <c r="P125" s="50">
        <f t="shared" si="96"/>
        <v>0</v>
      </c>
      <c r="Q125" s="50">
        <f t="shared" si="96"/>
        <v>0</v>
      </c>
      <c r="R125" s="50">
        <f t="shared" si="96"/>
        <v>0</v>
      </c>
      <c r="S125" s="50">
        <f t="shared" si="96"/>
        <v>0</v>
      </c>
      <c r="T125" s="50">
        <f t="shared" si="96"/>
        <v>0</v>
      </c>
      <c r="U125" s="50">
        <f t="shared" si="96"/>
        <v>0</v>
      </c>
      <c r="V125" s="50">
        <f t="shared" si="96"/>
        <v>0</v>
      </c>
      <c r="W125" s="50">
        <f t="shared" si="96"/>
        <v>0</v>
      </c>
      <c r="X125" s="50">
        <f t="shared" si="96"/>
        <v>0</v>
      </c>
      <c r="Y125" s="50">
        <f t="shared" si="96"/>
        <v>0</v>
      </c>
      <c r="Z125" s="50">
        <f t="shared" si="96"/>
        <v>0</v>
      </c>
      <c r="AB125" s="222"/>
    </row>
    <row r="126" spans="2:28" ht="15.6" customHeight="1" x14ac:dyDescent="0.3">
      <c r="B126" s="13">
        <f t="shared" si="75"/>
        <v>1050</v>
      </c>
      <c r="C126" s="42" t="s">
        <v>23</v>
      </c>
      <c r="D126" s="50">
        <f t="shared" si="92"/>
        <v>0</v>
      </c>
      <c r="E126" s="50">
        <f t="shared" ref="E126:Z126" si="97">E34</f>
        <v>0</v>
      </c>
      <c r="F126" s="50">
        <f t="shared" si="97"/>
        <v>0</v>
      </c>
      <c r="G126" s="50">
        <f t="shared" si="97"/>
        <v>0</v>
      </c>
      <c r="H126" s="50">
        <f t="shared" si="97"/>
        <v>0</v>
      </c>
      <c r="I126" s="50">
        <f t="shared" si="97"/>
        <v>0</v>
      </c>
      <c r="J126" s="50">
        <f t="shared" si="97"/>
        <v>0</v>
      </c>
      <c r="K126" s="50">
        <f t="shared" si="97"/>
        <v>0</v>
      </c>
      <c r="L126" s="50">
        <f t="shared" si="97"/>
        <v>0</v>
      </c>
      <c r="M126" s="50">
        <f t="shared" si="97"/>
        <v>0</v>
      </c>
      <c r="N126" s="50">
        <f t="shared" si="97"/>
        <v>0</v>
      </c>
      <c r="O126" s="50">
        <f t="shared" si="97"/>
        <v>0</v>
      </c>
      <c r="P126" s="50">
        <f t="shared" si="97"/>
        <v>0</v>
      </c>
      <c r="Q126" s="50">
        <f t="shared" si="97"/>
        <v>0</v>
      </c>
      <c r="R126" s="50">
        <f t="shared" si="97"/>
        <v>0</v>
      </c>
      <c r="S126" s="50">
        <f t="shared" si="97"/>
        <v>0</v>
      </c>
      <c r="T126" s="50">
        <f t="shared" si="97"/>
        <v>0</v>
      </c>
      <c r="U126" s="50">
        <f t="shared" si="97"/>
        <v>0</v>
      </c>
      <c r="V126" s="50">
        <f t="shared" si="97"/>
        <v>0</v>
      </c>
      <c r="W126" s="50">
        <f t="shared" si="97"/>
        <v>0</v>
      </c>
      <c r="X126" s="50">
        <f t="shared" si="97"/>
        <v>0</v>
      </c>
      <c r="Y126" s="50">
        <f t="shared" si="97"/>
        <v>0</v>
      </c>
      <c r="Z126" s="50">
        <f t="shared" si="97"/>
        <v>0</v>
      </c>
      <c r="AB126" s="222"/>
    </row>
    <row r="127" spans="2:28" ht="15.6" customHeight="1" x14ac:dyDescent="0.3">
      <c r="B127" s="13">
        <f t="shared" si="75"/>
        <v>1060</v>
      </c>
      <c r="C127" s="42" t="s">
        <v>24</v>
      </c>
      <c r="D127" s="43"/>
      <c r="E127" s="50">
        <f t="shared" ref="E127:Z127" si="98">E35</f>
        <v>0</v>
      </c>
      <c r="F127" s="50">
        <f t="shared" si="98"/>
        <v>0</v>
      </c>
      <c r="G127" s="50">
        <f t="shared" si="98"/>
        <v>0</v>
      </c>
      <c r="H127" s="50">
        <f t="shared" si="98"/>
        <v>0</v>
      </c>
      <c r="I127" s="50">
        <f t="shared" si="98"/>
        <v>0</v>
      </c>
      <c r="J127" s="50">
        <f t="shared" si="98"/>
        <v>0</v>
      </c>
      <c r="K127" s="50">
        <f t="shared" si="98"/>
        <v>0</v>
      </c>
      <c r="L127" s="50">
        <f t="shared" si="98"/>
        <v>0</v>
      </c>
      <c r="M127" s="50">
        <f t="shared" si="98"/>
        <v>0</v>
      </c>
      <c r="N127" s="50">
        <f t="shared" si="98"/>
        <v>0</v>
      </c>
      <c r="O127" s="50">
        <f t="shared" si="98"/>
        <v>0</v>
      </c>
      <c r="P127" s="50">
        <f t="shared" si="98"/>
        <v>0</v>
      </c>
      <c r="Q127" s="50">
        <f t="shared" si="98"/>
        <v>0</v>
      </c>
      <c r="R127" s="50">
        <f t="shared" si="98"/>
        <v>0</v>
      </c>
      <c r="S127" s="50">
        <f t="shared" si="98"/>
        <v>0</v>
      </c>
      <c r="T127" s="50">
        <f t="shared" si="98"/>
        <v>0</v>
      </c>
      <c r="U127" s="50">
        <f t="shared" si="98"/>
        <v>0</v>
      </c>
      <c r="V127" s="50">
        <f t="shared" si="98"/>
        <v>0</v>
      </c>
      <c r="W127" s="50">
        <f t="shared" si="98"/>
        <v>0</v>
      </c>
      <c r="X127" s="50">
        <f t="shared" si="98"/>
        <v>0</v>
      </c>
      <c r="Y127" s="50">
        <f t="shared" si="98"/>
        <v>0</v>
      </c>
      <c r="Z127" s="50">
        <f t="shared" si="98"/>
        <v>0</v>
      </c>
      <c r="AB127" s="222"/>
    </row>
    <row r="128" spans="2:28" ht="15.6" customHeight="1" x14ac:dyDescent="0.3">
      <c r="B128" s="13">
        <f>B127+10</f>
        <v>1070</v>
      </c>
      <c r="C128" s="44" t="s">
        <v>454</v>
      </c>
      <c r="D128" s="43"/>
      <c r="E128" s="45">
        <f>E98-E116</f>
        <v>0</v>
      </c>
      <c r="F128" s="45">
        <f t="shared" ref="F128:Z128" si="99">F98-F116</f>
        <v>0</v>
      </c>
      <c r="G128" s="45">
        <f t="shared" si="99"/>
        <v>0</v>
      </c>
      <c r="H128" s="45">
        <f t="shared" si="99"/>
        <v>0</v>
      </c>
      <c r="I128" s="45">
        <f t="shared" si="99"/>
        <v>0</v>
      </c>
      <c r="J128" s="45">
        <f t="shared" si="99"/>
        <v>0</v>
      </c>
      <c r="K128" s="45">
        <f t="shared" si="99"/>
        <v>0</v>
      </c>
      <c r="L128" s="45">
        <f t="shared" si="99"/>
        <v>0</v>
      </c>
      <c r="M128" s="45">
        <f t="shared" si="99"/>
        <v>0</v>
      </c>
      <c r="N128" s="45">
        <f t="shared" si="99"/>
        <v>0</v>
      </c>
      <c r="O128" s="45">
        <f t="shared" si="99"/>
        <v>0</v>
      </c>
      <c r="P128" s="45">
        <f t="shared" si="99"/>
        <v>0</v>
      </c>
      <c r="Q128" s="45">
        <f t="shared" si="99"/>
        <v>0</v>
      </c>
      <c r="R128" s="45">
        <f t="shared" si="99"/>
        <v>0</v>
      </c>
      <c r="S128" s="45">
        <f t="shared" si="99"/>
        <v>0</v>
      </c>
      <c r="T128" s="45">
        <f t="shared" si="99"/>
        <v>0</v>
      </c>
      <c r="U128" s="45">
        <f t="shared" si="99"/>
        <v>0</v>
      </c>
      <c r="V128" s="45">
        <f t="shared" si="99"/>
        <v>0</v>
      </c>
      <c r="W128" s="45">
        <f t="shared" si="99"/>
        <v>0</v>
      </c>
      <c r="X128" s="45">
        <f t="shared" si="99"/>
        <v>0</v>
      </c>
      <c r="Y128" s="45">
        <f t="shared" si="99"/>
        <v>0</v>
      </c>
      <c r="Z128" s="45">
        <f t="shared" si="99"/>
        <v>0</v>
      </c>
      <c r="AB128" s="222"/>
    </row>
    <row r="129" spans="2:28" ht="15.6" customHeight="1" x14ac:dyDescent="0.3">
      <c r="B129" s="13">
        <f>B128+10</f>
        <v>1080</v>
      </c>
      <c r="C129" s="46" t="s">
        <v>455</v>
      </c>
      <c r="D129" s="84"/>
      <c r="E129" s="47">
        <f>E128</f>
        <v>0</v>
      </c>
      <c r="F129" s="47">
        <f>F128+E129</f>
        <v>0</v>
      </c>
      <c r="G129" s="47">
        <f t="shared" ref="G129" si="100">G128+F129</f>
        <v>0</v>
      </c>
      <c r="H129" s="47">
        <f t="shared" ref="H129" si="101">H128+G129</f>
        <v>0</v>
      </c>
      <c r="I129" s="47">
        <f t="shared" ref="I129" si="102">I128+H129</f>
        <v>0</v>
      </c>
      <c r="J129" s="47">
        <f t="shared" ref="J129" si="103">J128+I129</f>
        <v>0</v>
      </c>
      <c r="K129" s="47">
        <f t="shared" ref="K129" si="104">K128+J129</f>
        <v>0</v>
      </c>
      <c r="L129" s="47">
        <f t="shared" ref="L129" si="105">L128+K129</f>
        <v>0</v>
      </c>
      <c r="M129" s="47">
        <f t="shared" ref="M129" si="106">M128+L129</f>
        <v>0</v>
      </c>
      <c r="N129" s="47">
        <f t="shared" ref="N129" si="107">N128+M129</f>
        <v>0</v>
      </c>
      <c r="O129" s="47">
        <f t="shared" ref="O129" si="108">O128+N129</f>
        <v>0</v>
      </c>
      <c r="P129" s="47">
        <f t="shared" ref="P129" si="109">P128+O129</f>
        <v>0</v>
      </c>
      <c r="Q129" s="47">
        <f t="shared" ref="Q129" si="110">Q128+P129</f>
        <v>0</v>
      </c>
      <c r="R129" s="47">
        <f t="shared" ref="R129" si="111">R128+Q129</f>
        <v>0</v>
      </c>
      <c r="S129" s="47">
        <f t="shared" ref="S129" si="112">S128+R129</f>
        <v>0</v>
      </c>
      <c r="T129" s="47">
        <f t="shared" ref="T129" si="113">T128+S129</f>
        <v>0</v>
      </c>
      <c r="U129" s="47">
        <f t="shared" ref="U129" si="114">U128+T129</f>
        <v>0</v>
      </c>
      <c r="V129" s="47">
        <f t="shared" ref="V129" si="115">V128+U129</f>
        <v>0</v>
      </c>
      <c r="W129" s="47">
        <f t="shared" ref="W129" si="116">W128+V129</f>
        <v>0</v>
      </c>
      <c r="X129" s="47">
        <f t="shared" ref="X129" si="117">X128+W129</f>
        <v>0</v>
      </c>
      <c r="Y129" s="47">
        <f t="shared" ref="Y129" si="118">Y128+X129</f>
        <v>0</v>
      </c>
      <c r="Z129" s="47">
        <f t="shared" ref="Z129" si="119">Z128+Y129</f>
        <v>0</v>
      </c>
      <c r="AB129" s="222"/>
    </row>
    <row r="130" spans="2:28" ht="43.2" customHeight="1" x14ac:dyDescent="0.3">
      <c r="B130" s="13"/>
      <c r="C130" s="54" t="s">
        <v>185</v>
      </c>
      <c r="D130" s="56" t="s">
        <v>653</v>
      </c>
      <c r="E130" s="56" t="s">
        <v>654</v>
      </c>
      <c r="F130" s="56" t="s">
        <v>655</v>
      </c>
      <c r="G130" s="56" t="s">
        <v>656</v>
      </c>
      <c r="H130" s="56" t="s">
        <v>657</v>
      </c>
      <c r="I130" s="56" t="s">
        <v>659</v>
      </c>
      <c r="J130" s="56" t="s">
        <v>658</v>
      </c>
      <c r="K130" s="56" t="s">
        <v>660</v>
      </c>
      <c r="L130" s="56" t="s">
        <v>661</v>
      </c>
      <c r="M130" s="56" t="s">
        <v>662</v>
      </c>
      <c r="N130" s="56" t="s">
        <v>663</v>
      </c>
      <c r="O130" s="56" t="s">
        <v>664</v>
      </c>
      <c r="P130" s="56" t="s">
        <v>665</v>
      </c>
      <c r="Q130" s="56" t="s">
        <v>666</v>
      </c>
      <c r="R130" s="56" t="s">
        <v>667</v>
      </c>
      <c r="S130" s="56" t="s">
        <v>668</v>
      </c>
      <c r="T130" s="56" t="s">
        <v>669</v>
      </c>
      <c r="U130" s="56" t="s">
        <v>670</v>
      </c>
      <c r="V130" s="56" t="s">
        <v>671</v>
      </c>
      <c r="W130" s="56" t="s">
        <v>673</v>
      </c>
      <c r="X130" s="56" t="s">
        <v>672</v>
      </c>
      <c r="Y130" s="56" t="s">
        <v>674</v>
      </c>
      <c r="Z130" s="56" t="s">
        <v>675</v>
      </c>
      <c r="AB130" s="171"/>
    </row>
    <row r="131" spans="2:28" ht="15.6" customHeight="1" x14ac:dyDescent="0.3">
      <c r="B131" s="13">
        <f>B129+10</f>
        <v>1090</v>
      </c>
      <c r="C131" s="48" t="s">
        <v>434</v>
      </c>
      <c r="D131" s="41"/>
      <c r="E131" s="49">
        <f t="shared" ref="E131:Z131" si="120">E132+E133+E141</f>
        <v>0</v>
      </c>
      <c r="F131" s="49">
        <f t="shared" si="120"/>
        <v>0</v>
      </c>
      <c r="G131" s="49">
        <f t="shared" si="120"/>
        <v>0</v>
      </c>
      <c r="H131" s="49">
        <f t="shared" si="120"/>
        <v>0</v>
      </c>
      <c r="I131" s="49">
        <f t="shared" si="120"/>
        <v>0</v>
      </c>
      <c r="J131" s="49">
        <f t="shared" si="120"/>
        <v>0</v>
      </c>
      <c r="K131" s="49">
        <f t="shared" si="120"/>
        <v>0</v>
      </c>
      <c r="L131" s="49">
        <f t="shared" si="120"/>
        <v>0</v>
      </c>
      <c r="M131" s="49">
        <f t="shared" si="120"/>
        <v>0</v>
      </c>
      <c r="N131" s="49">
        <f t="shared" si="120"/>
        <v>0</v>
      </c>
      <c r="O131" s="49">
        <f t="shared" si="120"/>
        <v>0</v>
      </c>
      <c r="P131" s="49">
        <f t="shared" si="120"/>
        <v>0</v>
      </c>
      <c r="Q131" s="49">
        <f t="shared" si="120"/>
        <v>0</v>
      </c>
      <c r="R131" s="49">
        <f t="shared" si="120"/>
        <v>0</v>
      </c>
      <c r="S131" s="49">
        <f t="shared" si="120"/>
        <v>0</v>
      </c>
      <c r="T131" s="49">
        <f t="shared" si="120"/>
        <v>0</v>
      </c>
      <c r="U131" s="49">
        <f t="shared" si="120"/>
        <v>0</v>
      </c>
      <c r="V131" s="49">
        <f t="shared" si="120"/>
        <v>0</v>
      </c>
      <c r="W131" s="49">
        <f t="shared" si="120"/>
        <v>0</v>
      </c>
      <c r="X131" s="49">
        <f t="shared" si="120"/>
        <v>0</v>
      </c>
      <c r="Y131" s="49">
        <f t="shared" si="120"/>
        <v>0</v>
      </c>
      <c r="Z131" s="49">
        <f t="shared" si="120"/>
        <v>0</v>
      </c>
      <c r="AB131" s="222"/>
    </row>
    <row r="132" spans="2:28" ht="15.6" customHeight="1" x14ac:dyDescent="0.3">
      <c r="B132" s="13">
        <f>B131+10</f>
        <v>1100</v>
      </c>
      <c r="C132" s="85" t="s">
        <v>27</v>
      </c>
      <c r="D132" s="50">
        <f>D40</f>
        <v>0</v>
      </c>
      <c r="E132" s="198"/>
      <c r="F132" s="43">
        <v>0</v>
      </c>
      <c r="G132" s="43">
        <v>0</v>
      </c>
      <c r="H132" s="43">
        <v>0</v>
      </c>
      <c r="I132" s="43">
        <v>0</v>
      </c>
      <c r="J132" s="43">
        <v>0</v>
      </c>
      <c r="K132" s="43">
        <v>0</v>
      </c>
      <c r="L132" s="43">
        <v>0</v>
      </c>
      <c r="M132" s="43">
        <v>0</v>
      </c>
      <c r="N132" s="43">
        <v>0</v>
      </c>
      <c r="O132" s="43">
        <v>0</v>
      </c>
      <c r="P132" s="43">
        <v>0</v>
      </c>
      <c r="Q132" s="43">
        <v>0</v>
      </c>
      <c r="R132" s="43">
        <v>0</v>
      </c>
      <c r="S132" s="43">
        <v>0</v>
      </c>
      <c r="T132" s="43">
        <v>0</v>
      </c>
      <c r="U132" s="43">
        <v>0</v>
      </c>
      <c r="V132" s="43">
        <v>0</v>
      </c>
      <c r="W132" s="43">
        <v>0</v>
      </c>
      <c r="X132" s="43">
        <v>0</v>
      </c>
      <c r="Y132" s="43">
        <v>0</v>
      </c>
      <c r="Z132" s="43">
        <v>0</v>
      </c>
      <c r="AB132" s="221"/>
    </row>
    <row r="133" spans="2:28" ht="15.6" customHeight="1" x14ac:dyDescent="0.3">
      <c r="B133" s="13">
        <f t="shared" ref="B133:B145" si="121">B132+10</f>
        <v>1110</v>
      </c>
      <c r="C133" s="85" t="s">
        <v>28</v>
      </c>
      <c r="D133" s="50">
        <f>D134+D135+D136+D137+D138+D139+D140</f>
        <v>0</v>
      </c>
      <c r="E133" s="50">
        <f t="shared" ref="E133" si="122">E134+E135+E136+E137+E138+E139+E140</f>
        <v>0</v>
      </c>
      <c r="F133" s="50">
        <f t="shared" ref="F133" si="123">F134+F135+F136+F137+F138+F139+F140</f>
        <v>0</v>
      </c>
      <c r="G133" s="50">
        <f t="shared" ref="G133" si="124">G134+G135+G136+G137+G138+G139+G140</f>
        <v>0</v>
      </c>
      <c r="H133" s="50">
        <f t="shared" ref="H133" si="125">H134+H135+H136+H137+H138+H139+H140</f>
        <v>0</v>
      </c>
      <c r="I133" s="50">
        <f t="shared" ref="I133" si="126">I134+I135+I136+I137+I138+I139+I140</f>
        <v>0</v>
      </c>
      <c r="J133" s="50">
        <f t="shared" ref="J133" si="127">J134+J135+J136+J137+J138+J139+J140</f>
        <v>0</v>
      </c>
      <c r="K133" s="50">
        <f t="shared" ref="K133" si="128">K134+K135+K136+K137+K138+K139+K140</f>
        <v>0</v>
      </c>
      <c r="L133" s="50">
        <f t="shared" ref="L133" si="129">L134+L135+L136+L137+L138+L139+L140</f>
        <v>0</v>
      </c>
      <c r="M133" s="50">
        <f t="shared" ref="M133" si="130">M134+M135+M136+M137+M138+M139+M140</f>
        <v>0</v>
      </c>
      <c r="N133" s="50">
        <f t="shared" ref="N133" si="131">N134+N135+N136+N137+N138+N139+N140</f>
        <v>0</v>
      </c>
      <c r="O133" s="50">
        <f t="shared" ref="O133" si="132">O134+O135+O136+O137+O138+O139+O140</f>
        <v>0</v>
      </c>
      <c r="P133" s="50">
        <f t="shared" ref="P133" si="133">P134+P135+P136+P137+P138+P139+P140</f>
        <v>0</v>
      </c>
      <c r="Q133" s="50">
        <f t="shared" ref="Q133" si="134">Q134+Q135+Q136+Q137+Q138+Q139+Q140</f>
        <v>0</v>
      </c>
      <c r="R133" s="50">
        <f t="shared" ref="R133" si="135">R134+R135+R136+R137+R138+R139+R140</f>
        <v>0</v>
      </c>
      <c r="S133" s="50">
        <f t="shared" ref="S133" si="136">S134+S135+S136+S137+S138+S139+S140</f>
        <v>0</v>
      </c>
      <c r="T133" s="50">
        <f t="shared" ref="T133" si="137">T134+T135+T136+T137+T138+T139+T140</f>
        <v>0</v>
      </c>
      <c r="U133" s="50">
        <f t="shared" ref="U133" si="138">U134+U135+U136+U137+U138+U139+U140</f>
        <v>0</v>
      </c>
      <c r="V133" s="50">
        <f t="shared" ref="V133" si="139">V134+V135+V136+V137+V138+V139+V140</f>
        <v>0</v>
      </c>
      <c r="W133" s="50">
        <f t="shared" ref="W133" si="140">W134+W135+W136+W137+W138+W139+W140</f>
        <v>0</v>
      </c>
      <c r="X133" s="50">
        <f t="shared" ref="X133" si="141">X134+X135+X136+X137+X138+X139+X140</f>
        <v>0</v>
      </c>
      <c r="Y133" s="50">
        <f t="shared" ref="Y133" si="142">Y134+Y135+Y136+Y137+Y138+Y139+Y140</f>
        <v>0</v>
      </c>
      <c r="Z133" s="50">
        <f t="shared" ref="Z133" si="143">Z134+Z135+Z136+Z137+Z138+Z139+Z140</f>
        <v>0</v>
      </c>
      <c r="AB133" s="222"/>
    </row>
    <row r="134" spans="2:28" ht="15.6" customHeight="1" x14ac:dyDescent="0.3">
      <c r="B134" s="13">
        <f t="shared" si="121"/>
        <v>1120</v>
      </c>
      <c r="C134" s="86" t="s">
        <v>29</v>
      </c>
      <c r="D134" s="50">
        <f t="shared" ref="D134:D140" si="144">D42</f>
        <v>0</v>
      </c>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B134" s="221"/>
    </row>
    <row r="135" spans="2:28" ht="15.6" customHeight="1" x14ac:dyDescent="0.3">
      <c r="B135" s="13">
        <f t="shared" si="121"/>
        <v>1130</v>
      </c>
      <c r="C135" s="86" t="s">
        <v>30</v>
      </c>
      <c r="D135" s="50">
        <f t="shared" si="144"/>
        <v>0</v>
      </c>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c r="AB135" s="221"/>
    </row>
    <row r="136" spans="2:28" ht="15.6" customHeight="1" x14ac:dyDescent="0.3">
      <c r="B136" s="13">
        <f t="shared" si="121"/>
        <v>1140</v>
      </c>
      <c r="C136" s="86" t="s">
        <v>31</v>
      </c>
      <c r="D136" s="50">
        <f t="shared" si="144"/>
        <v>0</v>
      </c>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c r="AB136" s="221"/>
    </row>
    <row r="137" spans="2:28" ht="15.6" customHeight="1" x14ac:dyDescent="0.3">
      <c r="B137" s="13">
        <f t="shared" si="121"/>
        <v>1150</v>
      </c>
      <c r="C137" s="86" t="s">
        <v>32</v>
      </c>
      <c r="D137" s="50">
        <f t="shared" si="144"/>
        <v>0</v>
      </c>
      <c r="E137" s="198"/>
      <c r="F137" s="43">
        <v>0</v>
      </c>
      <c r="G137" s="43">
        <v>0</v>
      </c>
      <c r="H137" s="43">
        <v>0</v>
      </c>
      <c r="I137" s="43">
        <v>0</v>
      </c>
      <c r="J137" s="43">
        <v>0</v>
      </c>
      <c r="K137" s="43">
        <v>0</v>
      </c>
      <c r="L137" s="43">
        <v>0</v>
      </c>
      <c r="M137" s="43">
        <v>0</v>
      </c>
      <c r="N137" s="43">
        <v>0</v>
      </c>
      <c r="O137" s="43">
        <v>0</v>
      </c>
      <c r="P137" s="43">
        <v>0</v>
      </c>
      <c r="Q137" s="43">
        <v>0</v>
      </c>
      <c r="R137" s="43">
        <v>0</v>
      </c>
      <c r="S137" s="43">
        <v>0</v>
      </c>
      <c r="T137" s="43">
        <v>0</v>
      </c>
      <c r="U137" s="43">
        <v>0</v>
      </c>
      <c r="V137" s="43">
        <v>0</v>
      </c>
      <c r="W137" s="43">
        <v>0</v>
      </c>
      <c r="X137" s="43">
        <v>0</v>
      </c>
      <c r="Y137" s="43">
        <v>0</v>
      </c>
      <c r="Z137" s="43">
        <v>0</v>
      </c>
      <c r="AB137" s="221"/>
    </row>
    <row r="138" spans="2:28" ht="15.6" customHeight="1" x14ac:dyDescent="0.3">
      <c r="B138" s="13">
        <f t="shared" si="121"/>
        <v>1160</v>
      </c>
      <c r="C138" s="86" t="s">
        <v>33</v>
      </c>
      <c r="D138" s="50">
        <f t="shared" si="144"/>
        <v>0</v>
      </c>
      <c r="E138" s="198"/>
      <c r="F138" s="43">
        <v>0</v>
      </c>
      <c r="G138" s="43">
        <v>0</v>
      </c>
      <c r="H138" s="43">
        <v>0</v>
      </c>
      <c r="I138" s="43">
        <v>0</v>
      </c>
      <c r="J138" s="43">
        <v>0</v>
      </c>
      <c r="K138" s="43">
        <v>0</v>
      </c>
      <c r="L138" s="43">
        <v>0</v>
      </c>
      <c r="M138" s="43">
        <v>0</v>
      </c>
      <c r="N138" s="43">
        <v>0</v>
      </c>
      <c r="O138" s="43">
        <v>0</v>
      </c>
      <c r="P138" s="43">
        <v>0</v>
      </c>
      <c r="Q138" s="43">
        <v>0</v>
      </c>
      <c r="R138" s="43">
        <v>0</v>
      </c>
      <c r="S138" s="43">
        <v>0</v>
      </c>
      <c r="T138" s="43">
        <v>0</v>
      </c>
      <c r="U138" s="43">
        <v>0</v>
      </c>
      <c r="V138" s="43">
        <v>0</v>
      </c>
      <c r="W138" s="43">
        <v>0</v>
      </c>
      <c r="X138" s="43">
        <v>0</v>
      </c>
      <c r="Y138" s="43">
        <v>0</v>
      </c>
      <c r="Z138" s="43">
        <v>0</v>
      </c>
      <c r="AB138" s="221"/>
    </row>
    <row r="139" spans="2:28" ht="15.6" customHeight="1" x14ac:dyDescent="0.3">
      <c r="B139" s="13">
        <f t="shared" si="121"/>
        <v>1170</v>
      </c>
      <c r="C139" s="86" t="s">
        <v>34</v>
      </c>
      <c r="D139" s="50">
        <f t="shared" si="144"/>
        <v>0</v>
      </c>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c r="AB139" s="221"/>
    </row>
    <row r="140" spans="2:28" ht="15.6" customHeight="1" x14ac:dyDescent="0.3">
      <c r="B140" s="13">
        <f t="shared" si="121"/>
        <v>1180</v>
      </c>
      <c r="C140" s="86" t="s">
        <v>35</v>
      </c>
      <c r="D140" s="50">
        <f t="shared" si="144"/>
        <v>0</v>
      </c>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c r="AB140" s="221"/>
    </row>
    <row r="141" spans="2:28" ht="15.6" customHeight="1" x14ac:dyDescent="0.3">
      <c r="B141" s="13">
        <f t="shared" si="121"/>
        <v>1190</v>
      </c>
      <c r="C141" s="85" t="s">
        <v>36</v>
      </c>
      <c r="D141" s="43"/>
      <c r="E141" s="198"/>
      <c r="F141" s="43">
        <v>0</v>
      </c>
      <c r="G141" s="43">
        <v>0</v>
      </c>
      <c r="H141" s="43">
        <v>0</v>
      </c>
      <c r="I141" s="43">
        <v>0</v>
      </c>
      <c r="J141" s="43">
        <v>0</v>
      </c>
      <c r="K141" s="43">
        <v>0</v>
      </c>
      <c r="L141" s="43">
        <v>0</v>
      </c>
      <c r="M141" s="43">
        <v>0</v>
      </c>
      <c r="N141" s="43">
        <v>0</v>
      </c>
      <c r="O141" s="43">
        <v>0</v>
      </c>
      <c r="P141" s="43">
        <v>0</v>
      </c>
      <c r="Q141" s="43">
        <v>0</v>
      </c>
      <c r="R141" s="43">
        <v>0</v>
      </c>
      <c r="S141" s="43">
        <v>0</v>
      </c>
      <c r="T141" s="43">
        <v>0</v>
      </c>
      <c r="U141" s="43">
        <v>0</v>
      </c>
      <c r="V141" s="43">
        <v>0</v>
      </c>
      <c r="W141" s="43">
        <v>0</v>
      </c>
      <c r="X141" s="43">
        <v>0</v>
      </c>
      <c r="Y141" s="43">
        <v>0</v>
      </c>
      <c r="Z141" s="43">
        <v>0</v>
      </c>
      <c r="AB141" s="222"/>
    </row>
    <row r="142" spans="2:28" ht="15.6" customHeight="1" x14ac:dyDescent="0.3">
      <c r="B142" s="13">
        <f t="shared" si="121"/>
        <v>1200</v>
      </c>
      <c r="C142" s="44" t="s">
        <v>16</v>
      </c>
      <c r="D142" s="43"/>
      <c r="E142" s="45">
        <f>E143+E144+E145</f>
        <v>0</v>
      </c>
      <c r="F142" s="87">
        <f t="shared" ref="F142:Z142" si="145">F143+F144+F145</f>
        <v>0</v>
      </c>
      <c r="G142" s="87">
        <f t="shared" si="145"/>
        <v>0</v>
      </c>
      <c r="H142" s="87">
        <f t="shared" si="145"/>
        <v>0</v>
      </c>
      <c r="I142" s="87">
        <f t="shared" si="145"/>
        <v>0</v>
      </c>
      <c r="J142" s="87">
        <f t="shared" si="145"/>
        <v>0</v>
      </c>
      <c r="K142" s="87">
        <f t="shared" si="145"/>
        <v>0</v>
      </c>
      <c r="L142" s="87">
        <f t="shared" si="145"/>
        <v>0</v>
      </c>
      <c r="M142" s="87">
        <f t="shared" si="145"/>
        <v>0</v>
      </c>
      <c r="N142" s="87">
        <f t="shared" si="145"/>
        <v>0</v>
      </c>
      <c r="O142" s="87">
        <f t="shared" si="145"/>
        <v>0</v>
      </c>
      <c r="P142" s="87">
        <f t="shared" si="145"/>
        <v>0</v>
      </c>
      <c r="Q142" s="87">
        <f t="shared" si="145"/>
        <v>0</v>
      </c>
      <c r="R142" s="87">
        <f t="shared" si="145"/>
        <v>0</v>
      </c>
      <c r="S142" s="87">
        <f t="shared" si="145"/>
        <v>0</v>
      </c>
      <c r="T142" s="87">
        <f t="shared" si="145"/>
        <v>0</v>
      </c>
      <c r="U142" s="87">
        <f t="shared" si="145"/>
        <v>0</v>
      </c>
      <c r="V142" s="87">
        <f t="shared" si="145"/>
        <v>0</v>
      </c>
      <c r="W142" s="87">
        <f t="shared" si="145"/>
        <v>0</v>
      </c>
      <c r="X142" s="87">
        <f t="shared" si="145"/>
        <v>0</v>
      </c>
      <c r="Y142" s="87">
        <f t="shared" si="145"/>
        <v>0</v>
      </c>
      <c r="Z142" s="87">
        <f t="shared" si="145"/>
        <v>0</v>
      </c>
      <c r="AB142" s="222"/>
    </row>
    <row r="143" spans="2:28" ht="15.6" customHeight="1" x14ac:dyDescent="0.3">
      <c r="B143" s="13">
        <f t="shared" si="121"/>
        <v>1210</v>
      </c>
      <c r="C143" s="85" t="s">
        <v>37</v>
      </c>
      <c r="D143" s="50">
        <f>D51</f>
        <v>0</v>
      </c>
      <c r="E143" s="198"/>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c r="Z143" s="43">
        <v>0</v>
      </c>
      <c r="AB143" s="221"/>
    </row>
    <row r="144" spans="2:28" ht="15.6" customHeight="1" x14ac:dyDescent="0.3">
      <c r="B144" s="13">
        <f t="shared" si="121"/>
        <v>1220</v>
      </c>
      <c r="C144" s="85" t="s">
        <v>445</v>
      </c>
      <c r="D144" s="50">
        <f>D52</f>
        <v>0</v>
      </c>
      <c r="E144" s="43">
        <v>0</v>
      </c>
      <c r="F144" s="43">
        <v>0</v>
      </c>
      <c r="G144" s="43">
        <v>0</v>
      </c>
      <c r="H144" s="43">
        <v>0</v>
      </c>
      <c r="I144" s="43">
        <v>0</v>
      </c>
      <c r="J144" s="43">
        <v>0</v>
      </c>
      <c r="K144" s="43">
        <v>0</v>
      </c>
      <c r="L144" s="43">
        <v>0</v>
      </c>
      <c r="M144" s="43">
        <v>0</v>
      </c>
      <c r="N144" s="43">
        <v>0</v>
      </c>
      <c r="O144" s="43">
        <v>0</v>
      </c>
      <c r="P144" s="43">
        <v>0</v>
      </c>
      <c r="Q144" s="43">
        <v>0</v>
      </c>
      <c r="R144" s="43">
        <v>0</v>
      </c>
      <c r="S144" s="43">
        <v>0</v>
      </c>
      <c r="T144" s="43">
        <v>0</v>
      </c>
      <c r="U144" s="43">
        <v>0</v>
      </c>
      <c r="V144" s="43">
        <v>0</v>
      </c>
      <c r="W144" s="43">
        <v>0</v>
      </c>
      <c r="X144" s="43">
        <v>0</v>
      </c>
      <c r="Y144" s="43">
        <v>0</v>
      </c>
      <c r="Z144" s="43">
        <v>0</v>
      </c>
      <c r="AB144" s="222"/>
    </row>
    <row r="145" spans="2:28" ht="15.6" customHeight="1" x14ac:dyDescent="0.3">
      <c r="B145" s="13">
        <f t="shared" si="121"/>
        <v>1230</v>
      </c>
      <c r="C145" s="85" t="s">
        <v>36</v>
      </c>
      <c r="D145" s="43"/>
      <c r="E145" s="198"/>
      <c r="F145" s="43">
        <v>0</v>
      </c>
      <c r="G145" s="43">
        <v>0</v>
      </c>
      <c r="H145" s="43">
        <v>0</v>
      </c>
      <c r="I145" s="43">
        <v>0</v>
      </c>
      <c r="J145" s="43">
        <v>0</v>
      </c>
      <c r="K145" s="43">
        <v>0</v>
      </c>
      <c r="L145" s="43">
        <v>0</v>
      </c>
      <c r="M145" s="43">
        <v>0</v>
      </c>
      <c r="N145" s="43">
        <v>0</v>
      </c>
      <c r="O145" s="43">
        <v>0</v>
      </c>
      <c r="P145" s="43">
        <v>0</v>
      </c>
      <c r="Q145" s="43">
        <v>0</v>
      </c>
      <c r="R145" s="43">
        <v>0</v>
      </c>
      <c r="S145" s="43">
        <v>0</v>
      </c>
      <c r="T145" s="43">
        <v>0</v>
      </c>
      <c r="U145" s="43">
        <v>0</v>
      </c>
      <c r="V145" s="43">
        <v>0</v>
      </c>
      <c r="W145" s="43">
        <v>0</v>
      </c>
      <c r="X145" s="43">
        <v>0</v>
      </c>
      <c r="Y145" s="43">
        <v>0</v>
      </c>
      <c r="Z145" s="43">
        <v>0</v>
      </c>
      <c r="AB145" s="221"/>
    </row>
    <row r="146" spans="2:28" ht="15.6" customHeight="1" x14ac:dyDescent="0.3">
      <c r="B146" s="13">
        <f>B145+10</f>
        <v>1240</v>
      </c>
      <c r="C146" s="44" t="s">
        <v>454</v>
      </c>
      <c r="D146" s="43"/>
      <c r="E146" s="45">
        <f>E131-E142</f>
        <v>0</v>
      </c>
      <c r="F146" s="45">
        <f t="shared" ref="F146:Z146" si="146">F131-F142</f>
        <v>0</v>
      </c>
      <c r="G146" s="45">
        <f t="shared" si="146"/>
        <v>0</v>
      </c>
      <c r="H146" s="45">
        <f t="shared" si="146"/>
        <v>0</v>
      </c>
      <c r="I146" s="45">
        <f t="shared" si="146"/>
        <v>0</v>
      </c>
      <c r="J146" s="45">
        <f t="shared" si="146"/>
        <v>0</v>
      </c>
      <c r="K146" s="45">
        <f t="shared" si="146"/>
        <v>0</v>
      </c>
      <c r="L146" s="45">
        <f t="shared" si="146"/>
        <v>0</v>
      </c>
      <c r="M146" s="45">
        <f t="shared" si="146"/>
        <v>0</v>
      </c>
      <c r="N146" s="45">
        <f t="shared" si="146"/>
        <v>0</v>
      </c>
      <c r="O146" s="45">
        <f t="shared" si="146"/>
        <v>0</v>
      </c>
      <c r="P146" s="45">
        <f t="shared" si="146"/>
        <v>0</v>
      </c>
      <c r="Q146" s="45">
        <f t="shared" si="146"/>
        <v>0</v>
      </c>
      <c r="R146" s="45">
        <f t="shared" si="146"/>
        <v>0</v>
      </c>
      <c r="S146" s="45">
        <f t="shared" si="146"/>
        <v>0</v>
      </c>
      <c r="T146" s="45">
        <f t="shared" si="146"/>
        <v>0</v>
      </c>
      <c r="U146" s="45">
        <f t="shared" si="146"/>
        <v>0</v>
      </c>
      <c r="V146" s="45">
        <f t="shared" si="146"/>
        <v>0</v>
      </c>
      <c r="W146" s="45">
        <f t="shared" si="146"/>
        <v>0</v>
      </c>
      <c r="X146" s="45">
        <f t="shared" si="146"/>
        <v>0</v>
      </c>
      <c r="Y146" s="45">
        <f t="shared" si="146"/>
        <v>0</v>
      </c>
      <c r="Z146" s="45">
        <f t="shared" si="146"/>
        <v>0</v>
      </c>
      <c r="AB146" s="222"/>
    </row>
    <row r="147" spans="2:28" ht="15.6" customHeight="1" x14ac:dyDescent="0.3">
      <c r="B147" s="13">
        <f>B146+10</f>
        <v>1250</v>
      </c>
      <c r="C147" s="46" t="s">
        <v>455</v>
      </c>
      <c r="D147" s="84"/>
      <c r="E147" s="47">
        <f>E146</f>
        <v>0</v>
      </c>
      <c r="F147" s="47">
        <f>F146+E147</f>
        <v>0</v>
      </c>
      <c r="G147" s="47">
        <f t="shared" ref="G147" si="147">G146+F147</f>
        <v>0</v>
      </c>
      <c r="H147" s="47">
        <f t="shared" ref="H147" si="148">H146+G147</f>
        <v>0</v>
      </c>
      <c r="I147" s="47">
        <f t="shared" ref="I147" si="149">I146+H147</f>
        <v>0</v>
      </c>
      <c r="J147" s="47">
        <f t="shared" ref="J147" si="150">J146+I147</f>
        <v>0</v>
      </c>
      <c r="K147" s="47">
        <f t="shared" ref="K147" si="151">K146+J147</f>
        <v>0</v>
      </c>
      <c r="L147" s="47">
        <f t="shared" ref="L147" si="152">L146+K147</f>
        <v>0</v>
      </c>
      <c r="M147" s="47">
        <f t="shared" ref="M147" si="153">M146+L147</f>
        <v>0</v>
      </c>
      <c r="N147" s="47">
        <f t="shared" ref="N147" si="154">N146+M147</f>
        <v>0</v>
      </c>
      <c r="O147" s="47">
        <f t="shared" ref="O147" si="155">O146+N147</f>
        <v>0</v>
      </c>
      <c r="P147" s="47">
        <f t="shared" ref="P147" si="156">P146+O147</f>
        <v>0</v>
      </c>
      <c r="Q147" s="47">
        <f t="shared" ref="Q147" si="157">Q146+P147</f>
        <v>0</v>
      </c>
      <c r="R147" s="47">
        <f t="shared" ref="R147" si="158">R146+Q147</f>
        <v>0</v>
      </c>
      <c r="S147" s="47">
        <f t="shared" ref="S147" si="159">S146+R147</f>
        <v>0</v>
      </c>
      <c r="T147" s="47">
        <f t="shared" ref="T147" si="160">T146+S147</f>
        <v>0</v>
      </c>
      <c r="U147" s="47">
        <f t="shared" ref="U147" si="161">U146+T147</f>
        <v>0</v>
      </c>
      <c r="V147" s="47">
        <f>V146+U147</f>
        <v>0</v>
      </c>
      <c r="W147" s="47">
        <f>W146+V147</f>
        <v>0</v>
      </c>
      <c r="X147" s="47">
        <f>X146+W147</f>
        <v>0</v>
      </c>
      <c r="Y147" s="47">
        <f t="shared" ref="Y147" si="162">Y146+X147</f>
        <v>0</v>
      </c>
      <c r="Z147" s="47">
        <f t="shared" ref="Z147" si="163">Z146+Y147</f>
        <v>0</v>
      </c>
      <c r="AB147" s="222"/>
    </row>
    <row r="148" spans="2:28" ht="43.2" customHeight="1" x14ac:dyDescent="0.3">
      <c r="B148" s="13"/>
      <c r="C148" s="54" t="s">
        <v>186</v>
      </c>
      <c r="D148" s="56" t="s">
        <v>653</v>
      </c>
      <c r="E148" s="56" t="s">
        <v>654</v>
      </c>
      <c r="F148" s="56" t="s">
        <v>655</v>
      </c>
      <c r="G148" s="56" t="s">
        <v>656</v>
      </c>
      <c r="H148" s="56" t="s">
        <v>657</v>
      </c>
      <c r="I148" s="56" t="s">
        <v>659</v>
      </c>
      <c r="J148" s="56" t="s">
        <v>658</v>
      </c>
      <c r="K148" s="56" t="s">
        <v>660</v>
      </c>
      <c r="L148" s="56" t="s">
        <v>661</v>
      </c>
      <c r="M148" s="56" t="s">
        <v>662</v>
      </c>
      <c r="N148" s="56" t="s">
        <v>663</v>
      </c>
      <c r="O148" s="56" t="s">
        <v>664</v>
      </c>
      <c r="P148" s="56" t="s">
        <v>665</v>
      </c>
      <c r="Q148" s="56" t="s">
        <v>666</v>
      </c>
      <c r="R148" s="56" t="s">
        <v>667</v>
      </c>
      <c r="S148" s="56" t="s">
        <v>668</v>
      </c>
      <c r="T148" s="56" t="s">
        <v>669</v>
      </c>
      <c r="U148" s="56" t="s">
        <v>670</v>
      </c>
      <c r="V148" s="56" t="s">
        <v>671</v>
      </c>
      <c r="W148" s="56" t="s">
        <v>673</v>
      </c>
      <c r="X148" s="56" t="s">
        <v>672</v>
      </c>
      <c r="Y148" s="56" t="s">
        <v>674</v>
      </c>
      <c r="Z148" s="56" t="s">
        <v>675</v>
      </c>
      <c r="AB148" s="171"/>
    </row>
    <row r="149" spans="2:28" ht="15.6" customHeight="1" x14ac:dyDescent="0.3">
      <c r="B149" s="13">
        <f>B147+10</f>
        <v>1260</v>
      </c>
      <c r="C149" s="40" t="s">
        <v>59</v>
      </c>
      <c r="D149" s="88">
        <f t="shared" ref="D149:D156" si="164">D57</f>
        <v>0</v>
      </c>
      <c r="E149" s="41"/>
      <c r="F149" s="41"/>
      <c r="G149" s="41"/>
      <c r="H149" s="41"/>
      <c r="I149" s="41"/>
      <c r="J149" s="41"/>
      <c r="K149" s="41"/>
      <c r="L149" s="41"/>
      <c r="M149" s="41"/>
      <c r="N149" s="41"/>
      <c r="O149" s="41"/>
      <c r="P149" s="41"/>
      <c r="Q149" s="41"/>
      <c r="R149" s="41"/>
      <c r="S149" s="41"/>
      <c r="T149" s="41"/>
      <c r="U149" s="41"/>
      <c r="V149" s="41"/>
      <c r="W149" s="41"/>
      <c r="X149" s="41"/>
      <c r="Y149" s="41"/>
      <c r="Z149" s="41"/>
      <c r="AB149" s="222"/>
    </row>
    <row r="150" spans="2:28" ht="15.6" customHeight="1" x14ac:dyDescent="0.3">
      <c r="B150" s="13">
        <f>B149+10</f>
        <v>1270</v>
      </c>
      <c r="C150" s="42" t="s">
        <v>38</v>
      </c>
      <c r="D150" s="50">
        <f t="shared" si="164"/>
        <v>0</v>
      </c>
      <c r="E150" s="43"/>
      <c r="F150" s="43"/>
      <c r="G150" s="43"/>
      <c r="H150" s="43"/>
      <c r="I150" s="43"/>
      <c r="J150" s="43"/>
      <c r="K150" s="43"/>
      <c r="L150" s="43"/>
      <c r="M150" s="43"/>
      <c r="N150" s="43"/>
      <c r="O150" s="43"/>
      <c r="P150" s="43"/>
      <c r="Q150" s="43"/>
      <c r="R150" s="43"/>
      <c r="S150" s="43"/>
      <c r="T150" s="43"/>
      <c r="U150" s="43"/>
      <c r="V150" s="43"/>
      <c r="W150" s="43"/>
      <c r="X150" s="43"/>
      <c r="Y150" s="43"/>
      <c r="Z150" s="43"/>
      <c r="AB150" s="222"/>
    </row>
    <row r="151" spans="2:28" ht="15.6" customHeight="1" x14ac:dyDescent="0.3">
      <c r="B151" s="13">
        <f t="shared" ref="B151:B158" si="165">B150+10</f>
        <v>1280</v>
      </c>
      <c r="C151" s="42" t="s">
        <v>39</v>
      </c>
      <c r="D151" s="50">
        <f t="shared" si="164"/>
        <v>0</v>
      </c>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c r="AB151" s="221"/>
    </row>
    <row r="152" spans="2:28" ht="15.6" customHeight="1" x14ac:dyDescent="0.3">
      <c r="B152" s="13">
        <f t="shared" si="165"/>
        <v>1290</v>
      </c>
      <c r="C152" s="42" t="s">
        <v>40</v>
      </c>
      <c r="D152" s="50">
        <f t="shared" si="164"/>
        <v>0</v>
      </c>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c r="AB152" s="221"/>
    </row>
    <row r="153" spans="2:28" ht="15.6" customHeight="1" x14ac:dyDescent="0.3">
      <c r="B153" s="13">
        <f t="shared" si="165"/>
        <v>1300</v>
      </c>
      <c r="C153" s="42" t="s">
        <v>41</v>
      </c>
      <c r="D153" s="50">
        <f t="shared" si="164"/>
        <v>0</v>
      </c>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c r="AB153" s="221"/>
    </row>
    <row r="154" spans="2:28" ht="15.6" customHeight="1" x14ac:dyDescent="0.3">
      <c r="B154" s="13">
        <f t="shared" si="165"/>
        <v>1310</v>
      </c>
      <c r="C154" s="42" t="s">
        <v>42</v>
      </c>
      <c r="D154" s="50">
        <f t="shared" si="164"/>
        <v>0</v>
      </c>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c r="AB154" s="221"/>
    </row>
    <row r="155" spans="2:28" ht="15.6" customHeight="1" x14ac:dyDescent="0.3">
      <c r="B155" s="13">
        <f t="shared" si="165"/>
        <v>1320</v>
      </c>
      <c r="C155" s="42" t="s">
        <v>43</v>
      </c>
      <c r="D155" s="50">
        <f t="shared" si="164"/>
        <v>0</v>
      </c>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c r="AB155" s="221"/>
    </row>
    <row r="156" spans="2:28" ht="15.6" customHeight="1" x14ac:dyDescent="0.3">
      <c r="B156" s="13">
        <f t="shared" si="165"/>
        <v>1330</v>
      </c>
      <c r="C156" s="42" t="s">
        <v>44</v>
      </c>
      <c r="D156" s="50">
        <f t="shared" si="164"/>
        <v>0</v>
      </c>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c r="AB156" s="221"/>
    </row>
    <row r="157" spans="2:28" ht="15.6" customHeight="1" x14ac:dyDescent="0.3">
      <c r="B157" s="13">
        <f t="shared" si="165"/>
        <v>1340</v>
      </c>
      <c r="C157" s="44" t="s">
        <v>46</v>
      </c>
      <c r="D157" s="43"/>
      <c r="E157" s="45">
        <f>E151+E152+E153+E154+E155+E156</f>
        <v>0</v>
      </c>
      <c r="F157" s="45">
        <f t="shared" ref="F157:U157" si="166">F151+F152+F153+F154+F155+F156</f>
        <v>0</v>
      </c>
      <c r="G157" s="45">
        <f t="shared" si="166"/>
        <v>0</v>
      </c>
      <c r="H157" s="45">
        <f t="shared" si="166"/>
        <v>0</v>
      </c>
      <c r="I157" s="45">
        <f t="shared" si="166"/>
        <v>0</v>
      </c>
      <c r="J157" s="45">
        <f t="shared" si="166"/>
        <v>0</v>
      </c>
      <c r="K157" s="45">
        <f t="shared" si="166"/>
        <v>0</v>
      </c>
      <c r="L157" s="45">
        <f t="shared" si="166"/>
        <v>0</v>
      </c>
      <c r="M157" s="45">
        <f t="shared" si="166"/>
        <v>0</v>
      </c>
      <c r="N157" s="45">
        <f t="shared" si="166"/>
        <v>0</v>
      </c>
      <c r="O157" s="45">
        <f t="shared" si="166"/>
        <v>0</v>
      </c>
      <c r="P157" s="45">
        <f t="shared" si="166"/>
        <v>0</v>
      </c>
      <c r="Q157" s="45">
        <f t="shared" si="166"/>
        <v>0</v>
      </c>
      <c r="R157" s="45">
        <f t="shared" si="166"/>
        <v>0</v>
      </c>
      <c r="S157" s="45">
        <f t="shared" si="166"/>
        <v>0</v>
      </c>
      <c r="T157" s="45">
        <f t="shared" si="166"/>
        <v>0</v>
      </c>
      <c r="U157" s="45">
        <f t="shared" si="166"/>
        <v>0</v>
      </c>
      <c r="V157" s="45">
        <f>V151+V152+V153+V154+V155+V156</f>
        <v>0</v>
      </c>
      <c r="W157" s="45">
        <f>W151+W152+W153+W154+W155+W156</f>
        <v>0</v>
      </c>
      <c r="X157" s="45">
        <f>X151+X152+X153+X154+X155+X156</f>
        <v>0</v>
      </c>
      <c r="Y157" s="45">
        <f t="shared" ref="Y157:Z157" si="167">Y151+Y152+Y153+Y154+Y155+Y156</f>
        <v>0</v>
      </c>
      <c r="Z157" s="45">
        <f t="shared" si="167"/>
        <v>0</v>
      </c>
      <c r="AB157" s="222"/>
    </row>
    <row r="158" spans="2:28" ht="15.6" customHeight="1" x14ac:dyDescent="0.3">
      <c r="B158" s="13">
        <f t="shared" si="165"/>
        <v>1350</v>
      </c>
      <c r="C158" s="46" t="s">
        <v>45</v>
      </c>
      <c r="D158" s="47">
        <f>D149+D150+D151+D152+D153+D154+D155+D156</f>
        <v>0</v>
      </c>
      <c r="E158" s="47">
        <f>E157+D158</f>
        <v>0</v>
      </c>
      <c r="F158" s="47">
        <f t="shared" ref="F158:U158" si="168">F157+E158</f>
        <v>0</v>
      </c>
      <c r="G158" s="47">
        <f t="shared" si="168"/>
        <v>0</v>
      </c>
      <c r="H158" s="47">
        <f t="shared" si="168"/>
        <v>0</v>
      </c>
      <c r="I158" s="47">
        <f t="shared" si="168"/>
        <v>0</v>
      </c>
      <c r="J158" s="47">
        <f t="shared" si="168"/>
        <v>0</v>
      </c>
      <c r="K158" s="47">
        <f t="shared" si="168"/>
        <v>0</v>
      </c>
      <c r="L158" s="47">
        <f t="shared" si="168"/>
        <v>0</v>
      </c>
      <c r="M158" s="47">
        <f t="shared" si="168"/>
        <v>0</v>
      </c>
      <c r="N158" s="47">
        <f t="shared" si="168"/>
        <v>0</v>
      </c>
      <c r="O158" s="47">
        <f t="shared" si="168"/>
        <v>0</v>
      </c>
      <c r="P158" s="47">
        <f t="shared" si="168"/>
        <v>0</v>
      </c>
      <c r="Q158" s="47">
        <f t="shared" si="168"/>
        <v>0</v>
      </c>
      <c r="R158" s="47">
        <f t="shared" si="168"/>
        <v>0</v>
      </c>
      <c r="S158" s="47">
        <f t="shared" si="168"/>
        <v>0</v>
      </c>
      <c r="T158" s="47">
        <f t="shared" si="168"/>
        <v>0</v>
      </c>
      <c r="U158" s="47">
        <f t="shared" si="168"/>
        <v>0</v>
      </c>
      <c r="V158" s="47">
        <f>V157+U158</f>
        <v>0</v>
      </c>
      <c r="W158" s="47">
        <f>W157+V158</f>
        <v>0</v>
      </c>
      <c r="X158" s="47">
        <f>X157+W158</f>
        <v>0</v>
      </c>
      <c r="Y158" s="47">
        <f t="shared" ref="Y158:Z158" si="169">Y157+X158</f>
        <v>0</v>
      </c>
      <c r="Z158" s="47">
        <f t="shared" si="169"/>
        <v>0</v>
      </c>
      <c r="AB158" s="222"/>
    </row>
    <row r="159" spans="2:28" ht="43.2" customHeight="1" x14ac:dyDescent="0.3">
      <c r="B159" s="13"/>
      <c r="C159" s="54" t="s">
        <v>187</v>
      </c>
      <c r="D159" s="56" t="s">
        <v>653</v>
      </c>
      <c r="E159" s="56" t="s">
        <v>654</v>
      </c>
      <c r="F159" s="56" t="s">
        <v>655</v>
      </c>
      <c r="G159" s="56" t="s">
        <v>656</v>
      </c>
      <c r="H159" s="56" t="s">
        <v>657</v>
      </c>
      <c r="I159" s="56" t="s">
        <v>659</v>
      </c>
      <c r="J159" s="56" t="s">
        <v>658</v>
      </c>
      <c r="K159" s="56" t="s">
        <v>660</v>
      </c>
      <c r="L159" s="56" t="s">
        <v>661</v>
      </c>
      <c r="M159" s="56" t="s">
        <v>662</v>
      </c>
      <c r="N159" s="56" t="s">
        <v>663</v>
      </c>
      <c r="O159" s="56" t="s">
        <v>664</v>
      </c>
      <c r="P159" s="56" t="s">
        <v>665</v>
      </c>
      <c r="Q159" s="56" t="s">
        <v>666</v>
      </c>
      <c r="R159" s="56" t="s">
        <v>667</v>
      </c>
      <c r="S159" s="56" t="s">
        <v>668</v>
      </c>
      <c r="T159" s="56" t="s">
        <v>669</v>
      </c>
      <c r="U159" s="56" t="s">
        <v>670</v>
      </c>
      <c r="V159" s="56" t="s">
        <v>671</v>
      </c>
      <c r="W159" s="56" t="s">
        <v>673</v>
      </c>
      <c r="X159" s="56" t="s">
        <v>672</v>
      </c>
      <c r="Y159" s="56" t="s">
        <v>674</v>
      </c>
      <c r="Z159" s="56" t="s">
        <v>675</v>
      </c>
      <c r="AB159" s="171"/>
    </row>
    <row r="160" spans="2:28" ht="15.6" customHeight="1" x14ac:dyDescent="0.3">
      <c r="B160" s="13">
        <f>B158+10</f>
        <v>1360</v>
      </c>
      <c r="C160" s="48" t="s">
        <v>47</v>
      </c>
      <c r="D160" s="49">
        <f>D161+D164</f>
        <v>0</v>
      </c>
      <c r="E160" s="49">
        <f t="shared" ref="E160:U160" si="170">E161+E164</f>
        <v>0</v>
      </c>
      <c r="F160" s="49">
        <f t="shared" si="170"/>
        <v>0</v>
      </c>
      <c r="G160" s="49">
        <f t="shared" si="170"/>
        <v>0</v>
      </c>
      <c r="H160" s="49">
        <f t="shared" si="170"/>
        <v>0</v>
      </c>
      <c r="I160" s="49">
        <f t="shared" si="170"/>
        <v>0</v>
      </c>
      <c r="J160" s="49">
        <f t="shared" si="170"/>
        <v>0</v>
      </c>
      <c r="K160" s="49">
        <f t="shared" si="170"/>
        <v>0</v>
      </c>
      <c r="L160" s="49">
        <f t="shared" si="170"/>
        <v>0</v>
      </c>
      <c r="M160" s="49">
        <f t="shared" si="170"/>
        <v>0</v>
      </c>
      <c r="N160" s="49">
        <f t="shared" si="170"/>
        <v>0</v>
      </c>
      <c r="O160" s="49">
        <f t="shared" si="170"/>
        <v>0</v>
      </c>
      <c r="P160" s="49">
        <f t="shared" si="170"/>
        <v>0</v>
      </c>
      <c r="Q160" s="49">
        <f t="shared" si="170"/>
        <v>0</v>
      </c>
      <c r="R160" s="49">
        <f t="shared" si="170"/>
        <v>0</v>
      </c>
      <c r="S160" s="49">
        <f t="shared" si="170"/>
        <v>0</v>
      </c>
      <c r="T160" s="49">
        <f t="shared" si="170"/>
        <v>0</v>
      </c>
      <c r="U160" s="49">
        <f t="shared" si="170"/>
        <v>0</v>
      </c>
      <c r="V160" s="49">
        <f>V161+V164</f>
        <v>0</v>
      </c>
      <c r="W160" s="49">
        <f>W161+W164</f>
        <v>0</v>
      </c>
      <c r="X160" s="49">
        <f>X161+X164</f>
        <v>0</v>
      </c>
      <c r="Y160" s="49">
        <f t="shared" ref="Y160:Z160" si="171">Y161+Y164</f>
        <v>0</v>
      </c>
      <c r="Z160" s="49">
        <f t="shared" si="171"/>
        <v>0</v>
      </c>
      <c r="AB160" s="222"/>
    </row>
    <row r="161" spans="2:28" ht="15.6" customHeight="1" x14ac:dyDescent="0.3">
      <c r="B161" s="13">
        <f>B160+10</f>
        <v>1370</v>
      </c>
      <c r="C161" s="42" t="s">
        <v>48</v>
      </c>
      <c r="D161" s="50">
        <f>D162+D163</f>
        <v>0</v>
      </c>
      <c r="E161" s="50">
        <f t="shared" ref="E161:U161" si="172">E162+E163</f>
        <v>0</v>
      </c>
      <c r="F161" s="50">
        <f>F162+F163</f>
        <v>0</v>
      </c>
      <c r="G161" s="50">
        <f t="shared" si="172"/>
        <v>0</v>
      </c>
      <c r="H161" s="50">
        <f t="shared" si="172"/>
        <v>0</v>
      </c>
      <c r="I161" s="50">
        <f t="shared" si="172"/>
        <v>0</v>
      </c>
      <c r="J161" s="50">
        <f t="shared" si="172"/>
        <v>0</v>
      </c>
      <c r="K161" s="50">
        <f t="shared" si="172"/>
        <v>0</v>
      </c>
      <c r="L161" s="50">
        <f t="shared" si="172"/>
        <v>0</v>
      </c>
      <c r="M161" s="50">
        <f t="shared" si="172"/>
        <v>0</v>
      </c>
      <c r="N161" s="50">
        <f t="shared" si="172"/>
        <v>0</v>
      </c>
      <c r="O161" s="50">
        <f t="shared" si="172"/>
        <v>0</v>
      </c>
      <c r="P161" s="50">
        <f t="shared" si="172"/>
        <v>0</v>
      </c>
      <c r="Q161" s="50">
        <f t="shared" si="172"/>
        <v>0</v>
      </c>
      <c r="R161" s="50">
        <f t="shared" si="172"/>
        <v>0</v>
      </c>
      <c r="S161" s="50">
        <f t="shared" si="172"/>
        <v>0</v>
      </c>
      <c r="T161" s="50">
        <f t="shared" si="172"/>
        <v>0</v>
      </c>
      <c r="U161" s="50">
        <f t="shared" si="172"/>
        <v>0</v>
      </c>
      <c r="V161" s="50">
        <f>V162+V163</f>
        <v>0</v>
      </c>
      <c r="W161" s="50">
        <f>W162+W163</f>
        <v>0</v>
      </c>
      <c r="X161" s="50">
        <f>X162+X163</f>
        <v>0</v>
      </c>
      <c r="Y161" s="50">
        <f t="shared" ref="Y161:Z161" si="173">Y162+Y163</f>
        <v>0</v>
      </c>
      <c r="Z161" s="50">
        <f t="shared" si="173"/>
        <v>0</v>
      </c>
      <c r="AB161" s="222"/>
    </row>
    <row r="162" spans="2:28" ht="15.6" customHeight="1" x14ac:dyDescent="0.3">
      <c r="B162" s="13">
        <f t="shared" ref="B162:B173" si="174">B161+10</f>
        <v>1380</v>
      </c>
      <c r="C162" s="51" t="s">
        <v>49</v>
      </c>
      <c r="D162" s="50">
        <f>D70</f>
        <v>0</v>
      </c>
      <c r="E162" s="198"/>
      <c r="F162" s="198"/>
      <c r="G162" s="198"/>
      <c r="H162" s="198"/>
      <c r="I162" s="198"/>
      <c r="J162" s="198"/>
      <c r="K162" s="198"/>
      <c r="L162" s="198"/>
      <c r="M162" s="198"/>
      <c r="N162" s="198"/>
      <c r="O162" s="198"/>
      <c r="P162" s="198"/>
      <c r="Q162" s="198"/>
      <c r="R162" s="198"/>
      <c r="S162" s="198"/>
      <c r="T162" s="198"/>
      <c r="U162" s="198"/>
      <c r="V162" s="198"/>
      <c r="W162" s="43">
        <v>0</v>
      </c>
      <c r="X162" s="43">
        <v>0</v>
      </c>
      <c r="Y162" s="43">
        <v>0</v>
      </c>
      <c r="Z162" s="43">
        <v>0</v>
      </c>
      <c r="AB162" s="221"/>
    </row>
    <row r="163" spans="2:28" ht="15.6" customHeight="1" x14ac:dyDescent="0.3">
      <c r="B163" s="13">
        <f t="shared" si="174"/>
        <v>1390</v>
      </c>
      <c r="C163" s="51" t="s">
        <v>5</v>
      </c>
      <c r="D163" s="50">
        <f>D71</f>
        <v>0</v>
      </c>
      <c r="E163" s="198"/>
      <c r="F163" s="198"/>
      <c r="G163" s="198"/>
      <c r="H163" s="198"/>
      <c r="I163" s="198"/>
      <c r="J163" s="198"/>
      <c r="K163" s="198"/>
      <c r="L163" s="198"/>
      <c r="M163" s="198"/>
      <c r="N163" s="198"/>
      <c r="O163" s="198"/>
      <c r="P163" s="198"/>
      <c r="Q163" s="198"/>
      <c r="R163" s="198"/>
      <c r="S163" s="198"/>
      <c r="T163" s="198"/>
      <c r="U163" s="198"/>
      <c r="V163" s="198"/>
      <c r="W163" s="43">
        <v>0</v>
      </c>
      <c r="X163" s="43">
        <v>0</v>
      </c>
      <c r="Y163" s="43">
        <v>0</v>
      </c>
      <c r="Z163" s="43">
        <v>0</v>
      </c>
      <c r="AB163" s="221"/>
    </row>
    <row r="164" spans="2:28" ht="15.6" customHeight="1" x14ac:dyDescent="0.3">
      <c r="B164" s="13">
        <f t="shared" si="174"/>
        <v>1400</v>
      </c>
      <c r="C164" s="42" t="s">
        <v>50</v>
      </c>
      <c r="D164" s="50">
        <f>D72</f>
        <v>0</v>
      </c>
      <c r="E164" s="198"/>
      <c r="F164" s="198"/>
      <c r="G164" s="198"/>
      <c r="H164" s="198"/>
      <c r="I164" s="198"/>
      <c r="J164" s="198"/>
      <c r="K164" s="198"/>
      <c r="L164" s="198"/>
      <c r="M164" s="198"/>
      <c r="N164" s="198"/>
      <c r="O164" s="198"/>
      <c r="P164" s="198"/>
      <c r="Q164" s="198"/>
      <c r="R164" s="198"/>
      <c r="S164" s="198"/>
      <c r="T164" s="198"/>
      <c r="U164" s="198"/>
      <c r="V164" s="198"/>
      <c r="W164" s="43">
        <v>0</v>
      </c>
      <c r="X164" s="43">
        <v>0</v>
      </c>
      <c r="Y164" s="43">
        <v>0</v>
      </c>
      <c r="Z164" s="43">
        <v>0</v>
      </c>
      <c r="AB164" s="221"/>
    </row>
    <row r="165" spans="2:28" ht="15.6" customHeight="1" x14ac:dyDescent="0.3">
      <c r="B165" s="13">
        <f t="shared" si="174"/>
        <v>1410</v>
      </c>
      <c r="C165" s="44" t="s">
        <v>60</v>
      </c>
      <c r="D165" s="52"/>
      <c r="E165" s="45">
        <f>E166+E167+E170+E171</f>
        <v>0</v>
      </c>
      <c r="F165" s="45">
        <f t="shared" ref="F165:U165" si="175">F166+F167+F170+F171</f>
        <v>0</v>
      </c>
      <c r="G165" s="45">
        <f t="shared" si="175"/>
        <v>0</v>
      </c>
      <c r="H165" s="45">
        <f t="shared" si="175"/>
        <v>0</v>
      </c>
      <c r="I165" s="45">
        <f t="shared" si="175"/>
        <v>0</v>
      </c>
      <c r="J165" s="45">
        <f t="shared" si="175"/>
        <v>0</v>
      </c>
      <c r="K165" s="45">
        <f t="shared" si="175"/>
        <v>0</v>
      </c>
      <c r="L165" s="45">
        <f t="shared" si="175"/>
        <v>0</v>
      </c>
      <c r="M165" s="45">
        <f t="shared" si="175"/>
        <v>0</v>
      </c>
      <c r="N165" s="45">
        <f t="shared" si="175"/>
        <v>0</v>
      </c>
      <c r="O165" s="45">
        <f t="shared" si="175"/>
        <v>0</v>
      </c>
      <c r="P165" s="45">
        <f t="shared" si="175"/>
        <v>0</v>
      </c>
      <c r="Q165" s="45">
        <f t="shared" si="175"/>
        <v>0</v>
      </c>
      <c r="R165" s="45">
        <f t="shared" si="175"/>
        <v>0</v>
      </c>
      <c r="S165" s="45">
        <f t="shared" si="175"/>
        <v>0</v>
      </c>
      <c r="T165" s="45">
        <f t="shared" si="175"/>
        <v>0</v>
      </c>
      <c r="U165" s="45">
        <f t="shared" si="175"/>
        <v>0</v>
      </c>
      <c r="V165" s="45">
        <f>V166+V167+V170+V171</f>
        <v>0</v>
      </c>
      <c r="W165" s="45">
        <f>W166+W167+W170+W171</f>
        <v>0</v>
      </c>
      <c r="X165" s="45">
        <f>X166+X167+X170+X171</f>
        <v>0</v>
      </c>
      <c r="Y165" s="45">
        <f t="shared" ref="Y165:Z165" si="176">Y166+Y167+Y170+Y171</f>
        <v>0</v>
      </c>
      <c r="Z165" s="45">
        <f t="shared" si="176"/>
        <v>0</v>
      </c>
      <c r="AB165" s="222"/>
    </row>
    <row r="166" spans="2:28" ht="15.6" customHeight="1" x14ac:dyDescent="0.3">
      <c r="B166" s="13">
        <f t="shared" si="174"/>
        <v>1420</v>
      </c>
      <c r="C166" s="42" t="s">
        <v>51</v>
      </c>
      <c r="D166" s="52"/>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c r="AB166" s="221"/>
    </row>
    <row r="167" spans="2:28" ht="15.6" customHeight="1" x14ac:dyDescent="0.3">
      <c r="B167" s="13">
        <f t="shared" si="174"/>
        <v>1430</v>
      </c>
      <c r="C167" s="42" t="s">
        <v>52</v>
      </c>
      <c r="D167" s="52"/>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c r="AB167" s="221"/>
    </row>
    <row r="168" spans="2:28" ht="15.6" customHeight="1" x14ac:dyDescent="0.3">
      <c r="B168" s="13">
        <f t="shared" si="174"/>
        <v>1440</v>
      </c>
      <c r="C168" s="51" t="s">
        <v>53</v>
      </c>
      <c r="D168" s="52"/>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c r="AB168" s="221"/>
    </row>
    <row r="169" spans="2:28" ht="15.6" customHeight="1" x14ac:dyDescent="0.3">
      <c r="B169" s="13">
        <f t="shared" si="174"/>
        <v>1450</v>
      </c>
      <c r="C169" s="51" t="s">
        <v>54</v>
      </c>
      <c r="D169" s="52"/>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c r="AB169" s="221"/>
    </row>
    <row r="170" spans="2:28" ht="15.6" customHeight="1" x14ac:dyDescent="0.3">
      <c r="B170" s="13">
        <f t="shared" si="174"/>
        <v>1460</v>
      </c>
      <c r="C170" s="42" t="s">
        <v>55</v>
      </c>
      <c r="D170" s="52"/>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c r="AB170" s="221"/>
    </row>
    <row r="171" spans="2:28" ht="15.6" customHeight="1" x14ac:dyDescent="0.3">
      <c r="B171" s="13">
        <f t="shared" si="174"/>
        <v>1470</v>
      </c>
      <c r="C171" s="42" t="s">
        <v>56</v>
      </c>
      <c r="D171" s="52"/>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c r="AB171" s="221"/>
    </row>
    <row r="172" spans="2:28" ht="15.6" customHeight="1" x14ac:dyDescent="0.3">
      <c r="B172" s="13">
        <f t="shared" si="174"/>
        <v>1480</v>
      </c>
      <c r="C172" s="44" t="s">
        <v>429</v>
      </c>
      <c r="D172" s="52"/>
      <c r="E172" s="45">
        <f>E160+E165</f>
        <v>0</v>
      </c>
      <c r="F172" s="45">
        <f t="shared" ref="F172:U172" si="177">F160+F165</f>
        <v>0</v>
      </c>
      <c r="G172" s="45">
        <f t="shared" si="177"/>
        <v>0</v>
      </c>
      <c r="H172" s="45">
        <f t="shared" si="177"/>
        <v>0</v>
      </c>
      <c r="I172" s="45">
        <f t="shared" si="177"/>
        <v>0</v>
      </c>
      <c r="J172" s="45">
        <f t="shared" si="177"/>
        <v>0</v>
      </c>
      <c r="K172" s="45">
        <f t="shared" si="177"/>
        <v>0</v>
      </c>
      <c r="L172" s="45">
        <f t="shared" si="177"/>
        <v>0</v>
      </c>
      <c r="M172" s="45">
        <f t="shared" si="177"/>
        <v>0</v>
      </c>
      <c r="N172" s="45">
        <f t="shared" si="177"/>
        <v>0</v>
      </c>
      <c r="O172" s="45">
        <f t="shared" si="177"/>
        <v>0</v>
      </c>
      <c r="P172" s="45">
        <f t="shared" si="177"/>
        <v>0</v>
      </c>
      <c r="Q172" s="45">
        <f t="shared" si="177"/>
        <v>0</v>
      </c>
      <c r="R172" s="45">
        <f t="shared" si="177"/>
        <v>0</v>
      </c>
      <c r="S172" s="45">
        <f t="shared" si="177"/>
        <v>0</v>
      </c>
      <c r="T172" s="45">
        <f t="shared" si="177"/>
        <v>0</v>
      </c>
      <c r="U172" s="45">
        <f t="shared" si="177"/>
        <v>0</v>
      </c>
      <c r="V172" s="45">
        <f>V160+V165</f>
        <v>0</v>
      </c>
      <c r="W172" s="45">
        <f>W160+W165</f>
        <v>0</v>
      </c>
      <c r="X172" s="45">
        <f>X160+X165</f>
        <v>0</v>
      </c>
      <c r="Y172" s="45">
        <f t="shared" ref="Y172:Z172" si="178">Y160+Y165</f>
        <v>0</v>
      </c>
      <c r="Z172" s="45">
        <f t="shared" si="178"/>
        <v>0</v>
      </c>
      <c r="AB172" s="222"/>
    </row>
    <row r="173" spans="2:28" ht="15.6" customHeight="1" x14ac:dyDescent="0.3">
      <c r="B173" s="13">
        <f t="shared" si="174"/>
        <v>1490</v>
      </c>
      <c r="C173" s="46" t="s">
        <v>430</v>
      </c>
      <c r="D173" s="53"/>
      <c r="E173" s="47">
        <f>E172</f>
        <v>0</v>
      </c>
      <c r="F173" s="47">
        <f>F172+E173</f>
        <v>0</v>
      </c>
      <c r="G173" s="47">
        <f t="shared" ref="G173:U173" si="179">G172+F173</f>
        <v>0</v>
      </c>
      <c r="H173" s="47">
        <f t="shared" si="179"/>
        <v>0</v>
      </c>
      <c r="I173" s="47">
        <f t="shared" si="179"/>
        <v>0</v>
      </c>
      <c r="J173" s="47">
        <f t="shared" si="179"/>
        <v>0</v>
      </c>
      <c r="K173" s="47">
        <f t="shared" si="179"/>
        <v>0</v>
      </c>
      <c r="L173" s="47">
        <f t="shared" si="179"/>
        <v>0</v>
      </c>
      <c r="M173" s="47">
        <f t="shared" si="179"/>
        <v>0</v>
      </c>
      <c r="N173" s="47">
        <f t="shared" si="179"/>
        <v>0</v>
      </c>
      <c r="O173" s="47">
        <f t="shared" si="179"/>
        <v>0</v>
      </c>
      <c r="P173" s="47">
        <f t="shared" si="179"/>
        <v>0</v>
      </c>
      <c r="Q173" s="47">
        <f t="shared" si="179"/>
        <v>0</v>
      </c>
      <c r="R173" s="47">
        <f t="shared" si="179"/>
        <v>0</v>
      </c>
      <c r="S173" s="47">
        <f t="shared" si="179"/>
        <v>0</v>
      </c>
      <c r="T173" s="47">
        <f t="shared" si="179"/>
        <v>0</v>
      </c>
      <c r="U173" s="47">
        <f t="shared" si="179"/>
        <v>0</v>
      </c>
      <c r="V173" s="47">
        <f>V172+U173</f>
        <v>0</v>
      </c>
      <c r="W173" s="47">
        <f>W172+V173</f>
        <v>0</v>
      </c>
      <c r="X173" s="47">
        <f>X172+W173</f>
        <v>0</v>
      </c>
      <c r="Y173" s="47">
        <f t="shared" ref="Y173:Z173" si="180">Y172+X173</f>
        <v>0</v>
      </c>
      <c r="Z173" s="47">
        <f t="shared" si="180"/>
        <v>0</v>
      </c>
      <c r="AB173" s="222"/>
    </row>
    <row r="174" spans="2:28" ht="43.2" customHeight="1" x14ac:dyDescent="0.3">
      <c r="B174" s="13"/>
      <c r="C174" s="54" t="s">
        <v>188</v>
      </c>
      <c r="D174" s="56" t="s">
        <v>653</v>
      </c>
      <c r="E174" s="56" t="s">
        <v>654</v>
      </c>
      <c r="F174" s="56" t="s">
        <v>655</v>
      </c>
      <c r="G174" s="56" t="s">
        <v>656</v>
      </c>
      <c r="H174" s="56" t="s">
        <v>657</v>
      </c>
      <c r="I174" s="56" t="s">
        <v>659</v>
      </c>
      <c r="J174" s="56" t="s">
        <v>658</v>
      </c>
      <c r="K174" s="56" t="s">
        <v>660</v>
      </c>
      <c r="L174" s="56" t="s">
        <v>661</v>
      </c>
      <c r="M174" s="56" t="s">
        <v>662</v>
      </c>
      <c r="N174" s="56" t="s">
        <v>663</v>
      </c>
      <c r="O174" s="56" t="s">
        <v>664</v>
      </c>
      <c r="P174" s="56" t="s">
        <v>665</v>
      </c>
      <c r="Q174" s="56" t="s">
        <v>666</v>
      </c>
      <c r="R174" s="56" t="s">
        <v>667</v>
      </c>
      <c r="S174" s="56" t="s">
        <v>668</v>
      </c>
      <c r="T174" s="56" t="s">
        <v>669</v>
      </c>
      <c r="U174" s="56" t="s">
        <v>670</v>
      </c>
      <c r="V174" s="56" t="s">
        <v>671</v>
      </c>
      <c r="W174" s="56" t="s">
        <v>673</v>
      </c>
      <c r="X174" s="56" t="s">
        <v>672</v>
      </c>
      <c r="Y174" s="56" t="s">
        <v>674</v>
      </c>
      <c r="Z174" s="56" t="s">
        <v>675</v>
      </c>
      <c r="AB174" s="171"/>
    </row>
    <row r="175" spans="2:28" ht="15.6" customHeight="1" x14ac:dyDescent="0.3">
      <c r="B175" s="13">
        <f>B173+10</f>
        <v>1500</v>
      </c>
      <c r="C175" s="89" t="s">
        <v>61</v>
      </c>
      <c r="D175" s="88">
        <f>D83</f>
        <v>0</v>
      </c>
      <c r="E175" s="90"/>
      <c r="F175" s="90"/>
      <c r="G175" s="90"/>
      <c r="H175" s="90"/>
      <c r="I175" s="90"/>
      <c r="J175" s="90"/>
      <c r="K175" s="90"/>
      <c r="L175" s="90"/>
      <c r="M175" s="90"/>
      <c r="N175" s="90"/>
      <c r="O175" s="90"/>
      <c r="P175" s="90"/>
      <c r="Q175" s="90"/>
      <c r="R175" s="90"/>
      <c r="S175" s="90"/>
      <c r="T175" s="90"/>
      <c r="U175" s="90"/>
      <c r="V175" s="90"/>
      <c r="W175" s="90"/>
      <c r="X175" s="90"/>
      <c r="Y175" s="90"/>
      <c r="Z175" s="90"/>
      <c r="AB175" s="222"/>
    </row>
    <row r="176" spans="2:28" ht="15.6" customHeight="1" x14ac:dyDescent="0.3">
      <c r="B176" s="13">
        <f>B175+10</f>
        <v>1510</v>
      </c>
      <c r="C176" s="44" t="s">
        <v>450</v>
      </c>
      <c r="D176" s="91"/>
      <c r="E176" s="45">
        <f>E158-E129-E147-E173</f>
        <v>0</v>
      </c>
      <c r="F176" s="45">
        <f t="shared" ref="F176:Y176" si="181">F158-F129-F147-F173</f>
        <v>0</v>
      </c>
      <c r="G176" s="45">
        <f t="shared" si="181"/>
        <v>0</v>
      </c>
      <c r="H176" s="45">
        <f t="shared" si="181"/>
        <v>0</v>
      </c>
      <c r="I176" s="45">
        <f t="shared" si="181"/>
        <v>0</v>
      </c>
      <c r="J176" s="45">
        <f t="shared" si="181"/>
        <v>0</v>
      </c>
      <c r="K176" s="45">
        <f t="shared" si="181"/>
        <v>0</v>
      </c>
      <c r="L176" s="45">
        <f t="shared" si="181"/>
        <v>0</v>
      </c>
      <c r="M176" s="45">
        <f t="shared" si="181"/>
        <v>0</v>
      </c>
      <c r="N176" s="45">
        <f t="shared" si="181"/>
        <v>0</v>
      </c>
      <c r="O176" s="45">
        <f t="shared" si="181"/>
        <v>0</v>
      </c>
      <c r="P176" s="45">
        <f t="shared" si="181"/>
        <v>0</v>
      </c>
      <c r="Q176" s="45">
        <f t="shared" si="181"/>
        <v>0</v>
      </c>
      <c r="R176" s="45">
        <f t="shared" si="181"/>
        <v>0</v>
      </c>
      <c r="S176" s="45">
        <f t="shared" si="181"/>
        <v>0</v>
      </c>
      <c r="T176" s="45">
        <f t="shared" si="181"/>
        <v>0</v>
      </c>
      <c r="U176" s="45">
        <f t="shared" si="181"/>
        <v>0</v>
      </c>
      <c r="V176" s="45">
        <f t="shared" si="181"/>
        <v>0</v>
      </c>
      <c r="W176" s="45">
        <f t="shared" si="181"/>
        <v>0</v>
      </c>
      <c r="X176" s="45">
        <f t="shared" si="181"/>
        <v>0</v>
      </c>
      <c r="Y176" s="45">
        <f t="shared" si="181"/>
        <v>0</v>
      </c>
      <c r="Z176" s="52"/>
      <c r="AB176" s="222"/>
    </row>
    <row r="177" spans="2:28" ht="15.6" customHeight="1" x14ac:dyDescent="0.3">
      <c r="B177" s="13">
        <f>B176+10</f>
        <v>1520</v>
      </c>
      <c r="C177" s="42" t="s">
        <v>62</v>
      </c>
      <c r="D177" s="52"/>
      <c r="E177" s="92" t="e">
        <f>E176/$D$175</f>
        <v>#DIV/0!</v>
      </c>
      <c r="F177" s="92" t="e">
        <f t="shared" ref="F177:U177" si="182">F176/$D$175</f>
        <v>#DIV/0!</v>
      </c>
      <c r="G177" s="92" t="e">
        <f t="shared" si="182"/>
        <v>#DIV/0!</v>
      </c>
      <c r="H177" s="92" t="e">
        <f t="shared" si="182"/>
        <v>#DIV/0!</v>
      </c>
      <c r="I177" s="92" t="e">
        <f t="shared" si="182"/>
        <v>#DIV/0!</v>
      </c>
      <c r="J177" s="92" t="e">
        <f t="shared" si="182"/>
        <v>#DIV/0!</v>
      </c>
      <c r="K177" s="92" t="e">
        <f t="shared" si="182"/>
        <v>#DIV/0!</v>
      </c>
      <c r="L177" s="92" t="e">
        <f t="shared" si="182"/>
        <v>#DIV/0!</v>
      </c>
      <c r="M177" s="92" t="e">
        <f t="shared" si="182"/>
        <v>#DIV/0!</v>
      </c>
      <c r="N177" s="92" t="e">
        <f t="shared" si="182"/>
        <v>#DIV/0!</v>
      </c>
      <c r="O177" s="92" t="e">
        <f t="shared" si="182"/>
        <v>#DIV/0!</v>
      </c>
      <c r="P177" s="92" t="e">
        <f t="shared" si="182"/>
        <v>#DIV/0!</v>
      </c>
      <c r="Q177" s="92" t="e">
        <f t="shared" si="182"/>
        <v>#DIV/0!</v>
      </c>
      <c r="R177" s="92" t="e">
        <f t="shared" si="182"/>
        <v>#DIV/0!</v>
      </c>
      <c r="S177" s="92" t="e">
        <f t="shared" si="182"/>
        <v>#DIV/0!</v>
      </c>
      <c r="T177" s="92" t="e">
        <f t="shared" si="182"/>
        <v>#DIV/0!</v>
      </c>
      <c r="U177" s="92" t="e">
        <f t="shared" si="182"/>
        <v>#DIV/0!</v>
      </c>
      <c r="V177" s="92" t="e">
        <f>V176/$D$175</f>
        <v>#DIV/0!</v>
      </c>
      <c r="W177" s="92" t="e">
        <f>W176/$D$175</f>
        <v>#DIV/0!</v>
      </c>
      <c r="X177" s="92" t="e">
        <f t="shared" ref="X177:Y177" si="183">X176/$D$175</f>
        <v>#DIV/0!</v>
      </c>
      <c r="Y177" s="92" t="e">
        <f t="shared" si="183"/>
        <v>#DIV/0!</v>
      </c>
      <c r="Z177" s="52"/>
      <c r="AB177" s="222"/>
    </row>
    <row r="178" spans="2:28" ht="15.6" customHeight="1" x14ac:dyDescent="0.3">
      <c r="B178" s="13"/>
      <c r="AB178" s="171"/>
    </row>
    <row r="179" spans="2:28" ht="15.6" customHeight="1" x14ac:dyDescent="0.3">
      <c r="B179" s="13">
        <f>B177+1</f>
        <v>1521</v>
      </c>
      <c r="C179" s="82" t="s">
        <v>293</v>
      </c>
      <c r="D179" s="83">
        <f>D87</f>
        <v>0</v>
      </c>
      <c r="AB179" s="222"/>
    </row>
    <row r="180" spans="2:28" ht="15.6" customHeight="1" x14ac:dyDescent="0.3">
      <c r="B180" s="13">
        <f>B179+1</f>
        <v>1522</v>
      </c>
      <c r="C180" s="82" t="s">
        <v>389</v>
      </c>
      <c r="D180" s="213" t="s">
        <v>746</v>
      </c>
      <c r="AB180" s="221"/>
    </row>
    <row r="181" spans="2:28" ht="15.6" customHeight="1" x14ac:dyDescent="0.3">
      <c r="B181" s="13">
        <f>B180+1</f>
        <v>1523</v>
      </c>
      <c r="C181" s="82" t="s">
        <v>451</v>
      </c>
      <c r="D181" s="213" t="s">
        <v>746</v>
      </c>
      <c r="AB181" s="221"/>
    </row>
    <row r="182" spans="2:28" ht="15.6" customHeight="1" x14ac:dyDescent="0.3">
      <c r="B182" s="13">
        <f>B181+1</f>
        <v>1524</v>
      </c>
      <c r="C182" s="82" t="s">
        <v>634</v>
      </c>
      <c r="D182" s="213" t="s">
        <v>746</v>
      </c>
      <c r="AB182" s="221"/>
    </row>
    <row r="183" spans="2:28" ht="15.6" customHeight="1" x14ac:dyDescent="0.3">
      <c r="B183" s="13">
        <f>B182+1</f>
        <v>1525</v>
      </c>
      <c r="C183" s="82" t="s">
        <v>453</v>
      </c>
      <c r="D183" s="195"/>
      <c r="AB183" s="221"/>
    </row>
    <row r="184" spans="2:28" ht="15.6" customHeight="1" x14ac:dyDescent="0.3">
      <c r="B184" s="13"/>
    </row>
    <row r="185" spans="2:28" ht="15.6" customHeight="1" x14ac:dyDescent="0.3">
      <c r="B185" s="13"/>
    </row>
    <row r="186" spans="2:28" ht="31.2" customHeight="1" x14ac:dyDescent="0.3">
      <c r="B186" s="15" t="s">
        <v>228</v>
      </c>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2:28" ht="15.6" customHeight="1" x14ac:dyDescent="0.3">
      <c r="B187" s="13"/>
    </row>
    <row r="188" spans="2:28" ht="15.6" customHeight="1" x14ac:dyDescent="0.3">
      <c r="B188" s="13"/>
      <c r="D188" s="4"/>
      <c r="E188" s="4"/>
      <c r="F188" s="4"/>
      <c r="G188" s="4"/>
      <c r="H188" s="4"/>
      <c r="I188" s="4"/>
      <c r="J188" s="4"/>
      <c r="K188" s="4"/>
      <c r="L188" s="4"/>
      <c r="M188" s="4"/>
      <c r="N188" s="4"/>
      <c r="O188" s="4"/>
      <c r="P188" s="4"/>
      <c r="Q188" s="4"/>
      <c r="R188" s="4"/>
      <c r="S188" s="4"/>
      <c r="T188" s="4"/>
      <c r="U188" s="4"/>
      <c r="V188" s="4"/>
      <c r="W188" s="4"/>
      <c r="X188" s="4"/>
      <c r="Y188" s="4"/>
      <c r="Z188" s="4"/>
    </row>
    <row r="189" spans="2:28" ht="43.2" customHeight="1" x14ac:dyDescent="0.3">
      <c r="B189" s="13"/>
      <c r="C189" s="54" t="s">
        <v>190</v>
      </c>
      <c r="D189" s="56" t="s">
        <v>653</v>
      </c>
      <c r="E189" s="56" t="s">
        <v>654</v>
      </c>
      <c r="F189" s="56" t="s">
        <v>655</v>
      </c>
      <c r="G189" s="56" t="s">
        <v>656</v>
      </c>
      <c r="H189" s="56" t="s">
        <v>657</v>
      </c>
      <c r="I189" s="56" t="s">
        <v>659</v>
      </c>
      <c r="J189" s="56" t="s">
        <v>658</v>
      </c>
      <c r="K189" s="56" t="s">
        <v>660</v>
      </c>
      <c r="L189" s="56" t="s">
        <v>661</v>
      </c>
      <c r="M189" s="56" t="s">
        <v>662</v>
      </c>
      <c r="N189" s="56" t="s">
        <v>663</v>
      </c>
      <c r="O189" s="56" t="s">
        <v>664</v>
      </c>
      <c r="P189" s="56" t="s">
        <v>665</v>
      </c>
      <c r="Q189" s="56" t="s">
        <v>666</v>
      </c>
      <c r="R189" s="56" t="s">
        <v>667</v>
      </c>
      <c r="S189" s="56" t="s">
        <v>668</v>
      </c>
      <c r="T189" s="56" t="s">
        <v>669</v>
      </c>
      <c r="U189" s="56" t="s">
        <v>670</v>
      </c>
      <c r="V189" s="56" t="s">
        <v>671</v>
      </c>
      <c r="W189" s="56" t="s">
        <v>673</v>
      </c>
      <c r="X189" s="56" t="s">
        <v>672</v>
      </c>
      <c r="Y189" s="56" t="s">
        <v>674</v>
      </c>
      <c r="Z189" s="56" t="s">
        <v>675</v>
      </c>
      <c r="AB189" s="71" t="s">
        <v>63</v>
      </c>
    </row>
    <row r="190" spans="2:28" ht="15.6" customHeight="1" x14ac:dyDescent="0.3">
      <c r="B190" s="13">
        <f>B177+10</f>
        <v>1530</v>
      </c>
      <c r="C190" s="48" t="s">
        <v>0</v>
      </c>
      <c r="D190" s="41"/>
      <c r="E190" s="49">
        <f t="shared" ref="E190:U190" si="184">E191+E196+E197+E205+E206+E207</f>
        <v>0</v>
      </c>
      <c r="F190" s="49">
        <f t="shared" si="184"/>
        <v>0</v>
      </c>
      <c r="G190" s="49">
        <f t="shared" si="184"/>
        <v>0</v>
      </c>
      <c r="H190" s="49">
        <f t="shared" si="184"/>
        <v>0</v>
      </c>
      <c r="I190" s="49">
        <f t="shared" si="184"/>
        <v>0</v>
      </c>
      <c r="J190" s="49">
        <f t="shared" si="184"/>
        <v>0</v>
      </c>
      <c r="K190" s="49">
        <f t="shared" si="184"/>
        <v>0</v>
      </c>
      <c r="L190" s="49">
        <f t="shared" si="184"/>
        <v>0</v>
      </c>
      <c r="M190" s="49">
        <f t="shared" si="184"/>
        <v>0</v>
      </c>
      <c r="N190" s="49">
        <f t="shared" si="184"/>
        <v>0</v>
      </c>
      <c r="O190" s="49">
        <f t="shared" si="184"/>
        <v>0</v>
      </c>
      <c r="P190" s="49">
        <f t="shared" si="184"/>
        <v>0</v>
      </c>
      <c r="Q190" s="49">
        <f t="shared" si="184"/>
        <v>0</v>
      </c>
      <c r="R190" s="49">
        <f t="shared" si="184"/>
        <v>0</v>
      </c>
      <c r="S190" s="49">
        <f t="shared" si="184"/>
        <v>0</v>
      </c>
      <c r="T190" s="49">
        <f t="shared" si="184"/>
        <v>0</v>
      </c>
      <c r="U190" s="49">
        <f t="shared" si="184"/>
        <v>0</v>
      </c>
      <c r="V190" s="49">
        <f>V191+V196+V197+V205+V206+V207</f>
        <v>0</v>
      </c>
      <c r="W190" s="49">
        <f>W191+W196+W197+W205+W206+W207</f>
        <v>0</v>
      </c>
      <c r="X190" s="49">
        <f>X191+X196+X197+X205+X206+X207</f>
        <v>0</v>
      </c>
      <c r="Y190" s="49">
        <f t="shared" ref="Y190:Z190" si="185">Y191+Y196+Y197+Y205+Y206+Y207</f>
        <v>0</v>
      </c>
      <c r="Z190" s="49">
        <f t="shared" si="185"/>
        <v>0</v>
      </c>
      <c r="AB190" s="223"/>
    </row>
    <row r="191" spans="2:28" ht="15.6" customHeight="1" x14ac:dyDescent="0.3">
      <c r="B191" s="13">
        <f>B190+10</f>
        <v>1540</v>
      </c>
      <c r="C191" s="42" t="s">
        <v>1</v>
      </c>
      <c r="D191" s="50">
        <f>D192+D193+D194+D195</f>
        <v>0</v>
      </c>
      <c r="E191" s="50">
        <f t="shared" ref="E191:U191" si="186">E192+E193+E194+E195</f>
        <v>0</v>
      </c>
      <c r="F191" s="50">
        <f t="shared" si="186"/>
        <v>0</v>
      </c>
      <c r="G191" s="50">
        <f t="shared" si="186"/>
        <v>0</v>
      </c>
      <c r="H191" s="50">
        <f t="shared" si="186"/>
        <v>0</v>
      </c>
      <c r="I191" s="50">
        <f t="shared" si="186"/>
        <v>0</v>
      </c>
      <c r="J191" s="50">
        <f t="shared" si="186"/>
        <v>0</v>
      </c>
      <c r="K191" s="50">
        <f t="shared" si="186"/>
        <v>0</v>
      </c>
      <c r="L191" s="50">
        <f t="shared" si="186"/>
        <v>0</v>
      </c>
      <c r="M191" s="50">
        <f t="shared" si="186"/>
        <v>0</v>
      </c>
      <c r="N191" s="50">
        <f t="shared" si="186"/>
        <v>0</v>
      </c>
      <c r="O191" s="50">
        <f t="shared" si="186"/>
        <v>0</v>
      </c>
      <c r="P191" s="50">
        <f t="shared" si="186"/>
        <v>0</v>
      </c>
      <c r="Q191" s="50">
        <f t="shared" si="186"/>
        <v>0</v>
      </c>
      <c r="R191" s="50">
        <f t="shared" si="186"/>
        <v>0</v>
      </c>
      <c r="S191" s="50">
        <f t="shared" si="186"/>
        <v>0</v>
      </c>
      <c r="T191" s="50">
        <f t="shared" si="186"/>
        <v>0</v>
      </c>
      <c r="U191" s="50">
        <f t="shared" si="186"/>
        <v>0</v>
      </c>
      <c r="V191" s="50">
        <f>V192+V193+V194+V195</f>
        <v>0</v>
      </c>
      <c r="W191" s="50">
        <f>W192+W193+W194+W195</f>
        <v>0</v>
      </c>
      <c r="X191" s="50">
        <f>X192+X193+X194+X195</f>
        <v>0</v>
      </c>
      <c r="Y191" s="50">
        <f t="shared" ref="Y191:Z191" si="187">Y192+Y193+Y194+Y195</f>
        <v>0</v>
      </c>
      <c r="Z191" s="50">
        <f t="shared" si="187"/>
        <v>0</v>
      </c>
      <c r="AB191" s="222"/>
    </row>
    <row r="192" spans="2:28" ht="15.6" customHeight="1" x14ac:dyDescent="0.3">
      <c r="B192" s="13">
        <f t="shared" ref="B192:B219" si="188">B191+10</f>
        <v>1550</v>
      </c>
      <c r="C192" s="51" t="s">
        <v>2</v>
      </c>
      <c r="D192" s="50">
        <f t="shared" ref="D192:Z192" si="189">D8</f>
        <v>0</v>
      </c>
      <c r="E192" s="50">
        <f t="shared" si="189"/>
        <v>0</v>
      </c>
      <c r="F192" s="50">
        <f t="shared" si="189"/>
        <v>0</v>
      </c>
      <c r="G192" s="50">
        <f t="shared" si="189"/>
        <v>0</v>
      </c>
      <c r="H192" s="50">
        <f t="shared" si="189"/>
        <v>0</v>
      </c>
      <c r="I192" s="50">
        <f t="shared" si="189"/>
        <v>0</v>
      </c>
      <c r="J192" s="50">
        <f t="shared" si="189"/>
        <v>0</v>
      </c>
      <c r="K192" s="50">
        <f t="shared" si="189"/>
        <v>0</v>
      </c>
      <c r="L192" s="50">
        <f t="shared" si="189"/>
        <v>0</v>
      </c>
      <c r="M192" s="50">
        <f t="shared" si="189"/>
        <v>0</v>
      </c>
      <c r="N192" s="50">
        <f t="shared" si="189"/>
        <v>0</v>
      </c>
      <c r="O192" s="50">
        <f t="shared" si="189"/>
        <v>0</v>
      </c>
      <c r="P192" s="50">
        <f t="shared" si="189"/>
        <v>0</v>
      </c>
      <c r="Q192" s="50">
        <f t="shared" si="189"/>
        <v>0</v>
      </c>
      <c r="R192" s="50">
        <f t="shared" si="189"/>
        <v>0</v>
      </c>
      <c r="S192" s="50">
        <f t="shared" si="189"/>
        <v>0</v>
      </c>
      <c r="T192" s="50">
        <f t="shared" si="189"/>
        <v>0</v>
      </c>
      <c r="U192" s="50">
        <f t="shared" si="189"/>
        <v>0</v>
      </c>
      <c r="V192" s="50">
        <f t="shared" si="189"/>
        <v>0</v>
      </c>
      <c r="W192" s="50">
        <f t="shared" si="189"/>
        <v>0</v>
      </c>
      <c r="X192" s="50">
        <f t="shared" si="189"/>
        <v>0</v>
      </c>
      <c r="Y192" s="50">
        <f t="shared" si="189"/>
        <v>0</v>
      </c>
      <c r="Z192" s="50">
        <f t="shared" si="189"/>
        <v>0</v>
      </c>
      <c r="AB192" s="222"/>
    </row>
    <row r="193" spans="2:28" ht="15.6" customHeight="1" x14ac:dyDescent="0.3">
      <c r="B193" s="13">
        <f t="shared" si="188"/>
        <v>1560</v>
      </c>
      <c r="C193" s="51" t="s">
        <v>3</v>
      </c>
      <c r="D193" s="50">
        <f t="shared" ref="D193:Z193" si="190">D9</f>
        <v>0</v>
      </c>
      <c r="E193" s="50">
        <f t="shared" si="190"/>
        <v>0</v>
      </c>
      <c r="F193" s="50">
        <f t="shared" si="190"/>
        <v>0</v>
      </c>
      <c r="G193" s="50">
        <f t="shared" si="190"/>
        <v>0</v>
      </c>
      <c r="H193" s="50">
        <f t="shared" si="190"/>
        <v>0</v>
      </c>
      <c r="I193" s="50">
        <f t="shared" si="190"/>
        <v>0</v>
      </c>
      <c r="J193" s="50">
        <f t="shared" si="190"/>
        <v>0</v>
      </c>
      <c r="K193" s="50">
        <f t="shared" si="190"/>
        <v>0</v>
      </c>
      <c r="L193" s="50">
        <f t="shared" si="190"/>
        <v>0</v>
      </c>
      <c r="M193" s="50">
        <f t="shared" si="190"/>
        <v>0</v>
      </c>
      <c r="N193" s="50">
        <f t="shared" si="190"/>
        <v>0</v>
      </c>
      <c r="O193" s="50">
        <f t="shared" si="190"/>
        <v>0</v>
      </c>
      <c r="P193" s="50">
        <f t="shared" si="190"/>
        <v>0</v>
      </c>
      <c r="Q193" s="50">
        <f t="shared" si="190"/>
        <v>0</v>
      </c>
      <c r="R193" s="50">
        <f t="shared" si="190"/>
        <v>0</v>
      </c>
      <c r="S193" s="50">
        <f t="shared" si="190"/>
        <v>0</v>
      </c>
      <c r="T193" s="50">
        <f t="shared" si="190"/>
        <v>0</v>
      </c>
      <c r="U193" s="50">
        <f t="shared" si="190"/>
        <v>0</v>
      </c>
      <c r="V193" s="50">
        <f t="shared" si="190"/>
        <v>0</v>
      </c>
      <c r="W193" s="50">
        <f t="shared" si="190"/>
        <v>0</v>
      </c>
      <c r="X193" s="50">
        <f t="shared" si="190"/>
        <v>0</v>
      </c>
      <c r="Y193" s="50">
        <f t="shared" si="190"/>
        <v>0</v>
      </c>
      <c r="Z193" s="50">
        <f t="shared" si="190"/>
        <v>0</v>
      </c>
      <c r="AB193" s="222"/>
    </row>
    <row r="194" spans="2:28" ht="15.6" customHeight="1" x14ac:dyDescent="0.3">
      <c r="B194" s="13">
        <f t="shared" si="188"/>
        <v>1570</v>
      </c>
      <c r="C194" s="51" t="s">
        <v>4</v>
      </c>
      <c r="D194" s="50">
        <f t="shared" ref="D194:Z194" si="191">D10</f>
        <v>0</v>
      </c>
      <c r="E194" s="50">
        <f t="shared" si="191"/>
        <v>0</v>
      </c>
      <c r="F194" s="50">
        <f t="shared" si="191"/>
        <v>0</v>
      </c>
      <c r="G194" s="50">
        <f t="shared" si="191"/>
        <v>0</v>
      </c>
      <c r="H194" s="50">
        <f t="shared" si="191"/>
        <v>0</v>
      </c>
      <c r="I194" s="50">
        <f t="shared" si="191"/>
        <v>0</v>
      </c>
      <c r="J194" s="50">
        <f t="shared" si="191"/>
        <v>0</v>
      </c>
      <c r="K194" s="50">
        <f t="shared" si="191"/>
        <v>0</v>
      </c>
      <c r="L194" s="50">
        <f t="shared" si="191"/>
        <v>0</v>
      </c>
      <c r="M194" s="50">
        <f t="shared" si="191"/>
        <v>0</v>
      </c>
      <c r="N194" s="50">
        <f t="shared" si="191"/>
        <v>0</v>
      </c>
      <c r="O194" s="50">
        <f t="shared" si="191"/>
        <v>0</v>
      </c>
      <c r="P194" s="50">
        <f t="shared" si="191"/>
        <v>0</v>
      </c>
      <c r="Q194" s="50">
        <f t="shared" si="191"/>
        <v>0</v>
      </c>
      <c r="R194" s="50">
        <f t="shared" si="191"/>
        <v>0</v>
      </c>
      <c r="S194" s="50">
        <f t="shared" si="191"/>
        <v>0</v>
      </c>
      <c r="T194" s="50">
        <f t="shared" si="191"/>
        <v>0</v>
      </c>
      <c r="U194" s="50">
        <f t="shared" si="191"/>
        <v>0</v>
      </c>
      <c r="V194" s="50">
        <f t="shared" si="191"/>
        <v>0</v>
      </c>
      <c r="W194" s="50">
        <f t="shared" si="191"/>
        <v>0</v>
      </c>
      <c r="X194" s="50">
        <f t="shared" si="191"/>
        <v>0</v>
      </c>
      <c r="Y194" s="50">
        <f t="shared" si="191"/>
        <v>0</v>
      </c>
      <c r="Z194" s="50">
        <f t="shared" si="191"/>
        <v>0</v>
      </c>
      <c r="AB194" s="222"/>
    </row>
    <row r="195" spans="2:28" ht="15.6" customHeight="1" x14ac:dyDescent="0.3">
      <c r="B195" s="13">
        <f t="shared" si="188"/>
        <v>1580</v>
      </c>
      <c r="C195" s="51" t="s">
        <v>5</v>
      </c>
      <c r="D195" s="50">
        <f t="shared" ref="D195:Z195" si="192">D11</f>
        <v>0</v>
      </c>
      <c r="E195" s="50">
        <f t="shared" si="192"/>
        <v>0</v>
      </c>
      <c r="F195" s="50">
        <f t="shared" si="192"/>
        <v>0</v>
      </c>
      <c r="G195" s="50">
        <f t="shared" si="192"/>
        <v>0</v>
      </c>
      <c r="H195" s="50">
        <f t="shared" si="192"/>
        <v>0</v>
      </c>
      <c r="I195" s="50">
        <f t="shared" si="192"/>
        <v>0</v>
      </c>
      <c r="J195" s="50">
        <f t="shared" si="192"/>
        <v>0</v>
      </c>
      <c r="K195" s="50">
        <f t="shared" si="192"/>
        <v>0</v>
      </c>
      <c r="L195" s="50">
        <f t="shared" si="192"/>
        <v>0</v>
      </c>
      <c r="M195" s="50">
        <f t="shared" si="192"/>
        <v>0</v>
      </c>
      <c r="N195" s="50">
        <f t="shared" si="192"/>
        <v>0</v>
      </c>
      <c r="O195" s="50">
        <f t="shared" si="192"/>
        <v>0</v>
      </c>
      <c r="P195" s="50">
        <f t="shared" si="192"/>
        <v>0</v>
      </c>
      <c r="Q195" s="50">
        <f t="shared" si="192"/>
        <v>0</v>
      </c>
      <c r="R195" s="50">
        <f t="shared" si="192"/>
        <v>0</v>
      </c>
      <c r="S195" s="50">
        <f t="shared" si="192"/>
        <v>0</v>
      </c>
      <c r="T195" s="50">
        <f t="shared" si="192"/>
        <v>0</v>
      </c>
      <c r="U195" s="50">
        <f t="shared" si="192"/>
        <v>0</v>
      </c>
      <c r="V195" s="50">
        <f t="shared" si="192"/>
        <v>0</v>
      </c>
      <c r="W195" s="50">
        <f t="shared" si="192"/>
        <v>0</v>
      </c>
      <c r="X195" s="50">
        <f t="shared" si="192"/>
        <v>0</v>
      </c>
      <c r="Y195" s="50">
        <f t="shared" si="192"/>
        <v>0</v>
      </c>
      <c r="Z195" s="50">
        <f t="shared" si="192"/>
        <v>0</v>
      </c>
      <c r="AB195" s="222"/>
    </row>
    <row r="196" spans="2:28" ht="15.6" customHeight="1" x14ac:dyDescent="0.3">
      <c r="B196" s="13">
        <f t="shared" si="188"/>
        <v>1590</v>
      </c>
      <c r="C196" s="42" t="s">
        <v>6</v>
      </c>
      <c r="D196" s="50">
        <f t="shared" ref="D196:Z196" si="193">D12</f>
        <v>0</v>
      </c>
      <c r="E196" s="50">
        <f t="shared" si="193"/>
        <v>0</v>
      </c>
      <c r="F196" s="50">
        <f t="shared" si="193"/>
        <v>0</v>
      </c>
      <c r="G196" s="50">
        <f t="shared" si="193"/>
        <v>0</v>
      </c>
      <c r="H196" s="50">
        <f t="shared" si="193"/>
        <v>0</v>
      </c>
      <c r="I196" s="50">
        <f t="shared" si="193"/>
        <v>0</v>
      </c>
      <c r="J196" s="50">
        <f t="shared" si="193"/>
        <v>0</v>
      </c>
      <c r="K196" s="50">
        <f t="shared" si="193"/>
        <v>0</v>
      </c>
      <c r="L196" s="50">
        <f t="shared" si="193"/>
        <v>0</v>
      </c>
      <c r="M196" s="50">
        <f t="shared" si="193"/>
        <v>0</v>
      </c>
      <c r="N196" s="50">
        <f t="shared" si="193"/>
        <v>0</v>
      </c>
      <c r="O196" s="50">
        <f t="shared" si="193"/>
        <v>0</v>
      </c>
      <c r="P196" s="50">
        <f t="shared" si="193"/>
        <v>0</v>
      </c>
      <c r="Q196" s="50">
        <f t="shared" si="193"/>
        <v>0</v>
      </c>
      <c r="R196" s="50">
        <f t="shared" si="193"/>
        <v>0</v>
      </c>
      <c r="S196" s="50">
        <f t="shared" si="193"/>
        <v>0</v>
      </c>
      <c r="T196" s="50">
        <f t="shared" si="193"/>
        <v>0</v>
      </c>
      <c r="U196" s="50">
        <f t="shared" si="193"/>
        <v>0</v>
      </c>
      <c r="V196" s="50">
        <f t="shared" si="193"/>
        <v>0</v>
      </c>
      <c r="W196" s="50">
        <f t="shared" si="193"/>
        <v>0</v>
      </c>
      <c r="X196" s="50">
        <f t="shared" si="193"/>
        <v>0</v>
      </c>
      <c r="Y196" s="50">
        <f t="shared" si="193"/>
        <v>0</v>
      </c>
      <c r="Z196" s="50">
        <f t="shared" si="193"/>
        <v>0</v>
      </c>
      <c r="AB196" s="222"/>
    </row>
    <row r="197" spans="2:28" ht="15.6" customHeight="1" x14ac:dyDescent="0.3">
      <c r="B197" s="13">
        <f t="shared" si="188"/>
        <v>1600</v>
      </c>
      <c r="C197" s="42" t="s">
        <v>448</v>
      </c>
      <c r="D197" s="50">
        <f>D198+D199+D200+D201+D202+D203+D204</f>
        <v>0</v>
      </c>
      <c r="E197" s="50">
        <f t="shared" ref="E197:U197" si="194">E198+E199+E200+E201+E202+E203+E204</f>
        <v>0</v>
      </c>
      <c r="F197" s="50">
        <f t="shared" si="194"/>
        <v>0</v>
      </c>
      <c r="G197" s="50">
        <f t="shared" si="194"/>
        <v>0</v>
      </c>
      <c r="H197" s="50">
        <f t="shared" si="194"/>
        <v>0</v>
      </c>
      <c r="I197" s="50">
        <f t="shared" si="194"/>
        <v>0</v>
      </c>
      <c r="J197" s="50">
        <f t="shared" si="194"/>
        <v>0</v>
      </c>
      <c r="K197" s="50">
        <f t="shared" si="194"/>
        <v>0</v>
      </c>
      <c r="L197" s="50">
        <f t="shared" si="194"/>
        <v>0</v>
      </c>
      <c r="M197" s="50">
        <f t="shared" si="194"/>
        <v>0</v>
      </c>
      <c r="N197" s="50">
        <f t="shared" si="194"/>
        <v>0</v>
      </c>
      <c r="O197" s="50">
        <f t="shared" si="194"/>
        <v>0</v>
      </c>
      <c r="P197" s="50">
        <f t="shared" si="194"/>
        <v>0</v>
      </c>
      <c r="Q197" s="50">
        <f t="shared" si="194"/>
        <v>0</v>
      </c>
      <c r="R197" s="50">
        <f t="shared" si="194"/>
        <v>0</v>
      </c>
      <c r="S197" s="50">
        <f t="shared" si="194"/>
        <v>0</v>
      </c>
      <c r="T197" s="50">
        <f t="shared" si="194"/>
        <v>0</v>
      </c>
      <c r="U197" s="50">
        <f t="shared" si="194"/>
        <v>0</v>
      </c>
      <c r="V197" s="50">
        <f>V198+V199+V200+V201+V202+V203+V204</f>
        <v>0</v>
      </c>
      <c r="W197" s="50">
        <f>W198+W199+W200+W201+W202+W203+W204</f>
        <v>0</v>
      </c>
      <c r="X197" s="50">
        <f>X198+X199+X200+X201+X202+X203+X204</f>
        <v>0</v>
      </c>
      <c r="Y197" s="50">
        <f t="shared" ref="Y197:Z197" si="195">Y198+Y199+Y200+Y201+Y202+Y203+Y204</f>
        <v>0</v>
      </c>
      <c r="Z197" s="50">
        <f t="shared" si="195"/>
        <v>0</v>
      </c>
      <c r="AB197" s="222"/>
    </row>
    <row r="198" spans="2:28" ht="15.6" customHeight="1" x14ac:dyDescent="0.3">
      <c r="B198" s="13">
        <f t="shared" si="188"/>
        <v>1610</v>
      </c>
      <c r="C198" s="51" t="s">
        <v>7</v>
      </c>
      <c r="D198" s="50">
        <f t="shared" ref="D198:S204" si="196">D14</f>
        <v>0</v>
      </c>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c r="AB198" s="221"/>
    </row>
    <row r="199" spans="2:28" ht="15.6" customHeight="1" x14ac:dyDescent="0.3">
      <c r="B199" s="13">
        <f t="shared" si="188"/>
        <v>1620</v>
      </c>
      <c r="C199" s="51" t="s">
        <v>8</v>
      </c>
      <c r="D199" s="50">
        <f t="shared" si="196"/>
        <v>0</v>
      </c>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c r="AB199" s="221"/>
    </row>
    <row r="200" spans="2:28" ht="15.6" customHeight="1" x14ac:dyDescent="0.3">
      <c r="B200" s="13">
        <f t="shared" si="188"/>
        <v>1630</v>
      </c>
      <c r="C200" s="51" t="s">
        <v>9</v>
      </c>
      <c r="D200" s="50">
        <f t="shared" si="196"/>
        <v>0</v>
      </c>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c r="AB200" s="221"/>
    </row>
    <row r="201" spans="2:28" ht="15.6" customHeight="1" x14ac:dyDescent="0.3">
      <c r="B201" s="13">
        <f t="shared" si="188"/>
        <v>1640</v>
      </c>
      <c r="C201" s="51" t="s">
        <v>10</v>
      </c>
      <c r="D201" s="50">
        <f t="shared" si="196"/>
        <v>0</v>
      </c>
      <c r="E201" s="50">
        <f t="shared" si="196"/>
        <v>0</v>
      </c>
      <c r="F201" s="50">
        <f t="shared" si="196"/>
        <v>0</v>
      </c>
      <c r="G201" s="50">
        <f t="shared" si="196"/>
        <v>0</v>
      </c>
      <c r="H201" s="50">
        <f t="shared" si="196"/>
        <v>0</v>
      </c>
      <c r="I201" s="50">
        <f t="shared" si="196"/>
        <v>0</v>
      </c>
      <c r="J201" s="50">
        <f t="shared" si="196"/>
        <v>0</v>
      </c>
      <c r="K201" s="50">
        <f t="shared" si="196"/>
        <v>0</v>
      </c>
      <c r="L201" s="50">
        <f t="shared" si="196"/>
        <v>0</v>
      </c>
      <c r="M201" s="50">
        <f t="shared" si="196"/>
        <v>0</v>
      </c>
      <c r="N201" s="50">
        <f t="shared" si="196"/>
        <v>0</v>
      </c>
      <c r="O201" s="50">
        <f t="shared" si="196"/>
        <v>0</v>
      </c>
      <c r="P201" s="50">
        <f t="shared" si="196"/>
        <v>0</v>
      </c>
      <c r="Q201" s="50">
        <f t="shared" si="196"/>
        <v>0</v>
      </c>
      <c r="R201" s="50">
        <f t="shared" si="196"/>
        <v>0</v>
      </c>
      <c r="S201" s="50">
        <f t="shared" si="196"/>
        <v>0</v>
      </c>
      <c r="T201" s="50">
        <f t="shared" ref="T201:Z202" si="197">T17</f>
        <v>0</v>
      </c>
      <c r="U201" s="50">
        <f t="shared" si="197"/>
        <v>0</v>
      </c>
      <c r="V201" s="50">
        <f t="shared" si="197"/>
        <v>0</v>
      </c>
      <c r="W201" s="50">
        <f t="shared" si="197"/>
        <v>0</v>
      </c>
      <c r="X201" s="50">
        <f t="shared" si="197"/>
        <v>0</v>
      </c>
      <c r="Y201" s="50">
        <f t="shared" si="197"/>
        <v>0</v>
      </c>
      <c r="Z201" s="50">
        <f t="shared" si="197"/>
        <v>0</v>
      </c>
      <c r="AB201" s="222"/>
    </row>
    <row r="202" spans="2:28" ht="15.6" customHeight="1" x14ac:dyDescent="0.3">
      <c r="B202" s="13">
        <f t="shared" si="188"/>
        <v>1650</v>
      </c>
      <c r="C202" s="51" t="s">
        <v>11</v>
      </c>
      <c r="D202" s="50">
        <f t="shared" si="196"/>
        <v>0</v>
      </c>
      <c r="E202" s="50">
        <f t="shared" si="196"/>
        <v>0</v>
      </c>
      <c r="F202" s="50">
        <f t="shared" si="196"/>
        <v>0</v>
      </c>
      <c r="G202" s="50">
        <f t="shared" si="196"/>
        <v>0</v>
      </c>
      <c r="H202" s="50">
        <f t="shared" si="196"/>
        <v>0</v>
      </c>
      <c r="I202" s="50">
        <f t="shared" si="196"/>
        <v>0</v>
      </c>
      <c r="J202" s="50">
        <f t="shared" si="196"/>
        <v>0</v>
      </c>
      <c r="K202" s="50">
        <f t="shared" si="196"/>
        <v>0</v>
      </c>
      <c r="L202" s="50">
        <f t="shared" si="196"/>
        <v>0</v>
      </c>
      <c r="M202" s="50">
        <f t="shared" si="196"/>
        <v>0</v>
      </c>
      <c r="N202" s="50">
        <f t="shared" si="196"/>
        <v>0</v>
      </c>
      <c r="O202" s="50">
        <f t="shared" si="196"/>
        <v>0</v>
      </c>
      <c r="P202" s="50">
        <f t="shared" si="196"/>
        <v>0</v>
      </c>
      <c r="Q202" s="50">
        <f t="shared" si="196"/>
        <v>0</v>
      </c>
      <c r="R202" s="50">
        <f t="shared" si="196"/>
        <v>0</v>
      </c>
      <c r="S202" s="50">
        <f t="shared" si="196"/>
        <v>0</v>
      </c>
      <c r="T202" s="50">
        <f t="shared" si="197"/>
        <v>0</v>
      </c>
      <c r="U202" s="50">
        <f t="shared" si="197"/>
        <v>0</v>
      </c>
      <c r="V202" s="50">
        <f t="shared" si="197"/>
        <v>0</v>
      </c>
      <c r="W202" s="50">
        <f t="shared" si="197"/>
        <v>0</v>
      </c>
      <c r="X202" s="50">
        <f t="shared" si="197"/>
        <v>0</v>
      </c>
      <c r="Y202" s="50">
        <f t="shared" si="197"/>
        <v>0</v>
      </c>
      <c r="Z202" s="50">
        <f t="shared" si="197"/>
        <v>0</v>
      </c>
      <c r="AB202" s="222"/>
    </row>
    <row r="203" spans="2:28" ht="15.6" customHeight="1" x14ac:dyDescent="0.3">
      <c r="B203" s="13">
        <f t="shared" si="188"/>
        <v>1660</v>
      </c>
      <c r="C203" s="51" t="s">
        <v>12</v>
      </c>
      <c r="D203" s="50">
        <f t="shared" si="196"/>
        <v>0</v>
      </c>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c r="AB203" s="221"/>
    </row>
    <row r="204" spans="2:28" ht="15.6" customHeight="1" x14ac:dyDescent="0.3">
      <c r="B204" s="13">
        <f t="shared" si="188"/>
        <v>1670</v>
      </c>
      <c r="C204" s="51" t="s">
        <v>13</v>
      </c>
      <c r="D204" s="50">
        <f t="shared" si="196"/>
        <v>0</v>
      </c>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c r="AB204" s="221"/>
    </row>
    <row r="205" spans="2:28" ht="15.6" customHeight="1" x14ac:dyDescent="0.3">
      <c r="B205" s="13">
        <f t="shared" si="188"/>
        <v>1680</v>
      </c>
      <c r="C205" s="42" t="s">
        <v>14</v>
      </c>
      <c r="D205" s="43"/>
      <c r="E205" s="50">
        <f t="shared" ref="E205:Z205" si="198">E21</f>
        <v>0</v>
      </c>
      <c r="F205" s="50">
        <f t="shared" si="198"/>
        <v>0</v>
      </c>
      <c r="G205" s="50">
        <f t="shared" si="198"/>
        <v>0</v>
      </c>
      <c r="H205" s="50">
        <f t="shared" si="198"/>
        <v>0</v>
      </c>
      <c r="I205" s="50">
        <f t="shared" si="198"/>
        <v>0</v>
      </c>
      <c r="J205" s="50">
        <f t="shared" si="198"/>
        <v>0</v>
      </c>
      <c r="K205" s="50">
        <f t="shared" si="198"/>
        <v>0</v>
      </c>
      <c r="L205" s="50">
        <f t="shared" si="198"/>
        <v>0</v>
      </c>
      <c r="M205" s="50">
        <f t="shared" si="198"/>
        <v>0</v>
      </c>
      <c r="N205" s="50">
        <f t="shared" si="198"/>
        <v>0</v>
      </c>
      <c r="O205" s="50">
        <f t="shared" si="198"/>
        <v>0</v>
      </c>
      <c r="P205" s="50">
        <f t="shared" si="198"/>
        <v>0</v>
      </c>
      <c r="Q205" s="50">
        <f t="shared" si="198"/>
        <v>0</v>
      </c>
      <c r="R205" s="50">
        <f t="shared" si="198"/>
        <v>0</v>
      </c>
      <c r="S205" s="50">
        <f t="shared" si="198"/>
        <v>0</v>
      </c>
      <c r="T205" s="50">
        <f t="shared" si="198"/>
        <v>0</v>
      </c>
      <c r="U205" s="50">
        <f t="shared" si="198"/>
        <v>0</v>
      </c>
      <c r="V205" s="50">
        <f t="shared" si="198"/>
        <v>0</v>
      </c>
      <c r="W205" s="50">
        <f t="shared" si="198"/>
        <v>0</v>
      </c>
      <c r="X205" s="50">
        <f t="shared" si="198"/>
        <v>0</v>
      </c>
      <c r="Y205" s="50">
        <f t="shared" si="198"/>
        <v>0</v>
      </c>
      <c r="Z205" s="50">
        <f t="shared" si="198"/>
        <v>0</v>
      </c>
      <c r="AB205" s="222"/>
    </row>
    <row r="206" spans="2:28" ht="15.6" customHeight="1" x14ac:dyDescent="0.3">
      <c r="B206" s="13">
        <f t="shared" si="188"/>
        <v>1690</v>
      </c>
      <c r="C206" s="42" t="s">
        <v>446</v>
      </c>
      <c r="D206" s="43"/>
      <c r="E206" s="50">
        <f t="shared" ref="E206:Z206" si="199">E22</f>
        <v>0</v>
      </c>
      <c r="F206" s="50">
        <f t="shared" si="199"/>
        <v>0</v>
      </c>
      <c r="G206" s="50">
        <f t="shared" si="199"/>
        <v>0</v>
      </c>
      <c r="H206" s="50">
        <f t="shared" si="199"/>
        <v>0</v>
      </c>
      <c r="I206" s="50">
        <f t="shared" si="199"/>
        <v>0</v>
      </c>
      <c r="J206" s="50">
        <f t="shared" si="199"/>
        <v>0</v>
      </c>
      <c r="K206" s="50">
        <f t="shared" si="199"/>
        <v>0</v>
      </c>
      <c r="L206" s="50">
        <f t="shared" si="199"/>
        <v>0</v>
      </c>
      <c r="M206" s="50">
        <f t="shared" si="199"/>
        <v>0</v>
      </c>
      <c r="N206" s="50">
        <f t="shared" si="199"/>
        <v>0</v>
      </c>
      <c r="O206" s="50">
        <f t="shared" si="199"/>
        <v>0</v>
      </c>
      <c r="P206" s="50">
        <f t="shared" si="199"/>
        <v>0</v>
      </c>
      <c r="Q206" s="50">
        <f t="shared" si="199"/>
        <v>0</v>
      </c>
      <c r="R206" s="50">
        <f t="shared" si="199"/>
        <v>0</v>
      </c>
      <c r="S206" s="50">
        <f t="shared" si="199"/>
        <v>0</v>
      </c>
      <c r="T206" s="50">
        <f t="shared" si="199"/>
        <v>0</v>
      </c>
      <c r="U206" s="50">
        <f t="shared" si="199"/>
        <v>0</v>
      </c>
      <c r="V206" s="50">
        <f t="shared" si="199"/>
        <v>0</v>
      </c>
      <c r="W206" s="50">
        <f t="shared" si="199"/>
        <v>0</v>
      </c>
      <c r="X206" s="50">
        <f t="shared" si="199"/>
        <v>0</v>
      </c>
      <c r="Y206" s="50">
        <f t="shared" si="199"/>
        <v>0</v>
      </c>
      <c r="Z206" s="50">
        <f t="shared" si="199"/>
        <v>0</v>
      </c>
      <c r="AB206" s="222"/>
    </row>
    <row r="207" spans="2:28" ht="15.6" customHeight="1" x14ac:dyDescent="0.3">
      <c r="B207" s="13">
        <f t="shared" si="188"/>
        <v>1700</v>
      </c>
      <c r="C207" s="85" t="s">
        <v>15</v>
      </c>
      <c r="D207" s="43"/>
      <c r="E207" s="50">
        <f t="shared" ref="E207:Z207" si="200">E23</f>
        <v>0</v>
      </c>
      <c r="F207" s="50">
        <f t="shared" si="200"/>
        <v>0</v>
      </c>
      <c r="G207" s="50">
        <f t="shared" si="200"/>
        <v>0</v>
      </c>
      <c r="H207" s="50">
        <f t="shared" si="200"/>
        <v>0</v>
      </c>
      <c r="I207" s="50">
        <f t="shared" si="200"/>
        <v>0</v>
      </c>
      <c r="J207" s="50">
        <f t="shared" si="200"/>
        <v>0</v>
      </c>
      <c r="K207" s="50">
        <f t="shared" si="200"/>
        <v>0</v>
      </c>
      <c r="L207" s="50">
        <f t="shared" si="200"/>
        <v>0</v>
      </c>
      <c r="M207" s="50">
        <f t="shared" si="200"/>
        <v>0</v>
      </c>
      <c r="N207" s="50">
        <f t="shared" si="200"/>
        <v>0</v>
      </c>
      <c r="O207" s="50">
        <f t="shared" si="200"/>
        <v>0</v>
      </c>
      <c r="P207" s="50">
        <f t="shared" si="200"/>
        <v>0</v>
      </c>
      <c r="Q207" s="50">
        <f t="shared" si="200"/>
        <v>0</v>
      </c>
      <c r="R207" s="50">
        <f t="shared" si="200"/>
        <v>0</v>
      </c>
      <c r="S207" s="50">
        <f t="shared" si="200"/>
        <v>0</v>
      </c>
      <c r="T207" s="50">
        <f t="shared" si="200"/>
        <v>0</v>
      </c>
      <c r="U207" s="50">
        <f t="shared" si="200"/>
        <v>0</v>
      </c>
      <c r="V207" s="50">
        <f t="shared" si="200"/>
        <v>0</v>
      </c>
      <c r="W207" s="50">
        <f t="shared" si="200"/>
        <v>0</v>
      </c>
      <c r="X207" s="50">
        <f t="shared" si="200"/>
        <v>0</v>
      </c>
      <c r="Y207" s="50">
        <f t="shared" si="200"/>
        <v>0</v>
      </c>
      <c r="Z207" s="50">
        <f t="shared" si="200"/>
        <v>0</v>
      </c>
      <c r="AB207" s="222"/>
    </row>
    <row r="208" spans="2:28" ht="15.6" customHeight="1" x14ac:dyDescent="0.3">
      <c r="B208" s="13">
        <f t="shared" si="188"/>
        <v>1710</v>
      </c>
      <c r="C208" s="44" t="s">
        <v>16</v>
      </c>
      <c r="D208" s="43"/>
      <c r="E208" s="45">
        <f t="shared" ref="E208:U208" si="201">E209+E210+E216+E217+E218+E219</f>
        <v>0</v>
      </c>
      <c r="F208" s="45">
        <f t="shared" si="201"/>
        <v>0</v>
      </c>
      <c r="G208" s="45">
        <f t="shared" si="201"/>
        <v>0</v>
      </c>
      <c r="H208" s="45">
        <f t="shared" si="201"/>
        <v>0</v>
      </c>
      <c r="I208" s="45">
        <f t="shared" si="201"/>
        <v>0</v>
      </c>
      <c r="J208" s="45">
        <f t="shared" si="201"/>
        <v>0</v>
      </c>
      <c r="K208" s="45">
        <f t="shared" si="201"/>
        <v>0</v>
      </c>
      <c r="L208" s="45">
        <f t="shared" si="201"/>
        <v>0</v>
      </c>
      <c r="M208" s="45">
        <f t="shared" si="201"/>
        <v>0</v>
      </c>
      <c r="N208" s="45">
        <f t="shared" si="201"/>
        <v>0</v>
      </c>
      <c r="O208" s="45">
        <f t="shared" si="201"/>
        <v>0</v>
      </c>
      <c r="P208" s="45">
        <f t="shared" si="201"/>
        <v>0</v>
      </c>
      <c r="Q208" s="45">
        <f t="shared" si="201"/>
        <v>0</v>
      </c>
      <c r="R208" s="45">
        <f t="shared" si="201"/>
        <v>0</v>
      </c>
      <c r="S208" s="45">
        <f t="shared" si="201"/>
        <v>0</v>
      </c>
      <c r="T208" s="45">
        <f t="shared" si="201"/>
        <v>0</v>
      </c>
      <c r="U208" s="45">
        <f t="shared" si="201"/>
        <v>0</v>
      </c>
      <c r="V208" s="45">
        <f>V209+V210+V216+V217+V218+V219</f>
        <v>0</v>
      </c>
      <c r="W208" s="45">
        <f>W209+W210+W216+W217+W218+W219</f>
        <v>0</v>
      </c>
      <c r="X208" s="45">
        <f>X209+X210+X216+X217+X218+X219</f>
        <v>0</v>
      </c>
      <c r="Y208" s="45">
        <f t="shared" ref="Y208:Z208" si="202">Y209+Y210+Y216+Y217+Y218+Y219</f>
        <v>0</v>
      </c>
      <c r="Z208" s="45">
        <f t="shared" si="202"/>
        <v>0</v>
      </c>
      <c r="AB208" s="222"/>
    </row>
    <row r="209" spans="2:28" ht="15.6" customHeight="1" x14ac:dyDescent="0.3">
      <c r="B209" s="13">
        <f t="shared" si="188"/>
        <v>1720</v>
      </c>
      <c r="C209" s="42" t="s">
        <v>17</v>
      </c>
      <c r="D209" s="50">
        <f t="shared" ref="D209:Z209" si="203">D25</f>
        <v>0</v>
      </c>
      <c r="E209" s="50">
        <f t="shared" si="203"/>
        <v>0</v>
      </c>
      <c r="F209" s="50">
        <f t="shared" si="203"/>
        <v>0</v>
      </c>
      <c r="G209" s="50">
        <f t="shared" si="203"/>
        <v>0</v>
      </c>
      <c r="H209" s="50">
        <f t="shared" si="203"/>
        <v>0</v>
      </c>
      <c r="I209" s="50">
        <f t="shared" si="203"/>
        <v>0</v>
      </c>
      <c r="J209" s="50">
        <f t="shared" si="203"/>
        <v>0</v>
      </c>
      <c r="K209" s="50">
        <f t="shared" si="203"/>
        <v>0</v>
      </c>
      <c r="L209" s="50">
        <f t="shared" si="203"/>
        <v>0</v>
      </c>
      <c r="M209" s="50">
        <f t="shared" si="203"/>
        <v>0</v>
      </c>
      <c r="N209" s="50">
        <f t="shared" si="203"/>
        <v>0</v>
      </c>
      <c r="O209" s="50">
        <f t="shared" si="203"/>
        <v>0</v>
      </c>
      <c r="P209" s="50">
        <f t="shared" si="203"/>
        <v>0</v>
      </c>
      <c r="Q209" s="50">
        <f t="shared" si="203"/>
        <v>0</v>
      </c>
      <c r="R209" s="50">
        <f t="shared" si="203"/>
        <v>0</v>
      </c>
      <c r="S209" s="50">
        <f t="shared" si="203"/>
        <v>0</v>
      </c>
      <c r="T209" s="50">
        <f t="shared" si="203"/>
        <v>0</v>
      </c>
      <c r="U209" s="50">
        <f t="shared" si="203"/>
        <v>0</v>
      </c>
      <c r="V209" s="50">
        <f t="shared" si="203"/>
        <v>0</v>
      </c>
      <c r="W209" s="50">
        <f t="shared" si="203"/>
        <v>0</v>
      </c>
      <c r="X209" s="50">
        <f t="shared" si="203"/>
        <v>0</v>
      </c>
      <c r="Y209" s="50">
        <f t="shared" si="203"/>
        <v>0</v>
      </c>
      <c r="Z209" s="50">
        <f t="shared" si="203"/>
        <v>0</v>
      </c>
      <c r="AB209" s="222"/>
    </row>
    <row r="210" spans="2:28" ht="15.6" customHeight="1" x14ac:dyDescent="0.3">
      <c r="B210" s="13">
        <f t="shared" si="188"/>
        <v>1730</v>
      </c>
      <c r="C210" s="42" t="s">
        <v>447</v>
      </c>
      <c r="D210" s="50">
        <f>D211+D212+D213+D214+D215</f>
        <v>0</v>
      </c>
      <c r="E210" s="50">
        <f>E213+E214</f>
        <v>0</v>
      </c>
      <c r="F210" s="50">
        <f t="shared" ref="F210:Z210" si="204">F213+F214</f>
        <v>0</v>
      </c>
      <c r="G210" s="50">
        <f t="shared" si="204"/>
        <v>0</v>
      </c>
      <c r="H210" s="50">
        <f t="shared" si="204"/>
        <v>0</v>
      </c>
      <c r="I210" s="50">
        <f t="shared" si="204"/>
        <v>0</v>
      </c>
      <c r="J210" s="50">
        <f t="shared" si="204"/>
        <v>0</v>
      </c>
      <c r="K210" s="50">
        <f t="shared" si="204"/>
        <v>0</v>
      </c>
      <c r="L210" s="50">
        <f t="shared" si="204"/>
        <v>0</v>
      </c>
      <c r="M210" s="50">
        <f t="shared" si="204"/>
        <v>0</v>
      </c>
      <c r="N210" s="50">
        <f t="shared" si="204"/>
        <v>0</v>
      </c>
      <c r="O210" s="50">
        <f t="shared" si="204"/>
        <v>0</v>
      </c>
      <c r="P210" s="50">
        <f t="shared" si="204"/>
        <v>0</v>
      </c>
      <c r="Q210" s="50">
        <f t="shared" si="204"/>
        <v>0</v>
      </c>
      <c r="R210" s="50">
        <f t="shared" si="204"/>
        <v>0</v>
      </c>
      <c r="S210" s="50">
        <f t="shared" si="204"/>
        <v>0</v>
      </c>
      <c r="T210" s="50">
        <f t="shared" si="204"/>
        <v>0</v>
      </c>
      <c r="U210" s="50">
        <f t="shared" si="204"/>
        <v>0</v>
      </c>
      <c r="V210" s="50">
        <f t="shared" si="204"/>
        <v>0</v>
      </c>
      <c r="W210" s="50">
        <f t="shared" si="204"/>
        <v>0</v>
      </c>
      <c r="X210" s="50">
        <f t="shared" si="204"/>
        <v>0</v>
      </c>
      <c r="Y210" s="50">
        <f t="shared" si="204"/>
        <v>0</v>
      </c>
      <c r="Z210" s="50">
        <f t="shared" si="204"/>
        <v>0</v>
      </c>
      <c r="AB210" s="222"/>
    </row>
    <row r="211" spans="2:28" ht="15.6" customHeight="1" x14ac:dyDescent="0.3">
      <c r="B211" s="13">
        <f t="shared" si="188"/>
        <v>1740</v>
      </c>
      <c r="C211" s="51" t="s">
        <v>18</v>
      </c>
      <c r="D211" s="50">
        <f t="shared" ref="D211:D218" si="205">D27</f>
        <v>0</v>
      </c>
      <c r="E211" s="43">
        <v>0</v>
      </c>
      <c r="F211" s="43">
        <v>0</v>
      </c>
      <c r="G211" s="43">
        <v>0</v>
      </c>
      <c r="H211" s="43">
        <v>0</v>
      </c>
      <c r="I211" s="43">
        <v>0</v>
      </c>
      <c r="J211" s="43">
        <v>0</v>
      </c>
      <c r="K211" s="43">
        <v>0</v>
      </c>
      <c r="L211" s="43">
        <v>0</v>
      </c>
      <c r="M211" s="43">
        <v>0</v>
      </c>
      <c r="N211" s="43">
        <v>0</v>
      </c>
      <c r="O211" s="43">
        <v>0</v>
      </c>
      <c r="P211" s="43">
        <v>0</v>
      </c>
      <c r="Q211" s="43">
        <v>0</v>
      </c>
      <c r="R211" s="43">
        <v>0</v>
      </c>
      <c r="S211" s="43">
        <v>0</v>
      </c>
      <c r="T211" s="43">
        <v>0</v>
      </c>
      <c r="U211" s="43">
        <v>0</v>
      </c>
      <c r="V211" s="43">
        <v>0</v>
      </c>
      <c r="W211" s="43">
        <v>0</v>
      </c>
      <c r="X211" s="43">
        <v>0</v>
      </c>
      <c r="Y211" s="43">
        <v>0</v>
      </c>
      <c r="Z211" s="43">
        <v>0</v>
      </c>
      <c r="AB211" s="222"/>
    </row>
    <row r="212" spans="2:28" ht="15.6" customHeight="1" x14ac:dyDescent="0.3">
      <c r="B212" s="13">
        <f t="shared" si="188"/>
        <v>1750</v>
      </c>
      <c r="C212" s="51" t="s">
        <v>19</v>
      </c>
      <c r="D212" s="50">
        <f t="shared" si="205"/>
        <v>0</v>
      </c>
      <c r="E212" s="43">
        <v>0</v>
      </c>
      <c r="F212" s="43">
        <v>0</v>
      </c>
      <c r="G212" s="43">
        <v>0</v>
      </c>
      <c r="H212" s="43">
        <v>0</v>
      </c>
      <c r="I212" s="43">
        <v>0</v>
      </c>
      <c r="J212" s="43">
        <v>0</v>
      </c>
      <c r="K212" s="43">
        <v>0</v>
      </c>
      <c r="L212" s="43">
        <v>0</v>
      </c>
      <c r="M212" s="43">
        <v>0</v>
      </c>
      <c r="N212" s="43">
        <v>0</v>
      </c>
      <c r="O212" s="43">
        <v>0</v>
      </c>
      <c r="P212" s="43">
        <v>0</v>
      </c>
      <c r="Q212" s="43">
        <v>0</v>
      </c>
      <c r="R212" s="43">
        <v>0</v>
      </c>
      <c r="S212" s="43">
        <v>0</v>
      </c>
      <c r="T212" s="43">
        <v>0</v>
      </c>
      <c r="U212" s="43">
        <v>0</v>
      </c>
      <c r="V212" s="43">
        <v>0</v>
      </c>
      <c r="W212" s="43">
        <v>0</v>
      </c>
      <c r="X212" s="43">
        <v>0</v>
      </c>
      <c r="Y212" s="43">
        <v>0</v>
      </c>
      <c r="Z212" s="43">
        <v>0</v>
      </c>
      <c r="AB212" s="222"/>
    </row>
    <row r="213" spans="2:28" ht="15.6" customHeight="1" x14ac:dyDescent="0.3">
      <c r="B213" s="13">
        <f t="shared" si="188"/>
        <v>1760</v>
      </c>
      <c r="C213" s="51" t="s">
        <v>20</v>
      </c>
      <c r="D213" s="50">
        <f t="shared" si="205"/>
        <v>0</v>
      </c>
      <c r="E213" s="50">
        <f t="shared" ref="E213:Z213" si="206">E29</f>
        <v>0</v>
      </c>
      <c r="F213" s="50">
        <f t="shared" si="206"/>
        <v>0</v>
      </c>
      <c r="G213" s="50">
        <f t="shared" si="206"/>
        <v>0</v>
      </c>
      <c r="H213" s="50">
        <f t="shared" si="206"/>
        <v>0</v>
      </c>
      <c r="I213" s="50">
        <f t="shared" si="206"/>
        <v>0</v>
      </c>
      <c r="J213" s="50">
        <f t="shared" si="206"/>
        <v>0</v>
      </c>
      <c r="K213" s="50">
        <f t="shared" si="206"/>
        <v>0</v>
      </c>
      <c r="L213" s="50">
        <f t="shared" si="206"/>
        <v>0</v>
      </c>
      <c r="M213" s="50">
        <f t="shared" si="206"/>
        <v>0</v>
      </c>
      <c r="N213" s="50">
        <f t="shared" si="206"/>
        <v>0</v>
      </c>
      <c r="O213" s="50">
        <f t="shared" si="206"/>
        <v>0</v>
      </c>
      <c r="P213" s="50">
        <f t="shared" si="206"/>
        <v>0</v>
      </c>
      <c r="Q213" s="50">
        <f t="shared" si="206"/>
        <v>0</v>
      </c>
      <c r="R213" s="50">
        <f t="shared" si="206"/>
        <v>0</v>
      </c>
      <c r="S213" s="50">
        <f t="shared" si="206"/>
        <v>0</v>
      </c>
      <c r="T213" s="50">
        <f t="shared" si="206"/>
        <v>0</v>
      </c>
      <c r="U213" s="50">
        <f t="shared" si="206"/>
        <v>0</v>
      </c>
      <c r="V213" s="50">
        <f t="shared" si="206"/>
        <v>0</v>
      </c>
      <c r="W213" s="50">
        <f t="shared" si="206"/>
        <v>0</v>
      </c>
      <c r="X213" s="50">
        <f t="shared" si="206"/>
        <v>0</v>
      </c>
      <c r="Y213" s="50">
        <f t="shared" si="206"/>
        <v>0</v>
      </c>
      <c r="Z213" s="50">
        <f t="shared" si="206"/>
        <v>0</v>
      </c>
      <c r="AB213" s="222"/>
    </row>
    <row r="214" spans="2:28" ht="15.6" customHeight="1" x14ac:dyDescent="0.3">
      <c r="B214" s="13">
        <f t="shared" si="188"/>
        <v>1770</v>
      </c>
      <c r="C214" s="51" t="s">
        <v>21</v>
      </c>
      <c r="D214" s="50">
        <f t="shared" si="205"/>
        <v>0</v>
      </c>
      <c r="E214" s="50">
        <f t="shared" ref="E214:Z214" si="207">E30</f>
        <v>0</v>
      </c>
      <c r="F214" s="50">
        <f t="shared" si="207"/>
        <v>0</v>
      </c>
      <c r="G214" s="50">
        <f t="shared" si="207"/>
        <v>0</v>
      </c>
      <c r="H214" s="50">
        <f t="shared" si="207"/>
        <v>0</v>
      </c>
      <c r="I214" s="50">
        <f t="shared" si="207"/>
        <v>0</v>
      </c>
      <c r="J214" s="50">
        <f t="shared" si="207"/>
        <v>0</v>
      </c>
      <c r="K214" s="50">
        <f t="shared" si="207"/>
        <v>0</v>
      </c>
      <c r="L214" s="50">
        <f t="shared" si="207"/>
        <v>0</v>
      </c>
      <c r="M214" s="50">
        <f t="shared" si="207"/>
        <v>0</v>
      </c>
      <c r="N214" s="50">
        <f t="shared" si="207"/>
        <v>0</v>
      </c>
      <c r="O214" s="50">
        <f t="shared" si="207"/>
        <v>0</v>
      </c>
      <c r="P214" s="50">
        <f t="shared" si="207"/>
        <v>0</v>
      </c>
      <c r="Q214" s="50">
        <f t="shared" si="207"/>
        <v>0</v>
      </c>
      <c r="R214" s="50">
        <f t="shared" si="207"/>
        <v>0</v>
      </c>
      <c r="S214" s="50">
        <f t="shared" si="207"/>
        <v>0</v>
      </c>
      <c r="T214" s="50">
        <f t="shared" si="207"/>
        <v>0</v>
      </c>
      <c r="U214" s="50">
        <f t="shared" si="207"/>
        <v>0</v>
      </c>
      <c r="V214" s="50">
        <f t="shared" si="207"/>
        <v>0</v>
      </c>
      <c r="W214" s="50">
        <f t="shared" si="207"/>
        <v>0</v>
      </c>
      <c r="X214" s="50">
        <f t="shared" si="207"/>
        <v>0</v>
      </c>
      <c r="Y214" s="50">
        <f t="shared" si="207"/>
        <v>0</v>
      </c>
      <c r="Z214" s="50">
        <f t="shared" si="207"/>
        <v>0</v>
      </c>
      <c r="AB214" s="222"/>
    </row>
    <row r="215" spans="2:28" ht="15.6" customHeight="1" x14ac:dyDescent="0.3">
      <c r="B215" s="13">
        <f t="shared" si="188"/>
        <v>1780</v>
      </c>
      <c r="C215" s="51" t="s">
        <v>22</v>
      </c>
      <c r="D215" s="50">
        <f t="shared" si="205"/>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c r="Z215" s="43">
        <v>0</v>
      </c>
      <c r="AB215" s="222"/>
    </row>
    <row r="216" spans="2:28" ht="15.6" customHeight="1" x14ac:dyDescent="0.3">
      <c r="B216" s="13">
        <f t="shared" si="188"/>
        <v>1790</v>
      </c>
      <c r="C216" s="42" t="s">
        <v>14</v>
      </c>
      <c r="D216" s="43"/>
      <c r="E216" s="50">
        <f t="shared" ref="E216:Z216" si="208">E32</f>
        <v>0</v>
      </c>
      <c r="F216" s="50">
        <f t="shared" si="208"/>
        <v>0</v>
      </c>
      <c r="G216" s="50">
        <f t="shared" si="208"/>
        <v>0</v>
      </c>
      <c r="H216" s="50">
        <f t="shared" si="208"/>
        <v>0</v>
      </c>
      <c r="I216" s="50">
        <f t="shared" si="208"/>
        <v>0</v>
      </c>
      <c r="J216" s="50">
        <f t="shared" si="208"/>
        <v>0</v>
      </c>
      <c r="K216" s="50">
        <f t="shared" si="208"/>
        <v>0</v>
      </c>
      <c r="L216" s="50">
        <f t="shared" si="208"/>
        <v>0</v>
      </c>
      <c r="M216" s="50">
        <f t="shared" si="208"/>
        <v>0</v>
      </c>
      <c r="N216" s="50">
        <f t="shared" si="208"/>
        <v>0</v>
      </c>
      <c r="O216" s="50">
        <f t="shared" si="208"/>
        <v>0</v>
      </c>
      <c r="P216" s="50">
        <f t="shared" si="208"/>
        <v>0</v>
      </c>
      <c r="Q216" s="50">
        <f t="shared" si="208"/>
        <v>0</v>
      </c>
      <c r="R216" s="50">
        <f t="shared" si="208"/>
        <v>0</v>
      </c>
      <c r="S216" s="50">
        <f t="shared" si="208"/>
        <v>0</v>
      </c>
      <c r="T216" s="50">
        <f t="shared" si="208"/>
        <v>0</v>
      </c>
      <c r="U216" s="50">
        <f t="shared" si="208"/>
        <v>0</v>
      </c>
      <c r="V216" s="50">
        <f t="shared" si="208"/>
        <v>0</v>
      </c>
      <c r="W216" s="50">
        <f t="shared" si="208"/>
        <v>0</v>
      </c>
      <c r="X216" s="50">
        <f t="shared" si="208"/>
        <v>0</v>
      </c>
      <c r="Y216" s="50">
        <f t="shared" si="208"/>
        <v>0</v>
      </c>
      <c r="Z216" s="50">
        <f t="shared" si="208"/>
        <v>0</v>
      </c>
      <c r="AB216" s="222"/>
    </row>
    <row r="217" spans="2:28" ht="15.6" customHeight="1" x14ac:dyDescent="0.3">
      <c r="B217" s="13">
        <f t="shared" si="188"/>
        <v>1800</v>
      </c>
      <c r="C217" s="42" t="s">
        <v>449</v>
      </c>
      <c r="D217" s="43"/>
      <c r="E217" s="50">
        <f t="shared" ref="E217:Z217" si="209">E33</f>
        <v>0</v>
      </c>
      <c r="F217" s="50">
        <f t="shared" si="209"/>
        <v>0</v>
      </c>
      <c r="G217" s="50">
        <f t="shared" si="209"/>
        <v>0</v>
      </c>
      <c r="H217" s="50">
        <f t="shared" si="209"/>
        <v>0</v>
      </c>
      <c r="I217" s="50">
        <f t="shared" si="209"/>
        <v>0</v>
      </c>
      <c r="J217" s="50">
        <f t="shared" si="209"/>
        <v>0</v>
      </c>
      <c r="K217" s="50">
        <f t="shared" si="209"/>
        <v>0</v>
      </c>
      <c r="L217" s="50">
        <f t="shared" si="209"/>
        <v>0</v>
      </c>
      <c r="M217" s="50">
        <f t="shared" si="209"/>
        <v>0</v>
      </c>
      <c r="N217" s="50">
        <f t="shared" si="209"/>
        <v>0</v>
      </c>
      <c r="O217" s="50">
        <f t="shared" si="209"/>
        <v>0</v>
      </c>
      <c r="P217" s="50">
        <f t="shared" si="209"/>
        <v>0</v>
      </c>
      <c r="Q217" s="50">
        <f t="shared" si="209"/>
        <v>0</v>
      </c>
      <c r="R217" s="50">
        <f t="shared" si="209"/>
        <v>0</v>
      </c>
      <c r="S217" s="50">
        <f t="shared" si="209"/>
        <v>0</v>
      </c>
      <c r="T217" s="50">
        <f t="shared" si="209"/>
        <v>0</v>
      </c>
      <c r="U217" s="50">
        <f t="shared" si="209"/>
        <v>0</v>
      </c>
      <c r="V217" s="50">
        <f t="shared" si="209"/>
        <v>0</v>
      </c>
      <c r="W217" s="50">
        <f t="shared" si="209"/>
        <v>0</v>
      </c>
      <c r="X217" s="50">
        <f t="shared" si="209"/>
        <v>0</v>
      </c>
      <c r="Y217" s="50">
        <f t="shared" si="209"/>
        <v>0</v>
      </c>
      <c r="Z217" s="50">
        <f t="shared" si="209"/>
        <v>0</v>
      </c>
      <c r="AB217" s="222"/>
    </row>
    <row r="218" spans="2:28" ht="15.6" customHeight="1" x14ac:dyDescent="0.3">
      <c r="B218" s="13">
        <f t="shared" si="188"/>
        <v>1810</v>
      </c>
      <c r="C218" s="42" t="s">
        <v>23</v>
      </c>
      <c r="D218" s="50">
        <f t="shared" si="205"/>
        <v>0</v>
      </c>
      <c r="E218" s="50">
        <f t="shared" ref="E218:Z218" si="210">E34</f>
        <v>0</v>
      </c>
      <c r="F218" s="50">
        <f t="shared" si="210"/>
        <v>0</v>
      </c>
      <c r="G218" s="50">
        <f t="shared" si="210"/>
        <v>0</v>
      </c>
      <c r="H218" s="50">
        <f t="shared" si="210"/>
        <v>0</v>
      </c>
      <c r="I218" s="50">
        <f t="shared" si="210"/>
        <v>0</v>
      </c>
      <c r="J218" s="50">
        <f t="shared" si="210"/>
        <v>0</v>
      </c>
      <c r="K218" s="50">
        <f t="shared" si="210"/>
        <v>0</v>
      </c>
      <c r="L218" s="50">
        <f t="shared" si="210"/>
        <v>0</v>
      </c>
      <c r="M218" s="50">
        <f t="shared" si="210"/>
        <v>0</v>
      </c>
      <c r="N218" s="50">
        <f t="shared" si="210"/>
        <v>0</v>
      </c>
      <c r="O218" s="50">
        <f t="shared" si="210"/>
        <v>0</v>
      </c>
      <c r="P218" s="50">
        <f t="shared" si="210"/>
        <v>0</v>
      </c>
      <c r="Q218" s="50">
        <f t="shared" si="210"/>
        <v>0</v>
      </c>
      <c r="R218" s="50">
        <f t="shared" si="210"/>
        <v>0</v>
      </c>
      <c r="S218" s="50">
        <f t="shared" si="210"/>
        <v>0</v>
      </c>
      <c r="T218" s="50">
        <f t="shared" si="210"/>
        <v>0</v>
      </c>
      <c r="U218" s="50">
        <f t="shared" si="210"/>
        <v>0</v>
      </c>
      <c r="V218" s="50">
        <f t="shared" si="210"/>
        <v>0</v>
      </c>
      <c r="W218" s="50">
        <f t="shared" si="210"/>
        <v>0</v>
      </c>
      <c r="X218" s="50">
        <f t="shared" si="210"/>
        <v>0</v>
      </c>
      <c r="Y218" s="50">
        <f t="shared" si="210"/>
        <v>0</v>
      </c>
      <c r="Z218" s="50">
        <f t="shared" si="210"/>
        <v>0</v>
      </c>
      <c r="AB218" s="222"/>
    </row>
    <row r="219" spans="2:28" ht="15.6" customHeight="1" x14ac:dyDescent="0.3">
      <c r="B219" s="13">
        <f t="shared" si="188"/>
        <v>1820</v>
      </c>
      <c r="C219" s="85" t="s">
        <v>24</v>
      </c>
      <c r="D219" s="43"/>
      <c r="E219" s="50">
        <f t="shared" ref="E219:Z219" si="211">E35</f>
        <v>0</v>
      </c>
      <c r="F219" s="50">
        <f t="shared" si="211"/>
        <v>0</v>
      </c>
      <c r="G219" s="50">
        <f t="shared" si="211"/>
        <v>0</v>
      </c>
      <c r="H219" s="50">
        <f t="shared" si="211"/>
        <v>0</v>
      </c>
      <c r="I219" s="50">
        <f t="shared" si="211"/>
        <v>0</v>
      </c>
      <c r="J219" s="50">
        <f t="shared" si="211"/>
        <v>0</v>
      </c>
      <c r="K219" s="50">
        <f t="shared" si="211"/>
        <v>0</v>
      </c>
      <c r="L219" s="50">
        <f t="shared" si="211"/>
        <v>0</v>
      </c>
      <c r="M219" s="50">
        <f t="shared" si="211"/>
        <v>0</v>
      </c>
      <c r="N219" s="50">
        <f t="shared" si="211"/>
        <v>0</v>
      </c>
      <c r="O219" s="50">
        <f t="shared" si="211"/>
        <v>0</v>
      </c>
      <c r="P219" s="50">
        <f t="shared" si="211"/>
        <v>0</v>
      </c>
      <c r="Q219" s="50">
        <f t="shared" si="211"/>
        <v>0</v>
      </c>
      <c r="R219" s="50">
        <f t="shared" si="211"/>
        <v>0</v>
      </c>
      <c r="S219" s="50">
        <f t="shared" si="211"/>
        <v>0</v>
      </c>
      <c r="T219" s="50">
        <f t="shared" si="211"/>
        <v>0</v>
      </c>
      <c r="U219" s="50">
        <f t="shared" si="211"/>
        <v>0</v>
      </c>
      <c r="V219" s="50">
        <f t="shared" si="211"/>
        <v>0</v>
      </c>
      <c r="W219" s="50">
        <f t="shared" si="211"/>
        <v>0</v>
      </c>
      <c r="X219" s="50">
        <f t="shared" si="211"/>
        <v>0</v>
      </c>
      <c r="Y219" s="50">
        <f t="shared" si="211"/>
        <v>0</v>
      </c>
      <c r="Z219" s="50">
        <f t="shared" si="211"/>
        <v>0</v>
      </c>
      <c r="AB219" s="222"/>
    </row>
    <row r="220" spans="2:28" ht="15.6" customHeight="1" x14ac:dyDescent="0.3">
      <c r="B220" s="13">
        <f>B219+10</f>
        <v>1830</v>
      </c>
      <c r="C220" s="44" t="s">
        <v>456</v>
      </c>
      <c r="D220" s="43"/>
      <c r="E220" s="45">
        <f>E190-E208</f>
        <v>0</v>
      </c>
      <c r="F220" s="45">
        <f t="shared" ref="F220:Z220" si="212">F190-F208</f>
        <v>0</v>
      </c>
      <c r="G220" s="45">
        <f t="shared" si="212"/>
        <v>0</v>
      </c>
      <c r="H220" s="45">
        <f t="shared" si="212"/>
        <v>0</v>
      </c>
      <c r="I220" s="45">
        <f t="shared" si="212"/>
        <v>0</v>
      </c>
      <c r="J220" s="45">
        <f t="shared" si="212"/>
        <v>0</v>
      </c>
      <c r="K220" s="45">
        <f t="shared" si="212"/>
        <v>0</v>
      </c>
      <c r="L220" s="45">
        <f t="shared" si="212"/>
        <v>0</v>
      </c>
      <c r="M220" s="45">
        <f t="shared" si="212"/>
        <v>0</v>
      </c>
      <c r="N220" s="45">
        <f t="shared" si="212"/>
        <v>0</v>
      </c>
      <c r="O220" s="45">
        <f t="shared" si="212"/>
        <v>0</v>
      </c>
      <c r="P220" s="45">
        <f t="shared" si="212"/>
        <v>0</v>
      </c>
      <c r="Q220" s="45">
        <f t="shared" si="212"/>
        <v>0</v>
      </c>
      <c r="R220" s="45">
        <f t="shared" si="212"/>
        <v>0</v>
      </c>
      <c r="S220" s="45">
        <f t="shared" si="212"/>
        <v>0</v>
      </c>
      <c r="T220" s="45">
        <f t="shared" si="212"/>
        <v>0</v>
      </c>
      <c r="U220" s="45">
        <f t="shared" si="212"/>
        <v>0</v>
      </c>
      <c r="V220" s="45">
        <f t="shared" si="212"/>
        <v>0</v>
      </c>
      <c r="W220" s="45">
        <f t="shared" si="212"/>
        <v>0</v>
      </c>
      <c r="X220" s="45">
        <f t="shared" si="212"/>
        <v>0</v>
      </c>
      <c r="Y220" s="45">
        <f t="shared" si="212"/>
        <v>0</v>
      </c>
      <c r="Z220" s="45">
        <f t="shared" si="212"/>
        <v>0</v>
      </c>
      <c r="AB220" s="222"/>
    </row>
    <row r="221" spans="2:28" ht="15.6" customHeight="1" x14ac:dyDescent="0.3">
      <c r="B221" s="13">
        <f>B220+10</f>
        <v>1840</v>
      </c>
      <c r="C221" s="46" t="s">
        <v>457</v>
      </c>
      <c r="D221" s="84"/>
      <c r="E221" s="47">
        <f>E220</f>
        <v>0</v>
      </c>
      <c r="F221" s="47">
        <f>F220+E221</f>
        <v>0</v>
      </c>
      <c r="G221" s="47">
        <f t="shared" ref="G221" si="213">G220+F221</f>
        <v>0</v>
      </c>
      <c r="H221" s="47">
        <f t="shared" ref="H221" si="214">H220+G221</f>
        <v>0</v>
      </c>
      <c r="I221" s="47">
        <f t="shared" ref="I221" si="215">I220+H221</f>
        <v>0</v>
      </c>
      <c r="J221" s="47">
        <f t="shared" ref="J221" si="216">J220+I221</f>
        <v>0</v>
      </c>
      <c r="K221" s="47">
        <f t="shared" ref="K221" si="217">K220+J221</f>
        <v>0</v>
      </c>
      <c r="L221" s="47">
        <f t="shared" ref="L221" si="218">L220+K221</f>
        <v>0</v>
      </c>
      <c r="M221" s="47">
        <f t="shared" ref="M221" si="219">M220+L221</f>
        <v>0</v>
      </c>
      <c r="N221" s="47">
        <f t="shared" ref="N221" si="220">N220+M221</f>
        <v>0</v>
      </c>
      <c r="O221" s="47">
        <f t="shared" ref="O221" si="221">O220+N221</f>
        <v>0</v>
      </c>
      <c r="P221" s="47">
        <f t="shared" ref="P221" si="222">P220+O221</f>
        <v>0</v>
      </c>
      <c r="Q221" s="47">
        <f t="shared" ref="Q221" si="223">Q220+P221</f>
        <v>0</v>
      </c>
      <c r="R221" s="47">
        <f t="shared" ref="R221" si="224">R220+Q221</f>
        <v>0</v>
      </c>
      <c r="S221" s="47">
        <f t="shared" ref="S221" si="225">S220+R221</f>
        <v>0</v>
      </c>
      <c r="T221" s="47">
        <f t="shared" ref="T221" si="226">T220+S221</f>
        <v>0</v>
      </c>
      <c r="U221" s="47">
        <f t="shared" ref="U221" si="227">U220+T221</f>
        <v>0</v>
      </c>
      <c r="V221" s="47">
        <f t="shared" ref="V221" si="228">V220+U221</f>
        <v>0</v>
      </c>
      <c r="W221" s="47">
        <f t="shared" ref="W221" si="229">W220+V221</f>
        <v>0</v>
      </c>
      <c r="X221" s="47">
        <f t="shared" ref="X221" si="230">X220+W221</f>
        <v>0</v>
      </c>
      <c r="Y221" s="47">
        <f t="shared" ref="Y221" si="231">Y220+X221</f>
        <v>0</v>
      </c>
      <c r="Z221" s="47">
        <f t="shared" ref="Z221" si="232">Z220+Y221</f>
        <v>0</v>
      </c>
      <c r="AB221" s="222"/>
    </row>
    <row r="222" spans="2:28" ht="43.2" customHeight="1" x14ac:dyDescent="0.3">
      <c r="B222" s="13"/>
      <c r="C222" s="54" t="s">
        <v>191</v>
      </c>
      <c r="D222" s="56" t="s">
        <v>653</v>
      </c>
      <c r="E222" s="56" t="s">
        <v>654</v>
      </c>
      <c r="F222" s="56" t="s">
        <v>655</v>
      </c>
      <c r="G222" s="56" t="s">
        <v>656</v>
      </c>
      <c r="H222" s="56" t="s">
        <v>657</v>
      </c>
      <c r="I222" s="56" t="s">
        <v>659</v>
      </c>
      <c r="J222" s="56" t="s">
        <v>658</v>
      </c>
      <c r="K222" s="56" t="s">
        <v>660</v>
      </c>
      <c r="L222" s="56" t="s">
        <v>661</v>
      </c>
      <c r="M222" s="56" t="s">
        <v>662</v>
      </c>
      <c r="N222" s="56" t="s">
        <v>663</v>
      </c>
      <c r="O222" s="56" t="s">
        <v>664</v>
      </c>
      <c r="P222" s="56" t="s">
        <v>665</v>
      </c>
      <c r="Q222" s="56" t="s">
        <v>666</v>
      </c>
      <c r="R222" s="56" t="s">
        <v>667</v>
      </c>
      <c r="S222" s="56" t="s">
        <v>668</v>
      </c>
      <c r="T222" s="56" t="s">
        <v>669</v>
      </c>
      <c r="U222" s="56" t="s">
        <v>670</v>
      </c>
      <c r="V222" s="56" t="s">
        <v>671</v>
      </c>
      <c r="W222" s="56" t="s">
        <v>673</v>
      </c>
      <c r="X222" s="56" t="s">
        <v>672</v>
      </c>
      <c r="Y222" s="56" t="s">
        <v>674</v>
      </c>
      <c r="Z222" s="56" t="s">
        <v>675</v>
      </c>
      <c r="AB222" s="171"/>
    </row>
    <row r="223" spans="2:28" ht="15.6" customHeight="1" x14ac:dyDescent="0.3">
      <c r="B223" s="13">
        <f>B221+10</f>
        <v>1850</v>
      </c>
      <c r="C223" s="48" t="s">
        <v>434</v>
      </c>
      <c r="D223" s="41"/>
      <c r="E223" s="49">
        <f t="shared" ref="E223:Z223" si="233">E224+E225+E233</f>
        <v>0</v>
      </c>
      <c r="F223" s="49">
        <f t="shared" si="233"/>
        <v>0</v>
      </c>
      <c r="G223" s="49">
        <f t="shared" si="233"/>
        <v>0</v>
      </c>
      <c r="H223" s="49">
        <f t="shared" si="233"/>
        <v>0</v>
      </c>
      <c r="I223" s="49">
        <f t="shared" si="233"/>
        <v>0</v>
      </c>
      <c r="J223" s="49">
        <f t="shared" si="233"/>
        <v>0</v>
      </c>
      <c r="K223" s="49">
        <f t="shared" si="233"/>
        <v>0</v>
      </c>
      <c r="L223" s="49">
        <f t="shared" si="233"/>
        <v>0</v>
      </c>
      <c r="M223" s="49">
        <f t="shared" si="233"/>
        <v>0</v>
      </c>
      <c r="N223" s="49">
        <f t="shared" si="233"/>
        <v>0</v>
      </c>
      <c r="O223" s="49">
        <f t="shared" si="233"/>
        <v>0</v>
      </c>
      <c r="P223" s="49">
        <f t="shared" si="233"/>
        <v>0</v>
      </c>
      <c r="Q223" s="49">
        <f t="shared" si="233"/>
        <v>0</v>
      </c>
      <c r="R223" s="49">
        <f t="shared" si="233"/>
        <v>0</v>
      </c>
      <c r="S223" s="49">
        <f t="shared" si="233"/>
        <v>0</v>
      </c>
      <c r="T223" s="49">
        <f t="shared" si="233"/>
        <v>0</v>
      </c>
      <c r="U223" s="49">
        <f t="shared" si="233"/>
        <v>0</v>
      </c>
      <c r="V223" s="49">
        <f t="shared" si="233"/>
        <v>0</v>
      </c>
      <c r="W223" s="49">
        <f t="shared" si="233"/>
        <v>0</v>
      </c>
      <c r="X223" s="49">
        <f t="shared" si="233"/>
        <v>0</v>
      </c>
      <c r="Y223" s="49">
        <f t="shared" si="233"/>
        <v>0</v>
      </c>
      <c r="Z223" s="49">
        <f t="shared" si="233"/>
        <v>0</v>
      </c>
      <c r="AB223" s="222"/>
    </row>
    <row r="224" spans="2:28" ht="15.6" customHeight="1" x14ac:dyDescent="0.3">
      <c r="B224" s="13">
        <f>B223+10</f>
        <v>1860</v>
      </c>
      <c r="C224" s="85" t="s">
        <v>27</v>
      </c>
      <c r="D224" s="50">
        <f>D40</f>
        <v>0</v>
      </c>
      <c r="E224" s="198"/>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c r="Z224" s="43">
        <v>0</v>
      </c>
      <c r="AB224" s="221"/>
    </row>
    <row r="225" spans="2:28" ht="15.6" customHeight="1" x14ac:dyDescent="0.3">
      <c r="B225" s="13">
        <f t="shared" ref="B225:B237" si="234">B224+10</f>
        <v>1870</v>
      </c>
      <c r="C225" s="85" t="s">
        <v>28</v>
      </c>
      <c r="D225" s="50">
        <f>D226+D227+D228+D229+D230+D231+D232</f>
        <v>0</v>
      </c>
      <c r="E225" s="50">
        <f t="shared" ref="E225" si="235">E226+E227+E228+E229+E230+E231+E232</f>
        <v>0</v>
      </c>
      <c r="F225" s="50">
        <f t="shared" ref="F225" si="236">F226+F227+F228+F229+F230+F231+F232</f>
        <v>0</v>
      </c>
      <c r="G225" s="50">
        <f t="shared" ref="G225" si="237">G226+G227+G228+G229+G230+G231+G232</f>
        <v>0</v>
      </c>
      <c r="H225" s="50">
        <f t="shared" ref="H225" si="238">H226+H227+H228+H229+H230+H231+H232</f>
        <v>0</v>
      </c>
      <c r="I225" s="50">
        <f t="shared" ref="I225" si="239">I226+I227+I228+I229+I230+I231+I232</f>
        <v>0</v>
      </c>
      <c r="J225" s="50">
        <f t="shared" ref="J225" si="240">J226+J227+J228+J229+J230+J231+J232</f>
        <v>0</v>
      </c>
      <c r="K225" s="50">
        <f t="shared" ref="K225" si="241">K226+K227+K228+K229+K230+K231+K232</f>
        <v>0</v>
      </c>
      <c r="L225" s="50">
        <f t="shared" ref="L225" si="242">L226+L227+L228+L229+L230+L231+L232</f>
        <v>0</v>
      </c>
      <c r="M225" s="50">
        <f t="shared" ref="M225" si="243">M226+M227+M228+M229+M230+M231+M232</f>
        <v>0</v>
      </c>
      <c r="N225" s="50">
        <f t="shared" ref="N225" si="244">N226+N227+N228+N229+N230+N231+N232</f>
        <v>0</v>
      </c>
      <c r="O225" s="50">
        <f t="shared" ref="O225" si="245">O226+O227+O228+O229+O230+O231+O232</f>
        <v>0</v>
      </c>
      <c r="P225" s="50">
        <f t="shared" ref="P225" si="246">P226+P227+P228+P229+P230+P231+P232</f>
        <v>0</v>
      </c>
      <c r="Q225" s="50">
        <f t="shared" ref="Q225" si="247">Q226+Q227+Q228+Q229+Q230+Q231+Q232</f>
        <v>0</v>
      </c>
      <c r="R225" s="50">
        <f t="shared" ref="R225" si="248">R226+R227+R228+R229+R230+R231+R232</f>
        <v>0</v>
      </c>
      <c r="S225" s="50">
        <f t="shared" ref="S225" si="249">S226+S227+S228+S229+S230+S231+S232</f>
        <v>0</v>
      </c>
      <c r="T225" s="50">
        <f t="shared" ref="T225" si="250">T226+T227+T228+T229+T230+T231+T232</f>
        <v>0</v>
      </c>
      <c r="U225" s="50">
        <f t="shared" ref="U225" si="251">U226+U227+U228+U229+U230+U231+U232</f>
        <v>0</v>
      </c>
      <c r="V225" s="50">
        <f t="shared" ref="V225" si="252">V226+V227+V228+V229+V230+V231+V232</f>
        <v>0</v>
      </c>
      <c r="W225" s="50">
        <f t="shared" ref="W225" si="253">W226+W227+W228+W229+W230+W231+W232</f>
        <v>0</v>
      </c>
      <c r="X225" s="50">
        <f t="shared" ref="X225" si="254">X226+X227+X228+X229+X230+X231+X232</f>
        <v>0</v>
      </c>
      <c r="Y225" s="50">
        <f t="shared" ref="Y225" si="255">Y226+Y227+Y228+Y229+Y230+Y231+Y232</f>
        <v>0</v>
      </c>
      <c r="Z225" s="50">
        <f t="shared" ref="Z225" si="256">Z226+Z227+Z228+Z229+Z230+Z231+Z232</f>
        <v>0</v>
      </c>
      <c r="AB225" s="222"/>
    </row>
    <row r="226" spans="2:28" ht="15.6" customHeight="1" x14ac:dyDescent="0.3">
      <c r="B226" s="13">
        <f t="shared" si="234"/>
        <v>1880</v>
      </c>
      <c r="C226" s="86" t="s">
        <v>29</v>
      </c>
      <c r="D226" s="50">
        <f t="shared" ref="D226:D232" si="257">D42</f>
        <v>0</v>
      </c>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c r="AB226" s="221"/>
    </row>
    <row r="227" spans="2:28" ht="15.6" customHeight="1" x14ac:dyDescent="0.3">
      <c r="B227" s="13">
        <f t="shared" si="234"/>
        <v>1890</v>
      </c>
      <c r="C227" s="86" t="s">
        <v>30</v>
      </c>
      <c r="D227" s="50">
        <f t="shared" si="257"/>
        <v>0</v>
      </c>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c r="AB227" s="221"/>
    </row>
    <row r="228" spans="2:28" ht="15.6" customHeight="1" x14ac:dyDescent="0.3">
      <c r="B228" s="13">
        <f t="shared" si="234"/>
        <v>1900</v>
      </c>
      <c r="C228" s="86" t="s">
        <v>31</v>
      </c>
      <c r="D228" s="50">
        <f t="shared" si="257"/>
        <v>0</v>
      </c>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c r="AB228" s="221"/>
    </row>
    <row r="229" spans="2:28" ht="15.6" customHeight="1" x14ac:dyDescent="0.3">
      <c r="B229" s="13">
        <f t="shared" si="234"/>
        <v>1910</v>
      </c>
      <c r="C229" s="86" t="s">
        <v>32</v>
      </c>
      <c r="D229" s="50">
        <f t="shared" si="257"/>
        <v>0</v>
      </c>
      <c r="E229" s="198"/>
      <c r="F229" s="43">
        <v>0</v>
      </c>
      <c r="G229" s="43">
        <v>0</v>
      </c>
      <c r="H229" s="43">
        <v>0</v>
      </c>
      <c r="I229" s="43">
        <v>0</v>
      </c>
      <c r="J229" s="43">
        <v>0</v>
      </c>
      <c r="K229" s="43">
        <v>0</v>
      </c>
      <c r="L229" s="43">
        <v>0</v>
      </c>
      <c r="M229" s="43">
        <v>0</v>
      </c>
      <c r="N229" s="43">
        <v>0</v>
      </c>
      <c r="O229" s="43">
        <v>0</v>
      </c>
      <c r="P229" s="43">
        <v>0</v>
      </c>
      <c r="Q229" s="43">
        <v>0</v>
      </c>
      <c r="R229" s="43">
        <v>0</v>
      </c>
      <c r="S229" s="43">
        <v>0</v>
      </c>
      <c r="T229" s="43">
        <v>0</v>
      </c>
      <c r="U229" s="43">
        <v>0</v>
      </c>
      <c r="V229" s="43">
        <v>0</v>
      </c>
      <c r="W229" s="43">
        <v>0</v>
      </c>
      <c r="X229" s="43">
        <v>0</v>
      </c>
      <c r="Y229" s="43">
        <v>0</v>
      </c>
      <c r="Z229" s="43">
        <v>0</v>
      </c>
      <c r="AB229" s="221"/>
    </row>
    <row r="230" spans="2:28" ht="15.6" customHeight="1" x14ac:dyDescent="0.3">
      <c r="B230" s="13">
        <f t="shared" si="234"/>
        <v>1920</v>
      </c>
      <c r="C230" s="86" t="s">
        <v>33</v>
      </c>
      <c r="D230" s="50">
        <f t="shared" si="257"/>
        <v>0</v>
      </c>
      <c r="E230" s="198"/>
      <c r="F230" s="43">
        <v>0</v>
      </c>
      <c r="G230" s="43">
        <v>0</v>
      </c>
      <c r="H230" s="43">
        <v>0</v>
      </c>
      <c r="I230" s="43">
        <v>0</v>
      </c>
      <c r="J230" s="43">
        <v>0</v>
      </c>
      <c r="K230" s="43">
        <v>0</v>
      </c>
      <c r="L230" s="43">
        <v>0</v>
      </c>
      <c r="M230" s="43">
        <v>0</v>
      </c>
      <c r="N230" s="43">
        <v>0</v>
      </c>
      <c r="O230" s="43">
        <v>0</v>
      </c>
      <c r="P230" s="43">
        <v>0</v>
      </c>
      <c r="Q230" s="43">
        <v>0</v>
      </c>
      <c r="R230" s="43">
        <v>0</v>
      </c>
      <c r="S230" s="43">
        <v>0</v>
      </c>
      <c r="T230" s="43">
        <v>0</v>
      </c>
      <c r="U230" s="43">
        <v>0</v>
      </c>
      <c r="V230" s="43">
        <v>0</v>
      </c>
      <c r="W230" s="43">
        <v>0</v>
      </c>
      <c r="X230" s="43">
        <v>0</v>
      </c>
      <c r="Y230" s="43">
        <v>0</v>
      </c>
      <c r="Z230" s="43">
        <v>0</v>
      </c>
      <c r="AB230" s="221"/>
    </row>
    <row r="231" spans="2:28" ht="15.6" customHeight="1" x14ac:dyDescent="0.3">
      <c r="B231" s="13">
        <f t="shared" si="234"/>
        <v>1930</v>
      </c>
      <c r="C231" s="86" t="s">
        <v>34</v>
      </c>
      <c r="D231" s="50">
        <f t="shared" si="257"/>
        <v>0</v>
      </c>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c r="AB231" s="221"/>
    </row>
    <row r="232" spans="2:28" ht="15.6" customHeight="1" x14ac:dyDescent="0.3">
      <c r="B232" s="13">
        <f t="shared" si="234"/>
        <v>1940</v>
      </c>
      <c r="C232" s="86" t="s">
        <v>35</v>
      </c>
      <c r="D232" s="50">
        <f t="shared" si="257"/>
        <v>0</v>
      </c>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c r="AB232" s="221"/>
    </row>
    <row r="233" spans="2:28" ht="15.6" customHeight="1" x14ac:dyDescent="0.3">
      <c r="B233" s="13">
        <f t="shared" si="234"/>
        <v>1950</v>
      </c>
      <c r="C233" s="85" t="s">
        <v>36</v>
      </c>
      <c r="D233" s="43"/>
      <c r="E233" s="198"/>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c r="Z233" s="43">
        <v>0</v>
      </c>
      <c r="AB233" s="222"/>
    </row>
    <row r="234" spans="2:28" ht="15.6" customHeight="1" x14ac:dyDescent="0.3">
      <c r="B234" s="13">
        <f t="shared" si="234"/>
        <v>1960</v>
      </c>
      <c r="C234" s="44" t="s">
        <v>16</v>
      </c>
      <c r="D234" s="43"/>
      <c r="E234" s="45">
        <f t="shared" ref="E234" si="258">E235+E236+E237</f>
        <v>0</v>
      </c>
      <c r="F234" s="87">
        <f t="shared" ref="F234:Z234" si="259">F235+F236+F237</f>
        <v>0</v>
      </c>
      <c r="G234" s="87">
        <f t="shared" si="259"/>
        <v>0</v>
      </c>
      <c r="H234" s="87">
        <f t="shared" si="259"/>
        <v>0</v>
      </c>
      <c r="I234" s="87">
        <f t="shared" si="259"/>
        <v>0</v>
      </c>
      <c r="J234" s="87">
        <f t="shared" si="259"/>
        <v>0</v>
      </c>
      <c r="K234" s="87">
        <f t="shared" si="259"/>
        <v>0</v>
      </c>
      <c r="L234" s="87">
        <f t="shared" si="259"/>
        <v>0</v>
      </c>
      <c r="M234" s="87">
        <f t="shared" si="259"/>
        <v>0</v>
      </c>
      <c r="N234" s="87">
        <f t="shared" si="259"/>
        <v>0</v>
      </c>
      <c r="O234" s="87">
        <f t="shared" si="259"/>
        <v>0</v>
      </c>
      <c r="P234" s="87">
        <f t="shared" si="259"/>
        <v>0</v>
      </c>
      <c r="Q234" s="87">
        <f t="shared" si="259"/>
        <v>0</v>
      </c>
      <c r="R234" s="87">
        <f t="shared" si="259"/>
        <v>0</v>
      </c>
      <c r="S234" s="87">
        <f t="shared" si="259"/>
        <v>0</v>
      </c>
      <c r="T234" s="87">
        <f t="shared" si="259"/>
        <v>0</v>
      </c>
      <c r="U234" s="87">
        <f t="shared" si="259"/>
        <v>0</v>
      </c>
      <c r="V234" s="87">
        <f t="shared" si="259"/>
        <v>0</v>
      </c>
      <c r="W234" s="87">
        <f t="shared" si="259"/>
        <v>0</v>
      </c>
      <c r="X234" s="87">
        <f t="shared" si="259"/>
        <v>0</v>
      </c>
      <c r="Y234" s="87">
        <f t="shared" si="259"/>
        <v>0</v>
      </c>
      <c r="Z234" s="87">
        <f t="shared" si="259"/>
        <v>0</v>
      </c>
      <c r="AB234" s="222"/>
    </row>
    <row r="235" spans="2:28" ht="15.6" customHeight="1" x14ac:dyDescent="0.3">
      <c r="B235" s="13">
        <f t="shared" si="234"/>
        <v>1970</v>
      </c>
      <c r="C235" s="85" t="s">
        <v>37</v>
      </c>
      <c r="D235" s="50">
        <f>D51</f>
        <v>0</v>
      </c>
      <c r="E235" s="198"/>
      <c r="F235" s="43">
        <v>0</v>
      </c>
      <c r="G235" s="43">
        <v>0</v>
      </c>
      <c r="H235" s="43">
        <v>0</v>
      </c>
      <c r="I235" s="43">
        <v>0</v>
      </c>
      <c r="J235" s="43">
        <v>0</v>
      </c>
      <c r="K235" s="43">
        <v>0</v>
      </c>
      <c r="L235" s="43">
        <v>0</v>
      </c>
      <c r="M235" s="43">
        <v>0</v>
      </c>
      <c r="N235" s="43">
        <v>0</v>
      </c>
      <c r="O235" s="43">
        <v>0</v>
      </c>
      <c r="P235" s="43">
        <v>0</v>
      </c>
      <c r="Q235" s="43">
        <v>0</v>
      </c>
      <c r="R235" s="43">
        <v>0</v>
      </c>
      <c r="S235" s="43">
        <v>0</v>
      </c>
      <c r="T235" s="43">
        <v>0</v>
      </c>
      <c r="U235" s="43">
        <v>0</v>
      </c>
      <c r="V235" s="43">
        <v>0</v>
      </c>
      <c r="W235" s="43">
        <v>0</v>
      </c>
      <c r="X235" s="43">
        <v>0</v>
      </c>
      <c r="Y235" s="43">
        <v>0</v>
      </c>
      <c r="Z235" s="43">
        <v>0</v>
      </c>
      <c r="AB235" s="221"/>
    </row>
    <row r="236" spans="2:28" ht="15.6" customHeight="1" x14ac:dyDescent="0.3">
      <c r="B236" s="13">
        <f t="shared" si="234"/>
        <v>1980</v>
      </c>
      <c r="C236" s="85" t="s">
        <v>462</v>
      </c>
      <c r="D236" s="50">
        <f>D52</f>
        <v>0</v>
      </c>
      <c r="E236" s="43">
        <v>0</v>
      </c>
      <c r="F236" s="43">
        <v>0</v>
      </c>
      <c r="G236" s="43">
        <v>0</v>
      </c>
      <c r="H236" s="43">
        <v>0</v>
      </c>
      <c r="I236" s="43">
        <v>0</v>
      </c>
      <c r="J236" s="43">
        <v>0</v>
      </c>
      <c r="K236" s="43">
        <v>0</v>
      </c>
      <c r="L236" s="43">
        <v>0</v>
      </c>
      <c r="M236" s="43">
        <v>0</v>
      </c>
      <c r="N236" s="43">
        <v>0</v>
      </c>
      <c r="O236" s="43">
        <v>0</v>
      </c>
      <c r="P236" s="43">
        <v>0</v>
      </c>
      <c r="Q236" s="43">
        <v>0</v>
      </c>
      <c r="R236" s="43">
        <v>0</v>
      </c>
      <c r="S236" s="43">
        <v>0</v>
      </c>
      <c r="T236" s="43">
        <v>0</v>
      </c>
      <c r="U236" s="43">
        <v>0</v>
      </c>
      <c r="V236" s="43">
        <v>0</v>
      </c>
      <c r="W236" s="43">
        <v>0</v>
      </c>
      <c r="X236" s="43">
        <v>0</v>
      </c>
      <c r="Y236" s="43">
        <v>0</v>
      </c>
      <c r="Z236" s="43">
        <v>0</v>
      </c>
      <c r="AB236" s="222"/>
    </row>
    <row r="237" spans="2:28" ht="15.6" customHeight="1" x14ac:dyDescent="0.3">
      <c r="B237" s="13">
        <f t="shared" si="234"/>
        <v>1990</v>
      </c>
      <c r="C237" s="85" t="s">
        <v>36</v>
      </c>
      <c r="D237" s="43"/>
      <c r="E237" s="198"/>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c r="Z237" s="43">
        <v>0</v>
      </c>
      <c r="AB237" s="221"/>
    </row>
    <row r="238" spans="2:28" ht="15.6" customHeight="1" x14ac:dyDescent="0.3">
      <c r="B238" s="13">
        <f>B237+10</f>
        <v>2000</v>
      </c>
      <c r="C238" s="44" t="s">
        <v>456</v>
      </c>
      <c r="D238" s="43"/>
      <c r="E238" s="45">
        <f>E223-E234</f>
        <v>0</v>
      </c>
      <c r="F238" s="45">
        <f t="shared" ref="F238:Z238" si="260">F223-F234</f>
        <v>0</v>
      </c>
      <c r="G238" s="45">
        <f t="shared" si="260"/>
        <v>0</v>
      </c>
      <c r="H238" s="45">
        <f t="shared" si="260"/>
        <v>0</v>
      </c>
      <c r="I238" s="45">
        <f t="shared" si="260"/>
        <v>0</v>
      </c>
      <c r="J238" s="45">
        <f t="shared" si="260"/>
        <v>0</v>
      </c>
      <c r="K238" s="45">
        <f t="shared" si="260"/>
        <v>0</v>
      </c>
      <c r="L238" s="45">
        <f t="shared" si="260"/>
        <v>0</v>
      </c>
      <c r="M238" s="45">
        <f t="shared" si="260"/>
        <v>0</v>
      </c>
      <c r="N238" s="45">
        <f t="shared" si="260"/>
        <v>0</v>
      </c>
      <c r="O238" s="45">
        <f t="shared" si="260"/>
        <v>0</v>
      </c>
      <c r="P238" s="45">
        <f t="shared" si="260"/>
        <v>0</v>
      </c>
      <c r="Q238" s="45">
        <f t="shared" si="260"/>
        <v>0</v>
      </c>
      <c r="R238" s="45">
        <f t="shared" si="260"/>
        <v>0</v>
      </c>
      <c r="S238" s="45">
        <f t="shared" si="260"/>
        <v>0</v>
      </c>
      <c r="T238" s="45">
        <f t="shared" si="260"/>
        <v>0</v>
      </c>
      <c r="U238" s="45">
        <f t="shared" si="260"/>
        <v>0</v>
      </c>
      <c r="V238" s="45">
        <f t="shared" si="260"/>
        <v>0</v>
      </c>
      <c r="W238" s="45">
        <f t="shared" si="260"/>
        <v>0</v>
      </c>
      <c r="X238" s="45">
        <f t="shared" si="260"/>
        <v>0</v>
      </c>
      <c r="Y238" s="45">
        <f t="shared" si="260"/>
        <v>0</v>
      </c>
      <c r="Z238" s="45">
        <f t="shared" si="260"/>
        <v>0</v>
      </c>
      <c r="AB238" s="222"/>
    </row>
    <row r="239" spans="2:28" ht="15.6" customHeight="1" x14ac:dyDescent="0.3">
      <c r="B239" s="13">
        <f>B238+10</f>
        <v>2010</v>
      </c>
      <c r="C239" s="46" t="s">
        <v>457</v>
      </c>
      <c r="D239" s="84"/>
      <c r="E239" s="47">
        <f>E238</f>
        <v>0</v>
      </c>
      <c r="F239" s="47">
        <f>F238+E239</f>
        <v>0</v>
      </c>
      <c r="G239" s="47">
        <f t="shared" ref="G239" si="261">G238+F239</f>
        <v>0</v>
      </c>
      <c r="H239" s="47">
        <f t="shared" ref="H239" si="262">H238+G239</f>
        <v>0</v>
      </c>
      <c r="I239" s="47">
        <f t="shared" ref="I239" si="263">I238+H239</f>
        <v>0</v>
      </c>
      <c r="J239" s="47">
        <f t="shared" ref="J239" si="264">J238+I239</f>
        <v>0</v>
      </c>
      <c r="K239" s="47">
        <f t="shared" ref="K239" si="265">K238+J239</f>
        <v>0</v>
      </c>
      <c r="L239" s="47">
        <f t="shared" ref="L239" si="266">L238+K239</f>
        <v>0</v>
      </c>
      <c r="M239" s="47">
        <f t="shared" ref="M239" si="267">M238+L239</f>
        <v>0</v>
      </c>
      <c r="N239" s="47">
        <f t="shared" ref="N239" si="268">N238+M239</f>
        <v>0</v>
      </c>
      <c r="O239" s="47">
        <f t="shared" ref="O239" si="269">O238+N239</f>
        <v>0</v>
      </c>
      <c r="P239" s="47">
        <f t="shared" ref="P239" si="270">P238+O239</f>
        <v>0</v>
      </c>
      <c r="Q239" s="47">
        <f t="shared" ref="Q239" si="271">Q238+P239</f>
        <v>0</v>
      </c>
      <c r="R239" s="47">
        <f t="shared" ref="R239" si="272">R238+Q239</f>
        <v>0</v>
      </c>
      <c r="S239" s="47">
        <f t="shared" ref="S239" si="273">S238+R239</f>
        <v>0</v>
      </c>
      <c r="T239" s="47">
        <f t="shared" ref="T239" si="274">T238+S239</f>
        <v>0</v>
      </c>
      <c r="U239" s="47">
        <f t="shared" ref="U239" si="275">U238+T239</f>
        <v>0</v>
      </c>
      <c r="V239" s="47">
        <f>V238+U239</f>
        <v>0</v>
      </c>
      <c r="W239" s="47">
        <f>W238+V239</f>
        <v>0</v>
      </c>
      <c r="X239" s="47">
        <f>X238+W239</f>
        <v>0</v>
      </c>
      <c r="Y239" s="47">
        <f t="shared" ref="Y239" si="276">Y238+X239</f>
        <v>0</v>
      </c>
      <c r="Z239" s="47">
        <f t="shared" ref="Z239" si="277">Z238+Y239</f>
        <v>0</v>
      </c>
      <c r="AB239" s="222"/>
    </row>
    <row r="240" spans="2:28" ht="43.2" customHeight="1" x14ac:dyDescent="0.3">
      <c r="B240" s="13"/>
      <c r="C240" s="54" t="s">
        <v>192</v>
      </c>
      <c r="D240" s="56" t="s">
        <v>653</v>
      </c>
      <c r="E240" s="56" t="s">
        <v>654</v>
      </c>
      <c r="F240" s="56" t="s">
        <v>655</v>
      </c>
      <c r="G240" s="56" t="s">
        <v>656</v>
      </c>
      <c r="H240" s="56" t="s">
        <v>657</v>
      </c>
      <c r="I240" s="56" t="s">
        <v>659</v>
      </c>
      <c r="J240" s="56" t="s">
        <v>658</v>
      </c>
      <c r="K240" s="56" t="s">
        <v>660</v>
      </c>
      <c r="L240" s="56" t="s">
        <v>661</v>
      </c>
      <c r="M240" s="56" t="s">
        <v>662</v>
      </c>
      <c r="N240" s="56" t="s">
        <v>663</v>
      </c>
      <c r="O240" s="56" t="s">
        <v>664</v>
      </c>
      <c r="P240" s="56" t="s">
        <v>665</v>
      </c>
      <c r="Q240" s="56" t="s">
        <v>666</v>
      </c>
      <c r="R240" s="56" t="s">
        <v>667</v>
      </c>
      <c r="S240" s="56" t="s">
        <v>668</v>
      </c>
      <c r="T240" s="56" t="s">
        <v>669</v>
      </c>
      <c r="U240" s="56" t="s">
        <v>670</v>
      </c>
      <c r="V240" s="56" t="s">
        <v>671</v>
      </c>
      <c r="W240" s="56" t="s">
        <v>673</v>
      </c>
      <c r="X240" s="56" t="s">
        <v>672</v>
      </c>
      <c r="Y240" s="56" t="s">
        <v>674</v>
      </c>
      <c r="Z240" s="56" t="s">
        <v>675</v>
      </c>
      <c r="AB240" s="171"/>
    </row>
    <row r="241" spans="2:28" ht="15.6" customHeight="1" x14ac:dyDescent="0.3">
      <c r="B241" s="13">
        <f>B239+10</f>
        <v>2020</v>
      </c>
      <c r="C241" s="40" t="s">
        <v>59</v>
      </c>
      <c r="D241" s="88">
        <f t="shared" ref="D241:D248" si="278">D57</f>
        <v>0</v>
      </c>
      <c r="E241" s="41"/>
      <c r="F241" s="41"/>
      <c r="G241" s="41"/>
      <c r="H241" s="41"/>
      <c r="I241" s="41"/>
      <c r="J241" s="41"/>
      <c r="K241" s="41"/>
      <c r="L241" s="41"/>
      <c r="M241" s="41"/>
      <c r="N241" s="41"/>
      <c r="O241" s="41"/>
      <c r="P241" s="41"/>
      <c r="Q241" s="41"/>
      <c r="R241" s="41"/>
      <c r="S241" s="41"/>
      <c r="T241" s="41"/>
      <c r="U241" s="41"/>
      <c r="V241" s="41"/>
      <c r="W241" s="41"/>
      <c r="X241" s="41"/>
      <c r="Y241" s="41"/>
      <c r="Z241" s="41"/>
      <c r="AB241" s="222"/>
    </row>
    <row r="242" spans="2:28" ht="15.6" customHeight="1" x14ac:dyDescent="0.3">
      <c r="B242" s="13">
        <f>B241+10</f>
        <v>2030</v>
      </c>
      <c r="C242" s="42" t="s">
        <v>38</v>
      </c>
      <c r="D242" s="50">
        <f t="shared" si="278"/>
        <v>0</v>
      </c>
      <c r="E242" s="43"/>
      <c r="F242" s="43"/>
      <c r="G242" s="43"/>
      <c r="H242" s="43"/>
      <c r="I242" s="43"/>
      <c r="J242" s="43"/>
      <c r="K242" s="43"/>
      <c r="L242" s="43"/>
      <c r="M242" s="43"/>
      <c r="N242" s="43"/>
      <c r="O242" s="43"/>
      <c r="P242" s="43"/>
      <c r="Q242" s="43"/>
      <c r="R242" s="43"/>
      <c r="S242" s="43"/>
      <c r="T242" s="43"/>
      <c r="U242" s="43"/>
      <c r="V242" s="43"/>
      <c r="W242" s="43"/>
      <c r="X242" s="43"/>
      <c r="Y242" s="43"/>
      <c r="Z242" s="43"/>
      <c r="AB242" s="222"/>
    </row>
    <row r="243" spans="2:28" ht="15.6" customHeight="1" x14ac:dyDescent="0.3">
      <c r="B243" s="13">
        <f t="shared" ref="B243:B250" si="279">B242+10</f>
        <v>2040</v>
      </c>
      <c r="C243" s="42" t="s">
        <v>39</v>
      </c>
      <c r="D243" s="50">
        <f t="shared" si="278"/>
        <v>0</v>
      </c>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c r="AB243" s="221"/>
    </row>
    <row r="244" spans="2:28" ht="15.6" customHeight="1" x14ac:dyDescent="0.3">
      <c r="B244" s="13">
        <f t="shared" si="279"/>
        <v>2050</v>
      </c>
      <c r="C244" s="42" t="s">
        <v>40</v>
      </c>
      <c r="D244" s="50">
        <f t="shared" si="278"/>
        <v>0</v>
      </c>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c r="AB244" s="221"/>
    </row>
    <row r="245" spans="2:28" ht="15.6" customHeight="1" x14ac:dyDescent="0.3">
      <c r="B245" s="13">
        <f t="shared" si="279"/>
        <v>2060</v>
      </c>
      <c r="C245" s="42" t="s">
        <v>41</v>
      </c>
      <c r="D245" s="50">
        <f t="shared" si="278"/>
        <v>0</v>
      </c>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c r="AB245" s="221"/>
    </row>
    <row r="246" spans="2:28" ht="15.6" customHeight="1" x14ac:dyDescent="0.3">
      <c r="B246" s="13">
        <f t="shared" si="279"/>
        <v>2070</v>
      </c>
      <c r="C246" s="42" t="s">
        <v>42</v>
      </c>
      <c r="D246" s="50">
        <f t="shared" si="278"/>
        <v>0</v>
      </c>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c r="AB246" s="221"/>
    </row>
    <row r="247" spans="2:28" ht="15.6" customHeight="1" x14ac:dyDescent="0.3">
      <c r="B247" s="13">
        <f t="shared" si="279"/>
        <v>2080</v>
      </c>
      <c r="C247" s="42" t="s">
        <v>43</v>
      </c>
      <c r="D247" s="50">
        <f t="shared" si="278"/>
        <v>0</v>
      </c>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c r="AB247" s="221"/>
    </row>
    <row r="248" spans="2:28" ht="15.6" customHeight="1" x14ac:dyDescent="0.3">
      <c r="B248" s="13">
        <f t="shared" si="279"/>
        <v>2090</v>
      </c>
      <c r="C248" s="42" t="s">
        <v>44</v>
      </c>
      <c r="D248" s="50">
        <f t="shared" si="278"/>
        <v>0</v>
      </c>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c r="AB248" s="221"/>
    </row>
    <row r="249" spans="2:28" ht="15.6" customHeight="1" x14ac:dyDescent="0.3">
      <c r="B249" s="13">
        <f t="shared" si="279"/>
        <v>2100</v>
      </c>
      <c r="C249" s="44" t="s">
        <v>46</v>
      </c>
      <c r="D249" s="43"/>
      <c r="E249" s="45">
        <f>E243+E244+E245+E246+E247+E248</f>
        <v>0</v>
      </c>
      <c r="F249" s="45">
        <f t="shared" ref="F249:U249" si="280">F243+F244+F245+F246+F247+F248</f>
        <v>0</v>
      </c>
      <c r="G249" s="45">
        <f t="shared" si="280"/>
        <v>0</v>
      </c>
      <c r="H249" s="45">
        <f t="shared" si="280"/>
        <v>0</v>
      </c>
      <c r="I249" s="45">
        <f t="shared" si="280"/>
        <v>0</v>
      </c>
      <c r="J249" s="45">
        <f t="shared" si="280"/>
        <v>0</v>
      </c>
      <c r="K249" s="45">
        <f t="shared" si="280"/>
        <v>0</v>
      </c>
      <c r="L249" s="45">
        <f t="shared" si="280"/>
        <v>0</v>
      </c>
      <c r="M249" s="45">
        <f t="shared" si="280"/>
        <v>0</v>
      </c>
      <c r="N249" s="45">
        <f t="shared" si="280"/>
        <v>0</v>
      </c>
      <c r="O249" s="45">
        <f t="shared" si="280"/>
        <v>0</v>
      </c>
      <c r="P249" s="45">
        <f t="shared" si="280"/>
        <v>0</v>
      </c>
      <c r="Q249" s="45">
        <f t="shared" si="280"/>
        <v>0</v>
      </c>
      <c r="R249" s="45">
        <f t="shared" si="280"/>
        <v>0</v>
      </c>
      <c r="S249" s="45">
        <f t="shared" si="280"/>
        <v>0</v>
      </c>
      <c r="T249" s="45">
        <f t="shared" si="280"/>
        <v>0</v>
      </c>
      <c r="U249" s="45">
        <f t="shared" si="280"/>
        <v>0</v>
      </c>
      <c r="V249" s="45">
        <f>V243+V244+V245+V246+V247+V248</f>
        <v>0</v>
      </c>
      <c r="W249" s="45">
        <f>W243+W244+W245+W246+W247+W248</f>
        <v>0</v>
      </c>
      <c r="X249" s="45">
        <f>X243+X244+X245+X246+X247+X248</f>
        <v>0</v>
      </c>
      <c r="Y249" s="45">
        <f t="shared" ref="Y249:Z249" si="281">Y243+Y244+Y245+Y246+Y247+Y248</f>
        <v>0</v>
      </c>
      <c r="Z249" s="45">
        <f t="shared" si="281"/>
        <v>0</v>
      </c>
      <c r="AB249" s="222"/>
    </row>
    <row r="250" spans="2:28" ht="15.6" customHeight="1" x14ac:dyDescent="0.3">
      <c r="B250" s="13">
        <f t="shared" si="279"/>
        <v>2110</v>
      </c>
      <c r="C250" s="46" t="s">
        <v>45</v>
      </c>
      <c r="D250" s="47">
        <f>D241+D242+D243+D244+D245+D246+D247+D248</f>
        <v>0</v>
      </c>
      <c r="E250" s="47">
        <f>E249+D250</f>
        <v>0</v>
      </c>
      <c r="F250" s="47">
        <f t="shared" ref="F250:U250" si="282">F249+E250</f>
        <v>0</v>
      </c>
      <c r="G250" s="47">
        <f t="shared" si="282"/>
        <v>0</v>
      </c>
      <c r="H250" s="47">
        <f t="shared" si="282"/>
        <v>0</v>
      </c>
      <c r="I250" s="47">
        <f t="shared" si="282"/>
        <v>0</v>
      </c>
      <c r="J250" s="47">
        <f t="shared" si="282"/>
        <v>0</v>
      </c>
      <c r="K250" s="47">
        <f t="shared" si="282"/>
        <v>0</v>
      </c>
      <c r="L250" s="47">
        <f t="shared" si="282"/>
        <v>0</v>
      </c>
      <c r="M250" s="47">
        <f t="shared" si="282"/>
        <v>0</v>
      </c>
      <c r="N250" s="47">
        <f t="shared" si="282"/>
        <v>0</v>
      </c>
      <c r="O250" s="47">
        <f t="shared" si="282"/>
        <v>0</v>
      </c>
      <c r="P250" s="47">
        <f t="shared" si="282"/>
        <v>0</v>
      </c>
      <c r="Q250" s="47">
        <f t="shared" si="282"/>
        <v>0</v>
      </c>
      <c r="R250" s="47">
        <f t="shared" si="282"/>
        <v>0</v>
      </c>
      <c r="S250" s="47">
        <f t="shared" si="282"/>
        <v>0</v>
      </c>
      <c r="T250" s="47">
        <f t="shared" si="282"/>
        <v>0</v>
      </c>
      <c r="U250" s="47">
        <f t="shared" si="282"/>
        <v>0</v>
      </c>
      <c r="V250" s="47">
        <f>V249+U250</f>
        <v>0</v>
      </c>
      <c r="W250" s="47">
        <f>W249+V250</f>
        <v>0</v>
      </c>
      <c r="X250" s="47">
        <f>X249+W250</f>
        <v>0</v>
      </c>
      <c r="Y250" s="47">
        <f t="shared" ref="Y250:Z250" si="283">Y249+X250</f>
        <v>0</v>
      </c>
      <c r="Z250" s="47">
        <f t="shared" si="283"/>
        <v>0</v>
      </c>
      <c r="AB250" s="222"/>
    </row>
    <row r="251" spans="2:28" ht="43.2" customHeight="1" x14ac:dyDescent="0.3">
      <c r="B251" s="13"/>
      <c r="C251" s="54" t="s">
        <v>194</v>
      </c>
      <c r="D251" s="56" t="s">
        <v>653</v>
      </c>
      <c r="E251" s="56" t="s">
        <v>654</v>
      </c>
      <c r="F251" s="56" t="s">
        <v>655</v>
      </c>
      <c r="G251" s="56" t="s">
        <v>656</v>
      </c>
      <c r="H251" s="56" t="s">
        <v>657</v>
      </c>
      <c r="I251" s="56" t="s">
        <v>659</v>
      </c>
      <c r="J251" s="56" t="s">
        <v>658</v>
      </c>
      <c r="K251" s="56" t="s">
        <v>660</v>
      </c>
      <c r="L251" s="56" t="s">
        <v>661</v>
      </c>
      <c r="M251" s="56" t="s">
        <v>662</v>
      </c>
      <c r="N251" s="56" t="s">
        <v>663</v>
      </c>
      <c r="O251" s="56" t="s">
        <v>664</v>
      </c>
      <c r="P251" s="56" t="s">
        <v>665</v>
      </c>
      <c r="Q251" s="56" t="s">
        <v>666</v>
      </c>
      <c r="R251" s="56" t="s">
        <v>667</v>
      </c>
      <c r="S251" s="56" t="s">
        <v>668</v>
      </c>
      <c r="T251" s="56" t="s">
        <v>669</v>
      </c>
      <c r="U251" s="56" t="s">
        <v>670</v>
      </c>
      <c r="V251" s="56" t="s">
        <v>671</v>
      </c>
      <c r="W251" s="56" t="s">
        <v>673</v>
      </c>
      <c r="X251" s="56" t="s">
        <v>672</v>
      </c>
      <c r="Y251" s="56" t="s">
        <v>674</v>
      </c>
      <c r="Z251" s="56" t="s">
        <v>675</v>
      </c>
      <c r="AB251" s="171"/>
    </row>
    <row r="252" spans="2:28" ht="15.6" customHeight="1" x14ac:dyDescent="0.3">
      <c r="B252" s="13">
        <f>B250+10</f>
        <v>2120</v>
      </c>
      <c r="C252" s="48" t="s">
        <v>47</v>
      </c>
      <c r="D252" s="49">
        <f>D253+D256</f>
        <v>0</v>
      </c>
      <c r="E252" s="49">
        <f t="shared" ref="E252:U252" si="284">E253+E256</f>
        <v>0</v>
      </c>
      <c r="F252" s="49">
        <f t="shared" si="284"/>
        <v>0</v>
      </c>
      <c r="G252" s="49">
        <f t="shared" si="284"/>
        <v>0</v>
      </c>
      <c r="H252" s="49">
        <f t="shared" si="284"/>
        <v>0</v>
      </c>
      <c r="I252" s="49">
        <f t="shared" si="284"/>
        <v>0</v>
      </c>
      <c r="J252" s="49">
        <f t="shared" si="284"/>
        <v>0</v>
      </c>
      <c r="K252" s="49">
        <f t="shared" si="284"/>
        <v>0</v>
      </c>
      <c r="L252" s="49">
        <f t="shared" si="284"/>
        <v>0</v>
      </c>
      <c r="M252" s="49">
        <f t="shared" si="284"/>
        <v>0</v>
      </c>
      <c r="N252" s="49">
        <f t="shared" si="284"/>
        <v>0</v>
      </c>
      <c r="O252" s="49">
        <f t="shared" si="284"/>
        <v>0</v>
      </c>
      <c r="P252" s="49">
        <f t="shared" si="284"/>
        <v>0</v>
      </c>
      <c r="Q252" s="49">
        <f t="shared" si="284"/>
        <v>0</v>
      </c>
      <c r="R252" s="49">
        <f t="shared" si="284"/>
        <v>0</v>
      </c>
      <c r="S252" s="49">
        <f t="shared" si="284"/>
        <v>0</v>
      </c>
      <c r="T252" s="49">
        <f t="shared" si="284"/>
        <v>0</v>
      </c>
      <c r="U252" s="49">
        <f t="shared" si="284"/>
        <v>0</v>
      </c>
      <c r="V252" s="49">
        <f>V253+V256</f>
        <v>0</v>
      </c>
      <c r="W252" s="49">
        <f>W253+W256</f>
        <v>0</v>
      </c>
      <c r="X252" s="49">
        <f>X253+X256</f>
        <v>0</v>
      </c>
      <c r="Y252" s="49">
        <f t="shared" ref="Y252:Z252" si="285">Y253+Y256</f>
        <v>0</v>
      </c>
      <c r="Z252" s="49">
        <f t="shared" si="285"/>
        <v>0</v>
      </c>
      <c r="AB252" s="222"/>
    </row>
    <row r="253" spans="2:28" ht="15.6" customHeight="1" x14ac:dyDescent="0.3">
      <c r="B253" s="13">
        <f>B252+10</f>
        <v>2130</v>
      </c>
      <c r="C253" s="42" t="s">
        <v>48</v>
      </c>
      <c r="D253" s="50">
        <f>D254+D255</f>
        <v>0</v>
      </c>
      <c r="E253" s="50">
        <f t="shared" ref="E253:U253" si="286">E254+E255</f>
        <v>0</v>
      </c>
      <c r="F253" s="50">
        <f t="shared" si="286"/>
        <v>0</v>
      </c>
      <c r="G253" s="50">
        <f t="shared" si="286"/>
        <v>0</v>
      </c>
      <c r="H253" s="50">
        <f t="shared" si="286"/>
        <v>0</v>
      </c>
      <c r="I253" s="50">
        <f t="shared" si="286"/>
        <v>0</v>
      </c>
      <c r="J253" s="50">
        <f t="shared" si="286"/>
        <v>0</v>
      </c>
      <c r="K253" s="50">
        <f t="shared" si="286"/>
        <v>0</v>
      </c>
      <c r="L253" s="50">
        <f t="shared" si="286"/>
        <v>0</v>
      </c>
      <c r="M253" s="50">
        <f t="shared" si="286"/>
        <v>0</v>
      </c>
      <c r="N253" s="50">
        <f t="shared" si="286"/>
        <v>0</v>
      </c>
      <c r="O253" s="50">
        <f t="shared" si="286"/>
        <v>0</v>
      </c>
      <c r="P253" s="50">
        <f t="shared" si="286"/>
        <v>0</v>
      </c>
      <c r="Q253" s="50">
        <f t="shared" si="286"/>
        <v>0</v>
      </c>
      <c r="R253" s="50">
        <f t="shared" si="286"/>
        <v>0</v>
      </c>
      <c r="S253" s="50">
        <f t="shared" si="286"/>
        <v>0</v>
      </c>
      <c r="T253" s="50">
        <f t="shared" si="286"/>
        <v>0</v>
      </c>
      <c r="U253" s="50">
        <f t="shared" si="286"/>
        <v>0</v>
      </c>
      <c r="V253" s="50">
        <f>V254+V255</f>
        <v>0</v>
      </c>
      <c r="W253" s="50">
        <f>W254+W255</f>
        <v>0</v>
      </c>
      <c r="X253" s="50">
        <f>X254+X255</f>
        <v>0</v>
      </c>
      <c r="Y253" s="50">
        <f t="shared" ref="Y253:Z253" si="287">Y254+Y255</f>
        <v>0</v>
      </c>
      <c r="Z253" s="50">
        <f t="shared" si="287"/>
        <v>0</v>
      </c>
      <c r="AB253" s="222"/>
    </row>
    <row r="254" spans="2:28" ht="15.6" customHeight="1" x14ac:dyDescent="0.3">
      <c r="B254" s="13">
        <f t="shared" ref="B254:B265" si="288">B253+10</f>
        <v>2140</v>
      </c>
      <c r="C254" s="51" t="s">
        <v>49</v>
      </c>
      <c r="D254" s="50">
        <f>D70</f>
        <v>0</v>
      </c>
      <c r="E254" s="198"/>
      <c r="F254" s="198"/>
      <c r="G254" s="198"/>
      <c r="H254" s="198"/>
      <c r="I254" s="198"/>
      <c r="J254" s="198"/>
      <c r="K254" s="198"/>
      <c r="L254" s="198"/>
      <c r="M254" s="198"/>
      <c r="N254" s="198"/>
      <c r="O254" s="198"/>
      <c r="P254" s="198"/>
      <c r="Q254" s="198"/>
      <c r="R254" s="198"/>
      <c r="S254" s="198"/>
      <c r="T254" s="198"/>
      <c r="U254" s="198"/>
      <c r="V254" s="198"/>
      <c r="W254" s="43">
        <v>0</v>
      </c>
      <c r="X254" s="43">
        <v>0</v>
      </c>
      <c r="Y254" s="43">
        <v>0</v>
      </c>
      <c r="Z254" s="43">
        <v>0</v>
      </c>
      <c r="AB254" s="221"/>
    </row>
    <row r="255" spans="2:28" ht="15.6" customHeight="1" x14ac:dyDescent="0.3">
      <c r="B255" s="13">
        <f t="shared" si="288"/>
        <v>2150</v>
      </c>
      <c r="C255" s="51" t="s">
        <v>5</v>
      </c>
      <c r="D255" s="50">
        <f>D71</f>
        <v>0</v>
      </c>
      <c r="E255" s="198"/>
      <c r="F255" s="198"/>
      <c r="G255" s="198"/>
      <c r="H255" s="198"/>
      <c r="I255" s="198"/>
      <c r="J255" s="198"/>
      <c r="K255" s="198"/>
      <c r="L255" s="198"/>
      <c r="M255" s="198"/>
      <c r="N255" s="198"/>
      <c r="O255" s="198"/>
      <c r="P255" s="198"/>
      <c r="Q255" s="198"/>
      <c r="R255" s="198"/>
      <c r="S255" s="198"/>
      <c r="T255" s="198"/>
      <c r="U255" s="198"/>
      <c r="V255" s="198"/>
      <c r="W255" s="43">
        <v>0</v>
      </c>
      <c r="X255" s="43">
        <v>0</v>
      </c>
      <c r="Y255" s="43">
        <v>0</v>
      </c>
      <c r="Z255" s="43">
        <v>0</v>
      </c>
      <c r="AB255" s="221"/>
    </row>
    <row r="256" spans="2:28" ht="15.6" customHeight="1" x14ac:dyDescent="0.3">
      <c r="B256" s="13">
        <f t="shared" si="288"/>
        <v>2160</v>
      </c>
      <c r="C256" s="42" t="s">
        <v>50</v>
      </c>
      <c r="D256" s="50">
        <f>D72</f>
        <v>0</v>
      </c>
      <c r="E256" s="198"/>
      <c r="F256" s="198"/>
      <c r="G256" s="198"/>
      <c r="H256" s="198"/>
      <c r="I256" s="198"/>
      <c r="J256" s="198"/>
      <c r="K256" s="198"/>
      <c r="L256" s="198"/>
      <c r="M256" s="198"/>
      <c r="N256" s="198"/>
      <c r="O256" s="198"/>
      <c r="P256" s="198"/>
      <c r="Q256" s="198"/>
      <c r="R256" s="198"/>
      <c r="S256" s="198"/>
      <c r="T256" s="198"/>
      <c r="U256" s="198"/>
      <c r="V256" s="198"/>
      <c r="W256" s="43">
        <v>0</v>
      </c>
      <c r="X256" s="43">
        <v>0</v>
      </c>
      <c r="Y256" s="43">
        <v>0</v>
      </c>
      <c r="Z256" s="43">
        <v>0</v>
      </c>
      <c r="AB256" s="221"/>
    </row>
    <row r="257" spans="2:28" ht="15.6" customHeight="1" x14ac:dyDescent="0.3">
      <c r="B257" s="13">
        <f t="shared" si="288"/>
        <v>2170</v>
      </c>
      <c r="C257" s="44" t="s">
        <v>60</v>
      </c>
      <c r="D257" s="52"/>
      <c r="E257" s="45">
        <f>E258+E259+E262+E263</f>
        <v>0</v>
      </c>
      <c r="F257" s="45">
        <f t="shared" ref="F257:U257" si="289">F258+F259+F262+F263</f>
        <v>0</v>
      </c>
      <c r="G257" s="45">
        <f t="shared" si="289"/>
        <v>0</v>
      </c>
      <c r="H257" s="45">
        <f t="shared" si="289"/>
        <v>0</v>
      </c>
      <c r="I257" s="45">
        <f t="shared" si="289"/>
        <v>0</v>
      </c>
      <c r="J257" s="45">
        <f t="shared" si="289"/>
        <v>0</v>
      </c>
      <c r="K257" s="45">
        <f t="shared" si="289"/>
        <v>0</v>
      </c>
      <c r="L257" s="45">
        <f t="shared" si="289"/>
        <v>0</v>
      </c>
      <c r="M257" s="45">
        <f t="shared" si="289"/>
        <v>0</v>
      </c>
      <c r="N257" s="45">
        <f t="shared" si="289"/>
        <v>0</v>
      </c>
      <c r="O257" s="45">
        <f t="shared" si="289"/>
        <v>0</v>
      </c>
      <c r="P257" s="45">
        <f t="shared" si="289"/>
        <v>0</v>
      </c>
      <c r="Q257" s="45">
        <f t="shared" si="289"/>
        <v>0</v>
      </c>
      <c r="R257" s="45">
        <f t="shared" si="289"/>
        <v>0</v>
      </c>
      <c r="S257" s="45">
        <f t="shared" si="289"/>
        <v>0</v>
      </c>
      <c r="T257" s="45">
        <f t="shared" si="289"/>
        <v>0</v>
      </c>
      <c r="U257" s="45">
        <f t="shared" si="289"/>
        <v>0</v>
      </c>
      <c r="V257" s="45">
        <f>V258+V259+V262+V263</f>
        <v>0</v>
      </c>
      <c r="W257" s="45">
        <f>W258+W259+W262+W263</f>
        <v>0</v>
      </c>
      <c r="X257" s="45">
        <f>X258+X259+X262+X263</f>
        <v>0</v>
      </c>
      <c r="Y257" s="45">
        <f t="shared" ref="Y257:Z257" si="290">Y258+Y259+Y262+Y263</f>
        <v>0</v>
      </c>
      <c r="Z257" s="45">
        <f t="shared" si="290"/>
        <v>0</v>
      </c>
      <c r="AB257" s="222"/>
    </row>
    <row r="258" spans="2:28" ht="15.6" customHeight="1" x14ac:dyDescent="0.3">
      <c r="B258" s="13">
        <f t="shared" si="288"/>
        <v>2180</v>
      </c>
      <c r="C258" s="42" t="s">
        <v>51</v>
      </c>
      <c r="D258" s="52"/>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c r="AB258" s="221"/>
    </row>
    <row r="259" spans="2:28" ht="15.6" customHeight="1" x14ac:dyDescent="0.3">
      <c r="B259" s="13">
        <f t="shared" si="288"/>
        <v>2190</v>
      </c>
      <c r="C259" s="42" t="s">
        <v>52</v>
      </c>
      <c r="D259" s="52"/>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c r="AB259" s="221"/>
    </row>
    <row r="260" spans="2:28" ht="15.6" customHeight="1" x14ac:dyDescent="0.3">
      <c r="B260" s="13">
        <f t="shared" si="288"/>
        <v>2200</v>
      </c>
      <c r="C260" s="51" t="s">
        <v>53</v>
      </c>
      <c r="D260" s="52"/>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c r="AB260" s="221"/>
    </row>
    <row r="261" spans="2:28" ht="15.6" customHeight="1" x14ac:dyDescent="0.3">
      <c r="B261" s="13">
        <f t="shared" si="288"/>
        <v>2210</v>
      </c>
      <c r="C261" s="51" t="s">
        <v>54</v>
      </c>
      <c r="D261" s="52"/>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c r="AB261" s="221"/>
    </row>
    <row r="262" spans="2:28" ht="15.6" customHeight="1" x14ac:dyDescent="0.3">
      <c r="B262" s="13">
        <f t="shared" si="288"/>
        <v>2220</v>
      </c>
      <c r="C262" s="42" t="s">
        <v>55</v>
      </c>
      <c r="D262" s="52"/>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c r="AB262" s="221"/>
    </row>
    <row r="263" spans="2:28" ht="15.6" customHeight="1" x14ac:dyDescent="0.3">
      <c r="B263" s="13">
        <f t="shared" si="288"/>
        <v>2230</v>
      </c>
      <c r="C263" s="42" t="s">
        <v>56</v>
      </c>
      <c r="D263" s="52"/>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c r="AB263" s="221"/>
    </row>
    <row r="264" spans="2:28" ht="15.6" customHeight="1" x14ac:dyDescent="0.3">
      <c r="B264" s="13">
        <f t="shared" si="288"/>
        <v>2240</v>
      </c>
      <c r="C264" s="44" t="s">
        <v>429</v>
      </c>
      <c r="D264" s="52"/>
      <c r="E264" s="45">
        <f>E252+E257</f>
        <v>0</v>
      </c>
      <c r="F264" s="45">
        <f t="shared" ref="F264:U264" si="291">F252+F257</f>
        <v>0</v>
      </c>
      <c r="G264" s="45">
        <f t="shared" si="291"/>
        <v>0</v>
      </c>
      <c r="H264" s="45">
        <f t="shared" si="291"/>
        <v>0</v>
      </c>
      <c r="I264" s="45">
        <f t="shared" si="291"/>
        <v>0</v>
      </c>
      <c r="J264" s="45">
        <f t="shared" si="291"/>
        <v>0</v>
      </c>
      <c r="K264" s="45">
        <f t="shared" si="291"/>
        <v>0</v>
      </c>
      <c r="L264" s="45">
        <f t="shared" si="291"/>
        <v>0</v>
      </c>
      <c r="M264" s="45">
        <f t="shared" si="291"/>
        <v>0</v>
      </c>
      <c r="N264" s="45">
        <f t="shared" si="291"/>
        <v>0</v>
      </c>
      <c r="O264" s="45">
        <f t="shared" si="291"/>
        <v>0</v>
      </c>
      <c r="P264" s="45">
        <f t="shared" si="291"/>
        <v>0</v>
      </c>
      <c r="Q264" s="45">
        <f t="shared" si="291"/>
        <v>0</v>
      </c>
      <c r="R264" s="45">
        <f t="shared" si="291"/>
        <v>0</v>
      </c>
      <c r="S264" s="45">
        <f t="shared" si="291"/>
        <v>0</v>
      </c>
      <c r="T264" s="45">
        <f t="shared" si="291"/>
        <v>0</v>
      </c>
      <c r="U264" s="45">
        <f t="shared" si="291"/>
        <v>0</v>
      </c>
      <c r="V264" s="45">
        <f>V252+V257</f>
        <v>0</v>
      </c>
      <c r="W264" s="45">
        <f>W252+W257</f>
        <v>0</v>
      </c>
      <c r="X264" s="45">
        <f>X252+X257</f>
        <v>0</v>
      </c>
      <c r="Y264" s="45">
        <f t="shared" ref="Y264:Z264" si="292">Y252+Y257</f>
        <v>0</v>
      </c>
      <c r="Z264" s="45">
        <f t="shared" si="292"/>
        <v>0</v>
      </c>
      <c r="AB264" s="222"/>
    </row>
    <row r="265" spans="2:28" ht="15.6" customHeight="1" x14ac:dyDescent="0.3">
      <c r="B265" s="13">
        <f t="shared" si="288"/>
        <v>2250</v>
      </c>
      <c r="C265" s="46" t="s">
        <v>430</v>
      </c>
      <c r="D265" s="53"/>
      <c r="E265" s="47">
        <f>E264</f>
        <v>0</v>
      </c>
      <c r="F265" s="47">
        <f>F264+E265</f>
        <v>0</v>
      </c>
      <c r="G265" s="47">
        <f t="shared" ref="G265:U265" si="293">G264+F265</f>
        <v>0</v>
      </c>
      <c r="H265" s="47">
        <f t="shared" si="293"/>
        <v>0</v>
      </c>
      <c r="I265" s="47">
        <f t="shared" si="293"/>
        <v>0</v>
      </c>
      <c r="J265" s="47">
        <f t="shared" si="293"/>
        <v>0</v>
      </c>
      <c r="K265" s="47">
        <f t="shared" si="293"/>
        <v>0</v>
      </c>
      <c r="L265" s="47">
        <f t="shared" si="293"/>
        <v>0</v>
      </c>
      <c r="M265" s="47">
        <f t="shared" si="293"/>
        <v>0</v>
      </c>
      <c r="N265" s="47">
        <f t="shared" si="293"/>
        <v>0</v>
      </c>
      <c r="O265" s="47">
        <f t="shared" si="293"/>
        <v>0</v>
      </c>
      <c r="P265" s="47">
        <f t="shared" si="293"/>
        <v>0</v>
      </c>
      <c r="Q265" s="47">
        <f t="shared" si="293"/>
        <v>0</v>
      </c>
      <c r="R265" s="47">
        <f t="shared" si="293"/>
        <v>0</v>
      </c>
      <c r="S265" s="47">
        <f t="shared" si="293"/>
        <v>0</v>
      </c>
      <c r="T265" s="47">
        <f t="shared" si="293"/>
        <v>0</v>
      </c>
      <c r="U265" s="47">
        <f t="shared" si="293"/>
        <v>0</v>
      </c>
      <c r="V265" s="47">
        <f>V264+U265</f>
        <v>0</v>
      </c>
      <c r="W265" s="47">
        <f>W264+V265</f>
        <v>0</v>
      </c>
      <c r="X265" s="47">
        <f>X264+W265</f>
        <v>0</v>
      </c>
      <c r="Y265" s="47">
        <f t="shared" ref="Y265:Z265" si="294">Y264+X265</f>
        <v>0</v>
      </c>
      <c r="Z265" s="47">
        <f t="shared" si="294"/>
        <v>0</v>
      </c>
      <c r="AB265" s="222"/>
    </row>
    <row r="266" spans="2:28" ht="43.2" customHeight="1" x14ac:dyDescent="0.3">
      <c r="B266" s="13"/>
      <c r="C266" s="54" t="s">
        <v>193</v>
      </c>
      <c r="D266" s="56" t="s">
        <v>653</v>
      </c>
      <c r="E266" s="56" t="s">
        <v>654</v>
      </c>
      <c r="F266" s="56" t="s">
        <v>655</v>
      </c>
      <c r="G266" s="56" t="s">
        <v>656</v>
      </c>
      <c r="H266" s="56" t="s">
        <v>657</v>
      </c>
      <c r="I266" s="56" t="s">
        <v>659</v>
      </c>
      <c r="J266" s="56" t="s">
        <v>658</v>
      </c>
      <c r="K266" s="56" t="s">
        <v>660</v>
      </c>
      <c r="L266" s="56" t="s">
        <v>661</v>
      </c>
      <c r="M266" s="56" t="s">
        <v>662</v>
      </c>
      <c r="N266" s="56" t="s">
        <v>663</v>
      </c>
      <c r="O266" s="56" t="s">
        <v>664</v>
      </c>
      <c r="P266" s="56" t="s">
        <v>665</v>
      </c>
      <c r="Q266" s="56" t="s">
        <v>666</v>
      </c>
      <c r="R266" s="56" t="s">
        <v>667</v>
      </c>
      <c r="S266" s="56" t="s">
        <v>668</v>
      </c>
      <c r="T266" s="56" t="s">
        <v>669</v>
      </c>
      <c r="U266" s="56" t="s">
        <v>670</v>
      </c>
      <c r="V266" s="56" t="s">
        <v>671</v>
      </c>
      <c r="W266" s="56" t="s">
        <v>673</v>
      </c>
      <c r="X266" s="56" t="s">
        <v>672</v>
      </c>
      <c r="Y266" s="56" t="s">
        <v>674</v>
      </c>
      <c r="Z266" s="56" t="s">
        <v>675</v>
      </c>
      <c r="AB266" s="171"/>
    </row>
    <row r="267" spans="2:28" ht="15.6" customHeight="1" x14ac:dyDescent="0.3">
      <c r="B267" s="13">
        <f>B265+10</f>
        <v>2260</v>
      </c>
      <c r="C267" s="89" t="s">
        <v>61</v>
      </c>
      <c r="D267" s="88">
        <f>D83</f>
        <v>0</v>
      </c>
      <c r="E267" s="90"/>
      <c r="F267" s="90"/>
      <c r="G267" s="90"/>
      <c r="H267" s="90"/>
      <c r="I267" s="90"/>
      <c r="J267" s="90"/>
      <c r="K267" s="90"/>
      <c r="L267" s="90"/>
      <c r="M267" s="90"/>
      <c r="N267" s="90"/>
      <c r="O267" s="90"/>
      <c r="P267" s="90"/>
      <c r="Q267" s="90"/>
      <c r="R267" s="90"/>
      <c r="S267" s="90"/>
      <c r="T267" s="90"/>
      <c r="U267" s="90"/>
      <c r="V267" s="90"/>
      <c r="W267" s="90"/>
      <c r="X267" s="90"/>
      <c r="Y267" s="90"/>
      <c r="Z267" s="90"/>
      <c r="AB267" s="222"/>
    </row>
    <row r="268" spans="2:28" ht="15.6" customHeight="1" x14ac:dyDescent="0.3">
      <c r="B268" s="13">
        <f>B267+10</f>
        <v>2270</v>
      </c>
      <c r="C268" s="44" t="s">
        <v>458</v>
      </c>
      <c r="D268" s="91"/>
      <c r="E268" s="45">
        <f t="shared" ref="E268:Y268" si="295">E250-E221-E239-E265</f>
        <v>0</v>
      </c>
      <c r="F268" s="45">
        <f t="shared" si="295"/>
        <v>0</v>
      </c>
      <c r="G268" s="45">
        <f t="shared" si="295"/>
        <v>0</v>
      </c>
      <c r="H268" s="45">
        <f t="shared" si="295"/>
        <v>0</v>
      </c>
      <c r="I268" s="45">
        <f t="shared" si="295"/>
        <v>0</v>
      </c>
      <c r="J268" s="45">
        <f t="shared" si="295"/>
        <v>0</v>
      </c>
      <c r="K268" s="45">
        <f t="shared" si="295"/>
        <v>0</v>
      </c>
      <c r="L268" s="45">
        <f t="shared" si="295"/>
        <v>0</v>
      </c>
      <c r="M268" s="45">
        <f t="shared" si="295"/>
        <v>0</v>
      </c>
      <c r="N268" s="45">
        <f t="shared" si="295"/>
        <v>0</v>
      </c>
      <c r="O268" s="45">
        <f t="shared" si="295"/>
        <v>0</v>
      </c>
      <c r="P268" s="45">
        <f t="shared" si="295"/>
        <v>0</v>
      </c>
      <c r="Q268" s="45">
        <f t="shared" si="295"/>
        <v>0</v>
      </c>
      <c r="R268" s="45">
        <f t="shared" si="295"/>
        <v>0</v>
      </c>
      <c r="S268" s="45">
        <f t="shared" si="295"/>
        <v>0</v>
      </c>
      <c r="T268" s="45">
        <f t="shared" si="295"/>
        <v>0</v>
      </c>
      <c r="U268" s="45">
        <f t="shared" si="295"/>
        <v>0</v>
      </c>
      <c r="V268" s="45">
        <f t="shared" si="295"/>
        <v>0</v>
      </c>
      <c r="W268" s="45">
        <f t="shared" si="295"/>
        <v>0</v>
      </c>
      <c r="X268" s="45">
        <f t="shared" si="295"/>
        <v>0</v>
      </c>
      <c r="Y268" s="45">
        <f t="shared" si="295"/>
        <v>0</v>
      </c>
      <c r="Z268" s="52"/>
      <c r="AB268" s="222"/>
    </row>
    <row r="269" spans="2:28" ht="15.6" customHeight="1" x14ac:dyDescent="0.3">
      <c r="B269" s="13">
        <f t="shared" ref="B269" si="296">B268+10</f>
        <v>2280</v>
      </c>
      <c r="C269" s="42" t="s">
        <v>62</v>
      </c>
      <c r="D269" s="52"/>
      <c r="E269" s="92" t="e">
        <f>E268/$D$267</f>
        <v>#DIV/0!</v>
      </c>
      <c r="F269" s="92" t="e">
        <f t="shared" ref="F269:U269" si="297">F268/$D$267</f>
        <v>#DIV/0!</v>
      </c>
      <c r="G269" s="92" t="e">
        <f t="shared" si="297"/>
        <v>#DIV/0!</v>
      </c>
      <c r="H269" s="92" t="e">
        <f t="shared" si="297"/>
        <v>#DIV/0!</v>
      </c>
      <c r="I269" s="92" t="e">
        <f t="shared" si="297"/>
        <v>#DIV/0!</v>
      </c>
      <c r="J269" s="92" t="e">
        <f t="shared" si="297"/>
        <v>#DIV/0!</v>
      </c>
      <c r="K269" s="92" t="e">
        <f t="shared" si="297"/>
        <v>#DIV/0!</v>
      </c>
      <c r="L269" s="92" t="e">
        <f t="shared" si="297"/>
        <v>#DIV/0!</v>
      </c>
      <c r="M269" s="92" t="e">
        <f t="shared" si="297"/>
        <v>#DIV/0!</v>
      </c>
      <c r="N269" s="92" t="e">
        <f t="shared" si="297"/>
        <v>#DIV/0!</v>
      </c>
      <c r="O269" s="92" t="e">
        <f t="shared" si="297"/>
        <v>#DIV/0!</v>
      </c>
      <c r="P269" s="92" t="e">
        <f t="shared" si="297"/>
        <v>#DIV/0!</v>
      </c>
      <c r="Q269" s="92" t="e">
        <f t="shared" si="297"/>
        <v>#DIV/0!</v>
      </c>
      <c r="R269" s="92" t="e">
        <f t="shared" si="297"/>
        <v>#DIV/0!</v>
      </c>
      <c r="S269" s="92" t="e">
        <f t="shared" si="297"/>
        <v>#DIV/0!</v>
      </c>
      <c r="T269" s="92" t="e">
        <f t="shared" si="297"/>
        <v>#DIV/0!</v>
      </c>
      <c r="U269" s="92" t="e">
        <f t="shared" si="297"/>
        <v>#DIV/0!</v>
      </c>
      <c r="V269" s="92" t="e">
        <f>V268/$D$267</f>
        <v>#DIV/0!</v>
      </c>
      <c r="W269" s="92" t="e">
        <f>W268/$D$267</f>
        <v>#DIV/0!</v>
      </c>
      <c r="X269" s="92" t="e">
        <f t="shared" ref="X269:Y269" si="298">X268/$D$267</f>
        <v>#DIV/0!</v>
      </c>
      <c r="Y269" s="92" t="e">
        <f t="shared" si="298"/>
        <v>#DIV/0!</v>
      </c>
      <c r="Z269" s="52"/>
      <c r="AB269" s="222"/>
    </row>
    <row r="270" spans="2:28" ht="15.6" customHeight="1" x14ac:dyDescent="0.3">
      <c r="AB270" s="171"/>
    </row>
    <row r="271" spans="2:28" ht="15.6" customHeight="1" x14ac:dyDescent="0.3">
      <c r="B271" s="13">
        <f>B269+1</f>
        <v>2281</v>
      </c>
      <c r="C271" s="82" t="s">
        <v>293</v>
      </c>
      <c r="D271" s="83">
        <f>D87</f>
        <v>0</v>
      </c>
      <c r="AB271" s="222"/>
    </row>
    <row r="272" spans="2:28" ht="15.6" customHeight="1" x14ac:dyDescent="0.3">
      <c r="B272" s="13">
        <f>B271+1</f>
        <v>2282</v>
      </c>
      <c r="C272" s="82" t="s">
        <v>390</v>
      </c>
      <c r="D272" s="213" t="s">
        <v>746</v>
      </c>
      <c r="AB272" s="221"/>
    </row>
    <row r="273" spans="2:28" ht="15.6" customHeight="1" x14ac:dyDescent="0.3">
      <c r="B273" s="13">
        <f>B272+1</f>
        <v>2283</v>
      </c>
      <c r="C273" s="82" t="s">
        <v>459</v>
      </c>
      <c r="D273" s="213" t="s">
        <v>746</v>
      </c>
      <c r="AB273" s="221"/>
    </row>
    <row r="274" spans="2:28" ht="15.6" customHeight="1" x14ac:dyDescent="0.3">
      <c r="B274" s="13">
        <f>B273+1</f>
        <v>2284</v>
      </c>
      <c r="C274" s="82" t="s">
        <v>633</v>
      </c>
      <c r="D274" s="213" t="s">
        <v>746</v>
      </c>
      <c r="AB274" s="221"/>
    </row>
    <row r="275" spans="2:28" ht="15.6" customHeight="1" x14ac:dyDescent="0.3">
      <c r="B275" s="13">
        <f>B274+1</f>
        <v>2285</v>
      </c>
      <c r="C275" s="82" t="s">
        <v>461</v>
      </c>
      <c r="D275" s="195"/>
      <c r="AB275" s="221"/>
    </row>
    <row r="276" spans="2:28" ht="15.6" customHeight="1" x14ac:dyDescent="0.3"/>
    <row r="277" spans="2:28" ht="15.6" customHeight="1" x14ac:dyDescent="0.3"/>
    <row r="278" spans="2:28" ht="31.2" customHeight="1" x14ac:dyDescent="0.3">
      <c r="B278" s="18" t="s">
        <v>229</v>
      </c>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row>
    <row r="279" spans="2:28" ht="15.6" customHeight="1" x14ac:dyDescent="0.3">
      <c r="B279" s="13"/>
    </row>
    <row r="280" spans="2:28" ht="15.6" customHeight="1" x14ac:dyDescent="0.3">
      <c r="B280" s="13"/>
      <c r="D280" s="4"/>
      <c r="E280" s="4"/>
      <c r="F280" s="4"/>
      <c r="G280" s="4"/>
      <c r="H280" s="4"/>
      <c r="I280" s="4"/>
      <c r="J280" s="4"/>
      <c r="K280" s="4"/>
      <c r="L280" s="4"/>
      <c r="M280" s="4"/>
      <c r="N280" s="4"/>
      <c r="O280" s="4"/>
      <c r="P280" s="4"/>
      <c r="Q280" s="4"/>
      <c r="R280" s="4"/>
      <c r="S280" s="4"/>
      <c r="T280" s="4"/>
      <c r="U280" s="4"/>
      <c r="V280" s="4"/>
      <c r="W280" s="4"/>
      <c r="X280" s="4"/>
      <c r="Y280" s="4"/>
      <c r="Z280" s="4"/>
    </row>
    <row r="281" spans="2:28" ht="43.2" customHeight="1" x14ac:dyDescent="0.3">
      <c r="B281" s="13"/>
      <c r="C281" s="54" t="s">
        <v>195</v>
      </c>
      <c r="D281" s="56" t="s">
        <v>653</v>
      </c>
      <c r="E281" s="56" t="s">
        <v>654</v>
      </c>
      <c r="F281" s="56" t="s">
        <v>655</v>
      </c>
      <c r="G281" s="56" t="s">
        <v>656</v>
      </c>
      <c r="H281" s="56" t="s">
        <v>657</v>
      </c>
      <c r="I281" s="56" t="s">
        <v>659</v>
      </c>
      <c r="J281" s="56" t="s">
        <v>658</v>
      </c>
      <c r="K281" s="56" t="s">
        <v>660</v>
      </c>
      <c r="L281" s="56" t="s">
        <v>661</v>
      </c>
      <c r="M281" s="56" t="s">
        <v>662</v>
      </c>
      <c r="N281" s="56" t="s">
        <v>663</v>
      </c>
      <c r="O281" s="56" t="s">
        <v>664</v>
      </c>
      <c r="P281" s="56" t="s">
        <v>665</v>
      </c>
      <c r="Q281" s="56" t="s">
        <v>666</v>
      </c>
      <c r="R281" s="56" t="s">
        <v>667</v>
      </c>
      <c r="S281" s="56" t="s">
        <v>668</v>
      </c>
      <c r="T281" s="56" t="s">
        <v>669</v>
      </c>
      <c r="U281" s="56" t="s">
        <v>670</v>
      </c>
      <c r="V281" s="56" t="s">
        <v>671</v>
      </c>
      <c r="W281" s="56" t="s">
        <v>673</v>
      </c>
      <c r="X281" s="56" t="s">
        <v>672</v>
      </c>
      <c r="Y281" s="56" t="s">
        <v>674</v>
      </c>
      <c r="Z281" s="56" t="s">
        <v>675</v>
      </c>
      <c r="AB281" s="71" t="s">
        <v>63</v>
      </c>
    </row>
    <row r="282" spans="2:28" ht="15.6" customHeight="1" x14ac:dyDescent="0.3">
      <c r="B282" s="13">
        <f>B269+10</f>
        <v>2290</v>
      </c>
      <c r="C282" s="48" t="s">
        <v>432</v>
      </c>
      <c r="D282" s="90"/>
      <c r="E282" s="49">
        <f t="shared" ref="E282:U282" si="299">E283+E288+E289+E297+E298+E299</f>
        <v>0</v>
      </c>
      <c r="F282" s="49">
        <f t="shared" si="299"/>
        <v>0</v>
      </c>
      <c r="G282" s="49">
        <f t="shared" si="299"/>
        <v>0</v>
      </c>
      <c r="H282" s="49">
        <f t="shared" si="299"/>
        <v>0</v>
      </c>
      <c r="I282" s="49">
        <f t="shared" si="299"/>
        <v>0</v>
      </c>
      <c r="J282" s="49">
        <f t="shared" si="299"/>
        <v>0</v>
      </c>
      <c r="K282" s="49">
        <f t="shared" si="299"/>
        <v>0</v>
      </c>
      <c r="L282" s="49">
        <f t="shared" si="299"/>
        <v>0</v>
      </c>
      <c r="M282" s="49">
        <f t="shared" si="299"/>
        <v>0</v>
      </c>
      <c r="N282" s="49">
        <f t="shared" si="299"/>
        <v>0</v>
      </c>
      <c r="O282" s="49">
        <f t="shared" si="299"/>
        <v>0</v>
      </c>
      <c r="P282" s="49">
        <f t="shared" si="299"/>
        <v>0</v>
      </c>
      <c r="Q282" s="49">
        <f t="shared" si="299"/>
        <v>0</v>
      </c>
      <c r="R282" s="49">
        <f t="shared" si="299"/>
        <v>0</v>
      </c>
      <c r="S282" s="49">
        <f t="shared" si="299"/>
        <v>0</v>
      </c>
      <c r="T282" s="49">
        <f t="shared" si="299"/>
        <v>0</v>
      </c>
      <c r="U282" s="49">
        <f t="shared" si="299"/>
        <v>0</v>
      </c>
      <c r="V282" s="49">
        <f>V283+V288+V289+V297+V298+V299</f>
        <v>0</v>
      </c>
      <c r="W282" s="49">
        <f>W283+W288+W289+W297+W298+W299</f>
        <v>0</v>
      </c>
      <c r="X282" s="49">
        <f>X283+X288+X289+X297+X298+X299</f>
        <v>0</v>
      </c>
      <c r="Y282" s="49">
        <f t="shared" ref="Y282:Z282" si="300">Y283+Y288+Y289+Y297+Y298+Y299</f>
        <v>0</v>
      </c>
      <c r="Z282" s="49">
        <f t="shared" si="300"/>
        <v>0</v>
      </c>
      <c r="AB282" s="223"/>
    </row>
    <row r="283" spans="2:28" ht="15.6" customHeight="1" x14ac:dyDescent="0.3">
      <c r="B283" s="13">
        <f>B282+10</f>
        <v>2300</v>
      </c>
      <c r="C283" s="42" t="s">
        <v>1</v>
      </c>
      <c r="D283" s="50">
        <f>D284+D285+D286+D287</f>
        <v>0</v>
      </c>
      <c r="E283" s="50">
        <f t="shared" ref="E283:U283" si="301">E284+E285+E286+E287</f>
        <v>0</v>
      </c>
      <c r="F283" s="50">
        <f t="shared" si="301"/>
        <v>0</v>
      </c>
      <c r="G283" s="50">
        <f t="shared" si="301"/>
        <v>0</v>
      </c>
      <c r="H283" s="50">
        <f t="shared" si="301"/>
        <v>0</v>
      </c>
      <c r="I283" s="50">
        <f t="shared" si="301"/>
        <v>0</v>
      </c>
      <c r="J283" s="50">
        <f t="shared" si="301"/>
        <v>0</v>
      </c>
      <c r="K283" s="50">
        <f t="shared" si="301"/>
        <v>0</v>
      </c>
      <c r="L283" s="50">
        <f t="shared" si="301"/>
        <v>0</v>
      </c>
      <c r="M283" s="50">
        <f t="shared" si="301"/>
        <v>0</v>
      </c>
      <c r="N283" s="50">
        <f t="shared" si="301"/>
        <v>0</v>
      </c>
      <c r="O283" s="50">
        <f t="shared" si="301"/>
        <v>0</v>
      </c>
      <c r="P283" s="50">
        <f t="shared" si="301"/>
        <v>0</v>
      </c>
      <c r="Q283" s="50">
        <f t="shared" si="301"/>
        <v>0</v>
      </c>
      <c r="R283" s="50">
        <f t="shared" si="301"/>
        <v>0</v>
      </c>
      <c r="S283" s="50">
        <f t="shared" si="301"/>
        <v>0</v>
      </c>
      <c r="T283" s="50">
        <f t="shared" si="301"/>
        <v>0</v>
      </c>
      <c r="U283" s="50">
        <f t="shared" si="301"/>
        <v>0</v>
      </c>
      <c r="V283" s="50">
        <f>V284+V285+V286+V287</f>
        <v>0</v>
      </c>
      <c r="W283" s="50">
        <f>W284+W285+W286+W287</f>
        <v>0</v>
      </c>
      <c r="X283" s="50">
        <f>X284+X285+X286+X287</f>
        <v>0</v>
      </c>
      <c r="Y283" s="50">
        <f t="shared" ref="Y283:Z283" si="302">Y284+Y285+Y286+Y287</f>
        <v>0</v>
      </c>
      <c r="Z283" s="50">
        <f t="shared" si="302"/>
        <v>0</v>
      </c>
      <c r="AB283" s="222"/>
    </row>
    <row r="284" spans="2:28" ht="15.6" customHeight="1" x14ac:dyDescent="0.3">
      <c r="B284" s="13">
        <f t="shared" ref="B284:B313" si="303">B283+10</f>
        <v>2310</v>
      </c>
      <c r="C284" s="51" t="s">
        <v>2</v>
      </c>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c r="AB284" s="221"/>
    </row>
    <row r="285" spans="2:28" ht="15.6" customHeight="1" x14ac:dyDescent="0.3">
      <c r="B285" s="13">
        <f t="shared" si="303"/>
        <v>2320</v>
      </c>
      <c r="C285" s="51" t="s">
        <v>3</v>
      </c>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c r="AB285" s="221"/>
    </row>
    <row r="286" spans="2:28" ht="15.6" customHeight="1" x14ac:dyDescent="0.3">
      <c r="B286" s="13">
        <f t="shared" si="303"/>
        <v>2330</v>
      </c>
      <c r="C286" s="51" t="s">
        <v>4</v>
      </c>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c r="AB286" s="221"/>
    </row>
    <row r="287" spans="2:28" ht="15.6" customHeight="1" x14ac:dyDescent="0.3">
      <c r="B287" s="13">
        <f t="shared" si="303"/>
        <v>2340</v>
      </c>
      <c r="C287" s="51" t="s">
        <v>5</v>
      </c>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c r="AB287" s="221"/>
    </row>
    <row r="288" spans="2:28" ht="15.6" customHeight="1" x14ac:dyDescent="0.3">
      <c r="B288" s="13">
        <f t="shared" si="303"/>
        <v>2350</v>
      </c>
      <c r="C288" s="42" t="s">
        <v>6</v>
      </c>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c r="AB288" s="221"/>
    </row>
    <row r="289" spans="2:28" ht="15.6" customHeight="1" x14ac:dyDescent="0.3">
      <c r="B289" s="13">
        <f t="shared" si="303"/>
        <v>2360</v>
      </c>
      <c r="C289" s="42" t="s">
        <v>470</v>
      </c>
      <c r="D289" s="50">
        <f>D290+D291+D292+D293+D294+D295+D296</f>
        <v>0</v>
      </c>
      <c r="E289" s="50">
        <f t="shared" ref="E289:U289" si="304">E290+E291+E292+E293+E294+E295+E296</f>
        <v>0</v>
      </c>
      <c r="F289" s="50">
        <f t="shared" si="304"/>
        <v>0</v>
      </c>
      <c r="G289" s="50">
        <f t="shared" si="304"/>
        <v>0</v>
      </c>
      <c r="H289" s="50">
        <f t="shared" si="304"/>
        <v>0</v>
      </c>
      <c r="I289" s="50">
        <f t="shared" si="304"/>
        <v>0</v>
      </c>
      <c r="J289" s="50">
        <f t="shared" si="304"/>
        <v>0</v>
      </c>
      <c r="K289" s="50">
        <f t="shared" si="304"/>
        <v>0</v>
      </c>
      <c r="L289" s="50">
        <f t="shared" si="304"/>
        <v>0</v>
      </c>
      <c r="M289" s="50">
        <f t="shared" si="304"/>
        <v>0</v>
      </c>
      <c r="N289" s="50">
        <f t="shared" si="304"/>
        <v>0</v>
      </c>
      <c r="O289" s="50">
        <f t="shared" si="304"/>
        <v>0</v>
      </c>
      <c r="P289" s="50">
        <f t="shared" si="304"/>
        <v>0</v>
      </c>
      <c r="Q289" s="50">
        <f t="shared" si="304"/>
        <v>0</v>
      </c>
      <c r="R289" s="50">
        <f t="shared" si="304"/>
        <v>0</v>
      </c>
      <c r="S289" s="50">
        <f t="shared" si="304"/>
        <v>0</v>
      </c>
      <c r="T289" s="50">
        <f t="shared" si="304"/>
        <v>0</v>
      </c>
      <c r="U289" s="50">
        <f t="shared" si="304"/>
        <v>0</v>
      </c>
      <c r="V289" s="50">
        <f>V290+V291+V292+V293+V294+V295+V296</f>
        <v>0</v>
      </c>
      <c r="W289" s="50">
        <f>W290+W291+W292+W293+W294+W295+W296</f>
        <v>0</v>
      </c>
      <c r="X289" s="50">
        <f>X290+X291+X292+X293+X294+X295+X296</f>
        <v>0</v>
      </c>
      <c r="Y289" s="50">
        <f t="shared" ref="Y289:Z289" si="305">Y290+Y291+Y292+Y293+Y294+Y295+Y296</f>
        <v>0</v>
      </c>
      <c r="Z289" s="50">
        <f t="shared" si="305"/>
        <v>0</v>
      </c>
      <c r="AB289" s="222"/>
    </row>
    <row r="290" spans="2:28" ht="15.6" customHeight="1" x14ac:dyDescent="0.3">
      <c r="B290" s="13">
        <f t="shared" si="303"/>
        <v>2370</v>
      </c>
      <c r="C290" s="51" t="s">
        <v>7</v>
      </c>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c r="AB290" s="221"/>
    </row>
    <row r="291" spans="2:28" ht="15.6" customHeight="1" x14ac:dyDescent="0.3">
      <c r="B291" s="13">
        <f t="shared" si="303"/>
        <v>2380</v>
      </c>
      <c r="C291" s="51" t="s">
        <v>8</v>
      </c>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c r="AB291" s="221"/>
    </row>
    <row r="292" spans="2:28" ht="15.6" customHeight="1" x14ac:dyDescent="0.3">
      <c r="B292" s="13">
        <f t="shared" si="303"/>
        <v>2390</v>
      </c>
      <c r="C292" s="51" t="s">
        <v>9</v>
      </c>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c r="AB292" s="221"/>
    </row>
    <row r="293" spans="2:28" ht="15.6" customHeight="1" x14ac:dyDescent="0.3">
      <c r="B293" s="13">
        <f t="shared" si="303"/>
        <v>2400</v>
      </c>
      <c r="C293" s="51" t="s">
        <v>10</v>
      </c>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c r="AB293" s="221"/>
    </row>
    <row r="294" spans="2:28" ht="15.6" customHeight="1" x14ac:dyDescent="0.3">
      <c r="B294" s="13">
        <f t="shared" si="303"/>
        <v>2410</v>
      </c>
      <c r="C294" s="51" t="s">
        <v>11</v>
      </c>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c r="AB294" s="221"/>
    </row>
    <row r="295" spans="2:28" ht="15.6" customHeight="1" x14ac:dyDescent="0.3">
      <c r="B295" s="13">
        <f t="shared" si="303"/>
        <v>2420</v>
      </c>
      <c r="C295" s="51" t="s">
        <v>12</v>
      </c>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c r="AB295" s="221"/>
    </row>
    <row r="296" spans="2:28" ht="15.6" customHeight="1" x14ac:dyDescent="0.3">
      <c r="B296" s="13">
        <f t="shared" si="303"/>
        <v>2430</v>
      </c>
      <c r="C296" s="51" t="s">
        <v>13</v>
      </c>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c r="AB296" s="221"/>
    </row>
    <row r="297" spans="2:28" ht="15.6" customHeight="1" x14ac:dyDescent="0.3">
      <c r="B297" s="13">
        <f t="shared" si="303"/>
        <v>2440</v>
      </c>
      <c r="C297" s="42" t="s">
        <v>14</v>
      </c>
      <c r="D297" s="43"/>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c r="AB297" s="221"/>
    </row>
    <row r="298" spans="2:28" ht="15.6" customHeight="1" x14ac:dyDescent="0.3">
      <c r="B298" s="13">
        <f t="shared" si="303"/>
        <v>2450</v>
      </c>
      <c r="C298" s="42" t="s">
        <v>463</v>
      </c>
      <c r="D298" s="43"/>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c r="AB298" s="221"/>
    </row>
    <row r="299" spans="2:28" ht="15.6" customHeight="1" x14ac:dyDescent="0.3">
      <c r="B299" s="13">
        <f t="shared" si="303"/>
        <v>2460</v>
      </c>
      <c r="C299" s="42" t="s">
        <v>15</v>
      </c>
      <c r="D299" s="43"/>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c r="AB299" s="221"/>
    </row>
    <row r="300" spans="2:28" ht="15.6" customHeight="1" x14ac:dyDescent="0.3">
      <c r="B300" s="13">
        <f t="shared" si="303"/>
        <v>2470</v>
      </c>
      <c r="C300" s="44" t="s">
        <v>433</v>
      </c>
      <c r="D300" s="52"/>
      <c r="E300" s="45">
        <f t="shared" ref="E300:U300" si="306">E301+E302+E308+E309+E310+E311</f>
        <v>0</v>
      </c>
      <c r="F300" s="45">
        <f t="shared" si="306"/>
        <v>0</v>
      </c>
      <c r="G300" s="45">
        <f t="shared" si="306"/>
        <v>0</v>
      </c>
      <c r="H300" s="45">
        <f t="shared" si="306"/>
        <v>0</v>
      </c>
      <c r="I300" s="45">
        <f t="shared" si="306"/>
        <v>0</v>
      </c>
      <c r="J300" s="45">
        <f t="shared" si="306"/>
        <v>0</v>
      </c>
      <c r="K300" s="45">
        <f t="shared" si="306"/>
        <v>0</v>
      </c>
      <c r="L300" s="45">
        <f t="shared" si="306"/>
        <v>0</v>
      </c>
      <c r="M300" s="45">
        <f t="shared" si="306"/>
        <v>0</v>
      </c>
      <c r="N300" s="45">
        <f t="shared" si="306"/>
        <v>0</v>
      </c>
      <c r="O300" s="45">
        <f t="shared" si="306"/>
        <v>0</v>
      </c>
      <c r="P300" s="45">
        <f t="shared" si="306"/>
        <v>0</v>
      </c>
      <c r="Q300" s="45">
        <f t="shared" si="306"/>
        <v>0</v>
      </c>
      <c r="R300" s="45">
        <f t="shared" si="306"/>
        <v>0</v>
      </c>
      <c r="S300" s="45">
        <f t="shared" si="306"/>
        <v>0</v>
      </c>
      <c r="T300" s="45">
        <f t="shared" si="306"/>
        <v>0</v>
      </c>
      <c r="U300" s="45">
        <f t="shared" si="306"/>
        <v>0</v>
      </c>
      <c r="V300" s="45">
        <f>V301+V302+V308+V309+V310+V311</f>
        <v>0</v>
      </c>
      <c r="W300" s="45">
        <f>W301+W302+W308+W309+W310+W311</f>
        <v>0</v>
      </c>
      <c r="X300" s="45">
        <f>X301+X302+X308+X309+X310+X311</f>
        <v>0</v>
      </c>
      <c r="Y300" s="45">
        <f t="shared" ref="Y300:Z300" si="307">Y301+Y302+Y308+Y309+Y310+Y311</f>
        <v>0</v>
      </c>
      <c r="Z300" s="45">
        <f t="shared" si="307"/>
        <v>0</v>
      </c>
      <c r="AB300" s="222"/>
    </row>
    <row r="301" spans="2:28" ht="15.6" customHeight="1" x14ac:dyDescent="0.3">
      <c r="B301" s="13">
        <f t="shared" si="303"/>
        <v>2480</v>
      </c>
      <c r="C301" s="42" t="s">
        <v>17</v>
      </c>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c r="AB301" s="221"/>
    </row>
    <row r="302" spans="2:28" ht="15.6" customHeight="1" x14ac:dyDescent="0.3">
      <c r="B302" s="13">
        <f t="shared" si="303"/>
        <v>2490</v>
      </c>
      <c r="C302" s="42" t="s">
        <v>464</v>
      </c>
      <c r="D302" s="50">
        <f>D303+D304+D305+D306+D307</f>
        <v>0</v>
      </c>
      <c r="E302" s="50">
        <f t="shared" ref="E302:U302" si="308">E303+E304+E305+E306+E307</f>
        <v>0</v>
      </c>
      <c r="F302" s="50">
        <f t="shared" si="308"/>
        <v>0</v>
      </c>
      <c r="G302" s="50">
        <f t="shared" si="308"/>
        <v>0</v>
      </c>
      <c r="H302" s="50">
        <f t="shared" si="308"/>
        <v>0</v>
      </c>
      <c r="I302" s="50">
        <f t="shared" si="308"/>
        <v>0</v>
      </c>
      <c r="J302" s="50">
        <f t="shared" si="308"/>
        <v>0</v>
      </c>
      <c r="K302" s="50">
        <f t="shared" si="308"/>
        <v>0</v>
      </c>
      <c r="L302" s="50">
        <f t="shared" si="308"/>
        <v>0</v>
      </c>
      <c r="M302" s="50">
        <f t="shared" si="308"/>
        <v>0</v>
      </c>
      <c r="N302" s="50">
        <f t="shared" si="308"/>
        <v>0</v>
      </c>
      <c r="O302" s="50">
        <f t="shared" si="308"/>
        <v>0</v>
      </c>
      <c r="P302" s="50">
        <f t="shared" si="308"/>
        <v>0</v>
      </c>
      <c r="Q302" s="50">
        <f t="shared" si="308"/>
        <v>0</v>
      </c>
      <c r="R302" s="50">
        <f t="shared" si="308"/>
        <v>0</v>
      </c>
      <c r="S302" s="50">
        <f t="shared" si="308"/>
        <v>0</v>
      </c>
      <c r="T302" s="50">
        <f t="shared" si="308"/>
        <v>0</v>
      </c>
      <c r="U302" s="50">
        <f t="shared" si="308"/>
        <v>0</v>
      </c>
      <c r="V302" s="50">
        <f>V303+V304+V305+V306+V307</f>
        <v>0</v>
      </c>
      <c r="W302" s="50">
        <f>W303+W304+W305+W306+W307</f>
        <v>0</v>
      </c>
      <c r="X302" s="50">
        <f>X303+X304+X305+X306+X307</f>
        <v>0</v>
      </c>
      <c r="Y302" s="50">
        <f t="shared" ref="Y302:Z302" si="309">Y303+Y304+Y305+Y306+Y307</f>
        <v>0</v>
      </c>
      <c r="Z302" s="50">
        <f t="shared" si="309"/>
        <v>0</v>
      </c>
      <c r="AB302" s="222"/>
    </row>
    <row r="303" spans="2:28" ht="15.6" customHeight="1" x14ac:dyDescent="0.3">
      <c r="B303" s="13">
        <f t="shared" si="303"/>
        <v>2500</v>
      </c>
      <c r="C303" s="51" t="s">
        <v>18</v>
      </c>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c r="AB303" s="221"/>
    </row>
    <row r="304" spans="2:28" ht="15.6" customHeight="1" x14ac:dyDescent="0.3">
      <c r="B304" s="13">
        <f t="shared" si="303"/>
        <v>2510</v>
      </c>
      <c r="C304" s="51" t="s">
        <v>19</v>
      </c>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c r="AB304" s="221"/>
    </row>
    <row r="305" spans="2:28" ht="15.6" customHeight="1" x14ac:dyDescent="0.3">
      <c r="B305" s="13">
        <f t="shared" si="303"/>
        <v>2520</v>
      </c>
      <c r="C305" s="51" t="s">
        <v>20</v>
      </c>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c r="AB305" s="221"/>
    </row>
    <row r="306" spans="2:28" ht="15.6" customHeight="1" x14ac:dyDescent="0.3">
      <c r="B306" s="13">
        <f t="shared" si="303"/>
        <v>2530</v>
      </c>
      <c r="C306" s="51" t="s">
        <v>21</v>
      </c>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c r="AB306" s="221"/>
    </row>
    <row r="307" spans="2:28" ht="15.6" customHeight="1" x14ac:dyDescent="0.3">
      <c r="B307" s="13">
        <f t="shared" si="303"/>
        <v>2540</v>
      </c>
      <c r="C307" s="51" t="s">
        <v>22</v>
      </c>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c r="AB307" s="221"/>
    </row>
    <row r="308" spans="2:28" ht="15.6" customHeight="1" x14ac:dyDescent="0.3">
      <c r="B308" s="13">
        <f t="shared" si="303"/>
        <v>2550</v>
      </c>
      <c r="C308" s="42" t="s">
        <v>14</v>
      </c>
      <c r="D308" s="43"/>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c r="AB308" s="221"/>
    </row>
    <row r="309" spans="2:28" ht="15.6" customHeight="1" x14ac:dyDescent="0.3">
      <c r="B309" s="13">
        <f t="shared" si="303"/>
        <v>2560</v>
      </c>
      <c r="C309" s="42" t="s">
        <v>465</v>
      </c>
      <c r="D309" s="43"/>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c r="AB309" s="221"/>
    </row>
    <row r="310" spans="2:28" ht="15.6" customHeight="1" x14ac:dyDescent="0.3">
      <c r="B310" s="13">
        <f t="shared" si="303"/>
        <v>2570</v>
      </c>
      <c r="C310" s="42" t="s">
        <v>23</v>
      </c>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c r="AB310" s="221"/>
    </row>
    <row r="311" spans="2:28" ht="15.6" customHeight="1" x14ac:dyDescent="0.3">
      <c r="B311" s="13">
        <f t="shared" si="303"/>
        <v>2580</v>
      </c>
      <c r="C311" s="42" t="s">
        <v>24</v>
      </c>
      <c r="D311" s="43"/>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c r="AB311" s="221"/>
    </row>
    <row r="312" spans="2:28" ht="15.6" customHeight="1" x14ac:dyDescent="0.3">
      <c r="B312" s="13">
        <f t="shared" si="303"/>
        <v>2590</v>
      </c>
      <c r="C312" s="44" t="s">
        <v>25</v>
      </c>
      <c r="D312" s="43"/>
      <c r="E312" s="45">
        <f t="shared" ref="E312:U312" si="310">E282-E300</f>
        <v>0</v>
      </c>
      <c r="F312" s="45">
        <f t="shared" si="310"/>
        <v>0</v>
      </c>
      <c r="G312" s="45">
        <f t="shared" si="310"/>
        <v>0</v>
      </c>
      <c r="H312" s="45">
        <f t="shared" si="310"/>
        <v>0</v>
      </c>
      <c r="I312" s="45">
        <f t="shared" si="310"/>
        <v>0</v>
      </c>
      <c r="J312" s="45">
        <f t="shared" si="310"/>
        <v>0</v>
      </c>
      <c r="K312" s="45">
        <f t="shared" si="310"/>
        <v>0</v>
      </c>
      <c r="L312" s="45">
        <f t="shared" si="310"/>
        <v>0</v>
      </c>
      <c r="M312" s="45">
        <f t="shared" si="310"/>
        <v>0</v>
      </c>
      <c r="N312" s="45">
        <f t="shared" si="310"/>
        <v>0</v>
      </c>
      <c r="O312" s="45">
        <f t="shared" si="310"/>
        <v>0</v>
      </c>
      <c r="P312" s="45">
        <f t="shared" si="310"/>
        <v>0</v>
      </c>
      <c r="Q312" s="45">
        <f t="shared" si="310"/>
        <v>0</v>
      </c>
      <c r="R312" s="45">
        <f t="shared" si="310"/>
        <v>0</v>
      </c>
      <c r="S312" s="45">
        <f t="shared" si="310"/>
        <v>0</v>
      </c>
      <c r="T312" s="45">
        <f t="shared" si="310"/>
        <v>0</v>
      </c>
      <c r="U312" s="45">
        <f t="shared" si="310"/>
        <v>0</v>
      </c>
      <c r="V312" s="45">
        <f>V282-V300</f>
        <v>0</v>
      </c>
      <c r="W312" s="45">
        <f>W282-W300</f>
        <v>0</v>
      </c>
      <c r="X312" s="45">
        <f>X282-X300</f>
        <v>0</v>
      </c>
      <c r="Y312" s="45">
        <f t="shared" ref="Y312:Z312" si="311">Y282-Y300</f>
        <v>0</v>
      </c>
      <c r="Z312" s="45">
        <f t="shared" si="311"/>
        <v>0</v>
      </c>
      <c r="AB312" s="222"/>
    </row>
    <row r="313" spans="2:28" ht="15.6" customHeight="1" x14ac:dyDescent="0.3">
      <c r="B313" s="13">
        <f t="shared" si="303"/>
        <v>2600</v>
      </c>
      <c r="C313" s="46" t="s">
        <v>26</v>
      </c>
      <c r="D313" s="84"/>
      <c r="E313" s="47">
        <f>E312</f>
        <v>0</v>
      </c>
      <c r="F313" s="47">
        <f t="shared" ref="F313:X313" si="312">F312+E313</f>
        <v>0</v>
      </c>
      <c r="G313" s="47">
        <f t="shared" si="312"/>
        <v>0</v>
      </c>
      <c r="H313" s="47">
        <f t="shared" si="312"/>
        <v>0</v>
      </c>
      <c r="I313" s="47">
        <f t="shared" si="312"/>
        <v>0</v>
      </c>
      <c r="J313" s="47">
        <f t="shared" si="312"/>
        <v>0</v>
      </c>
      <c r="K313" s="47">
        <f t="shared" si="312"/>
        <v>0</v>
      </c>
      <c r="L313" s="47">
        <f t="shared" si="312"/>
        <v>0</v>
      </c>
      <c r="M313" s="47">
        <f t="shared" si="312"/>
        <v>0</v>
      </c>
      <c r="N313" s="47">
        <f t="shared" si="312"/>
        <v>0</v>
      </c>
      <c r="O313" s="47">
        <f t="shared" si="312"/>
        <v>0</v>
      </c>
      <c r="P313" s="47">
        <f t="shared" si="312"/>
        <v>0</v>
      </c>
      <c r="Q313" s="47">
        <f t="shared" si="312"/>
        <v>0</v>
      </c>
      <c r="R313" s="47">
        <f t="shared" si="312"/>
        <v>0</v>
      </c>
      <c r="S313" s="47">
        <f t="shared" si="312"/>
        <v>0</v>
      </c>
      <c r="T313" s="47">
        <f t="shared" si="312"/>
        <v>0</v>
      </c>
      <c r="U313" s="47">
        <f t="shared" si="312"/>
        <v>0</v>
      </c>
      <c r="V313" s="47">
        <f t="shared" si="312"/>
        <v>0</v>
      </c>
      <c r="W313" s="47">
        <f t="shared" si="312"/>
        <v>0</v>
      </c>
      <c r="X313" s="47">
        <f t="shared" si="312"/>
        <v>0</v>
      </c>
      <c r="Y313" s="47">
        <f t="shared" ref="Y313" si="313">Y312+X313</f>
        <v>0</v>
      </c>
      <c r="Z313" s="47">
        <f t="shared" ref="Z313" si="314">Z312+Y313</f>
        <v>0</v>
      </c>
      <c r="AB313" s="222"/>
    </row>
    <row r="314" spans="2:28" ht="43.2" customHeight="1" x14ac:dyDescent="0.3">
      <c r="B314" s="13"/>
      <c r="C314" s="54" t="s">
        <v>196</v>
      </c>
      <c r="D314" s="56" t="s">
        <v>653</v>
      </c>
      <c r="E314" s="56" t="s">
        <v>654</v>
      </c>
      <c r="F314" s="56" t="s">
        <v>655</v>
      </c>
      <c r="G314" s="56" t="s">
        <v>656</v>
      </c>
      <c r="H314" s="56" t="s">
        <v>657</v>
      </c>
      <c r="I314" s="56" t="s">
        <v>659</v>
      </c>
      <c r="J314" s="56" t="s">
        <v>658</v>
      </c>
      <c r="K314" s="56" t="s">
        <v>660</v>
      </c>
      <c r="L314" s="56" t="s">
        <v>661</v>
      </c>
      <c r="M314" s="56" t="s">
        <v>662</v>
      </c>
      <c r="N314" s="56" t="s">
        <v>663</v>
      </c>
      <c r="O314" s="56" t="s">
        <v>664</v>
      </c>
      <c r="P314" s="56" t="s">
        <v>665</v>
      </c>
      <c r="Q314" s="56" t="s">
        <v>666</v>
      </c>
      <c r="R314" s="56" t="s">
        <v>667</v>
      </c>
      <c r="S314" s="56" t="s">
        <v>668</v>
      </c>
      <c r="T314" s="56" t="s">
        <v>669</v>
      </c>
      <c r="U314" s="56" t="s">
        <v>670</v>
      </c>
      <c r="V314" s="56" t="s">
        <v>671</v>
      </c>
      <c r="W314" s="56" t="s">
        <v>673</v>
      </c>
      <c r="X314" s="56" t="s">
        <v>672</v>
      </c>
      <c r="Y314" s="56" t="s">
        <v>674</v>
      </c>
      <c r="Z314" s="56" t="s">
        <v>675</v>
      </c>
      <c r="AB314" s="171"/>
    </row>
    <row r="315" spans="2:28" ht="15.6" customHeight="1" x14ac:dyDescent="0.3">
      <c r="B315" s="13">
        <f>B313+10</f>
        <v>2610</v>
      </c>
      <c r="C315" s="48" t="s">
        <v>432</v>
      </c>
      <c r="D315" s="90"/>
      <c r="E315" s="49">
        <f t="shared" ref="E315:U315" si="315">E316+E317+E325</f>
        <v>0</v>
      </c>
      <c r="F315" s="49">
        <f t="shared" si="315"/>
        <v>0</v>
      </c>
      <c r="G315" s="49">
        <f t="shared" si="315"/>
        <v>0</v>
      </c>
      <c r="H315" s="49">
        <f t="shared" si="315"/>
        <v>0</v>
      </c>
      <c r="I315" s="49">
        <f t="shared" si="315"/>
        <v>0</v>
      </c>
      <c r="J315" s="49">
        <f t="shared" si="315"/>
        <v>0</v>
      </c>
      <c r="K315" s="49">
        <f t="shared" si="315"/>
        <v>0</v>
      </c>
      <c r="L315" s="49">
        <f t="shared" si="315"/>
        <v>0</v>
      </c>
      <c r="M315" s="49">
        <f t="shared" si="315"/>
        <v>0</v>
      </c>
      <c r="N315" s="49">
        <f t="shared" si="315"/>
        <v>0</v>
      </c>
      <c r="O315" s="49">
        <f t="shared" si="315"/>
        <v>0</v>
      </c>
      <c r="P315" s="49">
        <f t="shared" si="315"/>
        <v>0</v>
      </c>
      <c r="Q315" s="49">
        <f t="shared" si="315"/>
        <v>0</v>
      </c>
      <c r="R315" s="49">
        <f t="shared" si="315"/>
        <v>0</v>
      </c>
      <c r="S315" s="49">
        <f t="shared" si="315"/>
        <v>0</v>
      </c>
      <c r="T315" s="49">
        <f t="shared" si="315"/>
        <v>0</v>
      </c>
      <c r="U315" s="49">
        <f t="shared" si="315"/>
        <v>0</v>
      </c>
      <c r="V315" s="49">
        <f>V316+V317+V325</f>
        <v>0</v>
      </c>
      <c r="W315" s="49">
        <f>W316+W317+W325</f>
        <v>0</v>
      </c>
      <c r="X315" s="49">
        <f>X316+X317+X325</f>
        <v>0</v>
      </c>
      <c r="Y315" s="49">
        <f t="shared" ref="Y315:Z315" si="316">Y316+Y317+Y325</f>
        <v>0</v>
      </c>
      <c r="Z315" s="49">
        <f t="shared" si="316"/>
        <v>0</v>
      </c>
      <c r="AB315" s="222"/>
    </row>
    <row r="316" spans="2:28" ht="15.6" customHeight="1" x14ac:dyDescent="0.3">
      <c r="B316" s="13">
        <f>B315+10</f>
        <v>2620</v>
      </c>
      <c r="C316" s="42" t="s">
        <v>27</v>
      </c>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c r="AB316" s="221"/>
    </row>
    <row r="317" spans="2:28" ht="15.6" customHeight="1" x14ac:dyDescent="0.3">
      <c r="B317" s="13">
        <f t="shared" ref="B317:B331" si="317">B316+10</f>
        <v>2630</v>
      </c>
      <c r="C317" s="42" t="s">
        <v>28</v>
      </c>
      <c r="D317" s="50">
        <f>D318+D319+D320+D321+D322+D323+D324</f>
        <v>0</v>
      </c>
      <c r="E317" s="50">
        <f t="shared" ref="E317" si="318">E318+E319+E320+E321+E322+E323+E324</f>
        <v>0</v>
      </c>
      <c r="F317" s="50">
        <f t="shared" ref="F317" si="319">F318+F319+F320+F321+F322+F323+F324</f>
        <v>0</v>
      </c>
      <c r="G317" s="50">
        <f t="shared" ref="G317" si="320">G318+G319+G320+G321+G322+G323+G324</f>
        <v>0</v>
      </c>
      <c r="H317" s="50">
        <f t="shared" ref="H317" si="321">H318+H319+H320+H321+H322+H323+H324</f>
        <v>0</v>
      </c>
      <c r="I317" s="50">
        <f t="shared" ref="I317" si="322">I318+I319+I320+I321+I322+I323+I324</f>
        <v>0</v>
      </c>
      <c r="J317" s="50">
        <f t="shared" ref="J317" si="323">J318+J319+J320+J321+J322+J323+J324</f>
        <v>0</v>
      </c>
      <c r="K317" s="50">
        <f t="shared" ref="K317" si="324">K318+K319+K320+K321+K322+K323+K324</f>
        <v>0</v>
      </c>
      <c r="L317" s="50">
        <f t="shared" ref="L317" si="325">L318+L319+L320+L321+L322+L323+L324</f>
        <v>0</v>
      </c>
      <c r="M317" s="50">
        <f t="shared" ref="M317" si="326">M318+M319+M320+M321+M322+M323+M324</f>
        <v>0</v>
      </c>
      <c r="N317" s="50">
        <f t="shared" ref="N317" si="327">N318+N319+N320+N321+N322+N323+N324</f>
        <v>0</v>
      </c>
      <c r="O317" s="50">
        <f t="shared" ref="O317" si="328">O318+O319+O320+O321+O322+O323+O324</f>
        <v>0</v>
      </c>
      <c r="P317" s="50">
        <f t="shared" ref="P317" si="329">P318+P319+P320+P321+P322+P323+P324</f>
        <v>0</v>
      </c>
      <c r="Q317" s="50">
        <f t="shared" ref="Q317" si="330">Q318+Q319+Q320+Q321+Q322+Q323+Q324</f>
        <v>0</v>
      </c>
      <c r="R317" s="50">
        <f t="shared" ref="R317" si="331">R318+R319+R320+R321+R322+R323+R324</f>
        <v>0</v>
      </c>
      <c r="S317" s="50">
        <f t="shared" ref="S317" si="332">S318+S319+S320+S321+S322+S323+S324</f>
        <v>0</v>
      </c>
      <c r="T317" s="50">
        <f t="shared" ref="T317" si="333">T318+T319+T320+T321+T322+T323+T324</f>
        <v>0</v>
      </c>
      <c r="U317" s="50">
        <f t="shared" ref="U317" si="334">U318+U319+U320+U321+U322+U323+U324</f>
        <v>0</v>
      </c>
      <c r="V317" s="50">
        <f t="shared" ref="V317" si="335">V318+V319+V320+V321+V322+V323+V324</f>
        <v>0</v>
      </c>
      <c r="W317" s="50">
        <f t="shared" ref="W317" si="336">W318+W319+W320+W321+W322+W323+W324</f>
        <v>0</v>
      </c>
      <c r="X317" s="50">
        <f t="shared" ref="X317" si="337">X318+X319+X320+X321+X322+X323+X324</f>
        <v>0</v>
      </c>
      <c r="Y317" s="50">
        <f t="shared" ref="Y317" si="338">Y318+Y319+Y320+Y321+Y322+Y323+Y324</f>
        <v>0</v>
      </c>
      <c r="Z317" s="50">
        <f t="shared" ref="Z317" si="339">Z318+Z319+Z320+Z321+Z322+Z323+Z324</f>
        <v>0</v>
      </c>
      <c r="AB317" s="222"/>
    </row>
    <row r="318" spans="2:28" ht="15.6" customHeight="1" x14ac:dyDescent="0.3">
      <c r="B318" s="13">
        <f t="shared" si="317"/>
        <v>2640</v>
      </c>
      <c r="C318" s="51" t="s">
        <v>29</v>
      </c>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c r="AB318" s="221"/>
    </row>
    <row r="319" spans="2:28" ht="15.6" customHeight="1" x14ac:dyDescent="0.3">
      <c r="B319" s="13">
        <f t="shared" si="317"/>
        <v>2650</v>
      </c>
      <c r="C319" s="51" t="s">
        <v>30</v>
      </c>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c r="AB319" s="221"/>
    </row>
    <row r="320" spans="2:28" ht="15.6" customHeight="1" x14ac:dyDescent="0.3">
      <c r="B320" s="13">
        <f t="shared" si="317"/>
        <v>2660</v>
      </c>
      <c r="C320" s="51" t="s">
        <v>31</v>
      </c>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c r="AB320" s="221"/>
    </row>
    <row r="321" spans="2:28" ht="15.6" customHeight="1" x14ac:dyDescent="0.3">
      <c r="B321" s="13">
        <f t="shared" si="317"/>
        <v>2670</v>
      </c>
      <c r="C321" s="51" t="s">
        <v>32</v>
      </c>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c r="AB321" s="221"/>
    </row>
    <row r="322" spans="2:28" ht="15.6" customHeight="1" x14ac:dyDescent="0.3">
      <c r="B322" s="13">
        <f t="shared" si="317"/>
        <v>2680</v>
      </c>
      <c r="C322" s="51" t="s">
        <v>33</v>
      </c>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c r="AB322" s="221"/>
    </row>
    <row r="323" spans="2:28" ht="15.6" customHeight="1" x14ac:dyDescent="0.3">
      <c r="B323" s="13">
        <f t="shared" si="317"/>
        <v>2690</v>
      </c>
      <c r="C323" s="51" t="s">
        <v>34</v>
      </c>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c r="AB323" s="221"/>
    </row>
    <row r="324" spans="2:28" ht="15.6" customHeight="1" x14ac:dyDescent="0.3">
      <c r="B324" s="13">
        <f t="shared" si="317"/>
        <v>2700</v>
      </c>
      <c r="C324" s="51" t="s">
        <v>35</v>
      </c>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c r="AB324" s="221"/>
    </row>
    <row r="325" spans="2:28" ht="15.6" customHeight="1" x14ac:dyDescent="0.3">
      <c r="B325" s="13">
        <f t="shared" si="317"/>
        <v>2710</v>
      </c>
      <c r="C325" s="42" t="s">
        <v>36</v>
      </c>
      <c r="D325" s="43"/>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c r="AB325" s="221"/>
    </row>
    <row r="326" spans="2:28" ht="15.6" customHeight="1" x14ac:dyDescent="0.3">
      <c r="B326" s="13">
        <f t="shared" si="317"/>
        <v>2720</v>
      </c>
      <c r="C326" s="44" t="s">
        <v>433</v>
      </c>
      <c r="D326" s="52"/>
      <c r="E326" s="45">
        <f t="shared" ref="E326:U326" si="340">E327+E328+E329</f>
        <v>0</v>
      </c>
      <c r="F326" s="45">
        <f t="shared" si="340"/>
        <v>0</v>
      </c>
      <c r="G326" s="45">
        <f t="shared" si="340"/>
        <v>0</v>
      </c>
      <c r="H326" s="45">
        <f t="shared" si="340"/>
        <v>0</v>
      </c>
      <c r="I326" s="45">
        <f t="shared" si="340"/>
        <v>0</v>
      </c>
      <c r="J326" s="45">
        <f t="shared" si="340"/>
        <v>0</v>
      </c>
      <c r="K326" s="45">
        <f t="shared" si="340"/>
        <v>0</v>
      </c>
      <c r="L326" s="45">
        <f t="shared" si="340"/>
        <v>0</v>
      </c>
      <c r="M326" s="45">
        <f t="shared" si="340"/>
        <v>0</v>
      </c>
      <c r="N326" s="45">
        <f t="shared" si="340"/>
        <v>0</v>
      </c>
      <c r="O326" s="45">
        <f t="shared" si="340"/>
        <v>0</v>
      </c>
      <c r="P326" s="45">
        <f t="shared" si="340"/>
        <v>0</v>
      </c>
      <c r="Q326" s="45">
        <f t="shared" si="340"/>
        <v>0</v>
      </c>
      <c r="R326" s="45">
        <f t="shared" si="340"/>
        <v>0</v>
      </c>
      <c r="S326" s="45">
        <f t="shared" si="340"/>
        <v>0</v>
      </c>
      <c r="T326" s="45">
        <f t="shared" si="340"/>
        <v>0</v>
      </c>
      <c r="U326" s="45">
        <f t="shared" si="340"/>
        <v>0</v>
      </c>
      <c r="V326" s="45">
        <f>V327+V328+V329</f>
        <v>0</v>
      </c>
      <c r="W326" s="45">
        <f>W327+W328+W329</f>
        <v>0</v>
      </c>
      <c r="X326" s="45">
        <f>X327+X328+X329</f>
        <v>0</v>
      </c>
      <c r="Y326" s="45">
        <f t="shared" ref="Y326:Z326" si="341">Y327+Y328+Y329</f>
        <v>0</v>
      </c>
      <c r="Z326" s="45">
        <f t="shared" si="341"/>
        <v>0</v>
      </c>
      <c r="AB326" s="222"/>
    </row>
    <row r="327" spans="2:28" ht="15.6" customHeight="1" x14ac:dyDescent="0.3">
      <c r="B327" s="13">
        <f t="shared" si="317"/>
        <v>2730</v>
      </c>
      <c r="C327" s="42" t="s">
        <v>37</v>
      </c>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c r="AB327" s="221"/>
    </row>
    <row r="328" spans="2:28" ht="15.6" customHeight="1" x14ac:dyDescent="0.3">
      <c r="B328" s="13">
        <f t="shared" si="317"/>
        <v>2740</v>
      </c>
      <c r="C328" s="42" t="s">
        <v>466</v>
      </c>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c r="AB328" s="221"/>
    </row>
    <row r="329" spans="2:28" ht="15.6" customHeight="1" x14ac:dyDescent="0.3">
      <c r="B329" s="13">
        <f t="shared" si="317"/>
        <v>2750</v>
      </c>
      <c r="C329" s="42" t="s">
        <v>36</v>
      </c>
      <c r="D329" s="43"/>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c r="AB329" s="221"/>
    </row>
    <row r="330" spans="2:28" ht="15.6" customHeight="1" x14ac:dyDescent="0.3">
      <c r="B330" s="13">
        <f t="shared" si="317"/>
        <v>2760</v>
      </c>
      <c r="C330" s="44" t="s">
        <v>25</v>
      </c>
      <c r="D330" s="43"/>
      <c r="E330" s="45">
        <f>E315-E326</f>
        <v>0</v>
      </c>
      <c r="F330" s="45">
        <f t="shared" ref="F330:U330" si="342">F315-F326</f>
        <v>0</v>
      </c>
      <c r="G330" s="45">
        <f t="shared" si="342"/>
        <v>0</v>
      </c>
      <c r="H330" s="45">
        <f t="shared" si="342"/>
        <v>0</v>
      </c>
      <c r="I330" s="45">
        <f t="shared" si="342"/>
        <v>0</v>
      </c>
      <c r="J330" s="45">
        <f t="shared" si="342"/>
        <v>0</v>
      </c>
      <c r="K330" s="45">
        <f t="shared" si="342"/>
        <v>0</v>
      </c>
      <c r="L330" s="45">
        <f t="shared" si="342"/>
        <v>0</v>
      </c>
      <c r="M330" s="45">
        <f t="shared" si="342"/>
        <v>0</v>
      </c>
      <c r="N330" s="45">
        <f t="shared" si="342"/>
        <v>0</v>
      </c>
      <c r="O330" s="45">
        <f t="shared" si="342"/>
        <v>0</v>
      </c>
      <c r="P330" s="45">
        <f t="shared" si="342"/>
        <v>0</v>
      </c>
      <c r="Q330" s="45">
        <f t="shared" si="342"/>
        <v>0</v>
      </c>
      <c r="R330" s="45">
        <f t="shared" si="342"/>
        <v>0</v>
      </c>
      <c r="S330" s="45">
        <f t="shared" si="342"/>
        <v>0</v>
      </c>
      <c r="T330" s="45">
        <f t="shared" si="342"/>
        <v>0</v>
      </c>
      <c r="U330" s="45">
        <f t="shared" si="342"/>
        <v>0</v>
      </c>
      <c r="V330" s="45">
        <f>V315-V326</f>
        <v>0</v>
      </c>
      <c r="W330" s="45">
        <f>W315-W326</f>
        <v>0</v>
      </c>
      <c r="X330" s="45">
        <f>X315-X326</f>
        <v>0</v>
      </c>
      <c r="Y330" s="45">
        <f t="shared" ref="Y330:Z330" si="343">Y315-Y326</f>
        <v>0</v>
      </c>
      <c r="Z330" s="45">
        <f t="shared" si="343"/>
        <v>0</v>
      </c>
      <c r="AB330" s="222"/>
    </row>
    <row r="331" spans="2:28" ht="15.6" customHeight="1" x14ac:dyDescent="0.3">
      <c r="B331" s="13">
        <f t="shared" si="317"/>
        <v>2770</v>
      </c>
      <c r="C331" s="46" t="s">
        <v>26</v>
      </c>
      <c r="D331" s="84"/>
      <c r="E331" s="47">
        <f>E330</f>
        <v>0</v>
      </c>
      <c r="F331" s="47">
        <f t="shared" ref="F331:X331" si="344">F330+E331</f>
        <v>0</v>
      </c>
      <c r="G331" s="47">
        <f t="shared" si="344"/>
        <v>0</v>
      </c>
      <c r="H331" s="47">
        <f t="shared" si="344"/>
        <v>0</v>
      </c>
      <c r="I331" s="47">
        <f t="shared" si="344"/>
        <v>0</v>
      </c>
      <c r="J331" s="47">
        <f t="shared" si="344"/>
        <v>0</v>
      </c>
      <c r="K331" s="47">
        <f t="shared" si="344"/>
        <v>0</v>
      </c>
      <c r="L331" s="47">
        <f t="shared" si="344"/>
        <v>0</v>
      </c>
      <c r="M331" s="47">
        <f t="shared" si="344"/>
        <v>0</v>
      </c>
      <c r="N331" s="47">
        <f t="shared" si="344"/>
        <v>0</v>
      </c>
      <c r="O331" s="47">
        <f t="shared" si="344"/>
        <v>0</v>
      </c>
      <c r="P331" s="47">
        <f t="shared" si="344"/>
        <v>0</v>
      </c>
      <c r="Q331" s="47">
        <f t="shared" si="344"/>
        <v>0</v>
      </c>
      <c r="R331" s="47">
        <f t="shared" si="344"/>
        <v>0</v>
      </c>
      <c r="S331" s="47">
        <f t="shared" si="344"/>
        <v>0</v>
      </c>
      <c r="T331" s="47">
        <f t="shared" si="344"/>
        <v>0</v>
      </c>
      <c r="U331" s="47">
        <f t="shared" si="344"/>
        <v>0</v>
      </c>
      <c r="V331" s="47">
        <f t="shared" si="344"/>
        <v>0</v>
      </c>
      <c r="W331" s="47">
        <f t="shared" si="344"/>
        <v>0</v>
      </c>
      <c r="X331" s="47">
        <f t="shared" si="344"/>
        <v>0</v>
      </c>
      <c r="Y331" s="47">
        <f t="shared" ref="Y331" si="345">Y330+X331</f>
        <v>0</v>
      </c>
      <c r="Z331" s="47">
        <f t="shared" ref="Z331" si="346">Z330+Y331</f>
        <v>0</v>
      </c>
      <c r="AB331" s="222"/>
    </row>
    <row r="332" spans="2:28" ht="43.2" customHeight="1" x14ac:dyDescent="0.3">
      <c r="B332" s="13"/>
      <c r="C332" s="54" t="s">
        <v>197</v>
      </c>
      <c r="D332" s="56" t="s">
        <v>653</v>
      </c>
      <c r="E332" s="56" t="s">
        <v>654</v>
      </c>
      <c r="F332" s="56" t="s">
        <v>655</v>
      </c>
      <c r="G332" s="56" t="s">
        <v>656</v>
      </c>
      <c r="H332" s="56" t="s">
        <v>657</v>
      </c>
      <c r="I332" s="56" t="s">
        <v>659</v>
      </c>
      <c r="J332" s="56" t="s">
        <v>658</v>
      </c>
      <c r="K332" s="56" t="s">
        <v>660</v>
      </c>
      <c r="L332" s="56" t="s">
        <v>661</v>
      </c>
      <c r="M332" s="56" t="s">
        <v>662</v>
      </c>
      <c r="N332" s="56" t="s">
        <v>663</v>
      </c>
      <c r="O332" s="56" t="s">
        <v>664</v>
      </c>
      <c r="P332" s="56" t="s">
        <v>665</v>
      </c>
      <c r="Q332" s="56" t="s">
        <v>666</v>
      </c>
      <c r="R332" s="56" t="s">
        <v>667</v>
      </c>
      <c r="S332" s="56" t="s">
        <v>668</v>
      </c>
      <c r="T332" s="56" t="s">
        <v>669</v>
      </c>
      <c r="U332" s="56" t="s">
        <v>670</v>
      </c>
      <c r="V332" s="56" t="s">
        <v>671</v>
      </c>
      <c r="W332" s="56" t="s">
        <v>673</v>
      </c>
      <c r="X332" s="56" t="s">
        <v>672</v>
      </c>
      <c r="Y332" s="56" t="s">
        <v>674</v>
      </c>
      <c r="Z332" s="56" t="s">
        <v>675</v>
      </c>
      <c r="AB332" s="171"/>
    </row>
    <row r="333" spans="2:28" ht="15.6" customHeight="1" x14ac:dyDescent="0.3">
      <c r="B333" s="13">
        <f>B331+10</f>
        <v>2780</v>
      </c>
      <c r="C333" s="40" t="s">
        <v>59</v>
      </c>
      <c r="D333" s="198"/>
      <c r="E333" s="41"/>
      <c r="F333" s="41"/>
      <c r="G333" s="41"/>
      <c r="H333" s="41"/>
      <c r="I333" s="41"/>
      <c r="J333" s="41"/>
      <c r="K333" s="41"/>
      <c r="L333" s="41"/>
      <c r="M333" s="41"/>
      <c r="N333" s="41"/>
      <c r="O333" s="41"/>
      <c r="P333" s="41"/>
      <c r="Q333" s="41"/>
      <c r="R333" s="41"/>
      <c r="S333" s="41"/>
      <c r="T333" s="41"/>
      <c r="U333" s="41"/>
      <c r="V333" s="41"/>
      <c r="W333" s="41"/>
      <c r="X333" s="41"/>
      <c r="Y333" s="41"/>
      <c r="Z333" s="41"/>
      <c r="AB333" s="221"/>
    </row>
    <row r="334" spans="2:28" ht="15.6" customHeight="1" x14ac:dyDescent="0.3">
      <c r="B334" s="13">
        <f>B333+10</f>
        <v>2790</v>
      </c>
      <c r="C334" s="42" t="s">
        <v>38</v>
      </c>
      <c r="D334" s="198"/>
      <c r="E334" s="43"/>
      <c r="F334" s="43"/>
      <c r="G334" s="43"/>
      <c r="H334" s="43"/>
      <c r="I334" s="43"/>
      <c r="J334" s="43"/>
      <c r="K334" s="43"/>
      <c r="L334" s="43"/>
      <c r="M334" s="43"/>
      <c r="N334" s="43"/>
      <c r="O334" s="43"/>
      <c r="P334" s="43"/>
      <c r="Q334" s="43"/>
      <c r="R334" s="43"/>
      <c r="S334" s="43"/>
      <c r="T334" s="43"/>
      <c r="U334" s="43"/>
      <c r="V334" s="43"/>
      <c r="W334" s="43"/>
      <c r="X334" s="43"/>
      <c r="Y334" s="43"/>
      <c r="Z334" s="43"/>
      <c r="AB334" s="221"/>
    </row>
    <row r="335" spans="2:28" ht="15.6" customHeight="1" x14ac:dyDescent="0.3">
      <c r="B335" s="13">
        <f t="shared" ref="B335:B342" si="347">B334+10</f>
        <v>2800</v>
      </c>
      <c r="C335" s="42" t="s">
        <v>39</v>
      </c>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c r="AB335" s="221"/>
    </row>
    <row r="336" spans="2:28" ht="15.6" customHeight="1" x14ac:dyDescent="0.3">
      <c r="B336" s="13">
        <f t="shared" si="347"/>
        <v>2810</v>
      </c>
      <c r="C336" s="42" t="s">
        <v>40</v>
      </c>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c r="AB336" s="221"/>
    </row>
    <row r="337" spans="2:28" ht="15.6" customHeight="1" x14ac:dyDescent="0.3">
      <c r="B337" s="13">
        <f t="shared" si="347"/>
        <v>2820</v>
      </c>
      <c r="C337" s="42" t="s">
        <v>41</v>
      </c>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c r="AB337" s="221"/>
    </row>
    <row r="338" spans="2:28" ht="15.6" customHeight="1" x14ac:dyDescent="0.3">
      <c r="B338" s="13">
        <f t="shared" si="347"/>
        <v>2830</v>
      </c>
      <c r="C338" s="42" t="s">
        <v>42</v>
      </c>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c r="AB338" s="221"/>
    </row>
    <row r="339" spans="2:28" ht="15.6" customHeight="1" x14ac:dyDescent="0.3">
      <c r="B339" s="13">
        <f t="shared" si="347"/>
        <v>2840</v>
      </c>
      <c r="C339" s="42" t="s">
        <v>43</v>
      </c>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c r="AB339" s="221"/>
    </row>
    <row r="340" spans="2:28" ht="15.6" customHeight="1" x14ac:dyDescent="0.3">
      <c r="B340" s="13">
        <f t="shared" si="347"/>
        <v>2850</v>
      </c>
      <c r="C340" s="42" t="s">
        <v>44</v>
      </c>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c r="AB340" s="221"/>
    </row>
    <row r="341" spans="2:28" ht="15.6" customHeight="1" x14ac:dyDescent="0.3">
      <c r="B341" s="13">
        <f t="shared" si="347"/>
        <v>2860</v>
      </c>
      <c r="C341" s="44" t="s">
        <v>46</v>
      </c>
      <c r="D341" s="43"/>
      <c r="E341" s="45">
        <f>E335+E336+E337+E338+E339+E340</f>
        <v>0</v>
      </c>
      <c r="F341" s="45">
        <f t="shared" ref="F341:U341" si="348">F335+F336+F337+F338+F339+F340</f>
        <v>0</v>
      </c>
      <c r="G341" s="45">
        <f t="shared" si="348"/>
        <v>0</v>
      </c>
      <c r="H341" s="45">
        <f t="shared" si="348"/>
        <v>0</v>
      </c>
      <c r="I341" s="45">
        <f t="shared" si="348"/>
        <v>0</v>
      </c>
      <c r="J341" s="45">
        <f t="shared" si="348"/>
        <v>0</v>
      </c>
      <c r="K341" s="45">
        <f t="shared" si="348"/>
        <v>0</v>
      </c>
      <c r="L341" s="45">
        <f t="shared" si="348"/>
        <v>0</v>
      </c>
      <c r="M341" s="45">
        <f t="shared" si="348"/>
        <v>0</v>
      </c>
      <c r="N341" s="45">
        <f t="shared" si="348"/>
        <v>0</v>
      </c>
      <c r="O341" s="45">
        <f t="shared" si="348"/>
        <v>0</v>
      </c>
      <c r="P341" s="45">
        <f t="shared" si="348"/>
        <v>0</v>
      </c>
      <c r="Q341" s="45">
        <f t="shared" si="348"/>
        <v>0</v>
      </c>
      <c r="R341" s="45">
        <f t="shared" si="348"/>
        <v>0</v>
      </c>
      <c r="S341" s="45">
        <f t="shared" si="348"/>
        <v>0</v>
      </c>
      <c r="T341" s="45">
        <f t="shared" si="348"/>
        <v>0</v>
      </c>
      <c r="U341" s="45">
        <f t="shared" si="348"/>
        <v>0</v>
      </c>
      <c r="V341" s="45">
        <f>V335+V336+V337+V338+V339+V340</f>
        <v>0</v>
      </c>
      <c r="W341" s="45">
        <f>W335+W336+W337+W338+W339+W340</f>
        <v>0</v>
      </c>
      <c r="X341" s="45">
        <f>X335+X336+X337+X338+X339+X340</f>
        <v>0</v>
      </c>
      <c r="Y341" s="45">
        <f t="shared" ref="Y341:Z341" si="349">Y335+Y336+Y337+Y338+Y339+Y340</f>
        <v>0</v>
      </c>
      <c r="Z341" s="45">
        <f t="shared" si="349"/>
        <v>0</v>
      </c>
      <c r="AB341" s="222"/>
    </row>
    <row r="342" spans="2:28" ht="15.6" customHeight="1" x14ac:dyDescent="0.3">
      <c r="B342" s="13">
        <f t="shared" si="347"/>
        <v>2870</v>
      </c>
      <c r="C342" s="46" t="s">
        <v>45</v>
      </c>
      <c r="D342" s="47">
        <f>D333+D334+D335+D336+D337+D338+D339+D340</f>
        <v>0</v>
      </c>
      <c r="E342" s="47">
        <f>E341+D342</f>
        <v>0</v>
      </c>
      <c r="F342" s="47">
        <f t="shared" ref="F342:X342" si="350">F341+E342</f>
        <v>0</v>
      </c>
      <c r="G342" s="47">
        <f t="shared" si="350"/>
        <v>0</v>
      </c>
      <c r="H342" s="47">
        <f t="shared" si="350"/>
        <v>0</v>
      </c>
      <c r="I342" s="47">
        <f t="shared" si="350"/>
        <v>0</v>
      </c>
      <c r="J342" s="47">
        <f t="shared" si="350"/>
        <v>0</v>
      </c>
      <c r="K342" s="47">
        <f t="shared" si="350"/>
        <v>0</v>
      </c>
      <c r="L342" s="47">
        <f t="shared" si="350"/>
        <v>0</v>
      </c>
      <c r="M342" s="47">
        <f t="shared" si="350"/>
        <v>0</v>
      </c>
      <c r="N342" s="47">
        <f t="shared" si="350"/>
        <v>0</v>
      </c>
      <c r="O342" s="47">
        <f t="shared" si="350"/>
        <v>0</v>
      </c>
      <c r="P342" s="47">
        <f t="shared" si="350"/>
        <v>0</v>
      </c>
      <c r="Q342" s="47">
        <f t="shared" si="350"/>
        <v>0</v>
      </c>
      <c r="R342" s="47">
        <f t="shared" si="350"/>
        <v>0</v>
      </c>
      <c r="S342" s="47">
        <f t="shared" si="350"/>
        <v>0</v>
      </c>
      <c r="T342" s="47">
        <f t="shared" si="350"/>
        <v>0</v>
      </c>
      <c r="U342" s="47">
        <f t="shared" si="350"/>
        <v>0</v>
      </c>
      <c r="V342" s="47">
        <f t="shared" si="350"/>
        <v>0</v>
      </c>
      <c r="W342" s="47">
        <f t="shared" si="350"/>
        <v>0</v>
      </c>
      <c r="X342" s="47">
        <f t="shared" si="350"/>
        <v>0</v>
      </c>
      <c r="Y342" s="47">
        <f t="shared" ref="Y342" si="351">Y341+X342</f>
        <v>0</v>
      </c>
      <c r="Z342" s="47">
        <f t="shared" ref="Z342" si="352">Z341+Y342</f>
        <v>0</v>
      </c>
      <c r="AB342" s="222"/>
    </row>
    <row r="343" spans="2:28" ht="43.2" customHeight="1" x14ac:dyDescent="0.3">
      <c r="B343" s="13"/>
      <c r="C343" s="54" t="s">
        <v>198</v>
      </c>
      <c r="D343" s="56" t="s">
        <v>653</v>
      </c>
      <c r="E343" s="56" t="s">
        <v>654</v>
      </c>
      <c r="F343" s="56" t="s">
        <v>655</v>
      </c>
      <c r="G343" s="56" t="s">
        <v>656</v>
      </c>
      <c r="H343" s="56" t="s">
        <v>657</v>
      </c>
      <c r="I343" s="56" t="s">
        <v>659</v>
      </c>
      <c r="J343" s="56" t="s">
        <v>658</v>
      </c>
      <c r="K343" s="56" t="s">
        <v>660</v>
      </c>
      <c r="L343" s="56" t="s">
        <v>661</v>
      </c>
      <c r="M343" s="56" t="s">
        <v>662</v>
      </c>
      <c r="N343" s="56" t="s">
        <v>663</v>
      </c>
      <c r="O343" s="56" t="s">
        <v>664</v>
      </c>
      <c r="P343" s="56" t="s">
        <v>665</v>
      </c>
      <c r="Q343" s="56" t="s">
        <v>666</v>
      </c>
      <c r="R343" s="56" t="s">
        <v>667</v>
      </c>
      <c r="S343" s="56" t="s">
        <v>668</v>
      </c>
      <c r="T343" s="56" t="s">
        <v>669</v>
      </c>
      <c r="U343" s="56" t="s">
        <v>670</v>
      </c>
      <c r="V343" s="56" t="s">
        <v>671</v>
      </c>
      <c r="W343" s="56" t="s">
        <v>673</v>
      </c>
      <c r="X343" s="56" t="s">
        <v>672</v>
      </c>
      <c r="Y343" s="56" t="s">
        <v>674</v>
      </c>
      <c r="Z343" s="56" t="s">
        <v>675</v>
      </c>
      <c r="AB343" s="171"/>
    </row>
    <row r="344" spans="2:28" ht="15.6" customHeight="1" x14ac:dyDescent="0.3">
      <c r="B344" s="13">
        <f>B342+10</f>
        <v>2880</v>
      </c>
      <c r="C344" s="48" t="s">
        <v>47</v>
      </c>
      <c r="D344" s="49">
        <f>D345+D348</f>
        <v>0</v>
      </c>
      <c r="E344" s="49">
        <f t="shared" ref="E344:U344" si="353">E345+E348</f>
        <v>0</v>
      </c>
      <c r="F344" s="49">
        <f t="shared" si="353"/>
        <v>0</v>
      </c>
      <c r="G344" s="49">
        <f t="shared" si="353"/>
        <v>0</v>
      </c>
      <c r="H344" s="49">
        <f t="shared" si="353"/>
        <v>0</v>
      </c>
      <c r="I344" s="49">
        <f t="shared" si="353"/>
        <v>0</v>
      </c>
      <c r="J344" s="49">
        <f t="shared" si="353"/>
        <v>0</v>
      </c>
      <c r="K344" s="49">
        <f t="shared" si="353"/>
        <v>0</v>
      </c>
      <c r="L344" s="49">
        <f t="shared" si="353"/>
        <v>0</v>
      </c>
      <c r="M344" s="49">
        <f t="shared" si="353"/>
        <v>0</v>
      </c>
      <c r="N344" s="49">
        <f t="shared" si="353"/>
        <v>0</v>
      </c>
      <c r="O344" s="49">
        <f t="shared" si="353"/>
        <v>0</v>
      </c>
      <c r="P344" s="49">
        <f t="shared" si="353"/>
        <v>0</v>
      </c>
      <c r="Q344" s="49">
        <f t="shared" si="353"/>
        <v>0</v>
      </c>
      <c r="R344" s="49">
        <f t="shared" si="353"/>
        <v>0</v>
      </c>
      <c r="S344" s="49">
        <f t="shared" si="353"/>
        <v>0</v>
      </c>
      <c r="T344" s="49">
        <f t="shared" si="353"/>
        <v>0</v>
      </c>
      <c r="U344" s="49">
        <f t="shared" si="353"/>
        <v>0</v>
      </c>
      <c r="V344" s="49">
        <f>V345+V348</f>
        <v>0</v>
      </c>
      <c r="W344" s="49">
        <f>W345+W348</f>
        <v>0</v>
      </c>
      <c r="X344" s="49">
        <f>X345+X348</f>
        <v>0</v>
      </c>
      <c r="Y344" s="49">
        <f t="shared" ref="Y344:Z344" si="354">Y345+Y348</f>
        <v>0</v>
      </c>
      <c r="Z344" s="49">
        <f t="shared" si="354"/>
        <v>0</v>
      </c>
      <c r="AB344" s="222"/>
    </row>
    <row r="345" spans="2:28" ht="15.6" customHeight="1" x14ac:dyDescent="0.3">
      <c r="B345" s="13">
        <f>B344+10</f>
        <v>2890</v>
      </c>
      <c r="C345" s="42" t="s">
        <v>48</v>
      </c>
      <c r="D345" s="50">
        <f>D346+D347</f>
        <v>0</v>
      </c>
      <c r="E345" s="50">
        <f t="shared" ref="E345:U345" si="355">E346+E347</f>
        <v>0</v>
      </c>
      <c r="F345" s="50">
        <f t="shared" si="355"/>
        <v>0</v>
      </c>
      <c r="G345" s="50">
        <f t="shared" si="355"/>
        <v>0</v>
      </c>
      <c r="H345" s="50">
        <f t="shared" si="355"/>
        <v>0</v>
      </c>
      <c r="I345" s="50">
        <f t="shared" si="355"/>
        <v>0</v>
      </c>
      <c r="J345" s="50">
        <f t="shared" si="355"/>
        <v>0</v>
      </c>
      <c r="K345" s="50">
        <f t="shared" si="355"/>
        <v>0</v>
      </c>
      <c r="L345" s="50">
        <f t="shared" si="355"/>
        <v>0</v>
      </c>
      <c r="M345" s="50">
        <f t="shared" si="355"/>
        <v>0</v>
      </c>
      <c r="N345" s="50">
        <f t="shared" si="355"/>
        <v>0</v>
      </c>
      <c r="O345" s="50">
        <f t="shared" si="355"/>
        <v>0</v>
      </c>
      <c r="P345" s="50">
        <f t="shared" si="355"/>
        <v>0</v>
      </c>
      <c r="Q345" s="50">
        <f t="shared" si="355"/>
        <v>0</v>
      </c>
      <c r="R345" s="50">
        <f t="shared" si="355"/>
        <v>0</v>
      </c>
      <c r="S345" s="50">
        <f t="shared" si="355"/>
        <v>0</v>
      </c>
      <c r="T345" s="50">
        <f t="shared" si="355"/>
        <v>0</v>
      </c>
      <c r="U345" s="50">
        <f t="shared" si="355"/>
        <v>0</v>
      </c>
      <c r="V345" s="50">
        <f>V346+V347</f>
        <v>0</v>
      </c>
      <c r="W345" s="50">
        <f>W346+W347</f>
        <v>0</v>
      </c>
      <c r="X345" s="50">
        <f>X346+X347</f>
        <v>0</v>
      </c>
      <c r="Y345" s="50">
        <f t="shared" ref="Y345:Z345" si="356">Y346+Y347</f>
        <v>0</v>
      </c>
      <c r="Z345" s="50">
        <f t="shared" si="356"/>
        <v>0</v>
      </c>
      <c r="AB345" s="222"/>
    </row>
    <row r="346" spans="2:28" ht="15.6" customHeight="1" x14ac:dyDescent="0.3">
      <c r="B346" s="13">
        <f t="shared" ref="B346:B357" si="357">B345+10</f>
        <v>2900</v>
      </c>
      <c r="C346" s="51" t="s">
        <v>49</v>
      </c>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c r="AB346" s="221"/>
    </row>
    <row r="347" spans="2:28" ht="15.6" customHeight="1" x14ac:dyDescent="0.3">
      <c r="B347" s="13">
        <f t="shared" si="357"/>
        <v>2910</v>
      </c>
      <c r="C347" s="51" t="s">
        <v>5</v>
      </c>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c r="AB347" s="221"/>
    </row>
    <row r="348" spans="2:28" ht="15.6" customHeight="1" x14ac:dyDescent="0.3">
      <c r="B348" s="13">
        <f t="shared" si="357"/>
        <v>2920</v>
      </c>
      <c r="C348" s="42" t="s">
        <v>50</v>
      </c>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c r="AB348" s="221"/>
    </row>
    <row r="349" spans="2:28" ht="15.6" customHeight="1" x14ac:dyDescent="0.3">
      <c r="B349" s="13">
        <f t="shared" si="357"/>
        <v>2930</v>
      </c>
      <c r="C349" s="44" t="s">
        <v>60</v>
      </c>
      <c r="D349" s="52"/>
      <c r="E349" s="45">
        <f>E350+E351+E354+E355</f>
        <v>0</v>
      </c>
      <c r="F349" s="45">
        <f t="shared" ref="F349:U349" si="358">F350+F351+F354+F355</f>
        <v>0</v>
      </c>
      <c r="G349" s="45">
        <f t="shared" si="358"/>
        <v>0</v>
      </c>
      <c r="H349" s="45">
        <f t="shared" si="358"/>
        <v>0</v>
      </c>
      <c r="I349" s="45">
        <f t="shared" si="358"/>
        <v>0</v>
      </c>
      <c r="J349" s="45">
        <f t="shared" si="358"/>
        <v>0</v>
      </c>
      <c r="K349" s="45">
        <f t="shared" si="358"/>
        <v>0</v>
      </c>
      <c r="L349" s="45">
        <f t="shared" si="358"/>
        <v>0</v>
      </c>
      <c r="M349" s="45">
        <f t="shared" si="358"/>
        <v>0</v>
      </c>
      <c r="N349" s="45">
        <f t="shared" si="358"/>
        <v>0</v>
      </c>
      <c r="O349" s="45">
        <f t="shared" si="358"/>
        <v>0</v>
      </c>
      <c r="P349" s="45">
        <f t="shared" si="358"/>
        <v>0</v>
      </c>
      <c r="Q349" s="45">
        <f t="shared" si="358"/>
        <v>0</v>
      </c>
      <c r="R349" s="45">
        <f t="shared" si="358"/>
        <v>0</v>
      </c>
      <c r="S349" s="45">
        <f t="shared" si="358"/>
        <v>0</v>
      </c>
      <c r="T349" s="45">
        <f t="shared" si="358"/>
        <v>0</v>
      </c>
      <c r="U349" s="45">
        <f t="shared" si="358"/>
        <v>0</v>
      </c>
      <c r="V349" s="45">
        <f>V350+V351+V354+V355</f>
        <v>0</v>
      </c>
      <c r="W349" s="45">
        <f>W350+W351+W354+W355</f>
        <v>0</v>
      </c>
      <c r="X349" s="45">
        <f>X350+X351+X354+X355</f>
        <v>0</v>
      </c>
      <c r="Y349" s="45">
        <f t="shared" ref="Y349:Z349" si="359">Y350+Y351+Y354+Y355</f>
        <v>0</v>
      </c>
      <c r="Z349" s="45">
        <f t="shared" si="359"/>
        <v>0</v>
      </c>
      <c r="AB349" s="222"/>
    </row>
    <row r="350" spans="2:28" ht="15.6" customHeight="1" x14ac:dyDescent="0.3">
      <c r="B350" s="13">
        <f t="shared" si="357"/>
        <v>2940</v>
      </c>
      <c r="C350" s="42" t="s">
        <v>51</v>
      </c>
      <c r="D350" s="52"/>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c r="AB350" s="221"/>
    </row>
    <row r="351" spans="2:28" ht="15.6" customHeight="1" x14ac:dyDescent="0.3">
      <c r="B351" s="13">
        <f t="shared" si="357"/>
        <v>2950</v>
      </c>
      <c r="C351" s="42" t="s">
        <v>52</v>
      </c>
      <c r="D351" s="52"/>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c r="AB351" s="221"/>
    </row>
    <row r="352" spans="2:28" ht="15.6" customHeight="1" x14ac:dyDescent="0.3">
      <c r="B352" s="13">
        <f t="shared" si="357"/>
        <v>2960</v>
      </c>
      <c r="C352" s="51" t="s">
        <v>53</v>
      </c>
      <c r="D352" s="52"/>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c r="AB352" s="221"/>
    </row>
    <row r="353" spans="2:28" ht="15.6" customHeight="1" x14ac:dyDescent="0.3">
      <c r="B353" s="13">
        <f t="shared" si="357"/>
        <v>2970</v>
      </c>
      <c r="C353" s="51" t="s">
        <v>54</v>
      </c>
      <c r="D353" s="52"/>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c r="AB353" s="221"/>
    </row>
    <row r="354" spans="2:28" ht="15.6" customHeight="1" x14ac:dyDescent="0.3">
      <c r="B354" s="13">
        <f t="shared" si="357"/>
        <v>2980</v>
      </c>
      <c r="C354" s="42" t="s">
        <v>55</v>
      </c>
      <c r="D354" s="52"/>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c r="AB354" s="221"/>
    </row>
    <row r="355" spans="2:28" ht="15.6" customHeight="1" x14ac:dyDescent="0.3">
      <c r="B355" s="13">
        <f t="shared" si="357"/>
        <v>2990</v>
      </c>
      <c r="C355" s="42" t="s">
        <v>56</v>
      </c>
      <c r="D355" s="52"/>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c r="AB355" s="221"/>
    </row>
    <row r="356" spans="2:28" ht="15.6" customHeight="1" x14ac:dyDescent="0.3">
      <c r="B356" s="13">
        <f t="shared" si="357"/>
        <v>3000</v>
      </c>
      <c r="C356" s="44" t="s">
        <v>429</v>
      </c>
      <c r="D356" s="52"/>
      <c r="E356" s="45">
        <f>E344+E349</f>
        <v>0</v>
      </c>
      <c r="F356" s="45">
        <f t="shared" ref="F356:U356" si="360">F344+F349</f>
        <v>0</v>
      </c>
      <c r="G356" s="45">
        <f t="shared" si="360"/>
        <v>0</v>
      </c>
      <c r="H356" s="45">
        <f t="shared" si="360"/>
        <v>0</v>
      </c>
      <c r="I356" s="45">
        <f t="shared" si="360"/>
        <v>0</v>
      </c>
      <c r="J356" s="45">
        <f t="shared" si="360"/>
        <v>0</v>
      </c>
      <c r="K356" s="45">
        <f t="shared" si="360"/>
        <v>0</v>
      </c>
      <c r="L356" s="45">
        <f t="shared" si="360"/>
        <v>0</v>
      </c>
      <c r="M356" s="45">
        <f t="shared" si="360"/>
        <v>0</v>
      </c>
      <c r="N356" s="45">
        <f t="shared" si="360"/>
        <v>0</v>
      </c>
      <c r="O356" s="45">
        <f t="shared" si="360"/>
        <v>0</v>
      </c>
      <c r="P356" s="45">
        <f t="shared" si="360"/>
        <v>0</v>
      </c>
      <c r="Q356" s="45">
        <f t="shared" si="360"/>
        <v>0</v>
      </c>
      <c r="R356" s="45">
        <f t="shared" si="360"/>
        <v>0</v>
      </c>
      <c r="S356" s="45">
        <f t="shared" si="360"/>
        <v>0</v>
      </c>
      <c r="T356" s="45">
        <f t="shared" si="360"/>
        <v>0</v>
      </c>
      <c r="U356" s="45">
        <f t="shared" si="360"/>
        <v>0</v>
      </c>
      <c r="V356" s="45">
        <f>V344+V349</f>
        <v>0</v>
      </c>
      <c r="W356" s="45">
        <f>W344+W349</f>
        <v>0</v>
      </c>
      <c r="X356" s="45">
        <f>X344+X349</f>
        <v>0</v>
      </c>
      <c r="Y356" s="45">
        <f t="shared" ref="Y356:Z356" si="361">Y344+Y349</f>
        <v>0</v>
      </c>
      <c r="Z356" s="45">
        <f t="shared" si="361"/>
        <v>0</v>
      </c>
      <c r="AB356" s="222"/>
    </row>
    <row r="357" spans="2:28" ht="15.6" customHeight="1" x14ac:dyDescent="0.3">
      <c r="B357" s="13">
        <f t="shared" si="357"/>
        <v>3010</v>
      </c>
      <c r="C357" s="46" t="s">
        <v>430</v>
      </c>
      <c r="D357" s="53"/>
      <c r="E357" s="47">
        <f>E356</f>
        <v>0</v>
      </c>
      <c r="F357" s="47">
        <f t="shared" ref="F357:X357" si="362">F356+E357</f>
        <v>0</v>
      </c>
      <c r="G357" s="47">
        <f t="shared" si="362"/>
        <v>0</v>
      </c>
      <c r="H357" s="47">
        <f t="shared" si="362"/>
        <v>0</v>
      </c>
      <c r="I357" s="47">
        <f t="shared" si="362"/>
        <v>0</v>
      </c>
      <c r="J357" s="47">
        <f t="shared" si="362"/>
        <v>0</v>
      </c>
      <c r="K357" s="47">
        <f t="shared" si="362"/>
        <v>0</v>
      </c>
      <c r="L357" s="47">
        <f t="shared" si="362"/>
        <v>0</v>
      </c>
      <c r="M357" s="47">
        <f t="shared" si="362"/>
        <v>0</v>
      </c>
      <c r="N357" s="47">
        <f t="shared" si="362"/>
        <v>0</v>
      </c>
      <c r="O357" s="47">
        <f t="shared" si="362"/>
        <v>0</v>
      </c>
      <c r="P357" s="47">
        <f t="shared" si="362"/>
        <v>0</v>
      </c>
      <c r="Q357" s="47">
        <f t="shared" si="362"/>
        <v>0</v>
      </c>
      <c r="R357" s="47">
        <f t="shared" si="362"/>
        <v>0</v>
      </c>
      <c r="S357" s="47">
        <f t="shared" si="362"/>
        <v>0</v>
      </c>
      <c r="T357" s="47">
        <f t="shared" si="362"/>
        <v>0</v>
      </c>
      <c r="U357" s="47">
        <f t="shared" si="362"/>
        <v>0</v>
      </c>
      <c r="V357" s="47">
        <f t="shared" si="362"/>
        <v>0</v>
      </c>
      <c r="W357" s="47">
        <f t="shared" si="362"/>
        <v>0</v>
      </c>
      <c r="X357" s="47">
        <f t="shared" si="362"/>
        <v>0</v>
      </c>
      <c r="Y357" s="47">
        <f t="shared" ref="Y357" si="363">Y356+X357</f>
        <v>0</v>
      </c>
      <c r="Z357" s="47">
        <f t="shared" ref="Z357" si="364">Z356+Y357</f>
        <v>0</v>
      </c>
      <c r="AB357" s="222"/>
    </row>
    <row r="358" spans="2:28" ht="43.2" customHeight="1" x14ac:dyDescent="0.3">
      <c r="B358" s="13"/>
      <c r="C358" s="54" t="s">
        <v>199</v>
      </c>
      <c r="D358" s="56" t="s">
        <v>653</v>
      </c>
      <c r="E358" s="56" t="s">
        <v>654</v>
      </c>
      <c r="F358" s="56" t="s">
        <v>655</v>
      </c>
      <c r="G358" s="56" t="s">
        <v>656</v>
      </c>
      <c r="H358" s="56" t="s">
        <v>657</v>
      </c>
      <c r="I358" s="56" t="s">
        <v>659</v>
      </c>
      <c r="J358" s="56" t="s">
        <v>658</v>
      </c>
      <c r="K358" s="56" t="s">
        <v>660</v>
      </c>
      <c r="L358" s="56" t="s">
        <v>661</v>
      </c>
      <c r="M358" s="56" t="s">
        <v>662</v>
      </c>
      <c r="N358" s="56" t="s">
        <v>663</v>
      </c>
      <c r="O358" s="56" t="s">
        <v>664</v>
      </c>
      <c r="P358" s="56" t="s">
        <v>665</v>
      </c>
      <c r="Q358" s="56" t="s">
        <v>666</v>
      </c>
      <c r="R358" s="56" t="s">
        <v>667</v>
      </c>
      <c r="S358" s="56" t="s">
        <v>668</v>
      </c>
      <c r="T358" s="56" t="s">
        <v>669</v>
      </c>
      <c r="U358" s="56" t="s">
        <v>670</v>
      </c>
      <c r="V358" s="56" t="s">
        <v>671</v>
      </c>
      <c r="W358" s="56" t="s">
        <v>673</v>
      </c>
      <c r="X358" s="56" t="s">
        <v>672</v>
      </c>
      <c r="Y358" s="56" t="s">
        <v>674</v>
      </c>
      <c r="Z358" s="56" t="s">
        <v>675</v>
      </c>
      <c r="AB358" s="171"/>
    </row>
    <row r="359" spans="2:28" ht="15.6" customHeight="1" x14ac:dyDescent="0.3">
      <c r="B359" s="13">
        <f>B357+10</f>
        <v>3020</v>
      </c>
      <c r="C359" s="89" t="s">
        <v>61</v>
      </c>
      <c r="D359" s="88">
        <f>D83</f>
        <v>0</v>
      </c>
      <c r="E359" s="90"/>
      <c r="F359" s="90"/>
      <c r="G359" s="90"/>
      <c r="H359" s="90"/>
      <c r="I359" s="90"/>
      <c r="J359" s="90"/>
      <c r="K359" s="90"/>
      <c r="L359" s="90"/>
      <c r="M359" s="90"/>
      <c r="N359" s="90"/>
      <c r="O359" s="90"/>
      <c r="P359" s="90"/>
      <c r="Q359" s="90"/>
      <c r="R359" s="90"/>
      <c r="S359" s="90"/>
      <c r="T359" s="90"/>
      <c r="U359" s="90"/>
      <c r="V359" s="90"/>
      <c r="W359" s="90"/>
      <c r="X359" s="90"/>
      <c r="Y359" s="90"/>
      <c r="Z359" s="90"/>
      <c r="AB359" s="222"/>
    </row>
    <row r="360" spans="2:28" ht="15.6" customHeight="1" x14ac:dyDescent="0.3">
      <c r="B360" s="13">
        <f>B359+10</f>
        <v>3030</v>
      </c>
      <c r="C360" s="44" t="s">
        <v>467</v>
      </c>
      <c r="D360" s="91"/>
      <c r="E360" s="45">
        <f t="shared" ref="E360:Y360" si="365">E342-E313-E331-E357</f>
        <v>0</v>
      </c>
      <c r="F360" s="45">
        <f t="shared" si="365"/>
        <v>0</v>
      </c>
      <c r="G360" s="45">
        <f t="shared" si="365"/>
        <v>0</v>
      </c>
      <c r="H360" s="45">
        <f t="shared" si="365"/>
        <v>0</v>
      </c>
      <c r="I360" s="45">
        <f t="shared" si="365"/>
        <v>0</v>
      </c>
      <c r="J360" s="45">
        <f t="shared" si="365"/>
        <v>0</v>
      </c>
      <c r="K360" s="45">
        <f t="shared" si="365"/>
        <v>0</v>
      </c>
      <c r="L360" s="45">
        <f t="shared" si="365"/>
        <v>0</v>
      </c>
      <c r="M360" s="45">
        <f t="shared" si="365"/>
        <v>0</v>
      </c>
      <c r="N360" s="45">
        <f t="shared" si="365"/>
        <v>0</v>
      </c>
      <c r="O360" s="45">
        <f t="shared" si="365"/>
        <v>0</v>
      </c>
      <c r="P360" s="45">
        <f t="shared" si="365"/>
        <v>0</v>
      </c>
      <c r="Q360" s="45">
        <f t="shared" si="365"/>
        <v>0</v>
      </c>
      <c r="R360" s="45">
        <f t="shared" si="365"/>
        <v>0</v>
      </c>
      <c r="S360" s="45">
        <f t="shared" si="365"/>
        <v>0</v>
      </c>
      <c r="T360" s="45">
        <f t="shared" si="365"/>
        <v>0</v>
      </c>
      <c r="U360" s="45">
        <f t="shared" si="365"/>
        <v>0</v>
      </c>
      <c r="V360" s="45">
        <f t="shared" si="365"/>
        <v>0</v>
      </c>
      <c r="W360" s="45">
        <f t="shared" si="365"/>
        <v>0</v>
      </c>
      <c r="X360" s="45">
        <f t="shared" si="365"/>
        <v>0</v>
      </c>
      <c r="Y360" s="45">
        <f t="shared" si="365"/>
        <v>0</v>
      </c>
      <c r="Z360" s="52"/>
      <c r="AB360" s="222"/>
    </row>
    <row r="361" spans="2:28" ht="15.6" customHeight="1" x14ac:dyDescent="0.3">
      <c r="B361" s="13">
        <f t="shared" ref="B361" si="366">B360+10</f>
        <v>3040</v>
      </c>
      <c r="C361" s="42" t="s">
        <v>62</v>
      </c>
      <c r="D361" s="52"/>
      <c r="E361" s="92" t="e">
        <f>E360/$D$359</f>
        <v>#DIV/0!</v>
      </c>
      <c r="F361" s="92" t="e">
        <f t="shared" ref="F361:U361" si="367">F360/$D$359</f>
        <v>#DIV/0!</v>
      </c>
      <c r="G361" s="92" t="e">
        <f t="shared" si="367"/>
        <v>#DIV/0!</v>
      </c>
      <c r="H361" s="92" t="e">
        <f t="shared" si="367"/>
        <v>#DIV/0!</v>
      </c>
      <c r="I361" s="92" t="e">
        <f t="shared" si="367"/>
        <v>#DIV/0!</v>
      </c>
      <c r="J361" s="92" t="e">
        <f t="shared" si="367"/>
        <v>#DIV/0!</v>
      </c>
      <c r="K361" s="92" t="e">
        <f t="shared" si="367"/>
        <v>#DIV/0!</v>
      </c>
      <c r="L361" s="92" t="e">
        <f t="shared" si="367"/>
        <v>#DIV/0!</v>
      </c>
      <c r="M361" s="92" t="e">
        <f t="shared" si="367"/>
        <v>#DIV/0!</v>
      </c>
      <c r="N361" s="92" t="e">
        <f t="shared" si="367"/>
        <v>#DIV/0!</v>
      </c>
      <c r="O361" s="92" t="e">
        <f t="shared" si="367"/>
        <v>#DIV/0!</v>
      </c>
      <c r="P361" s="92" t="e">
        <f t="shared" si="367"/>
        <v>#DIV/0!</v>
      </c>
      <c r="Q361" s="92" t="e">
        <f t="shared" si="367"/>
        <v>#DIV/0!</v>
      </c>
      <c r="R361" s="92" t="e">
        <f t="shared" si="367"/>
        <v>#DIV/0!</v>
      </c>
      <c r="S361" s="92" t="e">
        <f t="shared" si="367"/>
        <v>#DIV/0!</v>
      </c>
      <c r="T361" s="92" t="e">
        <f t="shared" si="367"/>
        <v>#DIV/0!</v>
      </c>
      <c r="U361" s="92" t="e">
        <f t="shared" si="367"/>
        <v>#DIV/0!</v>
      </c>
      <c r="V361" s="92" t="e">
        <f>V360/$D$359</f>
        <v>#DIV/0!</v>
      </c>
      <c r="W361" s="92" t="e">
        <f t="shared" ref="W361:Y361" si="368">W360/$D$359</f>
        <v>#DIV/0!</v>
      </c>
      <c r="X361" s="92" t="e">
        <f t="shared" si="368"/>
        <v>#DIV/0!</v>
      </c>
      <c r="Y361" s="92" t="e">
        <f t="shared" si="368"/>
        <v>#DIV/0!</v>
      </c>
      <c r="Z361" s="52"/>
      <c r="AB361" s="222"/>
    </row>
    <row r="362" spans="2:28" ht="15.6" customHeight="1" x14ac:dyDescent="0.3">
      <c r="AB362" s="171"/>
    </row>
    <row r="363" spans="2:28" ht="15.6" customHeight="1" x14ac:dyDescent="0.3">
      <c r="B363" s="13">
        <f>B361+1</f>
        <v>3041</v>
      </c>
      <c r="C363" s="82" t="s">
        <v>293</v>
      </c>
      <c r="D363" s="83">
        <f>D87</f>
        <v>0</v>
      </c>
      <c r="AB363" s="222"/>
    </row>
    <row r="364" spans="2:28" ht="15.6" customHeight="1" x14ac:dyDescent="0.3">
      <c r="B364" s="13">
        <f>B363+1</f>
        <v>3042</v>
      </c>
      <c r="C364" s="82" t="s">
        <v>391</v>
      </c>
      <c r="D364" s="213" t="s">
        <v>746</v>
      </c>
      <c r="AB364" s="221"/>
    </row>
    <row r="365" spans="2:28" ht="15.6" customHeight="1" x14ac:dyDescent="0.3">
      <c r="B365" s="13">
        <f>B364+1</f>
        <v>3043</v>
      </c>
      <c r="C365" s="82" t="s">
        <v>468</v>
      </c>
      <c r="D365" s="213" t="s">
        <v>746</v>
      </c>
      <c r="AB365" s="221"/>
    </row>
    <row r="366" spans="2:28" ht="15.6" customHeight="1" x14ac:dyDescent="0.3">
      <c r="B366" s="13">
        <f>B365+1</f>
        <v>3044</v>
      </c>
      <c r="C366" s="82" t="s">
        <v>632</v>
      </c>
      <c r="D366" s="213" t="s">
        <v>746</v>
      </c>
      <c r="AB366" s="221"/>
    </row>
    <row r="367" spans="2:28" ht="15.6" customHeight="1" x14ac:dyDescent="0.3">
      <c r="B367" s="13">
        <f>B366+1</f>
        <v>3045</v>
      </c>
      <c r="C367" s="82" t="s">
        <v>469</v>
      </c>
      <c r="D367" s="195"/>
      <c r="AB367" s="221"/>
    </row>
    <row r="368" spans="2:28" ht="15.6" customHeight="1" x14ac:dyDescent="0.3"/>
  </sheetData>
  <sheetProtection password="FEBC" sheet="1" objects="1" scenarios="1" selectLockedCells="1"/>
  <conditionalFormatting sqref="D8">
    <cfRule type="expression" dxfId="49908" priority="10038">
      <formula>ISTEXT($D$8)</formula>
    </cfRule>
    <cfRule type="cellIs" dxfId="49907" priority="10037" operator="lessThan">
      <formula>0</formula>
    </cfRule>
  </conditionalFormatting>
  <conditionalFormatting sqref="E8">
    <cfRule type="expression" dxfId="49906" priority="10036">
      <formula>ISTEXT($E$8)</formula>
    </cfRule>
    <cfRule type="cellIs" dxfId="49905" priority="10035" operator="lessThan">
      <formula>0</formula>
    </cfRule>
  </conditionalFormatting>
  <conditionalFormatting sqref="F8">
    <cfRule type="expression" dxfId="49904" priority="10034">
      <formula>ISTEXT($F$8)</formula>
    </cfRule>
    <cfRule type="cellIs" dxfId="49903" priority="10033" operator="lessThan">
      <formula>0</formula>
    </cfRule>
  </conditionalFormatting>
  <conditionalFormatting sqref="G8">
    <cfRule type="expression" dxfId="49902" priority="10032">
      <formula>ISTEXT($G$8)</formula>
    </cfRule>
    <cfRule type="cellIs" dxfId="49901" priority="10031" operator="lessThan">
      <formula>0</formula>
    </cfRule>
  </conditionalFormatting>
  <conditionalFormatting sqref="H8">
    <cfRule type="expression" dxfId="49900" priority="10030">
      <formula>ISTEXT($H$8)</formula>
    </cfRule>
    <cfRule type="cellIs" dxfId="49899" priority="10029" operator="lessThan">
      <formula>0</formula>
    </cfRule>
  </conditionalFormatting>
  <conditionalFormatting sqref="I8">
    <cfRule type="expression" dxfId="49898" priority="10028">
      <formula>ISTEXT($I$8)</formula>
    </cfRule>
    <cfRule type="cellIs" dxfId="49897" priority="10027" operator="lessThan">
      <formula>0</formula>
    </cfRule>
  </conditionalFormatting>
  <conditionalFormatting sqref="J8">
    <cfRule type="expression" dxfId="49896" priority="10026">
      <formula>ISTEXT($J$8)</formula>
    </cfRule>
    <cfRule type="cellIs" dxfId="49895" priority="10025" operator="lessThan">
      <formula>0</formula>
    </cfRule>
  </conditionalFormatting>
  <conditionalFormatting sqref="K8">
    <cfRule type="expression" dxfId="49894" priority="10024">
      <formula>ISTEXT($K$8)</formula>
    </cfRule>
    <cfRule type="cellIs" dxfId="49893" priority="10023" operator="lessThan">
      <formula>0</formula>
    </cfRule>
  </conditionalFormatting>
  <conditionalFormatting sqref="L8">
    <cfRule type="expression" dxfId="49892" priority="10022">
      <formula>ISTEXT($L$8)</formula>
    </cfRule>
    <cfRule type="cellIs" dxfId="49891" priority="10021" operator="lessThan">
      <formula>0</formula>
    </cfRule>
  </conditionalFormatting>
  <conditionalFormatting sqref="M8">
    <cfRule type="expression" dxfId="49890" priority="10020">
      <formula>ISTEXT($M$8)</formula>
    </cfRule>
    <cfRule type="cellIs" dxfId="49889" priority="10019" operator="lessThan">
      <formula>0</formula>
    </cfRule>
  </conditionalFormatting>
  <conditionalFormatting sqref="N8">
    <cfRule type="expression" dxfId="49888" priority="10018">
      <formula>ISTEXT($N$8)</formula>
    </cfRule>
    <cfRule type="cellIs" dxfId="49887" priority="10017" operator="lessThan">
      <formula>0</formula>
    </cfRule>
  </conditionalFormatting>
  <conditionalFormatting sqref="O8">
    <cfRule type="expression" dxfId="49886" priority="10016">
      <formula>ISTEXT($O$8)</formula>
    </cfRule>
    <cfRule type="cellIs" dxfId="49885" priority="10015" operator="lessThan">
      <formula>0</formula>
    </cfRule>
  </conditionalFormatting>
  <conditionalFormatting sqref="P8">
    <cfRule type="expression" dxfId="49884" priority="10014">
      <formula>ISTEXT($P$8)</formula>
    </cfRule>
    <cfRule type="cellIs" dxfId="49883" priority="10013" operator="lessThan">
      <formula>0</formula>
    </cfRule>
  </conditionalFormatting>
  <conditionalFormatting sqref="Q8">
    <cfRule type="expression" dxfId="49882" priority="10012">
      <formula>ISTEXT($Q$8)</formula>
    </cfRule>
    <cfRule type="cellIs" dxfId="49881" priority="10011" operator="lessThan">
      <formula>0</formula>
    </cfRule>
  </conditionalFormatting>
  <conditionalFormatting sqref="R8">
    <cfRule type="expression" dxfId="49880" priority="10010">
      <formula>ISTEXT($R$8)</formula>
    </cfRule>
    <cfRule type="cellIs" dxfId="49879" priority="10009" operator="lessThan">
      <formula>0</formula>
    </cfRule>
  </conditionalFormatting>
  <conditionalFormatting sqref="S8">
    <cfRule type="expression" dxfId="49878" priority="10008">
      <formula>ISTEXT($S$8)</formula>
    </cfRule>
    <cfRule type="cellIs" dxfId="49877" priority="10007" operator="lessThan">
      <formula>0</formula>
    </cfRule>
    <cfRule type="cellIs" dxfId="49876" priority="3347" operator="greaterThan">
      <formula>5000000</formula>
    </cfRule>
  </conditionalFormatting>
  <conditionalFormatting sqref="T8">
    <cfRule type="expression" dxfId="49875" priority="10006">
      <formula>ISTEXT($T$8)</formula>
    </cfRule>
    <cfRule type="cellIs" dxfId="49874" priority="10005" operator="lessThan">
      <formula>0</formula>
    </cfRule>
    <cfRule type="cellIs" dxfId="49873" priority="3346" operator="greaterThan">
      <formula>5000000</formula>
    </cfRule>
  </conditionalFormatting>
  <conditionalFormatting sqref="U8">
    <cfRule type="expression" dxfId="49872" priority="10004">
      <formula>ISTEXT($U$8)</formula>
    </cfRule>
    <cfRule type="cellIs" dxfId="49871" priority="10003" operator="lessThan">
      <formula>0</formula>
    </cfRule>
    <cfRule type="cellIs" dxfId="49870" priority="3345" operator="greaterThan">
      <formula>5000000</formula>
    </cfRule>
  </conditionalFormatting>
  <conditionalFormatting sqref="V8">
    <cfRule type="expression" dxfId="49869" priority="10002">
      <formula>ISTEXT($V$8)</formula>
    </cfRule>
    <cfRule type="cellIs" dxfId="49868" priority="10001" operator="lessThan">
      <formula>0</formula>
    </cfRule>
    <cfRule type="cellIs" dxfId="49867" priority="3344" operator="greaterThan">
      <formula>5000000</formula>
    </cfRule>
  </conditionalFormatting>
  <conditionalFormatting sqref="W8">
    <cfRule type="expression" dxfId="49866" priority="10000">
      <formula>ISTEXT($W$8)</formula>
    </cfRule>
    <cfRule type="cellIs" dxfId="49865" priority="9999" operator="lessThan">
      <formula>0</formula>
    </cfRule>
    <cfRule type="cellIs" dxfId="49864" priority="3343" operator="greaterThan">
      <formula>5000000</formula>
    </cfRule>
  </conditionalFormatting>
  <conditionalFormatting sqref="X8">
    <cfRule type="expression" dxfId="49863" priority="9998">
      <formula>ISTEXT($X$8)</formula>
    </cfRule>
  </conditionalFormatting>
  <conditionalFormatting sqref="X8">
    <cfRule type="cellIs" dxfId="49862" priority="9997" operator="lessThan">
      <formula>0</formula>
    </cfRule>
    <cfRule type="cellIs" dxfId="49861" priority="3342" operator="greaterThan">
      <formula>5000000</formula>
    </cfRule>
  </conditionalFormatting>
  <conditionalFormatting sqref="Y8">
    <cfRule type="expression" dxfId="49860" priority="9996">
      <formula>ISTEXT($Y$8)</formula>
    </cfRule>
    <cfRule type="cellIs" dxfId="49859" priority="3341" operator="greaterThan">
      <formula>5000000</formula>
    </cfRule>
  </conditionalFormatting>
  <conditionalFormatting sqref="Y8">
    <cfRule type="cellIs" dxfId="49858" priority="9995" operator="lessThan">
      <formula>0</formula>
    </cfRule>
  </conditionalFormatting>
  <conditionalFormatting sqref="Z8">
    <cfRule type="expression" dxfId="49857" priority="9994">
      <formula>ISTEXT($Z$8)</formula>
    </cfRule>
    <cfRule type="cellIs" dxfId="49856" priority="3340" operator="greaterThan">
      <formula>5000000</formula>
    </cfRule>
  </conditionalFormatting>
  <conditionalFormatting sqref="Z8">
    <cfRule type="cellIs" dxfId="49855" priority="9993" operator="lessThan">
      <formula>0</formula>
    </cfRule>
  </conditionalFormatting>
  <conditionalFormatting sqref="D9">
    <cfRule type="expression" dxfId="49854" priority="9992">
      <formula>ISTEXT($D$9)</formula>
    </cfRule>
    <cfRule type="cellIs" dxfId="49853" priority="9991" operator="lessThan">
      <formula>0</formula>
    </cfRule>
  </conditionalFormatting>
  <conditionalFormatting sqref="E9">
    <cfRule type="expression" dxfId="49852" priority="9990">
      <formula>ISTEXT($E$9)</formula>
    </cfRule>
    <cfRule type="cellIs" dxfId="49851" priority="9989" operator="lessThan">
      <formula>0</formula>
    </cfRule>
  </conditionalFormatting>
  <conditionalFormatting sqref="F9">
    <cfRule type="expression" dxfId="49850" priority="9988">
      <formula>ISTEXT($F$9)</formula>
    </cfRule>
    <cfRule type="cellIs" dxfId="49849" priority="9987" operator="lessThan">
      <formula>0</formula>
    </cfRule>
  </conditionalFormatting>
  <conditionalFormatting sqref="G9">
    <cfRule type="expression" dxfId="49848" priority="9986">
      <formula>ISTEXT($G$9)</formula>
    </cfRule>
    <cfRule type="cellIs" dxfId="49847" priority="9985" operator="lessThan">
      <formula>0</formula>
    </cfRule>
  </conditionalFormatting>
  <conditionalFormatting sqref="H9">
    <cfRule type="expression" dxfId="49846" priority="9984">
      <formula>ISTEXT($H$9)</formula>
    </cfRule>
    <cfRule type="cellIs" dxfId="49845" priority="9983" operator="lessThan">
      <formula>0</formula>
    </cfRule>
  </conditionalFormatting>
  <conditionalFormatting sqref="I9">
    <cfRule type="expression" dxfId="49844" priority="9982">
      <formula>ISTEXT($I$9)</formula>
    </cfRule>
    <cfRule type="cellIs" dxfId="49843" priority="9981" operator="lessThan">
      <formula>0</formula>
    </cfRule>
  </conditionalFormatting>
  <conditionalFormatting sqref="J9">
    <cfRule type="expression" dxfId="49842" priority="9980">
      <formula>ISTEXT($J$9)</formula>
    </cfRule>
    <cfRule type="cellIs" dxfId="49841" priority="9979" operator="lessThan">
      <formula>0</formula>
    </cfRule>
  </conditionalFormatting>
  <conditionalFormatting sqref="K9">
    <cfRule type="expression" dxfId="49840" priority="9978">
      <formula>ISTEXT($K$9)</formula>
    </cfRule>
    <cfRule type="cellIs" dxfId="49839" priority="9977" operator="lessThan">
      <formula>0</formula>
    </cfRule>
  </conditionalFormatting>
  <conditionalFormatting sqref="L9">
    <cfRule type="expression" dxfId="49838" priority="9976">
      <formula>ISTEXT($L$9)</formula>
    </cfRule>
    <cfRule type="cellIs" dxfId="49837" priority="9975" operator="lessThan">
      <formula>0</formula>
    </cfRule>
  </conditionalFormatting>
  <conditionalFormatting sqref="M9">
    <cfRule type="expression" dxfId="49836" priority="9974">
      <formula>ISTEXT($M$9)</formula>
    </cfRule>
    <cfRule type="cellIs" dxfId="49835" priority="9973" operator="lessThan">
      <formula>0</formula>
    </cfRule>
  </conditionalFormatting>
  <conditionalFormatting sqref="N9">
    <cfRule type="expression" dxfId="49834" priority="9972">
      <formula>ISTEXT($N$9)</formula>
    </cfRule>
  </conditionalFormatting>
  <conditionalFormatting sqref="N9">
    <cfRule type="cellIs" dxfId="49833" priority="9971" operator="lessThan">
      <formula>0</formula>
    </cfRule>
  </conditionalFormatting>
  <conditionalFormatting sqref="O9">
    <cfRule type="expression" dxfId="49832" priority="9970">
      <formula>ISTEXT($O$9)</formula>
    </cfRule>
  </conditionalFormatting>
  <conditionalFormatting sqref="O9">
    <cfRule type="cellIs" dxfId="49831" priority="9969" operator="lessThan">
      <formula>0</formula>
    </cfRule>
  </conditionalFormatting>
  <conditionalFormatting sqref="P9">
    <cfRule type="expression" dxfId="49830" priority="9968">
      <formula>ISTEXT($P$9)</formula>
    </cfRule>
  </conditionalFormatting>
  <conditionalFormatting sqref="P9">
    <cfRule type="cellIs" dxfId="49829" priority="9967" operator="lessThan">
      <formula>0</formula>
    </cfRule>
  </conditionalFormatting>
  <conditionalFormatting sqref="Q9">
    <cfRule type="expression" dxfId="49828" priority="9966">
      <formula>ISTEXT($Q$9)</formula>
    </cfRule>
  </conditionalFormatting>
  <conditionalFormatting sqref="Q9">
    <cfRule type="cellIs" dxfId="49827" priority="9965" operator="lessThan">
      <formula>0</formula>
    </cfRule>
  </conditionalFormatting>
  <conditionalFormatting sqref="R9">
    <cfRule type="expression" dxfId="49826" priority="9964">
      <formula>ISTEXT($R$9)</formula>
    </cfRule>
  </conditionalFormatting>
  <conditionalFormatting sqref="R9">
    <cfRule type="cellIs" dxfId="49825" priority="9963" operator="lessThan">
      <formula>0</formula>
    </cfRule>
  </conditionalFormatting>
  <conditionalFormatting sqref="S9">
    <cfRule type="expression" dxfId="49824" priority="9962">
      <formula>ISTEXT($S$9)</formula>
    </cfRule>
  </conditionalFormatting>
  <conditionalFormatting sqref="S9">
    <cfRule type="cellIs" dxfId="49823" priority="9961" operator="lessThan">
      <formula>0</formula>
    </cfRule>
  </conditionalFormatting>
  <conditionalFormatting sqref="T9">
    <cfRule type="expression" dxfId="49822" priority="9960">
      <formula>ISTEXT($T$9)</formula>
    </cfRule>
  </conditionalFormatting>
  <conditionalFormatting sqref="T9">
    <cfRule type="cellIs" dxfId="49821" priority="9959" operator="lessThan">
      <formula>0</formula>
    </cfRule>
  </conditionalFormatting>
  <conditionalFormatting sqref="U9">
    <cfRule type="expression" dxfId="49820" priority="9958">
      <formula>ISTEXT($U$9)</formula>
    </cfRule>
  </conditionalFormatting>
  <conditionalFormatting sqref="U9">
    <cfRule type="cellIs" dxfId="49819" priority="9957" operator="lessThan">
      <formula>0</formula>
    </cfRule>
  </conditionalFormatting>
  <conditionalFormatting sqref="V9">
    <cfRule type="expression" dxfId="49818" priority="9956">
      <formula>ISTEXT($V$9)</formula>
    </cfRule>
  </conditionalFormatting>
  <conditionalFormatting sqref="V9">
    <cfRule type="cellIs" dxfId="49817" priority="9955" operator="lessThan">
      <formula>0</formula>
    </cfRule>
  </conditionalFormatting>
  <conditionalFormatting sqref="W9">
    <cfRule type="expression" dxfId="49816" priority="9954">
      <formula>ISTEXT($W$9)</formula>
    </cfRule>
  </conditionalFormatting>
  <conditionalFormatting sqref="W9">
    <cfRule type="cellIs" dxfId="49815" priority="9953" operator="lessThan">
      <formula>0</formula>
    </cfRule>
  </conditionalFormatting>
  <conditionalFormatting sqref="X9">
    <cfRule type="expression" dxfId="49814" priority="9952">
      <formula>ISTEXT($X$9)</formula>
    </cfRule>
  </conditionalFormatting>
  <conditionalFormatting sqref="X9">
    <cfRule type="cellIs" dxfId="49813" priority="9951" operator="lessThan">
      <formula>0</formula>
    </cfRule>
  </conditionalFormatting>
  <conditionalFormatting sqref="Y9">
    <cfRule type="expression" dxfId="49812" priority="9950">
      <formula>ISTEXT($Y$9)</formula>
    </cfRule>
  </conditionalFormatting>
  <conditionalFormatting sqref="Y9">
    <cfRule type="cellIs" dxfId="49811" priority="9949" operator="lessThan">
      <formula>0</formula>
    </cfRule>
  </conditionalFormatting>
  <conditionalFormatting sqref="Z9">
    <cfRule type="expression" dxfId="49810" priority="9948">
      <formula>ISTEXT($Z$9)</formula>
    </cfRule>
  </conditionalFormatting>
  <conditionalFormatting sqref="Z9">
    <cfRule type="cellIs" dxfId="49809" priority="9947" operator="lessThan">
      <formula>0</formula>
    </cfRule>
  </conditionalFormatting>
  <conditionalFormatting sqref="D10">
    <cfRule type="expression" dxfId="49808" priority="9946">
      <formula>ISTEXT($D$10)</formula>
    </cfRule>
    <cfRule type="cellIs" dxfId="49807" priority="9945" operator="lessThan">
      <formula>0</formula>
    </cfRule>
  </conditionalFormatting>
  <conditionalFormatting sqref="E10">
    <cfRule type="expression" dxfId="49806" priority="9944">
      <formula>ISTEXT($E$10)</formula>
    </cfRule>
    <cfRule type="cellIs" dxfId="49805" priority="9943" operator="lessThan">
      <formula>0</formula>
    </cfRule>
  </conditionalFormatting>
  <conditionalFormatting sqref="F10">
    <cfRule type="expression" dxfId="49804" priority="9942">
      <formula>ISTEXT($F$10)</formula>
    </cfRule>
    <cfRule type="cellIs" dxfId="49803" priority="9941" operator="lessThan">
      <formula>0</formula>
    </cfRule>
  </conditionalFormatting>
  <conditionalFormatting sqref="G10">
    <cfRule type="expression" dxfId="49802" priority="9940">
      <formula>ISTEXT($G$10)</formula>
    </cfRule>
    <cfRule type="cellIs" dxfId="49801" priority="9939" operator="lessThan">
      <formula>0</formula>
    </cfRule>
  </conditionalFormatting>
  <conditionalFormatting sqref="H10">
    <cfRule type="expression" dxfId="49800" priority="9938">
      <formula>ISTEXT($H$10)</formula>
    </cfRule>
    <cfRule type="cellIs" dxfId="49799" priority="9937" operator="lessThan">
      <formula>0</formula>
    </cfRule>
  </conditionalFormatting>
  <conditionalFormatting sqref="I10">
    <cfRule type="expression" dxfId="49798" priority="9936">
      <formula>ISTEXT($I$10)</formula>
    </cfRule>
    <cfRule type="cellIs" dxfId="49797" priority="9935" operator="lessThan">
      <formula>0</formula>
    </cfRule>
  </conditionalFormatting>
  <conditionalFormatting sqref="J10">
    <cfRule type="expression" dxfId="49796" priority="9934">
      <formula>ISTEXT($J$10)</formula>
    </cfRule>
  </conditionalFormatting>
  <conditionalFormatting sqref="J10">
    <cfRule type="cellIs" dxfId="49795" priority="9933" operator="lessThan">
      <formula>0</formula>
    </cfRule>
  </conditionalFormatting>
  <conditionalFormatting sqref="K10">
    <cfRule type="expression" dxfId="49794" priority="9932">
      <formula>ISTEXT($K$10)</formula>
    </cfRule>
  </conditionalFormatting>
  <conditionalFormatting sqref="K10">
    <cfRule type="cellIs" dxfId="49793" priority="9931" operator="lessThan">
      <formula>0</formula>
    </cfRule>
  </conditionalFormatting>
  <conditionalFormatting sqref="L10">
    <cfRule type="expression" dxfId="49792" priority="9930">
      <formula>ISTEXT($L$10)</formula>
    </cfRule>
  </conditionalFormatting>
  <conditionalFormatting sqref="L10">
    <cfRule type="cellIs" dxfId="49791" priority="9929" operator="lessThan">
      <formula>0</formula>
    </cfRule>
  </conditionalFormatting>
  <conditionalFormatting sqref="M10">
    <cfRule type="expression" dxfId="49790" priority="9928">
      <formula>ISTEXT($M$10)</formula>
    </cfRule>
  </conditionalFormatting>
  <conditionalFormatting sqref="M10">
    <cfRule type="cellIs" dxfId="49789" priority="9927" operator="lessThan">
      <formula>0</formula>
    </cfRule>
  </conditionalFormatting>
  <conditionalFormatting sqref="N10">
    <cfRule type="expression" dxfId="49788" priority="9926">
      <formula>ISTEXT($N$10)</formula>
    </cfRule>
  </conditionalFormatting>
  <conditionalFormatting sqref="N10">
    <cfRule type="cellIs" dxfId="49787" priority="9925" operator="lessThan">
      <formula>0</formula>
    </cfRule>
  </conditionalFormatting>
  <conditionalFormatting sqref="O10">
    <cfRule type="expression" dxfId="49786" priority="9924">
      <formula>ISTEXT($O$10)</formula>
    </cfRule>
  </conditionalFormatting>
  <conditionalFormatting sqref="O10">
    <cfRule type="cellIs" dxfId="49785" priority="9923" operator="lessThan">
      <formula>0</formula>
    </cfRule>
  </conditionalFormatting>
  <conditionalFormatting sqref="P10">
    <cfRule type="expression" dxfId="49784" priority="9922">
      <formula>ISTEXT($P$10)</formula>
    </cfRule>
  </conditionalFormatting>
  <conditionalFormatting sqref="P10">
    <cfRule type="cellIs" dxfId="49783" priority="9921" operator="lessThan">
      <formula>0</formula>
    </cfRule>
  </conditionalFormatting>
  <conditionalFormatting sqref="Q10">
    <cfRule type="expression" dxfId="49782" priority="9920">
      <formula>ISTEXT($Q$10)</formula>
    </cfRule>
  </conditionalFormatting>
  <conditionalFormatting sqref="Q10">
    <cfRule type="cellIs" dxfId="49781" priority="9919" operator="lessThan">
      <formula>0</formula>
    </cfRule>
  </conditionalFormatting>
  <conditionalFormatting sqref="R10">
    <cfRule type="expression" dxfId="49780" priority="9918">
      <formula>ISTEXT($R$10)</formula>
    </cfRule>
  </conditionalFormatting>
  <conditionalFormatting sqref="R10">
    <cfRule type="cellIs" dxfId="49779" priority="9917" operator="lessThan">
      <formula>0</formula>
    </cfRule>
  </conditionalFormatting>
  <conditionalFormatting sqref="S10">
    <cfRule type="expression" dxfId="49778" priority="9916">
      <formula>ISTEXT($S$10)</formula>
    </cfRule>
  </conditionalFormatting>
  <conditionalFormatting sqref="S10">
    <cfRule type="cellIs" dxfId="49777" priority="9915" operator="lessThan">
      <formula>0</formula>
    </cfRule>
  </conditionalFormatting>
  <conditionalFormatting sqref="T10">
    <cfRule type="expression" dxfId="49776" priority="9914">
      <formula>ISTEXT($T$10)</formula>
    </cfRule>
  </conditionalFormatting>
  <conditionalFormatting sqref="T10">
    <cfRule type="cellIs" dxfId="49775" priority="9913" operator="lessThan">
      <formula>0</formula>
    </cfRule>
  </conditionalFormatting>
  <conditionalFormatting sqref="U10">
    <cfRule type="expression" dxfId="49774" priority="9912">
      <formula>ISTEXT($U$10)</formula>
    </cfRule>
  </conditionalFormatting>
  <conditionalFormatting sqref="U10">
    <cfRule type="cellIs" dxfId="49773" priority="9911" operator="lessThan">
      <formula>0</formula>
    </cfRule>
  </conditionalFormatting>
  <conditionalFormatting sqref="V10">
    <cfRule type="expression" dxfId="49772" priority="9910">
      <formula>ISTEXT($V$10)</formula>
    </cfRule>
  </conditionalFormatting>
  <conditionalFormatting sqref="V10">
    <cfRule type="cellIs" dxfId="49771" priority="9909" operator="lessThan">
      <formula>0</formula>
    </cfRule>
  </conditionalFormatting>
  <conditionalFormatting sqref="W10">
    <cfRule type="expression" dxfId="49770" priority="9908">
      <formula>ISTEXT($W$10)</formula>
    </cfRule>
  </conditionalFormatting>
  <conditionalFormatting sqref="W10">
    <cfRule type="cellIs" dxfId="49769" priority="9907" operator="lessThan">
      <formula>0</formula>
    </cfRule>
  </conditionalFormatting>
  <conditionalFormatting sqref="X10">
    <cfRule type="expression" dxfId="49768" priority="9906">
      <formula>ISTEXT($X$10)</formula>
    </cfRule>
  </conditionalFormatting>
  <conditionalFormatting sqref="X10">
    <cfRule type="cellIs" dxfId="49767" priority="9905" operator="lessThan">
      <formula>0</formula>
    </cfRule>
  </conditionalFormatting>
  <conditionalFormatting sqref="Y10">
    <cfRule type="expression" dxfId="49766" priority="9904">
      <formula>ISTEXT($Y$10)</formula>
    </cfRule>
  </conditionalFormatting>
  <conditionalFormatting sqref="Y10">
    <cfRule type="cellIs" dxfId="49765" priority="9903" operator="lessThan">
      <formula>0</formula>
    </cfRule>
  </conditionalFormatting>
  <conditionalFormatting sqref="Z10">
    <cfRule type="expression" dxfId="49764" priority="9902">
      <formula>ISTEXT($Z$10)</formula>
    </cfRule>
  </conditionalFormatting>
  <conditionalFormatting sqref="Z10">
    <cfRule type="cellIs" dxfId="49763" priority="9901" operator="lessThan">
      <formula>0</formula>
    </cfRule>
  </conditionalFormatting>
  <conditionalFormatting sqref="D11">
    <cfRule type="expression" dxfId="49762" priority="9900">
      <formula>ISTEXT($D$11)</formula>
    </cfRule>
    <cfRule type="cellIs" dxfId="49761" priority="9899" operator="lessThan">
      <formula>0</formula>
    </cfRule>
  </conditionalFormatting>
  <conditionalFormatting sqref="E11">
    <cfRule type="expression" dxfId="49760" priority="9898">
      <formula>ISTEXT($E$11)</formula>
    </cfRule>
    <cfRule type="cellIs" dxfId="49759" priority="9897" operator="lessThan">
      <formula>0</formula>
    </cfRule>
  </conditionalFormatting>
  <conditionalFormatting sqref="F11">
    <cfRule type="expression" dxfId="49758" priority="9896">
      <formula>ISTEXT($F$11)</formula>
    </cfRule>
    <cfRule type="cellIs" dxfId="49757" priority="9895" operator="lessThan">
      <formula>0</formula>
    </cfRule>
  </conditionalFormatting>
  <conditionalFormatting sqref="G11">
    <cfRule type="expression" dxfId="49756" priority="9894">
      <formula>ISTEXT($G$11)</formula>
    </cfRule>
    <cfRule type="cellIs" dxfId="49755" priority="9893" operator="lessThan">
      <formula>0</formula>
    </cfRule>
  </conditionalFormatting>
  <conditionalFormatting sqref="H11">
    <cfRule type="expression" dxfId="49754" priority="9892">
      <formula>ISTEXT($H$11)</formula>
    </cfRule>
  </conditionalFormatting>
  <conditionalFormatting sqref="H11">
    <cfRule type="cellIs" dxfId="49753" priority="9891" operator="lessThan">
      <formula>0</formula>
    </cfRule>
  </conditionalFormatting>
  <conditionalFormatting sqref="I11">
    <cfRule type="expression" dxfId="49752" priority="9890">
      <formula>ISTEXT($I$11)</formula>
    </cfRule>
  </conditionalFormatting>
  <conditionalFormatting sqref="I11">
    <cfRule type="cellIs" dxfId="49751" priority="9889" operator="lessThan">
      <formula>0</formula>
    </cfRule>
  </conditionalFormatting>
  <conditionalFormatting sqref="J11">
    <cfRule type="expression" dxfId="49750" priority="9888">
      <formula>ISTEXT($J$11)</formula>
    </cfRule>
  </conditionalFormatting>
  <conditionalFormatting sqref="J11">
    <cfRule type="cellIs" dxfId="49749" priority="9887" operator="lessThan">
      <formula>0</formula>
    </cfRule>
  </conditionalFormatting>
  <conditionalFormatting sqref="K11">
    <cfRule type="expression" dxfId="49748" priority="9886">
      <formula>ISTEXT($K$11)</formula>
    </cfRule>
  </conditionalFormatting>
  <conditionalFormatting sqref="K11">
    <cfRule type="cellIs" dxfId="49747" priority="9885" operator="lessThan">
      <formula>0</formula>
    </cfRule>
  </conditionalFormatting>
  <conditionalFormatting sqref="L11">
    <cfRule type="expression" dxfId="49746" priority="9884">
      <formula>ISTEXT($L$11)</formula>
    </cfRule>
  </conditionalFormatting>
  <conditionalFormatting sqref="L11">
    <cfRule type="cellIs" dxfId="49745" priority="9883" operator="lessThan">
      <formula>0</formula>
    </cfRule>
  </conditionalFormatting>
  <conditionalFormatting sqref="M11">
    <cfRule type="expression" dxfId="49744" priority="9882">
      <formula>ISTEXT($M$11)</formula>
    </cfRule>
  </conditionalFormatting>
  <conditionalFormatting sqref="M11">
    <cfRule type="cellIs" dxfId="49743" priority="9881" operator="lessThan">
      <formula>0</formula>
    </cfRule>
  </conditionalFormatting>
  <conditionalFormatting sqref="N11">
    <cfRule type="expression" dxfId="49742" priority="9880">
      <formula>ISTEXT($N$11)</formula>
    </cfRule>
  </conditionalFormatting>
  <conditionalFormatting sqref="N11">
    <cfRule type="cellIs" dxfId="49741" priority="9879" operator="lessThan">
      <formula>0</formula>
    </cfRule>
  </conditionalFormatting>
  <conditionalFormatting sqref="O11">
    <cfRule type="expression" dxfId="49740" priority="9878">
      <formula>ISTEXT($O$11)</formula>
    </cfRule>
  </conditionalFormatting>
  <conditionalFormatting sqref="O11">
    <cfRule type="cellIs" dxfId="49739" priority="9877" operator="lessThan">
      <formula>0</formula>
    </cfRule>
  </conditionalFormatting>
  <conditionalFormatting sqref="P11">
    <cfRule type="expression" dxfId="49738" priority="9876">
      <formula>ISTEXT($P$11)</formula>
    </cfRule>
  </conditionalFormatting>
  <conditionalFormatting sqref="P11">
    <cfRule type="cellIs" dxfId="49737" priority="9875" operator="lessThan">
      <formula>0</formula>
    </cfRule>
  </conditionalFormatting>
  <conditionalFormatting sqref="Q11">
    <cfRule type="expression" dxfId="49736" priority="9874">
      <formula>ISTEXT($Q$11)</formula>
    </cfRule>
  </conditionalFormatting>
  <conditionalFormatting sqref="Q11">
    <cfRule type="cellIs" dxfId="49735" priority="9873" operator="lessThan">
      <formula>0</formula>
    </cfRule>
  </conditionalFormatting>
  <conditionalFormatting sqref="R11">
    <cfRule type="expression" dxfId="49734" priority="9872">
      <formula>ISTEXT($R$11)</formula>
    </cfRule>
  </conditionalFormatting>
  <conditionalFormatting sqref="R11">
    <cfRule type="cellIs" dxfId="49733" priority="9871" operator="lessThan">
      <formula>0</formula>
    </cfRule>
  </conditionalFormatting>
  <conditionalFormatting sqref="S11">
    <cfRule type="expression" dxfId="49732" priority="9870">
      <formula>ISTEXT($S$11)</formula>
    </cfRule>
  </conditionalFormatting>
  <conditionalFormatting sqref="S11">
    <cfRule type="cellIs" dxfId="49731" priority="9869" operator="lessThan">
      <formula>0</formula>
    </cfRule>
  </conditionalFormatting>
  <conditionalFormatting sqref="T11">
    <cfRule type="expression" dxfId="49730" priority="9868">
      <formula>ISTEXT($T$11)</formula>
    </cfRule>
  </conditionalFormatting>
  <conditionalFormatting sqref="T11">
    <cfRule type="cellIs" dxfId="49729" priority="9867" operator="lessThan">
      <formula>0</formula>
    </cfRule>
  </conditionalFormatting>
  <conditionalFormatting sqref="U11">
    <cfRule type="expression" dxfId="49728" priority="9866">
      <formula>ISTEXT($U$11)</formula>
    </cfRule>
  </conditionalFormatting>
  <conditionalFormatting sqref="U11">
    <cfRule type="cellIs" dxfId="49727" priority="9865" operator="lessThan">
      <formula>0</formula>
    </cfRule>
  </conditionalFormatting>
  <conditionalFormatting sqref="V11">
    <cfRule type="expression" dxfId="49726" priority="9864">
      <formula>ISTEXT($V$11)</formula>
    </cfRule>
  </conditionalFormatting>
  <conditionalFormatting sqref="V11">
    <cfRule type="cellIs" dxfId="49725" priority="9863" operator="lessThan">
      <formula>0</formula>
    </cfRule>
  </conditionalFormatting>
  <conditionalFormatting sqref="W11">
    <cfRule type="expression" dxfId="49724" priority="9862">
      <formula>ISTEXT($W$11)</formula>
    </cfRule>
  </conditionalFormatting>
  <conditionalFormatting sqref="W11">
    <cfRule type="cellIs" dxfId="49723" priority="9861" operator="lessThan">
      <formula>0</formula>
    </cfRule>
  </conditionalFormatting>
  <conditionalFormatting sqref="X11">
    <cfRule type="expression" dxfId="49722" priority="9860">
      <formula>ISTEXT($X$11)</formula>
    </cfRule>
  </conditionalFormatting>
  <conditionalFormatting sqref="X11">
    <cfRule type="cellIs" dxfId="49721" priority="9859" operator="lessThan">
      <formula>0</formula>
    </cfRule>
  </conditionalFormatting>
  <conditionalFormatting sqref="Y11">
    <cfRule type="expression" dxfId="49720" priority="9858">
      <formula>ISTEXT($Y$11)</formula>
    </cfRule>
  </conditionalFormatting>
  <conditionalFormatting sqref="Y11">
    <cfRule type="cellIs" dxfId="49719" priority="9857" operator="lessThan">
      <formula>0</formula>
    </cfRule>
  </conditionalFormatting>
  <conditionalFormatting sqref="Z11">
    <cfRule type="expression" dxfId="49718" priority="9856">
      <formula>ISTEXT($Z$11)</formula>
    </cfRule>
  </conditionalFormatting>
  <conditionalFormatting sqref="Z11">
    <cfRule type="cellIs" dxfId="49717" priority="9855" operator="lessThan">
      <formula>0</formula>
    </cfRule>
  </conditionalFormatting>
  <conditionalFormatting sqref="D12">
    <cfRule type="expression" dxfId="49716" priority="9854">
      <formula>ISTEXT($D$12)</formula>
    </cfRule>
    <cfRule type="cellIs" dxfId="49715" priority="9853" operator="lessThan">
      <formula>0</formula>
    </cfRule>
  </conditionalFormatting>
  <conditionalFormatting sqref="E12">
    <cfRule type="expression" dxfId="49714" priority="9852">
      <formula>ISTEXT($E$12)</formula>
    </cfRule>
    <cfRule type="cellIs" dxfId="49713" priority="9851" operator="lessThan">
      <formula>0</formula>
    </cfRule>
  </conditionalFormatting>
  <conditionalFormatting sqref="F12">
    <cfRule type="expression" dxfId="49712" priority="9850">
      <formula>ISTEXT($F$12)</formula>
    </cfRule>
    <cfRule type="cellIs" dxfId="49711" priority="9849" operator="lessThan">
      <formula>0</formula>
    </cfRule>
  </conditionalFormatting>
  <conditionalFormatting sqref="G12">
    <cfRule type="expression" dxfId="49710" priority="9848">
      <formula>ISTEXT($G$12)</formula>
    </cfRule>
    <cfRule type="cellIs" dxfId="49709" priority="9847" operator="lessThan">
      <formula>0</formula>
    </cfRule>
  </conditionalFormatting>
  <conditionalFormatting sqref="H12">
    <cfRule type="expression" dxfId="49708" priority="9846">
      <formula>ISTEXT($H$12)</formula>
    </cfRule>
  </conditionalFormatting>
  <conditionalFormatting sqref="H12">
    <cfRule type="cellIs" dxfId="49707" priority="9845" operator="lessThan">
      <formula>0</formula>
    </cfRule>
  </conditionalFormatting>
  <conditionalFormatting sqref="I12">
    <cfRule type="expression" dxfId="49706" priority="9844">
      <formula>ISTEXT($I$12)</formula>
    </cfRule>
  </conditionalFormatting>
  <conditionalFormatting sqref="I12">
    <cfRule type="cellIs" dxfId="49705" priority="9843" operator="lessThan">
      <formula>0</formula>
    </cfRule>
  </conditionalFormatting>
  <conditionalFormatting sqref="J12">
    <cfRule type="expression" dxfId="49704" priority="9842">
      <formula>ISTEXT($J$12)</formula>
    </cfRule>
  </conditionalFormatting>
  <conditionalFormatting sqref="J12">
    <cfRule type="cellIs" dxfId="49703" priority="9841" operator="lessThan">
      <formula>0</formula>
    </cfRule>
  </conditionalFormatting>
  <conditionalFormatting sqref="K12">
    <cfRule type="expression" dxfId="49702" priority="9840">
      <formula>ISTEXT($K$12)</formula>
    </cfRule>
  </conditionalFormatting>
  <conditionalFormatting sqref="K12">
    <cfRule type="cellIs" dxfId="49701" priority="9839" operator="lessThan">
      <formula>0</formula>
    </cfRule>
  </conditionalFormatting>
  <conditionalFormatting sqref="L12">
    <cfRule type="expression" dxfId="49700" priority="9838">
      <formula>ISTEXT($L$12)</formula>
    </cfRule>
  </conditionalFormatting>
  <conditionalFormatting sqref="L12">
    <cfRule type="cellIs" dxfId="49699" priority="9837" operator="lessThan">
      <formula>0</formula>
    </cfRule>
  </conditionalFormatting>
  <conditionalFormatting sqref="M12">
    <cfRule type="expression" dxfId="49698" priority="9836">
      <formula>ISTEXT($M$12)</formula>
    </cfRule>
  </conditionalFormatting>
  <conditionalFormatting sqref="M12">
    <cfRule type="cellIs" dxfId="49697" priority="9835" operator="lessThan">
      <formula>0</formula>
    </cfRule>
  </conditionalFormatting>
  <conditionalFormatting sqref="N12">
    <cfRule type="expression" dxfId="49696" priority="9834">
      <formula>ISTEXT($N$12)</formula>
    </cfRule>
  </conditionalFormatting>
  <conditionalFormatting sqref="N12">
    <cfRule type="cellIs" dxfId="49695" priority="9833" operator="lessThan">
      <formula>0</formula>
    </cfRule>
  </conditionalFormatting>
  <conditionalFormatting sqref="O12">
    <cfRule type="expression" dxfId="49694" priority="9832">
      <formula>ISTEXT($O$12)</formula>
    </cfRule>
  </conditionalFormatting>
  <conditionalFormatting sqref="O12">
    <cfRule type="cellIs" dxfId="49693" priority="9831" operator="lessThan">
      <formula>0</formula>
    </cfRule>
  </conditionalFormatting>
  <conditionalFormatting sqref="P12">
    <cfRule type="expression" dxfId="49692" priority="9830">
      <formula>ISTEXT($P$12)</formula>
    </cfRule>
  </conditionalFormatting>
  <conditionalFormatting sqref="P12">
    <cfRule type="cellIs" dxfId="49691" priority="9829" operator="lessThan">
      <formula>0</formula>
    </cfRule>
  </conditionalFormatting>
  <conditionalFormatting sqref="Q12">
    <cfRule type="expression" dxfId="49690" priority="9828">
      <formula>ISTEXT($Q$12)</formula>
    </cfRule>
  </conditionalFormatting>
  <conditionalFormatting sqref="Q12">
    <cfRule type="cellIs" dxfId="49689" priority="9827" operator="lessThan">
      <formula>0</formula>
    </cfRule>
  </conditionalFormatting>
  <conditionalFormatting sqref="R12">
    <cfRule type="expression" dxfId="49688" priority="9826">
      <formula>ISTEXT($R$12)</formula>
    </cfRule>
  </conditionalFormatting>
  <conditionalFormatting sqref="R12">
    <cfRule type="cellIs" dxfId="49687" priority="9825" operator="lessThan">
      <formula>0</formula>
    </cfRule>
  </conditionalFormatting>
  <conditionalFormatting sqref="S12">
    <cfRule type="expression" dxfId="49686" priority="9824">
      <formula>ISTEXT($S$12)</formula>
    </cfRule>
  </conditionalFormatting>
  <conditionalFormatting sqref="S12">
    <cfRule type="cellIs" dxfId="49685" priority="9823" operator="lessThan">
      <formula>0</formula>
    </cfRule>
  </conditionalFormatting>
  <conditionalFormatting sqref="T12">
    <cfRule type="expression" dxfId="49684" priority="9822">
      <formula>ISTEXT($T$12)</formula>
    </cfRule>
  </conditionalFormatting>
  <conditionalFormatting sqref="T12">
    <cfRule type="cellIs" dxfId="49683" priority="9821" operator="lessThan">
      <formula>0</formula>
    </cfRule>
  </conditionalFormatting>
  <conditionalFormatting sqref="U12">
    <cfRule type="expression" dxfId="49682" priority="9820">
      <formula>ISTEXT($U$12)</formula>
    </cfRule>
  </conditionalFormatting>
  <conditionalFormatting sqref="U12">
    <cfRule type="cellIs" dxfId="49681" priority="9819" operator="lessThan">
      <formula>0</formula>
    </cfRule>
  </conditionalFormatting>
  <conditionalFormatting sqref="V12">
    <cfRule type="expression" dxfId="49680" priority="9818">
      <formula>ISTEXT($V$12)</formula>
    </cfRule>
  </conditionalFormatting>
  <conditionalFormatting sqref="V12">
    <cfRule type="cellIs" dxfId="49679" priority="9817" operator="lessThan">
      <formula>0</formula>
    </cfRule>
  </conditionalFormatting>
  <conditionalFormatting sqref="W12">
    <cfRule type="expression" dxfId="49678" priority="9816">
      <formula>ISTEXT($W$12)</formula>
    </cfRule>
  </conditionalFormatting>
  <conditionalFormatting sqref="W12">
    <cfRule type="cellIs" dxfId="49677" priority="9815" operator="lessThan">
      <formula>0</formula>
    </cfRule>
  </conditionalFormatting>
  <conditionalFormatting sqref="X12">
    <cfRule type="expression" dxfId="49676" priority="9814">
      <formula>ISTEXT($X$12)</formula>
    </cfRule>
  </conditionalFormatting>
  <conditionalFormatting sqref="X12">
    <cfRule type="cellIs" dxfId="49675" priority="9813" operator="lessThan">
      <formula>0</formula>
    </cfRule>
  </conditionalFormatting>
  <conditionalFormatting sqref="Y12">
    <cfRule type="expression" dxfId="49674" priority="9812">
      <formula>ISTEXT($Y$12)</formula>
    </cfRule>
  </conditionalFormatting>
  <conditionalFormatting sqref="Y12">
    <cfRule type="cellIs" dxfId="49673" priority="9811" operator="lessThan">
      <formula>0</formula>
    </cfRule>
  </conditionalFormatting>
  <conditionalFormatting sqref="Z12">
    <cfRule type="expression" dxfId="49672" priority="9810">
      <formula>ISTEXT($Z$12)</formula>
    </cfRule>
  </conditionalFormatting>
  <conditionalFormatting sqref="Z12">
    <cfRule type="cellIs" dxfId="49671" priority="9809" operator="lessThan">
      <formula>0</formula>
    </cfRule>
  </conditionalFormatting>
  <conditionalFormatting sqref="D14">
    <cfRule type="expression" dxfId="49670" priority="9808">
      <formula>ISTEXT($D$14)</formula>
    </cfRule>
    <cfRule type="cellIs" dxfId="49669" priority="9807" operator="lessThan">
      <formula>0</formula>
    </cfRule>
  </conditionalFormatting>
  <conditionalFormatting sqref="E14">
    <cfRule type="expression" dxfId="49668" priority="9806">
      <formula>ISTEXT($E$14)</formula>
    </cfRule>
    <cfRule type="cellIs" dxfId="49667" priority="9805" operator="lessThan">
      <formula>0</formula>
    </cfRule>
  </conditionalFormatting>
  <conditionalFormatting sqref="F14">
    <cfRule type="expression" dxfId="49666" priority="9804">
      <formula>ISTEXT($F$14)</formula>
    </cfRule>
  </conditionalFormatting>
  <conditionalFormatting sqref="F14">
    <cfRule type="cellIs" dxfId="49665" priority="9803" operator="lessThan">
      <formula>0</formula>
    </cfRule>
  </conditionalFormatting>
  <conditionalFormatting sqref="G14">
    <cfRule type="expression" dxfId="49664" priority="9802">
      <formula>ISTEXT($G$14)</formula>
    </cfRule>
  </conditionalFormatting>
  <conditionalFormatting sqref="G14">
    <cfRule type="cellIs" dxfId="49663" priority="9801" operator="lessThan">
      <formula>0</formula>
    </cfRule>
  </conditionalFormatting>
  <conditionalFormatting sqref="H14">
    <cfRule type="expression" dxfId="49662" priority="9800">
      <formula>ISTEXT($H$14)</formula>
    </cfRule>
  </conditionalFormatting>
  <conditionalFormatting sqref="H14">
    <cfRule type="cellIs" dxfId="49661" priority="9799" operator="lessThan">
      <formula>0</formula>
    </cfRule>
  </conditionalFormatting>
  <conditionalFormatting sqref="I14">
    <cfRule type="expression" dxfId="49660" priority="9798">
      <formula>ISTEXT($I$14)</formula>
    </cfRule>
  </conditionalFormatting>
  <conditionalFormatting sqref="I14">
    <cfRule type="cellIs" dxfId="49659" priority="9797" operator="lessThan">
      <formula>0</formula>
    </cfRule>
  </conditionalFormatting>
  <conditionalFormatting sqref="J14">
    <cfRule type="expression" dxfId="49658" priority="9796">
      <formula>ISTEXT($J$14)</formula>
    </cfRule>
  </conditionalFormatting>
  <conditionalFormatting sqref="J14">
    <cfRule type="cellIs" dxfId="49657" priority="9795" operator="lessThan">
      <formula>0</formula>
    </cfRule>
  </conditionalFormatting>
  <conditionalFormatting sqref="K14">
    <cfRule type="expression" dxfId="49656" priority="9794">
      <formula>ISTEXT($K$14)</formula>
    </cfRule>
  </conditionalFormatting>
  <conditionalFormatting sqref="K14">
    <cfRule type="cellIs" dxfId="49655" priority="9793" operator="lessThan">
      <formula>0</formula>
    </cfRule>
  </conditionalFormatting>
  <conditionalFormatting sqref="L14">
    <cfRule type="expression" dxfId="49654" priority="9792">
      <formula>ISTEXT($L$14)</formula>
    </cfRule>
  </conditionalFormatting>
  <conditionalFormatting sqref="L14">
    <cfRule type="cellIs" dxfId="49653" priority="9791" operator="lessThan">
      <formula>0</formula>
    </cfRule>
  </conditionalFormatting>
  <conditionalFormatting sqref="M14">
    <cfRule type="expression" dxfId="49652" priority="9790">
      <formula>ISTEXT($M$14)</formula>
    </cfRule>
  </conditionalFormatting>
  <conditionalFormatting sqref="M14">
    <cfRule type="cellIs" dxfId="49651" priority="9789" operator="lessThan">
      <formula>0</formula>
    </cfRule>
  </conditionalFormatting>
  <conditionalFormatting sqref="N14">
    <cfRule type="expression" dxfId="49650" priority="9788">
      <formula>ISTEXT($N$14)</formula>
    </cfRule>
  </conditionalFormatting>
  <conditionalFormatting sqref="N14">
    <cfRule type="cellIs" dxfId="49649" priority="9787" operator="lessThan">
      <formula>0</formula>
    </cfRule>
  </conditionalFormatting>
  <conditionalFormatting sqref="O14">
    <cfRule type="expression" dxfId="49648" priority="9786">
      <formula>ISTEXT($O$14)</formula>
    </cfRule>
  </conditionalFormatting>
  <conditionalFormatting sqref="O14">
    <cfRule type="cellIs" dxfId="49647" priority="9785" operator="lessThan">
      <formula>0</formula>
    </cfRule>
  </conditionalFormatting>
  <conditionalFormatting sqref="P14">
    <cfRule type="expression" dxfId="49646" priority="9784">
      <formula>ISTEXT($P$14)</formula>
    </cfRule>
  </conditionalFormatting>
  <conditionalFormatting sqref="P14">
    <cfRule type="cellIs" dxfId="49645" priority="9783" operator="lessThan">
      <formula>0</formula>
    </cfRule>
  </conditionalFormatting>
  <conditionalFormatting sqref="Q14">
    <cfRule type="expression" dxfId="49644" priority="9782">
      <formula>ISTEXT($Q$14)</formula>
    </cfRule>
  </conditionalFormatting>
  <conditionalFormatting sqref="Q14">
    <cfRule type="cellIs" dxfId="49643" priority="9781" operator="lessThan">
      <formula>0</formula>
    </cfRule>
  </conditionalFormatting>
  <conditionalFormatting sqref="R14">
    <cfRule type="expression" dxfId="49642" priority="9780">
      <formula>ISTEXT($R$14)</formula>
    </cfRule>
  </conditionalFormatting>
  <conditionalFormatting sqref="R14">
    <cfRule type="cellIs" dxfId="49641" priority="9779" operator="lessThan">
      <formula>0</formula>
    </cfRule>
  </conditionalFormatting>
  <conditionalFormatting sqref="S14">
    <cfRule type="expression" dxfId="49640" priority="9778">
      <formula>ISTEXT($S$14)</formula>
    </cfRule>
  </conditionalFormatting>
  <conditionalFormatting sqref="S14">
    <cfRule type="cellIs" dxfId="49639" priority="9777" operator="lessThan">
      <formula>0</formula>
    </cfRule>
  </conditionalFormatting>
  <conditionalFormatting sqref="T14">
    <cfRule type="expression" dxfId="49638" priority="9776">
      <formula>ISTEXT($T$14)</formula>
    </cfRule>
  </conditionalFormatting>
  <conditionalFormatting sqref="T14">
    <cfRule type="cellIs" dxfId="49637" priority="9775" operator="lessThan">
      <formula>0</formula>
    </cfRule>
  </conditionalFormatting>
  <conditionalFormatting sqref="U14">
    <cfRule type="expression" dxfId="49636" priority="9774">
      <formula>ISTEXT($U$14)</formula>
    </cfRule>
  </conditionalFormatting>
  <conditionalFormatting sqref="U14">
    <cfRule type="cellIs" dxfId="49635" priority="9773" operator="lessThan">
      <formula>0</formula>
    </cfRule>
  </conditionalFormatting>
  <conditionalFormatting sqref="V14">
    <cfRule type="expression" dxfId="49634" priority="9772">
      <formula>ISTEXT($V$14)</formula>
    </cfRule>
  </conditionalFormatting>
  <conditionalFormatting sqref="V14">
    <cfRule type="cellIs" dxfId="49633" priority="9771" operator="lessThan">
      <formula>0</formula>
    </cfRule>
  </conditionalFormatting>
  <conditionalFormatting sqref="W14">
    <cfRule type="expression" dxfId="49632" priority="9770">
      <formula>ISTEXT($W$14)</formula>
    </cfRule>
  </conditionalFormatting>
  <conditionalFormatting sqref="W14">
    <cfRule type="cellIs" dxfId="49631" priority="9769" operator="lessThan">
      <formula>0</formula>
    </cfRule>
  </conditionalFormatting>
  <conditionalFormatting sqref="X14">
    <cfRule type="expression" dxfId="49630" priority="9768">
      <formula>ISTEXT($X$14)</formula>
    </cfRule>
  </conditionalFormatting>
  <conditionalFormatting sqref="X14">
    <cfRule type="cellIs" dxfId="49629" priority="9767" operator="lessThan">
      <formula>0</formula>
    </cfRule>
  </conditionalFormatting>
  <conditionalFormatting sqref="Y14">
    <cfRule type="expression" dxfId="49628" priority="9766">
      <formula>ISTEXT($Y$14)</formula>
    </cfRule>
  </conditionalFormatting>
  <conditionalFormatting sqref="Y14">
    <cfRule type="cellIs" dxfId="49627" priority="9765" operator="lessThan">
      <formula>0</formula>
    </cfRule>
  </conditionalFormatting>
  <conditionalFormatting sqref="Z14">
    <cfRule type="expression" dxfId="49626" priority="9764">
      <formula>ISTEXT($Z$14)</formula>
    </cfRule>
  </conditionalFormatting>
  <conditionalFormatting sqref="Z14">
    <cfRule type="cellIs" dxfId="49625" priority="9763" operator="lessThan">
      <formula>0</formula>
    </cfRule>
  </conditionalFormatting>
  <conditionalFormatting sqref="D15">
    <cfRule type="expression" dxfId="49624" priority="9762">
      <formula>ISTEXT($D$15)</formula>
    </cfRule>
  </conditionalFormatting>
  <conditionalFormatting sqref="D15">
    <cfRule type="cellIs" dxfId="49623" priority="9761" operator="lessThan">
      <formula>0</formula>
    </cfRule>
  </conditionalFormatting>
  <conditionalFormatting sqref="E15">
    <cfRule type="expression" dxfId="49622" priority="9760">
      <formula>ISTEXT($E$15)</formula>
    </cfRule>
  </conditionalFormatting>
  <conditionalFormatting sqref="E15">
    <cfRule type="cellIs" dxfId="49621" priority="9759" operator="lessThan">
      <formula>0</formula>
    </cfRule>
  </conditionalFormatting>
  <conditionalFormatting sqref="F15">
    <cfRule type="expression" dxfId="49620" priority="9758">
      <formula>ISTEXT($F$15)</formula>
    </cfRule>
  </conditionalFormatting>
  <conditionalFormatting sqref="F15">
    <cfRule type="cellIs" dxfId="49619" priority="9757" operator="lessThan">
      <formula>0</formula>
    </cfRule>
  </conditionalFormatting>
  <conditionalFormatting sqref="G15">
    <cfRule type="expression" dxfId="49618" priority="9756">
      <formula>ISTEXT($G$15)</formula>
    </cfRule>
  </conditionalFormatting>
  <conditionalFormatting sqref="G15">
    <cfRule type="cellIs" dxfId="49617" priority="9755" operator="lessThan">
      <formula>0</formula>
    </cfRule>
  </conditionalFormatting>
  <conditionalFormatting sqref="H15">
    <cfRule type="expression" dxfId="49616" priority="9754">
      <formula>ISTEXT($H$15)</formula>
    </cfRule>
  </conditionalFormatting>
  <conditionalFormatting sqref="H15">
    <cfRule type="cellIs" dxfId="49615" priority="9753" operator="lessThan">
      <formula>0</formula>
    </cfRule>
  </conditionalFormatting>
  <conditionalFormatting sqref="I15">
    <cfRule type="expression" dxfId="49614" priority="9752">
      <formula>ISTEXT($I$15)</formula>
    </cfRule>
  </conditionalFormatting>
  <conditionalFormatting sqref="I15">
    <cfRule type="cellIs" dxfId="49613" priority="9751" operator="lessThan">
      <formula>0</formula>
    </cfRule>
  </conditionalFormatting>
  <conditionalFormatting sqref="J15">
    <cfRule type="expression" dxfId="49612" priority="9750">
      <formula>ISTEXT($J$15)</formula>
    </cfRule>
  </conditionalFormatting>
  <conditionalFormatting sqref="J15">
    <cfRule type="cellIs" dxfId="49611" priority="9749" operator="lessThan">
      <formula>0</formula>
    </cfRule>
  </conditionalFormatting>
  <conditionalFormatting sqref="K15">
    <cfRule type="expression" dxfId="49610" priority="9748">
      <formula>ISTEXT($K$15)</formula>
    </cfRule>
  </conditionalFormatting>
  <conditionalFormatting sqref="K15">
    <cfRule type="cellIs" dxfId="49609" priority="9747" operator="lessThan">
      <formula>0</formula>
    </cfRule>
  </conditionalFormatting>
  <conditionalFormatting sqref="L15">
    <cfRule type="expression" dxfId="49608" priority="9746">
      <formula>ISTEXT($L$15)</formula>
    </cfRule>
  </conditionalFormatting>
  <conditionalFormatting sqref="L15">
    <cfRule type="cellIs" dxfId="49607" priority="9745" operator="lessThan">
      <formula>0</formula>
    </cfRule>
  </conditionalFormatting>
  <conditionalFormatting sqref="M15">
    <cfRule type="expression" dxfId="49606" priority="9744">
      <formula>ISTEXT($M$15)</formula>
    </cfRule>
  </conditionalFormatting>
  <conditionalFormatting sqref="M15">
    <cfRule type="cellIs" dxfId="49605" priority="9743" operator="lessThan">
      <formula>0</formula>
    </cfRule>
  </conditionalFormatting>
  <conditionalFormatting sqref="N15">
    <cfRule type="expression" dxfId="49604" priority="9742">
      <formula>ISTEXT($N$15)</formula>
    </cfRule>
  </conditionalFormatting>
  <conditionalFormatting sqref="N15">
    <cfRule type="cellIs" dxfId="49603" priority="9741" operator="lessThan">
      <formula>0</formula>
    </cfRule>
  </conditionalFormatting>
  <conditionalFormatting sqref="O15">
    <cfRule type="expression" dxfId="49602" priority="9740">
      <formula>ISTEXT($O$15)</formula>
    </cfRule>
  </conditionalFormatting>
  <conditionalFormatting sqref="O15">
    <cfRule type="cellIs" dxfId="49601" priority="9739" operator="lessThan">
      <formula>0</formula>
    </cfRule>
  </conditionalFormatting>
  <conditionalFormatting sqref="P15">
    <cfRule type="expression" dxfId="49600" priority="9738">
      <formula>ISTEXT($P$15)</formula>
    </cfRule>
  </conditionalFormatting>
  <conditionalFormatting sqref="P15">
    <cfRule type="cellIs" dxfId="49599" priority="9737" operator="lessThan">
      <formula>0</formula>
    </cfRule>
  </conditionalFormatting>
  <conditionalFormatting sqref="Q15">
    <cfRule type="expression" dxfId="49598" priority="9736">
      <formula>ISTEXT($Q$15)</formula>
    </cfRule>
  </conditionalFormatting>
  <conditionalFormatting sqref="Q15">
    <cfRule type="cellIs" dxfId="49597" priority="9735" operator="lessThan">
      <formula>0</formula>
    </cfRule>
  </conditionalFormatting>
  <conditionalFormatting sqref="R15">
    <cfRule type="expression" dxfId="49596" priority="9734">
      <formula>ISTEXT($R$15)</formula>
    </cfRule>
  </conditionalFormatting>
  <conditionalFormatting sqref="R15">
    <cfRule type="cellIs" dxfId="49595" priority="9733" operator="lessThan">
      <formula>0</formula>
    </cfRule>
  </conditionalFormatting>
  <conditionalFormatting sqref="S15">
    <cfRule type="expression" dxfId="49594" priority="9732">
      <formula>ISTEXT($S$15)</formula>
    </cfRule>
  </conditionalFormatting>
  <conditionalFormatting sqref="S15">
    <cfRule type="cellIs" dxfId="49593" priority="9731" operator="lessThan">
      <formula>0</formula>
    </cfRule>
  </conditionalFormatting>
  <conditionalFormatting sqref="T15">
    <cfRule type="expression" dxfId="49592" priority="9730">
      <formula>ISTEXT($T$15)</formula>
    </cfRule>
  </conditionalFormatting>
  <conditionalFormatting sqref="T15">
    <cfRule type="cellIs" dxfId="49591" priority="9729" operator="lessThan">
      <formula>0</formula>
    </cfRule>
  </conditionalFormatting>
  <conditionalFormatting sqref="U15">
    <cfRule type="expression" dxfId="49590" priority="9728">
      <formula>ISTEXT($U$15)</formula>
    </cfRule>
  </conditionalFormatting>
  <conditionalFormatting sqref="U15">
    <cfRule type="cellIs" dxfId="49589" priority="9727" operator="lessThan">
      <formula>0</formula>
    </cfRule>
  </conditionalFormatting>
  <conditionalFormatting sqref="V15">
    <cfRule type="expression" dxfId="49588" priority="9726">
      <formula>ISTEXT($V$15)</formula>
    </cfRule>
  </conditionalFormatting>
  <conditionalFormatting sqref="V15">
    <cfRule type="cellIs" dxfId="49587" priority="9725" operator="lessThan">
      <formula>0</formula>
    </cfRule>
  </conditionalFormatting>
  <conditionalFormatting sqref="W15">
    <cfRule type="expression" dxfId="49586" priority="9724">
      <formula>ISTEXT($W$15)</formula>
    </cfRule>
  </conditionalFormatting>
  <conditionalFormatting sqref="W15">
    <cfRule type="cellIs" dxfId="49585" priority="9723" operator="lessThan">
      <formula>0</formula>
    </cfRule>
  </conditionalFormatting>
  <conditionalFormatting sqref="X15">
    <cfRule type="expression" dxfId="49584" priority="9722">
      <formula>ISTEXT($X$15)</formula>
    </cfRule>
  </conditionalFormatting>
  <conditionalFormatting sqref="X15">
    <cfRule type="cellIs" dxfId="49583" priority="9721" operator="lessThan">
      <formula>0</formula>
    </cfRule>
  </conditionalFormatting>
  <conditionalFormatting sqref="Y15">
    <cfRule type="expression" dxfId="49582" priority="9720">
      <formula>ISTEXT($Y$15)</formula>
    </cfRule>
  </conditionalFormatting>
  <conditionalFormatting sqref="Y15">
    <cfRule type="cellIs" dxfId="49581" priority="9719" operator="lessThan">
      <formula>0</formula>
    </cfRule>
  </conditionalFormatting>
  <conditionalFormatting sqref="Z15">
    <cfRule type="expression" dxfId="49580" priority="9718">
      <formula>ISTEXT($Z$15)</formula>
    </cfRule>
  </conditionalFormatting>
  <conditionalFormatting sqref="Z15">
    <cfRule type="cellIs" dxfId="49579" priority="9717" operator="lessThan">
      <formula>0</formula>
    </cfRule>
  </conditionalFormatting>
  <conditionalFormatting sqref="D16">
    <cfRule type="expression" dxfId="49578" priority="9716">
      <formula>ISTEXT($D$16)</formula>
    </cfRule>
    <cfRule type="cellIs" dxfId="49577" priority="9715" operator="lessThan">
      <formula>0</formula>
    </cfRule>
  </conditionalFormatting>
  <conditionalFormatting sqref="E16">
    <cfRule type="expression" dxfId="49576" priority="9714">
      <formula>ISTEXT($E$16)</formula>
    </cfRule>
    <cfRule type="cellIs" dxfId="49575" priority="9713" operator="lessThan">
      <formula>0</formula>
    </cfRule>
  </conditionalFormatting>
  <conditionalFormatting sqref="F16">
    <cfRule type="expression" dxfId="49574" priority="9712">
      <formula>ISTEXT($F$16)</formula>
    </cfRule>
    <cfRule type="cellIs" dxfId="49573" priority="9711" operator="lessThan">
      <formula>0</formula>
    </cfRule>
  </conditionalFormatting>
  <conditionalFormatting sqref="G16">
    <cfRule type="expression" dxfId="49572" priority="9710">
      <formula>ISTEXT($G$16)</formula>
    </cfRule>
    <cfRule type="cellIs" dxfId="49571" priority="9709" operator="lessThan">
      <formula>0</formula>
    </cfRule>
  </conditionalFormatting>
  <conditionalFormatting sqref="H16">
    <cfRule type="expression" dxfId="49570" priority="9708">
      <formula>ISTEXT($H$16)</formula>
    </cfRule>
  </conditionalFormatting>
  <conditionalFormatting sqref="H16">
    <cfRule type="cellIs" dxfId="49569" priority="9707" operator="lessThan">
      <formula>0</formula>
    </cfRule>
  </conditionalFormatting>
  <conditionalFormatting sqref="I16">
    <cfRule type="expression" dxfId="49568" priority="9706">
      <formula>ISTEXT($I$16)</formula>
    </cfRule>
  </conditionalFormatting>
  <conditionalFormatting sqref="I16">
    <cfRule type="cellIs" dxfId="49567" priority="9705" operator="lessThan">
      <formula>0</formula>
    </cfRule>
  </conditionalFormatting>
  <conditionalFormatting sqref="J16">
    <cfRule type="expression" dxfId="49566" priority="9704">
      <formula>ISTEXT($J$16)</formula>
    </cfRule>
  </conditionalFormatting>
  <conditionalFormatting sqref="J16">
    <cfRule type="cellIs" dxfId="49565" priority="9703" operator="lessThan">
      <formula>0</formula>
    </cfRule>
  </conditionalFormatting>
  <conditionalFormatting sqref="K16">
    <cfRule type="expression" dxfId="49564" priority="9702">
      <formula>ISTEXT($K$16)</formula>
    </cfRule>
  </conditionalFormatting>
  <conditionalFormatting sqref="K16">
    <cfRule type="cellIs" dxfId="49563" priority="9701" operator="lessThan">
      <formula>0</formula>
    </cfRule>
  </conditionalFormatting>
  <conditionalFormatting sqref="L16">
    <cfRule type="expression" dxfId="49562" priority="9700">
      <formula>ISTEXT($L$16)</formula>
    </cfRule>
  </conditionalFormatting>
  <conditionalFormatting sqref="L16">
    <cfRule type="cellIs" dxfId="49561" priority="9699" operator="lessThan">
      <formula>0</formula>
    </cfRule>
  </conditionalFormatting>
  <conditionalFormatting sqref="M16">
    <cfRule type="expression" dxfId="49560" priority="9698">
      <formula>ISTEXT($M$16)</formula>
    </cfRule>
  </conditionalFormatting>
  <conditionalFormatting sqref="M16">
    <cfRule type="cellIs" dxfId="49559" priority="9697" operator="lessThan">
      <formula>0</formula>
    </cfRule>
  </conditionalFormatting>
  <conditionalFormatting sqref="N16">
    <cfRule type="expression" dxfId="49558" priority="9696">
      <formula>ISTEXT($N$16)</formula>
    </cfRule>
  </conditionalFormatting>
  <conditionalFormatting sqref="N16">
    <cfRule type="cellIs" dxfId="49557" priority="9695" operator="lessThan">
      <formula>0</formula>
    </cfRule>
  </conditionalFormatting>
  <conditionalFormatting sqref="O16">
    <cfRule type="expression" dxfId="49556" priority="9694">
      <formula>ISTEXT($O$16)</formula>
    </cfRule>
  </conditionalFormatting>
  <conditionalFormatting sqref="O16">
    <cfRule type="cellIs" dxfId="49555" priority="9693" operator="lessThan">
      <formula>0</formula>
    </cfRule>
  </conditionalFormatting>
  <conditionalFormatting sqref="P16">
    <cfRule type="expression" dxfId="49554" priority="9692">
      <formula>ISTEXT($P$16)</formula>
    </cfRule>
  </conditionalFormatting>
  <conditionalFormatting sqref="P16">
    <cfRule type="cellIs" dxfId="49553" priority="9691" operator="lessThan">
      <formula>0</formula>
    </cfRule>
  </conditionalFormatting>
  <conditionalFormatting sqref="Q16">
    <cfRule type="expression" dxfId="49552" priority="9690">
      <formula>ISTEXT($Q$16)</formula>
    </cfRule>
  </conditionalFormatting>
  <conditionalFormatting sqref="Q16">
    <cfRule type="cellIs" dxfId="49551" priority="9689" operator="lessThan">
      <formula>0</formula>
    </cfRule>
  </conditionalFormatting>
  <conditionalFormatting sqref="R16">
    <cfRule type="expression" dxfId="49550" priority="9688">
      <formula>ISTEXT($R$16)</formula>
    </cfRule>
  </conditionalFormatting>
  <conditionalFormatting sqref="R16">
    <cfRule type="cellIs" dxfId="49549" priority="9687" operator="lessThan">
      <formula>0</formula>
    </cfRule>
  </conditionalFormatting>
  <conditionalFormatting sqref="S16">
    <cfRule type="expression" dxfId="49548" priority="9686">
      <formula>ISTEXT($S$16)</formula>
    </cfRule>
  </conditionalFormatting>
  <conditionalFormatting sqref="S16">
    <cfRule type="cellIs" dxfId="49547" priority="9685" operator="lessThan">
      <formula>0</formula>
    </cfRule>
  </conditionalFormatting>
  <conditionalFormatting sqref="T16">
    <cfRule type="expression" dxfId="49546" priority="9684">
      <formula>ISTEXT($T$16)</formula>
    </cfRule>
  </conditionalFormatting>
  <conditionalFormatting sqref="T16">
    <cfRule type="cellIs" dxfId="49545" priority="9683" operator="lessThan">
      <formula>0</formula>
    </cfRule>
  </conditionalFormatting>
  <conditionalFormatting sqref="U16">
    <cfRule type="expression" dxfId="49544" priority="9682">
      <formula>ISTEXT($U$16)</formula>
    </cfRule>
  </conditionalFormatting>
  <conditionalFormatting sqref="U16">
    <cfRule type="cellIs" dxfId="49543" priority="9681" operator="lessThan">
      <formula>0</formula>
    </cfRule>
  </conditionalFormatting>
  <conditionalFormatting sqref="V16">
    <cfRule type="expression" dxfId="49542" priority="9680">
      <formula>ISTEXT($V$16)</formula>
    </cfRule>
  </conditionalFormatting>
  <conditionalFormatting sqref="V16">
    <cfRule type="cellIs" dxfId="49541" priority="9679" operator="lessThan">
      <formula>0</formula>
    </cfRule>
  </conditionalFormatting>
  <conditionalFormatting sqref="W16">
    <cfRule type="expression" dxfId="49540" priority="9678">
      <formula>ISTEXT($W$16)</formula>
    </cfRule>
  </conditionalFormatting>
  <conditionalFormatting sqref="W16">
    <cfRule type="cellIs" dxfId="49539" priority="9677" operator="lessThan">
      <formula>0</formula>
    </cfRule>
  </conditionalFormatting>
  <conditionalFormatting sqref="X16">
    <cfRule type="expression" dxfId="49538" priority="9676">
      <formula>ISTEXT($X$16)</formula>
    </cfRule>
  </conditionalFormatting>
  <conditionalFormatting sqref="X16">
    <cfRule type="cellIs" dxfId="49537" priority="9675" operator="lessThan">
      <formula>0</formula>
    </cfRule>
  </conditionalFormatting>
  <conditionalFormatting sqref="Y16">
    <cfRule type="expression" dxfId="49536" priority="9674">
      <formula>ISTEXT($Y$16)</formula>
    </cfRule>
  </conditionalFormatting>
  <conditionalFormatting sqref="Y16">
    <cfRule type="cellIs" dxfId="49535" priority="9673" operator="lessThan">
      <formula>0</formula>
    </cfRule>
  </conditionalFormatting>
  <conditionalFormatting sqref="Z16">
    <cfRule type="expression" dxfId="49534" priority="9672">
      <formula>ISTEXT($Z$16)</formula>
    </cfRule>
  </conditionalFormatting>
  <conditionalFormatting sqref="Z16">
    <cfRule type="cellIs" dxfId="49533" priority="9671" operator="lessThan">
      <formula>0</formula>
    </cfRule>
  </conditionalFormatting>
  <conditionalFormatting sqref="D17">
    <cfRule type="expression" dxfId="49532" priority="9670">
      <formula>ISTEXT($D$17)</formula>
    </cfRule>
    <cfRule type="cellIs" dxfId="49531" priority="9669" operator="lessThan">
      <formula>0</formula>
    </cfRule>
  </conditionalFormatting>
  <conditionalFormatting sqref="E17">
    <cfRule type="expression" dxfId="49530" priority="9668">
      <formula>ISTEXT($E$17)</formula>
    </cfRule>
    <cfRule type="cellIs" dxfId="49529" priority="9667" operator="lessThan">
      <formula>0</formula>
    </cfRule>
  </conditionalFormatting>
  <conditionalFormatting sqref="F17">
    <cfRule type="expression" dxfId="49528" priority="9666">
      <formula>ISTEXT($F$17)</formula>
    </cfRule>
    <cfRule type="cellIs" dxfId="49527" priority="9665" operator="lessThan">
      <formula>0</formula>
    </cfRule>
  </conditionalFormatting>
  <conditionalFormatting sqref="G17">
    <cfRule type="expression" dxfId="49526" priority="9664">
      <formula>ISTEXT($G$17)</formula>
    </cfRule>
    <cfRule type="cellIs" dxfId="49525" priority="9663" operator="lessThan">
      <formula>0</formula>
    </cfRule>
  </conditionalFormatting>
  <conditionalFormatting sqref="H17">
    <cfRule type="expression" dxfId="49524" priority="9662">
      <formula>ISTEXT($H$17)</formula>
    </cfRule>
  </conditionalFormatting>
  <conditionalFormatting sqref="H17">
    <cfRule type="cellIs" dxfId="49523" priority="9661" operator="lessThan">
      <formula>0</formula>
    </cfRule>
  </conditionalFormatting>
  <conditionalFormatting sqref="I17">
    <cfRule type="expression" dxfId="49522" priority="9660">
      <formula>ISTEXT($I$17)</formula>
    </cfRule>
  </conditionalFormatting>
  <conditionalFormatting sqref="I17">
    <cfRule type="cellIs" dxfId="49521" priority="9659" operator="lessThan">
      <formula>0</formula>
    </cfRule>
  </conditionalFormatting>
  <conditionalFormatting sqref="J17">
    <cfRule type="expression" dxfId="49520" priority="9658">
      <formula>ISTEXT($J$17)</formula>
    </cfRule>
  </conditionalFormatting>
  <conditionalFormatting sqref="J17">
    <cfRule type="cellIs" dxfId="49519" priority="9657" operator="lessThan">
      <formula>0</formula>
    </cfRule>
  </conditionalFormatting>
  <conditionalFormatting sqref="K17">
    <cfRule type="expression" dxfId="49518" priority="9656">
      <formula>ISTEXT($K$17)</formula>
    </cfRule>
  </conditionalFormatting>
  <conditionalFormatting sqref="K17">
    <cfRule type="cellIs" dxfId="49517" priority="9655" operator="lessThan">
      <formula>0</formula>
    </cfRule>
  </conditionalFormatting>
  <conditionalFormatting sqref="L17">
    <cfRule type="expression" dxfId="49516" priority="9654">
      <formula>ISTEXT($L$17)</formula>
    </cfRule>
  </conditionalFormatting>
  <conditionalFormatting sqref="L17">
    <cfRule type="cellIs" dxfId="49515" priority="9653" operator="lessThan">
      <formula>0</formula>
    </cfRule>
  </conditionalFormatting>
  <conditionalFormatting sqref="M17">
    <cfRule type="expression" dxfId="49514" priority="9652">
      <formula>ISTEXT($M$17)</formula>
    </cfRule>
  </conditionalFormatting>
  <conditionalFormatting sqref="M17">
    <cfRule type="cellIs" dxfId="49513" priority="9651" operator="lessThan">
      <formula>0</formula>
    </cfRule>
  </conditionalFormatting>
  <conditionalFormatting sqref="N17">
    <cfRule type="expression" dxfId="49512" priority="9650">
      <formula>ISTEXT($N$17)</formula>
    </cfRule>
  </conditionalFormatting>
  <conditionalFormatting sqref="N17">
    <cfRule type="cellIs" dxfId="49511" priority="9649" operator="lessThan">
      <formula>0</formula>
    </cfRule>
  </conditionalFormatting>
  <conditionalFormatting sqref="O17">
    <cfRule type="expression" dxfId="49510" priority="9648">
      <formula>ISTEXT($O$17)</formula>
    </cfRule>
  </conditionalFormatting>
  <conditionalFormatting sqref="O17">
    <cfRule type="cellIs" dxfId="49509" priority="9647" operator="lessThan">
      <formula>0</formula>
    </cfRule>
  </conditionalFormatting>
  <conditionalFormatting sqref="P17">
    <cfRule type="expression" dxfId="49508" priority="9646">
      <formula>ISTEXT($P$17)</formula>
    </cfRule>
  </conditionalFormatting>
  <conditionalFormatting sqref="P17">
    <cfRule type="cellIs" dxfId="49507" priority="9645" operator="lessThan">
      <formula>0</formula>
    </cfRule>
  </conditionalFormatting>
  <conditionalFormatting sqref="Q17">
    <cfRule type="expression" dxfId="49506" priority="9644">
      <formula>ISTEXT($Q$17)</formula>
    </cfRule>
  </conditionalFormatting>
  <conditionalFormatting sqref="Q17">
    <cfRule type="cellIs" dxfId="49505" priority="9643" operator="lessThan">
      <formula>0</formula>
    </cfRule>
  </conditionalFormatting>
  <conditionalFormatting sqref="R17">
    <cfRule type="expression" dxfId="49504" priority="9642">
      <formula>ISTEXT($R$17)</formula>
    </cfRule>
  </conditionalFormatting>
  <conditionalFormatting sqref="R17">
    <cfRule type="cellIs" dxfId="49503" priority="9641" operator="lessThan">
      <formula>0</formula>
    </cfRule>
  </conditionalFormatting>
  <conditionalFormatting sqref="S17">
    <cfRule type="expression" dxfId="49502" priority="9640">
      <formula>ISTEXT($S$17)</formula>
    </cfRule>
  </conditionalFormatting>
  <conditionalFormatting sqref="S17">
    <cfRule type="cellIs" dxfId="49501" priority="9639" operator="lessThan">
      <formula>0</formula>
    </cfRule>
  </conditionalFormatting>
  <conditionalFormatting sqref="T17">
    <cfRule type="expression" dxfId="49500" priority="9638">
      <formula>ISTEXT($T$17)</formula>
    </cfRule>
  </conditionalFormatting>
  <conditionalFormatting sqref="T17">
    <cfRule type="cellIs" dxfId="49499" priority="9637" operator="lessThan">
      <formula>0</formula>
    </cfRule>
  </conditionalFormatting>
  <conditionalFormatting sqref="U17">
    <cfRule type="expression" dxfId="49498" priority="9636">
      <formula>ISTEXT($U$17)</formula>
    </cfRule>
  </conditionalFormatting>
  <conditionalFormatting sqref="U17">
    <cfRule type="cellIs" dxfId="49497" priority="9635" operator="lessThan">
      <formula>0</formula>
    </cfRule>
  </conditionalFormatting>
  <conditionalFormatting sqref="V17">
    <cfRule type="expression" dxfId="49496" priority="9634">
      <formula>ISTEXT($V$17)</formula>
    </cfRule>
  </conditionalFormatting>
  <conditionalFormatting sqref="V17">
    <cfRule type="cellIs" dxfId="49495" priority="9633" operator="lessThan">
      <formula>0</formula>
    </cfRule>
  </conditionalFormatting>
  <conditionalFormatting sqref="W17">
    <cfRule type="expression" dxfId="49494" priority="9632">
      <formula>ISTEXT($W$17)</formula>
    </cfRule>
  </conditionalFormatting>
  <conditionalFormatting sqref="W17">
    <cfRule type="cellIs" dxfId="49493" priority="9631" operator="lessThan">
      <formula>0</formula>
    </cfRule>
  </conditionalFormatting>
  <conditionalFormatting sqref="X17">
    <cfRule type="expression" dxfId="49492" priority="9630">
      <formula>ISTEXT($X$17)</formula>
    </cfRule>
  </conditionalFormatting>
  <conditionalFormatting sqref="X17">
    <cfRule type="cellIs" dxfId="49491" priority="9629" operator="lessThan">
      <formula>0</formula>
    </cfRule>
  </conditionalFormatting>
  <conditionalFormatting sqref="Y17">
    <cfRule type="expression" dxfId="49490" priority="9628">
      <formula>ISTEXT($Y$17)</formula>
    </cfRule>
  </conditionalFormatting>
  <conditionalFormatting sqref="Y17">
    <cfRule type="cellIs" dxfId="49489" priority="9627" operator="lessThan">
      <formula>0</formula>
    </cfRule>
  </conditionalFormatting>
  <conditionalFormatting sqref="Z17">
    <cfRule type="expression" dxfId="49488" priority="9626">
      <formula>ISTEXT($Z$17)</formula>
    </cfRule>
  </conditionalFormatting>
  <conditionalFormatting sqref="Z17">
    <cfRule type="cellIs" dxfId="49487" priority="9625" operator="lessThan">
      <formula>0</formula>
    </cfRule>
  </conditionalFormatting>
  <conditionalFormatting sqref="D18">
    <cfRule type="expression" dxfId="49486" priority="9624">
      <formula>ISTEXT($D$18)</formula>
    </cfRule>
  </conditionalFormatting>
  <conditionalFormatting sqref="D18">
    <cfRule type="cellIs" dxfId="49485" priority="9623" operator="lessThan">
      <formula>0</formula>
    </cfRule>
  </conditionalFormatting>
  <conditionalFormatting sqref="E18">
    <cfRule type="expression" dxfId="49484" priority="9622">
      <formula>ISTEXT($E$18)</formula>
    </cfRule>
    <cfRule type="cellIs" dxfId="49483" priority="9621" operator="lessThan">
      <formula>0</formula>
    </cfRule>
  </conditionalFormatting>
  <conditionalFormatting sqref="F18">
    <cfRule type="expression" dxfId="49482" priority="9620">
      <formula>ISTEXT($F$18)</formula>
    </cfRule>
    <cfRule type="cellIs" dxfId="49481" priority="9619" operator="lessThan">
      <formula>0</formula>
    </cfRule>
  </conditionalFormatting>
  <conditionalFormatting sqref="G18">
    <cfRule type="expression" dxfId="49480" priority="9618">
      <formula>ISTEXT($G$18)</formula>
    </cfRule>
  </conditionalFormatting>
  <conditionalFormatting sqref="G18">
    <cfRule type="cellIs" dxfId="49479" priority="9617" operator="lessThan">
      <formula>0</formula>
    </cfRule>
  </conditionalFormatting>
  <conditionalFormatting sqref="H18">
    <cfRule type="expression" dxfId="49478" priority="9616">
      <formula>ISTEXT($H$18)</formula>
    </cfRule>
  </conditionalFormatting>
  <conditionalFormatting sqref="H18">
    <cfRule type="cellIs" dxfId="49477" priority="9615" operator="lessThan">
      <formula>0</formula>
    </cfRule>
  </conditionalFormatting>
  <conditionalFormatting sqref="I18">
    <cfRule type="expression" dxfId="49476" priority="9614">
      <formula>ISTEXT($I$18)</formula>
    </cfRule>
  </conditionalFormatting>
  <conditionalFormatting sqref="I18">
    <cfRule type="cellIs" dxfId="49475" priority="9613" operator="lessThan">
      <formula>0</formula>
    </cfRule>
  </conditionalFormatting>
  <conditionalFormatting sqref="J18">
    <cfRule type="expression" dxfId="49474" priority="9612">
      <formula>ISTEXT($J$18)</formula>
    </cfRule>
  </conditionalFormatting>
  <conditionalFormatting sqref="J18">
    <cfRule type="cellIs" dxfId="49473" priority="9611" operator="lessThan">
      <formula>0</formula>
    </cfRule>
  </conditionalFormatting>
  <conditionalFormatting sqref="K18">
    <cfRule type="expression" dxfId="49472" priority="9610">
      <formula>ISTEXT($K$18)</formula>
    </cfRule>
  </conditionalFormatting>
  <conditionalFormatting sqref="K18">
    <cfRule type="cellIs" dxfId="49471" priority="9609" operator="lessThan">
      <formula>0</formula>
    </cfRule>
  </conditionalFormatting>
  <conditionalFormatting sqref="L18">
    <cfRule type="expression" dxfId="49470" priority="9608">
      <formula>ISTEXT($L$18)</formula>
    </cfRule>
  </conditionalFormatting>
  <conditionalFormatting sqref="L18">
    <cfRule type="cellIs" dxfId="49469" priority="9607" operator="lessThan">
      <formula>0</formula>
    </cfRule>
  </conditionalFormatting>
  <conditionalFormatting sqref="M18">
    <cfRule type="expression" dxfId="49468" priority="9606">
      <formula>ISTEXT($M$18)</formula>
    </cfRule>
  </conditionalFormatting>
  <conditionalFormatting sqref="M18">
    <cfRule type="cellIs" dxfId="49467" priority="9605" operator="lessThan">
      <formula>0</formula>
    </cfRule>
  </conditionalFormatting>
  <conditionalFormatting sqref="N18">
    <cfRule type="expression" dxfId="49466" priority="9604">
      <formula>ISTEXT($N$18)</formula>
    </cfRule>
  </conditionalFormatting>
  <conditionalFormatting sqref="N18">
    <cfRule type="cellIs" dxfId="49465" priority="9603" operator="lessThan">
      <formula>0</formula>
    </cfRule>
  </conditionalFormatting>
  <conditionalFormatting sqref="O18">
    <cfRule type="expression" dxfId="49464" priority="9602">
      <formula>ISTEXT($O$18)</formula>
    </cfRule>
  </conditionalFormatting>
  <conditionalFormatting sqref="O18">
    <cfRule type="cellIs" dxfId="49463" priority="9601" operator="lessThan">
      <formula>0</formula>
    </cfRule>
  </conditionalFormatting>
  <conditionalFormatting sqref="P18">
    <cfRule type="expression" dxfId="49462" priority="9600">
      <formula>ISTEXT($P$18)</formula>
    </cfRule>
  </conditionalFormatting>
  <conditionalFormatting sqref="P18">
    <cfRule type="cellIs" dxfId="49461" priority="9599" operator="lessThan">
      <formula>0</formula>
    </cfRule>
  </conditionalFormatting>
  <conditionalFormatting sqref="Q18">
    <cfRule type="expression" dxfId="49460" priority="9598">
      <formula>ISTEXT($Q$18)</formula>
    </cfRule>
  </conditionalFormatting>
  <conditionalFormatting sqref="Q18">
    <cfRule type="cellIs" dxfId="49459" priority="9597" operator="lessThan">
      <formula>0</formula>
    </cfRule>
  </conditionalFormatting>
  <conditionalFormatting sqref="R18">
    <cfRule type="expression" dxfId="49458" priority="9596">
      <formula>ISTEXT($R$18)</formula>
    </cfRule>
  </conditionalFormatting>
  <conditionalFormatting sqref="R18">
    <cfRule type="cellIs" dxfId="49457" priority="9595" operator="lessThan">
      <formula>0</formula>
    </cfRule>
  </conditionalFormatting>
  <conditionalFormatting sqref="S18">
    <cfRule type="expression" dxfId="49456" priority="9594">
      <formula>ISTEXT($S$18)</formula>
    </cfRule>
  </conditionalFormatting>
  <conditionalFormatting sqref="S18">
    <cfRule type="cellIs" dxfId="49455" priority="9593" operator="lessThan">
      <formula>0</formula>
    </cfRule>
  </conditionalFormatting>
  <conditionalFormatting sqref="T18">
    <cfRule type="expression" dxfId="49454" priority="9592">
      <formula>ISTEXT($T$18)</formula>
    </cfRule>
  </conditionalFormatting>
  <conditionalFormatting sqref="T18">
    <cfRule type="cellIs" dxfId="49453" priority="9591" operator="lessThan">
      <formula>0</formula>
    </cfRule>
  </conditionalFormatting>
  <conditionalFormatting sqref="U18">
    <cfRule type="expression" dxfId="49452" priority="9590">
      <formula>ISTEXT($U$18)</formula>
    </cfRule>
  </conditionalFormatting>
  <conditionalFormatting sqref="U18">
    <cfRule type="cellIs" dxfId="49451" priority="9589" operator="lessThan">
      <formula>0</formula>
    </cfRule>
  </conditionalFormatting>
  <conditionalFormatting sqref="V18">
    <cfRule type="expression" dxfId="49450" priority="9588">
      <formula>ISTEXT($V$18)</formula>
    </cfRule>
  </conditionalFormatting>
  <conditionalFormatting sqref="V18">
    <cfRule type="cellIs" dxfId="49449" priority="9587" operator="lessThan">
      <formula>0</formula>
    </cfRule>
  </conditionalFormatting>
  <conditionalFormatting sqref="W18">
    <cfRule type="expression" dxfId="49448" priority="9586">
      <formula>ISTEXT($W$18)</formula>
    </cfRule>
  </conditionalFormatting>
  <conditionalFormatting sqref="W18">
    <cfRule type="cellIs" dxfId="49447" priority="9585" operator="lessThan">
      <formula>0</formula>
    </cfRule>
  </conditionalFormatting>
  <conditionalFormatting sqref="X18">
    <cfRule type="expression" dxfId="49446" priority="9584">
      <formula>ISTEXT($X$18)</formula>
    </cfRule>
  </conditionalFormatting>
  <conditionalFormatting sqref="X18">
    <cfRule type="cellIs" dxfId="49445" priority="9583" operator="lessThan">
      <formula>0</formula>
    </cfRule>
  </conditionalFormatting>
  <conditionalFormatting sqref="Y18">
    <cfRule type="expression" dxfId="49444" priority="9582">
      <formula>ISTEXT($Y$18)</formula>
    </cfRule>
  </conditionalFormatting>
  <conditionalFormatting sqref="Y18">
    <cfRule type="cellIs" dxfId="49443" priority="9581" operator="lessThan">
      <formula>0</formula>
    </cfRule>
  </conditionalFormatting>
  <conditionalFormatting sqref="Z18">
    <cfRule type="expression" dxfId="49442" priority="9580">
      <formula>ISTEXT($Z$18)</formula>
    </cfRule>
  </conditionalFormatting>
  <conditionalFormatting sqref="Z18">
    <cfRule type="cellIs" dxfId="49441" priority="9579" operator="lessThan">
      <formula>0</formula>
    </cfRule>
  </conditionalFormatting>
  <conditionalFormatting sqref="D19">
    <cfRule type="expression" dxfId="49440" priority="9578">
      <formula>ISTEXT($D$19)</formula>
    </cfRule>
    <cfRule type="cellIs" dxfId="49439" priority="9577" operator="lessThan">
      <formula>0</formula>
    </cfRule>
  </conditionalFormatting>
  <conditionalFormatting sqref="E19">
    <cfRule type="expression" dxfId="49438" priority="9576">
      <formula>ISTEXT($E$19)</formula>
    </cfRule>
    <cfRule type="cellIs" dxfId="49437" priority="9575" operator="lessThan">
      <formula>0</formula>
    </cfRule>
  </conditionalFormatting>
  <conditionalFormatting sqref="F19">
    <cfRule type="expression" dxfId="49436" priority="9574">
      <formula>ISTEXT($F$19)</formula>
    </cfRule>
  </conditionalFormatting>
  <conditionalFormatting sqref="F19">
    <cfRule type="cellIs" dxfId="49435" priority="9573" operator="lessThan">
      <formula>0</formula>
    </cfRule>
  </conditionalFormatting>
  <conditionalFormatting sqref="G19">
    <cfRule type="expression" dxfId="49434" priority="9572">
      <formula>ISTEXT($G$19)</formula>
    </cfRule>
  </conditionalFormatting>
  <conditionalFormatting sqref="G19">
    <cfRule type="cellIs" dxfId="49433" priority="9571" operator="lessThan">
      <formula>0</formula>
    </cfRule>
  </conditionalFormatting>
  <conditionalFormatting sqref="H19">
    <cfRule type="expression" dxfId="49432" priority="9570">
      <formula>ISTEXT($H$19)</formula>
    </cfRule>
  </conditionalFormatting>
  <conditionalFormatting sqref="H19">
    <cfRule type="cellIs" dxfId="49431" priority="9569" operator="lessThan">
      <formula>0</formula>
    </cfRule>
  </conditionalFormatting>
  <conditionalFormatting sqref="I19">
    <cfRule type="expression" dxfId="49430" priority="9568">
      <formula>ISTEXT($I$19)</formula>
    </cfRule>
  </conditionalFormatting>
  <conditionalFormatting sqref="I19">
    <cfRule type="cellIs" dxfId="49429" priority="9567" operator="lessThan">
      <formula>0</formula>
    </cfRule>
  </conditionalFormatting>
  <conditionalFormatting sqref="J19">
    <cfRule type="expression" dxfId="49428" priority="9566">
      <formula>ISTEXT($J$19)</formula>
    </cfRule>
  </conditionalFormatting>
  <conditionalFormatting sqref="J19">
    <cfRule type="cellIs" dxfId="49427" priority="9565" operator="lessThan">
      <formula>0</formula>
    </cfRule>
  </conditionalFormatting>
  <conditionalFormatting sqref="K19">
    <cfRule type="expression" dxfId="49426" priority="9564">
      <formula>ISTEXT($K$19)</formula>
    </cfRule>
  </conditionalFormatting>
  <conditionalFormatting sqref="K19">
    <cfRule type="cellIs" dxfId="49425" priority="9563" operator="lessThan">
      <formula>0</formula>
    </cfRule>
  </conditionalFormatting>
  <conditionalFormatting sqref="L19">
    <cfRule type="expression" dxfId="49424" priority="9562">
      <formula>ISTEXT($L$19)</formula>
    </cfRule>
  </conditionalFormatting>
  <conditionalFormatting sqref="L19">
    <cfRule type="cellIs" dxfId="49423" priority="9561" operator="lessThan">
      <formula>0</formula>
    </cfRule>
  </conditionalFormatting>
  <conditionalFormatting sqref="M19">
    <cfRule type="expression" dxfId="49422" priority="9560">
      <formula>ISTEXT($M$19)</formula>
    </cfRule>
  </conditionalFormatting>
  <conditionalFormatting sqref="M19">
    <cfRule type="cellIs" dxfId="49421" priority="9559" operator="lessThan">
      <formula>0</formula>
    </cfRule>
  </conditionalFormatting>
  <conditionalFormatting sqref="N19">
    <cfRule type="expression" dxfId="49420" priority="9558">
      <formula>ISTEXT($N$19)</formula>
    </cfRule>
  </conditionalFormatting>
  <conditionalFormatting sqref="N19">
    <cfRule type="cellIs" dxfId="49419" priority="9557" operator="lessThan">
      <formula>0</formula>
    </cfRule>
  </conditionalFormatting>
  <conditionalFormatting sqref="O19">
    <cfRule type="expression" dxfId="49418" priority="9556">
      <formula>ISTEXT($O$19)</formula>
    </cfRule>
  </conditionalFormatting>
  <conditionalFormatting sqref="O19">
    <cfRule type="cellIs" dxfId="49417" priority="9555" operator="lessThan">
      <formula>0</formula>
    </cfRule>
  </conditionalFormatting>
  <conditionalFormatting sqref="P19">
    <cfRule type="expression" dxfId="49416" priority="9554">
      <formula>ISTEXT($P$19)</formula>
    </cfRule>
  </conditionalFormatting>
  <conditionalFormatting sqref="P19">
    <cfRule type="cellIs" dxfId="49415" priority="9553" operator="lessThan">
      <formula>0</formula>
    </cfRule>
  </conditionalFormatting>
  <conditionalFormatting sqref="Q19">
    <cfRule type="expression" dxfId="49414" priority="9552">
      <formula>ISTEXT($Q$19)</formula>
    </cfRule>
  </conditionalFormatting>
  <conditionalFormatting sqref="Q19">
    <cfRule type="cellIs" dxfId="49413" priority="9551" operator="lessThan">
      <formula>0</formula>
    </cfRule>
  </conditionalFormatting>
  <conditionalFormatting sqref="R19">
    <cfRule type="expression" dxfId="49412" priority="9550">
      <formula>ISTEXT($R$19)</formula>
    </cfRule>
  </conditionalFormatting>
  <conditionalFormatting sqref="R19">
    <cfRule type="cellIs" dxfId="49411" priority="9549" operator="lessThan">
      <formula>0</formula>
    </cfRule>
  </conditionalFormatting>
  <conditionalFormatting sqref="S19">
    <cfRule type="expression" dxfId="49410" priority="9548">
      <formula>ISTEXT($S$19)</formula>
    </cfRule>
  </conditionalFormatting>
  <conditionalFormatting sqref="S19">
    <cfRule type="cellIs" dxfId="49409" priority="9547" operator="lessThan">
      <formula>0</formula>
    </cfRule>
  </conditionalFormatting>
  <conditionalFormatting sqref="T19">
    <cfRule type="expression" dxfId="49408" priority="9546">
      <formula>ISTEXT($T$19)</formula>
    </cfRule>
  </conditionalFormatting>
  <conditionalFormatting sqref="T19">
    <cfRule type="cellIs" dxfId="49407" priority="9545" operator="lessThan">
      <formula>0</formula>
    </cfRule>
  </conditionalFormatting>
  <conditionalFormatting sqref="U19">
    <cfRule type="expression" dxfId="49406" priority="9544">
      <formula>ISTEXT($U$19)</formula>
    </cfRule>
  </conditionalFormatting>
  <conditionalFormatting sqref="U19">
    <cfRule type="cellIs" dxfId="49405" priority="9543" operator="lessThan">
      <formula>0</formula>
    </cfRule>
  </conditionalFormatting>
  <conditionalFormatting sqref="V19">
    <cfRule type="expression" dxfId="49404" priority="9542">
      <formula>ISTEXT($V$19)</formula>
    </cfRule>
  </conditionalFormatting>
  <conditionalFormatting sqref="V19">
    <cfRule type="cellIs" dxfId="49403" priority="9541" operator="lessThan">
      <formula>0</formula>
    </cfRule>
  </conditionalFormatting>
  <conditionalFormatting sqref="W19">
    <cfRule type="expression" dxfId="49402" priority="9540">
      <formula>ISTEXT($W$19)</formula>
    </cfRule>
  </conditionalFormatting>
  <conditionalFormatting sqref="W19">
    <cfRule type="cellIs" dxfId="49401" priority="9539" operator="lessThan">
      <formula>0</formula>
    </cfRule>
  </conditionalFormatting>
  <conditionalFormatting sqref="X19">
    <cfRule type="expression" dxfId="49400" priority="9538">
      <formula>ISTEXT($X$19)</formula>
    </cfRule>
  </conditionalFormatting>
  <conditionalFormatting sqref="X19">
    <cfRule type="cellIs" dxfId="49399" priority="9537" operator="lessThan">
      <formula>0</formula>
    </cfRule>
  </conditionalFormatting>
  <conditionalFormatting sqref="Y19">
    <cfRule type="expression" dxfId="49398" priority="9536">
      <formula>ISTEXT($Y$19)</formula>
    </cfRule>
  </conditionalFormatting>
  <conditionalFormatting sqref="Y19">
    <cfRule type="cellIs" dxfId="49397" priority="9535" operator="lessThan">
      <formula>0</formula>
    </cfRule>
  </conditionalFormatting>
  <conditionalFormatting sqref="Z19">
    <cfRule type="expression" dxfId="49396" priority="9534">
      <formula>ISTEXT($Z$19)</formula>
    </cfRule>
  </conditionalFormatting>
  <conditionalFormatting sqref="Z19">
    <cfRule type="cellIs" dxfId="49395" priority="9533" operator="lessThan">
      <formula>0</formula>
    </cfRule>
  </conditionalFormatting>
  <conditionalFormatting sqref="D20">
    <cfRule type="expression" dxfId="49394" priority="9532">
      <formula>ISTEXT($D$20)</formula>
    </cfRule>
  </conditionalFormatting>
  <conditionalFormatting sqref="D20">
    <cfRule type="cellIs" dxfId="49393" priority="9531" operator="lessThan">
      <formula>0</formula>
    </cfRule>
  </conditionalFormatting>
  <conditionalFormatting sqref="E20">
    <cfRule type="expression" dxfId="49392" priority="9530">
      <formula>ISTEXT($E$20)</formula>
    </cfRule>
  </conditionalFormatting>
  <conditionalFormatting sqref="E20">
    <cfRule type="cellIs" dxfId="49391" priority="9529" operator="lessThan">
      <formula>0</formula>
    </cfRule>
  </conditionalFormatting>
  <conditionalFormatting sqref="F20">
    <cfRule type="expression" dxfId="49390" priority="9528">
      <formula>ISTEXT($F$20)</formula>
    </cfRule>
  </conditionalFormatting>
  <conditionalFormatting sqref="F20">
    <cfRule type="cellIs" dxfId="49389" priority="9527" operator="lessThan">
      <formula>0</formula>
    </cfRule>
  </conditionalFormatting>
  <conditionalFormatting sqref="G20">
    <cfRule type="expression" dxfId="49388" priority="9526">
      <formula>ISTEXT($G$20)</formula>
    </cfRule>
  </conditionalFormatting>
  <conditionalFormatting sqref="G20">
    <cfRule type="cellIs" dxfId="49387" priority="9525" operator="lessThan">
      <formula>0</formula>
    </cfRule>
  </conditionalFormatting>
  <conditionalFormatting sqref="H20">
    <cfRule type="expression" dxfId="49386" priority="9524">
      <formula>ISTEXT($H$20)</formula>
    </cfRule>
  </conditionalFormatting>
  <conditionalFormatting sqref="H20">
    <cfRule type="cellIs" dxfId="49385" priority="9523" operator="lessThan">
      <formula>0</formula>
    </cfRule>
  </conditionalFormatting>
  <conditionalFormatting sqref="I20">
    <cfRule type="expression" dxfId="49384" priority="9522">
      <formula>ISTEXT($I$20)</formula>
    </cfRule>
  </conditionalFormatting>
  <conditionalFormatting sqref="I20">
    <cfRule type="cellIs" dxfId="49383" priority="9521" operator="lessThan">
      <formula>0</formula>
    </cfRule>
  </conditionalFormatting>
  <conditionalFormatting sqref="J20">
    <cfRule type="expression" dxfId="49382" priority="9520">
      <formula>ISTEXT($J$20)</formula>
    </cfRule>
  </conditionalFormatting>
  <conditionalFormatting sqref="J20">
    <cfRule type="cellIs" dxfId="49381" priority="9519" operator="lessThan">
      <formula>0</formula>
    </cfRule>
  </conditionalFormatting>
  <conditionalFormatting sqref="K20">
    <cfRule type="expression" dxfId="49380" priority="9518">
      <formula>ISTEXT($K$20)</formula>
    </cfRule>
  </conditionalFormatting>
  <conditionalFormatting sqref="K20">
    <cfRule type="cellIs" dxfId="49379" priority="9517" operator="lessThan">
      <formula>0</formula>
    </cfRule>
  </conditionalFormatting>
  <conditionalFormatting sqref="L20">
    <cfRule type="expression" dxfId="49378" priority="9516">
      <formula>ISTEXT($L$20)</formula>
    </cfRule>
  </conditionalFormatting>
  <conditionalFormatting sqref="L20">
    <cfRule type="cellIs" dxfId="49377" priority="9515" operator="lessThan">
      <formula>0</formula>
    </cfRule>
  </conditionalFormatting>
  <conditionalFormatting sqref="M20">
    <cfRule type="expression" dxfId="49376" priority="9514">
      <formula>ISTEXT($M$20)</formula>
    </cfRule>
  </conditionalFormatting>
  <conditionalFormatting sqref="M20">
    <cfRule type="cellIs" dxfId="49375" priority="9513" operator="lessThan">
      <formula>0</formula>
    </cfRule>
  </conditionalFormatting>
  <conditionalFormatting sqref="N20">
    <cfRule type="expression" dxfId="49374" priority="9512">
      <formula>ISTEXT($N$20)</formula>
    </cfRule>
  </conditionalFormatting>
  <conditionalFormatting sqref="N20">
    <cfRule type="cellIs" dxfId="49373" priority="9511" operator="lessThan">
      <formula>0</formula>
    </cfRule>
  </conditionalFormatting>
  <conditionalFormatting sqref="O20">
    <cfRule type="expression" dxfId="49372" priority="9510">
      <formula>ISTEXT($O$20)</formula>
    </cfRule>
  </conditionalFormatting>
  <conditionalFormatting sqref="O20">
    <cfRule type="cellIs" dxfId="49371" priority="9509" operator="lessThan">
      <formula>0</formula>
    </cfRule>
  </conditionalFormatting>
  <conditionalFormatting sqref="P20">
    <cfRule type="expression" dxfId="49370" priority="9508">
      <formula>ISTEXT($P$20)</formula>
    </cfRule>
  </conditionalFormatting>
  <conditionalFormatting sqref="P20">
    <cfRule type="cellIs" dxfId="49369" priority="9507" operator="lessThan">
      <formula>0</formula>
    </cfRule>
  </conditionalFormatting>
  <conditionalFormatting sqref="Q20">
    <cfRule type="expression" dxfId="49368" priority="9506">
      <formula>ISTEXT($Q$20)</formula>
    </cfRule>
  </conditionalFormatting>
  <conditionalFormatting sqref="Q20">
    <cfRule type="cellIs" dxfId="49367" priority="9505" operator="lessThan">
      <formula>0</formula>
    </cfRule>
  </conditionalFormatting>
  <conditionalFormatting sqref="R20">
    <cfRule type="expression" dxfId="49366" priority="9504">
      <formula>ISTEXT($R$20)</formula>
    </cfRule>
  </conditionalFormatting>
  <conditionalFormatting sqref="R20">
    <cfRule type="cellIs" dxfId="49365" priority="9503" operator="lessThan">
      <formula>0</formula>
    </cfRule>
  </conditionalFormatting>
  <conditionalFormatting sqref="S20">
    <cfRule type="expression" dxfId="49364" priority="9502">
      <formula>ISTEXT($S$20)</formula>
    </cfRule>
  </conditionalFormatting>
  <conditionalFormatting sqref="S20">
    <cfRule type="cellIs" dxfId="49363" priority="9501" operator="lessThan">
      <formula>0</formula>
    </cfRule>
  </conditionalFormatting>
  <conditionalFormatting sqref="T20">
    <cfRule type="expression" dxfId="49362" priority="9500">
      <formula>ISTEXT($T$20)</formula>
    </cfRule>
  </conditionalFormatting>
  <conditionalFormatting sqref="T20">
    <cfRule type="cellIs" dxfId="49361" priority="9499" operator="lessThan">
      <formula>0</formula>
    </cfRule>
  </conditionalFormatting>
  <conditionalFormatting sqref="U20">
    <cfRule type="expression" dxfId="49360" priority="9498">
      <formula>ISTEXT($U$20)</formula>
    </cfRule>
  </conditionalFormatting>
  <conditionalFormatting sqref="U20">
    <cfRule type="cellIs" dxfId="49359" priority="9497" operator="lessThan">
      <formula>0</formula>
    </cfRule>
  </conditionalFormatting>
  <conditionalFormatting sqref="V20">
    <cfRule type="expression" dxfId="49358" priority="9496">
      <formula>ISTEXT($V$20)</formula>
    </cfRule>
  </conditionalFormatting>
  <conditionalFormatting sqref="V20">
    <cfRule type="cellIs" dxfId="49357" priority="9495" operator="lessThan">
      <formula>0</formula>
    </cfRule>
  </conditionalFormatting>
  <conditionalFormatting sqref="W20">
    <cfRule type="expression" dxfId="49356" priority="9494">
      <formula>ISTEXT($W$20)</formula>
    </cfRule>
  </conditionalFormatting>
  <conditionalFormatting sqref="W20">
    <cfRule type="cellIs" dxfId="49355" priority="9493" operator="lessThan">
      <formula>0</formula>
    </cfRule>
  </conditionalFormatting>
  <conditionalFormatting sqref="X20">
    <cfRule type="expression" dxfId="49354" priority="9492">
      <formula>ISTEXT($X$20)</formula>
    </cfRule>
  </conditionalFormatting>
  <conditionalFormatting sqref="X20">
    <cfRule type="cellIs" dxfId="49353" priority="9491" operator="lessThan">
      <formula>0</formula>
    </cfRule>
  </conditionalFormatting>
  <conditionalFormatting sqref="Y20">
    <cfRule type="expression" dxfId="49352" priority="9490">
      <formula>ISTEXT($Y$20)</formula>
    </cfRule>
  </conditionalFormatting>
  <conditionalFormatting sqref="Y20">
    <cfRule type="cellIs" dxfId="49351" priority="9489" operator="lessThan">
      <formula>0</formula>
    </cfRule>
  </conditionalFormatting>
  <conditionalFormatting sqref="Z20">
    <cfRule type="expression" dxfId="49350" priority="9488">
      <formula>ISTEXT($Z$20)</formula>
    </cfRule>
  </conditionalFormatting>
  <conditionalFormatting sqref="Z20">
    <cfRule type="cellIs" dxfId="49349" priority="9487" operator="lessThan">
      <formula>0</formula>
    </cfRule>
  </conditionalFormatting>
  <conditionalFormatting sqref="E21">
    <cfRule type="expression" dxfId="49348" priority="9486">
      <formula>ISTEXT($E$21)</formula>
    </cfRule>
  </conditionalFormatting>
  <conditionalFormatting sqref="E21">
    <cfRule type="cellIs" dxfId="49347" priority="9485" operator="lessThan">
      <formula>0</formula>
    </cfRule>
  </conditionalFormatting>
  <conditionalFormatting sqref="F21">
    <cfRule type="expression" dxfId="49346" priority="9484">
      <formula>ISTEXT($F$21)</formula>
    </cfRule>
  </conditionalFormatting>
  <conditionalFormatting sqref="F21">
    <cfRule type="cellIs" dxfId="49345" priority="9483" operator="lessThan">
      <formula>0</formula>
    </cfRule>
  </conditionalFormatting>
  <conditionalFormatting sqref="G21">
    <cfRule type="expression" dxfId="49344" priority="9482">
      <formula>ISTEXT($G$21)</formula>
    </cfRule>
  </conditionalFormatting>
  <conditionalFormatting sqref="G21">
    <cfRule type="cellIs" dxfId="49343" priority="9481" operator="lessThan">
      <formula>0</formula>
    </cfRule>
  </conditionalFormatting>
  <conditionalFormatting sqref="H21">
    <cfRule type="expression" dxfId="49342" priority="9480">
      <formula>ISTEXT($H$21)</formula>
    </cfRule>
  </conditionalFormatting>
  <conditionalFormatting sqref="H21">
    <cfRule type="cellIs" dxfId="49341" priority="9479" operator="lessThan">
      <formula>0</formula>
    </cfRule>
  </conditionalFormatting>
  <conditionalFormatting sqref="I21">
    <cfRule type="expression" dxfId="49340" priority="9478">
      <formula>ISTEXT($I$21)</formula>
    </cfRule>
  </conditionalFormatting>
  <conditionalFormatting sqref="I21">
    <cfRule type="cellIs" dxfId="49339" priority="9477" operator="lessThan">
      <formula>0</formula>
    </cfRule>
  </conditionalFormatting>
  <conditionalFormatting sqref="J21">
    <cfRule type="expression" dxfId="49338" priority="9476">
      <formula>ISTEXT($J$21)</formula>
    </cfRule>
  </conditionalFormatting>
  <conditionalFormatting sqref="J21">
    <cfRule type="cellIs" dxfId="49337" priority="9475" operator="lessThan">
      <formula>0</formula>
    </cfRule>
  </conditionalFormatting>
  <conditionalFormatting sqref="K21">
    <cfRule type="expression" dxfId="49336" priority="9474">
      <formula>ISTEXT($K$21)</formula>
    </cfRule>
  </conditionalFormatting>
  <conditionalFormatting sqref="K21">
    <cfRule type="cellIs" dxfId="49335" priority="9473" operator="lessThan">
      <formula>0</formula>
    </cfRule>
  </conditionalFormatting>
  <conditionalFormatting sqref="L21">
    <cfRule type="expression" dxfId="49334" priority="9472">
      <formula>ISTEXT($L$21)</formula>
    </cfRule>
  </conditionalFormatting>
  <conditionalFormatting sqref="L21">
    <cfRule type="cellIs" dxfId="49333" priority="9471" operator="lessThan">
      <formula>0</formula>
    </cfRule>
  </conditionalFormatting>
  <conditionalFormatting sqref="M21">
    <cfRule type="expression" dxfId="49332" priority="9470">
      <formula>ISTEXT($M$21)</formula>
    </cfRule>
  </conditionalFormatting>
  <conditionalFormatting sqref="M21">
    <cfRule type="cellIs" dxfId="49331" priority="9469" operator="lessThan">
      <formula>0</formula>
    </cfRule>
  </conditionalFormatting>
  <conditionalFormatting sqref="N21">
    <cfRule type="expression" dxfId="49330" priority="9468">
      <formula>ISTEXT($N$21)</formula>
    </cfRule>
  </conditionalFormatting>
  <conditionalFormatting sqref="N21">
    <cfRule type="cellIs" dxfId="49329" priority="9467" operator="lessThan">
      <formula>0</formula>
    </cfRule>
  </conditionalFormatting>
  <conditionalFormatting sqref="O21">
    <cfRule type="expression" dxfId="49328" priority="9466">
      <formula>ISTEXT($O$21)</formula>
    </cfRule>
  </conditionalFormatting>
  <conditionalFormatting sqref="O21">
    <cfRule type="cellIs" dxfId="49327" priority="9465" operator="lessThan">
      <formula>0</formula>
    </cfRule>
  </conditionalFormatting>
  <conditionalFormatting sqref="P21">
    <cfRule type="expression" dxfId="49326" priority="9464">
      <formula>ISTEXT($P$21)</formula>
    </cfRule>
  </conditionalFormatting>
  <conditionalFormatting sqref="P21">
    <cfRule type="cellIs" dxfId="49325" priority="9463" operator="lessThan">
      <formula>0</formula>
    </cfRule>
  </conditionalFormatting>
  <conditionalFormatting sqref="Q21">
    <cfRule type="expression" dxfId="49324" priority="9462">
      <formula>ISTEXT($Q$21)</formula>
    </cfRule>
  </conditionalFormatting>
  <conditionalFormatting sqref="Q21">
    <cfRule type="cellIs" dxfId="49323" priority="9461" operator="lessThan">
      <formula>0</formula>
    </cfRule>
  </conditionalFormatting>
  <conditionalFormatting sqref="R21">
    <cfRule type="expression" dxfId="49322" priority="9460">
      <formula>ISTEXT($R$21)</formula>
    </cfRule>
  </conditionalFormatting>
  <conditionalFormatting sqref="R21">
    <cfRule type="cellIs" dxfId="49321" priority="9459" operator="lessThan">
      <formula>0</formula>
    </cfRule>
  </conditionalFormatting>
  <conditionalFormatting sqref="S21">
    <cfRule type="expression" dxfId="49320" priority="9458">
      <formula>ISTEXT($S$21)</formula>
    </cfRule>
  </conditionalFormatting>
  <conditionalFormatting sqref="S21">
    <cfRule type="cellIs" dxfId="49319" priority="9457" operator="lessThan">
      <formula>0</formula>
    </cfRule>
  </conditionalFormatting>
  <conditionalFormatting sqref="T21">
    <cfRule type="expression" dxfId="49318" priority="9456">
      <formula>ISTEXT($T$21)</formula>
    </cfRule>
  </conditionalFormatting>
  <conditionalFormatting sqref="T21">
    <cfRule type="cellIs" dxfId="49317" priority="9455" operator="lessThan">
      <formula>0</formula>
    </cfRule>
  </conditionalFormatting>
  <conditionalFormatting sqref="U21">
    <cfRule type="expression" dxfId="49316" priority="9454">
      <formula>ISTEXT($U$21)</formula>
    </cfRule>
  </conditionalFormatting>
  <conditionalFormatting sqref="U21">
    <cfRule type="cellIs" dxfId="49315" priority="9453" operator="lessThan">
      <formula>0</formula>
    </cfRule>
  </conditionalFormatting>
  <conditionalFormatting sqref="V21">
    <cfRule type="expression" dxfId="49314" priority="9452">
      <formula>ISTEXT($V$21)</formula>
    </cfRule>
  </conditionalFormatting>
  <conditionalFormatting sqref="V21">
    <cfRule type="cellIs" dxfId="49313" priority="9451" operator="lessThan">
      <formula>0</formula>
    </cfRule>
  </conditionalFormatting>
  <conditionalFormatting sqref="W21">
    <cfRule type="expression" dxfId="49312" priority="9450">
      <formula>ISTEXT($W$21)</formula>
    </cfRule>
  </conditionalFormatting>
  <conditionalFormatting sqref="W21">
    <cfRule type="cellIs" dxfId="49311" priority="9449" operator="lessThan">
      <formula>0</formula>
    </cfRule>
  </conditionalFormatting>
  <conditionalFormatting sqref="X21">
    <cfRule type="expression" dxfId="49310" priority="9448">
      <formula>ISTEXT($X$21)</formula>
    </cfRule>
  </conditionalFormatting>
  <conditionalFormatting sqref="X21">
    <cfRule type="cellIs" dxfId="49309" priority="9447" operator="lessThan">
      <formula>0</formula>
    </cfRule>
  </conditionalFormatting>
  <conditionalFormatting sqref="Y21">
    <cfRule type="expression" dxfId="49308" priority="9446">
      <formula>ISTEXT($Y$21)</formula>
    </cfRule>
  </conditionalFormatting>
  <conditionalFormatting sqref="Y21">
    <cfRule type="cellIs" dxfId="49307" priority="9445" operator="lessThan">
      <formula>0</formula>
    </cfRule>
  </conditionalFormatting>
  <conditionalFormatting sqref="Z21">
    <cfRule type="expression" dxfId="49306" priority="9444">
      <formula>ISTEXT($Z$21)</formula>
    </cfRule>
  </conditionalFormatting>
  <conditionalFormatting sqref="Z21">
    <cfRule type="cellIs" dxfId="49305" priority="9443" operator="lessThan">
      <formula>0</formula>
    </cfRule>
  </conditionalFormatting>
  <conditionalFormatting sqref="E22">
    <cfRule type="expression" dxfId="49304" priority="9442">
      <formula>ISTEXT($E$22)</formula>
    </cfRule>
  </conditionalFormatting>
  <conditionalFormatting sqref="E22">
    <cfRule type="cellIs" dxfId="49303" priority="9441" operator="lessThan">
      <formula>0</formula>
    </cfRule>
  </conditionalFormatting>
  <conditionalFormatting sqref="F22">
    <cfRule type="expression" dxfId="49302" priority="9440">
      <formula>ISTEXT($F$22)</formula>
    </cfRule>
  </conditionalFormatting>
  <conditionalFormatting sqref="F22">
    <cfRule type="cellIs" dxfId="49301" priority="9439" operator="lessThan">
      <formula>0</formula>
    </cfRule>
  </conditionalFormatting>
  <conditionalFormatting sqref="G22">
    <cfRule type="expression" dxfId="49300" priority="9438">
      <formula>ISTEXT($G$22)</formula>
    </cfRule>
  </conditionalFormatting>
  <conditionalFormatting sqref="G22">
    <cfRule type="cellIs" dxfId="49299" priority="9437" operator="lessThan">
      <formula>0</formula>
    </cfRule>
  </conditionalFormatting>
  <conditionalFormatting sqref="H22">
    <cfRule type="expression" dxfId="49298" priority="9436">
      <formula>ISTEXT($H$22)</formula>
    </cfRule>
  </conditionalFormatting>
  <conditionalFormatting sqref="H22">
    <cfRule type="cellIs" dxfId="49297" priority="9435" operator="lessThan">
      <formula>0</formula>
    </cfRule>
  </conditionalFormatting>
  <conditionalFormatting sqref="I22">
    <cfRule type="expression" dxfId="49296" priority="9434">
      <formula>ISTEXT($I$22)</formula>
    </cfRule>
  </conditionalFormatting>
  <conditionalFormatting sqref="I22">
    <cfRule type="cellIs" dxfId="49295" priority="9433" operator="lessThan">
      <formula>0</formula>
    </cfRule>
  </conditionalFormatting>
  <conditionalFormatting sqref="J22">
    <cfRule type="expression" dxfId="49294" priority="9432">
      <formula>ISTEXT($J$22)</formula>
    </cfRule>
  </conditionalFormatting>
  <conditionalFormatting sqref="J22">
    <cfRule type="cellIs" dxfId="49293" priority="9431" operator="lessThan">
      <formula>0</formula>
    </cfRule>
  </conditionalFormatting>
  <conditionalFormatting sqref="K22">
    <cfRule type="expression" dxfId="49292" priority="9430">
      <formula>ISTEXT($K$22)</formula>
    </cfRule>
  </conditionalFormatting>
  <conditionalFormatting sqref="K22">
    <cfRule type="cellIs" dxfId="49291" priority="9429" operator="lessThan">
      <formula>0</formula>
    </cfRule>
  </conditionalFormatting>
  <conditionalFormatting sqref="L22">
    <cfRule type="expression" dxfId="49290" priority="9428">
      <formula>ISTEXT($L$22)</formula>
    </cfRule>
  </conditionalFormatting>
  <conditionalFormatting sqref="L22">
    <cfRule type="cellIs" dxfId="49289" priority="9427" operator="lessThan">
      <formula>0</formula>
    </cfRule>
  </conditionalFormatting>
  <conditionalFormatting sqref="M22">
    <cfRule type="expression" dxfId="49288" priority="9426">
      <formula>ISTEXT($M$22)</formula>
    </cfRule>
  </conditionalFormatting>
  <conditionalFormatting sqref="M22">
    <cfRule type="cellIs" dxfId="49287" priority="9425" operator="lessThan">
      <formula>0</formula>
    </cfRule>
  </conditionalFormatting>
  <conditionalFormatting sqref="N22">
    <cfRule type="expression" dxfId="49286" priority="9424">
      <formula>ISTEXT($N$22)</formula>
    </cfRule>
  </conditionalFormatting>
  <conditionalFormatting sqref="N22">
    <cfRule type="cellIs" dxfId="49285" priority="9423" operator="lessThan">
      <formula>0</formula>
    </cfRule>
  </conditionalFormatting>
  <conditionalFormatting sqref="O22">
    <cfRule type="expression" dxfId="49284" priority="9422">
      <formula>ISTEXT($O$22)</formula>
    </cfRule>
  </conditionalFormatting>
  <conditionalFormatting sqref="O22">
    <cfRule type="cellIs" dxfId="49283" priority="9421" operator="lessThan">
      <formula>0</formula>
    </cfRule>
  </conditionalFormatting>
  <conditionalFormatting sqref="P22">
    <cfRule type="expression" dxfId="49282" priority="9420">
      <formula>ISTEXT($P$22)</formula>
    </cfRule>
  </conditionalFormatting>
  <conditionalFormatting sqref="P22">
    <cfRule type="cellIs" dxfId="49281" priority="9419" operator="lessThan">
      <formula>0</formula>
    </cfRule>
  </conditionalFormatting>
  <conditionalFormatting sqref="Q22">
    <cfRule type="expression" dxfId="49280" priority="9418">
      <formula>ISTEXT($Q$22)</formula>
    </cfRule>
  </conditionalFormatting>
  <conditionalFormatting sqref="Q22">
    <cfRule type="cellIs" dxfId="49279" priority="9417" operator="lessThan">
      <formula>0</formula>
    </cfRule>
  </conditionalFormatting>
  <conditionalFormatting sqref="R22">
    <cfRule type="expression" dxfId="49278" priority="9416">
      <formula>ISTEXT($R$22)</formula>
    </cfRule>
  </conditionalFormatting>
  <conditionalFormatting sqref="R22">
    <cfRule type="cellIs" dxfId="49277" priority="9415" operator="lessThan">
      <formula>0</formula>
    </cfRule>
  </conditionalFormatting>
  <conditionalFormatting sqref="S22">
    <cfRule type="expression" dxfId="49276" priority="9414">
      <formula>ISTEXT($S$22)</formula>
    </cfRule>
  </conditionalFormatting>
  <conditionalFormatting sqref="S22">
    <cfRule type="cellIs" dxfId="49275" priority="9413" operator="lessThan">
      <formula>0</formula>
    </cfRule>
  </conditionalFormatting>
  <conditionalFormatting sqref="T22">
    <cfRule type="expression" dxfId="49274" priority="9412">
      <formula>ISTEXT($T$22)</formula>
    </cfRule>
  </conditionalFormatting>
  <conditionalFormatting sqref="T22">
    <cfRule type="cellIs" dxfId="49273" priority="9411" operator="lessThan">
      <formula>0</formula>
    </cfRule>
  </conditionalFormatting>
  <conditionalFormatting sqref="U22">
    <cfRule type="expression" dxfId="49272" priority="9410">
      <formula>ISTEXT($U$22)</formula>
    </cfRule>
  </conditionalFormatting>
  <conditionalFormatting sqref="U22">
    <cfRule type="cellIs" dxfId="49271" priority="9409" operator="lessThan">
      <formula>0</formula>
    </cfRule>
  </conditionalFormatting>
  <conditionalFormatting sqref="V22">
    <cfRule type="expression" dxfId="49270" priority="9408">
      <formula>ISTEXT($V$22)</formula>
    </cfRule>
  </conditionalFormatting>
  <conditionalFormatting sqref="V22">
    <cfRule type="cellIs" dxfId="49269" priority="9407" operator="lessThan">
      <formula>0</formula>
    </cfRule>
  </conditionalFormatting>
  <conditionalFormatting sqref="W22">
    <cfRule type="expression" dxfId="49268" priority="9406">
      <formula>ISTEXT($W$22)</formula>
    </cfRule>
  </conditionalFormatting>
  <conditionalFormatting sqref="W22">
    <cfRule type="cellIs" dxfId="49267" priority="9405" operator="lessThan">
      <formula>0</formula>
    </cfRule>
  </conditionalFormatting>
  <conditionalFormatting sqref="X22">
    <cfRule type="expression" dxfId="49266" priority="9404">
      <formula>ISTEXT($X$22)</formula>
    </cfRule>
  </conditionalFormatting>
  <conditionalFormatting sqref="X22">
    <cfRule type="cellIs" dxfId="49265" priority="9403" operator="lessThan">
      <formula>0</formula>
    </cfRule>
  </conditionalFormatting>
  <conditionalFormatting sqref="Y22">
    <cfRule type="expression" dxfId="49264" priority="9402">
      <formula>ISTEXT($Y$22)</formula>
    </cfRule>
  </conditionalFormatting>
  <conditionalFormatting sqref="Y22">
    <cfRule type="cellIs" dxfId="49263" priority="9401" operator="lessThan">
      <formula>0</formula>
    </cfRule>
  </conditionalFormatting>
  <conditionalFormatting sqref="Z22">
    <cfRule type="expression" dxfId="49262" priority="9400">
      <formula>ISTEXT($Z$22)</formula>
    </cfRule>
  </conditionalFormatting>
  <conditionalFormatting sqref="Z22">
    <cfRule type="cellIs" dxfId="49261" priority="9399" operator="lessThan">
      <formula>0</formula>
    </cfRule>
  </conditionalFormatting>
  <conditionalFormatting sqref="E23">
    <cfRule type="expression" dxfId="49260" priority="9398">
      <formula>ISTEXT($E$23)</formula>
    </cfRule>
  </conditionalFormatting>
  <conditionalFormatting sqref="E23">
    <cfRule type="cellIs" dxfId="49259" priority="9397" operator="lessThan">
      <formula>0</formula>
    </cfRule>
  </conditionalFormatting>
  <conditionalFormatting sqref="F23">
    <cfRule type="expression" dxfId="49258" priority="9396">
      <formula>ISTEXT($F$23)</formula>
    </cfRule>
  </conditionalFormatting>
  <conditionalFormatting sqref="F23">
    <cfRule type="cellIs" dxfId="49257" priority="9395" operator="lessThan">
      <formula>0</formula>
    </cfRule>
  </conditionalFormatting>
  <conditionalFormatting sqref="G23">
    <cfRule type="expression" dxfId="49256" priority="9394">
      <formula>ISTEXT($G$23)</formula>
    </cfRule>
  </conditionalFormatting>
  <conditionalFormatting sqref="G23">
    <cfRule type="cellIs" dxfId="49255" priority="9393" operator="lessThan">
      <formula>0</formula>
    </cfRule>
  </conditionalFormatting>
  <conditionalFormatting sqref="H23">
    <cfRule type="expression" dxfId="49254" priority="9392">
      <formula>ISTEXT($H$23)</formula>
    </cfRule>
  </conditionalFormatting>
  <conditionalFormatting sqref="H23">
    <cfRule type="cellIs" dxfId="49253" priority="9391" operator="lessThan">
      <formula>0</formula>
    </cfRule>
  </conditionalFormatting>
  <conditionalFormatting sqref="I23">
    <cfRule type="expression" dxfId="49252" priority="9390">
      <formula>ISTEXT($I$23)</formula>
    </cfRule>
  </conditionalFormatting>
  <conditionalFormatting sqref="I23">
    <cfRule type="cellIs" dxfId="49251" priority="9389" operator="lessThan">
      <formula>0</formula>
    </cfRule>
  </conditionalFormatting>
  <conditionalFormatting sqref="J23">
    <cfRule type="expression" dxfId="49250" priority="9388">
      <formula>ISTEXT($J$23)</formula>
    </cfRule>
  </conditionalFormatting>
  <conditionalFormatting sqref="J23">
    <cfRule type="cellIs" dxfId="49249" priority="9387" operator="lessThan">
      <formula>0</formula>
    </cfRule>
  </conditionalFormatting>
  <conditionalFormatting sqref="K23">
    <cfRule type="expression" dxfId="49248" priority="9386">
      <formula>ISTEXT($K$23)</formula>
    </cfRule>
  </conditionalFormatting>
  <conditionalFormatting sqref="K23">
    <cfRule type="cellIs" dxfId="49247" priority="9385" operator="lessThan">
      <formula>0</formula>
    </cfRule>
  </conditionalFormatting>
  <conditionalFormatting sqref="L23">
    <cfRule type="expression" dxfId="49246" priority="9384">
      <formula>ISTEXT($L$23)</formula>
    </cfRule>
  </conditionalFormatting>
  <conditionalFormatting sqref="L23">
    <cfRule type="cellIs" dxfId="49245" priority="9383" operator="lessThan">
      <formula>0</formula>
    </cfRule>
  </conditionalFormatting>
  <conditionalFormatting sqref="M23">
    <cfRule type="expression" dxfId="49244" priority="9382">
      <formula>ISTEXT($M$23)</formula>
    </cfRule>
  </conditionalFormatting>
  <conditionalFormatting sqref="M23">
    <cfRule type="cellIs" dxfId="49243" priority="9381" operator="lessThan">
      <formula>0</formula>
    </cfRule>
  </conditionalFormatting>
  <conditionalFormatting sqref="N23">
    <cfRule type="expression" dxfId="49242" priority="9380">
      <formula>ISTEXT($N$23)</formula>
    </cfRule>
  </conditionalFormatting>
  <conditionalFormatting sqref="N23">
    <cfRule type="cellIs" dxfId="49241" priority="9379" operator="lessThan">
      <formula>0</formula>
    </cfRule>
  </conditionalFormatting>
  <conditionalFormatting sqref="O23">
    <cfRule type="expression" dxfId="49240" priority="9378">
      <formula>ISTEXT($O$23)</formula>
    </cfRule>
  </conditionalFormatting>
  <conditionalFormatting sqref="O23">
    <cfRule type="cellIs" dxfId="49239" priority="9377" operator="lessThan">
      <formula>0</formula>
    </cfRule>
  </conditionalFormatting>
  <conditionalFormatting sqref="P23">
    <cfRule type="expression" dxfId="49238" priority="9376">
      <formula>ISTEXT($P$23)</formula>
    </cfRule>
  </conditionalFormatting>
  <conditionalFormatting sqref="P23">
    <cfRule type="cellIs" dxfId="49237" priority="9375" operator="lessThan">
      <formula>0</formula>
    </cfRule>
  </conditionalFormatting>
  <conditionalFormatting sqref="Q23">
    <cfRule type="expression" dxfId="49236" priority="9374">
      <formula>ISTEXT($Q$23)</formula>
    </cfRule>
  </conditionalFormatting>
  <conditionalFormatting sqref="Q23">
    <cfRule type="cellIs" dxfId="49235" priority="9373" operator="lessThan">
      <formula>0</formula>
    </cfRule>
  </conditionalFormatting>
  <conditionalFormatting sqref="R23">
    <cfRule type="expression" dxfId="49234" priority="9372">
      <formula>ISTEXT($R$23)</formula>
    </cfRule>
  </conditionalFormatting>
  <conditionalFormatting sqref="R23">
    <cfRule type="cellIs" dxfId="49233" priority="9371" operator="lessThan">
      <formula>0</formula>
    </cfRule>
  </conditionalFormatting>
  <conditionalFormatting sqref="S23">
    <cfRule type="expression" dxfId="49232" priority="9370">
      <formula>ISTEXT($S$23)</formula>
    </cfRule>
  </conditionalFormatting>
  <conditionalFormatting sqref="S23">
    <cfRule type="cellIs" dxfId="49231" priority="9369" operator="lessThan">
      <formula>0</formula>
    </cfRule>
  </conditionalFormatting>
  <conditionalFormatting sqref="T23">
    <cfRule type="expression" dxfId="49230" priority="9368">
      <formula>ISTEXT($T$23)</formula>
    </cfRule>
  </conditionalFormatting>
  <conditionalFormatting sqref="T23">
    <cfRule type="cellIs" dxfId="49229" priority="9367" operator="lessThan">
      <formula>0</formula>
    </cfRule>
  </conditionalFormatting>
  <conditionalFormatting sqref="U23">
    <cfRule type="expression" dxfId="49228" priority="9366">
      <formula>ISTEXT($U$23)</formula>
    </cfRule>
  </conditionalFormatting>
  <conditionalFormatting sqref="U23">
    <cfRule type="cellIs" dxfId="49227" priority="9365" operator="lessThan">
      <formula>0</formula>
    </cfRule>
  </conditionalFormatting>
  <conditionalFormatting sqref="V23">
    <cfRule type="expression" dxfId="49226" priority="9364">
      <formula>ISTEXT($V$23)</formula>
    </cfRule>
  </conditionalFormatting>
  <conditionalFormatting sqref="V23">
    <cfRule type="cellIs" dxfId="49225" priority="9363" operator="lessThan">
      <formula>0</formula>
    </cfRule>
  </conditionalFormatting>
  <conditionalFormatting sqref="W23">
    <cfRule type="expression" dxfId="49224" priority="9362">
      <formula>ISTEXT($W$23)</formula>
    </cfRule>
  </conditionalFormatting>
  <conditionalFormatting sqref="W23">
    <cfRule type="cellIs" dxfId="49223" priority="9361" operator="lessThan">
      <formula>0</formula>
    </cfRule>
  </conditionalFormatting>
  <conditionalFormatting sqref="X23">
    <cfRule type="expression" dxfId="49222" priority="9360">
      <formula>ISTEXT($X$23)</formula>
    </cfRule>
  </conditionalFormatting>
  <conditionalFormatting sqref="X23">
    <cfRule type="cellIs" dxfId="49221" priority="9359" operator="lessThan">
      <formula>0</formula>
    </cfRule>
  </conditionalFormatting>
  <conditionalFormatting sqref="Y23">
    <cfRule type="expression" dxfId="49220" priority="9358">
      <formula>ISTEXT($Y$23)</formula>
    </cfRule>
  </conditionalFormatting>
  <conditionalFormatting sqref="Y23">
    <cfRule type="cellIs" dxfId="49219" priority="9357" operator="lessThan">
      <formula>0</formula>
    </cfRule>
  </conditionalFormatting>
  <conditionalFormatting sqref="Z23">
    <cfRule type="expression" dxfId="49218" priority="9356">
      <formula>ISTEXT($Z$23)</formula>
    </cfRule>
  </conditionalFormatting>
  <conditionalFormatting sqref="Z23">
    <cfRule type="cellIs" dxfId="49217" priority="9355" operator="lessThan">
      <formula>0</formula>
    </cfRule>
  </conditionalFormatting>
  <conditionalFormatting sqref="D25">
    <cfRule type="expression" dxfId="49216" priority="9354">
      <formula>ISTEXT($D$25)</formula>
    </cfRule>
  </conditionalFormatting>
  <conditionalFormatting sqref="D25">
    <cfRule type="cellIs" dxfId="49215" priority="9353" operator="lessThan">
      <formula>0</formula>
    </cfRule>
  </conditionalFormatting>
  <conditionalFormatting sqref="E25">
    <cfRule type="expression" dxfId="49214" priority="9352">
      <formula>ISTEXT($E$25)</formula>
    </cfRule>
  </conditionalFormatting>
  <conditionalFormatting sqref="E25">
    <cfRule type="cellIs" dxfId="49213" priority="9351" operator="lessThan">
      <formula>0</formula>
    </cfRule>
  </conditionalFormatting>
  <conditionalFormatting sqref="F25">
    <cfRule type="expression" dxfId="49212" priority="9350">
      <formula>ISTEXT($F$25)</formula>
    </cfRule>
  </conditionalFormatting>
  <conditionalFormatting sqref="F25">
    <cfRule type="cellIs" dxfId="49211" priority="9349" operator="lessThan">
      <formula>0</formula>
    </cfRule>
  </conditionalFormatting>
  <conditionalFormatting sqref="G25">
    <cfRule type="expression" dxfId="49210" priority="9348">
      <formula>ISTEXT($G$25)</formula>
    </cfRule>
  </conditionalFormatting>
  <conditionalFormatting sqref="G25">
    <cfRule type="cellIs" dxfId="49209" priority="9347" operator="lessThan">
      <formula>0</formula>
    </cfRule>
  </conditionalFormatting>
  <conditionalFormatting sqref="H25">
    <cfRule type="expression" dxfId="49208" priority="9346">
      <formula>ISTEXT($H$25)</formula>
    </cfRule>
  </conditionalFormatting>
  <conditionalFormatting sqref="H25">
    <cfRule type="cellIs" dxfId="49207" priority="9345" operator="lessThan">
      <formula>0</formula>
    </cfRule>
  </conditionalFormatting>
  <conditionalFormatting sqref="I25">
    <cfRule type="expression" dxfId="49206" priority="9344">
      <formula>ISTEXT($I$25)</formula>
    </cfRule>
  </conditionalFormatting>
  <conditionalFormatting sqref="I25">
    <cfRule type="cellIs" dxfId="49205" priority="9343" operator="lessThan">
      <formula>0</formula>
    </cfRule>
  </conditionalFormatting>
  <conditionalFormatting sqref="J25">
    <cfRule type="expression" dxfId="49204" priority="9342">
      <formula>ISTEXT($J$25)</formula>
    </cfRule>
  </conditionalFormatting>
  <conditionalFormatting sqref="J25">
    <cfRule type="cellIs" dxfId="49203" priority="9341" operator="lessThan">
      <formula>0</formula>
    </cfRule>
  </conditionalFormatting>
  <conditionalFormatting sqref="K25">
    <cfRule type="expression" dxfId="49202" priority="9340">
      <formula>ISTEXT($K$25)</formula>
    </cfRule>
  </conditionalFormatting>
  <conditionalFormatting sqref="K25">
    <cfRule type="cellIs" dxfId="49201" priority="9339" operator="lessThan">
      <formula>0</formula>
    </cfRule>
  </conditionalFormatting>
  <conditionalFormatting sqref="L25">
    <cfRule type="expression" dxfId="49200" priority="9338">
      <formula>ISTEXT($L$25)</formula>
    </cfRule>
  </conditionalFormatting>
  <conditionalFormatting sqref="L25">
    <cfRule type="cellIs" dxfId="49199" priority="9337" operator="lessThan">
      <formula>0</formula>
    </cfRule>
  </conditionalFormatting>
  <conditionalFormatting sqref="M25">
    <cfRule type="expression" dxfId="49198" priority="9336">
      <formula>ISTEXT($M$25)</formula>
    </cfRule>
  </conditionalFormatting>
  <conditionalFormatting sqref="M25">
    <cfRule type="cellIs" dxfId="49197" priority="9335" operator="lessThan">
      <formula>0</formula>
    </cfRule>
  </conditionalFormatting>
  <conditionalFormatting sqref="N25">
    <cfRule type="expression" dxfId="49196" priority="9334">
      <formula>ISTEXT($N$25)</formula>
    </cfRule>
  </conditionalFormatting>
  <conditionalFormatting sqref="N25">
    <cfRule type="cellIs" dxfId="49195" priority="9333" operator="lessThan">
      <formula>0</formula>
    </cfRule>
  </conditionalFormatting>
  <conditionalFormatting sqref="O25">
    <cfRule type="expression" dxfId="49194" priority="9332">
      <formula>ISTEXT($O$25)</formula>
    </cfRule>
  </conditionalFormatting>
  <conditionalFormatting sqref="O25">
    <cfRule type="cellIs" dxfId="49193" priority="9331" operator="lessThan">
      <formula>0</formula>
    </cfRule>
  </conditionalFormatting>
  <conditionalFormatting sqref="P25">
    <cfRule type="expression" dxfId="49192" priority="9330">
      <formula>ISTEXT($P$25)</formula>
    </cfRule>
  </conditionalFormatting>
  <conditionalFormatting sqref="P25">
    <cfRule type="cellIs" dxfId="49191" priority="9329" operator="lessThan">
      <formula>0</formula>
    </cfRule>
  </conditionalFormatting>
  <conditionalFormatting sqref="Q25">
    <cfRule type="expression" dxfId="49190" priority="9328">
      <formula>ISTEXT($Q$25)</formula>
    </cfRule>
  </conditionalFormatting>
  <conditionalFormatting sqref="Q25">
    <cfRule type="cellIs" dxfId="49189" priority="9327" operator="lessThan">
      <formula>0</formula>
    </cfRule>
  </conditionalFormatting>
  <conditionalFormatting sqref="R25">
    <cfRule type="expression" dxfId="49188" priority="9326">
      <formula>ISTEXT($R$25)</formula>
    </cfRule>
  </conditionalFormatting>
  <conditionalFormatting sqref="R25">
    <cfRule type="cellIs" dxfId="49187" priority="9325" operator="lessThan">
      <formula>0</formula>
    </cfRule>
  </conditionalFormatting>
  <conditionalFormatting sqref="S25">
    <cfRule type="expression" dxfId="49186" priority="9324">
      <formula>ISTEXT($S$25)</formula>
    </cfRule>
  </conditionalFormatting>
  <conditionalFormatting sqref="S25">
    <cfRule type="cellIs" dxfId="49185" priority="9323" operator="lessThan">
      <formula>0</formula>
    </cfRule>
  </conditionalFormatting>
  <conditionalFormatting sqref="T25">
    <cfRule type="expression" dxfId="49184" priority="9322">
      <formula>ISTEXT($T$25)</formula>
    </cfRule>
  </conditionalFormatting>
  <conditionalFormatting sqref="T25">
    <cfRule type="cellIs" dxfId="49183" priority="9321" operator="lessThan">
      <formula>0</formula>
    </cfRule>
  </conditionalFormatting>
  <conditionalFormatting sqref="U25">
    <cfRule type="expression" dxfId="49182" priority="9320">
      <formula>ISTEXT($U$25)</formula>
    </cfRule>
  </conditionalFormatting>
  <conditionalFormatting sqref="U25">
    <cfRule type="cellIs" dxfId="49181" priority="9319" operator="lessThan">
      <formula>0</formula>
    </cfRule>
  </conditionalFormatting>
  <conditionalFormatting sqref="V25">
    <cfRule type="expression" dxfId="49180" priority="9318">
      <formula>ISTEXT($V$25)</formula>
    </cfRule>
  </conditionalFormatting>
  <conditionalFormatting sqref="V25">
    <cfRule type="cellIs" dxfId="49179" priority="9317" operator="lessThan">
      <formula>0</formula>
    </cfRule>
  </conditionalFormatting>
  <conditionalFormatting sqref="W25">
    <cfRule type="expression" dxfId="49178" priority="9316">
      <formula>ISTEXT($W$25)</formula>
    </cfRule>
  </conditionalFormatting>
  <conditionalFormatting sqref="W25">
    <cfRule type="cellIs" dxfId="49177" priority="9315" operator="lessThan">
      <formula>0</formula>
    </cfRule>
  </conditionalFormatting>
  <conditionalFormatting sqref="X25">
    <cfRule type="expression" dxfId="49176" priority="9314">
      <formula>ISTEXT($X$25)</formula>
    </cfRule>
  </conditionalFormatting>
  <conditionalFormatting sqref="X25">
    <cfRule type="cellIs" dxfId="49175" priority="9313" operator="lessThan">
      <formula>0</formula>
    </cfRule>
  </conditionalFormatting>
  <conditionalFormatting sqref="Y25">
    <cfRule type="expression" dxfId="49174" priority="9312">
      <formula>ISTEXT($Y$25)</formula>
    </cfRule>
  </conditionalFormatting>
  <conditionalFormatting sqref="Y25">
    <cfRule type="cellIs" dxfId="49173" priority="9311" operator="lessThan">
      <formula>0</formula>
    </cfRule>
  </conditionalFormatting>
  <conditionalFormatting sqref="Z25">
    <cfRule type="expression" dxfId="49172" priority="9310">
      <formula>ISTEXT($Z$25)</formula>
    </cfRule>
  </conditionalFormatting>
  <conditionalFormatting sqref="Z25">
    <cfRule type="cellIs" dxfId="49171" priority="9309" operator="lessThan">
      <formula>0</formula>
    </cfRule>
  </conditionalFormatting>
  <conditionalFormatting sqref="D27">
    <cfRule type="expression" dxfId="49170" priority="9308">
      <formula>ISTEXT($D$27)</formula>
    </cfRule>
  </conditionalFormatting>
  <conditionalFormatting sqref="D27">
    <cfRule type="cellIs" dxfId="49169" priority="9307" operator="lessThan">
      <formula>0</formula>
    </cfRule>
  </conditionalFormatting>
  <conditionalFormatting sqref="E27">
    <cfRule type="expression" dxfId="49168" priority="9306">
      <formula>ISTEXT($E$27)</formula>
    </cfRule>
  </conditionalFormatting>
  <conditionalFormatting sqref="E27">
    <cfRule type="cellIs" dxfId="49167" priority="9305" operator="lessThan">
      <formula>0</formula>
    </cfRule>
  </conditionalFormatting>
  <conditionalFormatting sqref="F27">
    <cfRule type="expression" dxfId="49166" priority="9304">
      <formula>ISTEXT($F$27)</formula>
    </cfRule>
  </conditionalFormatting>
  <conditionalFormatting sqref="F27">
    <cfRule type="cellIs" dxfId="49165" priority="9303" operator="lessThan">
      <formula>0</formula>
    </cfRule>
  </conditionalFormatting>
  <conditionalFormatting sqref="G27">
    <cfRule type="expression" dxfId="49164" priority="9302">
      <formula>ISTEXT($G$27)</formula>
    </cfRule>
  </conditionalFormatting>
  <conditionalFormatting sqref="G27">
    <cfRule type="cellIs" dxfId="49163" priority="9301" operator="lessThan">
      <formula>0</formula>
    </cfRule>
  </conditionalFormatting>
  <conditionalFormatting sqref="H27">
    <cfRule type="expression" dxfId="49162" priority="9300">
      <formula>ISTEXT($H$27)</formula>
    </cfRule>
  </conditionalFormatting>
  <conditionalFormatting sqref="H27">
    <cfRule type="cellIs" dxfId="49161" priority="9299" operator="lessThan">
      <formula>0</formula>
    </cfRule>
  </conditionalFormatting>
  <conditionalFormatting sqref="I27">
    <cfRule type="expression" dxfId="49160" priority="9298">
      <formula>ISTEXT($I$27)</formula>
    </cfRule>
  </conditionalFormatting>
  <conditionalFormatting sqref="I27">
    <cfRule type="cellIs" dxfId="49159" priority="9297" operator="lessThan">
      <formula>0</formula>
    </cfRule>
  </conditionalFormatting>
  <conditionalFormatting sqref="J27">
    <cfRule type="expression" dxfId="49158" priority="9296">
      <formula>ISTEXT($J$27)</formula>
    </cfRule>
  </conditionalFormatting>
  <conditionalFormatting sqref="J27">
    <cfRule type="cellIs" dxfId="49157" priority="9295" operator="lessThan">
      <formula>0</formula>
    </cfRule>
  </conditionalFormatting>
  <conditionalFormatting sqref="K27">
    <cfRule type="expression" dxfId="49156" priority="9294">
      <formula>ISTEXT($K$27)</formula>
    </cfRule>
  </conditionalFormatting>
  <conditionalFormatting sqref="K27">
    <cfRule type="cellIs" dxfId="49155" priority="9293" operator="lessThan">
      <formula>0</formula>
    </cfRule>
  </conditionalFormatting>
  <conditionalFormatting sqref="L27">
    <cfRule type="expression" dxfId="49154" priority="9292">
      <formula>ISTEXT($L$27)</formula>
    </cfRule>
  </conditionalFormatting>
  <conditionalFormatting sqref="L27">
    <cfRule type="cellIs" dxfId="49153" priority="9291" operator="lessThan">
      <formula>0</formula>
    </cfRule>
  </conditionalFormatting>
  <conditionalFormatting sqref="M27">
    <cfRule type="expression" dxfId="49152" priority="9290">
      <formula>ISTEXT($M$27)</formula>
    </cfRule>
  </conditionalFormatting>
  <conditionalFormatting sqref="M27">
    <cfRule type="cellIs" dxfId="49151" priority="9289" operator="lessThan">
      <formula>0</formula>
    </cfRule>
  </conditionalFormatting>
  <conditionalFormatting sqref="N27">
    <cfRule type="expression" dxfId="49150" priority="9288">
      <formula>ISTEXT($N$27)</formula>
    </cfRule>
  </conditionalFormatting>
  <conditionalFormatting sqref="N27">
    <cfRule type="cellIs" dxfId="49149" priority="9287" operator="lessThan">
      <formula>0</formula>
    </cfRule>
  </conditionalFormatting>
  <conditionalFormatting sqref="O27">
    <cfRule type="expression" dxfId="49148" priority="9286">
      <formula>ISTEXT($O$27)</formula>
    </cfRule>
  </conditionalFormatting>
  <conditionalFormatting sqref="O27">
    <cfRule type="cellIs" dxfId="49147" priority="9285" operator="lessThan">
      <formula>0</formula>
    </cfRule>
  </conditionalFormatting>
  <conditionalFormatting sqref="P27">
    <cfRule type="expression" dxfId="49146" priority="9284">
      <formula>ISTEXT($P$27)</formula>
    </cfRule>
  </conditionalFormatting>
  <conditionalFormatting sqref="P27">
    <cfRule type="cellIs" dxfId="49145" priority="9283" operator="lessThan">
      <formula>0</formula>
    </cfRule>
  </conditionalFormatting>
  <conditionalFormatting sqref="Q27">
    <cfRule type="expression" dxfId="49144" priority="9282">
      <formula>ISTEXT($Q$27)</formula>
    </cfRule>
  </conditionalFormatting>
  <conditionalFormatting sqref="Q27">
    <cfRule type="cellIs" dxfId="49143" priority="9281" operator="lessThan">
      <formula>0</formula>
    </cfRule>
  </conditionalFormatting>
  <conditionalFormatting sqref="R27">
    <cfRule type="expression" dxfId="49142" priority="9280">
      <formula>ISTEXT($R$27)</formula>
    </cfRule>
  </conditionalFormatting>
  <conditionalFormatting sqref="R27">
    <cfRule type="cellIs" dxfId="49141" priority="9279" operator="lessThan">
      <formula>0</formula>
    </cfRule>
  </conditionalFormatting>
  <conditionalFormatting sqref="S27">
    <cfRule type="expression" dxfId="49140" priority="9278">
      <formula>ISTEXT($S$27)</formula>
    </cfRule>
  </conditionalFormatting>
  <conditionalFormatting sqref="S27">
    <cfRule type="cellIs" dxfId="49139" priority="9277" operator="lessThan">
      <formula>0</formula>
    </cfRule>
  </conditionalFormatting>
  <conditionalFormatting sqref="T27">
    <cfRule type="expression" dxfId="49138" priority="9276">
      <formula>ISTEXT($T$27)</formula>
    </cfRule>
  </conditionalFormatting>
  <conditionalFormatting sqref="T27">
    <cfRule type="cellIs" dxfId="49137" priority="9275" operator="lessThan">
      <formula>0</formula>
    </cfRule>
  </conditionalFormatting>
  <conditionalFormatting sqref="U27">
    <cfRule type="expression" dxfId="49136" priority="9274">
      <formula>ISTEXT($U$27)</formula>
    </cfRule>
  </conditionalFormatting>
  <conditionalFormatting sqref="U27">
    <cfRule type="cellIs" dxfId="49135" priority="9273" operator="lessThan">
      <formula>0</formula>
    </cfRule>
  </conditionalFormatting>
  <conditionalFormatting sqref="V27">
    <cfRule type="expression" dxfId="49134" priority="9272">
      <formula>ISTEXT($V$27)</formula>
    </cfRule>
  </conditionalFormatting>
  <conditionalFormatting sqref="V27">
    <cfRule type="cellIs" dxfId="49133" priority="9271" operator="lessThan">
      <formula>0</formula>
    </cfRule>
  </conditionalFormatting>
  <conditionalFormatting sqref="W27">
    <cfRule type="expression" dxfId="49132" priority="9270">
      <formula>ISTEXT($W$27)</formula>
    </cfRule>
  </conditionalFormatting>
  <conditionalFormatting sqref="W27">
    <cfRule type="cellIs" dxfId="49131" priority="9269" operator="lessThan">
      <formula>0</formula>
    </cfRule>
  </conditionalFormatting>
  <conditionalFormatting sqref="X27">
    <cfRule type="expression" dxfId="49130" priority="9268">
      <formula>ISTEXT($X$27)</formula>
    </cfRule>
  </conditionalFormatting>
  <conditionalFormatting sqref="X27">
    <cfRule type="cellIs" dxfId="49129" priority="9267" operator="lessThan">
      <formula>0</formula>
    </cfRule>
  </conditionalFormatting>
  <conditionalFormatting sqref="Y27">
    <cfRule type="expression" dxfId="49128" priority="9266">
      <formula>ISTEXT($Y$27)</formula>
    </cfRule>
  </conditionalFormatting>
  <conditionalFormatting sqref="Y27">
    <cfRule type="cellIs" dxfId="49127" priority="9265" operator="lessThan">
      <formula>0</formula>
    </cfRule>
  </conditionalFormatting>
  <conditionalFormatting sqref="Z27">
    <cfRule type="expression" dxfId="49126" priority="9264">
      <formula>ISTEXT($Z$27)</formula>
    </cfRule>
  </conditionalFormatting>
  <conditionalFormatting sqref="Z27">
    <cfRule type="cellIs" dxfId="49125" priority="9263" operator="lessThan">
      <formula>0</formula>
    </cfRule>
  </conditionalFormatting>
  <conditionalFormatting sqref="D28">
    <cfRule type="expression" dxfId="49124" priority="9262">
      <formula>ISTEXT($D$28)</formula>
    </cfRule>
  </conditionalFormatting>
  <conditionalFormatting sqref="D28">
    <cfRule type="cellIs" dxfId="49123" priority="9261" operator="lessThan">
      <formula>0</formula>
    </cfRule>
  </conditionalFormatting>
  <conditionalFormatting sqref="E28">
    <cfRule type="expression" dxfId="49122" priority="9260">
      <formula>ISTEXT($E$28)</formula>
    </cfRule>
  </conditionalFormatting>
  <conditionalFormatting sqref="E28">
    <cfRule type="cellIs" dxfId="49121" priority="9259" operator="lessThan">
      <formula>0</formula>
    </cfRule>
  </conditionalFormatting>
  <conditionalFormatting sqref="F28">
    <cfRule type="expression" dxfId="49120" priority="9258">
      <formula>ISTEXT($F$28)</formula>
    </cfRule>
  </conditionalFormatting>
  <conditionalFormatting sqref="F28">
    <cfRule type="cellIs" dxfId="49119" priority="9257" operator="lessThan">
      <formula>0</formula>
    </cfRule>
  </conditionalFormatting>
  <conditionalFormatting sqref="G28">
    <cfRule type="expression" dxfId="49118" priority="9256">
      <formula>ISTEXT($G$28)</formula>
    </cfRule>
  </conditionalFormatting>
  <conditionalFormatting sqref="G28">
    <cfRule type="cellIs" dxfId="49117" priority="9255" operator="lessThan">
      <formula>0</formula>
    </cfRule>
  </conditionalFormatting>
  <conditionalFormatting sqref="H28">
    <cfRule type="expression" dxfId="49116" priority="9254">
      <formula>ISTEXT($H$28)</formula>
    </cfRule>
  </conditionalFormatting>
  <conditionalFormatting sqref="H28">
    <cfRule type="cellIs" dxfId="49115" priority="9253" operator="lessThan">
      <formula>0</formula>
    </cfRule>
  </conditionalFormatting>
  <conditionalFormatting sqref="I28">
    <cfRule type="expression" dxfId="49114" priority="9252">
      <formula>ISTEXT($I$28)</formula>
    </cfRule>
  </conditionalFormatting>
  <conditionalFormatting sqref="I28">
    <cfRule type="cellIs" dxfId="49113" priority="9251" operator="lessThan">
      <formula>0</formula>
    </cfRule>
  </conditionalFormatting>
  <conditionalFormatting sqref="J28">
    <cfRule type="expression" dxfId="49112" priority="9250">
      <formula>ISTEXT($J$28)</formula>
    </cfRule>
  </conditionalFormatting>
  <conditionalFormatting sqref="J28">
    <cfRule type="cellIs" dxfId="49111" priority="9249" operator="lessThan">
      <formula>0</formula>
    </cfRule>
  </conditionalFormatting>
  <conditionalFormatting sqref="K28">
    <cfRule type="expression" dxfId="49110" priority="9248">
      <formula>ISTEXT($K$28)</formula>
    </cfRule>
  </conditionalFormatting>
  <conditionalFormatting sqref="K28">
    <cfRule type="cellIs" dxfId="49109" priority="9247" operator="lessThan">
      <formula>0</formula>
    </cfRule>
  </conditionalFormatting>
  <conditionalFormatting sqref="L28">
    <cfRule type="expression" dxfId="49108" priority="9246">
      <formula>ISTEXT($L$28)</formula>
    </cfRule>
  </conditionalFormatting>
  <conditionalFormatting sqref="L28">
    <cfRule type="cellIs" dxfId="49107" priority="9245" operator="lessThan">
      <formula>0</formula>
    </cfRule>
  </conditionalFormatting>
  <conditionalFormatting sqref="M28">
    <cfRule type="expression" dxfId="49106" priority="9244">
      <formula>ISTEXT($M$28)</formula>
    </cfRule>
  </conditionalFormatting>
  <conditionalFormatting sqref="M28">
    <cfRule type="cellIs" dxfId="49105" priority="9243" operator="lessThan">
      <formula>0</formula>
    </cfRule>
  </conditionalFormatting>
  <conditionalFormatting sqref="N28">
    <cfRule type="expression" dxfId="49104" priority="9242">
      <formula>ISTEXT($N$28)</formula>
    </cfRule>
  </conditionalFormatting>
  <conditionalFormatting sqref="N28">
    <cfRule type="cellIs" dxfId="49103" priority="9241" operator="lessThan">
      <formula>0</formula>
    </cfRule>
  </conditionalFormatting>
  <conditionalFormatting sqref="O28">
    <cfRule type="expression" dxfId="49102" priority="9240">
      <formula>ISTEXT($O$28)</formula>
    </cfRule>
  </conditionalFormatting>
  <conditionalFormatting sqref="O28">
    <cfRule type="cellIs" dxfId="49101" priority="9239" operator="lessThan">
      <formula>0</formula>
    </cfRule>
  </conditionalFormatting>
  <conditionalFormatting sqref="P28">
    <cfRule type="expression" dxfId="49100" priority="9238">
      <formula>ISTEXT($P$28)</formula>
    </cfRule>
  </conditionalFormatting>
  <conditionalFormatting sqref="P28">
    <cfRule type="cellIs" dxfId="49099" priority="9237" operator="lessThan">
      <formula>0</formula>
    </cfRule>
  </conditionalFormatting>
  <conditionalFormatting sqref="Q28">
    <cfRule type="expression" dxfId="49098" priority="9236">
      <formula>ISTEXT($Q$28)</formula>
    </cfRule>
  </conditionalFormatting>
  <conditionalFormatting sqref="Q28">
    <cfRule type="cellIs" dxfId="49097" priority="9235" operator="lessThan">
      <formula>0</formula>
    </cfRule>
  </conditionalFormatting>
  <conditionalFormatting sqref="R28">
    <cfRule type="expression" dxfId="49096" priority="9234">
      <formula>ISTEXT($R$28)</formula>
    </cfRule>
  </conditionalFormatting>
  <conditionalFormatting sqref="R28">
    <cfRule type="cellIs" dxfId="49095" priority="9233" operator="lessThan">
      <formula>0</formula>
    </cfRule>
  </conditionalFormatting>
  <conditionalFormatting sqref="S28">
    <cfRule type="expression" dxfId="49094" priority="9232">
      <formula>ISTEXT($S$28)</formula>
    </cfRule>
  </conditionalFormatting>
  <conditionalFormatting sqref="S28">
    <cfRule type="cellIs" dxfId="49093" priority="9231" operator="lessThan">
      <formula>0</formula>
    </cfRule>
  </conditionalFormatting>
  <conditionalFormatting sqref="T28">
    <cfRule type="expression" dxfId="49092" priority="9230">
      <formula>ISTEXT($T$28)</formula>
    </cfRule>
  </conditionalFormatting>
  <conditionalFormatting sqref="T28">
    <cfRule type="cellIs" dxfId="49091" priority="9229" operator="lessThan">
      <formula>0</formula>
    </cfRule>
  </conditionalFormatting>
  <conditionalFormatting sqref="U28">
    <cfRule type="expression" dxfId="49090" priority="9228">
      <formula>ISTEXT($U$28)</formula>
    </cfRule>
  </conditionalFormatting>
  <conditionalFormatting sqref="U28">
    <cfRule type="cellIs" dxfId="49089" priority="9227" operator="lessThan">
      <formula>0</formula>
    </cfRule>
  </conditionalFormatting>
  <conditionalFormatting sqref="V28">
    <cfRule type="expression" dxfId="49088" priority="9226">
      <formula>ISTEXT($V$28)</formula>
    </cfRule>
  </conditionalFormatting>
  <conditionalFormatting sqref="V28">
    <cfRule type="cellIs" dxfId="49087" priority="9225" operator="lessThan">
      <formula>0</formula>
    </cfRule>
  </conditionalFormatting>
  <conditionalFormatting sqref="W28">
    <cfRule type="expression" dxfId="49086" priority="9224">
      <formula>ISTEXT($W$28)</formula>
    </cfRule>
  </conditionalFormatting>
  <conditionalFormatting sqref="W28">
    <cfRule type="cellIs" dxfId="49085" priority="9223" operator="lessThan">
      <formula>0</formula>
    </cfRule>
  </conditionalFormatting>
  <conditionalFormatting sqref="X28">
    <cfRule type="expression" dxfId="49084" priority="9222">
      <formula>ISTEXT($X$28)</formula>
    </cfRule>
  </conditionalFormatting>
  <conditionalFormatting sqref="X28">
    <cfRule type="cellIs" dxfId="49083" priority="9221" operator="lessThan">
      <formula>0</formula>
    </cfRule>
  </conditionalFormatting>
  <conditionalFormatting sqref="Y28">
    <cfRule type="expression" dxfId="49082" priority="9220">
      <formula>ISTEXT($Y$28)</formula>
    </cfRule>
  </conditionalFormatting>
  <conditionalFormatting sqref="Y28">
    <cfRule type="cellIs" dxfId="49081" priority="9219" operator="lessThan">
      <formula>0</formula>
    </cfRule>
  </conditionalFormatting>
  <conditionalFormatting sqref="Z28">
    <cfRule type="expression" dxfId="49080" priority="9218">
      <formula>ISTEXT($Z$28)</formula>
    </cfRule>
  </conditionalFormatting>
  <conditionalFormatting sqref="Z28">
    <cfRule type="cellIs" dxfId="49079" priority="9217" operator="lessThan">
      <formula>0</formula>
    </cfRule>
  </conditionalFormatting>
  <conditionalFormatting sqref="D29">
    <cfRule type="expression" dxfId="49078" priority="9216">
      <formula>ISTEXT($D$29)</formula>
    </cfRule>
  </conditionalFormatting>
  <conditionalFormatting sqref="D29">
    <cfRule type="cellIs" dxfId="49077" priority="9215" operator="lessThan">
      <formula>0</formula>
    </cfRule>
  </conditionalFormatting>
  <conditionalFormatting sqref="E29">
    <cfRule type="expression" dxfId="49076" priority="9214">
      <formula>ISTEXT($E$29)</formula>
    </cfRule>
  </conditionalFormatting>
  <conditionalFormatting sqref="E29">
    <cfRule type="cellIs" dxfId="49075" priority="9213" operator="lessThan">
      <formula>0</formula>
    </cfRule>
  </conditionalFormatting>
  <conditionalFormatting sqref="F29">
    <cfRule type="expression" dxfId="49074" priority="9212">
      <formula>ISTEXT($F$29)</formula>
    </cfRule>
  </conditionalFormatting>
  <conditionalFormatting sqref="F29">
    <cfRule type="cellIs" dxfId="49073" priority="9211" operator="lessThan">
      <formula>0</formula>
    </cfRule>
  </conditionalFormatting>
  <conditionalFormatting sqref="G29">
    <cfRule type="expression" dxfId="49072" priority="9210">
      <formula>ISTEXT($G$29)</formula>
    </cfRule>
  </conditionalFormatting>
  <conditionalFormatting sqref="G29">
    <cfRule type="cellIs" dxfId="49071" priority="9209" operator="lessThan">
      <formula>0</formula>
    </cfRule>
  </conditionalFormatting>
  <conditionalFormatting sqref="H29">
    <cfRule type="expression" dxfId="49070" priority="9208">
      <formula>ISTEXT($H$29)</formula>
    </cfRule>
  </conditionalFormatting>
  <conditionalFormatting sqref="H29">
    <cfRule type="cellIs" dxfId="49069" priority="9207" operator="lessThan">
      <formula>0</formula>
    </cfRule>
  </conditionalFormatting>
  <conditionalFormatting sqref="I29">
    <cfRule type="expression" dxfId="49068" priority="9206">
      <formula>ISTEXT($I$29)</formula>
    </cfRule>
  </conditionalFormatting>
  <conditionalFormatting sqref="I29">
    <cfRule type="cellIs" dxfId="49067" priority="9205" operator="lessThan">
      <formula>0</formula>
    </cfRule>
  </conditionalFormatting>
  <conditionalFormatting sqref="J29">
    <cfRule type="expression" dxfId="49066" priority="9204">
      <formula>ISTEXT($J$29)</formula>
    </cfRule>
  </conditionalFormatting>
  <conditionalFormatting sqref="J29">
    <cfRule type="cellIs" dxfId="49065" priority="9203" operator="lessThan">
      <formula>0</formula>
    </cfRule>
  </conditionalFormatting>
  <conditionalFormatting sqref="K29">
    <cfRule type="expression" dxfId="49064" priority="9202">
      <formula>ISTEXT($K$29)</formula>
    </cfRule>
  </conditionalFormatting>
  <conditionalFormatting sqref="K29">
    <cfRule type="cellIs" dxfId="49063" priority="9201" operator="lessThan">
      <formula>0</formula>
    </cfRule>
  </conditionalFormatting>
  <conditionalFormatting sqref="L29">
    <cfRule type="expression" dxfId="49062" priority="9200">
      <formula>ISTEXT($L$29)</formula>
    </cfRule>
  </conditionalFormatting>
  <conditionalFormatting sqref="L29">
    <cfRule type="cellIs" dxfId="49061" priority="9199" operator="lessThan">
      <formula>0</formula>
    </cfRule>
  </conditionalFormatting>
  <conditionalFormatting sqref="M29">
    <cfRule type="expression" dxfId="49060" priority="9198">
      <formula>ISTEXT($M$29)</formula>
    </cfRule>
  </conditionalFormatting>
  <conditionalFormatting sqref="M29">
    <cfRule type="cellIs" dxfId="49059" priority="9197" operator="lessThan">
      <formula>0</formula>
    </cfRule>
  </conditionalFormatting>
  <conditionalFormatting sqref="N29">
    <cfRule type="expression" dxfId="49058" priority="9196">
      <formula>ISTEXT($N$29)</formula>
    </cfRule>
  </conditionalFormatting>
  <conditionalFormatting sqref="N29">
    <cfRule type="cellIs" dxfId="49057" priority="9195" operator="lessThan">
      <formula>0</formula>
    </cfRule>
  </conditionalFormatting>
  <conditionalFormatting sqref="O29">
    <cfRule type="expression" dxfId="49056" priority="9194">
      <formula>ISTEXT($O$29)</formula>
    </cfRule>
  </conditionalFormatting>
  <conditionalFormatting sqref="O29">
    <cfRule type="cellIs" dxfId="49055" priority="9193" operator="lessThan">
      <formula>0</formula>
    </cfRule>
  </conditionalFormatting>
  <conditionalFormatting sqref="P29">
    <cfRule type="expression" dxfId="49054" priority="9192">
      <formula>ISTEXT($P$29)</formula>
    </cfRule>
  </conditionalFormatting>
  <conditionalFormatting sqref="P29">
    <cfRule type="cellIs" dxfId="49053" priority="9191" operator="lessThan">
      <formula>0</formula>
    </cfRule>
  </conditionalFormatting>
  <conditionalFormatting sqref="Q29">
    <cfRule type="expression" dxfId="49052" priority="9190">
      <formula>ISTEXT($Q$29)</formula>
    </cfRule>
  </conditionalFormatting>
  <conditionalFormatting sqref="Q29">
    <cfRule type="cellIs" dxfId="49051" priority="9189" operator="lessThan">
      <formula>0</formula>
    </cfRule>
  </conditionalFormatting>
  <conditionalFormatting sqref="R29">
    <cfRule type="expression" dxfId="49050" priority="9188">
      <formula>ISTEXT($R$29)</formula>
    </cfRule>
  </conditionalFormatting>
  <conditionalFormatting sqref="R29">
    <cfRule type="cellIs" dxfId="49049" priority="9187" operator="lessThan">
      <formula>0</formula>
    </cfRule>
  </conditionalFormatting>
  <conditionalFormatting sqref="S29">
    <cfRule type="expression" dxfId="49048" priority="9186">
      <formula>ISTEXT($S$29)</formula>
    </cfRule>
  </conditionalFormatting>
  <conditionalFormatting sqref="S29">
    <cfRule type="cellIs" dxfId="49047" priority="9185" operator="lessThan">
      <formula>0</formula>
    </cfRule>
  </conditionalFormatting>
  <conditionalFormatting sqref="T29">
    <cfRule type="expression" dxfId="49046" priority="9184">
      <formula>ISTEXT($T$29)</formula>
    </cfRule>
  </conditionalFormatting>
  <conditionalFormatting sqref="T29">
    <cfRule type="cellIs" dxfId="49045" priority="9183" operator="lessThan">
      <formula>0</formula>
    </cfRule>
  </conditionalFormatting>
  <conditionalFormatting sqref="U29">
    <cfRule type="expression" dxfId="49044" priority="9182">
      <formula>ISTEXT($U$29)</formula>
    </cfRule>
  </conditionalFormatting>
  <conditionalFormatting sqref="U29">
    <cfRule type="cellIs" dxfId="49043" priority="9181" operator="lessThan">
      <formula>0</formula>
    </cfRule>
  </conditionalFormatting>
  <conditionalFormatting sqref="V29">
    <cfRule type="expression" dxfId="49042" priority="9180">
      <formula>ISTEXT($V$29)</formula>
    </cfRule>
  </conditionalFormatting>
  <conditionalFormatting sqref="V29">
    <cfRule type="cellIs" dxfId="49041" priority="9179" operator="lessThan">
      <formula>0</formula>
    </cfRule>
  </conditionalFormatting>
  <conditionalFormatting sqref="W29">
    <cfRule type="expression" dxfId="49040" priority="9178">
      <formula>ISTEXT($W$29)</formula>
    </cfRule>
  </conditionalFormatting>
  <conditionalFormatting sqref="W29">
    <cfRule type="cellIs" dxfId="49039" priority="9177" operator="lessThan">
      <formula>0</formula>
    </cfRule>
  </conditionalFormatting>
  <conditionalFormatting sqref="X29">
    <cfRule type="expression" dxfId="49038" priority="9176">
      <formula>ISTEXT($X$29)</formula>
    </cfRule>
  </conditionalFormatting>
  <conditionalFormatting sqref="X29">
    <cfRule type="cellIs" dxfId="49037" priority="9175" operator="lessThan">
      <formula>0</formula>
    </cfRule>
  </conditionalFormatting>
  <conditionalFormatting sqref="Y29">
    <cfRule type="expression" dxfId="49036" priority="9174">
      <formula>ISTEXT($Y$29)</formula>
    </cfRule>
  </conditionalFormatting>
  <conditionalFormatting sqref="Y29">
    <cfRule type="cellIs" dxfId="49035" priority="9173" operator="lessThan">
      <formula>0</formula>
    </cfRule>
  </conditionalFormatting>
  <conditionalFormatting sqref="Z29">
    <cfRule type="expression" dxfId="49034" priority="9172">
      <formula>ISTEXT($Z$29)</formula>
    </cfRule>
  </conditionalFormatting>
  <conditionalFormatting sqref="Z29">
    <cfRule type="cellIs" dxfId="49033" priority="9171" operator="lessThan">
      <formula>0</formula>
    </cfRule>
  </conditionalFormatting>
  <conditionalFormatting sqref="D30">
    <cfRule type="expression" dxfId="49032" priority="9170">
      <formula>ISTEXT($D$30)</formula>
    </cfRule>
  </conditionalFormatting>
  <conditionalFormatting sqref="D30">
    <cfRule type="cellIs" dxfId="49031" priority="9169" operator="lessThan">
      <formula>0</formula>
    </cfRule>
  </conditionalFormatting>
  <conditionalFormatting sqref="E30">
    <cfRule type="expression" dxfId="49030" priority="9168">
      <formula>ISTEXT($E$30)</formula>
    </cfRule>
  </conditionalFormatting>
  <conditionalFormatting sqref="E30">
    <cfRule type="cellIs" dxfId="49029" priority="9167" operator="lessThan">
      <formula>0</formula>
    </cfRule>
  </conditionalFormatting>
  <conditionalFormatting sqref="F30">
    <cfRule type="expression" dxfId="49028" priority="9166">
      <formula>ISTEXT($F$30)</formula>
    </cfRule>
  </conditionalFormatting>
  <conditionalFormatting sqref="F30">
    <cfRule type="cellIs" dxfId="49027" priority="9165" operator="lessThan">
      <formula>0</formula>
    </cfRule>
  </conditionalFormatting>
  <conditionalFormatting sqref="G30">
    <cfRule type="expression" dxfId="49026" priority="9164">
      <formula>ISTEXT($G$30)</formula>
    </cfRule>
  </conditionalFormatting>
  <conditionalFormatting sqref="G30">
    <cfRule type="cellIs" dxfId="49025" priority="9163" operator="lessThan">
      <formula>0</formula>
    </cfRule>
  </conditionalFormatting>
  <conditionalFormatting sqref="H30">
    <cfRule type="expression" dxfId="49024" priority="9162">
      <formula>ISTEXT($H$30)</formula>
    </cfRule>
  </conditionalFormatting>
  <conditionalFormatting sqref="H30">
    <cfRule type="cellIs" dxfId="49023" priority="9161" operator="lessThan">
      <formula>0</formula>
    </cfRule>
  </conditionalFormatting>
  <conditionalFormatting sqref="I30">
    <cfRule type="expression" dxfId="49022" priority="9160">
      <formula>ISTEXT($I$30)</formula>
    </cfRule>
  </conditionalFormatting>
  <conditionalFormatting sqref="I30">
    <cfRule type="cellIs" dxfId="49021" priority="9159" operator="lessThan">
      <formula>0</formula>
    </cfRule>
  </conditionalFormatting>
  <conditionalFormatting sqref="J30">
    <cfRule type="expression" dxfId="49020" priority="9158">
      <formula>ISTEXT($J$30)</formula>
    </cfRule>
  </conditionalFormatting>
  <conditionalFormatting sqref="J30">
    <cfRule type="cellIs" dxfId="49019" priority="9157" operator="lessThan">
      <formula>0</formula>
    </cfRule>
  </conditionalFormatting>
  <conditionalFormatting sqref="K30">
    <cfRule type="expression" dxfId="49018" priority="9156">
      <formula>ISTEXT($K$30)</formula>
    </cfRule>
  </conditionalFormatting>
  <conditionalFormatting sqref="K30">
    <cfRule type="cellIs" dxfId="49017" priority="9155" operator="lessThan">
      <formula>0</formula>
    </cfRule>
  </conditionalFormatting>
  <conditionalFormatting sqref="L30">
    <cfRule type="expression" dxfId="49016" priority="9154">
      <formula>ISTEXT($L$30)</formula>
    </cfRule>
  </conditionalFormatting>
  <conditionalFormatting sqref="L30">
    <cfRule type="cellIs" dxfId="49015" priority="9153" operator="lessThan">
      <formula>0</formula>
    </cfRule>
  </conditionalFormatting>
  <conditionalFormatting sqref="M30">
    <cfRule type="expression" dxfId="49014" priority="9152">
      <formula>ISTEXT($M$30)</formula>
    </cfRule>
  </conditionalFormatting>
  <conditionalFormatting sqref="M30">
    <cfRule type="cellIs" dxfId="49013" priority="9151" operator="lessThan">
      <formula>0</formula>
    </cfRule>
  </conditionalFormatting>
  <conditionalFormatting sqref="N30">
    <cfRule type="expression" dxfId="49012" priority="9150">
      <formula>ISTEXT($N$30)</formula>
    </cfRule>
  </conditionalFormatting>
  <conditionalFormatting sqref="N30">
    <cfRule type="cellIs" dxfId="49011" priority="9149" operator="lessThan">
      <formula>0</formula>
    </cfRule>
  </conditionalFormatting>
  <conditionalFormatting sqref="O30">
    <cfRule type="expression" dxfId="49010" priority="9148">
      <formula>ISTEXT($O$30)</formula>
    </cfRule>
  </conditionalFormatting>
  <conditionalFormatting sqref="O30">
    <cfRule type="cellIs" dxfId="49009" priority="9147" operator="lessThan">
      <formula>0</formula>
    </cfRule>
  </conditionalFormatting>
  <conditionalFormatting sqref="P30">
    <cfRule type="expression" dxfId="49008" priority="9146">
      <formula>ISTEXT($P$30)</formula>
    </cfRule>
  </conditionalFormatting>
  <conditionalFormatting sqref="P30">
    <cfRule type="cellIs" dxfId="49007" priority="9145" operator="lessThan">
      <formula>0</formula>
    </cfRule>
  </conditionalFormatting>
  <conditionalFormatting sqref="Q30">
    <cfRule type="expression" dxfId="49006" priority="9144">
      <formula>ISTEXT($Q$30)</formula>
    </cfRule>
  </conditionalFormatting>
  <conditionalFormatting sqref="Q30">
    <cfRule type="cellIs" dxfId="49005" priority="9143" operator="lessThan">
      <formula>0</formula>
    </cfRule>
  </conditionalFormatting>
  <conditionalFormatting sqref="R30">
    <cfRule type="expression" dxfId="49004" priority="9142">
      <formula>ISTEXT($R$30)</formula>
    </cfRule>
  </conditionalFormatting>
  <conditionalFormatting sqref="R30">
    <cfRule type="cellIs" dxfId="49003" priority="9141" operator="lessThan">
      <formula>0</formula>
    </cfRule>
  </conditionalFormatting>
  <conditionalFormatting sqref="S30">
    <cfRule type="expression" dxfId="49002" priority="9140">
      <formula>ISTEXT($S$30)</formula>
    </cfRule>
  </conditionalFormatting>
  <conditionalFormatting sqref="S30">
    <cfRule type="cellIs" dxfId="49001" priority="9139" operator="lessThan">
      <formula>0</formula>
    </cfRule>
  </conditionalFormatting>
  <conditionalFormatting sqref="T30">
    <cfRule type="expression" dxfId="49000" priority="9138">
      <formula>ISTEXT($T$30)</formula>
    </cfRule>
  </conditionalFormatting>
  <conditionalFormatting sqref="T30">
    <cfRule type="cellIs" dxfId="48999" priority="9137" operator="lessThan">
      <formula>0</formula>
    </cfRule>
  </conditionalFormatting>
  <conditionalFormatting sqref="U30">
    <cfRule type="expression" dxfId="48998" priority="9136">
      <formula>ISTEXT($U$30)</formula>
    </cfRule>
  </conditionalFormatting>
  <conditionalFormatting sqref="U30">
    <cfRule type="cellIs" dxfId="48997" priority="9135" operator="lessThan">
      <formula>0</formula>
    </cfRule>
  </conditionalFormatting>
  <conditionalFormatting sqref="V30">
    <cfRule type="expression" dxfId="48996" priority="9134">
      <formula>ISTEXT($V$30)</formula>
    </cfRule>
  </conditionalFormatting>
  <conditionalFormatting sqref="V30">
    <cfRule type="cellIs" dxfId="48995" priority="9133" operator="lessThan">
      <formula>0</formula>
    </cfRule>
  </conditionalFormatting>
  <conditionalFormatting sqref="W30">
    <cfRule type="expression" dxfId="48994" priority="9132">
      <formula>ISTEXT($W$30)</formula>
    </cfRule>
  </conditionalFormatting>
  <conditionalFormatting sqref="W30">
    <cfRule type="cellIs" dxfId="48993" priority="9131" operator="lessThan">
      <formula>0</formula>
    </cfRule>
  </conditionalFormatting>
  <conditionalFormatting sqref="X30">
    <cfRule type="expression" dxfId="48992" priority="9130">
      <formula>ISTEXT($X$30)</formula>
    </cfRule>
  </conditionalFormatting>
  <conditionalFormatting sqref="X30">
    <cfRule type="cellIs" dxfId="48991" priority="9129" operator="lessThan">
      <formula>0</formula>
    </cfRule>
  </conditionalFormatting>
  <conditionalFormatting sqref="Y30">
    <cfRule type="expression" dxfId="48990" priority="9128">
      <formula>ISTEXT($Y$30)</formula>
    </cfRule>
  </conditionalFormatting>
  <conditionalFormatting sqref="Y30">
    <cfRule type="cellIs" dxfId="48989" priority="9127" operator="lessThan">
      <formula>0</formula>
    </cfRule>
  </conditionalFormatting>
  <conditionalFormatting sqref="Z30">
    <cfRule type="expression" dxfId="48988" priority="9126">
      <formula>ISTEXT($Z$30)</formula>
    </cfRule>
  </conditionalFormatting>
  <conditionalFormatting sqref="Z30">
    <cfRule type="cellIs" dxfId="48987" priority="9125" operator="lessThan">
      <formula>0</formula>
    </cfRule>
  </conditionalFormatting>
  <conditionalFormatting sqref="D31">
    <cfRule type="expression" dxfId="48986" priority="9124">
      <formula>ISTEXT($D$31)</formula>
    </cfRule>
  </conditionalFormatting>
  <conditionalFormatting sqref="D31">
    <cfRule type="cellIs" dxfId="48985" priority="9123" operator="lessThan">
      <formula>0</formula>
    </cfRule>
  </conditionalFormatting>
  <conditionalFormatting sqref="E31">
    <cfRule type="expression" dxfId="48984" priority="9122">
      <formula>ISTEXT($E$31)</formula>
    </cfRule>
  </conditionalFormatting>
  <conditionalFormatting sqref="E31">
    <cfRule type="cellIs" dxfId="48983" priority="9121" operator="lessThan">
      <formula>0</formula>
    </cfRule>
  </conditionalFormatting>
  <conditionalFormatting sqref="F31">
    <cfRule type="expression" dxfId="48982" priority="9120">
      <formula>ISTEXT($F$31)</formula>
    </cfRule>
  </conditionalFormatting>
  <conditionalFormatting sqref="F31">
    <cfRule type="cellIs" dxfId="48981" priority="9119" operator="lessThan">
      <formula>0</formula>
    </cfRule>
  </conditionalFormatting>
  <conditionalFormatting sqref="G31">
    <cfRule type="expression" dxfId="48980" priority="9118">
      <formula>ISTEXT($G$31)</formula>
    </cfRule>
  </conditionalFormatting>
  <conditionalFormatting sqref="G31">
    <cfRule type="cellIs" dxfId="48979" priority="9117" operator="lessThan">
      <formula>0</formula>
    </cfRule>
  </conditionalFormatting>
  <conditionalFormatting sqref="H31">
    <cfRule type="expression" dxfId="48978" priority="9116">
      <formula>ISTEXT($H$31)</formula>
    </cfRule>
  </conditionalFormatting>
  <conditionalFormatting sqref="H31">
    <cfRule type="cellIs" dxfId="48977" priority="9115" operator="lessThan">
      <formula>0</formula>
    </cfRule>
  </conditionalFormatting>
  <conditionalFormatting sqref="I31">
    <cfRule type="expression" dxfId="48976" priority="9114">
      <formula>ISTEXT($I$31)</formula>
    </cfRule>
  </conditionalFormatting>
  <conditionalFormatting sqref="I31">
    <cfRule type="cellIs" dxfId="48975" priority="9113" operator="lessThan">
      <formula>0</formula>
    </cfRule>
  </conditionalFormatting>
  <conditionalFormatting sqref="J31">
    <cfRule type="expression" dxfId="48974" priority="9112">
      <formula>ISTEXT($J$31)</formula>
    </cfRule>
  </conditionalFormatting>
  <conditionalFormatting sqref="J31">
    <cfRule type="cellIs" dxfId="48973" priority="9111" operator="lessThan">
      <formula>0</formula>
    </cfRule>
  </conditionalFormatting>
  <conditionalFormatting sqref="K31">
    <cfRule type="expression" dxfId="48972" priority="9110">
      <formula>ISTEXT($K$31)</formula>
    </cfRule>
  </conditionalFormatting>
  <conditionalFormatting sqref="K31">
    <cfRule type="cellIs" dxfId="48971" priority="9109" operator="lessThan">
      <formula>0</formula>
    </cfRule>
  </conditionalFormatting>
  <conditionalFormatting sqref="L31">
    <cfRule type="expression" dxfId="48970" priority="9108">
      <formula>ISTEXT($L$31)</formula>
    </cfRule>
  </conditionalFormatting>
  <conditionalFormatting sqref="L31">
    <cfRule type="cellIs" dxfId="48969" priority="9107" operator="lessThan">
      <formula>0</formula>
    </cfRule>
  </conditionalFormatting>
  <conditionalFormatting sqref="M31">
    <cfRule type="expression" dxfId="48968" priority="9106">
      <formula>ISTEXT($M$31)</formula>
    </cfRule>
  </conditionalFormatting>
  <conditionalFormatting sqref="M31">
    <cfRule type="cellIs" dxfId="48967" priority="9105" operator="lessThan">
      <formula>0</formula>
    </cfRule>
  </conditionalFormatting>
  <conditionalFormatting sqref="N31">
    <cfRule type="expression" dxfId="48966" priority="9104">
      <formula>ISTEXT($N$31)</formula>
    </cfRule>
  </conditionalFormatting>
  <conditionalFormatting sqref="N31">
    <cfRule type="cellIs" dxfId="48965" priority="9103" operator="lessThan">
      <formula>0</formula>
    </cfRule>
  </conditionalFormatting>
  <conditionalFormatting sqref="O31">
    <cfRule type="expression" dxfId="48964" priority="9102">
      <formula>ISTEXT($O$31)</formula>
    </cfRule>
  </conditionalFormatting>
  <conditionalFormatting sqref="O31">
    <cfRule type="cellIs" dxfId="48963" priority="9101" operator="lessThan">
      <formula>0</formula>
    </cfRule>
  </conditionalFormatting>
  <conditionalFormatting sqref="P31">
    <cfRule type="expression" dxfId="48962" priority="9100">
      <formula>ISTEXT($P$31)</formula>
    </cfRule>
  </conditionalFormatting>
  <conditionalFormatting sqref="P31">
    <cfRule type="cellIs" dxfId="48961" priority="9099" operator="lessThan">
      <formula>0</formula>
    </cfRule>
  </conditionalFormatting>
  <conditionalFormatting sqref="Q31">
    <cfRule type="expression" dxfId="48960" priority="9098">
      <formula>ISTEXT($Q$31)</formula>
    </cfRule>
  </conditionalFormatting>
  <conditionalFormatting sqref="Q31">
    <cfRule type="cellIs" dxfId="48959" priority="9097" operator="lessThan">
      <formula>0</formula>
    </cfRule>
  </conditionalFormatting>
  <conditionalFormatting sqref="R31">
    <cfRule type="expression" dxfId="48958" priority="9096">
      <formula>ISTEXT($R$31)</formula>
    </cfRule>
  </conditionalFormatting>
  <conditionalFormatting sqref="R31">
    <cfRule type="cellIs" dxfId="48957" priority="9095" operator="lessThan">
      <formula>0</formula>
    </cfRule>
  </conditionalFormatting>
  <conditionalFormatting sqref="S31">
    <cfRule type="expression" dxfId="48956" priority="9094">
      <formula>ISTEXT($S$31)</formula>
    </cfRule>
  </conditionalFormatting>
  <conditionalFormatting sqref="S31">
    <cfRule type="cellIs" dxfId="48955" priority="9093" operator="lessThan">
      <formula>0</formula>
    </cfRule>
  </conditionalFormatting>
  <conditionalFormatting sqref="T31">
    <cfRule type="expression" dxfId="48954" priority="9092">
      <formula>ISTEXT($T$31)</formula>
    </cfRule>
  </conditionalFormatting>
  <conditionalFormatting sqref="T31">
    <cfRule type="cellIs" dxfId="48953" priority="9091" operator="lessThan">
      <formula>0</formula>
    </cfRule>
  </conditionalFormatting>
  <conditionalFormatting sqref="U31">
    <cfRule type="expression" dxfId="48952" priority="9090">
      <formula>ISTEXT($U$31)</formula>
    </cfRule>
  </conditionalFormatting>
  <conditionalFormatting sqref="U31">
    <cfRule type="cellIs" dxfId="48951" priority="9089" operator="lessThan">
      <formula>0</formula>
    </cfRule>
  </conditionalFormatting>
  <conditionalFormatting sqref="V31">
    <cfRule type="expression" dxfId="48950" priority="9088">
      <formula>ISTEXT($V$31)</formula>
    </cfRule>
  </conditionalFormatting>
  <conditionalFormatting sqref="V31">
    <cfRule type="cellIs" dxfId="48949" priority="9087" operator="lessThan">
      <formula>0</formula>
    </cfRule>
  </conditionalFormatting>
  <conditionalFormatting sqref="W31">
    <cfRule type="expression" dxfId="48948" priority="9086">
      <formula>ISTEXT($W$31)</formula>
    </cfRule>
  </conditionalFormatting>
  <conditionalFormatting sqref="W31">
    <cfRule type="cellIs" dxfId="48947" priority="9085" operator="lessThan">
      <formula>0</formula>
    </cfRule>
  </conditionalFormatting>
  <conditionalFormatting sqref="X31">
    <cfRule type="expression" dxfId="48946" priority="9084">
      <formula>ISTEXT($X$31)</formula>
    </cfRule>
  </conditionalFormatting>
  <conditionalFormatting sqref="X31">
    <cfRule type="cellIs" dxfId="48945" priority="9083" operator="lessThan">
      <formula>0</formula>
    </cfRule>
  </conditionalFormatting>
  <conditionalFormatting sqref="Y31">
    <cfRule type="expression" dxfId="48944" priority="9082">
      <formula>ISTEXT($Y$31)</formula>
    </cfRule>
  </conditionalFormatting>
  <conditionalFormatting sqref="Y31">
    <cfRule type="cellIs" dxfId="48943" priority="9081" operator="lessThan">
      <formula>0</formula>
    </cfRule>
  </conditionalFormatting>
  <conditionalFormatting sqref="Z31">
    <cfRule type="expression" dxfId="48942" priority="9080">
      <formula>ISTEXT($Z$31)</formula>
    </cfRule>
  </conditionalFormatting>
  <conditionalFormatting sqref="Z31">
    <cfRule type="cellIs" dxfId="48941" priority="9079" operator="lessThan">
      <formula>0</formula>
    </cfRule>
  </conditionalFormatting>
  <conditionalFormatting sqref="E32">
    <cfRule type="expression" dxfId="48940" priority="9078">
      <formula>ISTEXT($E$32)</formula>
    </cfRule>
  </conditionalFormatting>
  <conditionalFormatting sqref="E32">
    <cfRule type="cellIs" dxfId="48939" priority="9077" operator="lessThan">
      <formula>0</formula>
    </cfRule>
  </conditionalFormatting>
  <conditionalFormatting sqref="F32">
    <cfRule type="expression" dxfId="48938" priority="9076">
      <formula>ISTEXT($F$32)</formula>
    </cfRule>
  </conditionalFormatting>
  <conditionalFormatting sqref="F32">
    <cfRule type="cellIs" dxfId="48937" priority="9075" operator="lessThan">
      <formula>0</formula>
    </cfRule>
  </conditionalFormatting>
  <conditionalFormatting sqref="G32">
    <cfRule type="expression" dxfId="48936" priority="9074">
      <formula>ISTEXT($G$32)</formula>
    </cfRule>
  </conditionalFormatting>
  <conditionalFormatting sqref="G32">
    <cfRule type="cellIs" dxfId="48935" priority="9073" operator="lessThan">
      <formula>0</formula>
    </cfRule>
  </conditionalFormatting>
  <conditionalFormatting sqref="H32">
    <cfRule type="expression" dxfId="48934" priority="9072">
      <formula>ISTEXT($H$32)</formula>
    </cfRule>
  </conditionalFormatting>
  <conditionalFormatting sqref="H32">
    <cfRule type="cellIs" dxfId="48933" priority="9071" operator="lessThan">
      <formula>0</formula>
    </cfRule>
  </conditionalFormatting>
  <conditionalFormatting sqref="I32">
    <cfRule type="expression" dxfId="48932" priority="9070">
      <formula>ISTEXT($I$32)</formula>
    </cfRule>
  </conditionalFormatting>
  <conditionalFormatting sqref="I32">
    <cfRule type="cellIs" dxfId="48931" priority="9069" operator="lessThan">
      <formula>0</formula>
    </cfRule>
  </conditionalFormatting>
  <conditionalFormatting sqref="J32">
    <cfRule type="expression" dxfId="48930" priority="9068">
      <formula>ISTEXT($J$32)</formula>
    </cfRule>
  </conditionalFormatting>
  <conditionalFormatting sqref="J32">
    <cfRule type="cellIs" dxfId="48929" priority="9067" operator="lessThan">
      <formula>0</formula>
    </cfRule>
  </conditionalFormatting>
  <conditionalFormatting sqref="K32">
    <cfRule type="expression" dxfId="48928" priority="9066">
      <formula>ISTEXT($K$32)</formula>
    </cfRule>
  </conditionalFormatting>
  <conditionalFormatting sqref="K32">
    <cfRule type="cellIs" dxfId="48927" priority="9065" operator="lessThan">
      <formula>0</formula>
    </cfRule>
  </conditionalFormatting>
  <conditionalFormatting sqref="L32">
    <cfRule type="expression" dxfId="48926" priority="9064">
      <formula>ISTEXT($L$32)</formula>
    </cfRule>
  </conditionalFormatting>
  <conditionalFormatting sqref="L32">
    <cfRule type="cellIs" dxfId="48925" priority="9063" operator="lessThan">
      <formula>0</formula>
    </cfRule>
  </conditionalFormatting>
  <conditionalFormatting sqref="M32">
    <cfRule type="expression" dxfId="48924" priority="9062">
      <formula>ISTEXT($M$32)</formula>
    </cfRule>
  </conditionalFormatting>
  <conditionalFormatting sqref="M32">
    <cfRule type="cellIs" dxfId="48923" priority="9061" operator="lessThan">
      <formula>0</formula>
    </cfRule>
  </conditionalFormatting>
  <conditionalFormatting sqref="N32">
    <cfRule type="expression" dxfId="48922" priority="9060">
      <formula>ISTEXT($N$32)</formula>
    </cfRule>
  </conditionalFormatting>
  <conditionalFormatting sqref="N32">
    <cfRule type="cellIs" dxfId="48921" priority="9059" operator="lessThan">
      <formula>0</formula>
    </cfRule>
  </conditionalFormatting>
  <conditionalFormatting sqref="O32">
    <cfRule type="expression" dxfId="48920" priority="9058">
      <formula>ISTEXT($O$32)</formula>
    </cfRule>
  </conditionalFormatting>
  <conditionalFormatting sqref="O32">
    <cfRule type="cellIs" dxfId="48919" priority="9057" operator="lessThan">
      <formula>0</formula>
    </cfRule>
  </conditionalFormatting>
  <conditionalFormatting sqref="P32">
    <cfRule type="expression" dxfId="48918" priority="9056">
      <formula>ISTEXT($P$32)</formula>
    </cfRule>
  </conditionalFormatting>
  <conditionalFormatting sqref="P32">
    <cfRule type="cellIs" dxfId="48917" priority="9055" operator="lessThan">
      <formula>0</formula>
    </cfRule>
  </conditionalFormatting>
  <conditionalFormatting sqref="Q32">
    <cfRule type="expression" dxfId="48916" priority="9054">
      <formula>ISTEXT($Q$32)</formula>
    </cfRule>
  </conditionalFormatting>
  <conditionalFormatting sqref="Q32">
    <cfRule type="cellIs" dxfId="48915" priority="9053" operator="lessThan">
      <formula>0</formula>
    </cfRule>
  </conditionalFormatting>
  <conditionalFormatting sqref="R32">
    <cfRule type="expression" dxfId="48914" priority="9052">
      <formula>ISTEXT($R$32)</formula>
    </cfRule>
  </conditionalFormatting>
  <conditionalFormatting sqref="R32">
    <cfRule type="cellIs" dxfId="48913" priority="9051" operator="lessThan">
      <formula>0</formula>
    </cfRule>
  </conditionalFormatting>
  <conditionalFormatting sqref="S32">
    <cfRule type="expression" dxfId="48912" priority="9050">
      <formula>ISTEXT($S$32)</formula>
    </cfRule>
  </conditionalFormatting>
  <conditionalFormatting sqref="S32">
    <cfRule type="cellIs" dxfId="48911" priority="9049" operator="lessThan">
      <formula>0</formula>
    </cfRule>
  </conditionalFormatting>
  <conditionalFormatting sqref="T32">
    <cfRule type="expression" dxfId="48910" priority="9048">
      <formula>ISTEXT($T$32)</formula>
    </cfRule>
  </conditionalFormatting>
  <conditionalFormatting sqref="T32">
    <cfRule type="cellIs" dxfId="48909" priority="9047" operator="lessThan">
      <formula>0</formula>
    </cfRule>
  </conditionalFormatting>
  <conditionalFormatting sqref="U32">
    <cfRule type="expression" dxfId="48908" priority="9046">
      <formula>ISTEXT($U$32)</formula>
    </cfRule>
  </conditionalFormatting>
  <conditionalFormatting sqref="U32">
    <cfRule type="cellIs" dxfId="48907" priority="9045" operator="lessThan">
      <formula>0</formula>
    </cfRule>
  </conditionalFormatting>
  <conditionalFormatting sqref="V32">
    <cfRule type="expression" dxfId="48906" priority="9044">
      <formula>ISTEXT($V$32)</formula>
    </cfRule>
  </conditionalFormatting>
  <conditionalFormatting sqref="V32">
    <cfRule type="cellIs" dxfId="48905" priority="9043" operator="lessThan">
      <formula>0</formula>
    </cfRule>
  </conditionalFormatting>
  <conditionalFormatting sqref="W32">
    <cfRule type="expression" dxfId="48904" priority="9042">
      <formula>ISTEXT($W$32)</formula>
    </cfRule>
  </conditionalFormatting>
  <conditionalFormatting sqref="W32">
    <cfRule type="cellIs" dxfId="48903" priority="9041" operator="lessThan">
      <formula>0</formula>
    </cfRule>
  </conditionalFormatting>
  <conditionalFormatting sqref="X32">
    <cfRule type="expression" dxfId="48902" priority="9040">
      <formula>ISTEXT($X$32)</formula>
    </cfRule>
  </conditionalFormatting>
  <conditionalFormatting sqref="X32">
    <cfRule type="cellIs" dxfId="48901" priority="9039" operator="lessThan">
      <formula>0</formula>
    </cfRule>
  </conditionalFormatting>
  <conditionalFormatting sqref="Y32">
    <cfRule type="expression" dxfId="48900" priority="9038">
      <formula>ISTEXT($Y$32)</formula>
    </cfRule>
  </conditionalFormatting>
  <conditionalFormatting sqref="Y32">
    <cfRule type="cellIs" dxfId="48899" priority="9037" operator="lessThan">
      <formula>0</formula>
    </cfRule>
  </conditionalFormatting>
  <conditionalFormatting sqref="Z32">
    <cfRule type="expression" dxfId="48898" priority="9036">
      <formula>ISTEXT($Z$32)</formula>
    </cfRule>
  </conditionalFormatting>
  <conditionalFormatting sqref="Z32">
    <cfRule type="cellIs" dxfId="48897" priority="9035" operator="lessThan">
      <formula>0</formula>
    </cfRule>
  </conditionalFormatting>
  <conditionalFormatting sqref="E33">
    <cfRule type="expression" dxfId="48896" priority="9034">
      <formula>ISTEXT($E$33)</formula>
    </cfRule>
  </conditionalFormatting>
  <conditionalFormatting sqref="E33">
    <cfRule type="cellIs" dxfId="48895" priority="9033" operator="lessThan">
      <formula>0</formula>
    </cfRule>
  </conditionalFormatting>
  <conditionalFormatting sqref="F33">
    <cfRule type="expression" dxfId="48894" priority="9032">
      <formula>ISTEXT($F$33)</formula>
    </cfRule>
  </conditionalFormatting>
  <conditionalFormatting sqref="F33">
    <cfRule type="cellIs" dxfId="48893" priority="9031" operator="lessThan">
      <formula>0</formula>
    </cfRule>
  </conditionalFormatting>
  <conditionalFormatting sqref="G33">
    <cfRule type="expression" dxfId="48892" priority="9030">
      <formula>ISTEXT($G$33)</formula>
    </cfRule>
  </conditionalFormatting>
  <conditionalFormatting sqref="G33">
    <cfRule type="cellIs" dxfId="48891" priority="9029" operator="lessThan">
      <formula>0</formula>
    </cfRule>
  </conditionalFormatting>
  <conditionalFormatting sqref="H33">
    <cfRule type="expression" dxfId="48890" priority="9028">
      <formula>ISTEXT($H$33)</formula>
    </cfRule>
  </conditionalFormatting>
  <conditionalFormatting sqref="H33">
    <cfRule type="cellIs" dxfId="48889" priority="9027" operator="lessThan">
      <formula>0</formula>
    </cfRule>
  </conditionalFormatting>
  <conditionalFormatting sqref="I33">
    <cfRule type="expression" dxfId="48888" priority="9026">
      <formula>ISTEXT($I$33)</formula>
    </cfRule>
  </conditionalFormatting>
  <conditionalFormatting sqref="I33">
    <cfRule type="cellIs" dxfId="48887" priority="9025" operator="lessThan">
      <formula>0</formula>
    </cfRule>
  </conditionalFormatting>
  <conditionalFormatting sqref="J33">
    <cfRule type="expression" dxfId="48886" priority="9024">
      <formula>ISTEXT($J$33)</formula>
    </cfRule>
  </conditionalFormatting>
  <conditionalFormatting sqref="J33">
    <cfRule type="cellIs" dxfId="48885" priority="9023" operator="lessThan">
      <formula>0</formula>
    </cfRule>
  </conditionalFormatting>
  <conditionalFormatting sqref="K33">
    <cfRule type="expression" dxfId="48884" priority="9022">
      <formula>ISTEXT($K$33)</formula>
    </cfRule>
  </conditionalFormatting>
  <conditionalFormatting sqref="K33">
    <cfRule type="cellIs" dxfId="48883" priority="9021" operator="lessThan">
      <formula>0</formula>
    </cfRule>
  </conditionalFormatting>
  <conditionalFormatting sqref="L33">
    <cfRule type="expression" dxfId="48882" priority="9020">
      <formula>ISTEXT($L$33)</formula>
    </cfRule>
  </conditionalFormatting>
  <conditionalFormatting sqref="L33">
    <cfRule type="cellIs" dxfId="48881" priority="9019" operator="lessThan">
      <formula>0</formula>
    </cfRule>
  </conditionalFormatting>
  <conditionalFormatting sqref="M33">
    <cfRule type="expression" dxfId="48880" priority="9018">
      <formula>ISTEXT($M$33)</formula>
    </cfRule>
  </conditionalFormatting>
  <conditionalFormatting sqref="M33">
    <cfRule type="cellIs" dxfId="48879" priority="9017" operator="lessThan">
      <formula>0</formula>
    </cfRule>
  </conditionalFormatting>
  <conditionalFormatting sqref="N33">
    <cfRule type="expression" dxfId="48878" priority="9016">
      <formula>ISTEXT($N$33)</formula>
    </cfRule>
  </conditionalFormatting>
  <conditionalFormatting sqref="N33">
    <cfRule type="cellIs" dxfId="48877" priority="9015" operator="lessThan">
      <formula>0</formula>
    </cfRule>
  </conditionalFormatting>
  <conditionalFormatting sqref="O33">
    <cfRule type="expression" dxfId="48876" priority="9014">
      <formula>ISTEXT($O$33)</formula>
    </cfRule>
  </conditionalFormatting>
  <conditionalFormatting sqref="O33">
    <cfRule type="cellIs" dxfId="48875" priority="9013" operator="lessThan">
      <formula>0</formula>
    </cfRule>
  </conditionalFormatting>
  <conditionalFormatting sqref="P33">
    <cfRule type="expression" dxfId="48874" priority="9012">
      <formula>ISTEXT($P$33)</formula>
    </cfRule>
  </conditionalFormatting>
  <conditionalFormatting sqref="P33">
    <cfRule type="cellIs" dxfId="48873" priority="9011" operator="lessThan">
      <formula>0</formula>
    </cfRule>
  </conditionalFormatting>
  <conditionalFormatting sqref="Q33">
    <cfRule type="expression" dxfId="48872" priority="9010">
      <formula>ISTEXT($Q$33)</formula>
    </cfRule>
  </conditionalFormatting>
  <conditionalFormatting sqref="Q33">
    <cfRule type="cellIs" dxfId="48871" priority="9009" operator="lessThan">
      <formula>0</formula>
    </cfRule>
  </conditionalFormatting>
  <conditionalFormatting sqref="R33">
    <cfRule type="expression" dxfId="48870" priority="9008">
      <formula>ISTEXT($R$33)</formula>
    </cfRule>
  </conditionalFormatting>
  <conditionalFormatting sqref="R33">
    <cfRule type="cellIs" dxfId="48869" priority="9007" operator="lessThan">
      <formula>0</formula>
    </cfRule>
  </conditionalFormatting>
  <conditionalFormatting sqref="S33">
    <cfRule type="expression" dxfId="48868" priority="9006">
      <formula>ISTEXT($S$33)</formula>
    </cfRule>
  </conditionalFormatting>
  <conditionalFormatting sqref="S33">
    <cfRule type="cellIs" dxfId="48867" priority="9005" operator="lessThan">
      <formula>0</formula>
    </cfRule>
  </conditionalFormatting>
  <conditionalFormatting sqref="T33">
    <cfRule type="expression" dxfId="48866" priority="9004">
      <formula>ISTEXT($T$33)</formula>
    </cfRule>
  </conditionalFormatting>
  <conditionalFormatting sqref="T33">
    <cfRule type="cellIs" dxfId="48865" priority="9003" operator="lessThan">
      <formula>0</formula>
    </cfRule>
  </conditionalFormatting>
  <conditionalFormatting sqref="U33">
    <cfRule type="expression" dxfId="48864" priority="9002">
      <formula>ISTEXT($U$33)</formula>
    </cfRule>
  </conditionalFormatting>
  <conditionalFormatting sqref="U33">
    <cfRule type="cellIs" dxfId="48863" priority="9001" operator="lessThan">
      <formula>0</formula>
    </cfRule>
  </conditionalFormatting>
  <conditionalFormatting sqref="V33">
    <cfRule type="expression" dxfId="48862" priority="9000">
      <formula>ISTEXT($V$33)</formula>
    </cfRule>
  </conditionalFormatting>
  <conditionalFormatting sqref="V33">
    <cfRule type="cellIs" dxfId="48861" priority="8999" operator="lessThan">
      <formula>0</formula>
    </cfRule>
  </conditionalFormatting>
  <conditionalFormatting sqref="W33">
    <cfRule type="expression" dxfId="48860" priority="8998">
      <formula>ISTEXT($W$33)</formula>
    </cfRule>
  </conditionalFormatting>
  <conditionalFormatting sqref="W33">
    <cfRule type="cellIs" dxfId="48859" priority="8997" operator="lessThan">
      <formula>0</formula>
    </cfRule>
  </conditionalFormatting>
  <conditionalFormatting sqref="X33">
    <cfRule type="expression" dxfId="48858" priority="8996">
      <formula>ISTEXT($X$33)</formula>
    </cfRule>
  </conditionalFormatting>
  <conditionalFormatting sqref="X33">
    <cfRule type="cellIs" dxfId="48857" priority="8995" operator="lessThan">
      <formula>0</formula>
    </cfRule>
  </conditionalFormatting>
  <conditionalFormatting sqref="Y33">
    <cfRule type="expression" dxfId="48856" priority="8994">
      <formula>ISTEXT($Y$33)</formula>
    </cfRule>
  </conditionalFormatting>
  <conditionalFormatting sqref="Y33">
    <cfRule type="cellIs" dxfId="48855" priority="8993" operator="lessThan">
      <formula>0</formula>
    </cfRule>
  </conditionalFormatting>
  <conditionalFormatting sqref="Z33">
    <cfRule type="expression" dxfId="48854" priority="8992">
      <formula>ISTEXT($Z$33)</formula>
    </cfRule>
  </conditionalFormatting>
  <conditionalFormatting sqref="Z33">
    <cfRule type="cellIs" dxfId="48853" priority="8991" operator="lessThan">
      <formula>0</formula>
    </cfRule>
  </conditionalFormatting>
  <conditionalFormatting sqref="D34">
    <cfRule type="expression" dxfId="48852" priority="8990">
      <formula>ISTEXT($D$34)</formula>
    </cfRule>
  </conditionalFormatting>
  <conditionalFormatting sqref="D34">
    <cfRule type="cellIs" dxfId="48851" priority="8989" operator="lessThan">
      <formula>0</formula>
    </cfRule>
  </conditionalFormatting>
  <conditionalFormatting sqref="E34">
    <cfRule type="expression" dxfId="48850" priority="8988">
      <formula>ISTEXT($E$34)</formula>
    </cfRule>
  </conditionalFormatting>
  <conditionalFormatting sqref="E34">
    <cfRule type="cellIs" dxfId="48849" priority="8987" operator="lessThan">
      <formula>0</formula>
    </cfRule>
  </conditionalFormatting>
  <conditionalFormatting sqref="F34">
    <cfRule type="expression" dxfId="48848" priority="8986">
      <formula>ISTEXT($F$34)</formula>
    </cfRule>
  </conditionalFormatting>
  <conditionalFormatting sqref="F34">
    <cfRule type="cellIs" dxfId="48847" priority="8985" operator="lessThan">
      <formula>0</formula>
    </cfRule>
  </conditionalFormatting>
  <conditionalFormatting sqref="G34">
    <cfRule type="expression" dxfId="48846" priority="8984">
      <formula>ISTEXT($G$34)</formula>
    </cfRule>
  </conditionalFormatting>
  <conditionalFormatting sqref="G34">
    <cfRule type="cellIs" dxfId="48845" priority="8983" operator="lessThan">
      <formula>0</formula>
    </cfRule>
  </conditionalFormatting>
  <conditionalFormatting sqref="H34">
    <cfRule type="expression" dxfId="48844" priority="8982">
      <formula>ISTEXT($H$34)</formula>
    </cfRule>
  </conditionalFormatting>
  <conditionalFormatting sqref="H34">
    <cfRule type="cellIs" dxfId="48843" priority="8981" operator="lessThan">
      <formula>0</formula>
    </cfRule>
  </conditionalFormatting>
  <conditionalFormatting sqref="I34">
    <cfRule type="expression" dxfId="48842" priority="8980">
      <formula>ISTEXT($I$34)</formula>
    </cfRule>
  </conditionalFormatting>
  <conditionalFormatting sqref="I34">
    <cfRule type="cellIs" dxfId="48841" priority="8979" operator="lessThan">
      <formula>0</formula>
    </cfRule>
  </conditionalFormatting>
  <conditionalFormatting sqref="J34">
    <cfRule type="expression" dxfId="48840" priority="8978">
      <formula>ISTEXT($J$34)</formula>
    </cfRule>
  </conditionalFormatting>
  <conditionalFormatting sqref="J34">
    <cfRule type="cellIs" dxfId="48839" priority="8977" operator="lessThan">
      <formula>0</formula>
    </cfRule>
  </conditionalFormatting>
  <conditionalFormatting sqref="K34">
    <cfRule type="expression" dxfId="48838" priority="8976">
      <formula>ISTEXT($K$34)</formula>
    </cfRule>
  </conditionalFormatting>
  <conditionalFormatting sqref="K34">
    <cfRule type="cellIs" dxfId="48837" priority="8975" operator="lessThan">
      <formula>0</formula>
    </cfRule>
  </conditionalFormatting>
  <conditionalFormatting sqref="L34">
    <cfRule type="expression" dxfId="48836" priority="8974">
      <formula>ISTEXT($L$34)</formula>
    </cfRule>
  </conditionalFormatting>
  <conditionalFormatting sqref="L34">
    <cfRule type="cellIs" dxfId="48835" priority="8973" operator="lessThan">
      <formula>0</formula>
    </cfRule>
  </conditionalFormatting>
  <conditionalFormatting sqref="M34">
    <cfRule type="expression" dxfId="48834" priority="8972">
      <formula>ISTEXT($M$34)</formula>
    </cfRule>
  </conditionalFormatting>
  <conditionalFormatting sqref="M34">
    <cfRule type="cellIs" dxfId="48833" priority="8971" operator="lessThan">
      <formula>0</formula>
    </cfRule>
  </conditionalFormatting>
  <conditionalFormatting sqref="N34">
    <cfRule type="expression" dxfId="48832" priority="8970">
      <formula>ISTEXT($N$34)</formula>
    </cfRule>
  </conditionalFormatting>
  <conditionalFormatting sqref="N34">
    <cfRule type="cellIs" dxfId="48831" priority="8969" operator="lessThan">
      <formula>0</formula>
    </cfRule>
  </conditionalFormatting>
  <conditionalFormatting sqref="O34">
    <cfRule type="expression" dxfId="48830" priority="8968">
      <formula>ISTEXT($O$34)</formula>
    </cfRule>
  </conditionalFormatting>
  <conditionalFormatting sqref="O34">
    <cfRule type="cellIs" dxfId="48829" priority="8967" operator="lessThan">
      <formula>0</formula>
    </cfRule>
  </conditionalFormatting>
  <conditionalFormatting sqref="P34">
    <cfRule type="expression" dxfId="48828" priority="8966">
      <formula>ISTEXT($P$34)</formula>
    </cfRule>
  </conditionalFormatting>
  <conditionalFormatting sqref="P34">
    <cfRule type="cellIs" dxfId="48827" priority="8965" operator="lessThan">
      <formula>0</formula>
    </cfRule>
  </conditionalFormatting>
  <conditionalFormatting sqref="Q34">
    <cfRule type="expression" dxfId="48826" priority="8964">
      <formula>ISTEXT($Q$34)</formula>
    </cfRule>
  </conditionalFormatting>
  <conditionalFormatting sqref="Q34">
    <cfRule type="cellIs" dxfId="48825" priority="8963" operator="lessThan">
      <formula>0</formula>
    </cfRule>
  </conditionalFormatting>
  <conditionalFormatting sqref="R34">
    <cfRule type="expression" dxfId="48824" priority="8962">
      <formula>ISTEXT($R$34)</formula>
    </cfRule>
  </conditionalFormatting>
  <conditionalFormatting sqref="R34">
    <cfRule type="cellIs" dxfId="48823" priority="8961" operator="lessThan">
      <formula>0</formula>
    </cfRule>
  </conditionalFormatting>
  <conditionalFormatting sqref="S34">
    <cfRule type="expression" dxfId="48822" priority="8960">
      <formula>ISTEXT($S$34)</formula>
    </cfRule>
  </conditionalFormatting>
  <conditionalFormatting sqref="S34">
    <cfRule type="cellIs" dxfId="48821" priority="8959" operator="lessThan">
      <formula>0</formula>
    </cfRule>
  </conditionalFormatting>
  <conditionalFormatting sqref="T34">
    <cfRule type="expression" dxfId="48820" priority="8958">
      <formula>ISTEXT($T$34)</formula>
    </cfRule>
  </conditionalFormatting>
  <conditionalFormatting sqref="T34">
    <cfRule type="cellIs" dxfId="48819" priority="8957" operator="lessThan">
      <formula>0</formula>
    </cfRule>
  </conditionalFormatting>
  <conditionalFormatting sqref="U34">
    <cfRule type="expression" dxfId="48818" priority="8956">
      <formula>ISTEXT($U$34)</formula>
    </cfRule>
  </conditionalFormatting>
  <conditionalFormatting sqref="U34">
    <cfRule type="cellIs" dxfId="48817" priority="8955" operator="lessThan">
      <formula>0</formula>
    </cfRule>
  </conditionalFormatting>
  <conditionalFormatting sqref="V34">
    <cfRule type="expression" dxfId="48816" priority="8954">
      <formula>ISTEXT($V$34)</formula>
    </cfRule>
  </conditionalFormatting>
  <conditionalFormatting sqref="V34">
    <cfRule type="cellIs" dxfId="48815" priority="8953" operator="lessThan">
      <formula>0</formula>
    </cfRule>
  </conditionalFormatting>
  <conditionalFormatting sqref="W34">
    <cfRule type="expression" dxfId="48814" priority="8952">
      <formula>ISTEXT($W$34)</formula>
    </cfRule>
  </conditionalFormatting>
  <conditionalFormatting sqref="W34">
    <cfRule type="cellIs" dxfId="48813" priority="8951" operator="lessThan">
      <formula>0</formula>
    </cfRule>
  </conditionalFormatting>
  <conditionalFormatting sqref="X34">
    <cfRule type="expression" dxfId="48812" priority="8950">
      <formula>ISTEXT($X$34)</formula>
    </cfRule>
  </conditionalFormatting>
  <conditionalFormatting sqref="X34">
    <cfRule type="cellIs" dxfId="48811" priority="8949" operator="lessThan">
      <formula>0</formula>
    </cfRule>
  </conditionalFormatting>
  <conditionalFormatting sqref="Y34">
    <cfRule type="expression" dxfId="48810" priority="8948">
      <formula>ISTEXT($Y$34)</formula>
    </cfRule>
  </conditionalFormatting>
  <conditionalFormatting sqref="Y34">
    <cfRule type="cellIs" dxfId="48809" priority="8947" operator="lessThan">
      <formula>0</formula>
    </cfRule>
  </conditionalFormatting>
  <conditionalFormatting sqref="Z34">
    <cfRule type="expression" dxfId="48808" priority="8946">
      <formula>ISTEXT($Z$34)</formula>
    </cfRule>
  </conditionalFormatting>
  <conditionalFormatting sqref="Z34">
    <cfRule type="cellIs" dxfId="48807" priority="8945" operator="lessThan">
      <formula>0</formula>
    </cfRule>
  </conditionalFormatting>
  <conditionalFormatting sqref="E35">
    <cfRule type="expression" dxfId="48806" priority="8944">
      <formula>ISTEXT($E$35)</formula>
    </cfRule>
  </conditionalFormatting>
  <conditionalFormatting sqref="E35">
    <cfRule type="cellIs" dxfId="48805" priority="8943" operator="lessThan">
      <formula>0</formula>
    </cfRule>
  </conditionalFormatting>
  <conditionalFormatting sqref="F35">
    <cfRule type="expression" dxfId="48804" priority="8942">
      <formula>ISTEXT($F$35)</formula>
    </cfRule>
  </conditionalFormatting>
  <conditionalFormatting sqref="F35">
    <cfRule type="cellIs" dxfId="48803" priority="8941" operator="lessThan">
      <formula>0</formula>
    </cfRule>
  </conditionalFormatting>
  <conditionalFormatting sqref="G35">
    <cfRule type="expression" dxfId="48802" priority="8940">
      <formula>ISTEXT($G$35)</formula>
    </cfRule>
  </conditionalFormatting>
  <conditionalFormatting sqref="G35">
    <cfRule type="cellIs" dxfId="48801" priority="8939" operator="lessThan">
      <formula>0</formula>
    </cfRule>
  </conditionalFormatting>
  <conditionalFormatting sqref="H35">
    <cfRule type="expression" dxfId="48800" priority="8938">
      <formula>ISTEXT($H$35)</formula>
    </cfRule>
  </conditionalFormatting>
  <conditionalFormatting sqref="H35">
    <cfRule type="cellIs" dxfId="48799" priority="8937" operator="lessThan">
      <formula>0</formula>
    </cfRule>
  </conditionalFormatting>
  <conditionalFormatting sqref="I35">
    <cfRule type="expression" dxfId="48798" priority="8936">
      <formula>ISTEXT($I$35)</formula>
    </cfRule>
  </conditionalFormatting>
  <conditionalFormatting sqref="I35">
    <cfRule type="cellIs" dxfId="48797" priority="8935" operator="lessThan">
      <formula>0</formula>
    </cfRule>
  </conditionalFormatting>
  <conditionalFormatting sqref="J35">
    <cfRule type="expression" dxfId="48796" priority="8934">
      <formula>ISTEXT($J$35)</formula>
    </cfRule>
  </conditionalFormatting>
  <conditionalFormatting sqref="J35">
    <cfRule type="cellIs" dxfId="48795" priority="8933" operator="lessThan">
      <formula>0</formula>
    </cfRule>
  </conditionalFormatting>
  <conditionalFormatting sqref="K35">
    <cfRule type="expression" dxfId="48794" priority="8932">
      <formula>ISTEXT($K$35)</formula>
    </cfRule>
  </conditionalFormatting>
  <conditionalFormatting sqref="K35">
    <cfRule type="cellIs" dxfId="48793" priority="8931" operator="lessThan">
      <formula>0</formula>
    </cfRule>
  </conditionalFormatting>
  <conditionalFormatting sqref="L35">
    <cfRule type="expression" dxfId="48792" priority="8930">
      <formula>ISTEXT($L$35)</formula>
    </cfRule>
  </conditionalFormatting>
  <conditionalFormatting sqref="L35">
    <cfRule type="cellIs" dxfId="48791" priority="8929" operator="lessThan">
      <formula>0</formula>
    </cfRule>
  </conditionalFormatting>
  <conditionalFormatting sqref="M35">
    <cfRule type="expression" dxfId="48790" priority="8928">
      <formula>ISTEXT($M$35)</formula>
    </cfRule>
  </conditionalFormatting>
  <conditionalFormatting sqref="M35">
    <cfRule type="cellIs" dxfId="48789" priority="8927" operator="lessThan">
      <formula>0</formula>
    </cfRule>
  </conditionalFormatting>
  <conditionalFormatting sqref="N35">
    <cfRule type="expression" dxfId="48788" priority="8926">
      <formula>ISTEXT($N$35)</formula>
    </cfRule>
  </conditionalFormatting>
  <conditionalFormatting sqref="N35">
    <cfRule type="cellIs" dxfId="48787" priority="8925" operator="lessThan">
      <formula>0</formula>
    </cfRule>
  </conditionalFormatting>
  <conditionalFormatting sqref="O35">
    <cfRule type="expression" dxfId="48786" priority="8924">
      <formula>ISTEXT($O$35)</formula>
    </cfRule>
  </conditionalFormatting>
  <conditionalFormatting sqref="O35">
    <cfRule type="cellIs" dxfId="48785" priority="8923" operator="lessThan">
      <formula>0</formula>
    </cfRule>
  </conditionalFormatting>
  <conditionalFormatting sqref="P35">
    <cfRule type="expression" dxfId="48784" priority="8922">
      <formula>ISTEXT($P$35)</formula>
    </cfRule>
  </conditionalFormatting>
  <conditionalFormatting sqref="P35">
    <cfRule type="cellIs" dxfId="48783" priority="8921" operator="lessThan">
      <formula>0</formula>
    </cfRule>
  </conditionalFormatting>
  <conditionalFormatting sqref="Q35">
    <cfRule type="expression" dxfId="48782" priority="8920">
      <formula>ISTEXT($Q$35)</formula>
    </cfRule>
  </conditionalFormatting>
  <conditionalFormatting sqref="Q35">
    <cfRule type="cellIs" dxfId="48781" priority="8919" operator="lessThan">
      <formula>0</formula>
    </cfRule>
  </conditionalFormatting>
  <conditionalFormatting sqref="R35">
    <cfRule type="expression" dxfId="48780" priority="8918">
      <formula>ISTEXT($R$35)</formula>
    </cfRule>
  </conditionalFormatting>
  <conditionalFormatting sqref="R35">
    <cfRule type="cellIs" dxfId="48779" priority="8917" operator="lessThan">
      <formula>0</formula>
    </cfRule>
  </conditionalFormatting>
  <conditionalFormatting sqref="S35">
    <cfRule type="expression" dxfId="48778" priority="8916">
      <formula>ISTEXT($S$35)</formula>
    </cfRule>
  </conditionalFormatting>
  <conditionalFormatting sqref="S35">
    <cfRule type="cellIs" dxfId="48777" priority="8915" operator="lessThan">
      <formula>0</formula>
    </cfRule>
  </conditionalFormatting>
  <conditionalFormatting sqref="T35">
    <cfRule type="expression" dxfId="48776" priority="8914">
      <formula>ISTEXT($T$35)</formula>
    </cfRule>
  </conditionalFormatting>
  <conditionalFormatting sqref="T35">
    <cfRule type="cellIs" dxfId="48775" priority="8913" operator="lessThan">
      <formula>0</formula>
    </cfRule>
  </conditionalFormatting>
  <conditionalFormatting sqref="U35">
    <cfRule type="expression" dxfId="48774" priority="8912">
      <formula>ISTEXT($U$35)</formula>
    </cfRule>
  </conditionalFormatting>
  <conditionalFormatting sqref="U35">
    <cfRule type="cellIs" dxfId="48773" priority="8911" operator="lessThan">
      <formula>0</formula>
    </cfRule>
  </conditionalFormatting>
  <conditionalFormatting sqref="V35">
    <cfRule type="expression" dxfId="48772" priority="8910">
      <formula>ISTEXT($V$35)</formula>
    </cfRule>
  </conditionalFormatting>
  <conditionalFormatting sqref="V35">
    <cfRule type="cellIs" dxfId="48771" priority="8909" operator="lessThan">
      <formula>0</formula>
    </cfRule>
  </conditionalFormatting>
  <conditionalFormatting sqref="W35">
    <cfRule type="expression" dxfId="48770" priority="8908">
      <formula>ISTEXT($W$35)</formula>
    </cfRule>
  </conditionalFormatting>
  <conditionalFormatting sqref="W35">
    <cfRule type="cellIs" dxfId="48769" priority="8907" operator="lessThan">
      <formula>0</formula>
    </cfRule>
  </conditionalFormatting>
  <conditionalFormatting sqref="X35">
    <cfRule type="expression" dxfId="48768" priority="8906">
      <formula>ISTEXT($X$35)</formula>
    </cfRule>
  </conditionalFormatting>
  <conditionalFormatting sqref="X35">
    <cfRule type="cellIs" dxfId="48767" priority="8905" operator="lessThan">
      <formula>0</formula>
    </cfRule>
  </conditionalFormatting>
  <conditionalFormatting sqref="Y35">
    <cfRule type="expression" dxfId="48766" priority="8904">
      <formula>ISTEXT($Y$35)</formula>
    </cfRule>
  </conditionalFormatting>
  <conditionalFormatting sqref="Y35">
    <cfRule type="cellIs" dxfId="48765" priority="8903" operator="lessThan">
      <formula>0</formula>
    </cfRule>
  </conditionalFormatting>
  <conditionalFormatting sqref="Z35">
    <cfRule type="expression" dxfId="48764" priority="8902">
      <formula>ISTEXT($Z$35)</formula>
    </cfRule>
  </conditionalFormatting>
  <conditionalFormatting sqref="Z35">
    <cfRule type="cellIs" dxfId="48763" priority="8901" operator="lessThan">
      <formula>0</formula>
    </cfRule>
  </conditionalFormatting>
  <conditionalFormatting sqref="D40">
    <cfRule type="expression" dxfId="48762" priority="8900">
      <formula>ISTEXT($D$40)</formula>
    </cfRule>
  </conditionalFormatting>
  <conditionalFormatting sqref="D40">
    <cfRule type="cellIs" dxfId="48761" priority="8899" operator="lessThan">
      <formula>0</formula>
    </cfRule>
  </conditionalFormatting>
  <conditionalFormatting sqref="E40">
    <cfRule type="expression" dxfId="48760" priority="8898">
      <formula>ISTEXT($E$40)</formula>
    </cfRule>
  </conditionalFormatting>
  <conditionalFormatting sqref="E40">
    <cfRule type="cellIs" dxfId="48759" priority="8897" operator="lessThan">
      <formula>0</formula>
    </cfRule>
  </conditionalFormatting>
  <conditionalFormatting sqref="F40">
    <cfRule type="expression" dxfId="48758" priority="8896">
      <formula>ISTEXT($F$40)</formula>
    </cfRule>
  </conditionalFormatting>
  <conditionalFormatting sqref="F40">
    <cfRule type="cellIs" dxfId="48757" priority="8895" operator="lessThan">
      <formula>0</formula>
    </cfRule>
  </conditionalFormatting>
  <conditionalFormatting sqref="G40">
    <cfRule type="expression" dxfId="48756" priority="8894">
      <formula>ISTEXT($G$40)</formula>
    </cfRule>
  </conditionalFormatting>
  <conditionalFormatting sqref="G40">
    <cfRule type="cellIs" dxfId="48755" priority="8893" operator="lessThan">
      <formula>0</formula>
    </cfRule>
  </conditionalFormatting>
  <conditionalFormatting sqref="H40">
    <cfRule type="expression" dxfId="48754" priority="8892">
      <formula>ISTEXT($H$40)</formula>
    </cfRule>
  </conditionalFormatting>
  <conditionalFormatting sqref="H40">
    <cfRule type="cellIs" dxfId="48753" priority="8891" operator="lessThan">
      <formula>0</formula>
    </cfRule>
  </conditionalFormatting>
  <conditionalFormatting sqref="I40">
    <cfRule type="expression" dxfId="48752" priority="8890">
      <formula>ISTEXT($I$40)</formula>
    </cfRule>
  </conditionalFormatting>
  <conditionalFormatting sqref="I40">
    <cfRule type="cellIs" dxfId="48751" priority="8889" operator="lessThan">
      <formula>0</formula>
    </cfRule>
  </conditionalFormatting>
  <conditionalFormatting sqref="J40">
    <cfRule type="expression" dxfId="48750" priority="8888">
      <formula>ISTEXT($J$40)</formula>
    </cfRule>
  </conditionalFormatting>
  <conditionalFormatting sqref="J40">
    <cfRule type="cellIs" dxfId="48749" priority="8887" operator="lessThan">
      <formula>0</formula>
    </cfRule>
  </conditionalFormatting>
  <conditionalFormatting sqref="K40">
    <cfRule type="expression" dxfId="48748" priority="8886">
      <formula>ISTEXT($K$40)</formula>
    </cfRule>
  </conditionalFormatting>
  <conditionalFormatting sqref="K40">
    <cfRule type="cellIs" dxfId="48747" priority="8885" operator="lessThan">
      <formula>0</formula>
    </cfRule>
  </conditionalFormatting>
  <conditionalFormatting sqref="L40">
    <cfRule type="expression" dxfId="48746" priority="8884">
      <formula>ISTEXT($L$40)</formula>
    </cfRule>
  </conditionalFormatting>
  <conditionalFormatting sqref="L40">
    <cfRule type="cellIs" dxfId="48745" priority="8883" operator="lessThan">
      <formula>0</formula>
    </cfRule>
  </conditionalFormatting>
  <conditionalFormatting sqref="M40">
    <cfRule type="expression" dxfId="48744" priority="8882">
      <formula>ISTEXT($M$40)</formula>
    </cfRule>
  </conditionalFormatting>
  <conditionalFormatting sqref="M40">
    <cfRule type="cellIs" dxfId="48743" priority="8881" operator="lessThan">
      <formula>0</formula>
    </cfRule>
  </conditionalFormatting>
  <conditionalFormatting sqref="N40">
    <cfRule type="expression" dxfId="48742" priority="8880">
      <formula>ISTEXT($N$40)</formula>
    </cfRule>
  </conditionalFormatting>
  <conditionalFormatting sqref="N40">
    <cfRule type="cellIs" dxfId="48741" priority="8879" operator="lessThan">
      <formula>0</formula>
    </cfRule>
  </conditionalFormatting>
  <conditionalFormatting sqref="O40">
    <cfRule type="expression" dxfId="48740" priority="8878">
      <formula>ISTEXT($O$40)</formula>
    </cfRule>
  </conditionalFormatting>
  <conditionalFormatting sqref="O40">
    <cfRule type="cellIs" dxfId="48739" priority="8877" operator="lessThan">
      <formula>0</formula>
    </cfRule>
  </conditionalFormatting>
  <conditionalFormatting sqref="P40">
    <cfRule type="expression" dxfId="48738" priority="8876">
      <formula>ISTEXT($P$40)</formula>
    </cfRule>
  </conditionalFormatting>
  <conditionalFormatting sqref="P40">
    <cfRule type="cellIs" dxfId="48737" priority="8875" operator="lessThan">
      <formula>0</formula>
    </cfRule>
  </conditionalFormatting>
  <conditionalFormatting sqref="Q40">
    <cfRule type="expression" dxfId="48736" priority="8874">
      <formula>ISTEXT($Q$40)</formula>
    </cfRule>
  </conditionalFormatting>
  <conditionalFormatting sqref="Q40">
    <cfRule type="cellIs" dxfId="48735" priority="8873" operator="lessThan">
      <formula>0</formula>
    </cfRule>
  </conditionalFormatting>
  <conditionalFormatting sqref="R40">
    <cfRule type="expression" dxfId="48734" priority="8872">
      <formula>ISTEXT($R$40)</formula>
    </cfRule>
  </conditionalFormatting>
  <conditionalFormatting sqref="R40">
    <cfRule type="cellIs" dxfId="48733" priority="8871" operator="lessThan">
      <formula>0</formula>
    </cfRule>
  </conditionalFormatting>
  <conditionalFormatting sqref="S40">
    <cfRule type="expression" dxfId="48732" priority="8870">
      <formula>ISTEXT($S$40)</formula>
    </cfRule>
  </conditionalFormatting>
  <conditionalFormatting sqref="S40">
    <cfRule type="cellIs" dxfId="48731" priority="8869" operator="lessThan">
      <formula>0</formula>
    </cfRule>
  </conditionalFormatting>
  <conditionalFormatting sqref="T40">
    <cfRule type="expression" dxfId="48730" priority="8868">
      <formula>ISTEXT($T$40)</formula>
    </cfRule>
  </conditionalFormatting>
  <conditionalFormatting sqref="T40">
    <cfRule type="cellIs" dxfId="48729" priority="8867" operator="lessThan">
      <formula>0</formula>
    </cfRule>
  </conditionalFormatting>
  <conditionalFormatting sqref="U40">
    <cfRule type="expression" dxfId="48728" priority="8866">
      <formula>ISTEXT($U$40)</formula>
    </cfRule>
  </conditionalFormatting>
  <conditionalFormatting sqref="U40">
    <cfRule type="cellIs" dxfId="48727" priority="8865" operator="lessThan">
      <formula>0</formula>
    </cfRule>
  </conditionalFormatting>
  <conditionalFormatting sqref="V40">
    <cfRule type="expression" dxfId="48726" priority="8864">
      <formula>ISTEXT($V$40)</formula>
    </cfRule>
  </conditionalFormatting>
  <conditionalFormatting sqref="V40">
    <cfRule type="cellIs" dxfId="48725" priority="8863" operator="lessThan">
      <formula>0</formula>
    </cfRule>
  </conditionalFormatting>
  <conditionalFormatting sqref="W40">
    <cfRule type="expression" dxfId="48724" priority="8862">
      <formula>ISTEXT($W$40)</formula>
    </cfRule>
  </conditionalFormatting>
  <conditionalFormatting sqref="W40">
    <cfRule type="cellIs" dxfId="48723" priority="8861" operator="lessThan">
      <formula>0</formula>
    </cfRule>
  </conditionalFormatting>
  <conditionalFormatting sqref="X40">
    <cfRule type="expression" dxfId="48722" priority="8860">
      <formula>ISTEXT($X$40)</formula>
    </cfRule>
  </conditionalFormatting>
  <conditionalFormatting sqref="X40">
    <cfRule type="cellIs" dxfId="48721" priority="8859" operator="lessThan">
      <formula>0</formula>
    </cfRule>
  </conditionalFormatting>
  <conditionalFormatting sqref="Y40">
    <cfRule type="expression" dxfId="48720" priority="8858">
      <formula>ISTEXT($Y$40)</formula>
    </cfRule>
  </conditionalFormatting>
  <conditionalFormatting sqref="Y40">
    <cfRule type="cellIs" dxfId="48719" priority="8857" operator="lessThan">
      <formula>0</formula>
    </cfRule>
  </conditionalFormatting>
  <conditionalFormatting sqref="Z40">
    <cfRule type="expression" dxfId="48718" priority="8856">
      <formula>ISTEXT($Z$40)</formula>
    </cfRule>
  </conditionalFormatting>
  <conditionalFormatting sqref="Z40">
    <cfRule type="cellIs" dxfId="48717" priority="8855" operator="lessThan">
      <formula>0</formula>
    </cfRule>
  </conditionalFormatting>
  <conditionalFormatting sqref="D42">
    <cfRule type="expression" dxfId="48716" priority="8854">
      <formula>ISTEXT($D$42)</formula>
    </cfRule>
  </conditionalFormatting>
  <conditionalFormatting sqref="D42">
    <cfRule type="cellIs" dxfId="48715" priority="8853" operator="lessThan">
      <formula>0</formula>
    </cfRule>
  </conditionalFormatting>
  <conditionalFormatting sqref="E42">
    <cfRule type="expression" dxfId="48714" priority="8852">
      <formula>ISTEXT($E$42)</formula>
    </cfRule>
  </conditionalFormatting>
  <conditionalFormatting sqref="E42">
    <cfRule type="cellIs" dxfId="48713" priority="8851" operator="lessThan">
      <formula>0</formula>
    </cfRule>
  </conditionalFormatting>
  <conditionalFormatting sqref="F42">
    <cfRule type="expression" dxfId="48712" priority="8850">
      <formula>ISTEXT($F$42)</formula>
    </cfRule>
  </conditionalFormatting>
  <conditionalFormatting sqref="F42">
    <cfRule type="cellIs" dxfId="48711" priority="8849" operator="lessThan">
      <formula>0</formula>
    </cfRule>
  </conditionalFormatting>
  <conditionalFormatting sqref="G42">
    <cfRule type="expression" dxfId="48710" priority="8848">
      <formula>ISTEXT($G$42)</formula>
    </cfRule>
  </conditionalFormatting>
  <conditionalFormatting sqref="G42">
    <cfRule type="cellIs" dxfId="48709" priority="8847" operator="lessThan">
      <formula>0</formula>
    </cfRule>
  </conditionalFormatting>
  <conditionalFormatting sqref="H42">
    <cfRule type="expression" dxfId="48708" priority="8846">
      <formula>ISTEXT($H$42)</formula>
    </cfRule>
  </conditionalFormatting>
  <conditionalFormatting sqref="H42">
    <cfRule type="cellIs" dxfId="48707" priority="8845" operator="lessThan">
      <formula>0</formula>
    </cfRule>
  </conditionalFormatting>
  <conditionalFormatting sqref="I42">
    <cfRule type="expression" dxfId="48706" priority="8844">
      <formula>ISTEXT($I$42)</formula>
    </cfRule>
  </conditionalFormatting>
  <conditionalFormatting sqref="I42">
    <cfRule type="cellIs" dxfId="48705" priority="8843" operator="lessThan">
      <formula>0</formula>
    </cfRule>
  </conditionalFormatting>
  <conditionalFormatting sqref="J42">
    <cfRule type="expression" dxfId="48704" priority="8842">
      <formula>ISTEXT($J$42)</formula>
    </cfRule>
  </conditionalFormatting>
  <conditionalFormatting sqref="J42">
    <cfRule type="cellIs" dxfId="48703" priority="8841" operator="lessThan">
      <formula>0</formula>
    </cfRule>
  </conditionalFormatting>
  <conditionalFormatting sqref="K42">
    <cfRule type="expression" dxfId="48702" priority="8840">
      <formula>ISTEXT($K$42)</formula>
    </cfRule>
  </conditionalFormatting>
  <conditionalFormatting sqref="K42">
    <cfRule type="cellIs" dxfId="48701" priority="8839" operator="lessThan">
      <formula>0</formula>
    </cfRule>
  </conditionalFormatting>
  <conditionalFormatting sqref="L42">
    <cfRule type="expression" dxfId="48700" priority="8838">
      <formula>ISTEXT($L$42)</formula>
    </cfRule>
  </conditionalFormatting>
  <conditionalFormatting sqref="L42">
    <cfRule type="cellIs" dxfId="48699" priority="8837" operator="lessThan">
      <formula>0</formula>
    </cfRule>
  </conditionalFormatting>
  <conditionalFormatting sqref="M42">
    <cfRule type="expression" dxfId="48698" priority="8836">
      <formula>ISTEXT($M$42)</formula>
    </cfRule>
  </conditionalFormatting>
  <conditionalFormatting sqref="M42">
    <cfRule type="cellIs" dxfId="48697" priority="8835" operator="lessThan">
      <formula>0</formula>
    </cfRule>
  </conditionalFormatting>
  <conditionalFormatting sqref="N42">
    <cfRule type="expression" dxfId="48696" priority="8834">
      <formula>ISTEXT($N$42)</formula>
    </cfRule>
  </conditionalFormatting>
  <conditionalFormatting sqref="N42">
    <cfRule type="cellIs" dxfId="48695" priority="8833" operator="lessThan">
      <formula>0</formula>
    </cfRule>
  </conditionalFormatting>
  <conditionalFormatting sqref="O42">
    <cfRule type="expression" dxfId="48694" priority="8832">
      <formula>ISTEXT($O$42)</formula>
    </cfRule>
  </conditionalFormatting>
  <conditionalFormatting sqref="O42">
    <cfRule type="cellIs" dxfId="48693" priority="8831" operator="lessThan">
      <formula>0</formula>
    </cfRule>
  </conditionalFormatting>
  <conditionalFormatting sqref="P42">
    <cfRule type="expression" dxfId="48692" priority="8830">
      <formula>ISTEXT($P$42)</formula>
    </cfRule>
  </conditionalFormatting>
  <conditionalFormatting sqref="P42">
    <cfRule type="cellIs" dxfId="48691" priority="8829" operator="lessThan">
      <formula>0</formula>
    </cfRule>
  </conditionalFormatting>
  <conditionalFormatting sqref="Q42">
    <cfRule type="expression" dxfId="48690" priority="8828">
      <formula>ISTEXT($Q$42)</formula>
    </cfRule>
  </conditionalFormatting>
  <conditionalFormatting sqref="Q42">
    <cfRule type="cellIs" dxfId="48689" priority="8827" operator="lessThan">
      <formula>0</formula>
    </cfRule>
  </conditionalFormatting>
  <conditionalFormatting sqref="R42">
    <cfRule type="expression" dxfId="48688" priority="8826">
      <formula>ISTEXT($R$42)</formula>
    </cfRule>
  </conditionalFormatting>
  <conditionalFormatting sqref="R42">
    <cfRule type="cellIs" dxfId="48687" priority="8825" operator="lessThan">
      <formula>0</formula>
    </cfRule>
  </conditionalFormatting>
  <conditionalFormatting sqref="S42">
    <cfRule type="expression" dxfId="48686" priority="8824">
      <formula>ISTEXT($S$42)</formula>
    </cfRule>
  </conditionalFormatting>
  <conditionalFormatting sqref="S42">
    <cfRule type="cellIs" dxfId="48685" priority="8823" operator="lessThan">
      <formula>0</formula>
    </cfRule>
  </conditionalFormatting>
  <conditionalFormatting sqref="T42">
    <cfRule type="expression" dxfId="48684" priority="8822">
      <formula>ISTEXT($T$42)</formula>
    </cfRule>
  </conditionalFormatting>
  <conditionalFormatting sqref="T42">
    <cfRule type="cellIs" dxfId="48683" priority="8821" operator="lessThan">
      <formula>0</formula>
    </cfRule>
  </conditionalFormatting>
  <conditionalFormatting sqref="U42">
    <cfRule type="expression" dxfId="48682" priority="8820">
      <formula>ISTEXT($U$42)</formula>
    </cfRule>
  </conditionalFormatting>
  <conditionalFormatting sqref="U42">
    <cfRule type="cellIs" dxfId="48681" priority="8819" operator="lessThan">
      <formula>0</formula>
    </cfRule>
  </conditionalFormatting>
  <conditionalFormatting sqref="V42">
    <cfRule type="expression" dxfId="48680" priority="8818">
      <formula>ISTEXT($V$42)</formula>
    </cfRule>
  </conditionalFormatting>
  <conditionalFormatting sqref="V42">
    <cfRule type="cellIs" dxfId="48679" priority="8817" operator="lessThan">
      <formula>0</formula>
    </cfRule>
  </conditionalFormatting>
  <conditionalFormatting sqref="W42">
    <cfRule type="expression" dxfId="48678" priority="8816">
      <formula>ISTEXT($W$42)</formula>
    </cfRule>
  </conditionalFormatting>
  <conditionalFormatting sqref="W42">
    <cfRule type="cellIs" dxfId="48677" priority="8815" operator="lessThan">
      <formula>0</formula>
    </cfRule>
  </conditionalFormatting>
  <conditionalFormatting sqref="X42">
    <cfRule type="expression" dxfId="48676" priority="8814">
      <formula>ISTEXT($X$42)</formula>
    </cfRule>
  </conditionalFormatting>
  <conditionalFormatting sqref="X42">
    <cfRule type="cellIs" dxfId="48675" priority="8813" operator="lessThan">
      <formula>0</formula>
    </cfRule>
  </conditionalFormatting>
  <conditionalFormatting sqref="Y42">
    <cfRule type="expression" dxfId="48674" priority="8812">
      <formula>ISTEXT($Y$42)</formula>
    </cfRule>
  </conditionalFormatting>
  <conditionalFormatting sqref="Y42">
    <cfRule type="cellIs" dxfId="48673" priority="8811" operator="lessThan">
      <formula>0</formula>
    </cfRule>
  </conditionalFormatting>
  <conditionalFormatting sqref="Z42">
    <cfRule type="expression" dxfId="48672" priority="8810">
      <formula>ISTEXT($Z$42)</formula>
    </cfRule>
  </conditionalFormatting>
  <conditionalFormatting sqref="Z42">
    <cfRule type="cellIs" dxfId="48671" priority="8809" operator="lessThan">
      <formula>0</formula>
    </cfRule>
  </conditionalFormatting>
  <conditionalFormatting sqref="D43">
    <cfRule type="expression" dxfId="48670" priority="8808">
      <formula>ISTEXT($D$43)</formula>
    </cfRule>
  </conditionalFormatting>
  <conditionalFormatting sqref="D43">
    <cfRule type="cellIs" dxfId="48669" priority="8807" operator="lessThan">
      <formula>0</formula>
    </cfRule>
  </conditionalFormatting>
  <conditionalFormatting sqref="E43">
    <cfRule type="expression" dxfId="48668" priority="8806">
      <formula>ISTEXT($E$43)</formula>
    </cfRule>
  </conditionalFormatting>
  <conditionalFormatting sqref="E43">
    <cfRule type="cellIs" dxfId="48667" priority="8805" operator="lessThan">
      <formula>0</formula>
    </cfRule>
  </conditionalFormatting>
  <conditionalFormatting sqref="F43">
    <cfRule type="expression" dxfId="48666" priority="8804">
      <formula>ISTEXT($F$43)</formula>
    </cfRule>
  </conditionalFormatting>
  <conditionalFormatting sqref="F43">
    <cfRule type="cellIs" dxfId="48665" priority="8803" operator="lessThan">
      <formula>0</formula>
    </cfRule>
  </conditionalFormatting>
  <conditionalFormatting sqref="G43">
    <cfRule type="expression" dxfId="48664" priority="8802">
      <formula>ISTEXT($G$43)</formula>
    </cfRule>
  </conditionalFormatting>
  <conditionalFormatting sqref="G43">
    <cfRule type="cellIs" dxfId="48663" priority="8801" operator="lessThan">
      <formula>0</formula>
    </cfRule>
  </conditionalFormatting>
  <conditionalFormatting sqref="H43">
    <cfRule type="expression" dxfId="48662" priority="8800">
      <formula>ISTEXT($H$43)</formula>
    </cfRule>
  </conditionalFormatting>
  <conditionalFormatting sqref="H43">
    <cfRule type="cellIs" dxfId="48661" priority="8799" operator="lessThan">
      <formula>0</formula>
    </cfRule>
  </conditionalFormatting>
  <conditionalFormatting sqref="I43">
    <cfRule type="expression" dxfId="48660" priority="8798">
      <formula>ISTEXT($I$43)</formula>
    </cfRule>
  </conditionalFormatting>
  <conditionalFormatting sqref="I43">
    <cfRule type="cellIs" dxfId="48659" priority="8797" operator="lessThan">
      <formula>0</formula>
    </cfRule>
  </conditionalFormatting>
  <conditionalFormatting sqref="J43">
    <cfRule type="expression" dxfId="48658" priority="8796">
      <formula>ISTEXT($J$43)</formula>
    </cfRule>
  </conditionalFormatting>
  <conditionalFormatting sqref="J43">
    <cfRule type="cellIs" dxfId="48657" priority="8795" operator="lessThan">
      <formula>0</formula>
    </cfRule>
  </conditionalFormatting>
  <conditionalFormatting sqref="K43">
    <cfRule type="expression" dxfId="48656" priority="8794">
      <formula>ISTEXT($K$43)</formula>
    </cfRule>
  </conditionalFormatting>
  <conditionalFormatting sqref="K43">
    <cfRule type="cellIs" dxfId="48655" priority="8793" operator="lessThan">
      <formula>0</formula>
    </cfRule>
  </conditionalFormatting>
  <conditionalFormatting sqref="L43">
    <cfRule type="expression" dxfId="48654" priority="8792">
      <formula>ISTEXT($L$43)</formula>
    </cfRule>
  </conditionalFormatting>
  <conditionalFormatting sqref="L43">
    <cfRule type="cellIs" dxfId="48653" priority="8791" operator="lessThan">
      <formula>0</formula>
    </cfRule>
  </conditionalFormatting>
  <conditionalFormatting sqref="M43">
    <cfRule type="expression" dxfId="48652" priority="8790">
      <formula>ISTEXT($M$43)</formula>
    </cfRule>
  </conditionalFormatting>
  <conditionalFormatting sqref="M43">
    <cfRule type="cellIs" dxfId="48651" priority="8789" operator="lessThan">
      <formula>0</formula>
    </cfRule>
  </conditionalFormatting>
  <conditionalFormatting sqref="N43">
    <cfRule type="expression" dxfId="48650" priority="8788">
      <formula>ISTEXT($N$43)</formula>
    </cfRule>
  </conditionalFormatting>
  <conditionalFormatting sqref="N43">
    <cfRule type="cellIs" dxfId="48649" priority="8787" operator="lessThan">
      <formula>0</formula>
    </cfRule>
  </conditionalFormatting>
  <conditionalFormatting sqref="O43">
    <cfRule type="expression" dxfId="48648" priority="8786">
      <formula>ISTEXT($O$43)</formula>
    </cfRule>
  </conditionalFormatting>
  <conditionalFormatting sqref="O43">
    <cfRule type="cellIs" dxfId="48647" priority="8785" operator="lessThan">
      <formula>0</formula>
    </cfRule>
  </conditionalFormatting>
  <conditionalFormatting sqref="P43">
    <cfRule type="expression" dxfId="48646" priority="8784">
      <formula>ISTEXT($P$43)</formula>
    </cfRule>
  </conditionalFormatting>
  <conditionalFormatting sqref="P43">
    <cfRule type="cellIs" dxfId="48645" priority="8783" operator="lessThan">
      <formula>0</formula>
    </cfRule>
  </conditionalFormatting>
  <conditionalFormatting sqref="Q43">
    <cfRule type="expression" dxfId="48644" priority="8782">
      <formula>ISTEXT($Q$43)</formula>
    </cfRule>
  </conditionalFormatting>
  <conditionalFormatting sqref="Q43">
    <cfRule type="cellIs" dxfId="48643" priority="8781" operator="lessThan">
      <formula>0</formula>
    </cfRule>
  </conditionalFormatting>
  <conditionalFormatting sqref="R43">
    <cfRule type="expression" dxfId="48642" priority="8780">
      <formula>ISTEXT($R$43)</formula>
    </cfRule>
  </conditionalFormatting>
  <conditionalFormatting sqref="R43">
    <cfRule type="cellIs" dxfId="48641" priority="8779" operator="lessThan">
      <formula>0</formula>
    </cfRule>
  </conditionalFormatting>
  <conditionalFormatting sqref="S43">
    <cfRule type="expression" dxfId="48640" priority="8778">
      <formula>ISTEXT($S$43)</formula>
    </cfRule>
  </conditionalFormatting>
  <conditionalFormatting sqref="S43">
    <cfRule type="cellIs" dxfId="48639" priority="8777" operator="lessThan">
      <formula>0</formula>
    </cfRule>
  </conditionalFormatting>
  <conditionalFormatting sqref="T43">
    <cfRule type="expression" dxfId="48638" priority="8776">
      <formula>ISTEXT($T$43)</formula>
    </cfRule>
  </conditionalFormatting>
  <conditionalFormatting sqref="T43">
    <cfRule type="cellIs" dxfId="48637" priority="8775" operator="lessThan">
      <formula>0</formula>
    </cfRule>
  </conditionalFormatting>
  <conditionalFormatting sqref="U43">
    <cfRule type="expression" dxfId="48636" priority="8774">
      <formula>ISTEXT($U$43)</formula>
    </cfRule>
  </conditionalFormatting>
  <conditionalFormatting sqref="U43">
    <cfRule type="cellIs" dxfId="48635" priority="8773" operator="lessThan">
      <formula>0</formula>
    </cfRule>
  </conditionalFormatting>
  <conditionalFormatting sqref="V43">
    <cfRule type="expression" dxfId="48634" priority="8772">
      <formula>ISTEXT($V$43)</formula>
    </cfRule>
  </conditionalFormatting>
  <conditionalFormatting sqref="V43">
    <cfRule type="cellIs" dxfId="48633" priority="8771" operator="lessThan">
      <formula>0</formula>
    </cfRule>
  </conditionalFormatting>
  <conditionalFormatting sqref="W43">
    <cfRule type="expression" dxfId="48632" priority="8770">
      <formula>ISTEXT($W$43)</formula>
    </cfRule>
  </conditionalFormatting>
  <conditionalFormatting sqref="W43">
    <cfRule type="cellIs" dxfId="48631" priority="8769" operator="lessThan">
      <formula>0</formula>
    </cfRule>
  </conditionalFormatting>
  <conditionalFormatting sqref="X43">
    <cfRule type="expression" dxfId="48630" priority="8768">
      <formula>ISTEXT($X$43)</formula>
    </cfRule>
  </conditionalFormatting>
  <conditionalFormatting sqref="X43">
    <cfRule type="cellIs" dxfId="48629" priority="8767" operator="lessThan">
      <formula>0</formula>
    </cfRule>
  </conditionalFormatting>
  <conditionalFormatting sqref="Y43">
    <cfRule type="expression" dxfId="48628" priority="8766">
      <formula>ISTEXT($Y$43)</formula>
    </cfRule>
  </conditionalFormatting>
  <conditionalFormatting sqref="Y43">
    <cfRule type="cellIs" dxfId="48627" priority="8765" operator="lessThan">
      <formula>0</formula>
    </cfRule>
  </conditionalFormatting>
  <conditionalFormatting sqref="Z43">
    <cfRule type="expression" dxfId="48626" priority="8764">
      <formula>ISTEXT($Z$43)</formula>
    </cfRule>
  </conditionalFormatting>
  <conditionalFormatting sqref="Z43">
    <cfRule type="cellIs" dxfId="48625" priority="8763" operator="lessThan">
      <formula>0</formula>
    </cfRule>
  </conditionalFormatting>
  <conditionalFormatting sqref="D44">
    <cfRule type="expression" dxfId="48624" priority="8762">
      <formula>ISTEXT($D$44)</formula>
    </cfRule>
  </conditionalFormatting>
  <conditionalFormatting sqref="D44">
    <cfRule type="cellIs" dxfId="48623" priority="8761" operator="lessThan">
      <formula>0</formula>
    </cfRule>
  </conditionalFormatting>
  <conditionalFormatting sqref="E44">
    <cfRule type="expression" dxfId="48622" priority="8760">
      <formula>ISTEXT($E$44)</formula>
    </cfRule>
  </conditionalFormatting>
  <conditionalFormatting sqref="E44">
    <cfRule type="cellIs" dxfId="48621" priority="8759" operator="lessThan">
      <formula>0</formula>
    </cfRule>
  </conditionalFormatting>
  <conditionalFormatting sqref="F44">
    <cfRule type="expression" dxfId="48620" priority="8758">
      <formula>ISTEXT($F$44)</formula>
    </cfRule>
  </conditionalFormatting>
  <conditionalFormatting sqref="F44">
    <cfRule type="cellIs" dxfId="48619" priority="8757" operator="lessThan">
      <formula>0</formula>
    </cfRule>
  </conditionalFormatting>
  <conditionalFormatting sqref="G44">
    <cfRule type="expression" dxfId="48618" priority="8756">
      <formula>ISTEXT($G$44)</formula>
    </cfRule>
  </conditionalFormatting>
  <conditionalFormatting sqref="G44">
    <cfRule type="cellIs" dxfId="48617" priority="8755" operator="lessThan">
      <formula>0</formula>
    </cfRule>
  </conditionalFormatting>
  <conditionalFormatting sqref="H44">
    <cfRule type="expression" dxfId="48616" priority="8754">
      <formula>ISTEXT($H$44)</formula>
    </cfRule>
  </conditionalFormatting>
  <conditionalFormatting sqref="H44">
    <cfRule type="cellIs" dxfId="48615" priority="8753" operator="lessThan">
      <formula>0</formula>
    </cfRule>
  </conditionalFormatting>
  <conditionalFormatting sqref="I44">
    <cfRule type="expression" dxfId="48614" priority="8752">
      <formula>ISTEXT($I$44)</formula>
    </cfRule>
  </conditionalFormatting>
  <conditionalFormatting sqref="I44">
    <cfRule type="cellIs" dxfId="48613" priority="8751" operator="lessThan">
      <formula>0</formula>
    </cfRule>
  </conditionalFormatting>
  <conditionalFormatting sqref="J44">
    <cfRule type="expression" dxfId="48612" priority="8750">
      <formula>ISTEXT($J$44)</formula>
    </cfRule>
  </conditionalFormatting>
  <conditionalFormatting sqref="J44">
    <cfRule type="cellIs" dxfId="48611" priority="8749" operator="lessThan">
      <formula>0</formula>
    </cfRule>
  </conditionalFormatting>
  <conditionalFormatting sqref="K44">
    <cfRule type="expression" dxfId="48610" priority="8748">
      <formula>ISTEXT($K$44)</formula>
    </cfRule>
  </conditionalFormatting>
  <conditionalFormatting sqref="K44">
    <cfRule type="cellIs" dxfId="48609" priority="8747" operator="lessThan">
      <formula>0</formula>
    </cfRule>
  </conditionalFormatting>
  <conditionalFormatting sqref="L44">
    <cfRule type="expression" dxfId="48608" priority="8746">
      <formula>ISTEXT($L$44)</formula>
    </cfRule>
  </conditionalFormatting>
  <conditionalFormatting sqref="L44">
    <cfRule type="cellIs" dxfId="48607" priority="8745" operator="lessThan">
      <formula>0</formula>
    </cfRule>
  </conditionalFormatting>
  <conditionalFormatting sqref="M44">
    <cfRule type="expression" dxfId="48606" priority="8744">
      <formula>ISTEXT($M$44)</formula>
    </cfRule>
  </conditionalFormatting>
  <conditionalFormatting sqref="M44">
    <cfRule type="cellIs" dxfId="48605" priority="8743" operator="lessThan">
      <formula>0</formula>
    </cfRule>
  </conditionalFormatting>
  <conditionalFormatting sqref="N44">
    <cfRule type="expression" dxfId="48604" priority="8742">
      <formula>ISTEXT($N$44)</formula>
    </cfRule>
  </conditionalFormatting>
  <conditionalFormatting sqref="N44">
    <cfRule type="cellIs" dxfId="48603" priority="8741" operator="lessThan">
      <formula>0</formula>
    </cfRule>
  </conditionalFormatting>
  <conditionalFormatting sqref="O44">
    <cfRule type="expression" dxfId="48602" priority="8740">
      <formula>ISTEXT($O$44)</formula>
    </cfRule>
  </conditionalFormatting>
  <conditionalFormatting sqref="O44">
    <cfRule type="cellIs" dxfId="48601" priority="8739" operator="lessThan">
      <formula>0</formula>
    </cfRule>
  </conditionalFormatting>
  <conditionalFormatting sqref="P44">
    <cfRule type="expression" dxfId="48600" priority="8738">
      <formula>ISTEXT($P$44)</formula>
    </cfRule>
  </conditionalFormatting>
  <conditionalFormatting sqref="P44">
    <cfRule type="cellIs" dxfId="48599" priority="8737" operator="lessThan">
      <formula>0</formula>
    </cfRule>
  </conditionalFormatting>
  <conditionalFormatting sqref="Q44">
    <cfRule type="expression" dxfId="48598" priority="8736">
      <formula>ISTEXT($Q$44)</formula>
    </cfRule>
  </conditionalFormatting>
  <conditionalFormatting sqref="Q44">
    <cfRule type="cellIs" dxfId="48597" priority="8735" operator="lessThan">
      <formula>0</formula>
    </cfRule>
  </conditionalFormatting>
  <conditionalFormatting sqref="R44">
    <cfRule type="expression" dxfId="48596" priority="8734">
      <formula>ISTEXT($R$44)</formula>
    </cfRule>
  </conditionalFormatting>
  <conditionalFormatting sqref="R44">
    <cfRule type="cellIs" dxfId="48595" priority="8733" operator="lessThan">
      <formula>0</formula>
    </cfRule>
  </conditionalFormatting>
  <conditionalFormatting sqref="S44">
    <cfRule type="expression" dxfId="48594" priority="8732">
      <formula>ISTEXT($S$44)</formula>
    </cfRule>
  </conditionalFormatting>
  <conditionalFormatting sqref="S44">
    <cfRule type="cellIs" dxfId="48593" priority="8731" operator="lessThan">
      <formula>0</formula>
    </cfRule>
  </conditionalFormatting>
  <conditionalFormatting sqref="T44">
    <cfRule type="expression" dxfId="48592" priority="8730">
      <formula>ISTEXT($T$44)</formula>
    </cfRule>
  </conditionalFormatting>
  <conditionalFormatting sqref="T44">
    <cfRule type="cellIs" dxfId="48591" priority="8729" operator="lessThan">
      <formula>0</formula>
    </cfRule>
  </conditionalFormatting>
  <conditionalFormatting sqref="U44">
    <cfRule type="expression" dxfId="48590" priority="8728">
      <formula>ISTEXT($U$44)</formula>
    </cfRule>
  </conditionalFormatting>
  <conditionalFormatting sqref="U44">
    <cfRule type="cellIs" dxfId="48589" priority="8727" operator="lessThan">
      <formula>0</formula>
    </cfRule>
  </conditionalFormatting>
  <conditionalFormatting sqref="V44">
    <cfRule type="expression" dxfId="48588" priority="8726">
      <formula>ISTEXT($V$44)</formula>
    </cfRule>
  </conditionalFormatting>
  <conditionalFormatting sqref="V44">
    <cfRule type="cellIs" dxfId="48587" priority="8725" operator="lessThan">
      <formula>0</formula>
    </cfRule>
  </conditionalFormatting>
  <conditionalFormatting sqref="W44">
    <cfRule type="expression" dxfId="48586" priority="8724">
      <formula>ISTEXT($W$44)</formula>
    </cfRule>
  </conditionalFormatting>
  <conditionalFormatting sqref="W44">
    <cfRule type="cellIs" dxfId="48585" priority="8723" operator="lessThan">
      <formula>0</formula>
    </cfRule>
  </conditionalFormatting>
  <conditionalFormatting sqref="X44">
    <cfRule type="expression" dxfId="48584" priority="8722">
      <formula>ISTEXT($X$44)</formula>
    </cfRule>
  </conditionalFormatting>
  <conditionalFormatting sqref="X44">
    <cfRule type="cellIs" dxfId="48583" priority="8721" operator="lessThan">
      <formula>0</formula>
    </cfRule>
  </conditionalFormatting>
  <conditionalFormatting sqref="Y44">
    <cfRule type="expression" dxfId="48582" priority="8720">
      <formula>ISTEXT($Y$44)</formula>
    </cfRule>
  </conditionalFormatting>
  <conditionalFormatting sqref="Y44">
    <cfRule type="cellIs" dxfId="48581" priority="8719" operator="lessThan">
      <formula>0</formula>
    </cfRule>
  </conditionalFormatting>
  <conditionalFormatting sqref="Z44">
    <cfRule type="expression" dxfId="48580" priority="8718">
      <formula>ISTEXT($Z$44)</formula>
    </cfRule>
  </conditionalFormatting>
  <conditionalFormatting sqref="Z44">
    <cfRule type="cellIs" dxfId="48579" priority="8717" operator="lessThan">
      <formula>0</formula>
    </cfRule>
  </conditionalFormatting>
  <conditionalFormatting sqref="D45">
    <cfRule type="expression" dxfId="48578" priority="8716">
      <formula>ISTEXT($D$45)</formula>
    </cfRule>
  </conditionalFormatting>
  <conditionalFormatting sqref="D45">
    <cfRule type="cellIs" dxfId="48577" priority="8715" operator="lessThan">
      <formula>0</formula>
    </cfRule>
  </conditionalFormatting>
  <conditionalFormatting sqref="E45">
    <cfRule type="expression" dxfId="48576" priority="8714">
      <formula>ISTEXT($E$45)</formula>
    </cfRule>
  </conditionalFormatting>
  <conditionalFormatting sqref="E45">
    <cfRule type="cellIs" dxfId="48575" priority="8713" operator="lessThan">
      <formula>0</formula>
    </cfRule>
  </conditionalFormatting>
  <conditionalFormatting sqref="F45">
    <cfRule type="expression" dxfId="48574" priority="8712">
      <formula>ISTEXT($F$45)</formula>
    </cfRule>
  </conditionalFormatting>
  <conditionalFormatting sqref="F45">
    <cfRule type="cellIs" dxfId="48573" priority="8711" operator="lessThan">
      <formula>0</formula>
    </cfRule>
  </conditionalFormatting>
  <conditionalFormatting sqref="G45">
    <cfRule type="expression" dxfId="48572" priority="8710">
      <formula>ISTEXT($G$45)</formula>
    </cfRule>
  </conditionalFormatting>
  <conditionalFormatting sqref="G45">
    <cfRule type="cellIs" dxfId="48571" priority="8709" operator="lessThan">
      <formula>0</formula>
    </cfRule>
  </conditionalFormatting>
  <conditionalFormatting sqref="H45">
    <cfRule type="expression" dxfId="48570" priority="8708">
      <formula>ISTEXT($H$45)</formula>
    </cfRule>
  </conditionalFormatting>
  <conditionalFormatting sqref="H45">
    <cfRule type="cellIs" dxfId="48569" priority="8707" operator="lessThan">
      <formula>0</formula>
    </cfRule>
  </conditionalFormatting>
  <conditionalFormatting sqref="I45">
    <cfRule type="expression" dxfId="48568" priority="8706">
      <formula>ISTEXT($I$45)</formula>
    </cfRule>
  </conditionalFormatting>
  <conditionalFormatting sqref="I45">
    <cfRule type="cellIs" dxfId="48567" priority="8705" operator="lessThan">
      <formula>0</formula>
    </cfRule>
  </conditionalFormatting>
  <conditionalFormatting sqref="J45">
    <cfRule type="expression" dxfId="48566" priority="8704">
      <formula>ISTEXT($J$45)</formula>
    </cfRule>
  </conditionalFormatting>
  <conditionalFormatting sqref="J45">
    <cfRule type="cellIs" dxfId="48565" priority="8703" operator="lessThan">
      <formula>0</formula>
    </cfRule>
  </conditionalFormatting>
  <conditionalFormatting sqref="K45">
    <cfRule type="expression" dxfId="48564" priority="8702">
      <formula>ISTEXT($K$45)</formula>
    </cfRule>
  </conditionalFormatting>
  <conditionalFormatting sqref="K45">
    <cfRule type="cellIs" dxfId="48563" priority="8701" operator="lessThan">
      <formula>0</formula>
    </cfRule>
  </conditionalFormatting>
  <conditionalFormatting sqref="L45">
    <cfRule type="expression" dxfId="48562" priority="8700">
      <formula>ISTEXT($L$45)</formula>
    </cfRule>
  </conditionalFormatting>
  <conditionalFormatting sqref="L45">
    <cfRule type="cellIs" dxfId="48561" priority="8699" operator="lessThan">
      <formula>0</formula>
    </cfRule>
  </conditionalFormatting>
  <conditionalFormatting sqref="M45">
    <cfRule type="expression" dxfId="48560" priority="8698">
      <formula>ISTEXT($M$45)</formula>
    </cfRule>
  </conditionalFormatting>
  <conditionalFormatting sqref="M45">
    <cfRule type="cellIs" dxfId="48559" priority="8697" operator="lessThan">
      <formula>0</formula>
    </cfRule>
  </conditionalFormatting>
  <conditionalFormatting sqref="N45">
    <cfRule type="expression" dxfId="48558" priority="8696">
      <formula>ISTEXT($N$45)</formula>
    </cfRule>
  </conditionalFormatting>
  <conditionalFormatting sqref="N45">
    <cfRule type="cellIs" dxfId="48557" priority="8695" operator="lessThan">
      <formula>0</formula>
    </cfRule>
  </conditionalFormatting>
  <conditionalFormatting sqref="O45">
    <cfRule type="expression" dxfId="48556" priority="8694">
      <formula>ISTEXT($O$45)</formula>
    </cfRule>
  </conditionalFormatting>
  <conditionalFormatting sqref="O45">
    <cfRule type="cellIs" dxfId="48555" priority="8693" operator="lessThan">
      <formula>0</formula>
    </cfRule>
  </conditionalFormatting>
  <conditionalFormatting sqref="P45">
    <cfRule type="expression" dxfId="48554" priority="8692">
      <formula>ISTEXT($P$45)</formula>
    </cfRule>
  </conditionalFormatting>
  <conditionalFormatting sqref="P45">
    <cfRule type="cellIs" dxfId="48553" priority="8691" operator="lessThan">
      <formula>0</formula>
    </cfRule>
  </conditionalFormatting>
  <conditionalFormatting sqref="Q45">
    <cfRule type="expression" dxfId="48552" priority="8690">
      <formula>ISTEXT($Q$45)</formula>
    </cfRule>
  </conditionalFormatting>
  <conditionalFormatting sqref="Q45">
    <cfRule type="cellIs" dxfId="48551" priority="8689" operator="lessThan">
      <formula>0</formula>
    </cfRule>
  </conditionalFormatting>
  <conditionalFormatting sqref="R45">
    <cfRule type="expression" dxfId="48550" priority="8688">
      <formula>ISTEXT($R$45)</formula>
    </cfRule>
  </conditionalFormatting>
  <conditionalFormatting sqref="R45">
    <cfRule type="cellIs" dxfId="48549" priority="8687" operator="lessThan">
      <formula>0</formula>
    </cfRule>
  </conditionalFormatting>
  <conditionalFormatting sqref="S45">
    <cfRule type="expression" dxfId="48548" priority="8686">
      <formula>ISTEXT($S$45)</formula>
    </cfRule>
  </conditionalFormatting>
  <conditionalFormatting sqref="S45">
    <cfRule type="cellIs" dxfId="48547" priority="8685" operator="lessThan">
      <formula>0</formula>
    </cfRule>
  </conditionalFormatting>
  <conditionalFormatting sqref="T45">
    <cfRule type="expression" dxfId="48546" priority="8684">
      <formula>ISTEXT($T$45)</formula>
    </cfRule>
  </conditionalFormatting>
  <conditionalFormatting sqref="T45">
    <cfRule type="cellIs" dxfId="48545" priority="8683" operator="lessThan">
      <formula>0</formula>
    </cfRule>
  </conditionalFormatting>
  <conditionalFormatting sqref="U45">
    <cfRule type="expression" dxfId="48544" priority="8682">
      <formula>ISTEXT($U$45)</formula>
    </cfRule>
  </conditionalFormatting>
  <conditionalFormatting sqref="U45">
    <cfRule type="cellIs" dxfId="48543" priority="8681" operator="lessThan">
      <formula>0</formula>
    </cfRule>
  </conditionalFormatting>
  <conditionalFormatting sqref="V45">
    <cfRule type="expression" dxfId="48542" priority="8680">
      <formula>ISTEXT($V$45)</formula>
    </cfRule>
  </conditionalFormatting>
  <conditionalFormatting sqref="V45">
    <cfRule type="cellIs" dxfId="48541" priority="8679" operator="lessThan">
      <formula>0</formula>
    </cfRule>
  </conditionalFormatting>
  <conditionalFormatting sqref="W45">
    <cfRule type="expression" dxfId="48540" priority="8678">
      <formula>ISTEXT($W$45)</formula>
    </cfRule>
  </conditionalFormatting>
  <conditionalFormatting sqref="W45">
    <cfRule type="cellIs" dxfId="48539" priority="8677" operator="lessThan">
      <formula>0</formula>
    </cfRule>
  </conditionalFormatting>
  <conditionalFormatting sqref="X45">
    <cfRule type="expression" dxfId="48538" priority="8676">
      <formula>ISTEXT($X$45)</formula>
    </cfRule>
  </conditionalFormatting>
  <conditionalFormatting sqref="X45">
    <cfRule type="cellIs" dxfId="48537" priority="8675" operator="lessThan">
      <formula>0</formula>
    </cfRule>
  </conditionalFormatting>
  <conditionalFormatting sqref="Y45">
    <cfRule type="expression" dxfId="48536" priority="8674">
      <formula>ISTEXT($Y$45)</formula>
    </cfRule>
  </conditionalFormatting>
  <conditionalFormatting sqref="Y45">
    <cfRule type="cellIs" dxfId="48535" priority="8673" operator="lessThan">
      <formula>0</formula>
    </cfRule>
  </conditionalFormatting>
  <conditionalFormatting sqref="Z45">
    <cfRule type="expression" dxfId="48534" priority="8672">
      <formula>ISTEXT($Z$45)</formula>
    </cfRule>
  </conditionalFormatting>
  <conditionalFormatting sqref="Z45">
    <cfRule type="cellIs" dxfId="48533" priority="8671" operator="lessThan">
      <formula>0</formula>
    </cfRule>
  </conditionalFormatting>
  <conditionalFormatting sqref="D46">
    <cfRule type="expression" dxfId="48532" priority="8670">
      <formula>ISTEXT($D$46)</formula>
    </cfRule>
  </conditionalFormatting>
  <conditionalFormatting sqref="D46">
    <cfRule type="cellIs" dxfId="48531" priority="8669" operator="lessThan">
      <formula>0</formula>
    </cfRule>
  </conditionalFormatting>
  <conditionalFormatting sqref="E46">
    <cfRule type="expression" dxfId="48530" priority="8668">
      <formula>ISTEXT($E$46)</formula>
    </cfRule>
  </conditionalFormatting>
  <conditionalFormatting sqref="E46">
    <cfRule type="cellIs" dxfId="48529" priority="8667" operator="lessThan">
      <formula>0</formula>
    </cfRule>
  </conditionalFormatting>
  <conditionalFormatting sqref="F46">
    <cfRule type="expression" dxfId="48528" priority="8666">
      <formula>ISTEXT($F$46)</formula>
    </cfRule>
  </conditionalFormatting>
  <conditionalFormatting sqref="F46">
    <cfRule type="cellIs" dxfId="48527" priority="8665" operator="lessThan">
      <formula>0</formula>
    </cfRule>
  </conditionalFormatting>
  <conditionalFormatting sqref="G46">
    <cfRule type="expression" dxfId="48526" priority="8664">
      <formula>ISTEXT($G$46)</formula>
    </cfRule>
  </conditionalFormatting>
  <conditionalFormatting sqref="G46">
    <cfRule type="cellIs" dxfId="48525" priority="8663" operator="lessThan">
      <formula>0</formula>
    </cfRule>
  </conditionalFormatting>
  <conditionalFormatting sqref="H46">
    <cfRule type="expression" dxfId="48524" priority="8662">
      <formula>ISTEXT($H$46)</formula>
    </cfRule>
  </conditionalFormatting>
  <conditionalFormatting sqref="H46">
    <cfRule type="cellIs" dxfId="48523" priority="8661" operator="lessThan">
      <formula>0</formula>
    </cfRule>
  </conditionalFormatting>
  <conditionalFormatting sqref="I46">
    <cfRule type="expression" dxfId="48522" priority="8660">
      <formula>ISTEXT($I$46)</formula>
    </cfRule>
  </conditionalFormatting>
  <conditionalFormatting sqref="I46">
    <cfRule type="cellIs" dxfId="48521" priority="8659" operator="lessThan">
      <formula>0</formula>
    </cfRule>
  </conditionalFormatting>
  <conditionalFormatting sqref="J46">
    <cfRule type="expression" dxfId="48520" priority="8658">
      <formula>ISTEXT($J$46)</formula>
    </cfRule>
  </conditionalFormatting>
  <conditionalFormatting sqref="J46">
    <cfRule type="cellIs" dxfId="48519" priority="8657" operator="lessThan">
      <formula>0</formula>
    </cfRule>
  </conditionalFormatting>
  <conditionalFormatting sqref="K46">
    <cfRule type="expression" dxfId="48518" priority="8656">
      <formula>ISTEXT($K$46)</formula>
    </cfRule>
  </conditionalFormatting>
  <conditionalFormatting sqref="K46">
    <cfRule type="cellIs" dxfId="48517" priority="8655" operator="lessThan">
      <formula>0</formula>
    </cfRule>
  </conditionalFormatting>
  <conditionalFormatting sqref="L46">
    <cfRule type="expression" dxfId="48516" priority="8654">
      <formula>ISTEXT($L$46)</formula>
    </cfRule>
  </conditionalFormatting>
  <conditionalFormatting sqref="L46">
    <cfRule type="cellIs" dxfId="48515" priority="8653" operator="lessThan">
      <formula>0</formula>
    </cfRule>
  </conditionalFormatting>
  <conditionalFormatting sqref="M46">
    <cfRule type="expression" dxfId="48514" priority="8652">
      <formula>ISTEXT($M$46)</formula>
    </cfRule>
  </conditionalFormatting>
  <conditionalFormatting sqref="M46">
    <cfRule type="cellIs" dxfId="48513" priority="8651" operator="lessThan">
      <formula>0</formula>
    </cfRule>
  </conditionalFormatting>
  <conditionalFormatting sqref="N46">
    <cfRule type="expression" dxfId="48512" priority="8650">
      <formula>ISTEXT($N$46)</formula>
    </cfRule>
  </conditionalFormatting>
  <conditionalFormatting sqref="N46">
    <cfRule type="cellIs" dxfId="48511" priority="8649" operator="lessThan">
      <formula>0</formula>
    </cfRule>
  </conditionalFormatting>
  <conditionalFormatting sqref="O46">
    <cfRule type="expression" dxfId="48510" priority="8648">
      <formula>ISTEXT($O$46)</formula>
    </cfRule>
  </conditionalFormatting>
  <conditionalFormatting sqref="O46">
    <cfRule type="cellIs" dxfId="48509" priority="8647" operator="lessThan">
      <formula>0</formula>
    </cfRule>
  </conditionalFormatting>
  <conditionalFormatting sqref="P46">
    <cfRule type="expression" dxfId="48508" priority="8646">
      <formula>ISTEXT($P$46)</formula>
    </cfRule>
  </conditionalFormatting>
  <conditionalFormatting sqref="P46">
    <cfRule type="cellIs" dxfId="48507" priority="8645" operator="lessThan">
      <formula>0</formula>
    </cfRule>
  </conditionalFormatting>
  <conditionalFormatting sqref="Q46">
    <cfRule type="expression" dxfId="48506" priority="8644">
      <formula>ISTEXT($Q$46)</formula>
    </cfRule>
  </conditionalFormatting>
  <conditionalFormatting sqref="Q46">
    <cfRule type="cellIs" dxfId="48505" priority="8643" operator="lessThan">
      <formula>0</formula>
    </cfRule>
  </conditionalFormatting>
  <conditionalFormatting sqref="R46">
    <cfRule type="expression" dxfId="48504" priority="8642">
      <formula>ISTEXT($R$46)</formula>
    </cfRule>
  </conditionalFormatting>
  <conditionalFormatting sqref="R46">
    <cfRule type="cellIs" dxfId="48503" priority="8641" operator="lessThan">
      <formula>0</formula>
    </cfRule>
  </conditionalFormatting>
  <conditionalFormatting sqref="S46">
    <cfRule type="expression" dxfId="48502" priority="8640">
      <formula>ISTEXT($S$46)</formula>
    </cfRule>
  </conditionalFormatting>
  <conditionalFormatting sqref="S46">
    <cfRule type="cellIs" dxfId="48501" priority="8639" operator="lessThan">
      <formula>0</formula>
    </cfRule>
  </conditionalFormatting>
  <conditionalFormatting sqref="T46">
    <cfRule type="expression" dxfId="48500" priority="8638">
      <formula>ISTEXT($T$46)</formula>
    </cfRule>
  </conditionalFormatting>
  <conditionalFormatting sqref="T46">
    <cfRule type="cellIs" dxfId="48499" priority="8637" operator="lessThan">
      <formula>0</formula>
    </cfRule>
  </conditionalFormatting>
  <conditionalFormatting sqref="U46">
    <cfRule type="expression" dxfId="48498" priority="8636">
      <formula>ISTEXT($U$46)</formula>
    </cfRule>
  </conditionalFormatting>
  <conditionalFormatting sqref="U46">
    <cfRule type="cellIs" dxfId="48497" priority="8635" operator="lessThan">
      <formula>0</formula>
    </cfRule>
  </conditionalFormatting>
  <conditionalFormatting sqref="V46">
    <cfRule type="expression" dxfId="48496" priority="8634">
      <formula>ISTEXT($V$46)</formula>
    </cfRule>
  </conditionalFormatting>
  <conditionalFormatting sqref="V46">
    <cfRule type="cellIs" dxfId="48495" priority="8633" operator="lessThan">
      <formula>0</formula>
    </cfRule>
  </conditionalFormatting>
  <conditionalFormatting sqref="W46">
    <cfRule type="expression" dxfId="48494" priority="8632">
      <formula>ISTEXT($W$46)</formula>
    </cfRule>
  </conditionalFormatting>
  <conditionalFormatting sqref="W46">
    <cfRule type="cellIs" dxfId="48493" priority="8631" operator="lessThan">
      <formula>0</formula>
    </cfRule>
  </conditionalFormatting>
  <conditionalFormatting sqref="X46">
    <cfRule type="expression" dxfId="48492" priority="8630">
      <formula>ISTEXT($X$46)</formula>
    </cfRule>
  </conditionalFormatting>
  <conditionalFormatting sqref="X46">
    <cfRule type="cellIs" dxfId="48491" priority="8629" operator="lessThan">
      <formula>0</formula>
    </cfRule>
  </conditionalFormatting>
  <conditionalFormatting sqref="Y46">
    <cfRule type="expression" dxfId="48490" priority="8628">
      <formula>ISTEXT($Y$46)</formula>
    </cfRule>
  </conditionalFormatting>
  <conditionalFormatting sqref="Y46">
    <cfRule type="cellIs" dxfId="48489" priority="8627" operator="lessThan">
      <formula>0</formula>
    </cfRule>
  </conditionalFormatting>
  <conditionalFormatting sqref="Z46">
    <cfRule type="expression" dxfId="48488" priority="8626">
      <formula>ISTEXT($Z$46)</formula>
    </cfRule>
  </conditionalFormatting>
  <conditionalFormatting sqref="Z46">
    <cfRule type="cellIs" dxfId="48487" priority="8625" operator="lessThan">
      <formula>0</formula>
    </cfRule>
  </conditionalFormatting>
  <conditionalFormatting sqref="D47">
    <cfRule type="expression" dxfId="48486" priority="8624">
      <formula>ISTEXT($D$47)</formula>
    </cfRule>
  </conditionalFormatting>
  <conditionalFormatting sqref="D47">
    <cfRule type="cellIs" dxfId="48485" priority="8623" operator="lessThan">
      <formula>0</formula>
    </cfRule>
  </conditionalFormatting>
  <conditionalFormatting sqref="E47">
    <cfRule type="expression" dxfId="48484" priority="8622">
      <formula>ISTEXT($E$47)</formula>
    </cfRule>
  </conditionalFormatting>
  <conditionalFormatting sqref="E47">
    <cfRule type="cellIs" dxfId="48483" priority="8621" operator="lessThan">
      <formula>0</formula>
    </cfRule>
  </conditionalFormatting>
  <conditionalFormatting sqref="F47">
    <cfRule type="expression" dxfId="48482" priority="8620">
      <formula>ISTEXT($F$47)</formula>
    </cfRule>
  </conditionalFormatting>
  <conditionalFormatting sqref="F47">
    <cfRule type="cellIs" dxfId="48481" priority="8619" operator="lessThan">
      <formula>0</formula>
    </cfRule>
  </conditionalFormatting>
  <conditionalFormatting sqref="G47">
    <cfRule type="expression" dxfId="48480" priority="8618">
      <formula>ISTEXT($G$47)</formula>
    </cfRule>
  </conditionalFormatting>
  <conditionalFormatting sqref="G47">
    <cfRule type="cellIs" dxfId="48479" priority="8617" operator="lessThan">
      <formula>0</formula>
    </cfRule>
  </conditionalFormatting>
  <conditionalFormatting sqref="H47">
    <cfRule type="expression" dxfId="48478" priority="8616">
      <formula>ISTEXT($H$47)</formula>
    </cfRule>
  </conditionalFormatting>
  <conditionalFormatting sqref="H47">
    <cfRule type="cellIs" dxfId="48477" priority="8615" operator="lessThan">
      <formula>0</formula>
    </cfRule>
  </conditionalFormatting>
  <conditionalFormatting sqref="I47">
    <cfRule type="expression" dxfId="48476" priority="8614">
      <formula>ISTEXT($I$47)</formula>
    </cfRule>
  </conditionalFormatting>
  <conditionalFormatting sqref="I47">
    <cfRule type="cellIs" dxfId="48475" priority="8613" operator="lessThan">
      <formula>0</formula>
    </cfRule>
  </conditionalFormatting>
  <conditionalFormatting sqref="J47">
    <cfRule type="expression" dxfId="48474" priority="8612">
      <formula>ISTEXT($J$47)</formula>
    </cfRule>
  </conditionalFormatting>
  <conditionalFormatting sqref="J47">
    <cfRule type="cellIs" dxfId="48473" priority="8611" operator="lessThan">
      <formula>0</formula>
    </cfRule>
  </conditionalFormatting>
  <conditionalFormatting sqref="K47">
    <cfRule type="expression" dxfId="48472" priority="8610">
      <formula>ISTEXT($K$47)</formula>
    </cfRule>
  </conditionalFormatting>
  <conditionalFormatting sqref="K47">
    <cfRule type="cellIs" dxfId="48471" priority="8609" operator="lessThan">
      <formula>0</formula>
    </cfRule>
  </conditionalFormatting>
  <conditionalFormatting sqref="L47">
    <cfRule type="expression" dxfId="48470" priority="8608">
      <formula>ISTEXT($L$47)</formula>
    </cfRule>
  </conditionalFormatting>
  <conditionalFormatting sqref="L47">
    <cfRule type="cellIs" dxfId="48469" priority="8607" operator="lessThan">
      <formula>0</formula>
    </cfRule>
  </conditionalFormatting>
  <conditionalFormatting sqref="M47">
    <cfRule type="expression" dxfId="48468" priority="8606">
      <formula>ISTEXT($M$47)</formula>
    </cfRule>
  </conditionalFormatting>
  <conditionalFormatting sqref="M47">
    <cfRule type="cellIs" dxfId="48467" priority="8605" operator="lessThan">
      <formula>0</formula>
    </cfRule>
  </conditionalFormatting>
  <conditionalFormatting sqref="N47">
    <cfRule type="expression" dxfId="48466" priority="8604">
      <formula>ISTEXT($N$47)</formula>
    </cfRule>
  </conditionalFormatting>
  <conditionalFormatting sqref="N47">
    <cfRule type="cellIs" dxfId="48465" priority="8603" operator="lessThan">
      <formula>0</formula>
    </cfRule>
  </conditionalFormatting>
  <conditionalFormatting sqref="O47">
    <cfRule type="expression" dxfId="48464" priority="8602">
      <formula>ISTEXT($O$47)</formula>
    </cfRule>
  </conditionalFormatting>
  <conditionalFormatting sqref="O47">
    <cfRule type="cellIs" dxfId="48463" priority="8601" operator="lessThan">
      <formula>0</formula>
    </cfRule>
  </conditionalFormatting>
  <conditionalFormatting sqref="P47">
    <cfRule type="expression" dxfId="48462" priority="8600">
      <formula>ISTEXT($P$47)</formula>
    </cfRule>
  </conditionalFormatting>
  <conditionalFormatting sqref="P47">
    <cfRule type="cellIs" dxfId="48461" priority="8599" operator="lessThan">
      <formula>0</formula>
    </cfRule>
  </conditionalFormatting>
  <conditionalFormatting sqref="Q47">
    <cfRule type="expression" dxfId="48460" priority="8598">
      <formula>ISTEXT($Q$47)</formula>
    </cfRule>
  </conditionalFormatting>
  <conditionalFormatting sqref="Q47">
    <cfRule type="cellIs" dxfId="48459" priority="8597" operator="lessThan">
      <formula>0</formula>
    </cfRule>
  </conditionalFormatting>
  <conditionalFormatting sqref="R47">
    <cfRule type="expression" dxfId="48458" priority="8596">
      <formula>ISTEXT($R$47)</formula>
    </cfRule>
  </conditionalFormatting>
  <conditionalFormatting sqref="R47">
    <cfRule type="cellIs" dxfId="48457" priority="8595" operator="lessThan">
      <formula>0</formula>
    </cfRule>
  </conditionalFormatting>
  <conditionalFormatting sqref="S47">
    <cfRule type="expression" dxfId="48456" priority="8594">
      <formula>ISTEXT($S$47)</formula>
    </cfRule>
  </conditionalFormatting>
  <conditionalFormatting sqref="S47">
    <cfRule type="cellIs" dxfId="48455" priority="8593" operator="lessThan">
      <formula>0</formula>
    </cfRule>
  </conditionalFormatting>
  <conditionalFormatting sqref="T47">
    <cfRule type="expression" dxfId="48454" priority="8592">
      <formula>ISTEXT($T$47)</formula>
    </cfRule>
  </conditionalFormatting>
  <conditionalFormatting sqref="T47">
    <cfRule type="cellIs" dxfId="48453" priority="8591" operator="lessThan">
      <formula>0</formula>
    </cfRule>
  </conditionalFormatting>
  <conditionalFormatting sqref="U47">
    <cfRule type="expression" dxfId="48452" priority="8590">
      <formula>ISTEXT($U$47)</formula>
    </cfRule>
  </conditionalFormatting>
  <conditionalFormatting sqref="U47">
    <cfRule type="cellIs" dxfId="48451" priority="8589" operator="lessThan">
      <formula>0</formula>
    </cfRule>
  </conditionalFormatting>
  <conditionalFormatting sqref="V47">
    <cfRule type="expression" dxfId="48450" priority="8588">
      <formula>ISTEXT($V$47)</formula>
    </cfRule>
  </conditionalFormatting>
  <conditionalFormatting sqref="V47">
    <cfRule type="cellIs" dxfId="48449" priority="8587" operator="lessThan">
      <formula>0</formula>
    </cfRule>
  </conditionalFormatting>
  <conditionalFormatting sqref="W47">
    <cfRule type="expression" dxfId="48448" priority="8586">
      <formula>ISTEXT($W$47)</formula>
    </cfRule>
  </conditionalFormatting>
  <conditionalFormatting sqref="W47">
    <cfRule type="cellIs" dxfId="48447" priority="8585" operator="lessThan">
      <formula>0</formula>
    </cfRule>
  </conditionalFormatting>
  <conditionalFormatting sqref="X47">
    <cfRule type="expression" dxfId="48446" priority="8584">
      <formula>ISTEXT($X$47)</formula>
    </cfRule>
  </conditionalFormatting>
  <conditionalFormatting sqref="X47">
    <cfRule type="cellIs" dxfId="48445" priority="8583" operator="lessThan">
      <formula>0</formula>
    </cfRule>
  </conditionalFormatting>
  <conditionalFormatting sqref="Y47">
    <cfRule type="expression" dxfId="48444" priority="8582">
      <formula>ISTEXT($Y$47)</formula>
    </cfRule>
  </conditionalFormatting>
  <conditionalFormatting sqref="Y47">
    <cfRule type="cellIs" dxfId="48443" priority="8581" operator="lessThan">
      <formula>0</formula>
    </cfRule>
  </conditionalFormatting>
  <conditionalFormatting sqref="Z47">
    <cfRule type="expression" dxfId="48442" priority="8580">
      <formula>ISTEXT($Z$47)</formula>
    </cfRule>
  </conditionalFormatting>
  <conditionalFormatting sqref="Z47">
    <cfRule type="cellIs" dxfId="48441" priority="8579" operator="lessThan">
      <formula>0</formula>
    </cfRule>
  </conditionalFormatting>
  <conditionalFormatting sqref="D48">
    <cfRule type="expression" dxfId="48440" priority="8578">
      <formula>ISTEXT($D$48)</formula>
    </cfRule>
  </conditionalFormatting>
  <conditionalFormatting sqref="D48">
    <cfRule type="cellIs" dxfId="48439" priority="8577" operator="lessThan">
      <formula>0</formula>
    </cfRule>
  </conditionalFormatting>
  <conditionalFormatting sqref="E48">
    <cfRule type="expression" dxfId="48438" priority="8576">
      <formula>ISTEXT($E$48)</formula>
    </cfRule>
  </conditionalFormatting>
  <conditionalFormatting sqref="E48">
    <cfRule type="cellIs" dxfId="48437" priority="8575" operator="lessThan">
      <formula>0</formula>
    </cfRule>
  </conditionalFormatting>
  <conditionalFormatting sqref="F48">
    <cfRule type="expression" dxfId="48436" priority="8574">
      <formula>ISTEXT($F$48)</formula>
    </cfRule>
  </conditionalFormatting>
  <conditionalFormatting sqref="F48">
    <cfRule type="cellIs" dxfId="48435" priority="8573" operator="lessThan">
      <formula>0</formula>
    </cfRule>
  </conditionalFormatting>
  <conditionalFormatting sqref="G48">
    <cfRule type="expression" dxfId="48434" priority="8572">
      <formula>ISTEXT($G$48)</formula>
    </cfRule>
  </conditionalFormatting>
  <conditionalFormatting sqref="G48">
    <cfRule type="cellIs" dxfId="48433" priority="8571" operator="lessThan">
      <formula>0</formula>
    </cfRule>
  </conditionalFormatting>
  <conditionalFormatting sqref="H48">
    <cfRule type="expression" dxfId="48432" priority="8570">
      <formula>ISTEXT($H$48)</formula>
    </cfRule>
  </conditionalFormatting>
  <conditionalFormatting sqref="H48">
    <cfRule type="cellIs" dxfId="48431" priority="8569" operator="lessThan">
      <formula>0</formula>
    </cfRule>
  </conditionalFormatting>
  <conditionalFormatting sqref="I48">
    <cfRule type="expression" dxfId="48430" priority="8568">
      <formula>ISTEXT($I$48)</formula>
    </cfRule>
  </conditionalFormatting>
  <conditionalFormatting sqref="I48">
    <cfRule type="cellIs" dxfId="48429" priority="8567" operator="lessThan">
      <formula>0</formula>
    </cfRule>
  </conditionalFormatting>
  <conditionalFormatting sqref="J48">
    <cfRule type="expression" dxfId="48428" priority="8566">
      <formula>ISTEXT($J$48)</formula>
    </cfRule>
  </conditionalFormatting>
  <conditionalFormatting sqref="J48">
    <cfRule type="cellIs" dxfId="48427" priority="8565" operator="lessThan">
      <formula>0</formula>
    </cfRule>
  </conditionalFormatting>
  <conditionalFormatting sqref="K48">
    <cfRule type="expression" dxfId="48426" priority="8564">
      <formula>ISTEXT($K$48)</formula>
    </cfRule>
  </conditionalFormatting>
  <conditionalFormatting sqref="K48">
    <cfRule type="cellIs" dxfId="48425" priority="8563" operator="lessThan">
      <formula>0</formula>
    </cfRule>
  </conditionalFormatting>
  <conditionalFormatting sqref="L48">
    <cfRule type="expression" dxfId="48424" priority="8562">
      <formula>ISTEXT($L$48)</formula>
    </cfRule>
  </conditionalFormatting>
  <conditionalFormatting sqref="L48">
    <cfRule type="cellIs" dxfId="48423" priority="8561" operator="lessThan">
      <formula>0</formula>
    </cfRule>
  </conditionalFormatting>
  <conditionalFormatting sqref="M48">
    <cfRule type="expression" dxfId="48422" priority="8560">
      <formula>ISTEXT($M$48)</formula>
    </cfRule>
  </conditionalFormatting>
  <conditionalFormatting sqref="M48">
    <cfRule type="cellIs" dxfId="48421" priority="8559" operator="lessThan">
      <formula>0</formula>
    </cfRule>
  </conditionalFormatting>
  <conditionalFormatting sqref="N48">
    <cfRule type="expression" dxfId="48420" priority="8558">
      <formula>ISTEXT($N$48)</formula>
    </cfRule>
  </conditionalFormatting>
  <conditionalFormatting sqref="N48">
    <cfRule type="cellIs" dxfId="48419" priority="8557" operator="lessThan">
      <formula>0</formula>
    </cfRule>
  </conditionalFormatting>
  <conditionalFormatting sqref="O48">
    <cfRule type="expression" dxfId="48418" priority="8556">
      <formula>ISTEXT($O$48)</formula>
    </cfRule>
  </conditionalFormatting>
  <conditionalFormatting sqref="O48">
    <cfRule type="cellIs" dxfId="48417" priority="8555" operator="lessThan">
      <formula>0</formula>
    </cfRule>
  </conditionalFormatting>
  <conditionalFormatting sqref="P48">
    <cfRule type="expression" dxfId="48416" priority="8554">
      <formula>ISTEXT($P$48)</formula>
    </cfRule>
  </conditionalFormatting>
  <conditionalFormatting sqref="P48">
    <cfRule type="cellIs" dxfId="48415" priority="8553" operator="lessThan">
      <formula>0</formula>
    </cfRule>
  </conditionalFormatting>
  <conditionalFormatting sqref="Q48">
    <cfRule type="expression" dxfId="48414" priority="8552">
      <formula>ISTEXT($Q$48)</formula>
    </cfRule>
  </conditionalFormatting>
  <conditionalFormatting sqref="Q48">
    <cfRule type="cellIs" dxfId="48413" priority="8551" operator="lessThan">
      <formula>0</formula>
    </cfRule>
  </conditionalFormatting>
  <conditionalFormatting sqref="R48">
    <cfRule type="expression" dxfId="48412" priority="8550">
      <formula>ISTEXT($R$48)</formula>
    </cfRule>
  </conditionalFormatting>
  <conditionalFormatting sqref="R48">
    <cfRule type="cellIs" dxfId="48411" priority="8549" operator="lessThan">
      <formula>0</formula>
    </cfRule>
  </conditionalFormatting>
  <conditionalFormatting sqref="S48">
    <cfRule type="expression" dxfId="48410" priority="8548">
      <formula>ISTEXT($S$48)</formula>
    </cfRule>
  </conditionalFormatting>
  <conditionalFormatting sqref="S48">
    <cfRule type="cellIs" dxfId="48409" priority="8547" operator="lessThan">
      <formula>0</formula>
    </cfRule>
  </conditionalFormatting>
  <conditionalFormatting sqref="T48">
    <cfRule type="expression" dxfId="48408" priority="8546">
      <formula>ISTEXT($T$48)</formula>
    </cfRule>
  </conditionalFormatting>
  <conditionalFormatting sqref="T48">
    <cfRule type="cellIs" dxfId="48407" priority="8545" operator="lessThan">
      <formula>0</formula>
    </cfRule>
  </conditionalFormatting>
  <conditionalFormatting sqref="U48">
    <cfRule type="expression" dxfId="48406" priority="8544">
      <formula>ISTEXT($U$48)</formula>
    </cfRule>
  </conditionalFormatting>
  <conditionalFormatting sqref="U48">
    <cfRule type="cellIs" dxfId="48405" priority="8543" operator="lessThan">
      <formula>0</formula>
    </cfRule>
  </conditionalFormatting>
  <conditionalFormatting sqref="V48">
    <cfRule type="expression" dxfId="48404" priority="8542">
      <formula>ISTEXT($V$48)</formula>
    </cfRule>
  </conditionalFormatting>
  <conditionalFormatting sqref="V48">
    <cfRule type="cellIs" dxfId="48403" priority="8541" operator="lessThan">
      <formula>0</formula>
    </cfRule>
  </conditionalFormatting>
  <conditionalFormatting sqref="W48">
    <cfRule type="expression" dxfId="48402" priority="8540">
      <formula>ISTEXT($W$48)</formula>
    </cfRule>
  </conditionalFormatting>
  <conditionalFormatting sqref="W48">
    <cfRule type="cellIs" dxfId="48401" priority="8539" operator="lessThan">
      <formula>0</formula>
    </cfRule>
  </conditionalFormatting>
  <conditionalFormatting sqref="X48">
    <cfRule type="expression" dxfId="48400" priority="8538">
      <formula>ISTEXT($X$48)</formula>
    </cfRule>
  </conditionalFormatting>
  <conditionalFormatting sqref="X48">
    <cfRule type="cellIs" dxfId="48399" priority="8537" operator="lessThan">
      <formula>0</formula>
    </cfRule>
  </conditionalFormatting>
  <conditionalFormatting sqref="Y48">
    <cfRule type="expression" dxfId="48398" priority="8536">
      <formula>ISTEXT($Y$48)</formula>
    </cfRule>
  </conditionalFormatting>
  <conditionalFormatting sqref="Y48">
    <cfRule type="cellIs" dxfId="48397" priority="8535" operator="lessThan">
      <formula>0</formula>
    </cfRule>
  </conditionalFormatting>
  <conditionalFormatting sqref="Z48">
    <cfRule type="expression" dxfId="48396" priority="8534">
      <formula>ISTEXT($Z$48)</formula>
    </cfRule>
  </conditionalFormatting>
  <conditionalFormatting sqref="Z48">
    <cfRule type="cellIs" dxfId="48395" priority="8533" operator="lessThan">
      <formula>0</formula>
    </cfRule>
  </conditionalFormatting>
  <conditionalFormatting sqref="E49">
    <cfRule type="expression" dxfId="48394" priority="8532">
      <formula>ISTEXT($E$49)</formula>
    </cfRule>
  </conditionalFormatting>
  <conditionalFormatting sqref="E49">
    <cfRule type="cellIs" dxfId="48393" priority="8531" operator="lessThan">
      <formula>0</formula>
    </cfRule>
  </conditionalFormatting>
  <conditionalFormatting sqref="F49">
    <cfRule type="expression" dxfId="48392" priority="8530">
      <formula>ISTEXT($F$49)</formula>
    </cfRule>
  </conditionalFormatting>
  <conditionalFormatting sqref="F49">
    <cfRule type="cellIs" dxfId="48391" priority="8529" operator="lessThan">
      <formula>0</formula>
    </cfRule>
  </conditionalFormatting>
  <conditionalFormatting sqref="G49">
    <cfRule type="expression" dxfId="48390" priority="8528">
      <formula>ISTEXT($G$49)</formula>
    </cfRule>
  </conditionalFormatting>
  <conditionalFormatting sqref="G49">
    <cfRule type="cellIs" dxfId="48389" priority="8527" operator="lessThan">
      <formula>0</formula>
    </cfRule>
  </conditionalFormatting>
  <conditionalFormatting sqref="H49">
    <cfRule type="expression" dxfId="48388" priority="8526">
      <formula>ISTEXT($H$49)</formula>
    </cfRule>
  </conditionalFormatting>
  <conditionalFormatting sqref="H49">
    <cfRule type="cellIs" dxfId="48387" priority="8525" operator="lessThan">
      <formula>0</formula>
    </cfRule>
  </conditionalFormatting>
  <conditionalFormatting sqref="I49">
    <cfRule type="expression" dxfId="48386" priority="8524">
      <formula>ISTEXT($I$49)</formula>
    </cfRule>
  </conditionalFormatting>
  <conditionalFormatting sqref="I49">
    <cfRule type="cellIs" dxfId="48385" priority="8523" operator="lessThan">
      <formula>0</formula>
    </cfRule>
  </conditionalFormatting>
  <conditionalFormatting sqref="J49">
    <cfRule type="expression" dxfId="48384" priority="8522">
      <formula>ISTEXT($J$49)</formula>
    </cfRule>
  </conditionalFormatting>
  <conditionalFormatting sqref="J49">
    <cfRule type="cellIs" dxfId="48383" priority="8521" operator="lessThan">
      <formula>0</formula>
    </cfRule>
  </conditionalFormatting>
  <conditionalFormatting sqref="K49">
    <cfRule type="expression" dxfId="48382" priority="8520">
      <formula>ISTEXT($K$49)</formula>
    </cfRule>
  </conditionalFormatting>
  <conditionalFormatting sqref="K49">
    <cfRule type="cellIs" dxfId="48381" priority="8519" operator="lessThan">
      <formula>0</formula>
    </cfRule>
  </conditionalFormatting>
  <conditionalFormatting sqref="L49">
    <cfRule type="expression" dxfId="48380" priority="8518">
      <formula>ISTEXT($L$49)</formula>
    </cfRule>
  </conditionalFormatting>
  <conditionalFormatting sqref="L49">
    <cfRule type="cellIs" dxfId="48379" priority="8517" operator="lessThan">
      <formula>0</formula>
    </cfRule>
  </conditionalFormatting>
  <conditionalFormatting sqref="M49">
    <cfRule type="expression" dxfId="48378" priority="8516">
      <formula>ISTEXT($M$49)</formula>
    </cfRule>
  </conditionalFormatting>
  <conditionalFormatting sqref="M49">
    <cfRule type="cellIs" dxfId="48377" priority="8515" operator="lessThan">
      <formula>0</formula>
    </cfRule>
  </conditionalFormatting>
  <conditionalFormatting sqref="N49">
    <cfRule type="expression" dxfId="48376" priority="8514">
      <formula>ISTEXT($N$49)</formula>
    </cfRule>
  </conditionalFormatting>
  <conditionalFormatting sqref="N49">
    <cfRule type="cellIs" dxfId="48375" priority="8513" operator="lessThan">
      <formula>0</formula>
    </cfRule>
  </conditionalFormatting>
  <conditionalFormatting sqref="O49">
    <cfRule type="expression" dxfId="48374" priority="8512">
      <formula>ISTEXT($O$49)</formula>
    </cfRule>
  </conditionalFormatting>
  <conditionalFormatting sqref="O49">
    <cfRule type="cellIs" dxfId="48373" priority="8511" operator="lessThan">
      <formula>0</formula>
    </cfRule>
  </conditionalFormatting>
  <conditionalFormatting sqref="P49">
    <cfRule type="expression" dxfId="48372" priority="8510">
      <formula>ISTEXT($P$49)</formula>
    </cfRule>
  </conditionalFormatting>
  <conditionalFormatting sqref="P49">
    <cfRule type="cellIs" dxfId="48371" priority="8509" operator="lessThan">
      <formula>0</formula>
    </cfRule>
  </conditionalFormatting>
  <conditionalFormatting sqref="Q49">
    <cfRule type="expression" dxfId="48370" priority="8508">
      <formula>ISTEXT($Q$49)</formula>
    </cfRule>
  </conditionalFormatting>
  <conditionalFormatting sqref="Q49">
    <cfRule type="cellIs" dxfId="48369" priority="8507" operator="lessThan">
      <formula>0</formula>
    </cfRule>
  </conditionalFormatting>
  <conditionalFormatting sqref="R49">
    <cfRule type="expression" dxfId="48368" priority="8506">
      <formula>ISTEXT($R$49)</formula>
    </cfRule>
  </conditionalFormatting>
  <conditionalFormatting sqref="R49">
    <cfRule type="cellIs" dxfId="48367" priority="8505" operator="lessThan">
      <formula>0</formula>
    </cfRule>
  </conditionalFormatting>
  <conditionalFormatting sqref="S49">
    <cfRule type="expression" dxfId="48366" priority="8504">
      <formula>ISTEXT($S$49)</formula>
    </cfRule>
  </conditionalFormatting>
  <conditionalFormatting sqref="S49">
    <cfRule type="cellIs" dxfId="48365" priority="8503" operator="lessThan">
      <formula>0</formula>
    </cfRule>
  </conditionalFormatting>
  <conditionalFormatting sqref="T49">
    <cfRule type="expression" dxfId="48364" priority="8502">
      <formula>ISTEXT($T$49)</formula>
    </cfRule>
  </conditionalFormatting>
  <conditionalFormatting sqref="T49">
    <cfRule type="cellIs" dxfId="48363" priority="8501" operator="lessThan">
      <formula>0</formula>
    </cfRule>
  </conditionalFormatting>
  <conditionalFormatting sqref="U49">
    <cfRule type="expression" dxfId="48362" priority="8500">
      <formula>ISTEXT($U$49)</formula>
    </cfRule>
  </conditionalFormatting>
  <conditionalFormatting sqref="U49">
    <cfRule type="cellIs" dxfId="48361" priority="8499" operator="lessThan">
      <formula>0</formula>
    </cfRule>
  </conditionalFormatting>
  <conditionalFormatting sqref="V49">
    <cfRule type="expression" dxfId="48360" priority="8498">
      <formula>ISTEXT($V$49)</formula>
    </cfRule>
  </conditionalFormatting>
  <conditionalFormatting sqref="V49">
    <cfRule type="cellIs" dxfId="48359" priority="8497" operator="lessThan">
      <formula>0</formula>
    </cfRule>
  </conditionalFormatting>
  <conditionalFormatting sqref="W49">
    <cfRule type="expression" dxfId="48358" priority="8496">
      <formula>ISTEXT($W$49)</formula>
    </cfRule>
  </conditionalFormatting>
  <conditionalFormatting sqref="W49">
    <cfRule type="cellIs" dxfId="48357" priority="8495" operator="lessThan">
      <formula>0</formula>
    </cfRule>
  </conditionalFormatting>
  <conditionalFormatting sqref="X49">
    <cfRule type="expression" dxfId="48356" priority="8494">
      <formula>ISTEXT($X$49)</formula>
    </cfRule>
  </conditionalFormatting>
  <conditionalFormatting sqref="X49">
    <cfRule type="cellIs" dxfId="48355" priority="8493" operator="lessThan">
      <formula>0</formula>
    </cfRule>
  </conditionalFormatting>
  <conditionalFormatting sqref="Y49">
    <cfRule type="expression" dxfId="48354" priority="8492">
      <formula>ISTEXT($Y$49)</formula>
    </cfRule>
  </conditionalFormatting>
  <conditionalFormatting sqref="Y49">
    <cfRule type="cellIs" dxfId="48353" priority="8491" operator="lessThan">
      <formula>0</formula>
    </cfRule>
  </conditionalFormatting>
  <conditionalFormatting sqref="Z49">
    <cfRule type="expression" dxfId="48352" priority="8490">
      <formula>ISTEXT($Z$49)</formula>
    </cfRule>
  </conditionalFormatting>
  <conditionalFormatting sqref="Z49">
    <cfRule type="cellIs" dxfId="48351" priority="8489" operator="lessThan">
      <formula>0</formula>
    </cfRule>
  </conditionalFormatting>
  <conditionalFormatting sqref="D51">
    <cfRule type="expression" dxfId="48350" priority="8488">
      <formula>ISTEXT($D$51)</formula>
    </cfRule>
  </conditionalFormatting>
  <conditionalFormatting sqref="D51">
    <cfRule type="cellIs" dxfId="48349" priority="8487" operator="lessThan">
      <formula>0</formula>
    </cfRule>
  </conditionalFormatting>
  <conditionalFormatting sqref="E51">
    <cfRule type="expression" dxfId="48348" priority="8486">
      <formula>ISTEXT($E$51)</formula>
    </cfRule>
  </conditionalFormatting>
  <conditionalFormatting sqref="E51">
    <cfRule type="cellIs" dxfId="48347" priority="8485" operator="lessThan">
      <formula>0</formula>
    </cfRule>
  </conditionalFormatting>
  <conditionalFormatting sqref="F51">
    <cfRule type="expression" dxfId="48346" priority="8484">
      <formula>ISTEXT($F$51)</formula>
    </cfRule>
  </conditionalFormatting>
  <conditionalFormatting sqref="F51">
    <cfRule type="cellIs" dxfId="48345" priority="8483" operator="lessThan">
      <formula>0</formula>
    </cfRule>
  </conditionalFormatting>
  <conditionalFormatting sqref="G51">
    <cfRule type="expression" dxfId="48344" priority="8482">
      <formula>ISTEXT($G$51)</formula>
    </cfRule>
  </conditionalFormatting>
  <conditionalFormatting sqref="G51">
    <cfRule type="cellIs" dxfId="48343" priority="8481" operator="lessThan">
      <formula>0</formula>
    </cfRule>
  </conditionalFormatting>
  <conditionalFormatting sqref="H51">
    <cfRule type="expression" dxfId="48342" priority="8480">
      <formula>ISTEXT($H$51)</formula>
    </cfRule>
  </conditionalFormatting>
  <conditionalFormatting sqref="H51">
    <cfRule type="cellIs" dxfId="48341" priority="8479" operator="lessThan">
      <formula>0</formula>
    </cfRule>
  </conditionalFormatting>
  <conditionalFormatting sqref="I51">
    <cfRule type="expression" dxfId="48340" priority="8478">
      <formula>ISTEXT($I$51)</formula>
    </cfRule>
  </conditionalFormatting>
  <conditionalFormatting sqref="I51">
    <cfRule type="cellIs" dxfId="48339" priority="8477" operator="lessThan">
      <formula>0</formula>
    </cfRule>
  </conditionalFormatting>
  <conditionalFormatting sqref="J51">
    <cfRule type="expression" dxfId="48338" priority="8476">
      <formula>ISTEXT($J$51)</formula>
    </cfRule>
  </conditionalFormatting>
  <conditionalFormatting sqref="J51">
    <cfRule type="cellIs" dxfId="48337" priority="8475" operator="lessThan">
      <formula>0</formula>
    </cfRule>
  </conditionalFormatting>
  <conditionalFormatting sqref="K51">
    <cfRule type="expression" dxfId="48336" priority="8474">
      <formula>ISTEXT($K$51)</formula>
    </cfRule>
  </conditionalFormatting>
  <conditionalFormatting sqref="K51">
    <cfRule type="cellIs" dxfId="48335" priority="8473" operator="lessThan">
      <formula>0</formula>
    </cfRule>
  </conditionalFormatting>
  <conditionalFormatting sqref="L51">
    <cfRule type="expression" dxfId="48334" priority="8472">
      <formula>ISTEXT($L$51)</formula>
    </cfRule>
  </conditionalFormatting>
  <conditionalFormatting sqref="L51">
    <cfRule type="cellIs" dxfId="48333" priority="8471" operator="lessThan">
      <formula>0</formula>
    </cfRule>
  </conditionalFormatting>
  <conditionalFormatting sqref="M51">
    <cfRule type="expression" dxfId="48332" priority="8470">
      <formula>ISTEXT($M$51)</formula>
    </cfRule>
  </conditionalFormatting>
  <conditionalFormatting sqref="M51">
    <cfRule type="cellIs" dxfId="48331" priority="8469" operator="lessThan">
      <formula>0</formula>
    </cfRule>
  </conditionalFormatting>
  <conditionalFormatting sqref="N51">
    <cfRule type="expression" dxfId="48330" priority="8468">
      <formula>ISTEXT($N$51)</formula>
    </cfRule>
  </conditionalFormatting>
  <conditionalFormatting sqref="N51">
    <cfRule type="cellIs" dxfId="48329" priority="8467" operator="lessThan">
      <formula>0</formula>
    </cfRule>
  </conditionalFormatting>
  <conditionalFormatting sqref="O51">
    <cfRule type="expression" dxfId="48328" priority="8466">
      <formula>ISTEXT($O$51)</formula>
    </cfRule>
  </conditionalFormatting>
  <conditionalFormatting sqref="O51">
    <cfRule type="cellIs" dxfId="48327" priority="8465" operator="lessThan">
      <formula>0</formula>
    </cfRule>
  </conditionalFormatting>
  <conditionalFormatting sqref="P51">
    <cfRule type="expression" dxfId="48326" priority="8464">
      <formula>ISTEXT($P$51)</formula>
    </cfRule>
  </conditionalFormatting>
  <conditionalFormatting sqref="P51">
    <cfRule type="cellIs" dxfId="48325" priority="8463" operator="lessThan">
      <formula>0</formula>
    </cfRule>
  </conditionalFormatting>
  <conditionalFormatting sqref="Q51">
    <cfRule type="expression" dxfId="48324" priority="8462">
      <formula>ISTEXT($Q$51)</formula>
    </cfRule>
  </conditionalFormatting>
  <conditionalFormatting sqref="Q51">
    <cfRule type="cellIs" dxfId="48323" priority="8461" operator="lessThan">
      <formula>0</formula>
    </cfRule>
  </conditionalFormatting>
  <conditionalFormatting sqref="R51">
    <cfRule type="expression" dxfId="48322" priority="8460">
      <formula>ISTEXT($R$51)</formula>
    </cfRule>
  </conditionalFormatting>
  <conditionalFormatting sqref="R51">
    <cfRule type="cellIs" dxfId="48321" priority="8459" operator="lessThan">
      <formula>0</formula>
    </cfRule>
  </conditionalFormatting>
  <conditionalFormatting sqref="S51">
    <cfRule type="expression" dxfId="48320" priority="8458">
      <formula>ISTEXT($S$51)</formula>
    </cfRule>
  </conditionalFormatting>
  <conditionalFormatting sqref="S51">
    <cfRule type="cellIs" dxfId="48319" priority="8457" operator="lessThan">
      <formula>0</formula>
    </cfRule>
  </conditionalFormatting>
  <conditionalFormatting sqref="T51">
    <cfRule type="expression" dxfId="48318" priority="8456">
      <formula>ISTEXT($T$51)</formula>
    </cfRule>
  </conditionalFormatting>
  <conditionalFormatting sqref="T51">
    <cfRule type="cellIs" dxfId="48317" priority="8455" operator="lessThan">
      <formula>0</formula>
    </cfRule>
  </conditionalFormatting>
  <conditionalFormatting sqref="U51">
    <cfRule type="expression" dxfId="48316" priority="8454">
      <formula>ISTEXT($U$51)</formula>
    </cfRule>
  </conditionalFormatting>
  <conditionalFormatting sqref="U51">
    <cfRule type="cellIs" dxfId="48315" priority="8453" operator="lessThan">
      <formula>0</formula>
    </cfRule>
  </conditionalFormatting>
  <conditionalFormatting sqref="V51">
    <cfRule type="expression" dxfId="48314" priority="8452">
      <formula>ISTEXT($V$51)</formula>
    </cfRule>
  </conditionalFormatting>
  <conditionalFormatting sqref="V51">
    <cfRule type="cellIs" dxfId="48313" priority="8451" operator="lessThan">
      <formula>0</formula>
    </cfRule>
  </conditionalFormatting>
  <conditionalFormatting sqref="W51">
    <cfRule type="expression" dxfId="48312" priority="8450">
      <formula>ISTEXT($W$51)</formula>
    </cfRule>
  </conditionalFormatting>
  <conditionalFormatting sqref="W51">
    <cfRule type="cellIs" dxfId="48311" priority="8449" operator="lessThan">
      <formula>0</formula>
    </cfRule>
  </conditionalFormatting>
  <conditionalFormatting sqref="X51">
    <cfRule type="expression" dxfId="48310" priority="8448">
      <formula>ISTEXT($X$51)</formula>
    </cfRule>
  </conditionalFormatting>
  <conditionalFormatting sqref="X51">
    <cfRule type="cellIs" dxfId="48309" priority="8447" operator="lessThan">
      <formula>0</formula>
    </cfRule>
  </conditionalFormatting>
  <conditionalFormatting sqref="Y51">
    <cfRule type="expression" dxfId="48308" priority="8446">
      <formula>ISTEXT($Y$51)</formula>
    </cfRule>
  </conditionalFormatting>
  <conditionalFormatting sqref="Y51">
    <cfRule type="cellIs" dxfId="48307" priority="8445" operator="lessThan">
      <formula>0</formula>
    </cfRule>
  </conditionalFormatting>
  <conditionalFormatting sqref="Z51">
    <cfRule type="expression" dxfId="48306" priority="8444">
      <formula>ISTEXT($Z$51)</formula>
    </cfRule>
  </conditionalFormatting>
  <conditionalFormatting sqref="Z51">
    <cfRule type="cellIs" dxfId="48305" priority="8443" operator="lessThan">
      <formula>0</formula>
    </cfRule>
  </conditionalFormatting>
  <conditionalFormatting sqref="D52">
    <cfRule type="expression" dxfId="48304" priority="8442">
      <formula>ISTEXT($D$52)</formula>
    </cfRule>
  </conditionalFormatting>
  <conditionalFormatting sqref="D52">
    <cfRule type="cellIs" dxfId="48303" priority="8441" operator="lessThan">
      <formula>0</formula>
    </cfRule>
  </conditionalFormatting>
  <conditionalFormatting sqref="E52">
    <cfRule type="expression" dxfId="48302" priority="8440">
      <formula>ISTEXT($E$52)</formula>
    </cfRule>
  </conditionalFormatting>
  <conditionalFormatting sqref="E52">
    <cfRule type="cellIs" dxfId="48301" priority="8439" operator="lessThan">
      <formula>0</formula>
    </cfRule>
  </conditionalFormatting>
  <conditionalFormatting sqref="F52">
    <cfRule type="expression" dxfId="48300" priority="8438">
      <formula>ISTEXT($F$52)</formula>
    </cfRule>
  </conditionalFormatting>
  <conditionalFormatting sqref="F52">
    <cfRule type="cellIs" dxfId="48299" priority="8437" operator="lessThan">
      <formula>0</formula>
    </cfRule>
  </conditionalFormatting>
  <conditionalFormatting sqref="G52">
    <cfRule type="expression" dxfId="48298" priority="8436">
      <formula>ISTEXT($G$52)</formula>
    </cfRule>
  </conditionalFormatting>
  <conditionalFormatting sqref="G52">
    <cfRule type="cellIs" dxfId="48297" priority="8435" operator="lessThan">
      <formula>0</formula>
    </cfRule>
  </conditionalFormatting>
  <conditionalFormatting sqref="H52">
    <cfRule type="expression" dxfId="48296" priority="8434">
      <formula>ISTEXT($H$52)</formula>
    </cfRule>
  </conditionalFormatting>
  <conditionalFormatting sqref="H52">
    <cfRule type="cellIs" dxfId="48295" priority="8433" operator="lessThan">
      <formula>0</formula>
    </cfRule>
  </conditionalFormatting>
  <conditionalFormatting sqref="I52">
    <cfRule type="expression" dxfId="48294" priority="8432">
      <formula>ISTEXT($I$52)</formula>
    </cfRule>
  </conditionalFormatting>
  <conditionalFormatting sqref="I52">
    <cfRule type="cellIs" dxfId="48293" priority="8431" operator="lessThan">
      <formula>0</formula>
    </cfRule>
  </conditionalFormatting>
  <conditionalFormatting sqref="J52">
    <cfRule type="expression" dxfId="48292" priority="8430">
      <formula>ISTEXT($J$52)</formula>
    </cfRule>
  </conditionalFormatting>
  <conditionalFormatting sqref="J52">
    <cfRule type="cellIs" dxfId="48291" priority="8429" operator="lessThan">
      <formula>0</formula>
    </cfRule>
  </conditionalFormatting>
  <conditionalFormatting sqref="K52">
    <cfRule type="expression" dxfId="48290" priority="8428">
      <formula>ISTEXT($K$52)</formula>
    </cfRule>
  </conditionalFormatting>
  <conditionalFormatting sqref="K52">
    <cfRule type="cellIs" dxfId="48289" priority="8427" operator="lessThan">
      <formula>0</formula>
    </cfRule>
  </conditionalFormatting>
  <conditionalFormatting sqref="L52">
    <cfRule type="expression" dxfId="48288" priority="8426">
      <formula>ISTEXT($L$52)</formula>
    </cfRule>
  </conditionalFormatting>
  <conditionalFormatting sqref="L52">
    <cfRule type="cellIs" dxfId="48287" priority="8425" operator="lessThan">
      <formula>0</formula>
    </cfRule>
  </conditionalFormatting>
  <conditionalFormatting sqref="M52">
    <cfRule type="expression" dxfId="48286" priority="8424">
      <formula>ISTEXT($M$52)</formula>
    </cfRule>
  </conditionalFormatting>
  <conditionalFormatting sqref="M52">
    <cfRule type="cellIs" dxfId="48285" priority="8423" operator="lessThan">
      <formula>0</formula>
    </cfRule>
  </conditionalFormatting>
  <conditionalFormatting sqref="N52">
    <cfRule type="expression" dxfId="48284" priority="8422">
      <formula>ISTEXT($N$52)</formula>
    </cfRule>
  </conditionalFormatting>
  <conditionalFormatting sqref="N52">
    <cfRule type="cellIs" dxfId="48283" priority="8421" operator="lessThan">
      <formula>0</formula>
    </cfRule>
  </conditionalFormatting>
  <conditionalFormatting sqref="O52">
    <cfRule type="expression" dxfId="48282" priority="8420">
      <formula>ISTEXT($O$52)</formula>
    </cfRule>
  </conditionalFormatting>
  <conditionalFormatting sqref="O52">
    <cfRule type="cellIs" dxfId="48281" priority="8419" operator="lessThan">
      <formula>0</formula>
    </cfRule>
  </conditionalFormatting>
  <conditionalFormatting sqref="P52">
    <cfRule type="expression" dxfId="48280" priority="8418">
      <formula>ISTEXT($P$52)</formula>
    </cfRule>
  </conditionalFormatting>
  <conditionalFormatting sqref="P52">
    <cfRule type="cellIs" dxfId="48279" priority="8417" operator="lessThan">
      <formula>0</formula>
    </cfRule>
  </conditionalFormatting>
  <conditionalFormatting sqref="Q52">
    <cfRule type="expression" dxfId="48278" priority="8416">
      <formula>ISTEXT($Q$52)</formula>
    </cfRule>
  </conditionalFormatting>
  <conditionalFormatting sqref="Q52">
    <cfRule type="cellIs" dxfId="48277" priority="8415" operator="lessThan">
      <formula>0</formula>
    </cfRule>
  </conditionalFormatting>
  <conditionalFormatting sqref="R52">
    <cfRule type="expression" dxfId="48276" priority="8414">
      <formula>ISTEXT($R$52)</formula>
    </cfRule>
  </conditionalFormatting>
  <conditionalFormatting sqref="R52">
    <cfRule type="cellIs" dxfId="48275" priority="8413" operator="lessThan">
      <formula>0</formula>
    </cfRule>
  </conditionalFormatting>
  <conditionalFormatting sqref="S52">
    <cfRule type="expression" dxfId="48274" priority="8412">
      <formula>ISTEXT($S$52)</formula>
    </cfRule>
  </conditionalFormatting>
  <conditionalFormatting sqref="S52">
    <cfRule type="cellIs" dxfId="48273" priority="8411" operator="lessThan">
      <formula>0</formula>
    </cfRule>
  </conditionalFormatting>
  <conditionalFormatting sqref="T52">
    <cfRule type="expression" dxfId="48272" priority="8410">
      <formula>ISTEXT($T$52)</formula>
    </cfRule>
  </conditionalFormatting>
  <conditionalFormatting sqref="T52">
    <cfRule type="cellIs" dxfId="48271" priority="8409" operator="lessThan">
      <formula>0</formula>
    </cfRule>
  </conditionalFormatting>
  <conditionalFormatting sqref="U52">
    <cfRule type="expression" dxfId="48270" priority="8408">
      <formula>ISTEXT($U$52)</formula>
    </cfRule>
  </conditionalFormatting>
  <conditionalFormatting sqref="U52">
    <cfRule type="cellIs" dxfId="48269" priority="8407" operator="lessThan">
      <formula>0</formula>
    </cfRule>
  </conditionalFormatting>
  <conditionalFormatting sqref="V52">
    <cfRule type="expression" dxfId="48268" priority="8406">
      <formula>ISTEXT($V$52)</formula>
    </cfRule>
  </conditionalFormatting>
  <conditionalFormatting sqref="V52">
    <cfRule type="cellIs" dxfId="48267" priority="8405" operator="lessThan">
      <formula>0</formula>
    </cfRule>
  </conditionalFormatting>
  <conditionalFormatting sqref="W52">
    <cfRule type="expression" dxfId="48266" priority="8404">
      <formula>ISTEXT($W$52)</formula>
    </cfRule>
  </conditionalFormatting>
  <conditionalFormatting sqref="W52">
    <cfRule type="cellIs" dxfId="48265" priority="8403" operator="lessThan">
      <formula>0</formula>
    </cfRule>
  </conditionalFormatting>
  <conditionalFormatting sqref="X52">
    <cfRule type="expression" dxfId="48264" priority="8402">
      <formula>ISTEXT($X$52)</formula>
    </cfRule>
  </conditionalFormatting>
  <conditionalFormatting sqref="X52">
    <cfRule type="cellIs" dxfId="48263" priority="8401" operator="lessThan">
      <formula>0</formula>
    </cfRule>
  </conditionalFormatting>
  <conditionalFormatting sqref="Y52">
    <cfRule type="expression" dxfId="48262" priority="8400">
      <formula>ISTEXT($Y$52)</formula>
    </cfRule>
  </conditionalFormatting>
  <conditionalFormatting sqref="Y52">
    <cfRule type="cellIs" dxfId="48261" priority="8399" operator="lessThan">
      <formula>0</formula>
    </cfRule>
  </conditionalFormatting>
  <conditionalFormatting sqref="Z52">
    <cfRule type="expression" dxfId="48260" priority="8398">
      <formula>ISTEXT($Z$52)</formula>
    </cfRule>
  </conditionalFormatting>
  <conditionalFormatting sqref="Z52">
    <cfRule type="cellIs" dxfId="48259" priority="8397" operator="lessThan">
      <formula>0</formula>
    </cfRule>
  </conditionalFormatting>
  <conditionalFormatting sqref="E53">
    <cfRule type="expression" dxfId="48258" priority="8396">
      <formula>ISTEXT($E$53)</formula>
    </cfRule>
  </conditionalFormatting>
  <conditionalFormatting sqref="E53">
    <cfRule type="cellIs" dxfId="48257" priority="8395" operator="lessThan">
      <formula>0</formula>
    </cfRule>
  </conditionalFormatting>
  <conditionalFormatting sqref="F53">
    <cfRule type="expression" dxfId="48256" priority="8394">
      <formula>ISTEXT($F$53)</formula>
    </cfRule>
  </conditionalFormatting>
  <conditionalFormatting sqref="F53">
    <cfRule type="cellIs" dxfId="48255" priority="8393" operator="lessThan">
      <formula>0</formula>
    </cfRule>
  </conditionalFormatting>
  <conditionalFormatting sqref="G53">
    <cfRule type="expression" dxfId="48254" priority="8392">
      <formula>ISTEXT($G$53)</formula>
    </cfRule>
  </conditionalFormatting>
  <conditionalFormatting sqref="G53">
    <cfRule type="cellIs" dxfId="48253" priority="8391" operator="lessThan">
      <formula>0</formula>
    </cfRule>
  </conditionalFormatting>
  <conditionalFormatting sqref="H53">
    <cfRule type="expression" dxfId="48252" priority="8390">
      <formula>ISTEXT($H$53)</formula>
    </cfRule>
  </conditionalFormatting>
  <conditionalFormatting sqref="H53">
    <cfRule type="cellIs" dxfId="48251" priority="8389" operator="lessThan">
      <formula>0</formula>
    </cfRule>
  </conditionalFormatting>
  <conditionalFormatting sqref="I53">
    <cfRule type="expression" dxfId="48250" priority="8388">
      <formula>ISTEXT($I$53)</formula>
    </cfRule>
  </conditionalFormatting>
  <conditionalFormatting sqref="I53">
    <cfRule type="cellIs" dxfId="48249" priority="8387" operator="lessThan">
      <formula>0</formula>
    </cfRule>
  </conditionalFormatting>
  <conditionalFormatting sqref="J53">
    <cfRule type="expression" dxfId="48248" priority="8386">
      <formula>ISTEXT($J$53)</formula>
    </cfRule>
  </conditionalFormatting>
  <conditionalFormatting sqref="J53">
    <cfRule type="cellIs" dxfId="48247" priority="8385" operator="lessThan">
      <formula>0</formula>
    </cfRule>
  </conditionalFormatting>
  <conditionalFormatting sqref="K53">
    <cfRule type="expression" dxfId="48246" priority="8384">
      <formula>ISTEXT($K$53)</formula>
    </cfRule>
  </conditionalFormatting>
  <conditionalFormatting sqref="K53">
    <cfRule type="cellIs" dxfId="48245" priority="8383" operator="lessThan">
      <formula>0</formula>
    </cfRule>
  </conditionalFormatting>
  <conditionalFormatting sqref="L53">
    <cfRule type="expression" dxfId="48244" priority="8382">
      <formula>ISTEXT($L$53)</formula>
    </cfRule>
  </conditionalFormatting>
  <conditionalFormatting sqref="L53">
    <cfRule type="cellIs" dxfId="48243" priority="8381" operator="lessThan">
      <formula>0</formula>
    </cfRule>
  </conditionalFormatting>
  <conditionalFormatting sqref="M53">
    <cfRule type="expression" dxfId="48242" priority="8380">
      <formula>ISTEXT($M$53)</formula>
    </cfRule>
  </conditionalFormatting>
  <conditionalFormatting sqref="M53">
    <cfRule type="cellIs" dxfId="48241" priority="8379" operator="lessThan">
      <formula>0</formula>
    </cfRule>
  </conditionalFormatting>
  <conditionalFormatting sqref="N53">
    <cfRule type="expression" dxfId="48240" priority="8378">
      <formula>ISTEXT($N$53)</formula>
    </cfRule>
  </conditionalFormatting>
  <conditionalFormatting sqref="N53">
    <cfRule type="cellIs" dxfId="48239" priority="8377" operator="lessThan">
      <formula>0</formula>
    </cfRule>
  </conditionalFormatting>
  <conditionalFormatting sqref="O53">
    <cfRule type="expression" dxfId="48238" priority="8376">
      <formula>ISTEXT($O$53)</formula>
    </cfRule>
  </conditionalFormatting>
  <conditionalFormatting sqref="O53">
    <cfRule type="cellIs" dxfId="48237" priority="8375" operator="lessThan">
      <formula>0</formula>
    </cfRule>
  </conditionalFormatting>
  <conditionalFormatting sqref="P53">
    <cfRule type="expression" dxfId="48236" priority="8374">
      <formula>ISTEXT($P$53)</formula>
    </cfRule>
  </conditionalFormatting>
  <conditionalFormatting sqref="P53">
    <cfRule type="cellIs" dxfId="48235" priority="8373" operator="lessThan">
      <formula>0</formula>
    </cfRule>
  </conditionalFormatting>
  <conditionalFormatting sqref="Q53">
    <cfRule type="expression" dxfId="48234" priority="8372">
      <formula>ISTEXT($Q$53)</formula>
    </cfRule>
  </conditionalFormatting>
  <conditionalFormatting sqref="Q53">
    <cfRule type="cellIs" dxfId="48233" priority="8371" operator="lessThan">
      <formula>0</formula>
    </cfRule>
  </conditionalFormatting>
  <conditionalFormatting sqref="R53">
    <cfRule type="expression" dxfId="48232" priority="8370">
      <formula>ISTEXT($R$53)</formula>
    </cfRule>
  </conditionalFormatting>
  <conditionalFormatting sqref="R53">
    <cfRule type="cellIs" dxfId="48231" priority="8369" operator="lessThan">
      <formula>0</formula>
    </cfRule>
  </conditionalFormatting>
  <conditionalFormatting sqref="S53">
    <cfRule type="expression" dxfId="48230" priority="8368">
      <formula>ISTEXT($S$53)</formula>
    </cfRule>
  </conditionalFormatting>
  <conditionalFormatting sqref="S53">
    <cfRule type="cellIs" dxfId="48229" priority="8367" operator="lessThan">
      <formula>0</formula>
    </cfRule>
  </conditionalFormatting>
  <conditionalFormatting sqref="T53">
    <cfRule type="expression" dxfId="48228" priority="8366">
      <formula>ISTEXT($T$53)</formula>
    </cfRule>
  </conditionalFormatting>
  <conditionalFormatting sqref="T53">
    <cfRule type="cellIs" dxfId="48227" priority="8365" operator="lessThan">
      <formula>0</formula>
    </cfRule>
  </conditionalFormatting>
  <conditionalFormatting sqref="U53">
    <cfRule type="expression" dxfId="48226" priority="8364">
      <formula>ISTEXT($U$53)</formula>
    </cfRule>
  </conditionalFormatting>
  <conditionalFormatting sqref="U53">
    <cfRule type="cellIs" dxfId="48225" priority="8363" operator="lessThan">
      <formula>0</formula>
    </cfRule>
  </conditionalFormatting>
  <conditionalFormatting sqref="V53">
    <cfRule type="expression" dxfId="48224" priority="8362">
      <formula>ISTEXT($V$53)</formula>
    </cfRule>
  </conditionalFormatting>
  <conditionalFormatting sqref="V53">
    <cfRule type="cellIs" dxfId="48223" priority="8361" operator="lessThan">
      <formula>0</formula>
    </cfRule>
  </conditionalFormatting>
  <conditionalFormatting sqref="W53">
    <cfRule type="expression" dxfId="48222" priority="8360">
      <formula>ISTEXT($W$53)</formula>
    </cfRule>
  </conditionalFormatting>
  <conditionalFormatting sqref="W53">
    <cfRule type="cellIs" dxfId="48221" priority="8359" operator="lessThan">
      <formula>0</formula>
    </cfRule>
  </conditionalFormatting>
  <conditionalFormatting sqref="X53">
    <cfRule type="expression" dxfId="48220" priority="8358">
      <formula>ISTEXT($X$53)</formula>
    </cfRule>
  </conditionalFormatting>
  <conditionalFormatting sqref="X53">
    <cfRule type="cellIs" dxfId="48219" priority="8357" operator="lessThan">
      <formula>0</formula>
    </cfRule>
  </conditionalFormatting>
  <conditionalFormatting sqref="Y53">
    <cfRule type="expression" dxfId="48218" priority="8356">
      <formula>ISTEXT($Y$53)</formula>
    </cfRule>
  </conditionalFormatting>
  <conditionalFormatting sqref="Y53">
    <cfRule type="cellIs" dxfId="48217" priority="8355" operator="lessThan">
      <formula>0</formula>
    </cfRule>
  </conditionalFormatting>
  <conditionalFormatting sqref="Z53">
    <cfRule type="expression" dxfId="48216" priority="8354">
      <formula>ISTEXT($Z$53)</formula>
    </cfRule>
  </conditionalFormatting>
  <conditionalFormatting sqref="Z53">
    <cfRule type="cellIs" dxfId="48215" priority="8353" operator="lessThan">
      <formula>0</formula>
    </cfRule>
  </conditionalFormatting>
  <conditionalFormatting sqref="D70">
    <cfRule type="expression" dxfId="48214" priority="8072">
      <formula>ISTEXT($D$70)</formula>
    </cfRule>
  </conditionalFormatting>
  <conditionalFormatting sqref="D70">
    <cfRule type="cellIs" dxfId="48213" priority="8071" operator="lessThan">
      <formula>0</formula>
    </cfRule>
  </conditionalFormatting>
  <conditionalFormatting sqref="E70">
    <cfRule type="expression" dxfId="48212" priority="8070">
      <formula>ISTEXT($E$70)</formula>
    </cfRule>
  </conditionalFormatting>
  <conditionalFormatting sqref="E70">
    <cfRule type="cellIs" dxfId="48211" priority="8069" operator="lessThan">
      <formula>0</formula>
    </cfRule>
  </conditionalFormatting>
  <conditionalFormatting sqref="F70">
    <cfRule type="expression" dxfId="48210" priority="8068">
      <formula>ISTEXT($F$70)</formula>
    </cfRule>
  </conditionalFormatting>
  <conditionalFormatting sqref="F70">
    <cfRule type="cellIs" dxfId="48209" priority="8067" operator="lessThan">
      <formula>0</formula>
    </cfRule>
  </conditionalFormatting>
  <conditionalFormatting sqref="G70">
    <cfRule type="expression" dxfId="48208" priority="8066">
      <formula>ISTEXT($G$70)</formula>
    </cfRule>
  </conditionalFormatting>
  <conditionalFormatting sqref="G70">
    <cfRule type="cellIs" dxfId="48207" priority="8065" operator="lessThan">
      <formula>0</formula>
    </cfRule>
  </conditionalFormatting>
  <conditionalFormatting sqref="H70">
    <cfRule type="expression" dxfId="48206" priority="8064">
      <formula>ISTEXT($H$70)</formula>
    </cfRule>
  </conditionalFormatting>
  <conditionalFormatting sqref="H70">
    <cfRule type="cellIs" dxfId="48205" priority="8063" operator="lessThan">
      <formula>0</formula>
    </cfRule>
  </conditionalFormatting>
  <conditionalFormatting sqref="I70">
    <cfRule type="expression" dxfId="48204" priority="8062">
      <formula>ISTEXT($I$70)</formula>
    </cfRule>
  </conditionalFormatting>
  <conditionalFormatting sqref="I70">
    <cfRule type="cellIs" dxfId="48203" priority="8061" operator="lessThan">
      <formula>0</formula>
    </cfRule>
  </conditionalFormatting>
  <conditionalFormatting sqref="J70">
    <cfRule type="expression" dxfId="48202" priority="8060">
      <formula>ISTEXT($J$70)</formula>
    </cfRule>
  </conditionalFormatting>
  <conditionalFormatting sqref="J70">
    <cfRule type="cellIs" dxfId="48201" priority="8059" operator="lessThan">
      <formula>0</formula>
    </cfRule>
  </conditionalFormatting>
  <conditionalFormatting sqref="K70">
    <cfRule type="expression" dxfId="48200" priority="8058">
      <formula>ISTEXT($K$70)</formula>
    </cfRule>
  </conditionalFormatting>
  <conditionalFormatting sqref="K70">
    <cfRule type="cellIs" dxfId="48199" priority="8057" operator="lessThan">
      <formula>0</formula>
    </cfRule>
  </conditionalFormatting>
  <conditionalFormatting sqref="L70">
    <cfRule type="expression" dxfId="48198" priority="8056">
      <formula>ISTEXT($L$70)</formula>
    </cfRule>
  </conditionalFormatting>
  <conditionalFormatting sqref="L70">
    <cfRule type="cellIs" dxfId="48197" priority="8055" operator="lessThan">
      <formula>0</formula>
    </cfRule>
  </conditionalFormatting>
  <conditionalFormatting sqref="M70">
    <cfRule type="expression" dxfId="48196" priority="8054">
      <formula>ISTEXT($M$70)</formula>
    </cfRule>
  </conditionalFormatting>
  <conditionalFormatting sqref="M70">
    <cfRule type="cellIs" dxfId="48195" priority="8053" operator="lessThan">
      <formula>0</formula>
    </cfRule>
  </conditionalFormatting>
  <conditionalFormatting sqref="N70">
    <cfRule type="expression" dxfId="48194" priority="8052">
      <formula>ISTEXT($N$70)</formula>
    </cfRule>
  </conditionalFormatting>
  <conditionalFormatting sqref="N70">
    <cfRule type="cellIs" dxfId="48193" priority="8051" operator="lessThan">
      <formula>0</formula>
    </cfRule>
  </conditionalFormatting>
  <conditionalFormatting sqref="O70">
    <cfRule type="expression" dxfId="48192" priority="8050">
      <formula>ISTEXT($O$70)</formula>
    </cfRule>
  </conditionalFormatting>
  <conditionalFormatting sqref="O70">
    <cfRule type="cellIs" dxfId="48191" priority="8049" operator="lessThan">
      <formula>0</formula>
    </cfRule>
  </conditionalFormatting>
  <conditionalFormatting sqref="P70">
    <cfRule type="expression" dxfId="48190" priority="8048">
      <formula>ISTEXT($P$70)</formula>
    </cfRule>
  </conditionalFormatting>
  <conditionalFormatting sqref="P70">
    <cfRule type="cellIs" dxfId="48189" priority="8047" operator="lessThan">
      <formula>0</formula>
    </cfRule>
  </conditionalFormatting>
  <conditionalFormatting sqref="Q70">
    <cfRule type="expression" dxfId="48188" priority="8046">
      <formula>ISTEXT($Q$70)</formula>
    </cfRule>
  </conditionalFormatting>
  <conditionalFormatting sqref="Q70">
    <cfRule type="cellIs" dxfId="48187" priority="8045" operator="lessThan">
      <formula>0</formula>
    </cfRule>
  </conditionalFormatting>
  <conditionalFormatting sqref="R70">
    <cfRule type="expression" dxfId="48186" priority="8044">
      <formula>ISTEXT($R$70)</formula>
    </cfRule>
  </conditionalFormatting>
  <conditionalFormatting sqref="R70">
    <cfRule type="cellIs" dxfId="48185" priority="8043" operator="lessThan">
      <formula>0</formula>
    </cfRule>
  </conditionalFormatting>
  <conditionalFormatting sqref="S70">
    <cfRule type="expression" dxfId="48184" priority="8042">
      <formula>ISTEXT($S$70)</formula>
    </cfRule>
  </conditionalFormatting>
  <conditionalFormatting sqref="S70">
    <cfRule type="cellIs" dxfId="48183" priority="8041" operator="lessThan">
      <formula>0</formula>
    </cfRule>
  </conditionalFormatting>
  <conditionalFormatting sqref="T70">
    <cfRule type="expression" dxfId="48182" priority="8040">
      <formula>ISTEXT($T$70)</formula>
    </cfRule>
  </conditionalFormatting>
  <conditionalFormatting sqref="T70">
    <cfRule type="cellIs" dxfId="48181" priority="8039" operator="lessThan">
      <formula>0</formula>
    </cfRule>
  </conditionalFormatting>
  <conditionalFormatting sqref="U70">
    <cfRule type="expression" dxfId="48180" priority="8038">
      <formula>ISTEXT($U$70)</formula>
    </cfRule>
  </conditionalFormatting>
  <conditionalFormatting sqref="U70">
    <cfRule type="cellIs" dxfId="48179" priority="8037" operator="lessThan">
      <formula>0</formula>
    </cfRule>
  </conditionalFormatting>
  <conditionalFormatting sqref="V70">
    <cfRule type="expression" dxfId="48178" priority="8036">
      <formula>ISTEXT($V$70)</formula>
    </cfRule>
  </conditionalFormatting>
  <conditionalFormatting sqref="V70">
    <cfRule type="cellIs" dxfId="48177" priority="8035" operator="lessThan">
      <formula>0</formula>
    </cfRule>
  </conditionalFormatting>
  <conditionalFormatting sqref="W70">
    <cfRule type="expression" dxfId="48176" priority="8034">
      <formula>ISTEXT($W$70)</formula>
    </cfRule>
  </conditionalFormatting>
  <conditionalFormatting sqref="W70">
    <cfRule type="cellIs" dxfId="48175" priority="8033" operator="lessThan">
      <formula>0</formula>
    </cfRule>
  </conditionalFormatting>
  <conditionalFormatting sqref="X70">
    <cfRule type="expression" dxfId="48174" priority="8032">
      <formula>ISTEXT($X$70)</formula>
    </cfRule>
  </conditionalFormatting>
  <conditionalFormatting sqref="X70">
    <cfRule type="cellIs" dxfId="48173" priority="8031" operator="lessThan">
      <formula>0</formula>
    </cfRule>
  </conditionalFormatting>
  <conditionalFormatting sqref="Y70">
    <cfRule type="expression" dxfId="48172" priority="8030">
      <formula>ISTEXT($Y$70)</formula>
    </cfRule>
  </conditionalFormatting>
  <conditionalFormatting sqref="Y70">
    <cfRule type="cellIs" dxfId="48171" priority="8029" operator="lessThan">
      <formula>0</formula>
    </cfRule>
  </conditionalFormatting>
  <conditionalFormatting sqref="Z70">
    <cfRule type="expression" dxfId="48170" priority="8028">
      <formula>ISTEXT($Z$70)</formula>
    </cfRule>
  </conditionalFormatting>
  <conditionalFormatting sqref="Z70">
    <cfRule type="cellIs" dxfId="48169" priority="8027" operator="lessThan">
      <formula>0</formula>
    </cfRule>
  </conditionalFormatting>
  <conditionalFormatting sqref="D71">
    <cfRule type="expression" dxfId="48168" priority="8026">
      <formula>ISTEXT($D$71)</formula>
    </cfRule>
  </conditionalFormatting>
  <conditionalFormatting sqref="D71">
    <cfRule type="cellIs" dxfId="48167" priority="8025" operator="lessThan">
      <formula>0</formula>
    </cfRule>
  </conditionalFormatting>
  <conditionalFormatting sqref="E71">
    <cfRule type="expression" dxfId="48166" priority="8024">
      <formula>ISTEXT($E$71)</formula>
    </cfRule>
  </conditionalFormatting>
  <conditionalFormatting sqref="E71">
    <cfRule type="cellIs" dxfId="48165" priority="8023" operator="lessThan">
      <formula>0</formula>
    </cfRule>
  </conditionalFormatting>
  <conditionalFormatting sqref="F71">
    <cfRule type="expression" dxfId="48164" priority="8022">
      <formula>ISTEXT($F$71)</formula>
    </cfRule>
  </conditionalFormatting>
  <conditionalFormatting sqref="F71">
    <cfRule type="cellIs" dxfId="48163" priority="8021" operator="lessThan">
      <formula>0</formula>
    </cfRule>
  </conditionalFormatting>
  <conditionalFormatting sqref="G71">
    <cfRule type="expression" dxfId="48162" priority="8020">
      <formula>ISTEXT($G$71)</formula>
    </cfRule>
  </conditionalFormatting>
  <conditionalFormatting sqref="G71">
    <cfRule type="cellIs" dxfId="48161" priority="8019" operator="lessThan">
      <formula>0</formula>
    </cfRule>
  </conditionalFormatting>
  <conditionalFormatting sqref="H71">
    <cfRule type="expression" dxfId="48160" priority="8018">
      <formula>ISTEXT($H$71)</formula>
    </cfRule>
  </conditionalFormatting>
  <conditionalFormatting sqref="H71">
    <cfRule type="cellIs" dxfId="48159" priority="8017" operator="lessThan">
      <formula>0</formula>
    </cfRule>
  </conditionalFormatting>
  <conditionalFormatting sqref="I71">
    <cfRule type="expression" dxfId="48158" priority="8016">
      <formula>ISTEXT($I$71)</formula>
    </cfRule>
  </conditionalFormatting>
  <conditionalFormatting sqref="I71">
    <cfRule type="cellIs" dxfId="48157" priority="8015" operator="lessThan">
      <formula>0</formula>
    </cfRule>
  </conditionalFormatting>
  <conditionalFormatting sqref="J71">
    <cfRule type="expression" dxfId="48156" priority="8014">
      <formula>ISTEXT($J$71)</formula>
    </cfRule>
  </conditionalFormatting>
  <conditionalFormatting sqref="J71">
    <cfRule type="cellIs" dxfId="48155" priority="8013" operator="lessThan">
      <formula>0</formula>
    </cfRule>
  </conditionalFormatting>
  <conditionalFormatting sqref="K71">
    <cfRule type="expression" dxfId="48154" priority="8012">
      <formula>ISTEXT($K$71)</formula>
    </cfRule>
  </conditionalFormatting>
  <conditionalFormatting sqref="K71">
    <cfRule type="cellIs" dxfId="48153" priority="8011" operator="lessThan">
      <formula>0</formula>
    </cfRule>
  </conditionalFormatting>
  <conditionalFormatting sqref="L71">
    <cfRule type="expression" dxfId="48152" priority="8010">
      <formula>ISTEXT($L$71)</formula>
    </cfRule>
  </conditionalFormatting>
  <conditionalFormatting sqref="L71">
    <cfRule type="cellIs" dxfId="48151" priority="8009" operator="lessThan">
      <formula>0</formula>
    </cfRule>
  </conditionalFormatting>
  <conditionalFormatting sqref="M71">
    <cfRule type="expression" dxfId="48150" priority="8008">
      <formula>ISTEXT($M$71)</formula>
    </cfRule>
  </conditionalFormatting>
  <conditionalFormatting sqref="M71">
    <cfRule type="cellIs" dxfId="48149" priority="8007" operator="lessThan">
      <formula>0</formula>
    </cfRule>
  </conditionalFormatting>
  <conditionalFormatting sqref="N71">
    <cfRule type="expression" dxfId="48148" priority="8006">
      <formula>ISTEXT($N$71)</formula>
    </cfRule>
  </conditionalFormatting>
  <conditionalFormatting sqref="N71">
    <cfRule type="cellIs" dxfId="48147" priority="8005" operator="lessThan">
      <formula>0</formula>
    </cfRule>
  </conditionalFormatting>
  <conditionalFormatting sqref="O71">
    <cfRule type="expression" dxfId="48146" priority="8004">
      <formula>ISTEXT($O$71)</formula>
    </cfRule>
  </conditionalFormatting>
  <conditionalFormatting sqref="O71">
    <cfRule type="cellIs" dxfId="48145" priority="8003" operator="lessThan">
      <formula>0</formula>
    </cfRule>
  </conditionalFormatting>
  <conditionalFormatting sqref="P71">
    <cfRule type="expression" dxfId="48144" priority="8002">
      <formula>ISTEXT($P$71)</formula>
    </cfRule>
  </conditionalFormatting>
  <conditionalFormatting sqref="P71">
    <cfRule type="cellIs" dxfId="48143" priority="8001" operator="lessThan">
      <formula>0</formula>
    </cfRule>
  </conditionalFormatting>
  <conditionalFormatting sqref="Q71">
    <cfRule type="expression" dxfId="48142" priority="8000">
      <formula>ISTEXT($Q$71)</formula>
    </cfRule>
  </conditionalFormatting>
  <conditionalFormatting sqref="Q71">
    <cfRule type="cellIs" dxfId="48141" priority="7999" operator="lessThan">
      <formula>0</formula>
    </cfRule>
  </conditionalFormatting>
  <conditionalFormatting sqref="R71">
    <cfRule type="expression" dxfId="48140" priority="7998">
      <formula>ISTEXT($R$71)</formula>
    </cfRule>
  </conditionalFormatting>
  <conditionalFormatting sqref="R71">
    <cfRule type="cellIs" dxfId="48139" priority="7997" operator="lessThan">
      <formula>0</formula>
    </cfRule>
  </conditionalFormatting>
  <conditionalFormatting sqref="S71">
    <cfRule type="expression" dxfId="48138" priority="7996">
      <formula>ISTEXT($S$71)</formula>
    </cfRule>
  </conditionalFormatting>
  <conditionalFormatting sqref="S71">
    <cfRule type="cellIs" dxfId="48137" priority="7995" operator="lessThan">
      <formula>0</formula>
    </cfRule>
  </conditionalFormatting>
  <conditionalFormatting sqref="T71">
    <cfRule type="expression" dxfId="48136" priority="7994">
      <formula>ISTEXT($T$71)</formula>
    </cfRule>
  </conditionalFormatting>
  <conditionalFormatting sqref="T71">
    <cfRule type="cellIs" dxfId="48135" priority="7993" operator="lessThan">
      <formula>0</formula>
    </cfRule>
  </conditionalFormatting>
  <conditionalFormatting sqref="U71">
    <cfRule type="expression" dxfId="48134" priority="7992">
      <formula>ISTEXT($U$71)</formula>
    </cfRule>
  </conditionalFormatting>
  <conditionalFormatting sqref="U71">
    <cfRule type="cellIs" dxfId="48133" priority="7991" operator="lessThan">
      <formula>0</formula>
    </cfRule>
  </conditionalFormatting>
  <conditionalFormatting sqref="V71">
    <cfRule type="expression" dxfId="48132" priority="7990">
      <formula>ISTEXT($V$71)</formula>
    </cfRule>
  </conditionalFormatting>
  <conditionalFormatting sqref="V71">
    <cfRule type="cellIs" dxfId="48131" priority="7989" operator="lessThan">
      <formula>0</formula>
    </cfRule>
  </conditionalFormatting>
  <conditionalFormatting sqref="W71">
    <cfRule type="expression" dxfId="48130" priority="7988">
      <formula>ISTEXT($W$71)</formula>
    </cfRule>
  </conditionalFormatting>
  <conditionalFormatting sqref="W71">
    <cfRule type="cellIs" dxfId="48129" priority="7987" operator="lessThan">
      <formula>0</formula>
    </cfRule>
  </conditionalFormatting>
  <conditionalFormatting sqref="X71">
    <cfRule type="expression" dxfId="48128" priority="7986">
      <formula>ISTEXT($X$71)</formula>
    </cfRule>
  </conditionalFormatting>
  <conditionalFormatting sqref="X71">
    <cfRule type="cellIs" dxfId="48127" priority="7985" operator="lessThan">
      <formula>0</formula>
    </cfRule>
  </conditionalFormatting>
  <conditionalFormatting sqref="Y71">
    <cfRule type="expression" dxfId="48126" priority="7984">
      <formula>ISTEXT($Y$71)</formula>
    </cfRule>
  </conditionalFormatting>
  <conditionalFormatting sqref="Y71">
    <cfRule type="cellIs" dxfId="48125" priority="7983" operator="lessThan">
      <formula>0</formula>
    </cfRule>
  </conditionalFormatting>
  <conditionalFormatting sqref="Z71">
    <cfRule type="expression" dxfId="48124" priority="7982">
      <formula>ISTEXT($Z$71)</formula>
    </cfRule>
  </conditionalFormatting>
  <conditionalFormatting sqref="Z71">
    <cfRule type="cellIs" dxfId="48123" priority="7981" operator="lessThan">
      <formula>0</formula>
    </cfRule>
  </conditionalFormatting>
  <conditionalFormatting sqref="D72">
    <cfRule type="expression" dxfId="48122" priority="7980">
      <formula>ISTEXT($D$72)</formula>
    </cfRule>
  </conditionalFormatting>
  <conditionalFormatting sqref="D72">
    <cfRule type="cellIs" dxfId="48121" priority="7979" operator="lessThan">
      <formula>0</formula>
    </cfRule>
  </conditionalFormatting>
  <conditionalFormatting sqref="E72">
    <cfRule type="expression" dxfId="48120" priority="7978">
      <formula>ISTEXT($E$72)</formula>
    </cfRule>
  </conditionalFormatting>
  <conditionalFormatting sqref="E72">
    <cfRule type="cellIs" dxfId="48119" priority="7977" operator="lessThan">
      <formula>0</formula>
    </cfRule>
  </conditionalFormatting>
  <conditionalFormatting sqref="F72">
    <cfRule type="expression" dxfId="48118" priority="7976">
      <formula>ISTEXT($F$72)</formula>
    </cfRule>
  </conditionalFormatting>
  <conditionalFormatting sqref="F72">
    <cfRule type="cellIs" dxfId="48117" priority="7975" operator="lessThan">
      <formula>0</formula>
    </cfRule>
  </conditionalFormatting>
  <conditionalFormatting sqref="G72">
    <cfRule type="expression" dxfId="48116" priority="7974">
      <formula>ISTEXT($G$72)</formula>
    </cfRule>
  </conditionalFormatting>
  <conditionalFormatting sqref="G72">
    <cfRule type="cellIs" dxfId="48115" priority="7973" operator="lessThan">
      <formula>0</formula>
    </cfRule>
  </conditionalFormatting>
  <conditionalFormatting sqref="H72">
    <cfRule type="expression" dxfId="48114" priority="7972">
      <formula>ISTEXT($H$72)</formula>
    </cfRule>
  </conditionalFormatting>
  <conditionalFormatting sqref="H72">
    <cfRule type="cellIs" dxfId="48113" priority="7971" operator="lessThan">
      <formula>0</formula>
    </cfRule>
  </conditionalFormatting>
  <conditionalFormatting sqref="I72">
    <cfRule type="expression" dxfId="48112" priority="7970">
      <formula>ISTEXT($I$72)</formula>
    </cfRule>
  </conditionalFormatting>
  <conditionalFormatting sqref="I72">
    <cfRule type="cellIs" dxfId="48111" priority="7969" operator="lessThan">
      <formula>0</formula>
    </cfRule>
  </conditionalFormatting>
  <conditionalFormatting sqref="J72">
    <cfRule type="expression" dxfId="48110" priority="7968">
      <formula>ISTEXT($J$72)</formula>
    </cfRule>
  </conditionalFormatting>
  <conditionalFormatting sqref="J72">
    <cfRule type="cellIs" dxfId="48109" priority="7967" operator="lessThan">
      <formula>0</formula>
    </cfRule>
  </conditionalFormatting>
  <conditionalFormatting sqref="K72">
    <cfRule type="expression" dxfId="48108" priority="7966">
      <formula>ISTEXT($K$72)</formula>
    </cfRule>
  </conditionalFormatting>
  <conditionalFormatting sqref="K72">
    <cfRule type="cellIs" dxfId="48107" priority="7965" operator="lessThan">
      <formula>0</formula>
    </cfRule>
  </conditionalFormatting>
  <conditionalFormatting sqref="L72">
    <cfRule type="expression" dxfId="48106" priority="7964">
      <formula>ISTEXT($L$72)</formula>
    </cfRule>
  </conditionalFormatting>
  <conditionalFormatting sqref="L72">
    <cfRule type="cellIs" dxfId="48105" priority="7963" operator="lessThan">
      <formula>0</formula>
    </cfRule>
  </conditionalFormatting>
  <conditionalFormatting sqref="M72">
    <cfRule type="expression" dxfId="48104" priority="7962">
      <formula>ISTEXT($M$72)</formula>
    </cfRule>
  </conditionalFormatting>
  <conditionalFormatting sqref="M72">
    <cfRule type="cellIs" dxfId="48103" priority="7961" operator="lessThan">
      <formula>0</formula>
    </cfRule>
  </conditionalFormatting>
  <conditionalFormatting sqref="N72">
    <cfRule type="expression" dxfId="48102" priority="7960">
      <formula>ISTEXT($N$72)</formula>
    </cfRule>
  </conditionalFormatting>
  <conditionalFormatting sqref="N72">
    <cfRule type="cellIs" dxfId="48101" priority="7959" operator="lessThan">
      <formula>0</formula>
    </cfRule>
  </conditionalFormatting>
  <conditionalFormatting sqref="O72">
    <cfRule type="expression" dxfId="48100" priority="7958">
      <formula>ISTEXT($O$72)</formula>
    </cfRule>
  </conditionalFormatting>
  <conditionalFormatting sqref="O72">
    <cfRule type="cellIs" dxfId="48099" priority="7957" operator="lessThan">
      <formula>0</formula>
    </cfRule>
  </conditionalFormatting>
  <conditionalFormatting sqref="P72">
    <cfRule type="expression" dxfId="48098" priority="7956">
      <formula>ISTEXT($P$72)</formula>
    </cfRule>
  </conditionalFormatting>
  <conditionalFormatting sqref="P72">
    <cfRule type="cellIs" dxfId="48097" priority="7955" operator="lessThan">
      <formula>0</formula>
    </cfRule>
  </conditionalFormatting>
  <conditionalFormatting sqref="Q72">
    <cfRule type="expression" dxfId="48096" priority="7954">
      <formula>ISTEXT($Q$72)</formula>
    </cfRule>
  </conditionalFormatting>
  <conditionalFormatting sqref="Q72">
    <cfRule type="cellIs" dxfId="48095" priority="7953" operator="lessThan">
      <formula>0</formula>
    </cfRule>
  </conditionalFormatting>
  <conditionalFormatting sqref="R72">
    <cfRule type="expression" dxfId="48094" priority="7952">
      <formula>ISTEXT($R$72)</formula>
    </cfRule>
  </conditionalFormatting>
  <conditionalFormatting sqref="R72">
    <cfRule type="cellIs" dxfId="48093" priority="7951" operator="lessThan">
      <formula>0</formula>
    </cfRule>
  </conditionalFormatting>
  <conditionalFormatting sqref="S72">
    <cfRule type="expression" dxfId="48092" priority="7950">
      <formula>ISTEXT($S$72)</formula>
    </cfRule>
  </conditionalFormatting>
  <conditionalFormatting sqref="S72">
    <cfRule type="cellIs" dxfId="48091" priority="7949" operator="lessThan">
      <formula>0</formula>
    </cfRule>
  </conditionalFormatting>
  <conditionalFormatting sqref="T72">
    <cfRule type="expression" dxfId="48090" priority="7948">
      <formula>ISTEXT($T$72)</formula>
    </cfRule>
  </conditionalFormatting>
  <conditionalFormatting sqref="T72">
    <cfRule type="cellIs" dxfId="48089" priority="7947" operator="lessThan">
      <formula>0</formula>
    </cfRule>
  </conditionalFormatting>
  <conditionalFormatting sqref="U72">
    <cfRule type="expression" dxfId="48088" priority="7946">
      <formula>ISTEXT($U$72)</formula>
    </cfRule>
  </conditionalFormatting>
  <conditionalFormatting sqref="U72">
    <cfRule type="cellIs" dxfId="48087" priority="7945" operator="lessThan">
      <formula>0</formula>
    </cfRule>
  </conditionalFormatting>
  <conditionalFormatting sqref="V72">
    <cfRule type="expression" dxfId="48086" priority="7944">
      <formula>ISTEXT($V$72)</formula>
    </cfRule>
  </conditionalFormatting>
  <conditionalFormatting sqref="V72">
    <cfRule type="cellIs" dxfId="48085" priority="7943" operator="lessThan">
      <formula>0</formula>
    </cfRule>
  </conditionalFormatting>
  <conditionalFormatting sqref="W72">
    <cfRule type="expression" dxfId="48084" priority="7942">
      <formula>ISTEXT($W$72)</formula>
    </cfRule>
  </conditionalFormatting>
  <conditionalFormatting sqref="W72">
    <cfRule type="cellIs" dxfId="48083" priority="7941" operator="lessThan">
      <formula>0</formula>
    </cfRule>
  </conditionalFormatting>
  <conditionalFormatting sqref="X72">
    <cfRule type="expression" dxfId="48082" priority="7940">
      <formula>ISTEXT($X$72)</formula>
    </cfRule>
  </conditionalFormatting>
  <conditionalFormatting sqref="X72">
    <cfRule type="cellIs" dxfId="48081" priority="7939" operator="lessThan">
      <formula>0</formula>
    </cfRule>
  </conditionalFormatting>
  <conditionalFormatting sqref="Y72">
    <cfRule type="expression" dxfId="48080" priority="7938">
      <formula>ISTEXT($Y$72)</formula>
    </cfRule>
  </conditionalFormatting>
  <conditionalFormatting sqref="Y72">
    <cfRule type="cellIs" dxfId="48079" priority="7937" operator="lessThan">
      <formula>0</formula>
    </cfRule>
  </conditionalFormatting>
  <conditionalFormatting sqref="Z72">
    <cfRule type="expression" dxfId="48078" priority="7936">
      <formula>ISTEXT($Z$72)</formula>
    </cfRule>
  </conditionalFormatting>
  <conditionalFormatting sqref="Z72">
    <cfRule type="cellIs" dxfId="48077" priority="7935" operator="lessThan">
      <formula>0</formula>
    </cfRule>
  </conditionalFormatting>
  <conditionalFormatting sqref="D83">
    <cfRule type="expression" dxfId="48076" priority="7934">
      <formula>ISTEXT($D$83)</formula>
    </cfRule>
  </conditionalFormatting>
  <conditionalFormatting sqref="D83">
    <cfRule type="cellIs" dxfId="48075" priority="7933" operator="lessThan">
      <formula>0</formula>
    </cfRule>
  </conditionalFormatting>
  <conditionalFormatting sqref="D87">
    <cfRule type="expression" dxfId="48074" priority="7932">
      <formula>ISTEXT($D$87)</formula>
    </cfRule>
  </conditionalFormatting>
  <conditionalFormatting sqref="D87">
    <cfRule type="expression" dxfId="48073" priority="7931">
      <formula>IF(D87&lt;&gt;"",IF(OR(D87&lt;0,D87&gt;5),TRUE,FALSE),FALSE)</formula>
    </cfRule>
  </conditionalFormatting>
  <conditionalFormatting sqref="D91">
    <cfRule type="expression" dxfId="48072" priority="7930">
      <formula>ISTEXT($D$91)</formula>
    </cfRule>
  </conditionalFormatting>
  <conditionalFormatting sqref="E106">
    <cfRule type="expression" dxfId="48071" priority="7928">
      <formula>ISTEXT($E$106)</formula>
    </cfRule>
  </conditionalFormatting>
  <conditionalFormatting sqref="E106">
    <cfRule type="cellIs" dxfId="48070" priority="7927" operator="lessThan">
      <formula>0</formula>
    </cfRule>
  </conditionalFormatting>
  <conditionalFormatting sqref="F106">
    <cfRule type="expression" dxfId="48069" priority="7926">
      <formula>ISTEXT($F$106)</formula>
    </cfRule>
  </conditionalFormatting>
  <conditionalFormatting sqref="F106">
    <cfRule type="cellIs" dxfId="48068" priority="7925" operator="lessThan">
      <formula>0</formula>
    </cfRule>
  </conditionalFormatting>
  <conditionalFormatting sqref="G106">
    <cfRule type="expression" dxfId="48067" priority="7924">
      <formula>ISTEXT($G$106)</formula>
    </cfRule>
  </conditionalFormatting>
  <conditionalFormatting sqref="G106">
    <cfRule type="cellIs" dxfId="48066" priority="7923" operator="lessThan">
      <formula>0</formula>
    </cfRule>
  </conditionalFormatting>
  <conditionalFormatting sqref="H106">
    <cfRule type="expression" dxfId="48065" priority="7922">
      <formula>ISTEXT($H$106)</formula>
    </cfRule>
  </conditionalFormatting>
  <conditionalFormatting sqref="H106">
    <cfRule type="cellIs" dxfId="48064" priority="7921" operator="lessThan">
      <formula>0</formula>
    </cfRule>
  </conditionalFormatting>
  <conditionalFormatting sqref="I106">
    <cfRule type="expression" dxfId="48063" priority="7920">
      <formula>ISTEXT($I$106)</formula>
    </cfRule>
  </conditionalFormatting>
  <conditionalFormatting sqref="I106">
    <cfRule type="cellIs" dxfId="48062" priority="7919" operator="lessThan">
      <formula>0</formula>
    </cfRule>
  </conditionalFormatting>
  <conditionalFormatting sqref="J106">
    <cfRule type="expression" dxfId="48061" priority="7918">
      <formula>ISTEXT($J$106)</formula>
    </cfRule>
  </conditionalFormatting>
  <conditionalFormatting sqref="J106">
    <cfRule type="cellIs" dxfId="48060" priority="7917" operator="lessThan">
      <formula>0</formula>
    </cfRule>
  </conditionalFormatting>
  <conditionalFormatting sqref="K106">
    <cfRule type="expression" dxfId="48059" priority="7916">
      <formula>ISTEXT($K$106)</formula>
    </cfRule>
  </conditionalFormatting>
  <conditionalFormatting sqref="K106">
    <cfRule type="cellIs" dxfId="48058" priority="7915" operator="lessThan">
      <formula>0</formula>
    </cfRule>
  </conditionalFormatting>
  <conditionalFormatting sqref="L106">
    <cfRule type="expression" dxfId="48057" priority="7914">
      <formula>ISTEXT($L$106)</formula>
    </cfRule>
  </conditionalFormatting>
  <conditionalFormatting sqref="L106">
    <cfRule type="cellIs" dxfId="48056" priority="7913" operator="lessThan">
      <formula>0</formula>
    </cfRule>
  </conditionalFormatting>
  <conditionalFormatting sqref="M106">
    <cfRule type="expression" dxfId="48055" priority="7912">
      <formula>ISTEXT($M$106)</formula>
    </cfRule>
  </conditionalFormatting>
  <conditionalFormatting sqref="M106">
    <cfRule type="cellIs" dxfId="48054" priority="7911" operator="lessThan">
      <formula>0</formula>
    </cfRule>
  </conditionalFormatting>
  <conditionalFormatting sqref="N106">
    <cfRule type="expression" dxfId="48053" priority="7910">
      <formula>ISTEXT($N$106)</formula>
    </cfRule>
  </conditionalFormatting>
  <conditionalFormatting sqref="N106">
    <cfRule type="cellIs" dxfId="48052" priority="7909" operator="lessThan">
      <formula>0</formula>
    </cfRule>
  </conditionalFormatting>
  <conditionalFormatting sqref="O106">
    <cfRule type="expression" dxfId="48051" priority="7908">
      <formula>ISTEXT($O$106)</formula>
    </cfRule>
  </conditionalFormatting>
  <conditionalFormatting sqref="O106">
    <cfRule type="cellIs" dxfId="48050" priority="7907" operator="lessThan">
      <formula>0</formula>
    </cfRule>
  </conditionalFormatting>
  <conditionalFormatting sqref="P106">
    <cfRule type="expression" dxfId="48049" priority="7906">
      <formula>ISTEXT($P$106)</formula>
    </cfRule>
  </conditionalFormatting>
  <conditionalFormatting sqref="P106">
    <cfRule type="cellIs" dxfId="48048" priority="7905" operator="lessThan">
      <formula>0</formula>
    </cfRule>
  </conditionalFormatting>
  <conditionalFormatting sqref="Q106">
    <cfRule type="expression" dxfId="48047" priority="7904">
      <formula>ISTEXT($Q$106)</formula>
    </cfRule>
  </conditionalFormatting>
  <conditionalFormatting sqref="Q106">
    <cfRule type="cellIs" dxfId="48046" priority="7903" operator="lessThan">
      <formula>0</formula>
    </cfRule>
  </conditionalFormatting>
  <conditionalFormatting sqref="R106">
    <cfRule type="expression" dxfId="48045" priority="7902">
      <formula>ISTEXT($R$106)</formula>
    </cfRule>
  </conditionalFormatting>
  <conditionalFormatting sqref="R106">
    <cfRule type="cellIs" dxfId="48044" priority="7901" operator="lessThan">
      <formula>0</formula>
    </cfRule>
  </conditionalFormatting>
  <conditionalFormatting sqref="S106">
    <cfRule type="expression" dxfId="48043" priority="7900">
      <formula>ISTEXT($S$106)</formula>
    </cfRule>
  </conditionalFormatting>
  <conditionalFormatting sqref="S106">
    <cfRule type="cellIs" dxfId="48042" priority="7899" operator="lessThan">
      <formula>0</formula>
    </cfRule>
  </conditionalFormatting>
  <conditionalFormatting sqref="T106">
    <cfRule type="expression" dxfId="48041" priority="7898">
      <formula>ISTEXT($T$106)</formula>
    </cfRule>
  </conditionalFormatting>
  <conditionalFormatting sqref="T106">
    <cfRule type="cellIs" dxfId="48040" priority="7897" operator="lessThan">
      <formula>0</formula>
    </cfRule>
  </conditionalFormatting>
  <conditionalFormatting sqref="U106">
    <cfRule type="expression" dxfId="48039" priority="7896">
      <formula>ISTEXT($U$106)</formula>
    </cfRule>
  </conditionalFormatting>
  <conditionalFormatting sqref="U106">
    <cfRule type="cellIs" dxfId="48038" priority="7895" operator="lessThan">
      <formula>0</formula>
    </cfRule>
  </conditionalFormatting>
  <conditionalFormatting sqref="V106">
    <cfRule type="expression" dxfId="48037" priority="7894">
      <formula>ISTEXT($V$106)</formula>
    </cfRule>
  </conditionalFormatting>
  <conditionalFormatting sqref="V106">
    <cfRule type="cellIs" dxfId="48036" priority="7893" operator="lessThan">
      <formula>0</formula>
    </cfRule>
  </conditionalFormatting>
  <conditionalFormatting sqref="W106">
    <cfRule type="expression" dxfId="48035" priority="7892">
      <formula>ISTEXT($W$106)</formula>
    </cfRule>
  </conditionalFormatting>
  <conditionalFormatting sqref="W106">
    <cfRule type="cellIs" dxfId="48034" priority="7891" operator="lessThan">
      <formula>0</formula>
    </cfRule>
  </conditionalFormatting>
  <conditionalFormatting sqref="X106">
    <cfRule type="expression" dxfId="48033" priority="7890">
      <formula>ISTEXT($X$106)</formula>
    </cfRule>
  </conditionalFormatting>
  <conditionalFormatting sqref="X106">
    <cfRule type="cellIs" dxfId="48032" priority="7889" operator="lessThan">
      <formula>0</formula>
    </cfRule>
  </conditionalFormatting>
  <conditionalFormatting sqref="Y106">
    <cfRule type="expression" dxfId="48031" priority="7888">
      <formula>ISTEXT($Y$106)</formula>
    </cfRule>
  </conditionalFormatting>
  <conditionalFormatting sqref="Y106">
    <cfRule type="cellIs" dxfId="48030" priority="7887" operator="lessThan">
      <formula>0</formula>
    </cfRule>
  </conditionalFormatting>
  <conditionalFormatting sqref="Z106">
    <cfRule type="expression" dxfId="48029" priority="7886">
      <formula>ISTEXT($Z$106)</formula>
    </cfRule>
  </conditionalFormatting>
  <conditionalFormatting sqref="Z106">
    <cfRule type="cellIs" dxfId="48028" priority="7885" operator="lessThan">
      <formula>0</formula>
    </cfRule>
  </conditionalFormatting>
  <conditionalFormatting sqref="E107">
    <cfRule type="expression" dxfId="48027" priority="7884">
      <formula>ISTEXT($E$107)</formula>
    </cfRule>
  </conditionalFormatting>
  <conditionalFormatting sqref="E107">
    <cfRule type="cellIs" dxfId="48026" priority="7883" operator="lessThan">
      <formula>0</formula>
    </cfRule>
  </conditionalFormatting>
  <conditionalFormatting sqref="F107">
    <cfRule type="expression" dxfId="48025" priority="7882">
      <formula>ISTEXT($F$107)</formula>
    </cfRule>
  </conditionalFormatting>
  <conditionalFormatting sqref="F107">
    <cfRule type="cellIs" dxfId="48024" priority="7881" operator="lessThan">
      <formula>0</formula>
    </cfRule>
  </conditionalFormatting>
  <conditionalFormatting sqref="G107">
    <cfRule type="expression" dxfId="48023" priority="7880">
      <formula>ISTEXT($G$107)</formula>
    </cfRule>
  </conditionalFormatting>
  <conditionalFormatting sqref="G107">
    <cfRule type="cellIs" dxfId="48022" priority="7879" operator="lessThan">
      <formula>0</formula>
    </cfRule>
  </conditionalFormatting>
  <conditionalFormatting sqref="H107">
    <cfRule type="expression" dxfId="48021" priority="7878">
      <formula>ISTEXT($H$107)</formula>
    </cfRule>
  </conditionalFormatting>
  <conditionalFormatting sqref="H107">
    <cfRule type="cellIs" dxfId="48020" priority="7877" operator="lessThan">
      <formula>0</formula>
    </cfRule>
  </conditionalFormatting>
  <conditionalFormatting sqref="I107">
    <cfRule type="expression" dxfId="48019" priority="7876">
      <formula>ISTEXT($I$107)</formula>
    </cfRule>
  </conditionalFormatting>
  <conditionalFormatting sqref="I107">
    <cfRule type="cellIs" dxfId="48018" priority="7875" operator="lessThan">
      <formula>0</formula>
    </cfRule>
  </conditionalFormatting>
  <conditionalFormatting sqref="J107">
    <cfRule type="expression" dxfId="48017" priority="7874">
      <formula>ISTEXT($J$107)</formula>
    </cfRule>
  </conditionalFormatting>
  <conditionalFormatting sqref="J107">
    <cfRule type="cellIs" dxfId="48016" priority="7873" operator="lessThan">
      <formula>0</formula>
    </cfRule>
  </conditionalFormatting>
  <conditionalFormatting sqref="K107">
    <cfRule type="expression" dxfId="48015" priority="7872">
      <formula>ISTEXT($K$107)</formula>
    </cfRule>
  </conditionalFormatting>
  <conditionalFormatting sqref="K107">
    <cfRule type="cellIs" dxfId="48014" priority="7871" operator="lessThan">
      <formula>0</formula>
    </cfRule>
  </conditionalFormatting>
  <conditionalFormatting sqref="L107">
    <cfRule type="expression" dxfId="48013" priority="7870">
      <formula>ISTEXT($L$107)</formula>
    </cfRule>
  </conditionalFormatting>
  <conditionalFormatting sqref="L107">
    <cfRule type="cellIs" dxfId="48012" priority="7869" operator="lessThan">
      <formula>0</formula>
    </cfRule>
  </conditionalFormatting>
  <conditionalFormatting sqref="M107">
    <cfRule type="expression" dxfId="48011" priority="7868">
      <formula>ISTEXT($M$107)</formula>
    </cfRule>
  </conditionalFormatting>
  <conditionalFormatting sqref="M107">
    <cfRule type="cellIs" dxfId="48010" priority="7867" operator="lessThan">
      <formula>0</formula>
    </cfRule>
  </conditionalFormatting>
  <conditionalFormatting sqref="N107">
    <cfRule type="expression" dxfId="48009" priority="7866">
      <formula>ISTEXT($N$107)</formula>
    </cfRule>
  </conditionalFormatting>
  <conditionalFormatting sqref="N107">
    <cfRule type="cellIs" dxfId="48008" priority="7865" operator="lessThan">
      <formula>0</formula>
    </cfRule>
  </conditionalFormatting>
  <conditionalFormatting sqref="O107">
    <cfRule type="expression" dxfId="48007" priority="7864">
      <formula>ISTEXT($O$107)</formula>
    </cfRule>
  </conditionalFormatting>
  <conditionalFormatting sqref="O107">
    <cfRule type="cellIs" dxfId="48006" priority="7863" operator="lessThan">
      <formula>0</formula>
    </cfRule>
  </conditionalFormatting>
  <conditionalFormatting sqref="P107">
    <cfRule type="expression" dxfId="48005" priority="7862">
      <formula>ISTEXT($P$107)</formula>
    </cfRule>
  </conditionalFormatting>
  <conditionalFormatting sqref="P107">
    <cfRule type="cellIs" dxfId="48004" priority="7861" operator="lessThan">
      <formula>0</formula>
    </cfRule>
  </conditionalFormatting>
  <conditionalFormatting sqref="Q107">
    <cfRule type="expression" dxfId="48003" priority="7860">
      <formula>ISTEXT($Q$107)</formula>
    </cfRule>
  </conditionalFormatting>
  <conditionalFormatting sqref="Q107">
    <cfRule type="cellIs" dxfId="48002" priority="7859" operator="lessThan">
      <formula>0</formula>
    </cfRule>
  </conditionalFormatting>
  <conditionalFormatting sqref="R107">
    <cfRule type="expression" dxfId="48001" priority="7858">
      <formula>ISTEXT($R$107)</formula>
    </cfRule>
  </conditionalFormatting>
  <conditionalFormatting sqref="R107">
    <cfRule type="cellIs" dxfId="48000" priority="7857" operator="lessThan">
      <formula>0</formula>
    </cfRule>
  </conditionalFormatting>
  <conditionalFormatting sqref="S107">
    <cfRule type="expression" dxfId="47999" priority="7856">
      <formula>ISTEXT($S$107)</formula>
    </cfRule>
  </conditionalFormatting>
  <conditionalFormatting sqref="S107">
    <cfRule type="cellIs" dxfId="47998" priority="7855" operator="lessThan">
      <formula>0</formula>
    </cfRule>
  </conditionalFormatting>
  <conditionalFormatting sqref="T107">
    <cfRule type="expression" dxfId="47997" priority="7854">
      <formula>ISTEXT($T$107)</formula>
    </cfRule>
  </conditionalFormatting>
  <conditionalFormatting sqref="T107">
    <cfRule type="cellIs" dxfId="47996" priority="7853" operator="lessThan">
      <formula>0</formula>
    </cfRule>
  </conditionalFormatting>
  <conditionalFormatting sqref="U107">
    <cfRule type="expression" dxfId="47995" priority="7852">
      <formula>ISTEXT($U$107)</formula>
    </cfRule>
  </conditionalFormatting>
  <conditionalFormatting sqref="U107">
    <cfRule type="cellIs" dxfId="47994" priority="7851" operator="lessThan">
      <formula>0</formula>
    </cfRule>
  </conditionalFormatting>
  <conditionalFormatting sqref="V107">
    <cfRule type="expression" dxfId="47993" priority="7850">
      <formula>ISTEXT($V$107)</formula>
    </cfRule>
  </conditionalFormatting>
  <conditionalFormatting sqref="V107">
    <cfRule type="cellIs" dxfId="47992" priority="7849" operator="lessThan">
      <formula>0</formula>
    </cfRule>
  </conditionalFormatting>
  <conditionalFormatting sqref="W107">
    <cfRule type="expression" dxfId="47991" priority="7848">
      <formula>ISTEXT($W$107)</formula>
    </cfRule>
  </conditionalFormatting>
  <conditionalFormatting sqref="W107">
    <cfRule type="cellIs" dxfId="47990" priority="7847" operator="lessThan">
      <formula>0</formula>
    </cfRule>
  </conditionalFormatting>
  <conditionalFormatting sqref="X107">
    <cfRule type="expression" dxfId="47989" priority="7846">
      <formula>ISTEXT($X$107)</formula>
    </cfRule>
  </conditionalFormatting>
  <conditionalFormatting sqref="X107">
    <cfRule type="cellIs" dxfId="47988" priority="7845" operator="lessThan">
      <formula>0</formula>
    </cfRule>
  </conditionalFormatting>
  <conditionalFormatting sqref="Y107">
    <cfRule type="expression" dxfId="47987" priority="7844">
      <formula>ISTEXT($Y$107)</formula>
    </cfRule>
  </conditionalFormatting>
  <conditionalFormatting sqref="Y107">
    <cfRule type="cellIs" dxfId="47986" priority="7843" operator="lessThan">
      <formula>0</formula>
    </cfRule>
  </conditionalFormatting>
  <conditionalFormatting sqref="Z107">
    <cfRule type="expression" dxfId="47985" priority="7842">
      <formula>ISTEXT($Z$107)</formula>
    </cfRule>
  </conditionalFormatting>
  <conditionalFormatting sqref="Z107">
    <cfRule type="cellIs" dxfId="47984" priority="7841" operator="lessThan">
      <formula>0</formula>
    </cfRule>
  </conditionalFormatting>
  <conditionalFormatting sqref="E108">
    <cfRule type="expression" dxfId="47983" priority="7840">
      <formula>ISTEXT($E$108)</formula>
    </cfRule>
  </conditionalFormatting>
  <conditionalFormatting sqref="E108">
    <cfRule type="cellIs" dxfId="47982" priority="7839" operator="lessThan">
      <formula>0</formula>
    </cfRule>
  </conditionalFormatting>
  <conditionalFormatting sqref="F108">
    <cfRule type="expression" dxfId="47981" priority="7838">
      <formula>ISTEXT($F$108)</formula>
    </cfRule>
  </conditionalFormatting>
  <conditionalFormatting sqref="F108">
    <cfRule type="cellIs" dxfId="47980" priority="7837" operator="lessThan">
      <formula>0</formula>
    </cfRule>
  </conditionalFormatting>
  <conditionalFormatting sqref="G108">
    <cfRule type="expression" dxfId="47979" priority="7836">
      <formula>ISTEXT($G$108)</formula>
    </cfRule>
  </conditionalFormatting>
  <conditionalFormatting sqref="G108">
    <cfRule type="cellIs" dxfId="47978" priority="7835" operator="lessThan">
      <formula>0</formula>
    </cfRule>
  </conditionalFormatting>
  <conditionalFormatting sqref="H108">
    <cfRule type="expression" dxfId="47977" priority="7834">
      <formula>ISTEXT($H$108)</formula>
    </cfRule>
  </conditionalFormatting>
  <conditionalFormatting sqref="H108">
    <cfRule type="cellIs" dxfId="47976" priority="7833" operator="lessThan">
      <formula>0</formula>
    </cfRule>
  </conditionalFormatting>
  <conditionalFormatting sqref="I108">
    <cfRule type="expression" dxfId="47975" priority="7832">
      <formula>ISTEXT($I$108)</formula>
    </cfRule>
  </conditionalFormatting>
  <conditionalFormatting sqref="I108">
    <cfRule type="cellIs" dxfId="47974" priority="7831" operator="lessThan">
      <formula>0</formula>
    </cfRule>
  </conditionalFormatting>
  <conditionalFormatting sqref="J108">
    <cfRule type="expression" dxfId="47973" priority="7830">
      <formula>ISTEXT($J$108)</formula>
    </cfRule>
  </conditionalFormatting>
  <conditionalFormatting sqref="J108">
    <cfRule type="cellIs" dxfId="47972" priority="7829" operator="lessThan">
      <formula>0</formula>
    </cfRule>
  </conditionalFormatting>
  <conditionalFormatting sqref="K108">
    <cfRule type="expression" dxfId="47971" priority="7828">
      <formula>ISTEXT($K$108)</formula>
    </cfRule>
  </conditionalFormatting>
  <conditionalFormatting sqref="K108">
    <cfRule type="cellIs" dxfId="47970" priority="7827" operator="lessThan">
      <formula>0</formula>
    </cfRule>
  </conditionalFormatting>
  <conditionalFormatting sqref="L108">
    <cfRule type="expression" dxfId="47969" priority="7826">
      <formula>ISTEXT($L$108)</formula>
    </cfRule>
  </conditionalFormatting>
  <conditionalFormatting sqref="L108">
    <cfRule type="cellIs" dxfId="47968" priority="7825" operator="lessThan">
      <formula>0</formula>
    </cfRule>
  </conditionalFormatting>
  <conditionalFormatting sqref="M108">
    <cfRule type="expression" dxfId="47967" priority="7824">
      <formula>ISTEXT($M$108)</formula>
    </cfRule>
  </conditionalFormatting>
  <conditionalFormatting sqref="M108">
    <cfRule type="cellIs" dxfId="47966" priority="7823" operator="lessThan">
      <formula>0</formula>
    </cfRule>
  </conditionalFormatting>
  <conditionalFormatting sqref="N108">
    <cfRule type="expression" dxfId="47965" priority="7822">
      <formula>ISTEXT($N$108)</formula>
    </cfRule>
  </conditionalFormatting>
  <conditionalFormatting sqref="N108">
    <cfRule type="cellIs" dxfId="47964" priority="7821" operator="lessThan">
      <formula>0</formula>
    </cfRule>
  </conditionalFormatting>
  <conditionalFormatting sqref="O108">
    <cfRule type="expression" dxfId="47963" priority="7820">
      <formula>ISTEXT($O$108)</formula>
    </cfRule>
  </conditionalFormatting>
  <conditionalFormatting sqref="O108">
    <cfRule type="cellIs" dxfId="47962" priority="7819" operator="lessThan">
      <formula>0</formula>
    </cfRule>
  </conditionalFormatting>
  <conditionalFormatting sqref="P108">
    <cfRule type="expression" dxfId="47961" priority="7818">
      <formula>ISTEXT($P$108)</formula>
    </cfRule>
  </conditionalFormatting>
  <conditionalFormatting sqref="P108">
    <cfRule type="cellIs" dxfId="47960" priority="7817" operator="lessThan">
      <formula>0</formula>
    </cfRule>
  </conditionalFormatting>
  <conditionalFormatting sqref="Q108">
    <cfRule type="expression" dxfId="47959" priority="7816">
      <formula>ISTEXT($Q$108)</formula>
    </cfRule>
  </conditionalFormatting>
  <conditionalFormatting sqref="Q108">
    <cfRule type="cellIs" dxfId="47958" priority="7815" operator="lessThan">
      <formula>0</formula>
    </cfRule>
  </conditionalFormatting>
  <conditionalFormatting sqref="R108">
    <cfRule type="expression" dxfId="47957" priority="7814">
      <formula>ISTEXT($R$108)</formula>
    </cfRule>
  </conditionalFormatting>
  <conditionalFormatting sqref="R108">
    <cfRule type="cellIs" dxfId="47956" priority="7813" operator="lessThan">
      <formula>0</formula>
    </cfRule>
  </conditionalFormatting>
  <conditionalFormatting sqref="S108">
    <cfRule type="expression" dxfId="47955" priority="7812">
      <formula>ISTEXT($S$108)</formula>
    </cfRule>
  </conditionalFormatting>
  <conditionalFormatting sqref="S108">
    <cfRule type="cellIs" dxfId="47954" priority="7811" operator="lessThan">
      <formula>0</formula>
    </cfRule>
  </conditionalFormatting>
  <conditionalFormatting sqref="T108">
    <cfRule type="expression" dxfId="47953" priority="7810">
      <formula>ISTEXT($T$108)</formula>
    </cfRule>
  </conditionalFormatting>
  <conditionalFormatting sqref="T108">
    <cfRule type="cellIs" dxfId="47952" priority="7809" operator="lessThan">
      <formula>0</formula>
    </cfRule>
  </conditionalFormatting>
  <conditionalFormatting sqref="U108">
    <cfRule type="expression" dxfId="47951" priority="7808">
      <formula>ISTEXT($U$108)</formula>
    </cfRule>
  </conditionalFormatting>
  <conditionalFormatting sqref="U108">
    <cfRule type="cellIs" dxfId="47950" priority="7807" operator="lessThan">
      <formula>0</formula>
    </cfRule>
  </conditionalFormatting>
  <conditionalFormatting sqref="V108">
    <cfRule type="expression" dxfId="47949" priority="7806">
      <formula>ISTEXT($V$108)</formula>
    </cfRule>
  </conditionalFormatting>
  <conditionalFormatting sqref="V108">
    <cfRule type="cellIs" dxfId="47948" priority="7805" operator="lessThan">
      <formula>0</formula>
    </cfRule>
  </conditionalFormatting>
  <conditionalFormatting sqref="W108">
    <cfRule type="expression" dxfId="47947" priority="7804">
      <formula>ISTEXT($W$108)</formula>
    </cfRule>
  </conditionalFormatting>
  <conditionalFormatting sqref="W108">
    <cfRule type="cellIs" dxfId="47946" priority="7803" operator="lessThan">
      <formula>0</formula>
    </cfRule>
  </conditionalFormatting>
  <conditionalFormatting sqref="X108">
    <cfRule type="expression" dxfId="47945" priority="7802">
      <formula>ISTEXT($X$108)</formula>
    </cfRule>
  </conditionalFormatting>
  <conditionalFormatting sqref="X108">
    <cfRule type="cellIs" dxfId="47944" priority="7801" operator="lessThan">
      <formula>0</formula>
    </cfRule>
  </conditionalFormatting>
  <conditionalFormatting sqref="Y108">
    <cfRule type="expression" dxfId="47943" priority="7800">
      <formula>ISTEXT($Y$108)</formula>
    </cfRule>
  </conditionalFormatting>
  <conditionalFormatting sqref="Y108">
    <cfRule type="cellIs" dxfId="47942" priority="7799" operator="lessThan">
      <formula>0</formula>
    </cfRule>
  </conditionalFormatting>
  <conditionalFormatting sqref="Z108">
    <cfRule type="expression" dxfId="47941" priority="7798">
      <formula>ISTEXT($Z$108)</formula>
    </cfRule>
  </conditionalFormatting>
  <conditionalFormatting sqref="Z108">
    <cfRule type="cellIs" dxfId="47940" priority="7797" operator="lessThan">
      <formula>0</formula>
    </cfRule>
  </conditionalFormatting>
  <conditionalFormatting sqref="E111">
    <cfRule type="expression" dxfId="47939" priority="7796">
      <formula>ISTEXT($E$111)</formula>
    </cfRule>
  </conditionalFormatting>
  <conditionalFormatting sqref="E111">
    <cfRule type="cellIs" dxfId="47938" priority="7795" operator="lessThan">
      <formula>0</formula>
    </cfRule>
  </conditionalFormatting>
  <conditionalFormatting sqref="F111">
    <cfRule type="expression" dxfId="47937" priority="7794">
      <formula>ISTEXT($F$111)</formula>
    </cfRule>
  </conditionalFormatting>
  <conditionalFormatting sqref="F111">
    <cfRule type="cellIs" dxfId="47936" priority="7793" operator="lessThan">
      <formula>0</formula>
    </cfRule>
  </conditionalFormatting>
  <conditionalFormatting sqref="G111">
    <cfRule type="expression" dxfId="47935" priority="7792">
      <formula>ISTEXT($G$111)</formula>
    </cfRule>
  </conditionalFormatting>
  <conditionalFormatting sqref="G111">
    <cfRule type="cellIs" dxfId="47934" priority="7791" operator="lessThan">
      <formula>0</formula>
    </cfRule>
  </conditionalFormatting>
  <conditionalFormatting sqref="H111">
    <cfRule type="expression" dxfId="47933" priority="7790">
      <formula>ISTEXT($H$111)</formula>
    </cfRule>
  </conditionalFormatting>
  <conditionalFormatting sqref="H111">
    <cfRule type="cellIs" dxfId="47932" priority="7789" operator="lessThan">
      <formula>0</formula>
    </cfRule>
  </conditionalFormatting>
  <conditionalFormatting sqref="I111">
    <cfRule type="expression" dxfId="47931" priority="7788">
      <formula>ISTEXT($I$111)</formula>
    </cfRule>
  </conditionalFormatting>
  <conditionalFormatting sqref="I111">
    <cfRule type="cellIs" dxfId="47930" priority="7787" operator="lessThan">
      <formula>0</formula>
    </cfRule>
  </conditionalFormatting>
  <conditionalFormatting sqref="J111">
    <cfRule type="expression" dxfId="47929" priority="7786">
      <formula>ISTEXT($J$111)</formula>
    </cfRule>
  </conditionalFormatting>
  <conditionalFormatting sqref="J111">
    <cfRule type="cellIs" dxfId="47928" priority="7785" operator="lessThan">
      <formula>0</formula>
    </cfRule>
  </conditionalFormatting>
  <conditionalFormatting sqref="K111">
    <cfRule type="expression" dxfId="47927" priority="7784">
      <formula>ISTEXT($K$111)</formula>
    </cfRule>
  </conditionalFormatting>
  <conditionalFormatting sqref="K111">
    <cfRule type="cellIs" dxfId="47926" priority="7783" operator="lessThan">
      <formula>0</formula>
    </cfRule>
  </conditionalFormatting>
  <conditionalFormatting sqref="L111">
    <cfRule type="expression" dxfId="47925" priority="7782">
      <formula>ISTEXT($L$111)</formula>
    </cfRule>
  </conditionalFormatting>
  <conditionalFormatting sqref="L111">
    <cfRule type="cellIs" dxfId="47924" priority="7781" operator="lessThan">
      <formula>0</formula>
    </cfRule>
  </conditionalFormatting>
  <conditionalFormatting sqref="M111">
    <cfRule type="expression" dxfId="47923" priority="7780">
      <formula>ISTEXT($M$111)</formula>
    </cfRule>
  </conditionalFormatting>
  <conditionalFormatting sqref="M111">
    <cfRule type="cellIs" dxfId="47922" priority="7779" operator="lessThan">
      <formula>0</formula>
    </cfRule>
  </conditionalFormatting>
  <conditionalFormatting sqref="N111">
    <cfRule type="expression" dxfId="47921" priority="7778">
      <formula>ISTEXT($N$111)</formula>
    </cfRule>
  </conditionalFormatting>
  <conditionalFormatting sqref="N111">
    <cfRule type="cellIs" dxfId="47920" priority="7777" operator="lessThan">
      <formula>0</formula>
    </cfRule>
  </conditionalFormatting>
  <conditionalFormatting sqref="O111">
    <cfRule type="expression" dxfId="47919" priority="7776">
      <formula>ISTEXT($O$111)</formula>
    </cfRule>
  </conditionalFormatting>
  <conditionalFormatting sqref="O111">
    <cfRule type="cellIs" dxfId="47918" priority="7775" operator="lessThan">
      <formula>0</formula>
    </cfRule>
  </conditionalFormatting>
  <conditionalFormatting sqref="P111">
    <cfRule type="expression" dxfId="47917" priority="7774">
      <formula>ISTEXT($P$111)</formula>
    </cfRule>
  </conditionalFormatting>
  <conditionalFormatting sqref="P111">
    <cfRule type="cellIs" dxfId="47916" priority="7773" operator="lessThan">
      <formula>0</formula>
    </cfRule>
  </conditionalFormatting>
  <conditionalFormatting sqref="Q111">
    <cfRule type="expression" dxfId="47915" priority="7772">
      <formula>ISTEXT($Q$111)</formula>
    </cfRule>
  </conditionalFormatting>
  <conditionalFormatting sqref="Q111">
    <cfRule type="cellIs" dxfId="47914" priority="7771" operator="lessThan">
      <formula>0</formula>
    </cfRule>
  </conditionalFormatting>
  <conditionalFormatting sqref="R111">
    <cfRule type="expression" dxfId="47913" priority="7770">
      <formula>ISTEXT($R$111)</formula>
    </cfRule>
  </conditionalFormatting>
  <conditionalFormatting sqref="R111">
    <cfRule type="cellIs" dxfId="47912" priority="7769" operator="lessThan">
      <formula>0</formula>
    </cfRule>
  </conditionalFormatting>
  <conditionalFormatting sqref="S111">
    <cfRule type="expression" dxfId="47911" priority="7768">
      <formula>ISTEXT($S$111)</formula>
    </cfRule>
  </conditionalFormatting>
  <conditionalFormatting sqref="S111">
    <cfRule type="cellIs" dxfId="47910" priority="7767" operator="lessThan">
      <formula>0</formula>
    </cfRule>
  </conditionalFormatting>
  <conditionalFormatting sqref="T111">
    <cfRule type="expression" dxfId="47909" priority="7766">
      <formula>ISTEXT($T$111)</formula>
    </cfRule>
  </conditionalFormatting>
  <conditionalFormatting sqref="T111">
    <cfRule type="cellIs" dxfId="47908" priority="7765" operator="lessThan">
      <formula>0</formula>
    </cfRule>
  </conditionalFormatting>
  <conditionalFormatting sqref="U111">
    <cfRule type="expression" dxfId="47907" priority="7764">
      <formula>ISTEXT($U$111)</formula>
    </cfRule>
  </conditionalFormatting>
  <conditionalFormatting sqref="U111">
    <cfRule type="cellIs" dxfId="47906" priority="7763" operator="lessThan">
      <formula>0</formula>
    </cfRule>
  </conditionalFormatting>
  <conditionalFormatting sqref="V111">
    <cfRule type="expression" dxfId="47905" priority="7762">
      <formula>ISTEXT($V$111)</formula>
    </cfRule>
  </conditionalFormatting>
  <conditionalFormatting sqref="V111">
    <cfRule type="cellIs" dxfId="47904" priority="7761" operator="lessThan">
      <formula>0</formula>
    </cfRule>
  </conditionalFormatting>
  <conditionalFormatting sqref="W111">
    <cfRule type="expression" dxfId="47903" priority="7760">
      <formula>ISTEXT($W$111)</formula>
    </cfRule>
  </conditionalFormatting>
  <conditionalFormatting sqref="W111">
    <cfRule type="cellIs" dxfId="47902" priority="7759" operator="lessThan">
      <formula>0</formula>
    </cfRule>
  </conditionalFormatting>
  <conditionalFormatting sqref="X111">
    <cfRule type="expression" dxfId="47901" priority="7758">
      <formula>ISTEXT($X$111)</formula>
    </cfRule>
  </conditionalFormatting>
  <conditionalFormatting sqref="X111">
    <cfRule type="cellIs" dxfId="47900" priority="7757" operator="lessThan">
      <formula>0</formula>
    </cfRule>
  </conditionalFormatting>
  <conditionalFormatting sqref="Y111">
    <cfRule type="expression" dxfId="47899" priority="7756">
      <formula>ISTEXT($Y$111)</formula>
    </cfRule>
  </conditionalFormatting>
  <conditionalFormatting sqref="Y111">
    <cfRule type="cellIs" dxfId="47898" priority="7755" operator="lessThan">
      <formula>0</formula>
    </cfRule>
  </conditionalFormatting>
  <conditionalFormatting sqref="Z111">
    <cfRule type="expression" dxfId="47897" priority="7754">
      <formula>ISTEXT($Z$111)</formula>
    </cfRule>
  </conditionalFormatting>
  <conditionalFormatting sqref="Z111">
    <cfRule type="cellIs" dxfId="47896" priority="7753" operator="lessThan">
      <formula>0</formula>
    </cfRule>
  </conditionalFormatting>
  <conditionalFormatting sqref="E112">
    <cfRule type="expression" dxfId="47895" priority="7752">
      <formula>ISTEXT($E$112)</formula>
    </cfRule>
  </conditionalFormatting>
  <conditionalFormatting sqref="E112">
    <cfRule type="cellIs" dxfId="47894" priority="7751" operator="lessThan">
      <formula>0</formula>
    </cfRule>
  </conditionalFormatting>
  <conditionalFormatting sqref="F112">
    <cfRule type="expression" dxfId="47893" priority="7750">
      <formula>ISTEXT($F$112)</formula>
    </cfRule>
  </conditionalFormatting>
  <conditionalFormatting sqref="F112">
    <cfRule type="cellIs" dxfId="47892" priority="7749" operator="lessThan">
      <formula>0</formula>
    </cfRule>
  </conditionalFormatting>
  <conditionalFormatting sqref="G112">
    <cfRule type="expression" dxfId="47891" priority="7748">
      <formula>ISTEXT($G$112)</formula>
    </cfRule>
  </conditionalFormatting>
  <conditionalFormatting sqref="G112">
    <cfRule type="cellIs" dxfId="47890" priority="7747" operator="lessThan">
      <formula>0</formula>
    </cfRule>
  </conditionalFormatting>
  <conditionalFormatting sqref="H112">
    <cfRule type="expression" dxfId="47889" priority="7746">
      <formula>ISTEXT($H$112)</formula>
    </cfRule>
  </conditionalFormatting>
  <conditionalFormatting sqref="H112">
    <cfRule type="cellIs" dxfId="47888" priority="7745" operator="lessThan">
      <formula>0</formula>
    </cfRule>
  </conditionalFormatting>
  <conditionalFormatting sqref="I112">
    <cfRule type="expression" dxfId="47887" priority="7744">
      <formula>ISTEXT($I$112)</formula>
    </cfRule>
  </conditionalFormatting>
  <conditionalFormatting sqref="I112">
    <cfRule type="cellIs" dxfId="47886" priority="7743" operator="lessThan">
      <formula>0</formula>
    </cfRule>
  </conditionalFormatting>
  <conditionalFormatting sqref="J112">
    <cfRule type="expression" dxfId="47885" priority="7742">
      <formula>ISTEXT($J$112)</formula>
    </cfRule>
  </conditionalFormatting>
  <conditionalFormatting sqref="J112">
    <cfRule type="cellIs" dxfId="47884" priority="7741" operator="lessThan">
      <formula>0</formula>
    </cfRule>
  </conditionalFormatting>
  <conditionalFormatting sqref="K112">
    <cfRule type="expression" dxfId="47883" priority="7740">
      <formula>ISTEXT($K$112)</formula>
    </cfRule>
  </conditionalFormatting>
  <conditionalFormatting sqref="K112">
    <cfRule type="cellIs" dxfId="47882" priority="7739" operator="lessThan">
      <formula>0</formula>
    </cfRule>
  </conditionalFormatting>
  <conditionalFormatting sqref="L112">
    <cfRule type="expression" dxfId="47881" priority="7738">
      <formula>ISTEXT($L$112)</formula>
    </cfRule>
  </conditionalFormatting>
  <conditionalFormatting sqref="L112">
    <cfRule type="cellIs" dxfId="47880" priority="7737" operator="lessThan">
      <formula>0</formula>
    </cfRule>
  </conditionalFormatting>
  <conditionalFormatting sqref="M112">
    <cfRule type="expression" dxfId="47879" priority="7736">
      <formula>ISTEXT($M$112)</formula>
    </cfRule>
  </conditionalFormatting>
  <conditionalFormatting sqref="M112">
    <cfRule type="cellIs" dxfId="47878" priority="7735" operator="lessThan">
      <formula>0</formula>
    </cfRule>
  </conditionalFormatting>
  <conditionalFormatting sqref="N112">
    <cfRule type="expression" dxfId="47877" priority="7734">
      <formula>ISTEXT($N$112)</formula>
    </cfRule>
  </conditionalFormatting>
  <conditionalFormatting sqref="N112">
    <cfRule type="cellIs" dxfId="47876" priority="7733" operator="lessThan">
      <formula>0</formula>
    </cfRule>
  </conditionalFormatting>
  <conditionalFormatting sqref="O112">
    <cfRule type="expression" dxfId="47875" priority="7732">
      <formula>ISTEXT($O$112)</formula>
    </cfRule>
  </conditionalFormatting>
  <conditionalFormatting sqref="O112">
    <cfRule type="cellIs" dxfId="47874" priority="7731" operator="lessThan">
      <formula>0</formula>
    </cfRule>
  </conditionalFormatting>
  <conditionalFormatting sqref="P112">
    <cfRule type="expression" dxfId="47873" priority="7730">
      <formula>ISTEXT($P$112)</formula>
    </cfRule>
  </conditionalFormatting>
  <conditionalFormatting sqref="P112">
    <cfRule type="cellIs" dxfId="47872" priority="7729" operator="lessThan">
      <formula>0</formula>
    </cfRule>
  </conditionalFormatting>
  <conditionalFormatting sqref="Q112">
    <cfRule type="expression" dxfId="47871" priority="7728">
      <formula>ISTEXT($Q$112)</formula>
    </cfRule>
  </conditionalFormatting>
  <conditionalFormatting sqref="Q112">
    <cfRule type="cellIs" dxfId="47870" priority="7727" operator="lessThan">
      <formula>0</formula>
    </cfRule>
  </conditionalFormatting>
  <conditionalFormatting sqref="R112">
    <cfRule type="expression" dxfId="47869" priority="7726">
      <formula>ISTEXT($R$112)</formula>
    </cfRule>
  </conditionalFormatting>
  <conditionalFormatting sqref="R112">
    <cfRule type="cellIs" dxfId="47868" priority="7725" operator="lessThan">
      <formula>0</formula>
    </cfRule>
  </conditionalFormatting>
  <conditionalFormatting sqref="S112">
    <cfRule type="expression" dxfId="47867" priority="7724">
      <formula>ISTEXT($S$112)</formula>
    </cfRule>
  </conditionalFormatting>
  <conditionalFormatting sqref="S112">
    <cfRule type="cellIs" dxfId="47866" priority="7723" operator="lessThan">
      <formula>0</formula>
    </cfRule>
  </conditionalFormatting>
  <conditionalFormatting sqref="T112">
    <cfRule type="expression" dxfId="47865" priority="7722">
      <formula>ISTEXT($T$112)</formula>
    </cfRule>
  </conditionalFormatting>
  <conditionalFormatting sqref="T112">
    <cfRule type="cellIs" dxfId="47864" priority="7721" operator="lessThan">
      <formula>0</formula>
    </cfRule>
  </conditionalFormatting>
  <conditionalFormatting sqref="U112">
    <cfRule type="expression" dxfId="47863" priority="7720">
      <formula>ISTEXT($U$112)</formula>
    </cfRule>
  </conditionalFormatting>
  <conditionalFormatting sqref="U112">
    <cfRule type="cellIs" dxfId="47862" priority="7719" operator="lessThan">
      <formula>0</formula>
    </cfRule>
  </conditionalFormatting>
  <conditionalFormatting sqref="V112">
    <cfRule type="expression" dxfId="47861" priority="7718">
      <formula>ISTEXT($V$112)</formula>
    </cfRule>
  </conditionalFormatting>
  <conditionalFormatting sqref="V112">
    <cfRule type="cellIs" dxfId="47860" priority="7717" operator="lessThan">
      <formula>0</formula>
    </cfRule>
  </conditionalFormatting>
  <conditionalFormatting sqref="W112">
    <cfRule type="expression" dxfId="47859" priority="7716">
      <formula>ISTEXT($W$112)</formula>
    </cfRule>
  </conditionalFormatting>
  <conditionalFormatting sqref="W112">
    <cfRule type="cellIs" dxfId="47858" priority="7715" operator="lessThan">
      <formula>0</formula>
    </cfRule>
  </conditionalFormatting>
  <conditionalFormatting sqref="X112">
    <cfRule type="expression" dxfId="47857" priority="7714">
      <formula>ISTEXT($X$112)</formula>
    </cfRule>
  </conditionalFormatting>
  <conditionalFormatting sqref="X112">
    <cfRule type="cellIs" dxfId="47856" priority="7713" operator="lessThan">
      <formula>0</formula>
    </cfRule>
  </conditionalFormatting>
  <conditionalFormatting sqref="Y112">
    <cfRule type="expression" dxfId="47855" priority="7712">
      <formula>ISTEXT($Y$112)</formula>
    </cfRule>
  </conditionalFormatting>
  <conditionalFormatting sqref="Y112">
    <cfRule type="cellIs" dxfId="47854" priority="7711" operator="lessThan">
      <formula>0</formula>
    </cfRule>
  </conditionalFormatting>
  <conditionalFormatting sqref="Z112">
    <cfRule type="expression" dxfId="47853" priority="7710">
      <formula>ISTEXT($Z$112)</formula>
    </cfRule>
  </conditionalFormatting>
  <conditionalFormatting sqref="Z112">
    <cfRule type="cellIs" dxfId="47852" priority="7709" operator="lessThan">
      <formula>0</formula>
    </cfRule>
  </conditionalFormatting>
  <conditionalFormatting sqref="E132">
    <cfRule type="expression" dxfId="47851" priority="7708">
      <formula>ISTEXT($E$132)</formula>
    </cfRule>
  </conditionalFormatting>
  <conditionalFormatting sqref="E132">
    <cfRule type="cellIs" dxfId="47850" priority="7707" operator="lessThan">
      <formula>0</formula>
    </cfRule>
  </conditionalFormatting>
  <conditionalFormatting sqref="E134">
    <cfRule type="expression" dxfId="47849" priority="7706">
      <formula>ISTEXT($E$134)</formula>
    </cfRule>
  </conditionalFormatting>
  <conditionalFormatting sqref="E134">
    <cfRule type="cellIs" dxfId="47848" priority="7705" operator="lessThan">
      <formula>0</formula>
    </cfRule>
  </conditionalFormatting>
  <conditionalFormatting sqref="F134">
    <cfRule type="expression" dxfId="47847" priority="7704">
      <formula>ISTEXT($F$134)</formula>
    </cfRule>
  </conditionalFormatting>
  <conditionalFormatting sqref="F134">
    <cfRule type="cellIs" dxfId="47846" priority="7703" operator="lessThan">
      <formula>0</formula>
    </cfRule>
  </conditionalFormatting>
  <conditionalFormatting sqref="G134">
    <cfRule type="expression" dxfId="47845" priority="7702">
      <formula>ISTEXT($G$134)</formula>
    </cfRule>
  </conditionalFormatting>
  <conditionalFormatting sqref="G134">
    <cfRule type="cellIs" dxfId="47844" priority="7701" operator="lessThan">
      <formula>0</formula>
    </cfRule>
  </conditionalFormatting>
  <conditionalFormatting sqref="H134">
    <cfRule type="expression" dxfId="47843" priority="7700">
      <formula>ISTEXT($H$134)</formula>
    </cfRule>
  </conditionalFormatting>
  <conditionalFormatting sqref="H134">
    <cfRule type="cellIs" dxfId="47842" priority="7699" operator="lessThan">
      <formula>0</formula>
    </cfRule>
  </conditionalFormatting>
  <conditionalFormatting sqref="I134">
    <cfRule type="expression" dxfId="47841" priority="7698">
      <formula>ISTEXT($I$134)</formula>
    </cfRule>
  </conditionalFormatting>
  <conditionalFormatting sqref="I134">
    <cfRule type="cellIs" dxfId="47840" priority="7697" operator="lessThan">
      <formula>0</formula>
    </cfRule>
  </conditionalFormatting>
  <conditionalFormatting sqref="J134">
    <cfRule type="expression" dxfId="47839" priority="7696">
      <formula>ISTEXT($J$134)</formula>
    </cfRule>
  </conditionalFormatting>
  <conditionalFormatting sqref="J134">
    <cfRule type="cellIs" dxfId="47838" priority="7695" operator="lessThan">
      <formula>0</formula>
    </cfRule>
  </conditionalFormatting>
  <conditionalFormatting sqref="K134">
    <cfRule type="expression" dxfId="47837" priority="7694">
      <formula>ISTEXT($K$134)</formula>
    </cfRule>
  </conditionalFormatting>
  <conditionalFormatting sqref="K134">
    <cfRule type="cellIs" dxfId="47836" priority="7693" operator="lessThan">
      <formula>0</formula>
    </cfRule>
  </conditionalFormatting>
  <conditionalFormatting sqref="L134">
    <cfRule type="expression" dxfId="47835" priority="7692">
      <formula>ISTEXT($L$134)</formula>
    </cfRule>
  </conditionalFormatting>
  <conditionalFormatting sqref="L134">
    <cfRule type="cellIs" dxfId="47834" priority="7691" operator="lessThan">
      <formula>0</formula>
    </cfRule>
  </conditionalFormatting>
  <conditionalFormatting sqref="M134">
    <cfRule type="expression" dxfId="47833" priority="7690">
      <formula>ISTEXT($M$134)</formula>
    </cfRule>
  </conditionalFormatting>
  <conditionalFormatting sqref="M134">
    <cfRule type="cellIs" dxfId="47832" priority="7689" operator="lessThan">
      <formula>0</formula>
    </cfRule>
  </conditionalFormatting>
  <conditionalFormatting sqref="N134">
    <cfRule type="expression" dxfId="47831" priority="7688">
      <formula>ISTEXT($N$134)</formula>
    </cfRule>
  </conditionalFormatting>
  <conditionalFormatting sqref="N134">
    <cfRule type="cellIs" dxfId="47830" priority="7687" operator="lessThan">
      <formula>0</formula>
    </cfRule>
  </conditionalFormatting>
  <conditionalFormatting sqref="O134">
    <cfRule type="expression" dxfId="47829" priority="7686">
      <formula>ISTEXT($O$134)</formula>
    </cfRule>
  </conditionalFormatting>
  <conditionalFormatting sqref="O134">
    <cfRule type="cellIs" dxfId="47828" priority="7685" operator="lessThan">
      <formula>0</formula>
    </cfRule>
  </conditionalFormatting>
  <conditionalFormatting sqref="P134">
    <cfRule type="expression" dxfId="47827" priority="7684">
      <formula>ISTEXT($P$134)</formula>
    </cfRule>
  </conditionalFormatting>
  <conditionalFormatting sqref="P134">
    <cfRule type="cellIs" dxfId="47826" priority="7683" operator="lessThan">
      <formula>0</formula>
    </cfRule>
  </conditionalFormatting>
  <conditionalFormatting sqref="Q134">
    <cfRule type="expression" dxfId="47825" priority="7682">
      <formula>ISTEXT($Q$134)</formula>
    </cfRule>
  </conditionalFormatting>
  <conditionalFormatting sqref="Q134">
    <cfRule type="cellIs" dxfId="47824" priority="7681" operator="lessThan">
      <formula>0</formula>
    </cfRule>
  </conditionalFormatting>
  <conditionalFormatting sqref="R134">
    <cfRule type="expression" dxfId="47823" priority="7680">
      <formula>ISTEXT($R$134)</formula>
    </cfRule>
  </conditionalFormatting>
  <conditionalFormatting sqref="R134">
    <cfRule type="cellIs" dxfId="47822" priority="7679" operator="lessThan">
      <formula>0</formula>
    </cfRule>
  </conditionalFormatting>
  <conditionalFormatting sqref="S134">
    <cfRule type="expression" dxfId="47821" priority="7678">
      <formula>ISTEXT($S$134)</formula>
    </cfRule>
  </conditionalFormatting>
  <conditionalFormatting sqref="S134">
    <cfRule type="cellIs" dxfId="47820" priority="7677" operator="lessThan">
      <formula>0</formula>
    </cfRule>
  </conditionalFormatting>
  <conditionalFormatting sqref="T134">
    <cfRule type="expression" dxfId="47819" priority="7676">
      <formula>ISTEXT($T$134)</formula>
    </cfRule>
  </conditionalFormatting>
  <conditionalFormatting sqref="T134">
    <cfRule type="cellIs" dxfId="47818" priority="7675" operator="lessThan">
      <formula>0</formula>
    </cfRule>
  </conditionalFormatting>
  <conditionalFormatting sqref="U134">
    <cfRule type="expression" dxfId="47817" priority="7674">
      <formula>ISTEXT($U$134)</formula>
    </cfRule>
  </conditionalFormatting>
  <conditionalFormatting sqref="U134">
    <cfRule type="cellIs" dxfId="47816" priority="7673" operator="lessThan">
      <formula>0</formula>
    </cfRule>
  </conditionalFormatting>
  <conditionalFormatting sqref="V134">
    <cfRule type="expression" dxfId="47815" priority="7672">
      <formula>ISTEXT($V$134)</formula>
    </cfRule>
  </conditionalFormatting>
  <conditionalFormatting sqref="V134">
    <cfRule type="cellIs" dxfId="47814" priority="7671" operator="lessThan">
      <formula>0</formula>
    </cfRule>
  </conditionalFormatting>
  <conditionalFormatting sqref="W134">
    <cfRule type="expression" dxfId="47813" priority="7670">
      <formula>ISTEXT($W$134)</formula>
    </cfRule>
  </conditionalFormatting>
  <conditionalFormatting sqref="W134">
    <cfRule type="cellIs" dxfId="47812" priority="7669" operator="lessThan">
      <formula>0</formula>
    </cfRule>
  </conditionalFormatting>
  <conditionalFormatting sqref="X134">
    <cfRule type="expression" dxfId="47811" priority="7668">
      <formula>ISTEXT($X$134)</formula>
    </cfRule>
  </conditionalFormatting>
  <conditionalFormatting sqref="X134">
    <cfRule type="cellIs" dxfId="47810" priority="7667" operator="lessThan">
      <formula>0</formula>
    </cfRule>
  </conditionalFormatting>
  <conditionalFormatting sqref="Y134">
    <cfRule type="expression" dxfId="47809" priority="7666">
      <formula>ISTEXT($Y$134)</formula>
    </cfRule>
  </conditionalFormatting>
  <conditionalFormatting sqref="Y134">
    <cfRule type="cellIs" dxfId="47808" priority="7665" operator="lessThan">
      <formula>0</formula>
    </cfRule>
  </conditionalFormatting>
  <conditionalFormatting sqref="Z134">
    <cfRule type="expression" dxfId="47807" priority="7664">
      <formula>ISTEXT($Z$134)</formula>
    </cfRule>
  </conditionalFormatting>
  <conditionalFormatting sqref="Z134">
    <cfRule type="cellIs" dxfId="47806" priority="7663" operator="lessThan">
      <formula>0</formula>
    </cfRule>
  </conditionalFormatting>
  <conditionalFormatting sqref="E135">
    <cfRule type="expression" dxfId="47805" priority="7662">
      <formula>ISTEXT($E$135)</formula>
    </cfRule>
  </conditionalFormatting>
  <conditionalFormatting sqref="E135">
    <cfRule type="cellIs" dxfId="47804" priority="7661" operator="lessThan">
      <formula>0</formula>
    </cfRule>
  </conditionalFormatting>
  <conditionalFormatting sqref="F135">
    <cfRule type="expression" dxfId="47803" priority="7660">
      <formula>ISTEXT($F$135)</formula>
    </cfRule>
  </conditionalFormatting>
  <conditionalFormatting sqref="F135">
    <cfRule type="cellIs" dxfId="47802" priority="7659" operator="lessThan">
      <formula>0</formula>
    </cfRule>
  </conditionalFormatting>
  <conditionalFormatting sqref="G135">
    <cfRule type="expression" dxfId="47801" priority="7658">
      <formula>ISTEXT($G$135)</formula>
    </cfRule>
  </conditionalFormatting>
  <conditionalFormatting sqref="G135">
    <cfRule type="cellIs" dxfId="47800" priority="7657" operator="lessThan">
      <formula>0</formula>
    </cfRule>
  </conditionalFormatting>
  <conditionalFormatting sqref="H135">
    <cfRule type="expression" dxfId="47799" priority="7656">
      <formula>ISTEXT($H$135)</formula>
    </cfRule>
  </conditionalFormatting>
  <conditionalFormatting sqref="H135">
    <cfRule type="cellIs" dxfId="47798" priority="7655" operator="lessThan">
      <formula>0</formula>
    </cfRule>
  </conditionalFormatting>
  <conditionalFormatting sqref="I135">
    <cfRule type="expression" dxfId="47797" priority="7654">
      <formula>ISTEXT($I$135)</formula>
    </cfRule>
  </conditionalFormatting>
  <conditionalFormatting sqref="I135">
    <cfRule type="cellIs" dxfId="47796" priority="7653" operator="lessThan">
      <formula>0</formula>
    </cfRule>
  </conditionalFormatting>
  <conditionalFormatting sqref="J135">
    <cfRule type="expression" dxfId="47795" priority="7652">
      <formula>ISTEXT($J$135)</formula>
    </cfRule>
  </conditionalFormatting>
  <conditionalFormatting sqref="J135">
    <cfRule type="cellIs" dxfId="47794" priority="7651" operator="lessThan">
      <formula>0</formula>
    </cfRule>
  </conditionalFormatting>
  <conditionalFormatting sqref="K135">
    <cfRule type="expression" dxfId="47793" priority="7650">
      <formula>ISTEXT($K$135)</formula>
    </cfRule>
  </conditionalFormatting>
  <conditionalFormatting sqref="K135">
    <cfRule type="cellIs" dxfId="47792" priority="7649" operator="lessThan">
      <formula>0</formula>
    </cfRule>
  </conditionalFormatting>
  <conditionalFormatting sqref="L135">
    <cfRule type="expression" dxfId="47791" priority="7648">
      <formula>ISTEXT($L$135)</formula>
    </cfRule>
  </conditionalFormatting>
  <conditionalFormatting sqref="L135">
    <cfRule type="cellIs" dxfId="47790" priority="7647" operator="lessThan">
      <formula>0</formula>
    </cfRule>
  </conditionalFormatting>
  <conditionalFormatting sqref="M135">
    <cfRule type="expression" dxfId="47789" priority="7646">
      <formula>ISTEXT($M$135)</formula>
    </cfRule>
  </conditionalFormatting>
  <conditionalFormatting sqref="M135">
    <cfRule type="cellIs" dxfId="47788" priority="7645" operator="lessThan">
      <formula>0</formula>
    </cfRule>
  </conditionalFormatting>
  <conditionalFormatting sqref="N135">
    <cfRule type="expression" dxfId="47787" priority="7644">
      <formula>ISTEXT($N$135)</formula>
    </cfRule>
  </conditionalFormatting>
  <conditionalFormatting sqref="N135">
    <cfRule type="cellIs" dxfId="47786" priority="7643" operator="lessThan">
      <formula>0</formula>
    </cfRule>
  </conditionalFormatting>
  <conditionalFormatting sqref="O135">
    <cfRule type="expression" dxfId="47785" priority="7642">
      <formula>ISTEXT($O$135)</formula>
    </cfRule>
  </conditionalFormatting>
  <conditionalFormatting sqref="O135">
    <cfRule type="cellIs" dxfId="47784" priority="7641" operator="lessThan">
      <formula>0</formula>
    </cfRule>
  </conditionalFormatting>
  <conditionalFormatting sqref="P135">
    <cfRule type="expression" dxfId="47783" priority="7640">
      <formula>ISTEXT($P$135)</formula>
    </cfRule>
  </conditionalFormatting>
  <conditionalFormatting sqref="P135">
    <cfRule type="cellIs" dxfId="47782" priority="7639" operator="lessThan">
      <formula>0</formula>
    </cfRule>
  </conditionalFormatting>
  <conditionalFormatting sqref="Q135">
    <cfRule type="expression" dxfId="47781" priority="7638">
      <formula>ISTEXT($Q$135)</formula>
    </cfRule>
  </conditionalFormatting>
  <conditionalFormatting sqref="Q135">
    <cfRule type="cellIs" dxfId="47780" priority="7637" operator="lessThan">
      <formula>0</formula>
    </cfRule>
  </conditionalFormatting>
  <conditionalFormatting sqref="R135">
    <cfRule type="expression" dxfId="47779" priority="7636">
      <formula>ISTEXT($R$135)</formula>
    </cfRule>
  </conditionalFormatting>
  <conditionalFormatting sqref="R135">
    <cfRule type="cellIs" dxfId="47778" priority="7635" operator="lessThan">
      <formula>0</formula>
    </cfRule>
  </conditionalFormatting>
  <conditionalFormatting sqref="S135">
    <cfRule type="expression" dxfId="47777" priority="7634">
      <formula>ISTEXT($S$135)</formula>
    </cfRule>
  </conditionalFormatting>
  <conditionalFormatting sqref="S135">
    <cfRule type="cellIs" dxfId="47776" priority="7633" operator="lessThan">
      <formula>0</formula>
    </cfRule>
  </conditionalFormatting>
  <conditionalFormatting sqref="T135">
    <cfRule type="expression" dxfId="47775" priority="7632">
      <formula>ISTEXT($T$135)</formula>
    </cfRule>
  </conditionalFormatting>
  <conditionalFormatting sqref="T135">
    <cfRule type="cellIs" dxfId="47774" priority="7631" operator="lessThan">
      <formula>0</formula>
    </cfRule>
  </conditionalFormatting>
  <conditionalFormatting sqref="U135">
    <cfRule type="expression" dxfId="47773" priority="7630">
      <formula>ISTEXT($U$135)</formula>
    </cfRule>
  </conditionalFormatting>
  <conditionalFormatting sqref="U135">
    <cfRule type="cellIs" dxfId="47772" priority="7629" operator="lessThan">
      <formula>0</formula>
    </cfRule>
  </conditionalFormatting>
  <conditionalFormatting sqref="V135">
    <cfRule type="expression" dxfId="47771" priority="7628">
      <formula>ISTEXT($V$135)</formula>
    </cfRule>
  </conditionalFormatting>
  <conditionalFormatting sqref="V135">
    <cfRule type="cellIs" dxfId="47770" priority="7627" operator="lessThan">
      <formula>0</formula>
    </cfRule>
  </conditionalFormatting>
  <conditionalFormatting sqref="W135">
    <cfRule type="expression" dxfId="47769" priority="7626">
      <formula>ISTEXT($W$135)</formula>
    </cfRule>
  </conditionalFormatting>
  <conditionalFormatting sqref="W135">
    <cfRule type="cellIs" dxfId="47768" priority="7625" operator="lessThan">
      <formula>0</formula>
    </cfRule>
  </conditionalFormatting>
  <conditionalFormatting sqref="X135">
    <cfRule type="expression" dxfId="47767" priority="7624">
      <formula>ISTEXT($X$135)</formula>
    </cfRule>
  </conditionalFormatting>
  <conditionalFormatting sqref="X135">
    <cfRule type="cellIs" dxfId="47766" priority="7623" operator="lessThan">
      <formula>0</formula>
    </cfRule>
  </conditionalFormatting>
  <conditionalFormatting sqref="Y135">
    <cfRule type="expression" dxfId="47765" priority="7622">
      <formula>ISTEXT($Y$135)</formula>
    </cfRule>
  </conditionalFormatting>
  <conditionalFormatting sqref="Y135">
    <cfRule type="cellIs" dxfId="47764" priority="7621" operator="lessThan">
      <formula>0</formula>
    </cfRule>
  </conditionalFormatting>
  <conditionalFormatting sqref="Z135">
    <cfRule type="expression" dxfId="47763" priority="7620">
      <formula>ISTEXT($Z$135)</formula>
    </cfRule>
  </conditionalFormatting>
  <conditionalFormatting sqref="Z135">
    <cfRule type="cellIs" dxfId="47762" priority="7619" operator="lessThan">
      <formula>0</formula>
    </cfRule>
  </conditionalFormatting>
  <conditionalFormatting sqref="E136">
    <cfRule type="expression" dxfId="47761" priority="7618">
      <formula>ISTEXT($E$136)</formula>
    </cfRule>
  </conditionalFormatting>
  <conditionalFormatting sqref="E136">
    <cfRule type="cellIs" dxfId="47760" priority="7617" operator="lessThan">
      <formula>0</formula>
    </cfRule>
  </conditionalFormatting>
  <conditionalFormatting sqref="F136">
    <cfRule type="expression" dxfId="47759" priority="7616">
      <formula>ISTEXT($F$136)</formula>
    </cfRule>
  </conditionalFormatting>
  <conditionalFormatting sqref="F136">
    <cfRule type="cellIs" dxfId="47758" priority="7615" operator="lessThan">
      <formula>0</formula>
    </cfRule>
  </conditionalFormatting>
  <conditionalFormatting sqref="G136">
    <cfRule type="expression" dxfId="47757" priority="7614">
      <formula>ISTEXT($G$136)</formula>
    </cfRule>
  </conditionalFormatting>
  <conditionalFormatting sqref="G136">
    <cfRule type="cellIs" dxfId="47756" priority="7613" operator="lessThan">
      <formula>0</formula>
    </cfRule>
  </conditionalFormatting>
  <conditionalFormatting sqref="H136">
    <cfRule type="expression" dxfId="47755" priority="7612">
      <formula>ISTEXT($H$136)</formula>
    </cfRule>
  </conditionalFormatting>
  <conditionalFormatting sqref="H136">
    <cfRule type="cellIs" dxfId="47754" priority="7611" operator="lessThan">
      <formula>0</formula>
    </cfRule>
  </conditionalFormatting>
  <conditionalFormatting sqref="I136">
    <cfRule type="expression" dxfId="47753" priority="7610">
      <formula>ISTEXT($I$136)</formula>
    </cfRule>
  </conditionalFormatting>
  <conditionalFormatting sqref="I136">
    <cfRule type="cellIs" dxfId="47752" priority="7609" operator="lessThan">
      <formula>0</formula>
    </cfRule>
  </conditionalFormatting>
  <conditionalFormatting sqref="J136">
    <cfRule type="expression" dxfId="47751" priority="7608">
      <formula>ISTEXT($J$136)</formula>
    </cfRule>
  </conditionalFormatting>
  <conditionalFormatting sqref="J136">
    <cfRule type="cellIs" dxfId="47750" priority="7607" operator="lessThan">
      <formula>0</formula>
    </cfRule>
  </conditionalFormatting>
  <conditionalFormatting sqref="K136">
    <cfRule type="expression" dxfId="47749" priority="7606">
      <formula>ISTEXT($K$136)</formula>
    </cfRule>
  </conditionalFormatting>
  <conditionalFormatting sqref="K136">
    <cfRule type="cellIs" dxfId="47748" priority="7605" operator="lessThan">
      <formula>0</formula>
    </cfRule>
  </conditionalFormatting>
  <conditionalFormatting sqref="L136">
    <cfRule type="expression" dxfId="47747" priority="7604">
      <formula>ISTEXT($L$136)</formula>
    </cfRule>
  </conditionalFormatting>
  <conditionalFormatting sqref="L136">
    <cfRule type="cellIs" dxfId="47746" priority="7603" operator="lessThan">
      <formula>0</formula>
    </cfRule>
  </conditionalFormatting>
  <conditionalFormatting sqref="M136">
    <cfRule type="expression" dxfId="47745" priority="7602">
      <formula>ISTEXT($M$136)</formula>
    </cfRule>
  </conditionalFormatting>
  <conditionalFormatting sqref="M136">
    <cfRule type="cellIs" dxfId="47744" priority="7601" operator="lessThan">
      <formula>0</formula>
    </cfRule>
  </conditionalFormatting>
  <conditionalFormatting sqref="N136">
    <cfRule type="expression" dxfId="47743" priority="7600">
      <formula>ISTEXT($N$136)</formula>
    </cfRule>
  </conditionalFormatting>
  <conditionalFormatting sqref="N136">
    <cfRule type="cellIs" dxfId="47742" priority="7599" operator="lessThan">
      <formula>0</formula>
    </cfRule>
  </conditionalFormatting>
  <conditionalFormatting sqref="O136">
    <cfRule type="expression" dxfId="47741" priority="7598">
      <formula>ISTEXT($O$136)</formula>
    </cfRule>
  </conditionalFormatting>
  <conditionalFormatting sqref="O136">
    <cfRule type="cellIs" dxfId="47740" priority="7597" operator="lessThan">
      <formula>0</formula>
    </cfRule>
  </conditionalFormatting>
  <conditionalFormatting sqref="P136">
    <cfRule type="expression" dxfId="47739" priority="7596">
      <formula>ISTEXT($P$136)</formula>
    </cfRule>
  </conditionalFormatting>
  <conditionalFormatting sqref="P136">
    <cfRule type="cellIs" dxfId="47738" priority="7595" operator="lessThan">
      <formula>0</formula>
    </cfRule>
  </conditionalFormatting>
  <conditionalFormatting sqref="Q136">
    <cfRule type="expression" dxfId="47737" priority="7594">
      <formula>ISTEXT($Q$136)</formula>
    </cfRule>
  </conditionalFormatting>
  <conditionalFormatting sqref="Q136">
    <cfRule type="cellIs" dxfId="47736" priority="7593" operator="lessThan">
      <formula>0</formula>
    </cfRule>
  </conditionalFormatting>
  <conditionalFormatting sqref="R136">
    <cfRule type="expression" dxfId="47735" priority="7592">
      <formula>ISTEXT($R$136)</formula>
    </cfRule>
  </conditionalFormatting>
  <conditionalFormatting sqref="R136">
    <cfRule type="cellIs" dxfId="47734" priority="7591" operator="lessThan">
      <formula>0</formula>
    </cfRule>
  </conditionalFormatting>
  <conditionalFormatting sqref="S136">
    <cfRule type="expression" dxfId="47733" priority="7590">
      <formula>ISTEXT($S$136)</formula>
    </cfRule>
  </conditionalFormatting>
  <conditionalFormatting sqref="S136">
    <cfRule type="cellIs" dxfId="47732" priority="7589" operator="lessThan">
      <formula>0</formula>
    </cfRule>
  </conditionalFormatting>
  <conditionalFormatting sqref="T136">
    <cfRule type="expression" dxfId="47731" priority="7588">
      <formula>ISTEXT($T$136)</formula>
    </cfRule>
  </conditionalFormatting>
  <conditionalFormatting sqref="T136">
    <cfRule type="cellIs" dxfId="47730" priority="7587" operator="lessThan">
      <formula>0</formula>
    </cfRule>
  </conditionalFormatting>
  <conditionalFormatting sqref="U136">
    <cfRule type="expression" dxfId="47729" priority="7586">
      <formula>ISTEXT($U$136)</formula>
    </cfRule>
  </conditionalFormatting>
  <conditionalFormatting sqref="U136">
    <cfRule type="cellIs" dxfId="47728" priority="7585" operator="lessThan">
      <formula>0</formula>
    </cfRule>
  </conditionalFormatting>
  <conditionalFormatting sqref="V136">
    <cfRule type="expression" dxfId="47727" priority="7584">
      <formula>ISTEXT($V$136)</formula>
    </cfRule>
  </conditionalFormatting>
  <conditionalFormatting sqref="V136">
    <cfRule type="cellIs" dxfId="47726" priority="7583" operator="lessThan">
      <formula>0</formula>
    </cfRule>
  </conditionalFormatting>
  <conditionalFormatting sqref="W136">
    <cfRule type="expression" dxfId="47725" priority="7582">
      <formula>ISTEXT($W$136)</formula>
    </cfRule>
  </conditionalFormatting>
  <conditionalFormatting sqref="W136">
    <cfRule type="cellIs" dxfId="47724" priority="7581" operator="lessThan">
      <formula>0</formula>
    </cfRule>
  </conditionalFormatting>
  <conditionalFormatting sqref="X136">
    <cfRule type="expression" dxfId="47723" priority="7580">
      <formula>ISTEXT($X$136)</formula>
    </cfRule>
  </conditionalFormatting>
  <conditionalFormatting sqref="X136">
    <cfRule type="cellIs" dxfId="47722" priority="7579" operator="lessThan">
      <formula>0</formula>
    </cfRule>
  </conditionalFormatting>
  <conditionalFormatting sqref="Y136">
    <cfRule type="expression" dxfId="47721" priority="7578">
      <formula>ISTEXT($Y$136)</formula>
    </cfRule>
  </conditionalFormatting>
  <conditionalFormatting sqref="Y136">
    <cfRule type="cellIs" dxfId="47720" priority="7577" operator="lessThan">
      <formula>0</formula>
    </cfRule>
  </conditionalFormatting>
  <conditionalFormatting sqref="Z136">
    <cfRule type="expression" dxfId="47719" priority="7576">
      <formula>ISTEXT($Z$136)</formula>
    </cfRule>
  </conditionalFormatting>
  <conditionalFormatting sqref="Z136">
    <cfRule type="cellIs" dxfId="47718" priority="7575" operator="lessThan">
      <formula>0</formula>
    </cfRule>
  </conditionalFormatting>
  <conditionalFormatting sqref="E137">
    <cfRule type="expression" dxfId="47717" priority="7574">
      <formula>ISTEXT($E$137)</formula>
    </cfRule>
  </conditionalFormatting>
  <conditionalFormatting sqref="E137">
    <cfRule type="cellIs" dxfId="47716" priority="7573" operator="lessThan">
      <formula>0</formula>
    </cfRule>
  </conditionalFormatting>
  <conditionalFormatting sqref="E138">
    <cfRule type="expression" dxfId="47715" priority="7572">
      <formula>ISTEXT($E$138)</formula>
    </cfRule>
  </conditionalFormatting>
  <conditionalFormatting sqref="E138">
    <cfRule type="cellIs" dxfId="47714" priority="7571" operator="lessThan">
      <formula>0</formula>
    </cfRule>
  </conditionalFormatting>
  <conditionalFormatting sqref="E139">
    <cfRule type="expression" dxfId="47713" priority="7570">
      <formula>ISTEXT($E$139)</formula>
    </cfRule>
  </conditionalFormatting>
  <conditionalFormatting sqref="E139">
    <cfRule type="cellIs" dxfId="47712" priority="7569" operator="lessThan">
      <formula>0</formula>
    </cfRule>
  </conditionalFormatting>
  <conditionalFormatting sqref="F139">
    <cfRule type="expression" dxfId="47711" priority="7568">
      <formula>ISTEXT($F$139)</formula>
    </cfRule>
  </conditionalFormatting>
  <conditionalFormatting sqref="F139">
    <cfRule type="cellIs" dxfId="47710" priority="7567" operator="lessThan">
      <formula>0</formula>
    </cfRule>
  </conditionalFormatting>
  <conditionalFormatting sqref="G139">
    <cfRule type="expression" dxfId="47709" priority="7566">
      <formula>ISTEXT($G$139)</formula>
    </cfRule>
  </conditionalFormatting>
  <conditionalFormatting sqref="G139">
    <cfRule type="cellIs" dxfId="47708" priority="7565" operator="lessThan">
      <formula>0</formula>
    </cfRule>
  </conditionalFormatting>
  <conditionalFormatting sqref="H139">
    <cfRule type="expression" dxfId="47707" priority="7564">
      <formula>ISTEXT($H$139)</formula>
    </cfRule>
  </conditionalFormatting>
  <conditionalFormatting sqref="H139">
    <cfRule type="cellIs" dxfId="47706" priority="7563" operator="lessThan">
      <formula>0</formula>
    </cfRule>
  </conditionalFormatting>
  <conditionalFormatting sqref="I139">
    <cfRule type="expression" dxfId="47705" priority="7562">
      <formula>ISTEXT($I$139)</formula>
    </cfRule>
  </conditionalFormatting>
  <conditionalFormatting sqref="I139">
    <cfRule type="cellIs" dxfId="47704" priority="7561" operator="lessThan">
      <formula>0</formula>
    </cfRule>
  </conditionalFormatting>
  <conditionalFormatting sqref="J139">
    <cfRule type="expression" dxfId="47703" priority="7560">
      <formula>ISTEXT($J$139)</formula>
    </cfRule>
  </conditionalFormatting>
  <conditionalFormatting sqref="J139">
    <cfRule type="cellIs" dxfId="47702" priority="7559" operator="lessThan">
      <formula>0</formula>
    </cfRule>
  </conditionalFormatting>
  <conditionalFormatting sqref="K139">
    <cfRule type="expression" dxfId="47701" priority="7558">
      <formula>ISTEXT($K$139)</formula>
    </cfRule>
  </conditionalFormatting>
  <conditionalFormatting sqref="K139">
    <cfRule type="cellIs" dxfId="47700" priority="7557" operator="lessThan">
      <formula>0</formula>
    </cfRule>
  </conditionalFormatting>
  <conditionalFormatting sqref="L139">
    <cfRule type="expression" dxfId="47699" priority="7556">
      <formula>ISTEXT($L$139)</formula>
    </cfRule>
  </conditionalFormatting>
  <conditionalFormatting sqref="L139">
    <cfRule type="cellIs" dxfId="47698" priority="7555" operator="lessThan">
      <formula>0</formula>
    </cfRule>
  </conditionalFormatting>
  <conditionalFormatting sqref="M139">
    <cfRule type="expression" dxfId="47697" priority="7554">
      <formula>ISTEXT($M$139)</formula>
    </cfRule>
  </conditionalFormatting>
  <conditionalFormatting sqref="M139">
    <cfRule type="cellIs" dxfId="47696" priority="7553" operator="lessThan">
      <formula>0</formula>
    </cfRule>
  </conditionalFormatting>
  <conditionalFormatting sqref="N139">
    <cfRule type="expression" dxfId="47695" priority="7552">
      <formula>ISTEXT($N$139)</formula>
    </cfRule>
  </conditionalFormatting>
  <conditionalFormatting sqref="N139">
    <cfRule type="cellIs" dxfId="47694" priority="7551" operator="lessThan">
      <formula>0</formula>
    </cfRule>
  </conditionalFormatting>
  <conditionalFormatting sqref="O139">
    <cfRule type="expression" dxfId="47693" priority="7550">
      <formula>ISTEXT($O$139)</formula>
    </cfRule>
  </conditionalFormatting>
  <conditionalFormatting sqref="O139">
    <cfRule type="cellIs" dxfId="47692" priority="7549" operator="lessThan">
      <formula>0</formula>
    </cfRule>
  </conditionalFormatting>
  <conditionalFormatting sqref="P139">
    <cfRule type="expression" dxfId="47691" priority="7548">
      <formula>ISTEXT($P$139)</formula>
    </cfRule>
  </conditionalFormatting>
  <conditionalFormatting sqref="P139">
    <cfRule type="cellIs" dxfId="47690" priority="7547" operator="lessThan">
      <formula>0</formula>
    </cfRule>
  </conditionalFormatting>
  <conditionalFormatting sqref="Q139">
    <cfRule type="expression" dxfId="47689" priority="7546">
      <formula>ISTEXT($Q$139)</formula>
    </cfRule>
  </conditionalFormatting>
  <conditionalFormatting sqref="Q139">
    <cfRule type="cellIs" dxfId="47688" priority="7545" operator="lessThan">
      <formula>0</formula>
    </cfRule>
  </conditionalFormatting>
  <conditionalFormatting sqref="R139">
    <cfRule type="expression" dxfId="47687" priority="7544">
      <formula>ISTEXT($R$139)</formula>
    </cfRule>
  </conditionalFormatting>
  <conditionalFormatting sqref="R139">
    <cfRule type="cellIs" dxfId="47686" priority="7543" operator="lessThan">
      <formula>0</formula>
    </cfRule>
  </conditionalFormatting>
  <conditionalFormatting sqref="S139">
    <cfRule type="expression" dxfId="47685" priority="7542">
      <formula>ISTEXT($S$139)</formula>
    </cfRule>
  </conditionalFormatting>
  <conditionalFormatting sqref="S139">
    <cfRule type="cellIs" dxfId="47684" priority="7541" operator="lessThan">
      <formula>0</formula>
    </cfRule>
  </conditionalFormatting>
  <conditionalFormatting sqref="T139">
    <cfRule type="expression" dxfId="47683" priority="7540">
      <formula>ISTEXT($T$139)</formula>
    </cfRule>
  </conditionalFormatting>
  <conditionalFormatting sqref="T139">
    <cfRule type="cellIs" dxfId="47682" priority="7539" operator="lessThan">
      <formula>0</formula>
    </cfRule>
  </conditionalFormatting>
  <conditionalFormatting sqref="U139">
    <cfRule type="expression" dxfId="47681" priority="7538">
      <formula>ISTEXT($U$139)</formula>
    </cfRule>
  </conditionalFormatting>
  <conditionalFormatting sqref="U139">
    <cfRule type="cellIs" dxfId="47680" priority="7537" operator="lessThan">
      <formula>0</formula>
    </cfRule>
  </conditionalFormatting>
  <conditionalFormatting sqref="V139">
    <cfRule type="expression" dxfId="47679" priority="7536">
      <formula>ISTEXT($V$139)</formula>
    </cfRule>
  </conditionalFormatting>
  <conditionalFormatting sqref="V139">
    <cfRule type="cellIs" dxfId="47678" priority="7535" operator="lessThan">
      <formula>0</formula>
    </cfRule>
  </conditionalFormatting>
  <conditionalFormatting sqref="W139">
    <cfRule type="expression" dxfId="47677" priority="7534">
      <formula>ISTEXT($W$139)</formula>
    </cfRule>
  </conditionalFormatting>
  <conditionalFormatting sqref="W139">
    <cfRule type="cellIs" dxfId="47676" priority="7533" operator="lessThan">
      <formula>0</formula>
    </cfRule>
  </conditionalFormatting>
  <conditionalFormatting sqref="X139">
    <cfRule type="expression" dxfId="47675" priority="7532">
      <formula>ISTEXT($X$139)</formula>
    </cfRule>
  </conditionalFormatting>
  <conditionalFormatting sqref="X139">
    <cfRule type="cellIs" dxfId="47674" priority="7531" operator="lessThan">
      <formula>0</formula>
    </cfRule>
  </conditionalFormatting>
  <conditionalFormatting sqref="Y139">
    <cfRule type="expression" dxfId="47673" priority="7530">
      <formula>ISTEXT($Y$139)</formula>
    </cfRule>
  </conditionalFormatting>
  <conditionalFormatting sqref="Y139">
    <cfRule type="cellIs" dxfId="47672" priority="7529" operator="lessThan">
      <formula>0</formula>
    </cfRule>
  </conditionalFormatting>
  <conditionalFormatting sqref="Z139">
    <cfRule type="expression" dxfId="47671" priority="7528">
      <formula>ISTEXT($Z$139)</formula>
    </cfRule>
  </conditionalFormatting>
  <conditionalFormatting sqref="Z139">
    <cfRule type="cellIs" dxfId="47670" priority="7527" operator="lessThan">
      <formula>0</formula>
    </cfRule>
  </conditionalFormatting>
  <conditionalFormatting sqref="E140">
    <cfRule type="expression" dxfId="47669" priority="7526">
      <formula>ISTEXT($E$140)</formula>
    </cfRule>
  </conditionalFormatting>
  <conditionalFormatting sqref="E140">
    <cfRule type="cellIs" dxfId="47668" priority="7525" operator="lessThan">
      <formula>0</formula>
    </cfRule>
  </conditionalFormatting>
  <conditionalFormatting sqref="F140">
    <cfRule type="expression" dxfId="47667" priority="7524">
      <formula>ISTEXT($F$140)</formula>
    </cfRule>
  </conditionalFormatting>
  <conditionalFormatting sqref="F140">
    <cfRule type="cellIs" dxfId="47666" priority="7523" operator="lessThan">
      <formula>0</formula>
    </cfRule>
  </conditionalFormatting>
  <conditionalFormatting sqref="G140">
    <cfRule type="expression" dxfId="47665" priority="7522">
      <formula>ISTEXT($G$140)</formula>
    </cfRule>
  </conditionalFormatting>
  <conditionalFormatting sqref="G140">
    <cfRule type="cellIs" dxfId="47664" priority="7521" operator="lessThan">
      <formula>0</formula>
    </cfRule>
  </conditionalFormatting>
  <conditionalFormatting sqref="H140">
    <cfRule type="expression" dxfId="47663" priority="7520">
      <formula>ISTEXT($H$140)</formula>
    </cfRule>
  </conditionalFormatting>
  <conditionalFormatting sqref="H140">
    <cfRule type="cellIs" dxfId="47662" priority="7519" operator="lessThan">
      <formula>0</formula>
    </cfRule>
  </conditionalFormatting>
  <conditionalFormatting sqref="I140">
    <cfRule type="expression" dxfId="47661" priority="7518">
      <formula>ISTEXT($I$140)</formula>
    </cfRule>
  </conditionalFormatting>
  <conditionalFormatting sqref="I140">
    <cfRule type="cellIs" dxfId="47660" priority="7517" operator="lessThan">
      <formula>0</formula>
    </cfRule>
  </conditionalFormatting>
  <conditionalFormatting sqref="J140">
    <cfRule type="expression" dxfId="47659" priority="7516">
      <formula>ISTEXT($J$140)</formula>
    </cfRule>
  </conditionalFormatting>
  <conditionalFormatting sqref="J140">
    <cfRule type="cellIs" dxfId="47658" priority="7515" operator="lessThan">
      <formula>0</formula>
    </cfRule>
  </conditionalFormatting>
  <conditionalFormatting sqref="K140">
    <cfRule type="expression" dxfId="47657" priority="7514">
      <formula>ISTEXT($K$140)</formula>
    </cfRule>
  </conditionalFormatting>
  <conditionalFormatting sqref="K140">
    <cfRule type="cellIs" dxfId="47656" priority="7513" operator="lessThan">
      <formula>0</formula>
    </cfRule>
  </conditionalFormatting>
  <conditionalFormatting sqref="L140">
    <cfRule type="expression" dxfId="47655" priority="7512">
      <formula>ISTEXT($L$140)</formula>
    </cfRule>
  </conditionalFormatting>
  <conditionalFormatting sqref="L140">
    <cfRule type="cellIs" dxfId="47654" priority="7511" operator="lessThan">
      <formula>0</formula>
    </cfRule>
  </conditionalFormatting>
  <conditionalFormatting sqref="M140">
    <cfRule type="expression" dxfId="47653" priority="7510">
      <formula>ISTEXT($M$140)</formula>
    </cfRule>
  </conditionalFormatting>
  <conditionalFormatting sqref="M140">
    <cfRule type="cellIs" dxfId="47652" priority="7509" operator="lessThan">
      <formula>0</formula>
    </cfRule>
  </conditionalFormatting>
  <conditionalFormatting sqref="N140">
    <cfRule type="expression" dxfId="47651" priority="7508">
      <formula>ISTEXT($N$140)</formula>
    </cfRule>
  </conditionalFormatting>
  <conditionalFormatting sqref="N140">
    <cfRule type="cellIs" dxfId="47650" priority="7507" operator="lessThan">
      <formula>0</formula>
    </cfRule>
  </conditionalFormatting>
  <conditionalFormatting sqref="O140">
    <cfRule type="expression" dxfId="47649" priority="7506">
      <formula>ISTEXT($O$140)</formula>
    </cfRule>
  </conditionalFormatting>
  <conditionalFormatting sqref="O140">
    <cfRule type="cellIs" dxfId="47648" priority="7505" operator="lessThan">
      <formula>0</formula>
    </cfRule>
  </conditionalFormatting>
  <conditionalFormatting sqref="P140">
    <cfRule type="expression" dxfId="47647" priority="7504">
      <formula>ISTEXT($P$140)</formula>
    </cfRule>
  </conditionalFormatting>
  <conditionalFormatting sqref="P140">
    <cfRule type="cellIs" dxfId="47646" priority="7503" operator="lessThan">
      <formula>0</formula>
    </cfRule>
  </conditionalFormatting>
  <conditionalFormatting sqref="Q140">
    <cfRule type="expression" dxfId="47645" priority="7502">
      <formula>ISTEXT($Q$140)</formula>
    </cfRule>
  </conditionalFormatting>
  <conditionalFormatting sqref="Q140">
    <cfRule type="cellIs" dxfId="47644" priority="7501" operator="lessThan">
      <formula>0</formula>
    </cfRule>
  </conditionalFormatting>
  <conditionalFormatting sqref="R140">
    <cfRule type="expression" dxfId="47643" priority="7500">
      <formula>ISTEXT($R$140)</formula>
    </cfRule>
  </conditionalFormatting>
  <conditionalFormatting sqref="R140">
    <cfRule type="cellIs" dxfId="47642" priority="7499" operator="lessThan">
      <formula>0</formula>
    </cfRule>
  </conditionalFormatting>
  <conditionalFormatting sqref="S140">
    <cfRule type="expression" dxfId="47641" priority="7498">
      <formula>ISTEXT($S$140)</formula>
    </cfRule>
  </conditionalFormatting>
  <conditionalFormatting sqref="S140">
    <cfRule type="cellIs" dxfId="47640" priority="7497" operator="lessThan">
      <formula>0</formula>
    </cfRule>
  </conditionalFormatting>
  <conditionalFormatting sqref="T140">
    <cfRule type="expression" dxfId="47639" priority="7496">
      <formula>ISTEXT($T$140)</formula>
    </cfRule>
  </conditionalFormatting>
  <conditionalFormatting sqref="T140">
    <cfRule type="cellIs" dxfId="47638" priority="7495" operator="lessThan">
      <formula>0</formula>
    </cfRule>
  </conditionalFormatting>
  <conditionalFormatting sqref="U140">
    <cfRule type="expression" dxfId="47637" priority="7494">
      <formula>ISTEXT($U$140)</formula>
    </cfRule>
  </conditionalFormatting>
  <conditionalFormatting sqref="U140">
    <cfRule type="cellIs" dxfId="47636" priority="7493" operator="lessThan">
      <formula>0</formula>
    </cfRule>
  </conditionalFormatting>
  <conditionalFormatting sqref="V140">
    <cfRule type="expression" dxfId="47635" priority="7492">
      <formula>ISTEXT($V$140)</formula>
    </cfRule>
  </conditionalFormatting>
  <conditionalFormatting sqref="V140">
    <cfRule type="cellIs" dxfId="47634" priority="7491" operator="lessThan">
      <formula>0</formula>
    </cfRule>
  </conditionalFormatting>
  <conditionalFormatting sqref="W140">
    <cfRule type="expression" dxfId="47633" priority="7490">
      <formula>ISTEXT($W$140)</formula>
    </cfRule>
  </conditionalFormatting>
  <conditionalFormatting sqref="W140">
    <cfRule type="cellIs" dxfId="47632" priority="7489" operator="lessThan">
      <formula>0</formula>
    </cfRule>
  </conditionalFormatting>
  <conditionalFormatting sqref="X140">
    <cfRule type="expression" dxfId="47631" priority="7488">
      <formula>ISTEXT($X$140)</formula>
    </cfRule>
  </conditionalFormatting>
  <conditionalFormatting sqref="X140">
    <cfRule type="cellIs" dxfId="47630" priority="7487" operator="lessThan">
      <formula>0</formula>
    </cfRule>
  </conditionalFormatting>
  <conditionalFormatting sqref="Y140">
    <cfRule type="expression" dxfId="47629" priority="7486">
      <formula>ISTEXT($Y$140)</formula>
    </cfRule>
  </conditionalFormatting>
  <conditionalFormatting sqref="Y140">
    <cfRule type="cellIs" dxfId="47628" priority="7485" operator="lessThan">
      <formula>0</formula>
    </cfRule>
  </conditionalFormatting>
  <conditionalFormatting sqref="Z140">
    <cfRule type="expression" dxfId="47627" priority="7484">
      <formula>ISTEXT($Z$140)</formula>
    </cfRule>
  </conditionalFormatting>
  <conditionalFormatting sqref="Z140">
    <cfRule type="cellIs" dxfId="47626" priority="7483" operator="lessThan">
      <formula>0</formula>
    </cfRule>
  </conditionalFormatting>
  <conditionalFormatting sqref="E141">
    <cfRule type="expression" dxfId="47625" priority="7482">
      <formula>ISTEXT($E$141)</formula>
    </cfRule>
  </conditionalFormatting>
  <conditionalFormatting sqref="E141">
    <cfRule type="cellIs" dxfId="47624" priority="7481" operator="lessThan">
      <formula>0</formula>
    </cfRule>
  </conditionalFormatting>
  <conditionalFormatting sqref="E143">
    <cfRule type="expression" dxfId="47623" priority="7480">
      <formula>ISTEXT($E$143)</formula>
    </cfRule>
  </conditionalFormatting>
  <conditionalFormatting sqref="E143">
    <cfRule type="cellIs" dxfId="47622" priority="7479" operator="lessThan">
      <formula>0</formula>
    </cfRule>
  </conditionalFormatting>
  <conditionalFormatting sqref="E145">
    <cfRule type="expression" dxfId="47621" priority="7478">
      <formula>ISTEXT($E$145)</formula>
    </cfRule>
  </conditionalFormatting>
  <conditionalFormatting sqref="E145">
    <cfRule type="cellIs" dxfId="47620" priority="7477" operator="lessThan">
      <formula>0</formula>
    </cfRule>
  </conditionalFormatting>
  <conditionalFormatting sqref="E162">
    <cfRule type="expression" dxfId="47619" priority="7212">
      <formula>ISTEXT($E$162)</formula>
    </cfRule>
  </conditionalFormatting>
  <conditionalFormatting sqref="E162">
    <cfRule type="cellIs" dxfId="47618" priority="7211" operator="lessThan">
      <formula>0</formula>
    </cfRule>
  </conditionalFormatting>
  <conditionalFormatting sqref="F162">
    <cfRule type="expression" dxfId="47617" priority="7210">
      <formula>ISTEXT($F$162)</formula>
    </cfRule>
  </conditionalFormatting>
  <conditionalFormatting sqref="F162">
    <cfRule type="cellIs" dxfId="47616" priority="7209" operator="lessThan">
      <formula>0</formula>
    </cfRule>
  </conditionalFormatting>
  <conditionalFormatting sqref="G162">
    <cfRule type="expression" dxfId="47615" priority="7208">
      <formula>ISTEXT($G$162)</formula>
    </cfRule>
  </conditionalFormatting>
  <conditionalFormatting sqref="G162">
    <cfRule type="cellIs" dxfId="47614" priority="7207" operator="lessThan">
      <formula>0</formula>
    </cfRule>
  </conditionalFormatting>
  <conditionalFormatting sqref="H162">
    <cfRule type="expression" dxfId="47613" priority="7206">
      <formula>ISTEXT($H$162)</formula>
    </cfRule>
  </conditionalFormatting>
  <conditionalFormatting sqref="H162">
    <cfRule type="cellIs" dxfId="47612" priority="7205" operator="lessThan">
      <formula>0</formula>
    </cfRule>
  </conditionalFormatting>
  <conditionalFormatting sqref="I162">
    <cfRule type="expression" dxfId="47611" priority="7204">
      <formula>ISTEXT($I$162)</formula>
    </cfRule>
  </conditionalFormatting>
  <conditionalFormatting sqref="I162">
    <cfRule type="cellIs" dxfId="47610" priority="7203" operator="lessThan">
      <formula>0</formula>
    </cfRule>
  </conditionalFormatting>
  <conditionalFormatting sqref="J162">
    <cfRule type="expression" dxfId="47609" priority="7202">
      <formula>ISTEXT($J$162)</formula>
    </cfRule>
  </conditionalFormatting>
  <conditionalFormatting sqref="J162">
    <cfRule type="cellIs" dxfId="47608" priority="7201" operator="lessThan">
      <formula>0</formula>
    </cfRule>
  </conditionalFormatting>
  <conditionalFormatting sqref="K162">
    <cfRule type="expression" dxfId="47607" priority="7200">
      <formula>ISTEXT($K$162)</formula>
    </cfRule>
  </conditionalFormatting>
  <conditionalFormatting sqref="K162">
    <cfRule type="cellIs" dxfId="47606" priority="7199" operator="lessThan">
      <formula>0</formula>
    </cfRule>
  </conditionalFormatting>
  <conditionalFormatting sqref="L162">
    <cfRule type="expression" dxfId="47605" priority="7198">
      <formula>ISTEXT($L$162)</formula>
    </cfRule>
  </conditionalFormatting>
  <conditionalFormatting sqref="L162">
    <cfRule type="cellIs" dxfId="47604" priority="7197" operator="lessThan">
      <formula>0</formula>
    </cfRule>
  </conditionalFormatting>
  <conditionalFormatting sqref="M162">
    <cfRule type="expression" dxfId="47603" priority="7196">
      <formula>ISTEXT($M$162)</formula>
    </cfRule>
  </conditionalFormatting>
  <conditionalFormatting sqref="M162">
    <cfRule type="cellIs" dxfId="47602" priority="7195" operator="lessThan">
      <formula>0</formula>
    </cfRule>
  </conditionalFormatting>
  <conditionalFormatting sqref="N162">
    <cfRule type="expression" dxfId="47601" priority="7194">
      <formula>ISTEXT($N$162)</formula>
    </cfRule>
  </conditionalFormatting>
  <conditionalFormatting sqref="N162">
    <cfRule type="cellIs" dxfId="47600" priority="7193" operator="lessThan">
      <formula>0</formula>
    </cfRule>
  </conditionalFormatting>
  <conditionalFormatting sqref="O162">
    <cfRule type="expression" dxfId="47599" priority="7192">
      <formula>ISTEXT($O$162)</formula>
    </cfRule>
  </conditionalFormatting>
  <conditionalFormatting sqref="O162">
    <cfRule type="cellIs" dxfId="47598" priority="7191" operator="lessThan">
      <formula>0</formula>
    </cfRule>
  </conditionalFormatting>
  <conditionalFormatting sqref="P162">
    <cfRule type="expression" dxfId="47597" priority="7190">
      <formula>ISTEXT($P$162)</formula>
    </cfRule>
  </conditionalFormatting>
  <conditionalFormatting sqref="P162">
    <cfRule type="cellIs" dxfId="47596" priority="7189" operator="lessThan">
      <formula>0</formula>
    </cfRule>
  </conditionalFormatting>
  <conditionalFormatting sqref="Q162">
    <cfRule type="expression" dxfId="47595" priority="7188">
      <formula>ISTEXT($Q$162)</formula>
    </cfRule>
  </conditionalFormatting>
  <conditionalFormatting sqref="Q162">
    <cfRule type="cellIs" dxfId="47594" priority="7187" operator="lessThan">
      <formula>0</formula>
    </cfRule>
  </conditionalFormatting>
  <conditionalFormatting sqref="R162">
    <cfRule type="expression" dxfId="47593" priority="7186">
      <formula>ISTEXT($R$162)</formula>
    </cfRule>
  </conditionalFormatting>
  <conditionalFormatting sqref="R162">
    <cfRule type="cellIs" dxfId="47592" priority="7185" operator="lessThan">
      <formula>0</formula>
    </cfRule>
  </conditionalFormatting>
  <conditionalFormatting sqref="S162">
    <cfRule type="expression" dxfId="47591" priority="7184">
      <formula>ISTEXT($S$162)</formula>
    </cfRule>
  </conditionalFormatting>
  <conditionalFormatting sqref="S162">
    <cfRule type="cellIs" dxfId="47590" priority="7183" operator="lessThan">
      <formula>0</formula>
    </cfRule>
  </conditionalFormatting>
  <conditionalFormatting sqref="T162">
    <cfRule type="expression" dxfId="47589" priority="7182">
      <formula>ISTEXT($T$162)</formula>
    </cfRule>
  </conditionalFormatting>
  <conditionalFormatting sqref="T162">
    <cfRule type="cellIs" dxfId="47588" priority="7181" operator="lessThan">
      <formula>0</formula>
    </cfRule>
  </conditionalFormatting>
  <conditionalFormatting sqref="U162">
    <cfRule type="expression" dxfId="47587" priority="7180">
      <formula>ISTEXT($U$162)</formula>
    </cfRule>
  </conditionalFormatting>
  <conditionalFormatting sqref="U162">
    <cfRule type="cellIs" dxfId="47586" priority="7179" operator="lessThan">
      <formula>0</formula>
    </cfRule>
  </conditionalFormatting>
  <conditionalFormatting sqref="V162">
    <cfRule type="expression" dxfId="47585" priority="7178">
      <formula>ISTEXT($V$162)</formula>
    </cfRule>
  </conditionalFormatting>
  <conditionalFormatting sqref="V162">
    <cfRule type="cellIs" dxfId="47584" priority="7177" operator="lessThan">
      <formula>0</formula>
    </cfRule>
  </conditionalFormatting>
  <conditionalFormatting sqref="E163">
    <cfRule type="expression" dxfId="47583" priority="7176">
      <formula>ISTEXT($E$163)</formula>
    </cfRule>
  </conditionalFormatting>
  <conditionalFormatting sqref="E163">
    <cfRule type="cellIs" dxfId="47582" priority="7175" operator="lessThan">
      <formula>0</formula>
    </cfRule>
  </conditionalFormatting>
  <conditionalFormatting sqref="F163">
    <cfRule type="expression" dxfId="47581" priority="7174">
      <formula>ISTEXT($F$163)</formula>
    </cfRule>
  </conditionalFormatting>
  <conditionalFormatting sqref="F163">
    <cfRule type="cellIs" dxfId="47580" priority="7173" operator="lessThan">
      <formula>0</formula>
    </cfRule>
  </conditionalFormatting>
  <conditionalFormatting sqref="G163">
    <cfRule type="expression" dxfId="47579" priority="7172">
      <formula>ISTEXT($G$163)</formula>
    </cfRule>
  </conditionalFormatting>
  <conditionalFormatting sqref="G163">
    <cfRule type="cellIs" dxfId="47578" priority="7171" operator="lessThan">
      <formula>0</formula>
    </cfRule>
  </conditionalFormatting>
  <conditionalFormatting sqref="H163">
    <cfRule type="expression" dxfId="47577" priority="7170">
      <formula>ISTEXT($H$163)</formula>
    </cfRule>
  </conditionalFormatting>
  <conditionalFormatting sqref="H163">
    <cfRule type="cellIs" dxfId="47576" priority="7169" operator="lessThan">
      <formula>0</formula>
    </cfRule>
  </conditionalFormatting>
  <conditionalFormatting sqref="I163">
    <cfRule type="expression" dxfId="47575" priority="7168">
      <formula>ISTEXT($I$163)</formula>
    </cfRule>
  </conditionalFormatting>
  <conditionalFormatting sqref="I163">
    <cfRule type="cellIs" dxfId="47574" priority="7167" operator="lessThan">
      <formula>0</formula>
    </cfRule>
  </conditionalFormatting>
  <conditionalFormatting sqref="J163">
    <cfRule type="expression" dxfId="47573" priority="7166">
      <formula>ISTEXT($J$163)</formula>
    </cfRule>
  </conditionalFormatting>
  <conditionalFormatting sqref="J163">
    <cfRule type="cellIs" dxfId="47572" priority="7165" operator="lessThan">
      <formula>0</formula>
    </cfRule>
  </conditionalFormatting>
  <conditionalFormatting sqref="K163">
    <cfRule type="expression" dxfId="47571" priority="7164">
      <formula>ISTEXT($K$163)</formula>
    </cfRule>
  </conditionalFormatting>
  <conditionalFormatting sqref="K163">
    <cfRule type="cellIs" dxfId="47570" priority="7163" operator="lessThan">
      <formula>0</formula>
    </cfRule>
  </conditionalFormatting>
  <conditionalFormatting sqref="L163">
    <cfRule type="expression" dxfId="47569" priority="7162">
      <formula>ISTEXT($L$163)</formula>
    </cfRule>
  </conditionalFormatting>
  <conditionalFormatting sqref="L163">
    <cfRule type="cellIs" dxfId="47568" priority="7161" operator="lessThan">
      <formula>0</formula>
    </cfRule>
  </conditionalFormatting>
  <conditionalFormatting sqref="M163">
    <cfRule type="expression" dxfId="47567" priority="7160">
      <formula>ISTEXT($M$163)</formula>
    </cfRule>
  </conditionalFormatting>
  <conditionalFormatting sqref="M163">
    <cfRule type="cellIs" dxfId="47566" priority="7159" operator="lessThan">
      <formula>0</formula>
    </cfRule>
  </conditionalFormatting>
  <conditionalFormatting sqref="N163">
    <cfRule type="expression" dxfId="47565" priority="7158">
      <formula>ISTEXT($N$163)</formula>
    </cfRule>
  </conditionalFormatting>
  <conditionalFormatting sqref="N163">
    <cfRule type="cellIs" dxfId="47564" priority="7157" operator="lessThan">
      <formula>0</formula>
    </cfRule>
  </conditionalFormatting>
  <conditionalFormatting sqref="O163">
    <cfRule type="expression" dxfId="47563" priority="7156">
      <formula>ISTEXT($O$163)</formula>
    </cfRule>
  </conditionalFormatting>
  <conditionalFormatting sqref="O163">
    <cfRule type="cellIs" dxfId="47562" priority="7155" operator="lessThan">
      <formula>0</formula>
    </cfRule>
  </conditionalFormatting>
  <conditionalFormatting sqref="P163">
    <cfRule type="expression" dxfId="47561" priority="7154">
      <formula>ISTEXT($P$163)</formula>
    </cfRule>
  </conditionalFormatting>
  <conditionalFormatting sqref="P163">
    <cfRule type="cellIs" dxfId="47560" priority="7153" operator="lessThan">
      <formula>0</formula>
    </cfRule>
  </conditionalFormatting>
  <conditionalFormatting sqref="Q163">
    <cfRule type="expression" dxfId="47559" priority="7152">
      <formula>ISTEXT($Q$163)</formula>
    </cfRule>
  </conditionalFormatting>
  <conditionalFormatting sqref="Q163">
    <cfRule type="cellIs" dxfId="47558" priority="7151" operator="lessThan">
      <formula>0</formula>
    </cfRule>
  </conditionalFormatting>
  <conditionalFormatting sqref="R163">
    <cfRule type="expression" dxfId="47557" priority="7150">
      <formula>ISTEXT($R$163)</formula>
    </cfRule>
  </conditionalFormatting>
  <conditionalFormatting sqref="R163">
    <cfRule type="cellIs" dxfId="47556" priority="7149" operator="lessThan">
      <formula>0</formula>
    </cfRule>
  </conditionalFormatting>
  <conditionalFormatting sqref="S163">
    <cfRule type="expression" dxfId="47555" priority="7148">
      <formula>ISTEXT($S$163)</formula>
    </cfRule>
  </conditionalFormatting>
  <conditionalFormatting sqref="S163">
    <cfRule type="cellIs" dxfId="47554" priority="7147" operator="lessThan">
      <formula>0</formula>
    </cfRule>
  </conditionalFormatting>
  <conditionalFormatting sqref="T163">
    <cfRule type="expression" dxfId="47553" priority="7146">
      <formula>ISTEXT($T$163)</formula>
    </cfRule>
  </conditionalFormatting>
  <conditionalFormatting sqref="T163">
    <cfRule type="cellIs" dxfId="47552" priority="7145" operator="lessThan">
      <formula>0</formula>
    </cfRule>
  </conditionalFormatting>
  <conditionalFormatting sqref="U163">
    <cfRule type="expression" dxfId="47551" priority="7144">
      <formula>ISTEXT($U$163)</formula>
    </cfRule>
  </conditionalFormatting>
  <conditionalFormatting sqref="U163">
    <cfRule type="cellIs" dxfId="47550" priority="7143" operator="lessThan">
      <formula>0</formula>
    </cfRule>
  </conditionalFormatting>
  <conditionalFormatting sqref="V163">
    <cfRule type="expression" dxfId="47549" priority="7142">
      <formula>ISTEXT($V$163)</formula>
    </cfRule>
  </conditionalFormatting>
  <conditionalFormatting sqref="V163">
    <cfRule type="cellIs" dxfId="47548" priority="7141" operator="lessThan">
      <formula>0</formula>
    </cfRule>
  </conditionalFormatting>
  <conditionalFormatting sqref="E164">
    <cfRule type="expression" dxfId="47547" priority="7140">
      <formula>ISTEXT($E$164)</formula>
    </cfRule>
  </conditionalFormatting>
  <conditionalFormatting sqref="E164">
    <cfRule type="cellIs" dxfId="47546" priority="7139" operator="lessThan">
      <formula>0</formula>
    </cfRule>
  </conditionalFormatting>
  <conditionalFormatting sqref="F164">
    <cfRule type="expression" dxfId="47545" priority="7138">
      <formula>ISTEXT($F$164)</formula>
    </cfRule>
  </conditionalFormatting>
  <conditionalFormatting sqref="F164">
    <cfRule type="cellIs" dxfId="47544" priority="7137" operator="lessThan">
      <formula>0</formula>
    </cfRule>
  </conditionalFormatting>
  <conditionalFormatting sqref="G164">
    <cfRule type="expression" dxfId="47543" priority="7136">
      <formula>ISTEXT($G$164)</formula>
    </cfRule>
  </conditionalFormatting>
  <conditionalFormatting sqref="G164">
    <cfRule type="cellIs" dxfId="47542" priority="7135" operator="lessThan">
      <formula>0</formula>
    </cfRule>
  </conditionalFormatting>
  <conditionalFormatting sqref="H164">
    <cfRule type="expression" dxfId="47541" priority="7134">
      <formula>ISTEXT($H$164)</formula>
    </cfRule>
  </conditionalFormatting>
  <conditionalFormatting sqref="H164">
    <cfRule type="cellIs" dxfId="47540" priority="7133" operator="lessThan">
      <formula>0</formula>
    </cfRule>
  </conditionalFormatting>
  <conditionalFormatting sqref="I164">
    <cfRule type="expression" dxfId="47539" priority="7132">
      <formula>ISTEXT($I$164)</formula>
    </cfRule>
  </conditionalFormatting>
  <conditionalFormatting sqref="I164">
    <cfRule type="cellIs" dxfId="47538" priority="7131" operator="lessThan">
      <formula>0</formula>
    </cfRule>
  </conditionalFormatting>
  <conditionalFormatting sqref="J164">
    <cfRule type="expression" dxfId="47537" priority="7130">
      <formula>ISTEXT($J$164)</formula>
    </cfRule>
  </conditionalFormatting>
  <conditionalFormatting sqref="J164">
    <cfRule type="cellIs" dxfId="47536" priority="7129" operator="lessThan">
      <formula>0</formula>
    </cfRule>
  </conditionalFormatting>
  <conditionalFormatting sqref="K164">
    <cfRule type="expression" dxfId="47535" priority="7128">
      <formula>ISTEXT($K$164)</formula>
    </cfRule>
  </conditionalFormatting>
  <conditionalFormatting sqref="K164">
    <cfRule type="cellIs" dxfId="47534" priority="7127" operator="lessThan">
      <formula>0</formula>
    </cfRule>
  </conditionalFormatting>
  <conditionalFormatting sqref="L164">
    <cfRule type="expression" dxfId="47533" priority="7126">
      <formula>ISTEXT($L$164)</formula>
    </cfRule>
  </conditionalFormatting>
  <conditionalFormatting sqref="L164">
    <cfRule type="cellIs" dxfId="47532" priority="7125" operator="lessThan">
      <formula>0</formula>
    </cfRule>
  </conditionalFormatting>
  <conditionalFormatting sqref="M164">
    <cfRule type="expression" dxfId="47531" priority="7124">
      <formula>ISTEXT($M$164)</formula>
    </cfRule>
  </conditionalFormatting>
  <conditionalFormatting sqref="M164">
    <cfRule type="cellIs" dxfId="47530" priority="7123" operator="lessThan">
      <formula>0</formula>
    </cfRule>
  </conditionalFormatting>
  <conditionalFormatting sqref="N164">
    <cfRule type="expression" dxfId="47529" priority="7122">
      <formula>ISTEXT($N$164)</formula>
    </cfRule>
  </conditionalFormatting>
  <conditionalFormatting sqref="N164">
    <cfRule type="cellIs" dxfId="47528" priority="7121" operator="lessThan">
      <formula>0</formula>
    </cfRule>
  </conditionalFormatting>
  <conditionalFormatting sqref="O164">
    <cfRule type="expression" dxfId="47527" priority="7120">
      <formula>ISTEXT($O$164)</formula>
    </cfRule>
  </conditionalFormatting>
  <conditionalFormatting sqref="O164">
    <cfRule type="cellIs" dxfId="47526" priority="7119" operator="lessThan">
      <formula>0</formula>
    </cfRule>
  </conditionalFormatting>
  <conditionalFormatting sqref="P164">
    <cfRule type="expression" dxfId="47525" priority="7118">
      <formula>ISTEXT($P$164)</formula>
    </cfRule>
  </conditionalFormatting>
  <conditionalFormatting sqref="P164">
    <cfRule type="cellIs" dxfId="47524" priority="7117" operator="lessThan">
      <formula>0</formula>
    </cfRule>
  </conditionalFormatting>
  <conditionalFormatting sqref="Q164">
    <cfRule type="expression" dxfId="47523" priority="7116">
      <formula>ISTEXT($Q$164)</formula>
    </cfRule>
  </conditionalFormatting>
  <conditionalFormatting sqref="Q164">
    <cfRule type="cellIs" dxfId="47522" priority="7115" operator="lessThan">
      <formula>0</formula>
    </cfRule>
  </conditionalFormatting>
  <conditionalFormatting sqref="R164">
    <cfRule type="expression" dxfId="47521" priority="7114">
      <formula>ISTEXT($R$164)</formula>
    </cfRule>
  </conditionalFormatting>
  <conditionalFormatting sqref="R164">
    <cfRule type="cellIs" dxfId="47520" priority="7113" operator="lessThan">
      <formula>0</formula>
    </cfRule>
  </conditionalFormatting>
  <conditionalFormatting sqref="S164">
    <cfRule type="expression" dxfId="47519" priority="7112">
      <formula>ISTEXT($S$164)</formula>
    </cfRule>
  </conditionalFormatting>
  <conditionalFormatting sqref="S164">
    <cfRule type="cellIs" dxfId="47518" priority="7111" operator="lessThan">
      <formula>0</formula>
    </cfRule>
  </conditionalFormatting>
  <conditionalFormatting sqref="T164">
    <cfRule type="expression" dxfId="47517" priority="7110">
      <formula>ISTEXT($T$164)</formula>
    </cfRule>
  </conditionalFormatting>
  <conditionalFormatting sqref="T164">
    <cfRule type="cellIs" dxfId="47516" priority="7109" operator="lessThan">
      <formula>0</formula>
    </cfRule>
  </conditionalFormatting>
  <conditionalFormatting sqref="U164">
    <cfRule type="expression" dxfId="47515" priority="7108">
      <formula>ISTEXT($U$164)</formula>
    </cfRule>
  </conditionalFormatting>
  <conditionalFormatting sqref="U164">
    <cfRule type="cellIs" dxfId="47514" priority="7107" operator="lessThan">
      <formula>0</formula>
    </cfRule>
  </conditionalFormatting>
  <conditionalFormatting sqref="V164">
    <cfRule type="expression" dxfId="47513" priority="7106">
      <formula>ISTEXT($V$164)</formula>
    </cfRule>
  </conditionalFormatting>
  <conditionalFormatting sqref="V164">
    <cfRule type="cellIs" dxfId="47512" priority="7105" operator="lessThan">
      <formula>0</formula>
    </cfRule>
  </conditionalFormatting>
  <conditionalFormatting sqref="E198">
    <cfRule type="expression" dxfId="47511" priority="6838">
      <formula>ISTEXT($E$198)</formula>
    </cfRule>
  </conditionalFormatting>
  <conditionalFormatting sqref="E198">
    <cfRule type="cellIs" dxfId="47510" priority="6837" operator="lessThan">
      <formula>0</formula>
    </cfRule>
  </conditionalFormatting>
  <conditionalFormatting sqref="F198">
    <cfRule type="expression" dxfId="47509" priority="6836">
      <formula>ISTEXT($F$198)</formula>
    </cfRule>
  </conditionalFormatting>
  <conditionalFormatting sqref="F198">
    <cfRule type="cellIs" dxfId="47508" priority="6835" operator="lessThan">
      <formula>0</formula>
    </cfRule>
  </conditionalFormatting>
  <conditionalFormatting sqref="G198">
    <cfRule type="expression" dxfId="47507" priority="6834">
      <formula>ISTEXT($G$198)</formula>
    </cfRule>
  </conditionalFormatting>
  <conditionalFormatting sqref="G198">
    <cfRule type="cellIs" dxfId="47506" priority="6833" operator="lessThan">
      <formula>0</formula>
    </cfRule>
  </conditionalFormatting>
  <conditionalFormatting sqref="H198">
    <cfRule type="expression" dxfId="47505" priority="6832">
      <formula>ISTEXT($H$198)</formula>
    </cfRule>
  </conditionalFormatting>
  <conditionalFormatting sqref="H198">
    <cfRule type="cellIs" dxfId="47504" priority="6831" operator="lessThan">
      <formula>0</formula>
    </cfRule>
  </conditionalFormatting>
  <conditionalFormatting sqref="I198">
    <cfRule type="expression" dxfId="47503" priority="6830">
      <formula>ISTEXT($I$198)</formula>
    </cfRule>
  </conditionalFormatting>
  <conditionalFormatting sqref="I198">
    <cfRule type="cellIs" dxfId="47502" priority="6829" operator="lessThan">
      <formula>0</formula>
    </cfRule>
  </conditionalFormatting>
  <conditionalFormatting sqref="J198">
    <cfRule type="expression" dxfId="47501" priority="6828">
      <formula>ISTEXT($J$198)</formula>
    </cfRule>
  </conditionalFormatting>
  <conditionalFormatting sqref="J198">
    <cfRule type="cellIs" dxfId="47500" priority="6827" operator="lessThan">
      <formula>0</formula>
    </cfRule>
  </conditionalFormatting>
  <conditionalFormatting sqref="K198">
    <cfRule type="expression" dxfId="47499" priority="6826">
      <formula>ISTEXT($K$198)</formula>
    </cfRule>
  </conditionalFormatting>
  <conditionalFormatting sqref="K198">
    <cfRule type="cellIs" dxfId="47498" priority="6825" operator="lessThan">
      <formula>0</formula>
    </cfRule>
  </conditionalFormatting>
  <conditionalFormatting sqref="L198">
    <cfRule type="expression" dxfId="47497" priority="6824">
      <formula>ISTEXT($L$198)</formula>
    </cfRule>
  </conditionalFormatting>
  <conditionalFormatting sqref="L198">
    <cfRule type="cellIs" dxfId="47496" priority="6823" operator="lessThan">
      <formula>0</formula>
    </cfRule>
  </conditionalFormatting>
  <conditionalFormatting sqref="M198">
    <cfRule type="expression" dxfId="47495" priority="6822">
      <formula>ISTEXT($M$198)</formula>
    </cfRule>
  </conditionalFormatting>
  <conditionalFormatting sqref="M198">
    <cfRule type="cellIs" dxfId="47494" priority="6821" operator="lessThan">
      <formula>0</formula>
    </cfRule>
  </conditionalFormatting>
  <conditionalFormatting sqref="N198">
    <cfRule type="expression" dxfId="47493" priority="6820">
      <formula>ISTEXT($N$198)</formula>
    </cfRule>
  </conditionalFormatting>
  <conditionalFormatting sqref="N198">
    <cfRule type="cellIs" dxfId="47492" priority="6819" operator="lessThan">
      <formula>0</formula>
    </cfRule>
  </conditionalFormatting>
  <conditionalFormatting sqref="O198">
    <cfRule type="expression" dxfId="47491" priority="6818">
      <formula>ISTEXT($O$198)</formula>
    </cfRule>
  </conditionalFormatting>
  <conditionalFormatting sqref="O198">
    <cfRule type="cellIs" dxfId="47490" priority="6817" operator="lessThan">
      <formula>0</formula>
    </cfRule>
  </conditionalFormatting>
  <conditionalFormatting sqref="P198">
    <cfRule type="expression" dxfId="47489" priority="6816">
      <formula>ISTEXT($P$198)</formula>
    </cfRule>
  </conditionalFormatting>
  <conditionalFormatting sqref="P198">
    <cfRule type="cellIs" dxfId="47488" priority="6815" operator="lessThan">
      <formula>0</formula>
    </cfRule>
  </conditionalFormatting>
  <conditionalFormatting sqref="Q198">
    <cfRule type="expression" dxfId="47487" priority="6814">
      <formula>ISTEXT($Q$198)</formula>
    </cfRule>
  </conditionalFormatting>
  <conditionalFormatting sqref="Q198">
    <cfRule type="cellIs" dxfId="47486" priority="6813" operator="lessThan">
      <formula>0</formula>
    </cfRule>
  </conditionalFormatting>
  <conditionalFormatting sqref="R198">
    <cfRule type="expression" dxfId="47485" priority="6812">
      <formula>ISTEXT($R$198)</formula>
    </cfRule>
  </conditionalFormatting>
  <conditionalFormatting sqref="R198">
    <cfRule type="cellIs" dxfId="47484" priority="6811" operator="lessThan">
      <formula>0</formula>
    </cfRule>
  </conditionalFormatting>
  <conditionalFormatting sqref="S198">
    <cfRule type="expression" dxfId="47483" priority="6810">
      <formula>ISTEXT($S$198)</formula>
    </cfRule>
  </conditionalFormatting>
  <conditionalFormatting sqref="S198">
    <cfRule type="cellIs" dxfId="47482" priority="6809" operator="lessThan">
      <formula>0</formula>
    </cfRule>
  </conditionalFormatting>
  <conditionalFormatting sqref="T198">
    <cfRule type="expression" dxfId="47481" priority="6808">
      <formula>ISTEXT($T$198)</formula>
    </cfRule>
  </conditionalFormatting>
  <conditionalFormatting sqref="T198">
    <cfRule type="cellIs" dxfId="47480" priority="6807" operator="lessThan">
      <formula>0</formula>
    </cfRule>
  </conditionalFormatting>
  <conditionalFormatting sqref="U198">
    <cfRule type="expression" dxfId="47479" priority="6806">
      <formula>ISTEXT($U$198)</formula>
    </cfRule>
  </conditionalFormatting>
  <conditionalFormatting sqref="U198">
    <cfRule type="cellIs" dxfId="47478" priority="6805" operator="lessThan">
      <formula>0</formula>
    </cfRule>
  </conditionalFormatting>
  <conditionalFormatting sqref="V198">
    <cfRule type="expression" dxfId="47477" priority="6804">
      <formula>ISTEXT($V$198)</formula>
    </cfRule>
  </conditionalFormatting>
  <conditionalFormatting sqref="V198">
    <cfRule type="cellIs" dxfId="47476" priority="6803" operator="lessThan">
      <formula>0</formula>
    </cfRule>
  </conditionalFormatting>
  <conditionalFormatting sqref="W198">
    <cfRule type="expression" dxfId="47475" priority="6802">
      <formula>ISTEXT($W$198)</formula>
    </cfRule>
  </conditionalFormatting>
  <conditionalFormatting sqref="W198">
    <cfRule type="cellIs" dxfId="47474" priority="6801" operator="lessThan">
      <formula>0</formula>
    </cfRule>
  </conditionalFormatting>
  <conditionalFormatting sqref="X198">
    <cfRule type="expression" dxfId="47473" priority="6800">
      <formula>ISTEXT($X$198)</formula>
    </cfRule>
  </conditionalFormatting>
  <conditionalFormatting sqref="X198">
    <cfRule type="cellIs" dxfId="47472" priority="6799" operator="lessThan">
      <formula>0</formula>
    </cfRule>
  </conditionalFormatting>
  <conditionalFormatting sqref="Y198">
    <cfRule type="expression" dxfId="47471" priority="6798">
      <formula>ISTEXT($Y$198)</formula>
    </cfRule>
  </conditionalFormatting>
  <conditionalFormatting sqref="Y198">
    <cfRule type="cellIs" dxfId="47470" priority="6797" operator="lessThan">
      <formula>0</formula>
    </cfRule>
  </conditionalFormatting>
  <conditionalFormatting sqref="Z198">
    <cfRule type="expression" dxfId="47469" priority="6796">
      <formula>ISTEXT($Z$198)</formula>
    </cfRule>
  </conditionalFormatting>
  <conditionalFormatting sqref="Z198">
    <cfRule type="cellIs" dxfId="47468" priority="6795" operator="lessThan">
      <formula>0</formula>
    </cfRule>
  </conditionalFormatting>
  <conditionalFormatting sqref="E199">
    <cfRule type="expression" dxfId="47467" priority="6794">
      <formula>ISTEXT($E$199)</formula>
    </cfRule>
  </conditionalFormatting>
  <conditionalFormatting sqref="E199">
    <cfRule type="cellIs" dxfId="47466" priority="6793" operator="lessThan">
      <formula>0</formula>
    </cfRule>
  </conditionalFormatting>
  <conditionalFormatting sqref="F199">
    <cfRule type="expression" dxfId="47465" priority="6792">
      <formula>ISTEXT($F$199)</formula>
    </cfRule>
  </conditionalFormatting>
  <conditionalFormatting sqref="F199">
    <cfRule type="cellIs" dxfId="47464" priority="6791" operator="lessThan">
      <formula>0</formula>
    </cfRule>
  </conditionalFormatting>
  <conditionalFormatting sqref="G199">
    <cfRule type="expression" dxfId="47463" priority="6790">
      <formula>ISTEXT($G$199)</formula>
    </cfRule>
  </conditionalFormatting>
  <conditionalFormatting sqref="G199">
    <cfRule type="cellIs" dxfId="47462" priority="6789" operator="lessThan">
      <formula>0</formula>
    </cfRule>
  </conditionalFormatting>
  <conditionalFormatting sqref="H199">
    <cfRule type="expression" dxfId="47461" priority="6788">
      <formula>ISTEXT($H$199)</formula>
    </cfRule>
  </conditionalFormatting>
  <conditionalFormatting sqref="H199">
    <cfRule type="cellIs" dxfId="47460" priority="6787" operator="lessThan">
      <formula>0</formula>
    </cfRule>
  </conditionalFormatting>
  <conditionalFormatting sqref="I199">
    <cfRule type="expression" dxfId="47459" priority="6786">
      <formula>ISTEXT($I$199)</formula>
    </cfRule>
  </conditionalFormatting>
  <conditionalFormatting sqref="I199">
    <cfRule type="cellIs" dxfId="47458" priority="6785" operator="lessThan">
      <formula>0</formula>
    </cfRule>
  </conditionalFormatting>
  <conditionalFormatting sqref="J199">
    <cfRule type="expression" dxfId="47457" priority="6784">
      <formula>ISTEXT($J$199)</formula>
    </cfRule>
  </conditionalFormatting>
  <conditionalFormatting sqref="J199">
    <cfRule type="cellIs" dxfId="47456" priority="6783" operator="lessThan">
      <formula>0</formula>
    </cfRule>
  </conditionalFormatting>
  <conditionalFormatting sqref="K199">
    <cfRule type="expression" dxfId="47455" priority="6782">
      <formula>ISTEXT($K$199)</formula>
    </cfRule>
  </conditionalFormatting>
  <conditionalFormatting sqref="K199">
    <cfRule type="cellIs" dxfId="47454" priority="6781" operator="lessThan">
      <formula>0</formula>
    </cfRule>
  </conditionalFormatting>
  <conditionalFormatting sqref="L199">
    <cfRule type="expression" dxfId="47453" priority="6780">
      <formula>ISTEXT($L$199)</formula>
    </cfRule>
  </conditionalFormatting>
  <conditionalFormatting sqref="L199">
    <cfRule type="cellIs" dxfId="47452" priority="6779" operator="lessThan">
      <formula>0</formula>
    </cfRule>
  </conditionalFormatting>
  <conditionalFormatting sqref="M199">
    <cfRule type="expression" dxfId="47451" priority="6778">
      <formula>ISTEXT($M$199)</formula>
    </cfRule>
  </conditionalFormatting>
  <conditionalFormatting sqref="M199">
    <cfRule type="cellIs" dxfId="47450" priority="6777" operator="lessThan">
      <formula>0</formula>
    </cfRule>
  </conditionalFormatting>
  <conditionalFormatting sqref="N199">
    <cfRule type="expression" dxfId="47449" priority="6776">
      <formula>ISTEXT($N$199)</formula>
    </cfRule>
  </conditionalFormatting>
  <conditionalFormatting sqref="N199">
    <cfRule type="cellIs" dxfId="47448" priority="6775" operator="lessThan">
      <formula>0</formula>
    </cfRule>
  </conditionalFormatting>
  <conditionalFormatting sqref="O199">
    <cfRule type="expression" dxfId="47447" priority="6774">
      <formula>ISTEXT($O$199)</formula>
    </cfRule>
  </conditionalFormatting>
  <conditionalFormatting sqref="O199">
    <cfRule type="cellIs" dxfId="47446" priority="6773" operator="lessThan">
      <formula>0</formula>
    </cfRule>
  </conditionalFormatting>
  <conditionalFormatting sqref="P199">
    <cfRule type="expression" dxfId="47445" priority="6772">
      <formula>ISTEXT($P$199)</formula>
    </cfRule>
  </conditionalFormatting>
  <conditionalFormatting sqref="P199">
    <cfRule type="cellIs" dxfId="47444" priority="6771" operator="lessThan">
      <formula>0</formula>
    </cfRule>
  </conditionalFormatting>
  <conditionalFormatting sqref="Q199">
    <cfRule type="expression" dxfId="47443" priority="6770">
      <formula>ISTEXT($Q$199)</formula>
    </cfRule>
  </conditionalFormatting>
  <conditionalFormatting sqref="Q199">
    <cfRule type="cellIs" dxfId="47442" priority="6769" operator="lessThan">
      <formula>0</formula>
    </cfRule>
  </conditionalFormatting>
  <conditionalFormatting sqref="R199">
    <cfRule type="expression" dxfId="47441" priority="6768">
      <formula>ISTEXT($R$199)</formula>
    </cfRule>
  </conditionalFormatting>
  <conditionalFormatting sqref="R199">
    <cfRule type="cellIs" dxfId="47440" priority="6767" operator="lessThan">
      <formula>0</formula>
    </cfRule>
  </conditionalFormatting>
  <conditionalFormatting sqref="S199">
    <cfRule type="expression" dxfId="47439" priority="6766">
      <formula>ISTEXT($S$199)</formula>
    </cfRule>
  </conditionalFormatting>
  <conditionalFormatting sqref="S199">
    <cfRule type="cellIs" dxfId="47438" priority="6765" operator="lessThan">
      <formula>0</formula>
    </cfRule>
  </conditionalFormatting>
  <conditionalFormatting sqref="T199">
    <cfRule type="expression" dxfId="47437" priority="6764">
      <formula>ISTEXT($T$199)</formula>
    </cfRule>
  </conditionalFormatting>
  <conditionalFormatting sqref="T199">
    <cfRule type="cellIs" dxfId="47436" priority="6763" operator="lessThan">
      <formula>0</formula>
    </cfRule>
  </conditionalFormatting>
  <conditionalFormatting sqref="U199">
    <cfRule type="expression" dxfId="47435" priority="6762">
      <formula>ISTEXT($U$199)</formula>
    </cfRule>
  </conditionalFormatting>
  <conditionalFormatting sqref="U199">
    <cfRule type="cellIs" dxfId="47434" priority="6761" operator="lessThan">
      <formula>0</formula>
    </cfRule>
  </conditionalFormatting>
  <conditionalFormatting sqref="V199">
    <cfRule type="expression" dxfId="47433" priority="6760">
      <formula>ISTEXT($V$199)</formula>
    </cfRule>
  </conditionalFormatting>
  <conditionalFormatting sqref="V199">
    <cfRule type="cellIs" dxfId="47432" priority="6759" operator="lessThan">
      <formula>0</formula>
    </cfRule>
  </conditionalFormatting>
  <conditionalFormatting sqref="W199">
    <cfRule type="expression" dxfId="47431" priority="6758">
      <formula>ISTEXT($W$199)</formula>
    </cfRule>
  </conditionalFormatting>
  <conditionalFormatting sqref="W199">
    <cfRule type="cellIs" dxfId="47430" priority="6757" operator="lessThan">
      <formula>0</formula>
    </cfRule>
  </conditionalFormatting>
  <conditionalFormatting sqref="X199">
    <cfRule type="expression" dxfId="47429" priority="6756">
      <formula>ISTEXT($X$199)</formula>
    </cfRule>
  </conditionalFormatting>
  <conditionalFormatting sqref="X199">
    <cfRule type="cellIs" dxfId="47428" priority="6755" operator="lessThan">
      <formula>0</formula>
    </cfRule>
  </conditionalFormatting>
  <conditionalFormatting sqref="Y199">
    <cfRule type="expression" dxfId="47427" priority="6754">
      <formula>ISTEXT($Y$199)</formula>
    </cfRule>
  </conditionalFormatting>
  <conditionalFormatting sqref="Y199">
    <cfRule type="cellIs" dxfId="47426" priority="6753" operator="lessThan">
      <formula>0</formula>
    </cfRule>
  </conditionalFormatting>
  <conditionalFormatting sqref="Z199">
    <cfRule type="expression" dxfId="47425" priority="6752">
      <formula>ISTEXT($Z$199)</formula>
    </cfRule>
  </conditionalFormatting>
  <conditionalFormatting sqref="Z199">
    <cfRule type="cellIs" dxfId="47424" priority="6751" operator="lessThan">
      <formula>0</formula>
    </cfRule>
  </conditionalFormatting>
  <conditionalFormatting sqref="E200">
    <cfRule type="expression" dxfId="47423" priority="6750">
      <formula>ISTEXT($E$200)</formula>
    </cfRule>
  </conditionalFormatting>
  <conditionalFormatting sqref="E200">
    <cfRule type="cellIs" dxfId="47422" priority="6749" operator="lessThan">
      <formula>0</formula>
    </cfRule>
  </conditionalFormatting>
  <conditionalFormatting sqref="F200">
    <cfRule type="expression" dxfId="47421" priority="6748">
      <formula>ISTEXT($F$200)</formula>
    </cfRule>
  </conditionalFormatting>
  <conditionalFormatting sqref="F200">
    <cfRule type="cellIs" dxfId="47420" priority="6747" operator="lessThan">
      <formula>0</formula>
    </cfRule>
  </conditionalFormatting>
  <conditionalFormatting sqref="G200">
    <cfRule type="expression" dxfId="47419" priority="6746">
      <formula>ISTEXT($G$200)</formula>
    </cfRule>
  </conditionalFormatting>
  <conditionalFormatting sqref="G200">
    <cfRule type="cellIs" dxfId="47418" priority="6745" operator="lessThan">
      <formula>0</formula>
    </cfRule>
  </conditionalFormatting>
  <conditionalFormatting sqref="H200">
    <cfRule type="expression" dxfId="47417" priority="6744">
      <formula>ISTEXT($H$200)</formula>
    </cfRule>
  </conditionalFormatting>
  <conditionalFormatting sqref="H200">
    <cfRule type="cellIs" dxfId="47416" priority="6743" operator="lessThan">
      <formula>0</formula>
    </cfRule>
  </conditionalFormatting>
  <conditionalFormatting sqref="I200">
    <cfRule type="expression" dxfId="47415" priority="6742">
      <formula>ISTEXT($I$200)</formula>
    </cfRule>
  </conditionalFormatting>
  <conditionalFormatting sqref="I200">
    <cfRule type="cellIs" dxfId="47414" priority="6741" operator="lessThan">
      <formula>0</formula>
    </cfRule>
  </conditionalFormatting>
  <conditionalFormatting sqref="J200">
    <cfRule type="expression" dxfId="47413" priority="6740">
      <formula>ISTEXT($J$200)</formula>
    </cfRule>
  </conditionalFormatting>
  <conditionalFormatting sqref="J200">
    <cfRule type="cellIs" dxfId="47412" priority="6739" operator="lessThan">
      <formula>0</formula>
    </cfRule>
  </conditionalFormatting>
  <conditionalFormatting sqref="K200">
    <cfRule type="expression" dxfId="47411" priority="6738">
      <formula>ISTEXT($K$200)</formula>
    </cfRule>
  </conditionalFormatting>
  <conditionalFormatting sqref="K200">
    <cfRule type="cellIs" dxfId="47410" priority="6737" operator="lessThan">
      <formula>0</formula>
    </cfRule>
  </conditionalFormatting>
  <conditionalFormatting sqref="L200">
    <cfRule type="expression" dxfId="47409" priority="6736">
      <formula>ISTEXT($L$200)</formula>
    </cfRule>
  </conditionalFormatting>
  <conditionalFormatting sqref="L200">
    <cfRule type="cellIs" dxfId="47408" priority="6735" operator="lessThan">
      <formula>0</formula>
    </cfRule>
  </conditionalFormatting>
  <conditionalFormatting sqref="M200">
    <cfRule type="expression" dxfId="47407" priority="6734">
      <formula>ISTEXT($M$200)</formula>
    </cfRule>
  </conditionalFormatting>
  <conditionalFormatting sqref="M200">
    <cfRule type="cellIs" dxfId="47406" priority="6733" operator="lessThan">
      <formula>0</formula>
    </cfRule>
  </conditionalFormatting>
  <conditionalFormatting sqref="N200">
    <cfRule type="expression" dxfId="47405" priority="6732">
      <formula>ISTEXT($N$200)</formula>
    </cfRule>
  </conditionalFormatting>
  <conditionalFormatting sqref="N200">
    <cfRule type="cellIs" dxfId="47404" priority="6731" operator="lessThan">
      <formula>0</formula>
    </cfRule>
  </conditionalFormatting>
  <conditionalFormatting sqref="O200">
    <cfRule type="expression" dxfId="47403" priority="6730">
      <formula>ISTEXT($O$200)</formula>
    </cfRule>
  </conditionalFormatting>
  <conditionalFormatting sqref="O200">
    <cfRule type="cellIs" dxfId="47402" priority="6729" operator="lessThan">
      <formula>0</formula>
    </cfRule>
  </conditionalFormatting>
  <conditionalFormatting sqref="P200">
    <cfRule type="expression" dxfId="47401" priority="6728">
      <formula>ISTEXT($P$200)</formula>
    </cfRule>
  </conditionalFormatting>
  <conditionalFormatting sqref="P200">
    <cfRule type="cellIs" dxfId="47400" priority="6727" operator="lessThan">
      <formula>0</formula>
    </cfRule>
  </conditionalFormatting>
  <conditionalFormatting sqref="Q200">
    <cfRule type="expression" dxfId="47399" priority="6726">
      <formula>ISTEXT($Q$200)</formula>
    </cfRule>
  </conditionalFormatting>
  <conditionalFormatting sqref="Q200">
    <cfRule type="cellIs" dxfId="47398" priority="6725" operator="lessThan">
      <formula>0</formula>
    </cfRule>
  </conditionalFormatting>
  <conditionalFormatting sqref="R200">
    <cfRule type="expression" dxfId="47397" priority="6724">
      <formula>ISTEXT($R$200)</formula>
    </cfRule>
  </conditionalFormatting>
  <conditionalFormatting sqref="R200">
    <cfRule type="cellIs" dxfId="47396" priority="6723" operator="lessThan">
      <formula>0</formula>
    </cfRule>
  </conditionalFormatting>
  <conditionalFormatting sqref="S200">
    <cfRule type="expression" dxfId="47395" priority="6722">
      <formula>ISTEXT($S$200)</formula>
    </cfRule>
  </conditionalFormatting>
  <conditionalFormatting sqref="S200">
    <cfRule type="cellIs" dxfId="47394" priority="6721" operator="lessThan">
      <formula>0</formula>
    </cfRule>
  </conditionalFormatting>
  <conditionalFormatting sqref="T200">
    <cfRule type="expression" dxfId="47393" priority="6720">
      <formula>ISTEXT($T$200)</formula>
    </cfRule>
  </conditionalFormatting>
  <conditionalFormatting sqref="T200">
    <cfRule type="cellIs" dxfId="47392" priority="6719" operator="lessThan">
      <formula>0</formula>
    </cfRule>
  </conditionalFormatting>
  <conditionalFormatting sqref="U200">
    <cfRule type="expression" dxfId="47391" priority="6718">
      <formula>ISTEXT($U$200)</formula>
    </cfRule>
  </conditionalFormatting>
  <conditionalFormatting sqref="U200">
    <cfRule type="cellIs" dxfId="47390" priority="6717" operator="lessThan">
      <formula>0</formula>
    </cfRule>
  </conditionalFormatting>
  <conditionalFormatting sqref="V200">
    <cfRule type="expression" dxfId="47389" priority="6716">
      <formula>ISTEXT($V$200)</formula>
    </cfRule>
  </conditionalFormatting>
  <conditionalFormatting sqref="V200">
    <cfRule type="cellIs" dxfId="47388" priority="6715" operator="lessThan">
      <formula>0</formula>
    </cfRule>
  </conditionalFormatting>
  <conditionalFormatting sqref="W200">
    <cfRule type="expression" dxfId="47387" priority="6714">
      <formula>ISTEXT($W$200)</formula>
    </cfRule>
  </conditionalFormatting>
  <conditionalFormatting sqref="W200">
    <cfRule type="cellIs" dxfId="47386" priority="6713" operator="lessThan">
      <formula>0</formula>
    </cfRule>
  </conditionalFormatting>
  <conditionalFormatting sqref="X200">
    <cfRule type="expression" dxfId="47385" priority="6712">
      <formula>ISTEXT($X$200)</formula>
    </cfRule>
  </conditionalFormatting>
  <conditionalFormatting sqref="X200">
    <cfRule type="cellIs" dxfId="47384" priority="6711" operator="lessThan">
      <formula>0</formula>
    </cfRule>
  </conditionalFormatting>
  <conditionalFormatting sqref="Y200">
    <cfRule type="expression" dxfId="47383" priority="6710">
      <formula>ISTEXT($Y$200)</formula>
    </cfRule>
  </conditionalFormatting>
  <conditionalFormatting sqref="Y200">
    <cfRule type="cellIs" dxfId="47382" priority="6709" operator="lessThan">
      <formula>0</formula>
    </cfRule>
  </conditionalFormatting>
  <conditionalFormatting sqref="Z200">
    <cfRule type="expression" dxfId="47381" priority="6708">
      <formula>ISTEXT($Z$200)</formula>
    </cfRule>
  </conditionalFormatting>
  <conditionalFormatting sqref="Z200">
    <cfRule type="cellIs" dxfId="47380" priority="6707" operator="lessThan">
      <formula>0</formula>
    </cfRule>
  </conditionalFormatting>
  <conditionalFormatting sqref="E203">
    <cfRule type="expression" dxfId="47379" priority="6706">
      <formula>ISTEXT($E$203)</formula>
    </cfRule>
  </conditionalFormatting>
  <conditionalFormatting sqref="E203">
    <cfRule type="cellIs" dxfId="47378" priority="6705" operator="lessThan">
      <formula>0</formula>
    </cfRule>
  </conditionalFormatting>
  <conditionalFormatting sqref="F203">
    <cfRule type="expression" dxfId="47377" priority="6704">
      <formula>ISTEXT($F$203)</formula>
    </cfRule>
  </conditionalFormatting>
  <conditionalFormatting sqref="F203">
    <cfRule type="cellIs" dxfId="47376" priority="6703" operator="lessThan">
      <formula>0</formula>
    </cfRule>
  </conditionalFormatting>
  <conditionalFormatting sqref="G203">
    <cfRule type="expression" dxfId="47375" priority="6702">
      <formula>ISTEXT($G$203)</formula>
    </cfRule>
  </conditionalFormatting>
  <conditionalFormatting sqref="G203">
    <cfRule type="cellIs" dxfId="47374" priority="6701" operator="lessThan">
      <formula>0</formula>
    </cfRule>
  </conditionalFormatting>
  <conditionalFormatting sqref="H203">
    <cfRule type="expression" dxfId="47373" priority="6700">
      <formula>ISTEXT($H$203)</formula>
    </cfRule>
  </conditionalFormatting>
  <conditionalFormatting sqref="H203">
    <cfRule type="cellIs" dxfId="47372" priority="6699" operator="lessThan">
      <formula>0</formula>
    </cfRule>
  </conditionalFormatting>
  <conditionalFormatting sqref="I203">
    <cfRule type="expression" dxfId="47371" priority="6698">
      <formula>ISTEXT($I$203)</formula>
    </cfRule>
  </conditionalFormatting>
  <conditionalFormatting sqref="I203">
    <cfRule type="cellIs" dxfId="47370" priority="6697" operator="lessThan">
      <formula>0</formula>
    </cfRule>
  </conditionalFormatting>
  <conditionalFormatting sqref="J203">
    <cfRule type="expression" dxfId="47369" priority="6696">
      <formula>ISTEXT($J$203)</formula>
    </cfRule>
  </conditionalFormatting>
  <conditionalFormatting sqref="J203">
    <cfRule type="cellIs" dxfId="47368" priority="6695" operator="lessThan">
      <formula>0</formula>
    </cfRule>
  </conditionalFormatting>
  <conditionalFormatting sqref="K203">
    <cfRule type="expression" dxfId="47367" priority="6694">
      <formula>ISTEXT($K$203)</formula>
    </cfRule>
  </conditionalFormatting>
  <conditionalFormatting sqref="K203">
    <cfRule type="cellIs" dxfId="47366" priority="6693" operator="lessThan">
      <formula>0</formula>
    </cfRule>
  </conditionalFormatting>
  <conditionalFormatting sqref="L203">
    <cfRule type="expression" dxfId="47365" priority="6692">
      <formula>ISTEXT($L$203)</formula>
    </cfRule>
  </conditionalFormatting>
  <conditionalFormatting sqref="L203">
    <cfRule type="cellIs" dxfId="47364" priority="6691" operator="lessThan">
      <formula>0</formula>
    </cfRule>
  </conditionalFormatting>
  <conditionalFormatting sqref="M203">
    <cfRule type="expression" dxfId="47363" priority="6690">
      <formula>ISTEXT($M$203)</formula>
    </cfRule>
  </conditionalFormatting>
  <conditionalFormatting sqref="M203">
    <cfRule type="cellIs" dxfId="47362" priority="6689" operator="lessThan">
      <formula>0</formula>
    </cfRule>
  </conditionalFormatting>
  <conditionalFormatting sqref="N203">
    <cfRule type="expression" dxfId="47361" priority="6688">
      <formula>ISTEXT($N$203)</formula>
    </cfRule>
  </conditionalFormatting>
  <conditionalFormatting sqref="N203">
    <cfRule type="cellIs" dxfId="47360" priority="6687" operator="lessThan">
      <formula>0</formula>
    </cfRule>
  </conditionalFormatting>
  <conditionalFormatting sqref="O203">
    <cfRule type="expression" dxfId="47359" priority="6686">
      <formula>ISTEXT($O$203)</formula>
    </cfRule>
  </conditionalFormatting>
  <conditionalFormatting sqref="O203">
    <cfRule type="cellIs" dxfId="47358" priority="6685" operator="lessThan">
      <formula>0</formula>
    </cfRule>
  </conditionalFormatting>
  <conditionalFormatting sqref="P203">
    <cfRule type="expression" dxfId="47357" priority="6684">
      <formula>ISTEXT($P$203)</formula>
    </cfRule>
  </conditionalFormatting>
  <conditionalFormatting sqref="P203">
    <cfRule type="cellIs" dxfId="47356" priority="6683" operator="lessThan">
      <formula>0</formula>
    </cfRule>
  </conditionalFormatting>
  <conditionalFormatting sqref="Q203">
    <cfRule type="expression" dxfId="47355" priority="6682">
      <formula>ISTEXT($Q$203)</formula>
    </cfRule>
  </conditionalFormatting>
  <conditionalFormatting sqref="Q203">
    <cfRule type="cellIs" dxfId="47354" priority="6681" operator="lessThan">
      <formula>0</formula>
    </cfRule>
  </conditionalFormatting>
  <conditionalFormatting sqref="R203">
    <cfRule type="expression" dxfId="47353" priority="6680">
      <formula>ISTEXT($R$203)</formula>
    </cfRule>
  </conditionalFormatting>
  <conditionalFormatting sqref="R203">
    <cfRule type="cellIs" dxfId="47352" priority="6679" operator="lessThan">
      <formula>0</formula>
    </cfRule>
  </conditionalFormatting>
  <conditionalFormatting sqref="S203">
    <cfRule type="expression" dxfId="47351" priority="6678">
      <formula>ISTEXT($S$203)</formula>
    </cfRule>
  </conditionalFormatting>
  <conditionalFormatting sqref="S203">
    <cfRule type="cellIs" dxfId="47350" priority="6677" operator="lessThan">
      <formula>0</formula>
    </cfRule>
  </conditionalFormatting>
  <conditionalFormatting sqref="T203">
    <cfRule type="expression" dxfId="47349" priority="6676">
      <formula>ISTEXT($T$203)</formula>
    </cfRule>
  </conditionalFormatting>
  <conditionalFormatting sqref="T203">
    <cfRule type="cellIs" dxfId="47348" priority="6675" operator="lessThan">
      <formula>0</formula>
    </cfRule>
  </conditionalFormatting>
  <conditionalFormatting sqref="U203">
    <cfRule type="expression" dxfId="47347" priority="6674">
      <formula>ISTEXT($U$203)</formula>
    </cfRule>
  </conditionalFormatting>
  <conditionalFormatting sqref="U203">
    <cfRule type="cellIs" dxfId="47346" priority="6673" operator="lessThan">
      <formula>0</formula>
    </cfRule>
  </conditionalFormatting>
  <conditionalFormatting sqref="V203">
    <cfRule type="expression" dxfId="47345" priority="6672">
      <formula>ISTEXT($V$203)</formula>
    </cfRule>
  </conditionalFormatting>
  <conditionalFormatting sqref="V203">
    <cfRule type="cellIs" dxfId="47344" priority="6671" operator="lessThan">
      <formula>0</formula>
    </cfRule>
  </conditionalFormatting>
  <conditionalFormatting sqref="W203">
    <cfRule type="expression" dxfId="47343" priority="6670">
      <formula>ISTEXT($W$203)</formula>
    </cfRule>
  </conditionalFormatting>
  <conditionalFormatting sqref="W203">
    <cfRule type="cellIs" dxfId="47342" priority="6669" operator="lessThan">
      <formula>0</formula>
    </cfRule>
  </conditionalFormatting>
  <conditionalFormatting sqref="X203">
    <cfRule type="expression" dxfId="47341" priority="6668">
      <formula>ISTEXT($X$203)</formula>
    </cfRule>
  </conditionalFormatting>
  <conditionalFormatting sqref="X203">
    <cfRule type="cellIs" dxfId="47340" priority="6667" operator="lessThan">
      <formula>0</formula>
    </cfRule>
  </conditionalFormatting>
  <conditionalFormatting sqref="Y203">
    <cfRule type="expression" dxfId="47339" priority="6666">
      <formula>ISTEXT($Y$203)</formula>
    </cfRule>
  </conditionalFormatting>
  <conditionalFormatting sqref="Y203">
    <cfRule type="cellIs" dxfId="47338" priority="6665" operator="lessThan">
      <formula>0</formula>
    </cfRule>
  </conditionalFormatting>
  <conditionalFormatting sqref="Z203">
    <cfRule type="expression" dxfId="47337" priority="6664">
      <formula>ISTEXT($Z$203)</formula>
    </cfRule>
  </conditionalFormatting>
  <conditionalFormatting sqref="Z203">
    <cfRule type="cellIs" dxfId="47336" priority="6663" operator="lessThan">
      <formula>0</formula>
    </cfRule>
  </conditionalFormatting>
  <conditionalFormatting sqref="E204">
    <cfRule type="expression" dxfId="47335" priority="6662">
      <formula>ISTEXT($E$204)</formula>
    </cfRule>
  </conditionalFormatting>
  <conditionalFormatting sqref="E204">
    <cfRule type="cellIs" dxfId="47334" priority="6661" operator="lessThan">
      <formula>0</formula>
    </cfRule>
  </conditionalFormatting>
  <conditionalFormatting sqref="F204">
    <cfRule type="expression" dxfId="47333" priority="6660">
      <formula>ISTEXT($F$204)</formula>
    </cfRule>
  </conditionalFormatting>
  <conditionalFormatting sqref="F204">
    <cfRule type="cellIs" dxfId="47332" priority="6659" operator="lessThan">
      <formula>0</formula>
    </cfRule>
  </conditionalFormatting>
  <conditionalFormatting sqref="G204">
    <cfRule type="expression" dxfId="47331" priority="6658">
      <formula>ISTEXT($G$204)</formula>
    </cfRule>
  </conditionalFormatting>
  <conditionalFormatting sqref="G204">
    <cfRule type="cellIs" dxfId="47330" priority="6657" operator="lessThan">
      <formula>0</formula>
    </cfRule>
  </conditionalFormatting>
  <conditionalFormatting sqref="H204">
    <cfRule type="expression" dxfId="47329" priority="6656">
      <formula>ISTEXT($H$204)</formula>
    </cfRule>
  </conditionalFormatting>
  <conditionalFormatting sqref="H204">
    <cfRule type="cellIs" dxfId="47328" priority="6655" operator="lessThan">
      <formula>0</formula>
    </cfRule>
  </conditionalFormatting>
  <conditionalFormatting sqref="I204">
    <cfRule type="expression" dxfId="47327" priority="6654">
      <formula>ISTEXT($I$204)</formula>
    </cfRule>
  </conditionalFormatting>
  <conditionalFormatting sqref="I204">
    <cfRule type="cellIs" dxfId="47326" priority="6653" operator="lessThan">
      <formula>0</formula>
    </cfRule>
  </conditionalFormatting>
  <conditionalFormatting sqref="J204">
    <cfRule type="expression" dxfId="47325" priority="6652">
      <formula>ISTEXT($J$204)</formula>
    </cfRule>
  </conditionalFormatting>
  <conditionalFormatting sqref="J204">
    <cfRule type="cellIs" dxfId="47324" priority="6651" operator="lessThan">
      <formula>0</formula>
    </cfRule>
  </conditionalFormatting>
  <conditionalFormatting sqref="K204">
    <cfRule type="expression" dxfId="47323" priority="6650">
      <formula>ISTEXT($K$204)</formula>
    </cfRule>
  </conditionalFormatting>
  <conditionalFormatting sqref="K204">
    <cfRule type="cellIs" dxfId="47322" priority="6649" operator="lessThan">
      <formula>0</formula>
    </cfRule>
  </conditionalFormatting>
  <conditionalFormatting sqref="L204">
    <cfRule type="expression" dxfId="47321" priority="6648">
      <formula>ISTEXT($L$204)</formula>
    </cfRule>
  </conditionalFormatting>
  <conditionalFormatting sqref="L204">
    <cfRule type="cellIs" dxfId="47320" priority="6647" operator="lessThan">
      <formula>0</formula>
    </cfRule>
  </conditionalFormatting>
  <conditionalFormatting sqref="M204">
    <cfRule type="expression" dxfId="47319" priority="6646">
      <formula>ISTEXT($M$204)</formula>
    </cfRule>
  </conditionalFormatting>
  <conditionalFormatting sqref="M204">
    <cfRule type="cellIs" dxfId="47318" priority="6645" operator="lessThan">
      <formula>0</formula>
    </cfRule>
  </conditionalFormatting>
  <conditionalFormatting sqref="N204">
    <cfRule type="expression" dxfId="47317" priority="6644">
      <formula>ISTEXT($N$204)</formula>
    </cfRule>
  </conditionalFormatting>
  <conditionalFormatting sqref="N204">
    <cfRule type="cellIs" dxfId="47316" priority="6643" operator="lessThan">
      <formula>0</formula>
    </cfRule>
  </conditionalFormatting>
  <conditionalFormatting sqref="O204">
    <cfRule type="expression" dxfId="47315" priority="6642">
      <formula>ISTEXT($O$204)</formula>
    </cfRule>
  </conditionalFormatting>
  <conditionalFormatting sqref="O204">
    <cfRule type="cellIs" dxfId="47314" priority="6641" operator="lessThan">
      <formula>0</formula>
    </cfRule>
  </conditionalFormatting>
  <conditionalFormatting sqref="P204">
    <cfRule type="expression" dxfId="47313" priority="6640">
      <formula>ISTEXT($P$204)</formula>
    </cfRule>
  </conditionalFormatting>
  <conditionalFormatting sqref="P204">
    <cfRule type="cellIs" dxfId="47312" priority="6639" operator="lessThan">
      <formula>0</formula>
    </cfRule>
  </conditionalFormatting>
  <conditionalFormatting sqref="Q204">
    <cfRule type="expression" dxfId="47311" priority="6638">
      <formula>ISTEXT($Q$204)</formula>
    </cfRule>
  </conditionalFormatting>
  <conditionalFormatting sqref="Q204">
    <cfRule type="cellIs" dxfId="47310" priority="6637" operator="lessThan">
      <formula>0</formula>
    </cfRule>
  </conditionalFormatting>
  <conditionalFormatting sqref="R204">
    <cfRule type="expression" dxfId="47309" priority="6636">
      <formula>ISTEXT($R$204)</formula>
    </cfRule>
  </conditionalFormatting>
  <conditionalFormatting sqref="R204">
    <cfRule type="cellIs" dxfId="47308" priority="6635" operator="lessThan">
      <formula>0</formula>
    </cfRule>
  </conditionalFormatting>
  <conditionalFormatting sqref="S204">
    <cfRule type="expression" dxfId="47307" priority="6634">
      <formula>ISTEXT($S$204)</formula>
    </cfRule>
  </conditionalFormatting>
  <conditionalFormatting sqref="S204">
    <cfRule type="cellIs" dxfId="47306" priority="6633" operator="lessThan">
      <formula>0</formula>
    </cfRule>
  </conditionalFormatting>
  <conditionalFormatting sqref="T204">
    <cfRule type="expression" dxfId="47305" priority="6632">
      <formula>ISTEXT($T$204)</formula>
    </cfRule>
  </conditionalFormatting>
  <conditionalFormatting sqref="T204">
    <cfRule type="cellIs" dxfId="47304" priority="6631" operator="lessThan">
      <formula>0</formula>
    </cfRule>
  </conditionalFormatting>
  <conditionalFormatting sqref="U204">
    <cfRule type="expression" dxfId="47303" priority="6630">
      <formula>ISTEXT($U$204)</formula>
    </cfRule>
  </conditionalFormatting>
  <conditionalFormatting sqref="U204">
    <cfRule type="cellIs" dxfId="47302" priority="6629" operator="lessThan">
      <formula>0</formula>
    </cfRule>
  </conditionalFormatting>
  <conditionalFormatting sqref="V204">
    <cfRule type="expression" dxfId="47301" priority="6628">
      <formula>ISTEXT($V$204)</formula>
    </cfRule>
  </conditionalFormatting>
  <conditionalFormatting sqref="V204">
    <cfRule type="cellIs" dxfId="47300" priority="6627" operator="lessThan">
      <formula>0</formula>
    </cfRule>
  </conditionalFormatting>
  <conditionalFormatting sqref="W204">
    <cfRule type="expression" dxfId="47299" priority="6626">
      <formula>ISTEXT($W$204)</formula>
    </cfRule>
  </conditionalFormatting>
  <conditionalFormatting sqref="W204">
    <cfRule type="cellIs" dxfId="47298" priority="6625" operator="lessThan">
      <formula>0</formula>
    </cfRule>
  </conditionalFormatting>
  <conditionalFormatting sqref="X204">
    <cfRule type="expression" dxfId="47297" priority="6624">
      <formula>ISTEXT($X$204)</formula>
    </cfRule>
  </conditionalFormatting>
  <conditionalFormatting sqref="X204">
    <cfRule type="cellIs" dxfId="47296" priority="6623" operator="lessThan">
      <formula>0</formula>
    </cfRule>
  </conditionalFormatting>
  <conditionalFormatting sqref="Y204">
    <cfRule type="expression" dxfId="47295" priority="6622">
      <formula>ISTEXT($Y$204)</formula>
    </cfRule>
  </conditionalFormatting>
  <conditionalFormatting sqref="Y204">
    <cfRule type="cellIs" dxfId="47294" priority="6621" operator="lessThan">
      <formula>0</formula>
    </cfRule>
  </conditionalFormatting>
  <conditionalFormatting sqref="Z204">
    <cfRule type="expression" dxfId="47293" priority="6620">
      <formula>ISTEXT($Z$204)</formula>
    </cfRule>
  </conditionalFormatting>
  <conditionalFormatting sqref="Z204">
    <cfRule type="cellIs" dxfId="47292" priority="6619" operator="lessThan">
      <formula>0</formula>
    </cfRule>
  </conditionalFormatting>
  <conditionalFormatting sqref="E224">
    <cfRule type="expression" dxfId="47291" priority="6618">
      <formula>ISTEXT($E$224)</formula>
    </cfRule>
  </conditionalFormatting>
  <conditionalFormatting sqref="E224">
    <cfRule type="cellIs" dxfId="47290" priority="6617" operator="lessThan">
      <formula>0</formula>
    </cfRule>
  </conditionalFormatting>
  <conditionalFormatting sqref="E226">
    <cfRule type="expression" dxfId="47289" priority="6616">
      <formula>ISTEXT($E$226)</formula>
    </cfRule>
  </conditionalFormatting>
  <conditionalFormatting sqref="E226">
    <cfRule type="cellIs" dxfId="47288" priority="6615" operator="lessThan">
      <formula>0</formula>
    </cfRule>
  </conditionalFormatting>
  <conditionalFormatting sqref="F226">
    <cfRule type="expression" dxfId="47287" priority="6614">
      <formula>ISTEXT($F$226)</formula>
    </cfRule>
  </conditionalFormatting>
  <conditionalFormatting sqref="F226">
    <cfRule type="cellIs" dxfId="47286" priority="6613" operator="lessThan">
      <formula>0</formula>
    </cfRule>
  </conditionalFormatting>
  <conditionalFormatting sqref="G226">
    <cfRule type="expression" dxfId="47285" priority="6612">
      <formula>ISTEXT($G$226)</formula>
    </cfRule>
  </conditionalFormatting>
  <conditionalFormatting sqref="G226">
    <cfRule type="cellIs" dxfId="47284" priority="6611" operator="lessThan">
      <formula>0</formula>
    </cfRule>
  </conditionalFormatting>
  <conditionalFormatting sqref="H226">
    <cfRule type="expression" dxfId="47283" priority="6610">
      <formula>ISTEXT($H$226)</formula>
    </cfRule>
  </conditionalFormatting>
  <conditionalFormatting sqref="H226">
    <cfRule type="cellIs" dxfId="47282" priority="6609" operator="lessThan">
      <formula>0</formula>
    </cfRule>
  </conditionalFormatting>
  <conditionalFormatting sqref="I226">
    <cfRule type="expression" dxfId="47281" priority="6608">
      <formula>ISTEXT($I$226)</formula>
    </cfRule>
  </conditionalFormatting>
  <conditionalFormatting sqref="I226">
    <cfRule type="cellIs" dxfId="47280" priority="6607" operator="lessThan">
      <formula>0</formula>
    </cfRule>
  </conditionalFormatting>
  <conditionalFormatting sqref="J226">
    <cfRule type="expression" dxfId="47279" priority="6606">
      <formula>ISTEXT($J$226)</formula>
    </cfRule>
  </conditionalFormatting>
  <conditionalFormatting sqref="J226">
    <cfRule type="cellIs" dxfId="47278" priority="6605" operator="lessThan">
      <formula>0</formula>
    </cfRule>
  </conditionalFormatting>
  <conditionalFormatting sqref="K226">
    <cfRule type="expression" dxfId="47277" priority="6604">
      <formula>ISTEXT($K$226)</formula>
    </cfRule>
  </conditionalFormatting>
  <conditionalFormatting sqref="K226">
    <cfRule type="cellIs" dxfId="47276" priority="6603" operator="lessThan">
      <formula>0</formula>
    </cfRule>
  </conditionalFormatting>
  <conditionalFormatting sqref="L226">
    <cfRule type="expression" dxfId="47275" priority="6602">
      <formula>ISTEXT($L$226)</formula>
    </cfRule>
  </conditionalFormatting>
  <conditionalFormatting sqref="L226">
    <cfRule type="cellIs" dxfId="47274" priority="6601" operator="lessThan">
      <formula>0</formula>
    </cfRule>
  </conditionalFormatting>
  <conditionalFormatting sqref="M226">
    <cfRule type="expression" dxfId="47273" priority="6600">
      <formula>ISTEXT($M$226)</formula>
    </cfRule>
  </conditionalFormatting>
  <conditionalFormatting sqref="M226">
    <cfRule type="cellIs" dxfId="47272" priority="6599" operator="lessThan">
      <formula>0</formula>
    </cfRule>
  </conditionalFormatting>
  <conditionalFormatting sqref="N226">
    <cfRule type="expression" dxfId="47271" priority="6598">
      <formula>ISTEXT($N$226)</formula>
    </cfRule>
  </conditionalFormatting>
  <conditionalFormatting sqref="N226">
    <cfRule type="cellIs" dxfId="47270" priority="6597" operator="lessThan">
      <formula>0</formula>
    </cfRule>
  </conditionalFormatting>
  <conditionalFormatting sqref="O226">
    <cfRule type="expression" dxfId="47269" priority="6596">
      <formula>ISTEXT($O$226)</formula>
    </cfRule>
  </conditionalFormatting>
  <conditionalFormatting sqref="O226">
    <cfRule type="cellIs" dxfId="47268" priority="6595" operator="lessThan">
      <formula>0</formula>
    </cfRule>
  </conditionalFormatting>
  <conditionalFormatting sqref="P226">
    <cfRule type="expression" dxfId="47267" priority="6594">
      <formula>ISTEXT($P$226)</formula>
    </cfRule>
  </conditionalFormatting>
  <conditionalFormatting sqref="P226">
    <cfRule type="cellIs" dxfId="47266" priority="6593" operator="lessThan">
      <formula>0</formula>
    </cfRule>
  </conditionalFormatting>
  <conditionalFormatting sqref="Q226">
    <cfRule type="expression" dxfId="47265" priority="6592">
      <formula>ISTEXT($Q$226)</formula>
    </cfRule>
  </conditionalFormatting>
  <conditionalFormatting sqref="Q226">
    <cfRule type="cellIs" dxfId="47264" priority="6591" operator="lessThan">
      <formula>0</formula>
    </cfRule>
  </conditionalFormatting>
  <conditionalFormatting sqref="R226">
    <cfRule type="expression" dxfId="47263" priority="6590">
      <formula>ISTEXT($R$226)</formula>
    </cfRule>
  </conditionalFormatting>
  <conditionalFormatting sqref="R226">
    <cfRule type="cellIs" dxfId="47262" priority="6589" operator="lessThan">
      <formula>0</formula>
    </cfRule>
  </conditionalFormatting>
  <conditionalFormatting sqref="S226">
    <cfRule type="expression" dxfId="47261" priority="6588">
      <formula>ISTEXT($S$226)</formula>
    </cfRule>
  </conditionalFormatting>
  <conditionalFormatting sqref="S226">
    <cfRule type="cellIs" dxfId="47260" priority="6587" operator="lessThan">
      <formula>0</formula>
    </cfRule>
  </conditionalFormatting>
  <conditionalFormatting sqref="T226">
    <cfRule type="expression" dxfId="47259" priority="6586">
      <formula>ISTEXT($T$226)</formula>
    </cfRule>
  </conditionalFormatting>
  <conditionalFormatting sqref="T226">
    <cfRule type="cellIs" dxfId="47258" priority="6585" operator="lessThan">
      <formula>0</formula>
    </cfRule>
  </conditionalFormatting>
  <conditionalFormatting sqref="U226">
    <cfRule type="expression" dxfId="47257" priority="6584">
      <formula>ISTEXT($U$226)</formula>
    </cfRule>
  </conditionalFormatting>
  <conditionalFormatting sqref="U226">
    <cfRule type="cellIs" dxfId="47256" priority="6583" operator="lessThan">
      <formula>0</formula>
    </cfRule>
  </conditionalFormatting>
  <conditionalFormatting sqref="V226">
    <cfRule type="expression" dxfId="47255" priority="6582">
      <formula>ISTEXT($V$226)</formula>
    </cfRule>
  </conditionalFormatting>
  <conditionalFormatting sqref="V226">
    <cfRule type="cellIs" dxfId="47254" priority="6581" operator="lessThan">
      <formula>0</formula>
    </cfRule>
  </conditionalFormatting>
  <conditionalFormatting sqref="W226">
    <cfRule type="expression" dxfId="47253" priority="6580">
      <formula>ISTEXT($W$226)</formula>
    </cfRule>
  </conditionalFormatting>
  <conditionalFormatting sqref="W226">
    <cfRule type="cellIs" dxfId="47252" priority="6579" operator="lessThan">
      <formula>0</formula>
    </cfRule>
  </conditionalFormatting>
  <conditionalFormatting sqref="X226">
    <cfRule type="expression" dxfId="47251" priority="6578">
      <formula>ISTEXT($X$226)</formula>
    </cfRule>
  </conditionalFormatting>
  <conditionalFormatting sqref="X226">
    <cfRule type="cellIs" dxfId="47250" priority="6577" operator="lessThan">
      <formula>0</formula>
    </cfRule>
  </conditionalFormatting>
  <conditionalFormatting sqref="Y226">
    <cfRule type="expression" dxfId="47249" priority="6576">
      <formula>ISTEXT($Y$226)</formula>
    </cfRule>
  </conditionalFormatting>
  <conditionalFormatting sqref="Y226">
    <cfRule type="cellIs" dxfId="47248" priority="6575" operator="lessThan">
      <formula>0</formula>
    </cfRule>
  </conditionalFormatting>
  <conditionalFormatting sqref="Z226">
    <cfRule type="expression" dxfId="47247" priority="6574">
      <formula>ISTEXT($Z$226)</formula>
    </cfRule>
  </conditionalFormatting>
  <conditionalFormatting sqref="Z226">
    <cfRule type="cellIs" dxfId="47246" priority="6573" operator="lessThan">
      <formula>0</formula>
    </cfRule>
  </conditionalFormatting>
  <conditionalFormatting sqref="E227">
    <cfRule type="expression" dxfId="47245" priority="6572">
      <formula>ISTEXT($E$227)</formula>
    </cfRule>
  </conditionalFormatting>
  <conditionalFormatting sqref="E227">
    <cfRule type="cellIs" dxfId="47244" priority="6571" operator="lessThan">
      <formula>0</formula>
    </cfRule>
  </conditionalFormatting>
  <conditionalFormatting sqref="F227">
    <cfRule type="expression" dxfId="47243" priority="6570">
      <formula>ISTEXT($F$227)</formula>
    </cfRule>
  </conditionalFormatting>
  <conditionalFormatting sqref="F227">
    <cfRule type="cellIs" dxfId="47242" priority="6569" operator="lessThan">
      <formula>0</formula>
    </cfRule>
  </conditionalFormatting>
  <conditionalFormatting sqref="G227">
    <cfRule type="expression" dxfId="47241" priority="6568">
      <formula>ISTEXT($G$227)</formula>
    </cfRule>
  </conditionalFormatting>
  <conditionalFormatting sqref="G227">
    <cfRule type="cellIs" dxfId="47240" priority="6567" operator="lessThan">
      <formula>0</formula>
    </cfRule>
  </conditionalFormatting>
  <conditionalFormatting sqref="H227">
    <cfRule type="expression" dxfId="47239" priority="6566">
      <formula>ISTEXT($H$227)</formula>
    </cfRule>
  </conditionalFormatting>
  <conditionalFormatting sqref="H227">
    <cfRule type="cellIs" dxfId="47238" priority="6565" operator="lessThan">
      <formula>0</formula>
    </cfRule>
  </conditionalFormatting>
  <conditionalFormatting sqref="I227">
    <cfRule type="expression" dxfId="47237" priority="6564">
      <formula>ISTEXT($I$227)</formula>
    </cfRule>
  </conditionalFormatting>
  <conditionalFormatting sqref="I227">
    <cfRule type="cellIs" dxfId="47236" priority="6563" operator="lessThan">
      <formula>0</formula>
    </cfRule>
  </conditionalFormatting>
  <conditionalFormatting sqref="J227">
    <cfRule type="expression" dxfId="47235" priority="6562">
      <formula>ISTEXT($J$227)</formula>
    </cfRule>
  </conditionalFormatting>
  <conditionalFormatting sqref="J227">
    <cfRule type="cellIs" dxfId="47234" priority="6561" operator="lessThan">
      <formula>0</formula>
    </cfRule>
  </conditionalFormatting>
  <conditionalFormatting sqref="K227">
    <cfRule type="expression" dxfId="47233" priority="6560">
      <formula>ISTEXT($K$227)</formula>
    </cfRule>
  </conditionalFormatting>
  <conditionalFormatting sqref="K227">
    <cfRule type="cellIs" dxfId="47232" priority="6559" operator="lessThan">
      <formula>0</formula>
    </cfRule>
  </conditionalFormatting>
  <conditionalFormatting sqref="L227">
    <cfRule type="expression" dxfId="47231" priority="6558">
      <formula>ISTEXT($L$227)</formula>
    </cfRule>
  </conditionalFormatting>
  <conditionalFormatting sqref="L227">
    <cfRule type="cellIs" dxfId="47230" priority="6557" operator="lessThan">
      <formula>0</formula>
    </cfRule>
  </conditionalFormatting>
  <conditionalFormatting sqref="M227">
    <cfRule type="expression" dxfId="47229" priority="6556">
      <formula>ISTEXT($M$227)</formula>
    </cfRule>
  </conditionalFormatting>
  <conditionalFormatting sqref="M227">
    <cfRule type="cellIs" dxfId="47228" priority="6555" operator="lessThan">
      <formula>0</formula>
    </cfRule>
  </conditionalFormatting>
  <conditionalFormatting sqref="N227">
    <cfRule type="expression" dxfId="47227" priority="6554">
      <formula>ISTEXT($N$227)</formula>
    </cfRule>
  </conditionalFormatting>
  <conditionalFormatting sqref="N227">
    <cfRule type="cellIs" dxfId="47226" priority="6553" operator="lessThan">
      <formula>0</formula>
    </cfRule>
  </conditionalFormatting>
  <conditionalFormatting sqref="O227">
    <cfRule type="expression" dxfId="47225" priority="6552">
      <formula>ISTEXT($O$227)</formula>
    </cfRule>
  </conditionalFormatting>
  <conditionalFormatting sqref="O227">
    <cfRule type="cellIs" dxfId="47224" priority="6551" operator="lessThan">
      <formula>0</formula>
    </cfRule>
  </conditionalFormatting>
  <conditionalFormatting sqref="P227">
    <cfRule type="expression" dxfId="47223" priority="6550">
      <formula>ISTEXT($P$227)</formula>
    </cfRule>
  </conditionalFormatting>
  <conditionalFormatting sqref="P227">
    <cfRule type="cellIs" dxfId="47222" priority="6549" operator="lessThan">
      <formula>0</formula>
    </cfRule>
  </conditionalFormatting>
  <conditionalFormatting sqref="Q227">
    <cfRule type="expression" dxfId="47221" priority="6548">
      <formula>ISTEXT($Q$227)</formula>
    </cfRule>
  </conditionalFormatting>
  <conditionalFormatting sqref="Q227">
    <cfRule type="cellIs" dxfId="47220" priority="6547" operator="lessThan">
      <formula>0</formula>
    </cfRule>
  </conditionalFormatting>
  <conditionalFormatting sqref="R227">
    <cfRule type="expression" dxfId="47219" priority="6546">
      <formula>ISTEXT($R$227)</formula>
    </cfRule>
  </conditionalFormatting>
  <conditionalFormatting sqref="R227">
    <cfRule type="cellIs" dxfId="47218" priority="6545" operator="lessThan">
      <formula>0</formula>
    </cfRule>
  </conditionalFormatting>
  <conditionalFormatting sqref="S227">
    <cfRule type="expression" dxfId="47217" priority="6544">
      <formula>ISTEXT($S$227)</formula>
    </cfRule>
  </conditionalFormatting>
  <conditionalFormatting sqref="S227">
    <cfRule type="cellIs" dxfId="47216" priority="6543" operator="lessThan">
      <formula>0</formula>
    </cfRule>
  </conditionalFormatting>
  <conditionalFormatting sqref="T227">
    <cfRule type="expression" dxfId="47215" priority="6542">
      <formula>ISTEXT($T$227)</formula>
    </cfRule>
  </conditionalFormatting>
  <conditionalFormatting sqref="T227">
    <cfRule type="cellIs" dxfId="47214" priority="6541" operator="lessThan">
      <formula>0</formula>
    </cfRule>
  </conditionalFormatting>
  <conditionalFormatting sqref="U227">
    <cfRule type="expression" dxfId="47213" priority="6540">
      <formula>ISTEXT($U$227)</formula>
    </cfRule>
  </conditionalFormatting>
  <conditionalFormatting sqref="U227">
    <cfRule type="cellIs" dxfId="47212" priority="6539" operator="lessThan">
      <formula>0</formula>
    </cfRule>
  </conditionalFormatting>
  <conditionalFormatting sqref="V227">
    <cfRule type="expression" dxfId="47211" priority="6538">
      <formula>ISTEXT($V$227)</formula>
    </cfRule>
  </conditionalFormatting>
  <conditionalFormatting sqref="V227">
    <cfRule type="cellIs" dxfId="47210" priority="6537" operator="lessThan">
      <formula>0</formula>
    </cfRule>
  </conditionalFormatting>
  <conditionalFormatting sqref="W227">
    <cfRule type="expression" dxfId="47209" priority="6536">
      <formula>ISTEXT($W$227)</formula>
    </cfRule>
  </conditionalFormatting>
  <conditionalFormatting sqref="W227">
    <cfRule type="cellIs" dxfId="47208" priority="6535" operator="lessThan">
      <formula>0</formula>
    </cfRule>
  </conditionalFormatting>
  <conditionalFormatting sqref="X227">
    <cfRule type="expression" dxfId="47207" priority="6534">
      <formula>ISTEXT($X$227)</formula>
    </cfRule>
  </conditionalFormatting>
  <conditionalFormatting sqref="X227">
    <cfRule type="cellIs" dxfId="47206" priority="6533" operator="lessThan">
      <formula>0</formula>
    </cfRule>
  </conditionalFormatting>
  <conditionalFormatting sqref="Y227">
    <cfRule type="expression" dxfId="47205" priority="6532">
      <formula>ISTEXT($Y$227)</formula>
    </cfRule>
  </conditionalFormatting>
  <conditionalFormatting sqref="Y227">
    <cfRule type="cellIs" dxfId="47204" priority="6531" operator="lessThan">
      <formula>0</formula>
    </cfRule>
  </conditionalFormatting>
  <conditionalFormatting sqref="Z227">
    <cfRule type="expression" dxfId="47203" priority="6530">
      <formula>ISTEXT($Z$227)</formula>
    </cfRule>
  </conditionalFormatting>
  <conditionalFormatting sqref="Z227">
    <cfRule type="cellIs" dxfId="47202" priority="6529" operator="lessThan">
      <formula>0</formula>
    </cfRule>
  </conditionalFormatting>
  <conditionalFormatting sqref="E228">
    <cfRule type="expression" dxfId="47201" priority="6528">
      <formula>ISTEXT($E$228)</formula>
    </cfRule>
  </conditionalFormatting>
  <conditionalFormatting sqref="E228">
    <cfRule type="cellIs" dxfId="47200" priority="6527" operator="lessThan">
      <formula>0</formula>
    </cfRule>
  </conditionalFormatting>
  <conditionalFormatting sqref="F228">
    <cfRule type="expression" dxfId="47199" priority="6526">
      <formula>ISTEXT($F$228)</formula>
    </cfRule>
  </conditionalFormatting>
  <conditionalFormatting sqref="F228">
    <cfRule type="cellIs" dxfId="47198" priority="6525" operator="lessThan">
      <formula>0</formula>
    </cfRule>
  </conditionalFormatting>
  <conditionalFormatting sqref="G228">
    <cfRule type="expression" dxfId="47197" priority="6524">
      <formula>ISTEXT($G$228)</formula>
    </cfRule>
  </conditionalFormatting>
  <conditionalFormatting sqref="G228">
    <cfRule type="cellIs" dxfId="47196" priority="6523" operator="lessThan">
      <formula>0</formula>
    </cfRule>
  </conditionalFormatting>
  <conditionalFormatting sqref="H228">
    <cfRule type="expression" dxfId="47195" priority="6522">
      <formula>ISTEXT($H$228)</formula>
    </cfRule>
  </conditionalFormatting>
  <conditionalFormatting sqref="H228">
    <cfRule type="cellIs" dxfId="47194" priority="6521" operator="lessThan">
      <formula>0</formula>
    </cfRule>
  </conditionalFormatting>
  <conditionalFormatting sqref="I228">
    <cfRule type="expression" dxfId="47193" priority="6520">
      <formula>ISTEXT($I$228)</formula>
    </cfRule>
  </conditionalFormatting>
  <conditionalFormatting sqref="I228">
    <cfRule type="cellIs" dxfId="47192" priority="6519" operator="lessThan">
      <formula>0</formula>
    </cfRule>
  </conditionalFormatting>
  <conditionalFormatting sqref="J228">
    <cfRule type="expression" dxfId="47191" priority="6518">
      <formula>ISTEXT($J$228)</formula>
    </cfRule>
  </conditionalFormatting>
  <conditionalFormatting sqref="J228">
    <cfRule type="cellIs" dxfId="47190" priority="6517" operator="lessThan">
      <formula>0</formula>
    </cfRule>
  </conditionalFormatting>
  <conditionalFormatting sqref="K228">
    <cfRule type="expression" dxfId="47189" priority="6516">
      <formula>ISTEXT($K$228)</formula>
    </cfRule>
  </conditionalFormatting>
  <conditionalFormatting sqref="K228">
    <cfRule type="cellIs" dxfId="47188" priority="6515" operator="lessThan">
      <formula>0</formula>
    </cfRule>
  </conditionalFormatting>
  <conditionalFormatting sqref="L228">
    <cfRule type="expression" dxfId="47187" priority="6514">
      <formula>ISTEXT($L$228)</formula>
    </cfRule>
  </conditionalFormatting>
  <conditionalFormatting sqref="L228">
    <cfRule type="cellIs" dxfId="47186" priority="6513" operator="lessThan">
      <formula>0</formula>
    </cfRule>
  </conditionalFormatting>
  <conditionalFormatting sqref="M228">
    <cfRule type="expression" dxfId="47185" priority="6512">
      <formula>ISTEXT($M$228)</formula>
    </cfRule>
  </conditionalFormatting>
  <conditionalFormatting sqref="M228">
    <cfRule type="cellIs" dxfId="47184" priority="6511" operator="lessThan">
      <formula>0</formula>
    </cfRule>
  </conditionalFormatting>
  <conditionalFormatting sqref="N228">
    <cfRule type="expression" dxfId="47183" priority="6510">
      <formula>ISTEXT($N$228)</formula>
    </cfRule>
  </conditionalFormatting>
  <conditionalFormatting sqref="N228">
    <cfRule type="cellIs" dxfId="47182" priority="6509" operator="lessThan">
      <formula>0</formula>
    </cfRule>
  </conditionalFormatting>
  <conditionalFormatting sqref="O228">
    <cfRule type="expression" dxfId="47181" priority="6508">
      <formula>ISTEXT($O$228)</formula>
    </cfRule>
  </conditionalFormatting>
  <conditionalFormatting sqref="O228">
    <cfRule type="cellIs" dxfId="47180" priority="6507" operator="lessThan">
      <formula>0</formula>
    </cfRule>
  </conditionalFormatting>
  <conditionalFormatting sqref="P228">
    <cfRule type="expression" dxfId="47179" priority="6506">
      <formula>ISTEXT($P$228)</formula>
    </cfRule>
  </conditionalFormatting>
  <conditionalFormatting sqref="P228">
    <cfRule type="cellIs" dxfId="47178" priority="6505" operator="lessThan">
      <formula>0</formula>
    </cfRule>
  </conditionalFormatting>
  <conditionalFormatting sqref="Q228">
    <cfRule type="expression" dxfId="47177" priority="6504">
      <formula>ISTEXT($Q$228)</formula>
    </cfRule>
  </conditionalFormatting>
  <conditionalFormatting sqref="Q228">
    <cfRule type="cellIs" dxfId="47176" priority="6503" operator="lessThan">
      <formula>0</formula>
    </cfRule>
  </conditionalFormatting>
  <conditionalFormatting sqref="R228">
    <cfRule type="expression" dxfId="47175" priority="6502">
      <formula>ISTEXT($R$228)</formula>
    </cfRule>
  </conditionalFormatting>
  <conditionalFormatting sqref="R228">
    <cfRule type="cellIs" dxfId="47174" priority="6501" operator="lessThan">
      <formula>0</formula>
    </cfRule>
  </conditionalFormatting>
  <conditionalFormatting sqref="S228">
    <cfRule type="expression" dxfId="47173" priority="6500">
      <formula>ISTEXT($S$228)</formula>
    </cfRule>
  </conditionalFormatting>
  <conditionalFormatting sqref="S228">
    <cfRule type="cellIs" dxfId="47172" priority="6499" operator="lessThan">
      <formula>0</formula>
    </cfRule>
  </conditionalFormatting>
  <conditionalFormatting sqref="T228">
    <cfRule type="expression" dxfId="47171" priority="6498">
      <formula>ISTEXT($T$228)</formula>
    </cfRule>
  </conditionalFormatting>
  <conditionalFormatting sqref="T228">
    <cfRule type="cellIs" dxfId="47170" priority="6497" operator="lessThan">
      <formula>0</formula>
    </cfRule>
  </conditionalFormatting>
  <conditionalFormatting sqref="U228">
    <cfRule type="expression" dxfId="47169" priority="6496">
      <formula>ISTEXT($U$228)</formula>
    </cfRule>
  </conditionalFormatting>
  <conditionalFormatting sqref="U228">
    <cfRule type="cellIs" dxfId="47168" priority="6495" operator="lessThan">
      <formula>0</formula>
    </cfRule>
  </conditionalFormatting>
  <conditionalFormatting sqref="V228">
    <cfRule type="expression" dxfId="47167" priority="6494">
      <formula>ISTEXT($V$228)</formula>
    </cfRule>
  </conditionalFormatting>
  <conditionalFormatting sqref="V228">
    <cfRule type="cellIs" dxfId="47166" priority="6493" operator="lessThan">
      <formula>0</formula>
    </cfRule>
  </conditionalFormatting>
  <conditionalFormatting sqref="W228">
    <cfRule type="expression" dxfId="47165" priority="6492">
      <formula>ISTEXT($W$228)</formula>
    </cfRule>
  </conditionalFormatting>
  <conditionalFormatting sqref="W228">
    <cfRule type="cellIs" dxfId="47164" priority="6491" operator="lessThan">
      <formula>0</formula>
    </cfRule>
  </conditionalFormatting>
  <conditionalFormatting sqref="X228">
    <cfRule type="expression" dxfId="47163" priority="6490">
      <formula>ISTEXT($X$228)</formula>
    </cfRule>
  </conditionalFormatting>
  <conditionalFormatting sqref="X228">
    <cfRule type="cellIs" dxfId="47162" priority="6489" operator="lessThan">
      <formula>0</formula>
    </cfRule>
  </conditionalFormatting>
  <conditionalFormatting sqref="Y228">
    <cfRule type="expression" dxfId="47161" priority="6488">
      <formula>ISTEXT($Y$228)</formula>
    </cfRule>
  </conditionalFormatting>
  <conditionalFormatting sqref="Y228">
    <cfRule type="cellIs" dxfId="47160" priority="6487" operator="lessThan">
      <formula>0</formula>
    </cfRule>
  </conditionalFormatting>
  <conditionalFormatting sqref="Z228">
    <cfRule type="expression" dxfId="47159" priority="6486">
      <formula>ISTEXT($Z$228)</formula>
    </cfRule>
  </conditionalFormatting>
  <conditionalFormatting sqref="Z228">
    <cfRule type="cellIs" dxfId="47158" priority="6485" operator="lessThan">
      <formula>0</formula>
    </cfRule>
  </conditionalFormatting>
  <conditionalFormatting sqref="E229">
    <cfRule type="expression" dxfId="47157" priority="6484">
      <formula>ISTEXT($E$229)</formula>
    </cfRule>
  </conditionalFormatting>
  <conditionalFormatting sqref="E229">
    <cfRule type="cellIs" dxfId="47156" priority="6483" operator="lessThan">
      <formula>0</formula>
    </cfRule>
  </conditionalFormatting>
  <conditionalFormatting sqref="E230">
    <cfRule type="expression" dxfId="47155" priority="6482">
      <formula>ISTEXT($E$230)</formula>
    </cfRule>
  </conditionalFormatting>
  <conditionalFormatting sqref="E230">
    <cfRule type="cellIs" dxfId="47154" priority="6481" operator="lessThan">
      <formula>0</formula>
    </cfRule>
  </conditionalFormatting>
  <conditionalFormatting sqref="E231">
    <cfRule type="expression" dxfId="47153" priority="6480">
      <formula>ISTEXT($E$231)</formula>
    </cfRule>
  </conditionalFormatting>
  <conditionalFormatting sqref="E231">
    <cfRule type="cellIs" dxfId="47152" priority="6479" operator="lessThan">
      <formula>0</formula>
    </cfRule>
  </conditionalFormatting>
  <conditionalFormatting sqref="F231">
    <cfRule type="expression" dxfId="47151" priority="6478">
      <formula>ISTEXT($F$231)</formula>
    </cfRule>
  </conditionalFormatting>
  <conditionalFormatting sqref="F231">
    <cfRule type="cellIs" dxfId="47150" priority="6477" operator="lessThan">
      <formula>0</formula>
    </cfRule>
  </conditionalFormatting>
  <conditionalFormatting sqref="G231">
    <cfRule type="expression" dxfId="47149" priority="6476">
      <formula>ISTEXT($G$231)</formula>
    </cfRule>
  </conditionalFormatting>
  <conditionalFormatting sqref="G231">
    <cfRule type="cellIs" dxfId="47148" priority="6475" operator="lessThan">
      <formula>0</formula>
    </cfRule>
  </conditionalFormatting>
  <conditionalFormatting sqref="H231">
    <cfRule type="expression" dxfId="47147" priority="6474">
      <formula>ISTEXT($H$231)</formula>
    </cfRule>
  </conditionalFormatting>
  <conditionalFormatting sqref="H231">
    <cfRule type="cellIs" dxfId="47146" priority="6473" operator="lessThan">
      <formula>0</formula>
    </cfRule>
  </conditionalFormatting>
  <conditionalFormatting sqref="I231">
    <cfRule type="expression" dxfId="47145" priority="6472">
      <formula>ISTEXT($I$231)</formula>
    </cfRule>
  </conditionalFormatting>
  <conditionalFormatting sqref="I231">
    <cfRule type="cellIs" dxfId="47144" priority="6471" operator="lessThan">
      <formula>0</formula>
    </cfRule>
  </conditionalFormatting>
  <conditionalFormatting sqref="J231">
    <cfRule type="expression" dxfId="47143" priority="6470">
      <formula>ISTEXT($J$231)</formula>
    </cfRule>
  </conditionalFormatting>
  <conditionalFormatting sqref="J231">
    <cfRule type="cellIs" dxfId="47142" priority="6469" operator="lessThan">
      <formula>0</formula>
    </cfRule>
  </conditionalFormatting>
  <conditionalFormatting sqref="K231">
    <cfRule type="expression" dxfId="47141" priority="6468">
      <formula>ISTEXT($K$231)</formula>
    </cfRule>
  </conditionalFormatting>
  <conditionalFormatting sqref="K231">
    <cfRule type="cellIs" dxfId="47140" priority="6467" operator="lessThan">
      <formula>0</formula>
    </cfRule>
  </conditionalFormatting>
  <conditionalFormatting sqref="L231">
    <cfRule type="expression" dxfId="47139" priority="6466">
      <formula>ISTEXT($L$231)</formula>
    </cfRule>
  </conditionalFormatting>
  <conditionalFormatting sqref="L231">
    <cfRule type="cellIs" dxfId="47138" priority="6465" operator="lessThan">
      <formula>0</formula>
    </cfRule>
  </conditionalFormatting>
  <conditionalFormatting sqref="M231">
    <cfRule type="expression" dxfId="47137" priority="6464">
      <formula>ISTEXT($M$231)</formula>
    </cfRule>
  </conditionalFormatting>
  <conditionalFormatting sqref="M231">
    <cfRule type="cellIs" dxfId="47136" priority="6463" operator="lessThan">
      <formula>0</formula>
    </cfRule>
  </conditionalFormatting>
  <conditionalFormatting sqref="N231">
    <cfRule type="expression" dxfId="47135" priority="6462">
      <formula>ISTEXT($N$231)</formula>
    </cfRule>
  </conditionalFormatting>
  <conditionalFormatting sqref="N231">
    <cfRule type="cellIs" dxfId="47134" priority="6461" operator="lessThan">
      <formula>0</formula>
    </cfRule>
  </conditionalFormatting>
  <conditionalFormatting sqref="O231">
    <cfRule type="expression" dxfId="47133" priority="6460">
      <formula>ISTEXT($O$231)</formula>
    </cfRule>
  </conditionalFormatting>
  <conditionalFormatting sqref="O231">
    <cfRule type="cellIs" dxfId="47132" priority="6459" operator="lessThan">
      <formula>0</formula>
    </cfRule>
  </conditionalFormatting>
  <conditionalFormatting sqref="P231">
    <cfRule type="expression" dxfId="47131" priority="6458">
      <formula>ISTEXT($P$231)</formula>
    </cfRule>
  </conditionalFormatting>
  <conditionalFormatting sqref="P231">
    <cfRule type="cellIs" dxfId="47130" priority="6457" operator="lessThan">
      <formula>0</formula>
    </cfRule>
  </conditionalFormatting>
  <conditionalFormatting sqref="Q231">
    <cfRule type="expression" dxfId="47129" priority="6456">
      <formula>ISTEXT($Q$231)</formula>
    </cfRule>
  </conditionalFormatting>
  <conditionalFormatting sqref="Q231">
    <cfRule type="cellIs" dxfId="47128" priority="6455" operator="lessThan">
      <formula>0</formula>
    </cfRule>
  </conditionalFormatting>
  <conditionalFormatting sqref="R231">
    <cfRule type="expression" dxfId="47127" priority="6454">
      <formula>ISTEXT($R$231)</formula>
    </cfRule>
  </conditionalFormatting>
  <conditionalFormatting sqref="R231">
    <cfRule type="cellIs" dxfId="47126" priority="6453" operator="lessThan">
      <formula>0</formula>
    </cfRule>
  </conditionalFormatting>
  <conditionalFormatting sqref="S231">
    <cfRule type="expression" dxfId="47125" priority="6452">
      <formula>ISTEXT($S$231)</formula>
    </cfRule>
  </conditionalFormatting>
  <conditionalFormatting sqref="S231">
    <cfRule type="cellIs" dxfId="47124" priority="6451" operator="lessThan">
      <formula>0</formula>
    </cfRule>
  </conditionalFormatting>
  <conditionalFormatting sqref="T231">
    <cfRule type="expression" dxfId="47123" priority="6450">
      <formula>ISTEXT($T$231)</formula>
    </cfRule>
  </conditionalFormatting>
  <conditionalFormatting sqref="T231">
    <cfRule type="cellIs" dxfId="47122" priority="6449" operator="lessThan">
      <formula>0</formula>
    </cfRule>
  </conditionalFormatting>
  <conditionalFormatting sqref="U231">
    <cfRule type="expression" dxfId="47121" priority="6448">
      <formula>ISTEXT($U$231)</formula>
    </cfRule>
  </conditionalFormatting>
  <conditionalFormatting sqref="U231">
    <cfRule type="cellIs" dxfId="47120" priority="6447" operator="lessThan">
      <formula>0</formula>
    </cfRule>
  </conditionalFormatting>
  <conditionalFormatting sqref="V231">
    <cfRule type="expression" dxfId="47119" priority="6446">
      <formula>ISTEXT($V$231)</formula>
    </cfRule>
  </conditionalFormatting>
  <conditionalFormatting sqref="V231">
    <cfRule type="cellIs" dxfId="47118" priority="6445" operator="lessThan">
      <formula>0</formula>
    </cfRule>
  </conditionalFormatting>
  <conditionalFormatting sqref="W231">
    <cfRule type="expression" dxfId="47117" priority="6444">
      <formula>ISTEXT($W$231)</formula>
    </cfRule>
  </conditionalFormatting>
  <conditionalFormatting sqref="W231">
    <cfRule type="cellIs" dxfId="47116" priority="6443" operator="lessThan">
      <formula>0</formula>
    </cfRule>
  </conditionalFormatting>
  <conditionalFormatting sqref="X231">
    <cfRule type="expression" dxfId="47115" priority="6442">
      <formula>ISTEXT($X$231)</formula>
    </cfRule>
  </conditionalFormatting>
  <conditionalFormatting sqref="X231">
    <cfRule type="cellIs" dxfId="47114" priority="6441" operator="lessThan">
      <formula>0</formula>
    </cfRule>
  </conditionalFormatting>
  <conditionalFormatting sqref="Y231">
    <cfRule type="expression" dxfId="47113" priority="6440">
      <formula>ISTEXT($Y$231)</formula>
    </cfRule>
  </conditionalFormatting>
  <conditionalFormatting sqref="Y231">
    <cfRule type="cellIs" dxfId="47112" priority="6439" operator="lessThan">
      <formula>0</formula>
    </cfRule>
  </conditionalFormatting>
  <conditionalFormatting sqref="Z231">
    <cfRule type="expression" dxfId="47111" priority="6438">
      <formula>ISTEXT($Z$231)</formula>
    </cfRule>
  </conditionalFormatting>
  <conditionalFormatting sqref="Z231">
    <cfRule type="cellIs" dxfId="47110" priority="6437" operator="lessThan">
      <formula>0</formula>
    </cfRule>
  </conditionalFormatting>
  <conditionalFormatting sqref="E232">
    <cfRule type="expression" dxfId="47109" priority="6436">
      <formula>ISTEXT($E$232)</formula>
    </cfRule>
  </conditionalFormatting>
  <conditionalFormatting sqref="E232">
    <cfRule type="cellIs" dxfId="47108" priority="6435" operator="lessThan">
      <formula>0</formula>
    </cfRule>
  </conditionalFormatting>
  <conditionalFormatting sqref="F232">
    <cfRule type="expression" dxfId="47107" priority="6434">
      <formula>ISTEXT($F$232)</formula>
    </cfRule>
  </conditionalFormatting>
  <conditionalFormatting sqref="F232">
    <cfRule type="cellIs" dxfId="47106" priority="6433" operator="lessThan">
      <formula>0</formula>
    </cfRule>
  </conditionalFormatting>
  <conditionalFormatting sqref="G232">
    <cfRule type="expression" dxfId="47105" priority="6432">
      <formula>ISTEXT($G$232)</formula>
    </cfRule>
  </conditionalFormatting>
  <conditionalFormatting sqref="G232">
    <cfRule type="cellIs" dxfId="47104" priority="6431" operator="lessThan">
      <formula>0</formula>
    </cfRule>
  </conditionalFormatting>
  <conditionalFormatting sqref="H232">
    <cfRule type="expression" dxfId="47103" priority="6430">
      <formula>ISTEXT($H$232)</formula>
    </cfRule>
  </conditionalFormatting>
  <conditionalFormatting sqref="H232">
    <cfRule type="cellIs" dxfId="47102" priority="6429" operator="lessThan">
      <formula>0</formula>
    </cfRule>
  </conditionalFormatting>
  <conditionalFormatting sqref="I232">
    <cfRule type="expression" dxfId="47101" priority="6428">
      <formula>ISTEXT($I$232)</formula>
    </cfRule>
  </conditionalFormatting>
  <conditionalFormatting sqref="I232">
    <cfRule type="cellIs" dxfId="47100" priority="6427" operator="lessThan">
      <formula>0</formula>
    </cfRule>
  </conditionalFormatting>
  <conditionalFormatting sqref="J232">
    <cfRule type="expression" dxfId="47099" priority="6426">
      <formula>ISTEXT($J$232)</formula>
    </cfRule>
  </conditionalFormatting>
  <conditionalFormatting sqref="J232">
    <cfRule type="cellIs" dxfId="47098" priority="6425" operator="lessThan">
      <formula>0</formula>
    </cfRule>
  </conditionalFormatting>
  <conditionalFormatting sqref="K232">
    <cfRule type="expression" dxfId="47097" priority="6424">
      <formula>ISTEXT($K$232)</formula>
    </cfRule>
  </conditionalFormatting>
  <conditionalFormatting sqref="K232">
    <cfRule type="cellIs" dxfId="47096" priority="6423" operator="lessThan">
      <formula>0</formula>
    </cfRule>
  </conditionalFormatting>
  <conditionalFormatting sqref="L232">
    <cfRule type="expression" dxfId="47095" priority="6422">
      <formula>ISTEXT($L$232)</formula>
    </cfRule>
  </conditionalFormatting>
  <conditionalFormatting sqref="L232">
    <cfRule type="cellIs" dxfId="47094" priority="6421" operator="lessThan">
      <formula>0</formula>
    </cfRule>
  </conditionalFormatting>
  <conditionalFormatting sqref="M232">
    <cfRule type="expression" dxfId="47093" priority="6420">
      <formula>ISTEXT($M$232)</formula>
    </cfRule>
  </conditionalFormatting>
  <conditionalFormatting sqref="M232">
    <cfRule type="cellIs" dxfId="47092" priority="6419" operator="lessThan">
      <formula>0</formula>
    </cfRule>
  </conditionalFormatting>
  <conditionalFormatting sqref="N232">
    <cfRule type="expression" dxfId="47091" priority="6418">
      <formula>ISTEXT($N$232)</formula>
    </cfRule>
  </conditionalFormatting>
  <conditionalFormatting sqref="N232">
    <cfRule type="cellIs" dxfId="47090" priority="6417" operator="lessThan">
      <formula>0</formula>
    </cfRule>
  </conditionalFormatting>
  <conditionalFormatting sqref="O232">
    <cfRule type="expression" dxfId="47089" priority="6416">
      <formula>ISTEXT($O$232)</formula>
    </cfRule>
  </conditionalFormatting>
  <conditionalFormatting sqref="O232">
    <cfRule type="cellIs" dxfId="47088" priority="6415" operator="lessThan">
      <formula>0</formula>
    </cfRule>
  </conditionalFormatting>
  <conditionalFormatting sqref="P232">
    <cfRule type="expression" dxfId="47087" priority="6414">
      <formula>ISTEXT($P$232)</formula>
    </cfRule>
  </conditionalFormatting>
  <conditionalFormatting sqref="P232">
    <cfRule type="cellIs" dxfId="47086" priority="6413" operator="lessThan">
      <formula>0</formula>
    </cfRule>
  </conditionalFormatting>
  <conditionalFormatting sqref="Q232">
    <cfRule type="expression" dxfId="47085" priority="6412">
      <formula>ISTEXT($Q$232)</formula>
    </cfRule>
  </conditionalFormatting>
  <conditionalFormatting sqref="Q232">
    <cfRule type="cellIs" dxfId="47084" priority="6411" operator="lessThan">
      <formula>0</formula>
    </cfRule>
  </conditionalFormatting>
  <conditionalFormatting sqref="R232">
    <cfRule type="expression" dxfId="47083" priority="6410">
      <formula>ISTEXT($R$232)</formula>
    </cfRule>
  </conditionalFormatting>
  <conditionalFormatting sqref="R232">
    <cfRule type="cellIs" dxfId="47082" priority="6409" operator="lessThan">
      <formula>0</formula>
    </cfRule>
  </conditionalFormatting>
  <conditionalFormatting sqref="S232">
    <cfRule type="expression" dxfId="47081" priority="6408">
      <formula>ISTEXT($S$232)</formula>
    </cfRule>
  </conditionalFormatting>
  <conditionalFormatting sqref="S232">
    <cfRule type="cellIs" dxfId="47080" priority="6407" operator="lessThan">
      <formula>0</formula>
    </cfRule>
  </conditionalFormatting>
  <conditionalFormatting sqref="T232">
    <cfRule type="expression" dxfId="47079" priority="6406">
      <formula>ISTEXT($T$232)</formula>
    </cfRule>
  </conditionalFormatting>
  <conditionalFormatting sqref="T232">
    <cfRule type="cellIs" dxfId="47078" priority="6405" operator="lessThan">
      <formula>0</formula>
    </cfRule>
  </conditionalFormatting>
  <conditionalFormatting sqref="U232">
    <cfRule type="expression" dxfId="47077" priority="6404">
      <formula>ISTEXT($U$232)</formula>
    </cfRule>
  </conditionalFormatting>
  <conditionalFormatting sqref="U232">
    <cfRule type="cellIs" dxfId="47076" priority="6403" operator="lessThan">
      <formula>0</formula>
    </cfRule>
  </conditionalFormatting>
  <conditionalFormatting sqref="V232">
    <cfRule type="expression" dxfId="47075" priority="6402">
      <formula>ISTEXT($V$232)</formula>
    </cfRule>
  </conditionalFormatting>
  <conditionalFormatting sqref="V232">
    <cfRule type="cellIs" dxfId="47074" priority="6401" operator="lessThan">
      <formula>0</formula>
    </cfRule>
  </conditionalFormatting>
  <conditionalFormatting sqref="W232">
    <cfRule type="expression" dxfId="47073" priority="6400">
      <formula>ISTEXT($W$232)</formula>
    </cfRule>
  </conditionalFormatting>
  <conditionalFormatting sqref="W232">
    <cfRule type="cellIs" dxfId="47072" priority="6399" operator="lessThan">
      <formula>0</formula>
    </cfRule>
  </conditionalFormatting>
  <conditionalFormatting sqref="X232">
    <cfRule type="expression" dxfId="47071" priority="6398">
      <formula>ISTEXT($X$232)</formula>
    </cfRule>
  </conditionalFormatting>
  <conditionalFormatting sqref="X232">
    <cfRule type="cellIs" dxfId="47070" priority="6397" operator="lessThan">
      <formula>0</formula>
    </cfRule>
  </conditionalFormatting>
  <conditionalFormatting sqref="Y232">
    <cfRule type="expression" dxfId="47069" priority="6396">
      <formula>ISTEXT($Y$232)</formula>
    </cfRule>
  </conditionalFormatting>
  <conditionalFormatting sqref="Y232">
    <cfRule type="cellIs" dxfId="47068" priority="6395" operator="lessThan">
      <formula>0</formula>
    </cfRule>
  </conditionalFormatting>
  <conditionalFormatting sqref="Z232">
    <cfRule type="expression" dxfId="47067" priority="6394">
      <formula>ISTEXT($Z$232)</formula>
    </cfRule>
  </conditionalFormatting>
  <conditionalFormatting sqref="Z232">
    <cfRule type="cellIs" dxfId="47066" priority="6393" operator="lessThan">
      <formula>0</formula>
    </cfRule>
  </conditionalFormatting>
  <conditionalFormatting sqref="E233">
    <cfRule type="expression" dxfId="47065" priority="6392">
      <formula>ISTEXT($E$233)</formula>
    </cfRule>
  </conditionalFormatting>
  <conditionalFormatting sqref="E233">
    <cfRule type="cellIs" dxfId="47064" priority="6391" operator="lessThan">
      <formula>0</formula>
    </cfRule>
  </conditionalFormatting>
  <conditionalFormatting sqref="E235">
    <cfRule type="expression" dxfId="47063" priority="6390">
      <formula>ISTEXT($E$235)</formula>
    </cfRule>
  </conditionalFormatting>
  <conditionalFormatting sqref="E235">
    <cfRule type="cellIs" dxfId="47062" priority="6389" operator="lessThan">
      <formula>0</formula>
    </cfRule>
  </conditionalFormatting>
  <conditionalFormatting sqref="E237">
    <cfRule type="expression" dxfId="47061" priority="6388">
      <formula>ISTEXT($E$237)</formula>
    </cfRule>
  </conditionalFormatting>
  <conditionalFormatting sqref="E237">
    <cfRule type="cellIs" dxfId="47060" priority="6387" operator="lessThan">
      <formula>0</formula>
    </cfRule>
  </conditionalFormatting>
  <conditionalFormatting sqref="E254">
    <cfRule type="expression" dxfId="47059" priority="6122">
      <formula>ISTEXT($E$254)</formula>
    </cfRule>
  </conditionalFormatting>
  <conditionalFormatting sqref="E254">
    <cfRule type="cellIs" dxfId="47058" priority="6121" operator="lessThan">
      <formula>0</formula>
    </cfRule>
  </conditionalFormatting>
  <conditionalFormatting sqref="F254">
    <cfRule type="expression" dxfId="47057" priority="6120">
      <formula>ISTEXT($F$254)</formula>
    </cfRule>
  </conditionalFormatting>
  <conditionalFormatting sqref="F254">
    <cfRule type="cellIs" dxfId="47056" priority="6119" operator="lessThan">
      <formula>0</formula>
    </cfRule>
  </conditionalFormatting>
  <conditionalFormatting sqref="G254">
    <cfRule type="expression" dxfId="47055" priority="6118">
      <formula>ISTEXT($G$254)</formula>
    </cfRule>
  </conditionalFormatting>
  <conditionalFormatting sqref="G254">
    <cfRule type="cellIs" dxfId="47054" priority="6117" operator="lessThan">
      <formula>0</formula>
    </cfRule>
  </conditionalFormatting>
  <conditionalFormatting sqref="H254">
    <cfRule type="expression" dxfId="47053" priority="6116">
      <formula>ISTEXT($H$254)</formula>
    </cfRule>
  </conditionalFormatting>
  <conditionalFormatting sqref="H254">
    <cfRule type="cellIs" dxfId="47052" priority="6115" operator="lessThan">
      <formula>0</formula>
    </cfRule>
  </conditionalFormatting>
  <conditionalFormatting sqref="I254">
    <cfRule type="expression" dxfId="47051" priority="6114">
      <formula>ISTEXT($I$254)</formula>
    </cfRule>
  </conditionalFormatting>
  <conditionalFormatting sqref="I254">
    <cfRule type="cellIs" dxfId="47050" priority="6113" operator="lessThan">
      <formula>0</formula>
    </cfRule>
  </conditionalFormatting>
  <conditionalFormatting sqref="J254">
    <cfRule type="expression" dxfId="47049" priority="6112">
      <formula>ISTEXT($J$254)</formula>
    </cfRule>
  </conditionalFormatting>
  <conditionalFormatting sqref="J254">
    <cfRule type="cellIs" dxfId="47048" priority="6111" operator="lessThan">
      <formula>0</formula>
    </cfRule>
  </conditionalFormatting>
  <conditionalFormatting sqref="K254">
    <cfRule type="expression" dxfId="47047" priority="6110">
      <formula>ISTEXT($K$254)</formula>
    </cfRule>
  </conditionalFormatting>
  <conditionalFormatting sqref="K254">
    <cfRule type="cellIs" dxfId="47046" priority="6109" operator="lessThan">
      <formula>0</formula>
    </cfRule>
  </conditionalFormatting>
  <conditionalFormatting sqref="L254">
    <cfRule type="expression" dxfId="47045" priority="6108">
      <formula>ISTEXT($L$254)</formula>
    </cfRule>
  </conditionalFormatting>
  <conditionalFormatting sqref="L254">
    <cfRule type="cellIs" dxfId="47044" priority="6107" operator="lessThan">
      <formula>0</formula>
    </cfRule>
  </conditionalFormatting>
  <conditionalFormatting sqref="M254">
    <cfRule type="expression" dxfId="47043" priority="6106">
      <formula>ISTEXT($M$254)</formula>
    </cfRule>
  </conditionalFormatting>
  <conditionalFormatting sqref="M254">
    <cfRule type="cellIs" dxfId="47042" priority="6105" operator="lessThan">
      <formula>0</formula>
    </cfRule>
  </conditionalFormatting>
  <conditionalFormatting sqref="N254">
    <cfRule type="expression" dxfId="47041" priority="6104">
      <formula>ISTEXT($N$254)</formula>
    </cfRule>
  </conditionalFormatting>
  <conditionalFormatting sqref="N254">
    <cfRule type="cellIs" dxfId="47040" priority="6103" operator="lessThan">
      <formula>0</formula>
    </cfRule>
  </conditionalFormatting>
  <conditionalFormatting sqref="O254">
    <cfRule type="expression" dxfId="47039" priority="6102">
      <formula>ISTEXT($O$254)</formula>
    </cfRule>
  </conditionalFormatting>
  <conditionalFormatting sqref="O254">
    <cfRule type="cellIs" dxfId="47038" priority="6101" operator="lessThan">
      <formula>0</formula>
    </cfRule>
  </conditionalFormatting>
  <conditionalFormatting sqref="P254">
    <cfRule type="expression" dxfId="47037" priority="6100">
      <formula>ISTEXT($P$254)</formula>
    </cfRule>
  </conditionalFormatting>
  <conditionalFormatting sqref="P254">
    <cfRule type="cellIs" dxfId="47036" priority="6099" operator="lessThan">
      <formula>0</formula>
    </cfRule>
  </conditionalFormatting>
  <conditionalFormatting sqref="Q254">
    <cfRule type="expression" dxfId="47035" priority="6098">
      <formula>ISTEXT($Q$254)</formula>
    </cfRule>
  </conditionalFormatting>
  <conditionalFormatting sqref="Q254">
    <cfRule type="cellIs" dxfId="47034" priority="6097" operator="lessThan">
      <formula>0</formula>
    </cfRule>
  </conditionalFormatting>
  <conditionalFormatting sqref="R254">
    <cfRule type="expression" dxfId="47033" priority="6096">
      <formula>ISTEXT($R$254)</formula>
    </cfRule>
  </conditionalFormatting>
  <conditionalFormatting sqref="R254">
    <cfRule type="cellIs" dxfId="47032" priority="6095" operator="lessThan">
      <formula>0</formula>
    </cfRule>
  </conditionalFormatting>
  <conditionalFormatting sqref="S254">
    <cfRule type="expression" dxfId="47031" priority="6094">
      <formula>ISTEXT($S$254)</formula>
    </cfRule>
  </conditionalFormatting>
  <conditionalFormatting sqref="S254">
    <cfRule type="cellIs" dxfId="47030" priority="6093" operator="lessThan">
      <formula>0</formula>
    </cfRule>
  </conditionalFormatting>
  <conditionalFormatting sqref="T254">
    <cfRule type="expression" dxfId="47029" priority="6092">
      <formula>ISTEXT($T$254)</formula>
    </cfRule>
  </conditionalFormatting>
  <conditionalFormatting sqref="T254">
    <cfRule type="cellIs" dxfId="47028" priority="6091" operator="lessThan">
      <formula>0</formula>
    </cfRule>
  </conditionalFormatting>
  <conditionalFormatting sqref="U254">
    <cfRule type="expression" dxfId="47027" priority="6090">
      <formula>ISTEXT($U$254)</formula>
    </cfRule>
  </conditionalFormatting>
  <conditionalFormatting sqref="U254">
    <cfRule type="cellIs" dxfId="47026" priority="6089" operator="lessThan">
      <formula>0</formula>
    </cfRule>
  </conditionalFormatting>
  <conditionalFormatting sqref="V254">
    <cfRule type="expression" dxfId="47025" priority="6088">
      <formula>ISTEXT($V$254)</formula>
    </cfRule>
  </conditionalFormatting>
  <conditionalFormatting sqref="V254">
    <cfRule type="cellIs" dxfId="47024" priority="6087" operator="lessThan">
      <formula>0</formula>
    </cfRule>
  </conditionalFormatting>
  <conditionalFormatting sqref="E255">
    <cfRule type="expression" dxfId="47023" priority="6086">
      <formula>ISTEXT($E$255)</formula>
    </cfRule>
  </conditionalFormatting>
  <conditionalFormatting sqref="E255">
    <cfRule type="cellIs" dxfId="47022" priority="6085" operator="lessThan">
      <formula>0</formula>
    </cfRule>
  </conditionalFormatting>
  <conditionalFormatting sqref="F255">
    <cfRule type="expression" dxfId="47021" priority="6084">
      <formula>ISTEXT($F$255)</formula>
    </cfRule>
  </conditionalFormatting>
  <conditionalFormatting sqref="F255">
    <cfRule type="cellIs" dxfId="47020" priority="6083" operator="lessThan">
      <formula>0</formula>
    </cfRule>
  </conditionalFormatting>
  <conditionalFormatting sqref="G255">
    <cfRule type="expression" dxfId="47019" priority="6082">
      <formula>ISTEXT($G$255)</formula>
    </cfRule>
  </conditionalFormatting>
  <conditionalFormatting sqref="G255">
    <cfRule type="cellIs" dxfId="47018" priority="6081" operator="lessThan">
      <formula>0</formula>
    </cfRule>
  </conditionalFormatting>
  <conditionalFormatting sqref="H255">
    <cfRule type="expression" dxfId="47017" priority="6080">
      <formula>ISTEXT($H$255)</formula>
    </cfRule>
  </conditionalFormatting>
  <conditionalFormatting sqref="H255">
    <cfRule type="cellIs" dxfId="47016" priority="6079" operator="lessThan">
      <formula>0</formula>
    </cfRule>
  </conditionalFormatting>
  <conditionalFormatting sqref="I255">
    <cfRule type="expression" dxfId="47015" priority="6078">
      <formula>ISTEXT($I$255)</formula>
    </cfRule>
  </conditionalFormatting>
  <conditionalFormatting sqref="I255">
    <cfRule type="cellIs" dxfId="47014" priority="6077" operator="lessThan">
      <formula>0</formula>
    </cfRule>
  </conditionalFormatting>
  <conditionalFormatting sqref="J255">
    <cfRule type="expression" dxfId="47013" priority="6076">
      <formula>ISTEXT($J$255)</formula>
    </cfRule>
  </conditionalFormatting>
  <conditionalFormatting sqref="J255">
    <cfRule type="cellIs" dxfId="47012" priority="6075" operator="lessThan">
      <formula>0</formula>
    </cfRule>
  </conditionalFormatting>
  <conditionalFormatting sqref="K255">
    <cfRule type="expression" dxfId="47011" priority="6074">
      <formula>ISTEXT($K$255)</formula>
    </cfRule>
  </conditionalFormatting>
  <conditionalFormatting sqref="K255">
    <cfRule type="cellIs" dxfId="47010" priority="6073" operator="lessThan">
      <formula>0</formula>
    </cfRule>
  </conditionalFormatting>
  <conditionalFormatting sqref="L255">
    <cfRule type="expression" dxfId="47009" priority="6072">
      <formula>ISTEXT($L$255)</formula>
    </cfRule>
  </conditionalFormatting>
  <conditionalFormatting sqref="L255">
    <cfRule type="cellIs" dxfId="47008" priority="6071" operator="lessThan">
      <formula>0</formula>
    </cfRule>
  </conditionalFormatting>
  <conditionalFormatting sqref="M255">
    <cfRule type="expression" dxfId="47007" priority="6070">
      <formula>ISTEXT($M$255)</formula>
    </cfRule>
  </conditionalFormatting>
  <conditionalFormatting sqref="M255">
    <cfRule type="cellIs" dxfId="47006" priority="6069" operator="lessThan">
      <formula>0</formula>
    </cfRule>
  </conditionalFormatting>
  <conditionalFormatting sqref="N255">
    <cfRule type="expression" dxfId="47005" priority="6068">
      <formula>ISTEXT($N$255)</formula>
    </cfRule>
  </conditionalFormatting>
  <conditionalFormatting sqref="N255">
    <cfRule type="cellIs" dxfId="47004" priority="6067" operator="lessThan">
      <formula>0</formula>
    </cfRule>
  </conditionalFormatting>
  <conditionalFormatting sqref="O255">
    <cfRule type="expression" dxfId="47003" priority="6066">
      <formula>ISTEXT($O$255)</formula>
    </cfRule>
  </conditionalFormatting>
  <conditionalFormatting sqref="O255">
    <cfRule type="cellIs" dxfId="47002" priority="6065" operator="lessThan">
      <formula>0</formula>
    </cfRule>
  </conditionalFormatting>
  <conditionalFormatting sqref="P255">
    <cfRule type="expression" dxfId="47001" priority="6064">
      <formula>ISTEXT($P$255)</formula>
    </cfRule>
  </conditionalFormatting>
  <conditionalFormatting sqref="P255">
    <cfRule type="cellIs" dxfId="47000" priority="6063" operator="lessThan">
      <formula>0</formula>
    </cfRule>
  </conditionalFormatting>
  <conditionalFormatting sqref="Q255">
    <cfRule type="expression" dxfId="46999" priority="6062">
      <formula>ISTEXT($Q$255)</formula>
    </cfRule>
  </conditionalFormatting>
  <conditionalFormatting sqref="Q255">
    <cfRule type="cellIs" dxfId="46998" priority="6061" operator="lessThan">
      <formula>0</formula>
    </cfRule>
  </conditionalFormatting>
  <conditionalFormatting sqref="R255">
    <cfRule type="expression" dxfId="46997" priority="6060">
      <formula>ISTEXT($R$255)</formula>
    </cfRule>
  </conditionalFormatting>
  <conditionalFormatting sqref="R255">
    <cfRule type="cellIs" dxfId="46996" priority="6059" operator="lessThan">
      <formula>0</formula>
    </cfRule>
  </conditionalFormatting>
  <conditionalFormatting sqref="S255">
    <cfRule type="expression" dxfId="46995" priority="6058">
      <formula>ISTEXT($S$255)</formula>
    </cfRule>
  </conditionalFormatting>
  <conditionalFormatting sqref="S255">
    <cfRule type="cellIs" dxfId="46994" priority="6057" operator="lessThan">
      <formula>0</formula>
    </cfRule>
  </conditionalFormatting>
  <conditionalFormatting sqref="T255">
    <cfRule type="expression" dxfId="46993" priority="6056">
      <formula>ISTEXT($T$255)</formula>
    </cfRule>
  </conditionalFormatting>
  <conditionalFormatting sqref="T255">
    <cfRule type="cellIs" dxfId="46992" priority="6055" operator="lessThan">
      <formula>0</formula>
    </cfRule>
  </conditionalFormatting>
  <conditionalFormatting sqref="U255">
    <cfRule type="expression" dxfId="46991" priority="6054">
      <formula>ISTEXT($U$255)</formula>
    </cfRule>
  </conditionalFormatting>
  <conditionalFormatting sqref="U255">
    <cfRule type="cellIs" dxfId="46990" priority="6053" operator="lessThan">
      <formula>0</formula>
    </cfRule>
  </conditionalFormatting>
  <conditionalFormatting sqref="V255">
    <cfRule type="expression" dxfId="46989" priority="6052">
      <formula>ISTEXT($V$255)</formula>
    </cfRule>
  </conditionalFormatting>
  <conditionalFormatting sqref="V255">
    <cfRule type="cellIs" dxfId="46988" priority="6051" operator="lessThan">
      <formula>0</formula>
    </cfRule>
  </conditionalFormatting>
  <conditionalFormatting sqref="E256">
    <cfRule type="expression" dxfId="46987" priority="6050">
      <formula>ISTEXT($E$256)</formula>
    </cfRule>
  </conditionalFormatting>
  <conditionalFormatting sqref="E256">
    <cfRule type="cellIs" dxfId="46986" priority="6049" operator="lessThan">
      <formula>0</formula>
    </cfRule>
  </conditionalFormatting>
  <conditionalFormatting sqref="F256">
    <cfRule type="expression" dxfId="46985" priority="6048">
      <formula>ISTEXT($F$256)</formula>
    </cfRule>
  </conditionalFormatting>
  <conditionalFormatting sqref="F256">
    <cfRule type="cellIs" dxfId="46984" priority="6047" operator="lessThan">
      <formula>0</formula>
    </cfRule>
  </conditionalFormatting>
  <conditionalFormatting sqref="G256">
    <cfRule type="expression" dxfId="46983" priority="6046">
      <formula>ISTEXT($G$256)</formula>
    </cfRule>
  </conditionalFormatting>
  <conditionalFormatting sqref="G256">
    <cfRule type="cellIs" dxfId="46982" priority="6045" operator="lessThan">
      <formula>0</formula>
    </cfRule>
  </conditionalFormatting>
  <conditionalFormatting sqref="H256">
    <cfRule type="expression" dxfId="46981" priority="6044">
      <formula>ISTEXT($H$256)</formula>
    </cfRule>
  </conditionalFormatting>
  <conditionalFormatting sqref="H256">
    <cfRule type="cellIs" dxfId="46980" priority="6043" operator="lessThan">
      <formula>0</formula>
    </cfRule>
  </conditionalFormatting>
  <conditionalFormatting sqref="I256">
    <cfRule type="expression" dxfId="46979" priority="6042">
      <formula>ISTEXT($I$256)</formula>
    </cfRule>
  </conditionalFormatting>
  <conditionalFormatting sqref="I256">
    <cfRule type="cellIs" dxfId="46978" priority="6041" operator="lessThan">
      <formula>0</formula>
    </cfRule>
  </conditionalFormatting>
  <conditionalFormatting sqref="J256">
    <cfRule type="expression" dxfId="46977" priority="6040">
      <formula>ISTEXT($J$256)</formula>
    </cfRule>
  </conditionalFormatting>
  <conditionalFormatting sqref="J256">
    <cfRule type="cellIs" dxfId="46976" priority="6039" operator="lessThan">
      <formula>0</formula>
    </cfRule>
  </conditionalFormatting>
  <conditionalFormatting sqref="K256">
    <cfRule type="expression" dxfId="46975" priority="6038">
      <formula>ISTEXT($K$256)</formula>
    </cfRule>
  </conditionalFormatting>
  <conditionalFormatting sqref="K256">
    <cfRule type="cellIs" dxfId="46974" priority="6037" operator="lessThan">
      <formula>0</formula>
    </cfRule>
  </conditionalFormatting>
  <conditionalFormatting sqref="L256">
    <cfRule type="expression" dxfId="46973" priority="6036">
      <formula>ISTEXT($L$256)</formula>
    </cfRule>
  </conditionalFormatting>
  <conditionalFormatting sqref="L256">
    <cfRule type="cellIs" dxfId="46972" priority="6035" operator="lessThan">
      <formula>0</formula>
    </cfRule>
  </conditionalFormatting>
  <conditionalFormatting sqref="M256">
    <cfRule type="expression" dxfId="46971" priority="6034">
      <formula>ISTEXT($M$256)</formula>
    </cfRule>
  </conditionalFormatting>
  <conditionalFormatting sqref="M256">
    <cfRule type="cellIs" dxfId="46970" priority="6033" operator="lessThan">
      <formula>0</formula>
    </cfRule>
  </conditionalFormatting>
  <conditionalFormatting sqref="N256">
    <cfRule type="expression" dxfId="46969" priority="6032">
      <formula>ISTEXT($N$256)</formula>
    </cfRule>
  </conditionalFormatting>
  <conditionalFormatting sqref="N256">
    <cfRule type="cellIs" dxfId="46968" priority="6031" operator="lessThan">
      <formula>0</formula>
    </cfRule>
  </conditionalFormatting>
  <conditionalFormatting sqref="O256">
    <cfRule type="expression" dxfId="46967" priority="6030">
      <formula>ISTEXT($O$256)</formula>
    </cfRule>
  </conditionalFormatting>
  <conditionalFormatting sqref="O256">
    <cfRule type="cellIs" dxfId="46966" priority="6029" operator="lessThan">
      <formula>0</formula>
    </cfRule>
  </conditionalFormatting>
  <conditionalFormatting sqref="P256">
    <cfRule type="expression" dxfId="46965" priority="6028">
      <formula>ISTEXT($P$256)</formula>
    </cfRule>
  </conditionalFormatting>
  <conditionalFormatting sqref="P256">
    <cfRule type="cellIs" dxfId="46964" priority="6027" operator="lessThan">
      <formula>0</formula>
    </cfRule>
  </conditionalFormatting>
  <conditionalFormatting sqref="Q256">
    <cfRule type="expression" dxfId="46963" priority="6026">
      <formula>ISTEXT($Q$256)</formula>
    </cfRule>
  </conditionalFormatting>
  <conditionalFormatting sqref="Q256">
    <cfRule type="cellIs" dxfId="46962" priority="6025" operator="lessThan">
      <formula>0</formula>
    </cfRule>
  </conditionalFormatting>
  <conditionalFormatting sqref="R256">
    <cfRule type="expression" dxfId="46961" priority="6024">
      <formula>ISTEXT($R$256)</formula>
    </cfRule>
  </conditionalFormatting>
  <conditionalFormatting sqref="R256">
    <cfRule type="cellIs" dxfId="46960" priority="6023" operator="lessThan">
      <formula>0</formula>
    </cfRule>
  </conditionalFormatting>
  <conditionalFormatting sqref="S256">
    <cfRule type="expression" dxfId="46959" priority="6022">
      <formula>ISTEXT($S$256)</formula>
    </cfRule>
  </conditionalFormatting>
  <conditionalFormatting sqref="S256">
    <cfRule type="cellIs" dxfId="46958" priority="6021" operator="lessThan">
      <formula>0</formula>
    </cfRule>
  </conditionalFormatting>
  <conditionalFormatting sqref="T256">
    <cfRule type="expression" dxfId="46957" priority="6020">
      <formula>ISTEXT($T$256)</formula>
    </cfRule>
  </conditionalFormatting>
  <conditionalFormatting sqref="T256">
    <cfRule type="cellIs" dxfId="46956" priority="6019" operator="lessThan">
      <formula>0</formula>
    </cfRule>
  </conditionalFormatting>
  <conditionalFormatting sqref="U256">
    <cfRule type="expression" dxfId="46955" priority="6018">
      <formula>ISTEXT($U$256)</formula>
    </cfRule>
  </conditionalFormatting>
  <conditionalFormatting sqref="U256">
    <cfRule type="cellIs" dxfId="46954" priority="6017" operator="lessThan">
      <formula>0</formula>
    </cfRule>
  </conditionalFormatting>
  <conditionalFormatting sqref="V256">
    <cfRule type="expression" dxfId="46953" priority="6016">
      <formula>ISTEXT($V$256)</formula>
    </cfRule>
  </conditionalFormatting>
  <conditionalFormatting sqref="V256">
    <cfRule type="cellIs" dxfId="46952" priority="6015" operator="lessThan">
      <formula>0</formula>
    </cfRule>
  </conditionalFormatting>
  <conditionalFormatting sqref="D284">
    <cfRule type="expression" dxfId="46951" priority="5748">
      <formula>ISTEXT($D$284)</formula>
    </cfRule>
  </conditionalFormatting>
  <conditionalFormatting sqref="D284">
    <cfRule type="cellIs" dxfId="46950" priority="5747" operator="lessThan">
      <formula>0</formula>
    </cfRule>
  </conditionalFormatting>
  <conditionalFormatting sqref="D285">
    <cfRule type="expression" dxfId="46949" priority="5702">
      <formula>ISTEXT($D$285)</formula>
    </cfRule>
  </conditionalFormatting>
  <conditionalFormatting sqref="D285">
    <cfRule type="cellIs" dxfId="46948" priority="5701" operator="lessThan">
      <formula>0</formula>
    </cfRule>
  </conditionalFormatting>
  <conditionalFormatting sqref="D286">
    <cfRule type="expression" dxfId="46947" priority="5656">
      <formula>ISTEXT($D$286)</formula>
    </cfRule>
  </conditionalFormatting>
  <conditionalFormatting sqref="D286">
    <cfRule type="cellIs" dxfId="46946" priority="5655" operator="lessThan">
      <formula>0</formula>
    </cfRule>
  </conditionalFormatting>
  <conditionalFormatting sqref="D287">
    <cfRule type="expression" dxfId="46945" priority="5610">
      <formula>ISTEXT($D$287)</formula>
    </cfRule>
  </conditionalFormatting>
  <conditionalFormatting sqref="D287">
    <cfRule type="cellIs" dxfId="46944" priority="5609" operator="lessThan">
      <formula>0</formula>
    </cfRule>
  </conditionalFormatting>
  <conditionalFormatting sqref="D288">
    <cfRule type="expression" dxfId="46943" priority="5564">
      <formula>ISTEXT($D$288)</formula>
    </cfRule>
  </conditionalFormatting>
  <conditionalFormatting sqref="D288">
    <cfRule type="cellIs" dxfId="46942" priority="5563" operator="lessThan">
      <formula>0</formula>
    </cfRule>
  </conditionalFormatting>
  <conditionalFormatting sqref="D290">
    <cfRule type="expression" dxfId="46941" priority="5518">
      <formula>ISTEXT($D$290)</formula>
    </cfRule>
  </conditionalFormatting>
  <conditionalFormatting sqref="D290">
    <cfRule type="cellIs" dxfId="46940" priority="5517" operator="lessThan">
      <formula>0</formula>
    </cfRule>
  </conditionalFormatting>
  <conditionalFormatting sqref="D291">
    <cfRule type="expression" dxfId="46939" priority="5472">
      <formula>ISTEXT($D$291)</formula>
    </cfRule>
  </conditionalFormatting>
  <conditionalFormatting sqref="D291">
    <cfRule type="cellIs" dxfId="46938" priority="5471" operator="lessThan">
      <formula>0</formula>
    </cfRule>
  </conditionalFormatting>
  <conditionalFormatting sqref="D292">
    <cfRule type="expression" dxfId="46937" priority="5426">
      <formula>ISTEXT($D$292)</formula>
    </cfRule>
  </conditionalFormatting>
  <conditionalFormatting sqref="D292">
    <cfRule type="cellIs" dxfId="46936" priority="5425" operator="lessThan">
      <formula>0</formula>
    </cfRule>
  </conditionalFormatting>
  <conditionalFormatting sqref="D293">
    <cfRule type="expression" dxfId="46935" priority="5380">
      <formula>ISTEXT($D$293)</formula>
    </cfRule>
  </conditionalFormatting>
  <conditionalFormatting sqref="D293">
    <cfRule type="cellIs" dxfId="46934" priority="5379" operator="lessThan">
      <formula>0</formula>
    </cfRule>
  </conditionalFormatting>
  <conditionalFormatting sqref="D294">
    <cfRule type="expression" dxfId="46933" priority="5334">
      <formula>ISTEXT($D$294)</formula>
    </cfRule>
  </conditionalFormatting>
  <conditionalFormatting sqref="D294">
    <cfRule type="cellIs" dxfId="46932" priority="5333" operator="lessThan">
      <formula>0</formula>
    </cfRule>
  </conditionalFormatting>
  <conditionalFormatting sqref="D295">
    <cfRule type="expression" dxfId="46931" priority="5288">
      <formula>ISTEXT($D$295)</formula>
    </cfRule>
  </conditionalFormatting>
  <conditionalFormatting sqref="D295">
    <cfRule type="cellIs" dxfId="46930" priority="5287" operator="lessThan">
      <formula>0</formula>
    </cfRule>
  </conditionalFormatting>
  <conditionalFormatting sqref="D296">
    <cfRule type="expression" dxfId="46929" priority="5242">
      <formula>ISTEXT($D$296)</formula>
    </cfRule>
  </conditionalFormatting>
  <conditionalFormatting sqref="D296">
    <cfRule type="cellIs" dxfId="46928" priority="5241" operator="lessThan">
      <formula>0</formula>
    </cfRule>
  </conditionalFormatting>
  <conditionalFormatting sqref="D301">
    <cfRule type="expression" dxfId="46927" priority="5064">
      <formula>ISTEXT($D$301)</formula>
    </cfRule>
  </conditionalFormatting>
  <conditionalFormatting sqref="D301">
    <cfRule type="cellIs" dxfId="46926" priority="5063" operator="lessThan">
      <formula>0</formula>
    </cfRule>
  </conditionalFormatting>
  <conditionalFormatting sqref="D303">
    <cfRule type="expression" dxfId="46925" priority="5018">
      <formula>ISTEXT($D$303)</formula>
    </cfRule>
  </conditionalFormatting>
  <conditionalFormatting sqref="D303">
    <cfRule type="cellIs" dxfId="46924" priority="5017" operator="lessThan">
      <formula>0</formula>
    </cfRule>
  </conditionalFormatting>
  <conditionalFormatting sqref="D304">
    <cfRule type="expression" dxfId="46923" priority="4972">
      <formula>ISTEXT($D$304)</formula>
    </cfRule>
  </conditionalFormatting>
  <conditionalFormatting sqref="D304">
    <cfRule type="cellIs" dxfId="46922" priority="4971" operator="lessThan">
      <formula>0</formula>
    </cfRule>
  </conditionalFormatting>
  <conditionalFormatting sqref="D305">
    <cfRule type="expression" dxfId="46921" priority="4926">
      <formula>ISTEXT($D$305)</formula>
    </cfRule>
  </conditionalFormatting>
  <conditionalFormatting sqref="D305">
    <cfRule type="cellIs" dxfId="46920" priority="4925" operator="lessThan">
      <formula>0</formula>
    </cfRule>
  </conditionalFormatting>
  <conditionalFormatting sqref="D306">
    <cfRule type="expression" dxfId="46919" priority="4880">
      <formula>ISTEXT($D$306)</formula>
    </cfRule>
  </conditionalFormatting>
  <conditionalFormatting sqref="D306">
    <cfRule type="cellIs" dxfId="46918" priority="4879" operator="lessThan">
      <formula>0</formula>
    </cfRule>
  </conditionalFormatting>
  <conditionalFormatting sqref="D307">
    <cfRule type="expression" dxfId="46917" priority="4834">
      <formula>ISTEXT($D$307)</formula>
    </cfRule>
  </conditionalFormatting>
  <conditionalFormatting sqref="D307">
    <cfRule type="cellIs" dxfId="46916" priority="4833" operator="lessThan">
      <formula>0</formula>
    </cfRule>
  </conditionalFormatting>
  <conditionalFormatting sqref="D310">
    <cfRule type="expression" dxfId="46915" priority="4700">
      <formula>ISTEXT($D$310)</formula>
    </cfRule>
  </conditionalFormatting>
  <conditionalFormatting sqref="D310">
    <cfRule type="cellIs" dxfId="46914" priority="4699" operator="lessThan">
      <formula>0</formula>
    </cfRule>
  </conditionalFormatting>
  <conditionalFormatting sqref="D316">
    <cfRule type="expression" dxfId="46913" priority="4610">
      <formula>ISTEXT($D$316)</formula>
    </cfRule>
  </conditionalFormatting>
  <conditionalFormatting sqref="D316">
    <cfRule type="cellIs" dxfId="46912" priority="4609" operator="lessThan">
      <formula>0</formula>
    </cfRule>
  </conditionalFormatting>
  <conditionalFormatting sqref="D318">
    <cfRule type="expression" dxfId="46911" priority="4564">
      <formula>ISTEXT($D$318)</formula>
    </cfRule>
  </conditionalFormatting>
  <conditionalFormatting sqref="D318">
    <cfRule type="cellIs" dxfId="46910" priority="4563" operator="lessThan">
      <formula>0</formula>
    </cfRule>
  </conditionalFormatting>
  <conditionalFormatting sqref="D319">
    <cfRule type="expression" dxfId="46909" priority="4518">
      <formula>ISTEXT($D$319)</formula>
    </cfRule>
  </conditionalFormatting>
  <conditionalFormatting sqref="D319">
    <cfRule type="cellIs" dxfId="46908" priority="4517" operator="lessThan">
      <formula>0</formula>
    </cfRule>
  </conditionalFormatting>
  <conditionalFormatting sqref="D320">
    <cfRule type="expression" dxfId="46907" priority="4472">
      <formula>ISTEXT($D$320)</formula>
    </cfRule>
  </conditionalFormatting>
  <conditionalFormatting sqref="D320">
    <cfRule type="cellIs" dxfId="46906" priority="4471" operator="lessThan">
      <formula>0</formula>
    </cfRule>
  </conditionalFormatting>
  <conditionalFormatting sqref="D321">
    <cfRule type="expression" dxfId="46905" priority="4426">
      <formula>ISTEXT($D$321)</formula>
    </cfRule>
  </conditionalFormatting>
  <conditionalFormatting sqref="D321">
    <cfRule type="cellIs" dxfId="46904" priority="4425" operator="lessThan">
      <formula>0</formula>
    </cfRule>
  </conditionalFormatting>
  <conditionalFormatting sqref="D322">
    <cfRule type="expression" dxfId="46903" priority="4380">
      <formula>ISTEXT($D$322)</formula>
    </cfRule>
  </conditionalFormatting>
  <conditionalFormatting sqref="D322">
    <cfRule type="cellIs" dxfId="46902" priority="4379" operator="lessThan">
      <formula>0</formula>
    </cfRule>
  </conditionalFormatting>
  <conditionalFormatting sqref="D323">
    <cfRule type="expression" dxfId="46901" priority="4334">
      <formula>ISTEXT($D$323)</formula>
    </cfRule>
  </conditionalFormatting>
  <conditionalFormatting sqref="D323">
    <cfRule type="cellIs" dxfId="46900" priority="4333" operator="lessThan">
      <formula>0</formula>
    </cfRule>
  </conditionalFormatting>
  <conditionalFormatting sqref="D324">
    <cfRule type="expression" dxfId="46899" priority="4288">
      <formula>ISTEXT($D$324)</formula>
    </cfRule>
  </conditionalFormatting>
  <conditionalFormatting sqref="D324">
    <cfRule type="cellIs" dxfId="46898" priority="4287" operator="lessThan">
      <formula>0</formula>
    </cfRule>
  </conditionalFormatting>
  <conditionalFormatting sqref="D327">
    <cfRule type="expression" dxfId="46897" priority="4198">
      <formula>ISTEXT($D$327)</formula>
    </cfRule>
  </conditionalFormatting>
  <conditionalFormatting sqref="D327">
    <cfRule type="cellIs" dxfId="46896" priority="4197" operator="lessThan">
      <formula>0</formula>
    </cfRule>
  </conditionalFormatting>
  <conditionalFormatting sqref="D328">
    <cfRule type="expression" dxfId="46895" priority="4152">
      <formula>ISTEXT($D$328)</formula>
    </cfRule>
  </conditionalFormatting>
  <conditionalFormatting sqref="D328">
    <cfRule type="cellIs" dxfId="46894" priority="4151" operator="lessThan">
      <formula>0</formula>
    </cfRule>
  </conditionalFormatting>
  <conditionalFormatting sqref="D346">
    <cfRule type="expression" dxfId="46893" priority="3782">
      <formula>ISTEXT($D$346)</formula>
    </cfRule>
  </conditionalFormatting>
  <conditionalFormatting sqref="D346">
    <cfRule type="cellIs" dxfId="46892" priority="3781" operator="lessThan">
      <formula>0</formula>
    </cfRule>
  </conditionalFormatting>
  <conditionalFormatting sqref="D347">
    <cfRule type="expression" dxfId="46891" priority="3736">
      <formula>ISTEXT($D$347)</formula>
    </cfRule>
  </conditionalFormatting>
  <conditionalFormatting sqref="D347">
    <cfRule type="cellIs" dxfId="46890" priority="3735" operator="lessThan">
      <formula>0</formula>
    </cfRule>
  </conditionalFormatting>
  <conditionalFormatting sqref="D348">
    <cfRule type="expression" dxfId="46889" priority="3690">
      <formula>ISTEXT($D$348)</formula>
    </cfRule>
  </conditionalFormatting>
  <conditionalFormatting sqref="D348">
    <cfRule type="cellIs" dxfId="46888" priority="3689" operator="lessThan">
      <formula>0</formula>
    </cfRule>
  </conditionalFormatting>
  <conditionalFormatting sqref="E59:Z64">
    <cfRule type="expression" dxfId="46887" priority="3375">
      <formula>ISTEXT(E59)</formula>
    </cfRule>
  </conditionalFormatting>
  <conditionalFormatting sqref="E151:Z156">
    <cfRule type="expression" dxfId="46886" priority="3374">
      <formula>ISTEXT(E151)</formula>
    </cfRule>
  </conditionalFormatting>
  <conditionalFormatting sqref="E243:Z248">
    <cfRule type="expression" dxfId="46885" priority="3373">
      <formula>ISTEXT(E243)</formula>
    </cfRule>
  </conditionalFormatting>
  <conditionalFormatting sqref="D333:D340">
    <cfRule type="expression" dxfId="46884" priority="3366">
      <formula>ISTEXT(D333)</formula>
    </cfRule>
  </conditionalFormatting>
  <conditionalFormatting sqref="D333:D340">
    <cfRule type="cellIs" dxfId="46883" priority="3365" operator="lessThan">
      <formula>0</formula>
    </cfRule>
  </conditionalFormatting>
  <conditionalFormatting sqref="D57:D64">
    <cfRule type="expression" dxfId="46882" priority="3364">
      <formula>ISTEXT(D57)</formula>
    </cfRule>
  </conditionalFormatting>
  <conditionalFormatting sqref="D57:D64">
    <cfRule type="cellIs" dxfId="46881" priority="3363" operator="lessThan">
      <formula>0</formula>
    </cfRule>
  </conditionalFormatting>
  <conditionalFormatting sqref="D8">
    <cfRule type="cellIs" dxfId="46880" priority="3362" operator="greaterThan">
      <formula>5000000</formula>
    </cfRule>
  </conditionalFormatting>
  <conditionalFormatting sqref="E8">
    <cfRule type="cellIs" dxfId="46879" priority="3361" operator="greaterThan">
      <formula>5000000</formula>
    </cfRule>
  </conditionalFormatting>
  <conditionalFormatting sqref="F8">
    <cfRule type="cellIs" dxfId="46878" priority="3360" operator="greaterThan">
      <formula>5000000</formula>
    </cfRule>
  </conditionalFormatting>
  <conditionalFormatting sqref="G8">
    <cfRule type="cellIs" dxfId="46877" priority="3359" operator="greaterThan">
      <formula>5000000</formula>
    </cfRule>
  </conditionalFormatting>
  <conditionalFormatting sqref="H8">
    <cfRule type="cellIs" dxfId="46876" priority="3358" operator="greaterThan">
      <formula>5000000</formula>
    </cfRule>
  </conditionalFormatting>
  <conditionalFormatting sqref="I8">
    <cfRule type="cellIs" dxfId="46875" priority="3357" operator="greaterThan">
      <formula>5000000</formula>
    </cfRule>
  </conditionalFormatting>
  <conditionalFormatting sqref="J8">
    <cfRule type="cellIs" dxfId="46874" priority="3356" operator="greaterThan">
      <formula>5000000</formula>
    </cfRule>
  </conditionalFormatting>
  <conditionalFormatting sqref="K8">
    <cfRule type="cellIs" dxfId="46873" priority="3355" operator="greaterThan">
      <formula>5000000</formula>
    </cfRule>
  </conditionalFormatting>
  <conditionalFormatting sqref="L8">
    <cfRule type="cellIs" dxfId="46872" priority="3354" operator="greaterThan">
      <formula>5000000</formula>
    </cfRule>
  </conditionalFormatting>
  <conditionalFormatting sqref="M8">
    <cfRule type="cellIs" dxfId="46871" priority="3353" operator="greaterThan">
      <formula>5000000</formula>
    </cfRule>
  </conditionalFormatting>
  <conditionalFormatting sqref="N8">
    <cfRule type="cellIs" dxfId="46870" priority="3352" operator="greaterThan">
      <formula>5000000</formula>
    </cfRule>
  </conditionalFormatting>
  <conditionalFormatting sqref="O8">
    <cfRule type="cellIs" dxfId="46869" priority="3351" operator="greaterThan">
      <formula>5000000</formula>
    </cfRule>
  </conditionalFormatting>
  <conditionalFormatting sqref="P8">
    <cfRule type="cellIs" dxfId="46868" priority="3350" operator="greaterThan">
      <formula>5000000</formula>
    </cfRule>
  </conditionalFormatting>
  <conditionalFormatting sqref="Q8">
    <cfRule type="cellIs" dxfId="46867" priority="3349" operator="greaterThan">
      <formula>5000000</formula>
    </cfRule>
  </conditionalFormatting>
  <conditionalFormatting sqref="R8">
    <cfRule type="cellIs" dxfId="46866" priority="3348" operator="greaterThan">
      <formula>5000000</formula>
    </cfRule>
  </conditionalFormatting>
  <conditionalFormatting sqref="D9">
    <cfRule type="cellIs" dxfId="46865" priority="3339" operator="greaterThan">
      <formula>5000000</formula>
    </cfRule>
  </conditionalFormatting>
  <conditionalFormatting sqref="E9">
    <cfRule type="cellIs" dxfId="46864" priority="3338" operator="greaterThan">
      <formula>5000000</formula>
    </cfRule>
  </conditionalFormatting>
  <conditionalFormatting sqref="F9">
    <cfRule type="cellIs" dxfId="46863" priority="3337" operator="greaterThan">
      <formula>5000000</formula>
    </cfRule>
  </conditionalFormatting>
  <conditionalFormatting sqref="G9">
    <cfRule type="cellIs" dxfId="46862" priority="3336" operator="greaterThan">
      <formula>5000000</formula>
    </cfRule>
  </conditionalFormatting>
  <conditionalFormatting sqref="H9">
    <cfRule type="cellIs" dxfId="46861" priority="3335" operator="greaterThan">
      <formula>5000000</formula>
    </cfRule>
  </conditionalFormatting>
  <conditionalFormatting sqref="I9">
    <cfRule type="cellIs" dxfId="46860" priority="3334" operator="greaterThan">
      <formula>5000000</formula>
    </cfRule>
  </conditionalFormatting>
  <conditionalFormatting sqref="J9">
    <cfRule type="cellIs" dxfId="46859" priority="3333" operator="greaterThan">
      <formula>5000000</formula>
    </cfRule>
  </conditionalFormatting>
  <conditionalFormatting sqref="K9">
    <cfRule type="cellIs" dxfId="46858" priority="3332" operator="greaterThan">
      <formula>5000000</formula>
    </cfRule>
  </conditionalFormatting>
  <conditionalFormatting sqref="L9">
    <cfRule type="cellIs" dxfId="46857" priority="3331" operator="greaterThan">
      <formula>5000000</formula>
    </cfRule>
  </conditionalFormatting>
  <conditionalFormatting sqref="M9">
    <cfRule type="cellIs" dxfId="46856" priority="3330" operator="greaterThan">
      <formula>5000000</formula>
    </cfRule>
  </conditionalFormatting>
  <conditionalFormatting sqref="N9">
    <cfRule type="cellIs" dxfId="46855" priority="3329" operator="greaterThan">
      <formula>5000000</formula>
    </cfRule>
  </conditionalFormatting>
  <conditionalFormatting sqref="O9">
    <cfRule type="cellIs" dxfId="46854" priority="3328" operator="greaterThan">
      <formula>5000000</formula>
    </cfRule>
  </conditionalFormatting>
  <conditionalFormatting sqref="P9">
    <cfRule type="cellIs" dxfId="46853" priority="3327" operator="greaterThan">
      <formula>5000000</formula>
    </cfRule>
  </conditionalFormatting>
  <conditionalFormatting sqref="Q9">
    <cfRule type="cellIs" dxfId="46852" priority="3326" operator="greaterThan">
      <formula>5000000</formula>
    </cfRule>
  </conditionalFormatting>
  <conditionalFormatting sqref="R9">
    <cfRule type="cellIs" dxfId="46851" priority="3325" operator="greaterThan">
      <formula>5000000</formula>
    </cfRule>
  </conditionalFormatting>
  <conditionalFormatting sqref="S9">
    <cfRule type="cellIs" dxfId="46850" priority="3324" operator="greaterThan">
      <formula>5000000</formula>
    </cfRule>
  </conditionalFormatting>
  <conditionalFormatting sqref="T9">
    <cfRule type="cellIs" dxfId="46849" priority="3323" operator="greaterThan">
      <formula>5000000</formula>
    </cfRule>
  </conditionalFormatting>
  <conditionalFormatting sqref="U9">
    <cfRule type="cellIs" dxfId="46848" priority="3322" operator="greaterThan">
      <formula>5000000</formula>
    </cfRule>
  </conditionalFormatting>
  <conditionalFormatting sqref="V9">
    <cfRule type="cellIs" dxfId="46847" priority="3321" operator="greaterThan">
      <formula>5000000</formula>
    </cfRule>
  </conditionalFormatting>
  <conditionalFormatting sqref="W9">
    <cfRule type="cellIs" dxfId="46846" priority="3320" operator="greaterThan">
      <formula>5000000</formula>
    </cfRule>
  </conditionalFormatting>
  <conditionalFormatting sqref="X9">
    <cfRule type="cellIs" dxfId="46845" priority="3319" operator="greaterThan">
      <formula>5000000</formula>
    </cfRule>
  </conditionalFormatting>
  <conditionalFormatting sqref="Y9">
    <cfRule type="cellIs" dxfId="46844" priority="3318" operator="greaterThan">
      <formula>5000000</formula>
    </cfRule>
  </conditionalFormatting>
  <conditionalFormatting sqref="Z9">
    <cfRule type="cellIs" dxfId="46843" priority="3317" operator="greaterThan">
      <formula>5000000</formula>
    </cfRule>
  </conditionalFormatting>
  <conditionalFormatting sqref="D10">
    <cfRule type="cellIs" dxfId="46842" priority="3316" operator="greaterThan">
      <formula>5000000</formula>
    </cfRule>
  </conditionalFormatting>
  <conditionalFormatting sqref="E10">
    <cfRule type="cellIs" dxfId="46841" priority="3315" operator="greaterThan">
      <formula>5000000</formula>
    </cfRule>
  </conditionalFormatting>
  <conditionalFormatting sqref="F10">
    <cfRule type="cellIs" dxfId="46840" priority="3314" operator="greaterThan">
      <formula>5000000</formula>
    </cfRule>
  </conditionalFormatting>
  <conditionalFormatting sqref="G10">
    <cfRule type="cellIs" dxfId="46839" priority="3313" operator="greaterThan">
      <formula>5000000</formula>
    </cfRule>
  </conditionalFormatting>
  <conditionalFormatting sqref="H10">
    <cfRule type="cellIs" dxfId="46838" priority="3312" operator="greaterThan">
      <formula>5000000</formula>
    </cfRule>
  </conditionalFormatting>
  <conditionalFormatting sqref="I10">
    <cfRule type="cellIs" dxfId="46837" priority="3311" operator="greaterThan">
      <formula>5000000</formula>
    </cfRule>
  </conditionalFormatting>
  <conditionalFormatting sqref="J10">
    <cfRule type="cellIs" dxfId="46836" priority="3310" operator="greaterThan">
      <formula>5000000</formula>
    </cfRule>
  </conditionalFormatting>
  <conditionalFormatting sqref="K10">
    <cfRule type="cellIs" dxfId="46835" priority="3309" operator="greaterThan">
      <formula>5000000</formula>
    </cfRule>
  </conditionalFormatting>
  <conditionalFormatting sqref="L10">
    <cfRule type="cellIs" dxfId="46834" priority="3308" operator="greaterThan">
      <formula>5000000</formula>
    </cfRule>
  </conditionalFormatting>
  <conditionalFormatting sqref="M10">
    <cfRule type="cellIs" dxfId="46833" priority="3307" operator="greaterThan">
      <formula>5000000</formula>
    </cfRule>
  </conditionalFormatting>
  <conditionalFormatting sqref="N10">
    <cfRule type="cellIs" dxfId="46832" priority="3306" operator="greaterThan">
      <formula>5000000</formula>
    </cfRule>
  </conditionalFormatting>
  <conditionalFormatting sqref="O10">
    <cfRule type="cellIs" dxfId="46831" priority="3305" operator="greaterThan">
      <formula>5000000</formula>
    </cfRule>
  </conditionalFormatting>
  <conditionalFormatting sqref="P10">
    <cfRule type="cellIs" dxfId="46830" priority="3304" operator="greaterThan">
      <formula>5000000</formula>
    </cfRule>
  </conditionalFormatting>
  <conditionalFormatting sqref="Q10">
    <cfRule type="cellIs" dxfId="46829" priority="3303" operator="greaterThan">
      <formula>5000000</formula>
    </cfRule>
  </conditionalFormatting>
  <conditionalFormatting sqref="R10">
    <cfRule type="cellIs" dxfId="46828" priority="3302" operator="greaterThan">
      <formula>5000000</formula>
    </cfRule>
  </conditionalFormatting>
  <conditionalFormatting sqref="S10">
    <cfRule type="cellIs" dxfId="46827" priority="3301" operator="greaterThan">
      <formula>5000000</formula>
    </cfRule>
  </conditionalFormatting>
  <conditionalFormatting sqref="T10">
    <cfRule type="cellIs" dxfId="46826" priority="3300" operator="greaterThan">
      <formula>5000000</formula>
    </cfRule>
  </conditionalFormatting>
  <conditionalFormatting sqref="U10">
    <cfRule type="cellIs" dxfId="46825" priority="3299" operator="greaterThan">
      <formula>5000000</formula>
    </cfRule>
  </conditionalFormatting>
  <conditionalFormatting sqref="V10">
    <cfRule type="cellIs" dxfId="46824" priority="3298" operator="greaterThan">
      <formula>5000000</formula>
    </cfRule>
  </conditionalFormatting>
  <conditionalFormatting sqref="W10">
    <cfRule type="cellIs" dxfId="46823" priority="3297" operator="greaterThan">
      <formula>5000000</formula>
    </cfRule>
  </conditionalFormatting>
  <conditionalFormatting sqref="X10">
    <cfRule type="cellIs" dxfId="46822" priority="3296" operator="greaterThan">
      <formula>5000000</formula>
    </cfRule>
  </conditionalFormatting>
  <conditionalFormatting sqref="Y10">
    <cfRule type="cellIs" dxfId="46821" priority="3295" operator="greaterThan">
      <formula>5000000</formula>
    </cfRule>
  </conditionalFormatting>
  <conditionalFormatting sqref="Z10">
    <cfRule type="cellIs" dxfId="46820" priority="3294" operator="greaterThan">
      <formula>5000000</formula>
    </cfRule>
  </conditionalFormatting>
  <conditionalFormatting sqref="D11">
    <cfRule type="cellIs" dxfId="46819" priority="3293" operator="greaterThan">
      <formula>5000000</formula>
    </cfRule>
  </conditionalFormatting>
  <conditionalFormatting sqref="E11">
    <cfRule type="cellIs" dxfId="46818" priority="3292" operator="greaterThan">
      <formula>5000000</formula>
    </cfRule>
  </conditionalFormatting>
  <conditionalFormatting sqref="F11">
    <cfRule type="cellIs" dxfId="46817" priority="3291" operator="greaterThan">
      <formula>5000000</formula>
    </cfRule>
  </conditionalFormatting>
  <conditionalFormatting sqref="G11">
    <cfRule type="cellIs" dxfId="46816" priority="3290" operator="greaterThan">
      <formula>5000000</formula>
    </cfRule>
  </conditionalFormatting>
  <conditionalFormatting sqref="H11">
    <cfRule type="cellIs" dxfId="46815" priority="3289" operator="greaterThan">
      <formula>5000000</formula>
    </cfRule>
  </conditionalFormatting>
  <conditionalFormatting sqref="I11">
    <cfRule type="cellIs" dxfId="46814" priority="3288" operator="greaterThan">
      <formula>5000000</formula>
    </cfRule>
  </conditionalFormatting>
  <conditionalFormatting sqref="J11">
    <cfRule type="cellIs" dxfId="46813" priority="3287" operator="greaterThan">
      <formula>5000000</formula>
    </cfRule>
  </conditionalFormatting>
  <conditionalFormatting sqref="K11">
    <cfRule type="cellIs" dxfId="46812" priority="3286" operator="greaterThan">
      <formula>5000000</formula>
    </cfRule>
  </conditionalFormatting>
  <conditionalFormatting sqref="L11">
    <cfRule type="cellIs" dxfId="46811" priority="3285" operator="greaterThan">
      <formula>5000000</formula>
    </cfRule>
  </conditionalFormatting>
  <conditionalFormatting sqref="M11">
    <cfRule type="cellIs" dxfId="46810" priority="3284" operator="greaterThan">
      <formula>5000000</formula>
    </cfRule>
  </conditionalFormatting>
  <conditionalFormatting sqref="N11">
    <cfRule type="cellIs" dxfId="46809" priority="3283" operator="greaterThan">
      <formula>5000000</formula>
    </cfRule>
  </conditionalFormatting>
  <conditionalFormatting sqref="O11">
    <cfRule type="cellIs" dxfId="46808" priority="3282" operator="greaterThan">
      <formula>5000000</formula>
    </cfRule>
  </conditionalFormatting>
  <conditionalFormatting sqref="P11">
    <cfRule type="cellIs" dxfId="46807" priority="3281" operator="greaterThan">
      <formula>5000000</formula>
    </cfRule>
  </conditionalFormatting>
  <conditionalFormatting sqref="Q11">
    <cfRule type="cellIs" dxfId="46806" priority="3280" operator="greaterThan">
      <formula>5000000</formula>
    </cfRule>
  </conditionalFormatting>
  <conditionalFormatting sqref="R11">
    <cfRule type="cellIs" dxfId="46805" priority="3279" operator="greaterThan">
      <formula>5000000</formula>
    </cfRule>
  </conditionalFormatting>
  <conditionalFormatting sqref="S11">
    <cfRule type="cellIs" dxfId="46804" priority="3278" operator="greaterThan">
      <formula>5000000</formula>
    </cfRule>
  </conditionalFormatting>
  <conditionalFormatting sqref="T11">
    <cfRule type="cellIs" dxfId="46803" priority="3277" operator="greaterThan">
      <formula>5000000</formula>
    </cfRule>
  </conditionalFormatting>
  <conditionalFormatting sqref="U11">
    <cfRule type="cellIs" dxfId="46802" priority="3276" operator="greaterThan">
      <formula>5000000</formula>
    </cfRule>
  </conditionalFormatting>
  <conditionalFormatting sqref="V11">
    <cfRule type="cellIs" dxfId="46801" priority="3275" operator="greaterThan">
      <formula>5000000</formula>
    </cfRule>
  </conditionalFormatting>
  <conditionalFormatting sqref="W11">
    <cfRule type="cellIs" dxfId="46800" priority="3274" operator="greaterThan">
      <formula>5000000</formula>
    </cfRule>
  </conditionalFormatting>
  <conditionalFormatting sqref="X11">
    <cfRule type="cellIs" dxfId="46799" priority="3273" operator="greaterThan">
      <formula>5000000</formula>
    </cfRule>
  </conditionalFormatting>
  <conditionalFormatting sqref="Y11">
    <cfRule type="cellIs" dxfId="46798" priority="3272" operator="greaterThan">
      <formula>5000000</formula>
    </cfRule>
  </conditionalFormatting>
  <conditionalFormatting sqref="Z11">
    <cfRule type="cellIs" dxfId="46797" priority="3271" operator="greaterThan">
      <formula>5000000</formula>
    </cfRule>
  </conditionalFormatting>
  <conditionalFormatting sqref="D12">
    <cfRule type="cellIs" dxfId="46796" priority="3270" operator="greaterThan">
      <formula>5000000</formula>
    </cfRule>
  </conditionalFormatting>
  <conditionalFormatting sqref="E12">
    <cfRule type="cellIs" dxfId="46795" priority="3269" operator="greaterThan">
      <formula>5000000</formula>
    </cfRule>
  </conditionalFormatting>
  <conditionalFormatting sqref="F12">
    <cfRule type="cellIs" dxfId="46794" priority="3268" operator="greaterThan">
      <formula>5000000</formula>
    </cfRule>
  </conditionalFormatting>
  <conditionalFormatting sqref="G12">
    <cfRule type="cellIs" dxfId="46793" priority="3267" operator="greaterThan">
      <formula>5000000</formula>
    </cfRule>
  </conditionalFormatting>
  <conditionalFormatting sqref="H12">
    <cfRule type="cellIs" dxfId="46792" priority="3266" operator="greaterThan">
      <formula>5000000</formula>
    </cfRule>
  </conditionalFormatting>
  <conditionalFormatting sqref="I12">
    <cfRule type="cellIs" dxfId="46791" priority="3265" operator="greaterThan">
      <formula>5000000</formula>
    </cfRule>
  </conditionalFormatting>
  <conditionalFormatting sqref="J12">
    <cfRule type="cellIs" dxfId="46790" priority="3264" operator="greaterThan">
      <formula>5000000</formula>
    </cfRule>
  </conditionalFormatting>
  <conditionalFormatting sqref="K12">
    <cfRule type="cellIs" dxfId="46789" priority="3263" operator="greaterThan">
      <formula>5000000</formula>
    </cfRule>
  </conditionalFormatting>
  <conditionalFormatting sqref="L12">
    <cfRule type="cellIs" dxfId="46788" priority="3262" operator="greaterThan">
      <formula>5000000</formula>
    </cfRule>
  </conditionalFormatting>
  <conditionalFormatting sqref="M12">
    <cfRule type="cellIs" dxfId="46787" priority="3261" operator="greaterThan">
      <formula>5000000</formula>
    </cfRule>
  </conditionalFormatting>
  <conditionalFormatting sqref="N12">
    <cfRule type="cellIs" dxfId="46786" priority="3260" operator="greaterThan">
      <formula>5000000</formula>
    </cfRule>
  </conditionalFormatting>
  <conditionalFormatting sqref="O12">
    <cfRule type="cellIs" dxfId="46785" priority="3259" operator="greaterThan">
      <formula>5000000</formula>
    </cfRule>
  </conditionalFormatting>
  <conditionalFormatting sqref="P12">
    <cfRule type="cellIs" dxfId="46784" priority="3258" operator="greaterThan">
      <formula>5000000</formula>
    </cfRule>
  </conditionalFormatting>
  <conditionalFormatting sqref="Q12">
    <cfRule type="cellIs" dxfId="46783" priority="3257" operator="greaterThan">
      <formula>5000000</formula>
    </cfRule>
  </conditionalFormatting>
  <conditionalFormatting sqref="R12">
    <cfRule type="cellIs" dxfId="46782" priority="3256" operator="greaterThan">
      <formula>5000000</formula>
    </cfRule>
  </conditionalFormatting>
  <conditionalFormatting sqref="S12">
    <cfRule type="cellIs" dxfId="46781" priority="3255" operator="greaterThan">
      <formula>5000000</formula>
    </cfRule>
  </conditionalFormatting>
  <conditionalFormatting sqref="T12">
    <cfRule type="cellIs" dxfId="46780" priority="3254" operator="greaterThan">
      <formula>5000000</formula>
    </cfRule>
  </conditionalFormatting>
  <conditionalFormatting sqref="U12">
    <cfRule type="cellIs" dxfId="46779" priority="3253" operator="greaterThan">
      <formula>5000000</formula>
    </cfRule>
  </conditionalFormatting>
  <conditionalFormatting sqref="V12">
    <cfRule type="cellIs" dxfId="46778" priority="3252" operator="greaterThan">
      <formula>5000000</formula>
    </cfRule>
  </conditionalFormatting>
  <conditionalFormatting sqref="W12">
    <cfRule type="cellIs" dxfId="46777" priority="3251" operator="greaterThan">
      <formula>5000000</formula>
    </cfRule>
  </conditionalFormatting>
  <conditionalFormatting sqref="X12">
    <cfRule type="cellIs" dxfId="46776" priority="3250" operator="greaterThan">
      <formula>5000000</formula>
    </cfRule>
  </conditionalFormatting>
  <conditionalFormatting sqref="Y12">
    <cfRule type="cellIs" dxfId="46775" priority="3249" operator="greaterThan">
      <formula>5000000</formula>
    </cfRule>
  </conditionalFormatting>
  <conditionalFormatting sqref="Z12">
    <cfRule type="cellIs" dxfId="46774" priority="3248" operator="greaterThan">
      <formula>5000000</formula>
    </cfRule>
  </conditionalFormatting>
  <conditionalFormatting sqref="D14">
    <cfRule type="cellIs" dxfId="46773" priority="3247" operator="greaterThan">
      <formula>5000000</formula>
    </cfRule>
  </conditionalFormatting>
  <conditionalFormatting sqref="E14">
    <cfRule type="cellIs" dxfId="46772" priority="3246" operator="greaterThan">
      <formula>5000000</formula>
    </cfRule>
  </conditionalFormatting>
  <conditionalFormatting sqref="F14">
    <cfRule type="cellIs" dxfId="46771" priority="3245" operator="greaterThan">
      <formula>5000000</formula>
    </cfRule>
  </conditionalFormatting>
  <conditionalFormatting sqref="G14">
    <cfRule type="cellIs" dxfId="46770" priority="3244" operator="greaterThan">
      <formula>5000000</formula>
    </cfRule>
  </conditionalFormatting>
  <conditionalFormatting sqref="H14">
    <cfRule type="cellIs" dxfId="46769" priority="3243" operator="greaterThan">
      <formula>5000000</formula>
    </cfRule>
  </conditionalFormatting>
  <conditionalFormatting sqref="I14">
    <cfRule type="cellIs" dxfId="46768" priority="3242" operator="greaterThan">
      <formula>5000000</formula>
    </cfRule>
  </conditionalFormatting>
  <conditionalFormatting sqref="J14">
    <cfRule type="cellIs" dxfId="46767" priority="3241" operator="greaterThan">
      <formula>5000000</formula>
    </cfRule>
  </conditionalFormatting>
  <conditionalFormatting sqref="K14">
    <cfRule type="cellIs" dxfId="46766" priority="3240" operator="greaterThan">
      <formula>5000000</formula>
    </cfRule>
  </conditionalFormatting>
  <conditionalFormatting sqref="L14">
    <cfRule type="cellIs" dxfId="46765" priority="3239" operator="greaterThan">
      <formula>5000000</formula>
    </cfRule>
  </conditionalFormatting>
  <conditionalFormatting sqref="M14">
    <cfRule type="cellIs" dxfId="46764" priority="3238" operator="greaterThan">
      <formula>5000000</formula>
    </cfRule>
  </conditionalFormatting>
  <conditionalFormatting sqref="N14">
    <cfRule type="cellIs" dxfId="46763" priority="3237" operator="greaterThan">
      <formula>5000000</formula>
    </cfRule>
  </conditionalFormatting>
  <conditionalFormatting sqref="O14">
    <cfRule type="cellIs" dxfId="46762" priority="3236" operator="greaterThan">
      <formula>5000000</formula>
    </cfRule>
  </conditionalFormatting>
  <conditionalFormatting sqref="P14">
    <cfRule type="cellIs" dxfId="46761" priority="3235" operator="greaterThan">
      <formula>5000000</formula>
    </cfRule>
  </conditionalFormatting>
  <conditionalFormatting sqref="Q14">
    <cfRule type="cellIs" dxfId="46760" priority="3234" operator="greaterThan">
      <formula>5000000</formula>
    </cfRule>
  </conditionalFormatting>
  <conditionalFormatting sqref="R14">
    <cfRule type="cellIs" dxfId="46759" priority="3233" operator="greaterThan">
      <formula>5000000</formula>
    </cfRule>
  </conditionalFormatting>
  <conditionalFormatting sqref="S14">
    <cfRule type="cellIs" dxfId="46758" priority="3232" operator="greaterThan">
      <formula>5000000</formula>
    </cfRule>
  </conditionalFormatting>
  <conditionalFormatting sqref="T14">
    <cfRule type="cellIs" dxfId="46757" priority="3231" operator="greaterThan">
      <formula>5000000</formula>
    </cfRule>
  </conditionalFormatting>
  <conditionalFormatting sqref="U14">
    <cfRule type="cellIs" dxfId="46756" priority="3230" operator="greaterThan">
      <formula>5000000</formula>
    </cfRule>
  </conditionalFormatting>
  <conditionalFormatting sqref="V14">
    <cfRule type="cellIs" dxfId="46755" priority="3229" operator="greaterThan">
      <formula>5000000</formula>
    </cfRule>
  </conditionalFormatting>
  <conditionalFormatting sqref="W14">
    <cfRule type="cellIs" dxfId="46754" priority="3228" operator="greaterThan">
      <formula>5000000</formula>
    </cfRule>
  </conditionalFormatting>
  <conditionalFormatting sqref="X14">
    <cfRule type="cellIs" dxfId="46753" priority="3227" operator="greaterThan">
      <formula>5000000</formula>
    </cfRule>
  </conditionalFormatting>
  <conditionalFormatting sqref="Y14">
    <cfRule type="cellIs" dxfId="46752" priority="3226" operator="greaterThan">
      <formula>5000000</formula>
    </cfRule>
  </conditionalFormatting>
  <conditionalFormatting sqref="Z14">
    <cfRule type="cellIs" dxfId="46751" priority="3225" operator="greaterThan">
      <formula>5000000</formula>
    </cfRule>
  </conditionalFormatting>
  <conditionalFormatting sqref="D15">
    <cfRule type="cellIs" dxfId="46750" priority="3224" operator="greaterThan">
      <formula>5000000</formula>
    </cfRule>
  </conditionalFormatting>
  <conditionalFormatting sqref="E15">
    <cfRule type="cellIs" dxfId="46749" priority="3223" operator="greaterThan">
      <formula>5000000</formula>
    </cfRule>
  </conditionalFormatting>
  <conditionalFormatting sqref="F15">
    <cfRule type="cellIs" dxfId="46748" priority="3222" operator="greaterThan">
      <formula>5000000</formula>
    </cfRule>
  </conditionalFormatting>
  <conditionalFormatting sqref="G15">
    <cfRule type="cellIs" dxfId="46747" priority="3221" operator="greaterThan">
      <formula>5000000</formula>
    </cfRule>
  </conditionalFormatting>
  <conditionalFormatting sqref="H15">
    <cfRule type="cellIs" dxfId="46746" priority="3220" operator="greaterThan">
      <formula>5000000</formula>
    </cfRule>
  </conditionalFormatting>
  <conditionalFormatting sqref="I15">
    <cfRule type="cellIs" dxfId="46745" priority="3219" operator="greaterThan">
      <formula>5000000</formula>
    </cfRule>
  </conditionalFormatting>
  <conditionalFormatting sqref="J15">
    <cfRule type="cellIs" dxfId="46744" priority="3218" operator="greaterThan">
      <formula>5000000</formula>
    </cfRule>
  </conditionalFormatting>
  <conditionalFormatting sqref="K15">
    <cfRule type="cellIs" dxfId="46743" priority="3217" operator="greaterThan">
      <formula>5000000</formula>
    </cfRule>
  </conditionalFormatting>
  <conditionalFormatting sqref="L15">
    <cfRule type="cellIs" dxfId="46742" priority="3216" operator="greaterThan">
      <formula>5000000</formula>
    </cfRule>
  </conditionalFormatting>
  <conditionalFormatting sqref="M15">
    <cfRule type="cellIs" dxfId="46741" priority="3215" operator="greaterThan">
      <formula>5000000</formula>
    </cfRule>
  </conditionalFormatting>
  <conditionalFormatting sqref="N15">
    <cfRule type="cellIs" dxfId="46740" priority="3214" operator="greaterThan">
      <formula>5000000</formula>
    </cfRule>
  </conditionalFormatting>
  <conditionalFormatting sqref="O15">
    <cfRule type="cellIs" dxfId="46739" priority="3213" operator="greaterThan">
      <formula>5000000</formula>
    </cfRule>
  </conditionalFormatting>
  <conditionalFormatting sqref="P15">
    <cfRule type="cellIs" dxfId="46738" priority="3212" operator="greaterThan">
      <formula>5000000</formula>
    </cfRule>
  </conditionalFormatting>
  <conditionalFormatting sqref="Q15">
    <cfRule type="cellIs" dxfId="46737" priority="3211" operator="greaterThan">
      <formula>5000000</formula>
    </cfRule>
  </conditionalFormatting>
  <conditionalFormatting sqref="R15">
    <cfRule type="cellIs" dxfId="46736" priority="3210" operator="greaterThan">
      <formula>5000000</formula>
    </cfRule>
  </conditionalFormatting>
  <conditionalFormatting sqref="S15">
    <cfRule type="cellIs" dxfId="46735" priority="3209" operator="greaterThan">
      <formula>5000000</formula>
    </cfRule>
  </conditionalFormatting>
  <conditionalFormatting sqref="T15">
    <cfRule type="cellIs" dxfId="46734" priority="3208" operator="greaterThan">
      <formula>5000000</formula>
    </cfRule>
  </conditionalFormatting>
  <conditionalFormatting sqref="U15">
    <cfRule type="cellIs" dxfId="46733" priority="3207" operator="greaterThan">
      <formula>5000000</formula>
    </cfRule>
  </conditionalFormatting>
  <conditionalFormatting sqref="V15">
    <cfRule type="cellIs" dxfId="46732" priority="3206" operator="greaterThan">
      <formula>5000000</formula>
    </cfRule>
  </conditionalFormatting>
  <conditionalFormatting sqref="W15">
    <cfRule type="cellIs" dxfId="46731" priority="3205" operator="greaterThan">
      <formula>5000000</formula>
    </cfRule>
  </conditionalFormatting>
  <conditionalFormatting sqref="X15">
    <cfRule type="cellIs" dxfId="46730" priority="3204" operator="greaterThan">
      <formula>5000000</formula>
    </cfRule>
  </conditionalFormatting>
  <conditionalFormatting sqref="Y15">
    <cfRule type="cellIs" dxfId="46729" priority="3203" operator="greaterThan">
      <formula>5000000</formula>
    </cfRule>
  </conditionalFormatting>
  <conditionalFormatting sqref="Z15">
    <cfRule type="cellIs" dxfId="46728" priority="3202" operator="greaterThan">
      <formula>5000000</formula>
    </cfRule>
  </conditionalFormatting>
  <conditionalFormatting sqref="D16">
    <cfRule type="cellIs" dxfId="46727" priority="3201" operator="greaterThan">
      <formula>5000000</formula>
    </cfRule>
  </conditionalFormatting>
  <conditionalFormatting sqref="E16">
    <cfRule type="cellIs" dxfId="46726" priority="3200" operator="greaterThan">
      <formula>5000000</formula>
    </cfRule>
  </conditionalFormatting>
  <conditionalFormatting sqref="F16">
    <cfRule type="cellIs" dxfId="46725" priority="3199" operator="greaterThan">
      <formula>5000000</formula>
    </cfRule>
  </conditionalFormatting>
  <conditionalFormatting sqref="G16">
    <cfRule type="cellIs" dxfId="46724" priority="3198" operator="greaterThan">
      <formula>5000000</formula>
    </cfRule>
  </conditionalFormatting>
  <conditionalFormatting sqref="H16">
    <cfRule type="cellIs" dxfId="46723" priority="3197" operator="greaterThan">
      <formula>5000000</formula>
    </cfRule>
  </conditionalFormatting>
  <conditionalFormatting sqref="I16">
    <cfRule type="cellIs" dxfId="46722" priority="3196" operator="greaterThan">
      <formula>5000000</formula>
    </cfRule>
  </conditionalFormatting>
  <conditionalFormatting sqref="J16">
    <cfRule type="cellIs" dxfId="46721" priority="3195" operator="greaterThan">
      <formula>5000000</formula>
    </cfRule>
  </conditionalFormatting>
  <conditionalFormatting sqref="K16">
    <cfRule type="cellIs" dxfId="46720" priority="3194" operator="greaterThan">
      <formula>5000000</formula>
    </cfRule>
  </conditionalFormatting>
  <conditionalFormatting sqref="L16">
    <cfRule type="cellIs" dxfId="46719" priority="3193" operator="greaterThan">
      <formula>5000000</formula>
    </cfRule>
  </conditionalFormatting>
  <conditionalFormatting sqref="M16">
    <cfRule type="cellIs" dxfId="46718" priority="3192" operator="greaterThan">
      <formula>5000000</formula>
    </cfRule>
  </conditionalFormatting>
  <conditionalFormatting sqref="N16">
    <cfRule type="cellIs" dxfId="46717" priority="3191" operator="greaterThan">
      <formula>5000000</formula>
    </cfRule>
  </conditionalFormatting>
  <conditionalFormatting sqref="O16">
    <cfRule type="cellIs" dxfId="46716" priority="3190" operator="greaterThan">
      <formula>5000000</formula>
    </cfRule>
  </conditionalFormatting>
  <conditionalFormatting sqref="P16">
    <cfRule type="cellIs" dxfId="46715" priority="3189" operator="greaterThan">
      <formula>5000000</formula>
    </cfRule>
  </conditionalFormatting>
  <conditionalFormatting sqref="Q16">
    <cfRule type="cellIs" dxfId="46714" priority="3188" operator="greaterThan">
      <formula>5000000</formula>
    </cfRule>
  </conditionalFormatting>
  <conditionalFormatting sqref="R16">
    <cfRule type="cellIs" dxfId="46713" priority="3187" operator="greaterThan">
      <formula>5000000</formula>
    </cfRule>
  </conditionalFormatting>
  <conditionalFormatting sqref="S16">
    <cfRule type="cellIs" dxfId="46712" priority="3186" operator="greaterThan">
      <formula>5000000</formula>
    </cfRule>
  </conditionalFormatting>
  <conditionalFormatting sqref="T16">
    <cfRule type="cellIs" dxfId="46711" priority="3185" operator="greaterThan">
      <formula>5000000</formula>
    </cfRule>
  </conditionalFormatting>
  <conditionalFormatting sqref="U16">
    <cfRule type="cellIs" dxfId="46710" priority="3184" operator="greaterThan">
      <formula>5000000</formula>
    </cfRule>
  </conditionalFormatting>
  <conditionalFormatting sqref="V16">
    <cfRule type="cellIs" dxfId="46709" priority="3183" operator="greaterThan">
      <formula>5000000</formula>
    </cfRule>
  </conditionalFormatting>
  <conditionalFormatting sqref="W16">
    <cfRule type="cellIs" dxfId="46708" priority="3182" operator="greaterThan">
      <formula>5000000</formula>
    </cfRule>
  </conditionalFormatting>
  <conditionalFormatting sqref="X16">
    <cfRule type="cellIs" dxfId="46707" priority="3181" operator="greaterThan">
      <formula>5000000</formula>
    </cfRule>
  </conditionalFormatting>
  <conditionalFormatting sqref="Y16">
    <cfRule type="cellIs" dxfId="46706" priority="3180" operator="greaterThan">
      <formula>5000000</formula>
    </cfRule>
  </conditionalFormatting>
  <conditionalFormatting sqref="Z16">
    <cfRule type="cellIs" dxfId="46705" priority="3179" operator="greaterThan">
      <formula>5000000</formula>
    </cfRule>
  </conditionalFormatting>
  <conditionalFormatting sqref="D17">
    <cfRule type="cellIs" dxfId="46704" priority="3178" operator="greaterThan">
      <formula>5000000</formula>
    </cfRule>
  </conditionalFormatting>
  <conditionalFormatting sqref="E17">
    <cfRule type="cellIs" dxfId="46703" priority="3177" operator="greaterThan">
      <formula>5000000</formula>
    </cfRule>
  </conditionalFormatting>
  <conditionalFormatting sqref="F17">
    <cfRule type="cellIs" dxfId="46702" priority="3176" operator="greaterThan">
      <formula>5000000</formula>
    </cfRule>
  </conditionalFormatting>
  <conditionalFormatting sqref="G17">
    <cfRule type="cellIs" dxfId="46701" priority="3175" operator="greaterThan">
      <formula>5000000</formula>
    </cfRule>
  </conditionalFormatting>
  <conditionalFormatting sqref="H17">
    <cfRule type="cellIs" dxfId="46700" priority="3174" operator="greaterThan">
      <formula>5000000</formula>
    </cfRule>
  </conditionalFormatting>
  <conditionalFormatting sqref="I17">
    <cfRule type="cellIs" dxfId="46699" priority="3173" operator="greaterThan">
      <formula>5000000</formula>
    </cfRule>
  </conditionalFormatting>
  <conditionalFormatting sqref="J17">
    <cfRule type="cellIs" dxfId="46698" priority="3172" operator="greaterThan">
      <formula>5000000</formula>
    </cfRule>
  </conditionalFormatting>
  <conditionalFormatting sqref="K17">
    <cfRule type="cellIs" dxfId="46697" priority="3171" operator="greaterThan">
      <formula>5000000</formula>
    </cfRule>
  </conditionalFormatting>
  <conditionalFormatting sqref="L17">
    <cfRule type="cellIs" dxfId="46696" priority="3170" operator="greaterThan">
      <formula>5000000</formula>
    </cfRule>
  </conditionalFormatting>
  <conditionalFormatting sqref="M17">
    <cfRule type="cellIs" dxfId="46695" priority="3169" operator="greaterThan">
      <formula>5000000</formula>
    </cfRule>
  </conditionalFormatting>
  <conditionalFormatting sqref="N17">
    <cfRule type="cellIs" dxfId="46694" priority="3168" operator="greaterThan">
      <formula>5000000</formula>
    </cfRule>
  </conditionalFormatting>
  <conditionalFormatting sqref="O17">
    <cfRule type="cellIs" dxfId="46693" priority="3167" operator="greaterThan">
      <formula>5000000</formula>
    </cfRule>
  </conditionalFormatting>
  <conditionalFormatting sqref="P17">
    <cfRule type="cellIs" dxfId="46692" priority="3166" operator="greaterThan">
      <formula>5000000</formula>
    </cfRule>
  </conditionalFormatting>
  <conditionalFormatting sqref="Q17">
    <cfRule type="cellIs" dxfId="46691" priority="3165" operator="greaterThan">
      <formula>5000000</formula>
    </cfRule>
  </conditionalFormatting>
  <conditionalFormatting sqref="R17">
    <cfRule type="cellIs" dxfId="46690" priority="3164" operator="greaterThan">
      <formula>5000000</formula>
    </cfRule>
  </conditionalFormatting>
  <conditionalFormatting sqref="S17">
    <cfRule type="cellIs" dxfId="46689" priority="3163" operator="greaterThan">
      <formula>5000000</formula>
    </cfRule>
  </conditionalFormatting>
  <conditionalFormatting sqref="T17">
    <cfRule type="cellIs" dxfId="46688" priority="3162" operator="greaterThan">
      <formula>5000000</formula>
    </cfRule>
  </conditionalFormatting>
  <conditionalFormatting sqref="U17">
    <cfRule type="cellIs" dxfId="46687" priority="3161" operator="greaterThan">
      <formula>5000000</formula>
    </cfRule>
  </conditionalFormatting>
  <conditionalFormatting sqref="V17">
    <cfRule type="cellIs" dxfId="46686" priority="3160" operator="greaterThan">
      <formula>5000000</formula>
    </cfRule>
  </conditionalFormatting>
  <conditionalFormatting sqref="W17">
    <cfRule type="cellIs" dxfId="46685" priority="3159" operator="greaterThan">
      <formula>5000000</formula>
    </cfRule>
  </conditionalFormatting>
  <conditionalFormatting sqref="X17">
    <cfRule type="cellIs" dxfId="46684" priority="3158" operator="greaterThan">
      <formula>5000000</formula>
    </cfRule>
  </conditionalFormatting>
  <conditionalFormatting sqref="Y17">
    <cfRule type="cellIs" dxfId="46683" priority="3157" operator="greaterThan">
      <formula>5000000</formula>
    </cfRule>
  </conditionalFormatting>
  <conditionalFormatting sqref="Z17">
    <cfRule type="cellIs" dxfId="46682" priority="3156" operator="greaterThan">
      <formula>5000000</formula>
    </cfRule>
  </conditionalFormatting>
  <conditionalFormatting sqref="D18">
    <cfRule type="cellIs" dxfId="46681" priority="3155" operator="greaterThan">
      <formula>5000000</formula>
    </cfRule>
  </conditionalFormatting>
  <conditionalFormatting sqref="E18">
    <cfRule type="cellIs" dxfId="46680" priority="3154" operator="greaterThan">
      <formula>5000000</formula>
    </cfRule>
  </conditionalFormatting>
  <conditionalFormatting sqref="F18">
    <cfRule type="cellIs" dxfId="46679" priority="3153" operator="greaterThan">
      <formula>5000000</formula>
    </cfRule>
  </conditionalFormatting>
  <conditionalFormatting sqref="G18">
    <cfRule type="cellIs" dxfId="46678" priority="3152" operator="greaterThan">
      <formula>5000000</formula>
    </cfRule>
  </conditionalFormatting>
  <conditionalFormatting sqref="H18">
    <cfRule type="cellIs" dxfId="46677" priority="3151" operator="greaterThan">
      <formula>5000000</formula>
    </cfRule>
  </conditionalFormatting>
  <conditionalFormatting sqref="I18">
    <cfRule type="cellIs" dxfId="46676" priority="3150" operator="greaterThan">
      <formula>5000000</formula>
    </cfRule>
  </conditionalFormatting>
  <conditionalFormatting sqref="J18">
    <cfRule type="cellIs" dxfId="46675" priority="3149" operator="greaterThan">
      <formula>5000000</formula>
    </cfRule>
  </conditionalFormatting>
  <conditionalFormatting sqref="K18">
    <cfRule type="cellIs" dxfId="46674" priority="3148" operator="greaterThan">
      <formula>5000000</formula>
    </cfRule>
  </conditionalFormatting>
  <conditionalFormatting sqref="L18">
    <cfRule type="cellIs" dxfId="46673" priority="3147" operator="greaterThan">
      <formula>5000000</formula>
    </cfRule>
  </conditionalFormatting>
  <conditionalFormatting sqref="M18">
    <cfRule type="cellIs" dxfId="46672" priority="3146" operator="greaterThan">
      <formula>5000000</formula>
    </cfRule>
  </conditionalFormatting>
  <conditionalFormatting sqref="N18">
    <cfRule type="cellIs" dxfId="46671" priority="3145" operator="greaterThan">
      <formula>5000000</formula>
    </cfRule>
  </conditionalFormatting>
  <conditionalFormatting sqref="O18">
    <cfRule type="cellIs" dxfId="46670" priority="3144" operator="greaterThan">
      <formula>5000000</formula>
    </cfRule>
  </conditionalFormatting>
  <conditionalFormatting sqref="P18">
    <cfRule type="cellIs" dxfId="46669" priority="3143" operator="greaterThan">
      <formula>5000000</formula>
    </cfRule>
  </conditionalFormatting>
  <conditionalFormatting sqref="Q18">
    <cfRule type="cellIs" dxfId="46668" priority="3142" operator="greaterThan">
      <formula>5000000</formula>
    </cfRule>
  </conditionalFormatting>
  <conditionalFormatting sqref="R18">
    <cfRule type="cellIs" dxfId="46667" priority="3141" operator="greaterThan">
      <formula>5000000</formula>
    </cfRule>
  </conditionalFormatting>
  <conditionalFormatting sqref="S18">
    <cfRule type="cellIs" dxfId="46666" priority="3140" operator="greaterThan">
      <formula>5000000</formula>
    </cfRule>
  </conditionalFormatting>
  <conditionalFormatting sqref="T18">
    <cfRule type="cellIs" dxfId="46665" priority="3139" operator="greaterThan">
      <formula>5000000</formula>
    </cfRule>
  </conditionalFormatting>
  <conditionalFormatting sqref="U18">
    <cfRule type="cellIs" dxfId="46664" priority="3138" operator="greaterThan">
      <formula>5000000</formula>
    </cfRule>
  </conditionalFormatting>
  <conditionalFormatting sqref="V18">
    <cfRule type="cellIs" dxfId="46663" priority="3137" operator="greaterThan">
      <formula>5000000</formula>
    </cfRule>
  </conditionalFormatting>
  <conditionalFormatting sqref="W18">
    <cfRule type="cellIs" dxfId="46662" priority="3136" operator="greaterThan">
      <formula>5000000</formula>
    </cfRule>
  </conditionalFormatting>
  <conditionalFormatting sqref="X18">
    <cfRule type="cellIs" dxfId="46661" priority="3135" operator="greaterThan">
      <formula>5000000</formula>
    </cfRule>
  </conditionalFormatting>
  <conditionalFormatting sqref="Y18">
    <cfRule type="cellIs" dxfId="46660" priority="3134" operator="greaterThan">
      <formula>5000000</formula>
    </cfRule>
  </conditionalFormatting>
  <conditionalFormatting sqref="Z18">
    <cfRule type="cellIs" dxfId="46659" priority="3133" operator="greaterThan">
      <formula>5000000</formula>
    </cfRule>
  </conditionalFormatting>
  <conditionalFormatting sqref="D19">
    <cfRule type="cellIs" dxfId="46658" priority="3132" operator="greaterThan">
      <formula>5000000</formula>
    </cfRule>
  </conditionalFormatting>
  <conditionalFormatting sqref="E19">
    <cfRule type="cellIs" dxfId="46657" priority="3131" operator="greaterThan">
      <formula>5000000</formula>
    </cfRule>
  </conditionalFormatting>
  <conditionalFormatting sqref="F19">
    <cfRule type="cellIs" dxfId="46656" priority="3130" operator="greaterThan">
      <formula>5000000</formula>
    </cfRule>
  </conditionalFormatting>
  <conditionalFormatting sqref="G19">
    <cfRule type="cellIs" dxfId="46655" priority="3129" operator="greaterThan">
      <formula>5000000</formula>
    </cfRule>
  </conditionalFormatting>
  <conditionalFormatting sqref="H19">
    <cfRule type="cellIs" dxfId="46654" priority="3128" operator="greaterThan">
      <formula>5000000</formula>
    </cfRule>
  </conditionalFormatting>
  <conditionalFormatting sqref="I19">
    <cfRule type="cellIs" dxfId="46653" priority="3127" operator="greaterThan">
      <formula>5000000</formula>
    </cfRule>
  </conditionalFormatting>
  <conditionalFormatting sqref="J19">
    <cfRule type="cellIs" dxfId="46652" priority="3126" operator="greaterThan">
      <formula>5000000</formula>
    </cfRule>
  </conditionalFormatting>
  <conditionalFormatting sqref="K19">
    <cfRule type="cellIs" dxfId="46651" priority="3125" operator="greaterThan">
      <formula>5000000</formula>
    </cfRule>
  </conditionalFormatting>
  <conditionalFormatting sqref="L19">
    <cfRule type="cellIs" dxfId="46650" priority="3124" operator="greaterThan">
      <formula>5000000</formula>
    </cfRule>
  </conditionalFormatting>
  <conditionalFormatting sqref="M19">
    <cfRule type="cellIs" dxfId="46649" priority="3123" operator="greaterThan">
      <formula>5000000</formula>
    </cfRule>
  </conditionalFormatting>
  <conditionalFormatting sqref="N19">
    <cfRule type="cellIs" dxfId="46648" priority="3122" operator="greaterThan">
      <formula>5000000</formula>
    </cfRule>
  </conditionalFormatting>
  <conditionalFormatting sqref="O19">
    <cfRule type="cellIs" dxfId="46647" priority="3121" operator="greaterThan">
      <formula>5000000</formula>
    </cfRule>
  </conditionalFormatting>
  <conditionalFormatting sqref="P19">
    <cfRule type="cellIs" dxfId="46646" priority="3120" operator="greaterThan">
      <formula>5000000</formula>
    </cfRule>
  </conditionalFormatting>
  <conditionalFormatting sqref="Q19">
    <cfRule type="cellIs" dxfId="46645" priority="3119" operator="greaterThan">
      <formula>5000000</formula>
    </cfRule>
  </conditionalFormatting>
  <conditionalFormatting sqref="R19">
    <cfRule type="cellIs" dxfId="46644" priority="3118" operator="greaterThan">
      <formula>5000000</formula>
    </cfRule>
  </conditionalFormatting>
  <conditionalFormatting sqref="S19">
    <cfRule type="cellIs" dxfId="46643" priority="3117" operator="greaterThan">
      <formula>5000000</formula>
    </cfRule>
  </conditionalFormatting>
  <conditionalFormatting sqref="T19">
    <cfRule type="cellIs" dxfId="46642" priority="3116" operator="greaterThan">
      <formula>5000000</formula>
    </cfRule>
  </conditionalFormatting>
  <conditionalFormatting sqref="U19">
    <cfRule type="cellIs" dxfId="46641" priority="3115" operator="greaterThan">
      <formula>5000000</formula>
    </cfRule>
  </conditionalFormatting>
  <conditionalFormatting sqref="V19">
    <cfRule type="cellIs" dxfId="46640" priority="3114" operator="greaterThan">
      <formula>5000000</formula>
    </cfRule>
  </conditionalFormatting>
  <conditionalFormatting sqref="W19">
    <cfRule type="cellIs" dxfId="46639" priority="3113" operator="greaterThan">
      <formula>5000000</formula>
    </cfRule>
  </conditionalFormatting>
  <conditionalFormatting sqref="X19">
    <cfRule type="cellIs" dxfId="46638" priority="3112" operator="greaterThan">
      <formula>5000000</formula>
    </cfRule>
  </conditionalFormatting>
  <conditionalFormatting sqref="Y19">
    <cfRule type="cellIs" dxfId="46637" priority="3111" operator="greaterThan">
      <formula>5000000</formula>
    </cfRule>
  </conditionalFormatting>
  <conditionalFormatting sqref="Z19">
    <cfRule type="cellIs" dxfId="46636" priority="3110" operator="greaterThan">
      <formula>5000000</formula>
    </cfRule>
  </conditionalFormatting>
  <conditionalFormatting sqref="D20">
    <cfRule type="cellIs" dxfId="46635" priority="3109" operator="greaterThan">
      <formula>5000000</formula>
    </cfRule>
  </conditionalFormatting>
  <conditionalFormatting sqref="E20">
    <cfRule type="cellIs" dxfId="46634" priority="3108" operator="greaterThan">
      <formula>5000000</formula>
    </cfRule>
  </conditionalFormatting>
  <conditionalFormatting sqref="F20">
    <cfRule type="cellIs" dxfId="46633" priority="3107" operator="greaterThan">
      <formula>5000000</formula>
    </cfRule>
  </conditionalFormatting>
  <conditionalFormatting sqref="G20">
    <cfRule type="cellIs" dxfId="46632" priority="3106" operator="greaterThan">
      <formula>5000000</formula>
    </cfRule>
  </conditionalFormatting>
  <conditionalFormatting sqref="H20">
    <cfRule type="cellIs" dxfId="46631" priority="3105" operator="greaterThan">
      <formula>5000000</formula>
    </cfRule>
  </conditionalFormatting>
  <conditionalFormatting sqref="I20">
    <cfRule type="cellIs" dxfId="46630" priority="3104" operator="greaterThan">
      <formula>5000000</formula>
    </cfRule>
  </conditionalFormatting>
  <conditionalFormatting sqref="J20">
    <cfRule type="cellIs" dxfId="46629" priority="3103" operator="greaterThan">
      <formula>5000000</formula>
    </cfRule>
  </conditionalFormatting>
  <conditionalFormatting sqref="K20">
    <cfRule type="cellIs" dxfId="46628" priority="3102" operator="greaterThan">
      <formula>5000000</formula>
    </cfRule>
  </conditionalFormatting>
  <conditionalFormatting sqref="L20">
    <cfRule type="cellIs" dxfId="46627" priority="3101" operator="greaterThan">
      <formula>5000000</formula>
    </cfRule>
  </conditionalFormatting>
  <conditionalFormatting sqref="M20">
    <cfRule type="cellIs" dxfId="46626" priority="3100" operator="greaterThan">
      <formula>5000000</formula>
    </cfRule>
  </conditionalFormatting>
  <conditionalFormatting sqref="N20">
    <cfRule type="cellIs" dxfId="46625" priority="3099" operator="greaterThan">
      <formula>5000000</formula>
    </cfRule>
  </conditionalFormatting>
  <conditionalFormatting sqref="O20">
    <cfRule type="cellIs" dxfId="46624" priority="3098" operator="greaterThan">
      <formula>5000000</formula>
    </cfRule>
  </conditionalFormatting>
  <conditionalFormatting sqref="P20">
    <cfRule type="cellIs" dxfId="46623" priority="3097" operator="greaterThan">
      <formula>5000000</formula>
    </cfRule>
  </conditionalFormatting>
  <conditionalFormatting sqref="Q20">
    <cfRule type="cellIs" dxfId="46622" priority="3096" operator="greaterThan">
      <formula>5000000</formula>
    </cfRule>
  </conditionalFormatting>
  <conditionalFormatting sqref="R20">
    <cfRule type="cellIs" dxfId="46621" priority="3095" operator="greaterThan">
      <formula>5000000</formula>
    </cfRule>
  </conditionalFormatting>
  <conditionalFormatting sqref="S20">
    <cfRule type="cellIs" dxfId="46620" priority="3094" operator="greaterThan">
      <formula>5000000</formula>
    </cfRule>
  </conditionalFormatting>
  <conditionalFormatting sqref="T20">
    <cfRule type="cellIs" dxfId="46619" priority="3093" operator="greaterThan">
      <formula>5000000</formula>
    </cfRule>
  </conditionalFormatting>
  <conditionalFormatting sqref="U20">
    <cfRule type="cellIs" dxfId="46618" priority="3092" operator="greaterThan">
      <formula>5000000</formula>
    </cfRule>
  </conditionalFormatting>
  <conditionalFormatting sqref="V20">
    <cfRule type="cellIs" dxfId="46617" priority="3091" operator="greaterThan">
      <formula>5000000</formula>
    </cfRule>
  </conditionalFormatting>
  <conditionalFormatting sqref="W20">
    <cfRule type="cellIs" dxfId="46616" priority="3090" operator="greaterThan">
      <formula>5000000</formula>
    </cfRule>
  </conditionalFormatting>
  <conditionalFormatting sqref="X20">
    <cfRule type="cellIs" dxfId="46615" priority="3089" operator="greaterThan">
      <formula>5000000</formula>
    </cfRule>
  </conditionalFormatting>
  <conditionalFormatting sqref="Y20">
    <cfRule type="cellIs" dxfId="46614" priority="3088" operator="greaterThan">
      <formula>5000000</formula>
    </cfRule>
  </conditionalFormatting>
  <conditionalFormatting sqref="Z20">
    <cfRule type="cellIs" dxfId="46613" priority="3087" operator="greaterThan">
      <formula>5000000</formula>
    </cfRule>
  </conditionalFormatting>
  <conditionalFormatting sqref="E21">
    <cfRule type="cellIs" dxfId="46612" priority="3086" operator="greaterThan">
      <formula>5000000</formula>
    </cfRule>
  </conditionalFormatting>
  <conditionalFormatting sqref="F21">
    <cfRule type="cellIs" dxfId="46611" priority="3085" operator="greaterThan">
      <formula>5000000</formula>
    </cfRule>
  </conditionalFormatting>
  <conditionalFormatting sqref="G21">
    <cfRule type="cellIs" dxfId="46610" priority="3084" operator="greaterThan">
      <formula>5000000</formula>
    </cfRule>
  </conditionalFormatting>
  <conditionalFormatting sqref="H21">
    <cfRule type="cellIs" dxfId="46609" priority="3083" operator="greaterThan">
      <formula>5000000</formula>
    </cfRule>
  </conditionalFormatting>
  <conditionalFormatting sqref="I21">
    <cfRule type="cellIs" dxfId="46608" priority="3082" operator="greaterThan">
      <formula>5000000</formula>
    </cfRule>
  </conditionalFormatting>
  <conditionalFormatting sqref="J21">
    <cfRule type="cellIs" dxfId="46607" priority="3081" operator="greaterThan">
      <formula>5000000</formula>
    </cfRule>
  </conditionalFormatting>
  <conditionalFormatting sqref="K21">
    <cfRule type="cellIs" dxfId="46606" priority="3080" operator="greaterThan">
      <formula>5000000</formula>
    </cfRule>
  </conditionalFormatting>
  <conditionalFormatting sqref="L21">
    <cfRule type="cellIs" dxfId="46605" priority="3079" operator="greaterThan">
      <formula>5000000</formula>
    </cfRule>
  </conditionalFormatting>
  <conditionalFormatting sqref="M21">
    <cfRule type="cellIs" dxfId="46604" priority="3078" operator="greaterThan">
      <formula>5000000</formula>
    </cfRule>
  </conditionalFormatting>
  <conditionalFormatting sqref="N21">
    <cfRule type="cellIs" dxfId="46603" priority="3077" operator="greaterThan">
      <formula>5000000</formula>
    </cfRule>
  </conditionalFormatting>
  <conditionalFormatting sqref="O21">
    <cfRule type="cellIs" dxfId="46602" priority="3076" operator="greaterThan">
      <formula>5000000</formula>
    </cfRule>
  </conditionalFormatting>
  <conditionalFormatting sqref="P21">
    <cfRule type="cellIs" dxfId="46601" priority="3075" operator="greaterThan">
      <formula>5000000</formula>
    </cfRule>
  </conditionalFormatting>
  <conditionalFormatting sqref="Q21">
    <cfRule type="cellIs" dxfId="46600" priority="3074" operator="greaterThan">
      <formula>5000000</formula>
    </cfRule>
  </conditionalFormatting>
  <conditionalFormatting sqref="R21">
    <cfRule type="cellIs" dxfId="46599" priority="3073" operator="greaterThan">
      <formula>5000000</formula>
    </cfRule>
  </conditionalFormatting>
  <conditionalFormatting sqref="S21">
    <cfRule type="cellIs" dxfId="46598" priority="3072" operator="greaterThan">
      <formula>5000000</formula>
    </cfRule>
  </conditionalFormatting>
  <conditionalFormatting sqref="T21">
    <cfRule type="cellIs" dxfId="46597" priority="3071" operator="greaterThan">
      <formula>5000000</formula>
    </cfRule>
  </conditionalFormatting>
  <conditionalFormatting sqref="U21">
    <cfRule type="cellIs" dxfId="46596" priority="3070" operator="greaterThan">
      <formula>5000000</formula>
    </cfRule>
  </conditionalFormatting>
  <conditionalFormatting sqref="V21">
    <cfRule type="cellIs" dxfId="46595" priority="3069" operator="greaterThan">
      <formula>5000000</formula>
    </cfRule>
  </conditionalFormatting>
  <conditionalFormatting sqref="W21">
    <cfRule type="cellIs" dxfId="46594" priority="3068" operator="greaterThan">
      <formula>5000000</formula>
    </cfRule>
  </conditionalFormatting>
  <conditionalFormatting sqref="X21">
    <cfRule type="cellIs" dxfId="46593" priority="3067" operator="greaterThan">
      <formula>5000000</formula>
    </cfRule>
  </conditionalFormatting>
  <conditionalFormatting sqref="Y21">
    <cfRule type="cellIs" dxfId="46592" priority="3066" operator="greaterThan">
      <formula>5000000</formula>
    </cfRule>
  </conditionalFormatting>
  <conditionalFormatting sqref="Z21">
    <cfRule type="cellIs" dxfId="46591" priority="3065" operator="greaterThan">
      <formula>5000000</formula>
    </cfRule>
  </conditionalFormatting>
  <conditionalFormatting sqref="E22">
    <cfRule type="cellIs" dxfId="46590" priority="3064" operator="greaterThan">
      <formula>5000000</formula>
    </cfRule>
  </conditionalFormatting>
  <conditionalFormatting sqref="F22">
    <cfRule type="cellIs" dxfId="46589" priority="3063" operator="greaterThan">
      <formula>5000000</formula>
    </cfRule>
  </conditionalFormatting>
  <conditionalFormatting sqref="G22">
    <cfRule type="cellIs" dxfId="46588" priority="3062" operator="greaterThan">
      <formula>5000000</formula>
    </cfRule>
  </conditionalFormatting>
  <conditionalFormatting sqref="H22">
    <cfRule type="cellIs" dxfId="46587" priority="3061" operator="greaterThan">
      <formula>5000000</formula>
    </cfRule>
  </conditionalFormatting>
  <conditionalFormatting sqref="I22">
    <cfRule type="cellIs" dxfId="46586" priority="3060" operator="greaterThan">
      <formula>5000000</formula>
    </cfRule>
  </conditionalFormatting>
  <conditionalFormatting sqref="J22">
    <cfRule type="cellIs" dxfId="46585" priority="3059" operator="greaterThan">
      <formula>5000000</formula>
    </cfRule>
  </conditionalFormatting>
  <conditionalFormatting sqref="K22">
    <cfRule type="cellIs" dxfId="46584" priority="3058" operator="greaterThan">
      <formula>5000000</formula>
    </cfRule>
  </conditionalFormatting>
  <conditionalFormatting sqref="L22">
    <cfRule type="cellIs" dxfId="46583" priority="3057" operator="greaterThan">
      <formula>5000000</formula>
    </cfRule>
  </conditionalFormatting>
  <conditionalFormatting sqref="M22">
    <cfRule type="cellIs" dxfId="46582" priority="3056" operator="greaterThan">
      <formula>5000000</formula>
    </cfRule>
  </conditionalFormatting>
  <conditionalFormatting sqref="N22">
    <cfRule type="cellIs" dxfId="46581" priority="3055" operator="greaterThan">
      <formula>5000000</formula>
    </cfRule>
  </conditionalFormatting>
  <conditionalFormatting sqref="O22">
    <cfRule type="cellIs" dxfId="46580" priority="3054" operator="greaterThan">
      <formula>5000000</formula>
    </cfRule>
  </conditionalFormatting>
  <conditionalFormatting sqref="P22">
    <cfRule type="cellIs" dxfId="46579" priority="3053" operator="greaterThan">
      <formula>5000000</formula>
    </cfRule>
  </conditionalFormatting>
  <conditionalFormatting sqref="Q22">
    <cfRule type="cellIs" dxfId="46578" priority="3052" operator="greaterThan">
      <formula>5000000</formula>
    </cfRule>
  </conditionalFormatting>
  <conditionalFormatting sqref="R22">
    <cfRule type="cellIs" dxfId="46577" priority="3051" operator="greaterThan">
      <formula>5000000</formula>
    </cfRule>
  </conditionalFormatting>
  <conditionalFormatting sqref="S22">
    <cfRule type="cellIs" dxfId="46576" priority="3050" operator="greaterThan">
      <formula>5000000</formula>
    </cfRule>
  </conditionalFormatting>
  <conditionalFormatting sqref="T22">
    <cfRule type="cellIs" dxfId="46575" priority="3049" operator="greaterThan">
      <formula>5000000</formula>
    </cfRule>
  </conditionalFormatting>
  <conditionalFormatting sqref="U22">
    <cfRule type="cellIs" dxfId="46574" priority="3048" operator="greaterThan">
      <formula>5000000</formula>
    </cfRule>
  </conditionalFormatting>
  <conditionalFormatting sqref="V22">
    <cfRule type="cellIs" dxfId="46573" priority="3047" operator="greaterThan">
      <formula>5000000</formula>
    </cfRule>
  </conditionalFormatting>
  <conditionalFormatting sqref="W22">
    <cfRule type="cellIs" dxfId="46572" priority="3046" operator="greaterThan">
      <formula>5000000</formula>
    </cfRule>
  </conditionalFormatting>
  <conditionalFormatting sqref="X22">
    <cfRule type="cellIs" dxfId="46571" priority="3045" operator="greaterThan">
      <formula>5000000</formula>
    </cfRule>
  </conditionalFormatting>
  <conditionalFormatting sqref="Y22">
    <cfRule type="cellIs" dxfId="46570" priority="3044" operator="greaterThan">
      <formula>5000000</formula>
    </cfRule>
  </conditionalFormatting>
  <conditionalFormatting sqref="Z22">
    <cfRule type="cellIs" dxfId="46569" priority="3043" operator="greaterThan">
      <formula>5000000</formula>
    </cfRule>
  </conditionalFormatting>
  <conditionalFormatting sqref="E23">
    <cfRule type="cellIs" dxfId="46568" priority="3042" operator="greaterThan">
      <formula>5000000</formula>
    </cfRule>
  </conditionalFormatting>
  <conditionalFormatting sqref="F23">
    <cfRule type="cellIs" dxfId="46567" priority="3041" operator="greaterThan">
      <formula>5000000</formula>
    </cfRule>
  </conditionalFormatting>
  <conditionalFormatting sqref="G23">
    <cfRule type="cellIs" dxfId="46566" priority="3040" operator="greaterThan">
      <formula>5000000</formula>
    </cfRule>
  </conditionalFormatting>
  <conditionalFormatting sqref="H23">
    <cfRule type="cellIs" dxfId="46565" priority="3039" operator="greaterThan">
      <formula>5000000</formula>
    </cfRule>
  </conditionalFormatting>
  <conditionalFormatting sqref="I23">
    <cfRule type="cellIs" dxfId="46564" priority="3038" operator="greaterThan">
      <formula>5000000</formula>
    </cfRule>
  </conditionalFormatting>
  <conditionalFormatting sqref="J23">
    <cfRule type="cellIs" dxfId="46563" priority="3037" operator="greaterThan">
      <formula>5000000</formula>
    </cfRule>
  </conditionalFormatting>
  <conditionalFormatting sqref="K23">
    <cfRule type="cellIs" dxfId="46562" priority="3036" operator="greaterThan">
      <formula>5000000</formula>
    </cfRule>
  </conditionalFormatting>
  <conditionalFormatting sqref="L23">
    <cfRule type="cellIs" dxfId="46561" priority="3035" operator="greaterThan">
      <formula>5000000</formula>
    </cfRule>
  </conditionalFormatting>
  <conditionalFormatting sqref="M23">
    <cfRule type="cellIs" dxfId="46560" priority="3034" operator="greaterThan">
      <formula>5000000</formula>
    </cfRule>
  </conditionalFormatting>
  <conditionalFormatting sqref="N23">
    <cfRule type="cellIs" dxfId="46559" priority="3033" operator="greaterThan">
      <formula>5000000</formula>
    </cfRule>
  </conditionalFormatting>
  <conditionalFormatting sqref="O23">
    <cfRule type="cellIs" dxfId="46558" priority="3032" operator="greaterThan">
      <formula>5000000</formula>
    </cfRule>
  </conditionalFormatting>
  <conditionalFormatting sqref="P23">
    <cfRule type="cellIs" dxfId="46557" priority="3031" operator="greaterThan">
      <formula>5000000</formula>
    </cfRule>
  </conditionalFormatting>
  <conditionalFormatting sqref="Q23">
    <cfRule type="cellIs" dxfId="46556" priority="3030" operator="greaterThan">
      <formula>5000000</formula>
    </cfRule>
  </conditionalFormatting>
  <conditionalFormatting sqref="R23">
    <cfRule type="cellIs" dxfId="46555" priority="3029" operator="greaterThan">
      <formula>5000000</formula>
    </cfRule>
  </conditionalFormatting>
  <conditionalFormatting sqref="S23">
    <cfRule type="cellIs" dxfId="46554" priority="3028" operator="greaterThan">
      <formula>5000000</formula>
    </cfRule>
  </conditionalFormatting>
  <conditionalFormatting sqref="T23">
    <cfRule type="cellIs" dxfId="46553" priority="3027" operator="greaterThan">
      <formula>5000000</formula>
    </cfRule>
  </conditionalFormatting>
  <conditionalFormatting sqref="U23">
    <cfRule type="cellIs" dxfId="46552" priority="3026" operator="greaterThan">
      <formula>5000000</formula>
    </cfRule>
  </conditionalFormatting>
  <conditionalFormatting sqref="V23">
    <cfRule type="cellIs" dxfId="46551" priority="3025" operator="greaterThan">
      <formula>5000000</formula>
    </cfRule>
  </conditionalFormatting>
  <conditionalFormatting sqref="W23">
    <cfRule type="cellIs" dxfId="46550" priority="3024" operator="greaterThan">
      <formula>5000000</formula>
    </cfRule>
  </conditionalFormatting>
  <conditionalFormatting sqref="X23">
    <cfRule type="cellIs" dxfId="46549" priority="3023" operator="greaterThan">
      <formula>5000000</formula>
    </cfRule>
  </conditionalFormatting>
  <conditionalFormatting sqref="Y23">
    <cfRule type="cellIs" dxfId="46548" priority="3022" operator="greaterThan">
      <formula>5000000</formula>
    </cfRule>
  </conditionalFormatting>
  <conditionalFormatting sqref="Z23">
    <cfRule type="cellIs" dxfId="46547" priority="3021" operator="greaterThan">
      <formula>5000000</formula>
    </cfRule>
  </conditionalFormatting>
  <conditionalFormatting sqref="D25">
    <cfRule type="cellIs" dxfId="46546" priority="3020" operator="greaterThan">
      <formula>5000000</formula>
    </cfRule>
  </conditionalFormatting>
  <conditionalFormatting sqref="E25">
    <cfRule type="cellIs" dxfId="46545" priority="3019" operator="greaterThan">
      <formula>5000000</formula>
    </cfRule>
  </conditionalFormatting>
  <conditionalFormatting sqref="F25">
    <cfRule type="cellIs" dxfId="46544" priority="3018" operator="greaterThan">
      <formula>5000000</formula>
    </cfRule>
  </conditionalFormatting>
  <conditionalFormatting sqref="G25">
    <cfRule type="cellIs" dxfId="46543" priority="3017" operator="greaterThan">
      <formula>5000000</formula>
    </cfRule>
  </conditionalFormatting>
  <conditionalFormatting sqref="H25">
    <cfRule type="cellIs" dxfId="46542" priority="3016" operator="greaterThan">
      <formula>5000000</formula>
    </cfRule>
  </conditionalFormatting>
  <conditionalFormatting sqref="I25">
    <cfRule type="cellIs" dxfId="46541" priority="3015" operator="greaterThan">
      <formula>5000000</formula>
    </cfRule>
  </conditionalFormatting>
  <conditionalFormatting sqref="J25">
    <cfRule type="cellIs" dxfId="46540" priority="3014" operator="greaterThan">
      <formula>5000000</formula>
    </cfRule>
  </conditionalFormatting>
  <conditionalFormatting sqref="K25">
    <cfRule type="cellIs" dxfId="46539" priority="3013" operator="greaterThan">
      <formula>5000000</formula>
    </cfRule>
  </conditionalFormatting>
  <conditionalFormatting sqref="L25">
    <cfRule type="cellIs" dxfId="46538" priority="3012" operator="greaterThan">
      <formula>5000000</formula>
    </cfRule>
  </conditionalFormatting>
  <conditionalFormatting sqref="M25">
    <cfRule type="cellIs" dxfId="46537" priority="3011" operator="greaterThan">
      <formula>5000000</formula>
    </cfRule>
  </conditionalFormatting>
  <conditionalFormatting sqref="N25">
    <cfRule type="cellIs" dxfId="46536" priority="3010" operator="greaterThan">
      <formula>5000000</formula>
    </cfRule>
  </conditionalFormatting>
  <conditionalFormatting sqref="O25">
    <cfRule type="cellIs" dxfId="46535" priority="3009" operator="greaterThan">
      <formula>5000000</formula>
    </cfRule>
  </conditionalFormatting>
  <conditionalFormatting sqref="P25">
    <cfRule type="cellIs" dxfId="46534" priority="3008" operator="greaterThan">
      <formula>5000000</formula>
    </cfRule>
  </conditionalFormatting>
  <conditionalFormatting sqref="Q25">
    <cfRule type="cellIs" dxfId="46533" priority="3007" operator="greaterThan">
      <formula>5000000</formula>
    </cfRule>
  </conditionalFormatting>
  <conditionalFormatting sqref="R25">
    <cfRule type="cellIs" dxfId="46532" priority="3006" operator="greaterThan">
      <formula>5000000</formula>
    </cfRule>
  </conditionalFormatting>
  <conditionalFormatting sqref="S25">
    <cfRule type="cellIs" dxfId="46531" priority="3005" operator="greaterThan">
      <formula>5000000</formula>
    </cfRule>
  </conditionalFormatting>
  <conditionalFormatting sqref="T25">
    <cfRule type="cellIs" dxfId="46530" priority="3004" operator="greaterThan">
      <formula>5000000</formula>
    </cfRule>
  </conditionalFormatting>
  <conditionalFormatting sqref="U25">
    <cfRule type="cellIs" dxfId="46529" priority="3003" operator="greaterThan">
      <formula>5000000</formula>
    </cfRule>
  </conditionalFormatting>
  <conditionalFormatting sqref="V25">
    <cfRule type="cellIs" dxfId="46528" priority="3002" operator="greaterThan">
      <formula>5000000</formula>
    </cfRule>
  </conditionalFormatting>
  <conditionalFormatting sqref="W25">
    <cfRule type="cellIs" dxfId="46527" priority="3001" operator="greaterThan">
      <formula>5000000</formula>
    </cfRule>
  </conditionalFormatting>
  <conditionalFormatting sqref="X25">
    <cfRule type="cellIs" dxfId="46526" priority="3000" operator="greaterThan">
      <formula>5000000</formula>
    </cfRule>
  </conditionalFormatting>
  <conditionalFormatting sqref="Y25">
    <cfRule type="cellIs" dxfId="46525" priority="2999" operator="greaterThan">
      <formula>5000000</formula>
    </cfRule>
  </conditionalFormatting>
  <conditionalFormatting sqref="Z25">
    <cfRule type="cellIs" dxfId="46524" priority="2998" operator="greaterThan">
      <formula>5000000</formula>
    </cfRule>
  </conditionalFormatting>
  <conditionalFormatting sqref="D27">
    <cfRule type="cellIs" dxfId="46523" priority="2997" operator="greaterThan">
      <formula>5000000</formula>
    </cfRule>
  </conditionalFormatting>
  <conditionalFormatting sqref="E27">
    <cfRule type="cellIs" dxfId="46522" priority="2996" operator="greaterThan">
      <formula>5000000</formula>
    </cfRule>
  </conditionalFormatting>
  <conditionalFormatting sqref="F27">
    <cfRule type="cellIs" dxfId="46521" priority="2995" operator="greaterThan">
      <formula>5000000</formula>
    </cfRule>
  </conditionalFormatting>
  <conditionalFormatting sqref="G27">
    <cfRule type="cellIs" dxfId="46520" priority="2994" operator="greaterThan">
      <formula>5000000</formula>
    </cfRule>
  </conditionalFormatting>
  <conditionalFormatting sqref="H27">
    <cfRule type="cellIs" dxfId="46519" priority="2993" operator="greaterThan">
      <formula>5000000</formula>
    </cfRule>
  </conditionalFormatting>
  <conditionalFormatting sqref="I27">
    <cfRule type="cellIs" dxfId="46518" priority="2992" operator="greaterThan">
      <formula>5000000</formula>
    </cfRule>
  </conditionalFormatting>
  <conditionalFormatting sqref="J27">
    <cfRule type="cellIs" dxfId="46517" priority="2991" operator="greaterThan">
      <formula>5000000</formula>
    </cfRule>
  </conditionalFormatting>
  <conditionalFormatting sqref="K27">
    <cfRule type="cellIs" dxfId="46516" priority="2990" operator="greaterThan">
      <formula>5000000</formula>
    </cfRule>
  </conditionalFormatting>
  <conditionalFormatting sqref="L27">
    <cfRule type="cellIs" dxfId="46515" priority="2989" operator="greaterThan">
      <formula>5000000</formula>
    </cfRule>
  </conditionalFormatting>
  <conditionalFormatting sqref="M27">
    <cfRule type="cellIs" dxfId="46514" priority="2988" operator="greaterThan">
      <formula>5000000</formula>
    </cfRule>
  </conditionalFormatting>
  <conditionalFormatting sqref="N27">
    <cfRule type="cellIs" dxfId="46513" priority="2987" operator="greaterThan">
      <formula>5000000</formula>
    </cfRule>
  </conditionalFormatting>
  <conditionalFormatting sqref="O27">
    <cfRule type="cellIs" dxfId="46512" priority="2986" operator="greaterThan">
      <formula>5000000</formula>
    </cfRule>
  </conditionalFormatting>
  <conditionalFormatting sqref="P27">
    <cfRule type="cellIs" dxfId="46511" priority="2985" operator="greaterThan">
      <formula>5000000</formula>
    </cfRule>
  </conditionalFormatting>
  <conditionalFormatting sqref="Q27">
    <cfRule type="cellIs" dxfId="46510" priority="2984" operator="greaterThan">
      <formula>5000000</formula>
    </cfRule>
  </conditionalFormatting>
  <conditionalFormatting sqref="R27">
    <cfRule type="cellIs" dxfId="46509" priority="2983" operator="greaterThan">
      <formula>5000000</formula>
    </cfRule>
  </conditionalFormatting>
  <conditionalFormatting sqref="S27">
    <cfRule type="cellIs" dxfId="46508" priority="2982" operator="greaterThan">
      <formula>5000000</formula>
    </cfRule>
  </conditionalFormatting>
  <conditionalFormatting sqref="T27">
    <cfRule type="cellIs" dxfId="46507" priority="2981" operator="greaterThan">
      <formula>5000000</formula>
    </cfRule>
  </conditionalFormatting>
  <conditionalFormatting sqref="U27">
    <cfRule type="cellIs" dxfId="46506" priority="2980" operator="greaterThan">
      <formula>5000000</formula>
    </cfRule>
  </conditionalFormatting>
  <conditionalFormatting sqref="V27">
    <cfRule type="cellIs" dxfId="46505" priority="2979" operator="greaterThan">
      <formula>5000000</formula>
    </cfRule>
  </conditionalFormatting>
  <conditionalFormatting sqref="W27">
    <cfRule type="cellIs" dxfId="46504" priority="2978" operator="greaterThan">
      <formula>5000000</formula>
    </cfRule>
  </conditionalFormatting>
  <conditionalFormatting sqref="X27">
    <cfRule type="cellIs" dxfId="46503" priority="2977" operator="greaterThan">
      <formula>5000000</formula>
    </cfRule>
  </conditionalFormatting>
  <conditionalFormatting sqref="Y27">
    <cfRule type="cellIs" dxfId="46502" priority="2976" operator="greaterThan">
      <formula>5000000</formula>
    </cfRule>
  </conditionalFormatting>
  <conditionalFormatting sqref="Z27">
    <cfRule type="cellIs" dxfId="46501" priority="2975" operator="greaterThan">
      <formula>5000000</formula>
    </cfRule>
  </conditionalFormatting>
  <conditionalFormatting sqref="D28">
    <cfRule type="cellIs" dxfId="46500" priority="2974" operator="greaterThan">
      <formula>5000000</formula>
    </cfRule>
  </conditionalFormatting>
  <conditionalFormatting sqref="E28">
    <cfRule type="cellIs" dxfId="46499" priority="2973" operator="greaterThan">
      <formula>5000000</formula>
    </cfRule>
  </conditionalFormatting>
  <conditionalFormatting sqref="F28">
    <cfRule type="cellIs" dxfId="46498" priority="2972" operator="greaterThan">
      <formula>5000000</formula>
    </cfRule>
  </conditionalFormatting>
  <conditionalFormatting sqref="G28">
    <cfRule type="cellIs" dxfId="46497" priority="2971" operator="greaterThan">
      <formula>5000000</formula>
    </cfRule>
  </conditionalFormatting>
  <conditionalFormatting sqref="H28">
    <cfRule type="cellIs" dxfId="46496" priority="2970" operator="greaterThan">
      <formula>5000000</formula>
    </cfRule>
  </conditionalFormatting>
  <conditionalFormatting sqref="I28">
    <cfRule type="cellIs" dxfId="46495" priority="2969" operator="greaterThan">
      <formula>5000000</formula>
    </cfRule>
  </conditionalFormatting>
  <conditionalFormatting sqref="J28">
    <cfRule type="cellIs" dxfId="46494" priority="2968" operator="greaterThan">
      <formula>5000000</formula>
    </cfRule>
  </conditionalFormatting>
  <conditionalFormatting sqref="K28">
    <cfRule type="cellIs" dxfId="46493" priority="2967" operator="greaterThan">
      <formula>5000000</formula>
    </cfRule>
  </conditionalFormatting>
  <conditionalFormatting sqref="L28">
    <cfRule type="cellIs" dxfId="46492" priority="2966" operator="greaterThan">
      <formula>5000000</formula>
    </cfRule>
  </conditionalFormatting>
  <conditionalFormatting sqref="M28">
    <cfRule type="cellIs" dxfId="46491" priority="2965" operator="greaterThan">
      <formula>5000000</formula>
    </cfRule>
  </conditionalFormatting>
  <conditionalFormatting sqref="N28">
    <cfRule type="cellIs" dxfId="46490" priority="2964" operator="greaterThan">
      <formula>5000000</formula>
    </cfRule>
  </conditionalFormatting>
  <conditionalFormatting sqref="O28">
    <cfRule type="cellIs" dxfId="46489" priority="2963" operator="greaterThan">
      <formula>5000000</formula>
    </cfRule>
  </conditionalFormatting>
  <conditionalFormatting sqref="P28">
    <cfRule type="cellIs" dxfId="46488" priority="2962" operator="greaterThan">
      <formula>5000000</formula>
    </cfRule>
  </conditionalFormatting>
  <conditionalFormatting sqref="Q28">
    <cfRule type="cellIs" dxfId="46487" priority="2961" operator="greaterThan">
      <formula>5000000</formula>
    </cfRule>
  </conditionalFormatting>
  <conditionalFormatting sqref="R28">
    <cfRule type="cellIs" dxfId="46486" priority="2960" operator="greaterThan">
      <formula>5000000</formula>
    </cfRule>
  </conditionalFormatting>
  <conditionalFormatting sqref="S28">
    <cfRule type="cellIs" dxfId="46485" priority="2959" operator="greaterThan">
      <formula>5000000</formula>
    </cfRule>
  </conditionalFormatting>
  <conditionalFormatting sqref="T28">
    <cfRule type="cellIs" dxfId="46484" priority="2958" operator="greaterThan">
      <formula>5000000</formula>
    </cfRule>
  </conditionalFormatting>
  <conditionalFormatting sqref="U28">
    <cfRule type="cellIs" dxfId="46483" priority="2957" operator="greaterThan">
      <formula>5000000</formula>
    </cfRule>
  </conditionalFormatting>
  <conditionalFormatting sqref="V28">
    <cfRule type="cellIs" dxfId="46482" priority="2956" operator="greaterThan">
      <formula>5000000</formula>
    </cfRule>
  </conditionalFormatting>
  <conditionalFormatting sqref="W28">
    <cfRule type="cellIs" dxfId="46481" priority="2955" operator="greaterThan">
      <formula>5000000</formula>
    </cfRule>
  </conditionalFormatting>
  <conditionalFormatting sqref="X28">
    <cfRule type="cellIs" dxfId="46480" priority="2954" operator="greaterThan">
      <formula>5000000</formula>
    </cfRule>
  </conditionalFormatting>
  <conditionalFormatting sqref="Y28">
    <cfRule type="cellIs" dxfId="46479" priority="2953" operator="greaterThan">
      <formula>5000000</formula>
    </cfRule>
  </conditionalFormatting>
  <conditionalFormatting sqref="Z28">
    <cfRule type="cellIs" dxfId="46478" priority="2952" operator="greaterThan">
      <formula>5000000</formula>
    </cfRule>
  </conditionalFormatting>
  <conditionalFormatting sqref="D29">
    <cfRule type="cellIs" dxfId="46477" priority="2951" operator="greaterThan">
      <formula>5000000</formula>
    </cfRule>
  </conditionalFormatting>
  <conditionalFormatting sqref="E29">
    <cfRule type="cellIs" dxfId="46476" priority="2950" operator="greaterThan">
      <formula>5000000</formula>
    </cfRule>
  </conditionalFormatting>
  <conditionalFormatting sqref="F29">
    <cfRule type="cellIs" dxfId="46475" priority="2949" operator="greaterThan">
      <formula>5000000</formula>
    </cfRule>
  </conditionalFormatting>
  <conditionalFormatting sqref="G29">
    <cfRule type="cellIs" dxfId="46474" priority="2948" operator="greaterThan">
      <formula>5000000</formula>
    </cfRule>
  </conditionalFormatting>
  <conditionalFormatting sqref="H29">
    <cfRule type="cellIs" dxfId="46473" priority="2947" operator="greaterThan">
      <formula>5000000</formula>
    </cfRule>
  </conditionalFormatting>
  <conditionalFormatting sqref="I29">
    <cfRule type="cellIs" dxfId="46472" priority="2946" operator="greaterThan">
      <formula>5000000</formula>
    </cfRule>
  </conditionalFormatting>
  <conditionalFormatting sqref="J29">
    <cfRule type="cellIs" dxfId="46471" priority="2945" operator="greaterThan">
      <formula>5000000</formula>
    </cfRule>
  </conditionalFormatting>
  <conditionalFormatting sqref="K29">
    <cfRule type="cellIs" dxfId="46470" priority="2944" operator="greaterThan">
      <formula>5000000</formula>
    </cfRule>
  </conditionalFormatting>
  <conditionalFormatting sqref="L29">
    <cfRule type="cellIs" dxfId="46469" priority="2943" operator="greaterThan">
      <formula>5000000</formula>
    </cfRule>
  </conditionalFormatting>
  <conditionalFormatting sqref="M29">
    <cfRule type="cellIs" dxfId="46468" priority="2942" operator="greaterThan">
      <formula>5000000</formula>
    </cfRule>
  </conditionalFormatting>
  <conditionalFormatting sqref="N29">
    <cfRule type="cellIs" dxfId="46467" priority="2941" operator="greaterThan">
      <formula>5000000</formula>
    </cfRule>
  </conditionalFormatting>
  <conditionalFormatting sqref="O29">
    <cfRule type="cellIs" dxfId="46466" priority="2940" operator="greaterThan">
      <formula>5000000</formula>
    </cfRule>
  </conditionalFormatting>
  <conditionalFormatting sqref="P29">
    <cfRule type="cellIs" dxfId="46465" priority="2939" operator="greaterThan">
      <formula>5000000</formula>
    </cfRule>
  </conditionalFormatting>
  <conditionalFormatting sqref="Q29">
    <cfRule type="cellIs" dxfId="46464" priority="2938" operator="greaterThan">
      <formula>5000000</formula>
    </cfRule>
  </conditionalFormatting>
  <conditionalFormatting sqref="R29">
    <cfRule type="cellIs" dxfId="46463" priority="2937" operator="greaterThan">
      <formula>5000000</formula>
    </cfRule>
  </conditionalFormatting>
  <conditionalFormatting sqref="S29">
    <cfRule type="cellIs" dxfId="46462" priority="2936" operator="greaterThan">
      <formula>5000000</formula>
    </cfRule>
  </conditionalFormatting>
  <conditionalFormatting sqref="T29">
    <cfRule type="cellIs" dxfId="46461" priority="2935" operator="greaterThan">
      <formula>5000000</formula>
    </cfRule>
  </conditionalFormatting>
  <conditionalFormatting sqref="U29">
    <cfRule type="cellIs" dxfId="46460" priority="2934" operator="greaterThan">
      <formula>5000000</formula>
    </cfRule>
  </conditionalFormatting>
  <conditionalFormatting sqref="V29">
    <cfRule type="cellIs" dxfId="46459" priority="2933" operator="greaterThan">
      <formula>5000000</formula>
    </cfRule>
  </conditionalFormatting>
  <conditionalFormatting sqref="W29">
    <cfRule type="cellIs" dxfId="46458" priority="2932" operator="greaterThan">
      <formula>5000000</formula>
    </cfRule>
  </conditionalFormatting>
  <conditionalFormatting sqref="X29">
    <cfRule type="cellIs" dxfId="46457" priority="2931" operator="greaterThan">
      <formula>5000000</formula>
    </cfRule>
  </conditionalFormatting>
  <conditionalFormatting sqref="Y29">
    <cfRule type="cellIs" dxfId="46456" priority="2930" operator="greaterThan">
      <formula>5000000</formula>
    </cfRule>
  </conditionalFormatting>
  <conditionalFormatting sqref="Z29">
    <cfRule type="cellIs" dxfId="46455" priority="2929" operator="greaterThan">
      <formula>5000000</formula>
    </cfRule>
  </conditionalFormatting>
  <conditionalFormatting sqref="D30">
    <cfRule type="cellIs" dxfId="46454" priority="2928" operator="greaterThan">
      <formula>5000000</formula>
    </cfRule>
  </conditionalFormatting>
  <conditionalFormatting sqref="E30">
    <cfRule type="cellIs" dxfId="46453" priority="2927" operator="greaterThan">
      <formula>5000000</formula>
    </cfRule>
  </conditionalFormatting>
  <conditionalFormatting sqref="F30">
    <cfRule type="cellIs" dxfId="46452" priority="2926" operator="greaterThan">
      <formula>5000000</formula>
    </cfRule>
  </conditionalFormatting>
  <conditionalFormatting sqref="G30">
    <cfRule type="cellIs" dxfId="46451" priority="2925" operator="greaterThan">
      <formula>5000000</formula>
    </cfRule>
  </conditionalFormatting>
  <conditionalFormatting sqref="H30">
    <cfRule type="cellIs" dxfId="46450" priority="2924" operator="greaterThan">
      <formula>5000000</formula>
    </cfRule>
  </conditionalFormatting>
  <conditionalFormatting sqref="I30">
    <cfRule type="cellIs" dxfId="46449" priority="2923" operator="greaterThan">
      <formula>5000000</formula>
    </cfRule>
  </conditionalFormatting>
  <conditionalFormatting sqref="J30">
    <cfRule type="cellIs" dxfId="46448" priority="2922" operator="greaterThan">
      <formula>5000000</formula>
    </cfRule>
  </conditionalFormatting>
  <conditionalFormatting sqref="K30">
    <cfRule type="cellIs" dxfId="46447" priority="2921" operator="greaterThan">
      <formula>5000000</formula>
    </cfRule>
  </conditionalFormatting>
  <conditionalFormatting sqref="L30">
    <cfRule type="cellIs" dxfId="46446" priority="2920" operator="greaterThan">
      <formula>5000000</formula>
    </cfRule>
  </conditionalFormatting>
  <conditionalFormatting sqref="M30">
    <cfRule type="cellIs" dxfId="46445" priority="2919" operator="greaterThan">
      <formula>5000000</formula>
    </cfRule>
  </conditionalFormatting>
  <conditionalFormatting sqref="N30">
    <cfRule type="cellIs" dxfId="46444" priority="2918" operator="greaterThan">
      <formula>5000000</formula>
    </cfRule>
  </conditionalFormatting>
  <conditionalFormatting sqref="O30">
    <cfRule type="cellIs" dxfId="46443" priority="2917" operator="greaterThan">
      <formula>5000000</formula>
    </cfRule>
  </conditionalFormatting>
  <conditionalFormatting sqref="P30">
    <cfRule type="cellIs" dxfId="46442" priority="2916" operator="greaterThan">
      <formula>5000000</formula>
    </cfRule>
  </conditionalFormatting>
  <conditionalFormatting sqref="Q30">
    <cfRule type="cellIs" dxfId="46441" priority="2915" operator="greaterThan">
      <formula>5000000</formula>
    </cfRule>
  </conditionalFormatting>
  <conditionalFormatting sqref="R30">
    <cfRule type="cellIs" dxfId="46440" priority="2914" operator="greaterThan">
      <formula>5000000</formula>
    </cfRule>
  </conditionalFormatting>
  <conditionalFormatting sqref="S30">
    <cfRule type="cellIs" dxfId="46439" priority="2913" operator="greaterThan">
      <formula>5000000</formula>
    </cfRule>
  </conditionalFormatting>
  <conditionalFormatting sqref="T30">
    <cfRule type="cellIs" dxfId="46438" priority="2912" operator="greaterThan">
      <formula>5000000</formula>
    </cfRule>
  </conditionalFormatting>
  <conditionalFormatting sqref="U30">
    <cfRule type="cellIs" dxfId="46437" priority="2911" operator="greaterThan">
      <formula>5000000</formula>
    </cfRule>
  </conditionalFormatting>
  <conditionalFormatting sqref="V30">
    <cfRule type="cellIs" dxfId="46436" priority="2910" operator="greaterThan">
      <formula>5000000</formula>
    </cfRule>
  </conditionalFormatting>
  <conditionalFormatting sqref="W30">
    <cfRule type="cellIs" dxfId="46435" priority="2909" operator="greaterThan">
      <formula>5000000</formula>
    </cfRule>
  </conditionalFormatting>
  <conditionalFormatting sqref="X30">
    <cfRule type="cellIs" dxfId="46434" priority="2908" operator="greaterThan">
      <formula>5000000</formula>
    </cfRule>
  </conditionalFormatting>
  <conditionalFormatting sqref="Y30">
    <cfRule type="cellIs" dxfId="46433" priority="2907" operator="greaterThan">
      <formula>5000000</formula>
    </cfRule>
  </conditionalFormatting>
  <conditionalFormatting sqref="Z30">
    <cfRule type="cellIs" dxfId="46432" priority="2906" operator="greaterThan">
      <formula>5000000</formula>
    </cfRule>
  </conditionalFormatting>
  <conditionalFormatting sqref="D31">
    <cfRule type="cellIs" dxfId="46431" priority="2905" operator="greaterThan">
      <formula>5000000</formula>
    </cfRule>
  </conditionalFormatting>
  <conditionalFormatting sqref="E31">
    <cfRule type="cellIs" dxfId="46430" priority="2904" operator="greaterThan">
      <formula>5000000</formula>
    </cfRule>
  </conditionalFormatting>
  <conditionalFormatting sqref="F31">
    <cfRule type="cellIs" dxfId="46429" priority="2903" operator="greaterThan">
      <formula>5000000</formula>
    </cfRule>
  </conditionalFormatting>
  <conditionalFormatting sqref="G31">
    <cfRule type="cellIs" dxfId="46428" priority="2902" operator="greaterThan">
      <formula>5000000</formula>
    </cfRule>
  </conditionalFormatting>
  <conditionalFormatting sqref="H31">
    <cfRule type="cellIs" dxfId="46427" priority="2901" operator="greaterThan">
      <formula>5000000</formula>
    </cfRule>
  </conditionalFormatting>
  <conditionalFormatting sqref="I31">
    <cfRule type="cellIs" dxfId="46426" priority="2900" operator="greaterThan">
      <formula>5000000</formula>
    </cfRule>
  </conditionalFormatting>
  <conditionalFormatting sqref="J31">
    <cfRule type="cellIs" dxfId="46425" priority="2899" operator="greaterThan">
      <formula>5000000</formula>
    </cfRule>
  </conditionalFormatting>
  <conditionalFormatting sqref="K31">
    <cfRule type="cellIs" dxfId="46424" priority="2898" operator="greaterThan">
      <formula>5000000</formula>
    </cfRule>
  </conditionalFormatting>
  <conditionalFormatting sqref="L31">
    <cfRule type="cellIs" dxfId="46423" priority="2897" operator="greaterThan">
      <formula>5000000</formula>
    </cfRule>
  </conditionalFormatting>
  <conditionalFormatting sqref="M31">
    <cfRule type="cellIs" dxfId="46422" priority="2896" operator="greaterThan">
      <formula>5000000</formula>
    </cfRule>
  </conditionalFormatting>
  <conditionalFormatting sqref="N31">
    <cfRule type="cellIs" dxfId="46421" priority="2895" operator="greaterThan">
      <formula>5000000</formula>
    </cfRule>
  </conditionalFormatting>
  <conditionalFormatting sqref="O31">
    <cfRule type="cellIs" dxfId="46420" priority="2894" operator="greaterThan">
      <formula>5000000</formula>
    </cfRule>
  </conditionalFormatting>
  <conditionalFormatting sqref="P31">
    <cfRule type="cellIs" dxfId="46419" priority="2893" operator="greaterThan">
      <formula>5000000</formula>
    </cfRule>
  </conditionalFormatting>
  <conditionalFormatting sqref="Q31">
    <cfRule type="cellIs" dxfId="46418" priority="2892" operator="greaterThan">
      <formula>5000000</formula>
    </cfRule>
  </conditionalFormatting>
  <conditionalFormatting sqref="R31">
    <cfRule type="cellIs" dxfId="46417" priority="2891" operator="greaterThan">
      <formula>5000000</formula>
    </cfRule>
  </conditionalFormatting>
  <conditionalFormatting sqref="S31">
    <cfRule type="cellIs" dxfId="46416" priority="2890" operator="greaterThan">
      <formula>5000000</formula>
    </cfRule>
  </conditionalFormatting>
  <conditionalFormatting sqref="T31">
    <cfRule type="cellIs" dxfId="46415" priority="2889" operator="greaterThan">
      <formula>5000000</formula>
    </cfRule>
  </conditionalFormatting>
  <conditionalFormatting sqref="U31">
    <cfRule type="cellIs" dxfId="46414" priority="2888" operator="greaterThan">
      <formula>5000000</formula>
    </cfRule>
  </conditionalFormatting>
  <conditionalFormatting sqref="V31">
    <cfRule type="cellIs" dxfId="46413" priority="2887" operator="greaterThan">
      <formula>5000000</formula>
    </cfRule>
  </conditionalFormatting>
  <conditionalFormatting sqref="W31">
    <cfRule type="cellIs" dxfId="46412" priority="2886" operator="greaterThan">
      <formula>5000000</formula>
    </cfRule>
  </conditionalFormatting>
  <conditionalFormatting sqref="X31">
    <cfRule type="cellIs" dxfId="46411" priority="2885" operator="greaterThan">
      <formula>5000000</formula>
    </cfRule>
  </conditionalFormatting>
  <conditionalFormatting sqref="Y31">
    <cfRule type="cellIs" dxfId="46410" priority="2884" operator="greaterThan">
      <formula>5000000</formula>
    </cfRule>
  </conditionalFormatting>
  <conditionalFormatting sqref="Z31">
    <cfRule type="cellIs" dxfId="46409" priority="2883" operator="greaterThan">
      <formula>5000000</formula>
    </cfRule>
  </conditionalFormatting>
  <conditionalFormatting sqref="E32">
    <cfRule type="cellIs" dxfId="46408" priority="2882" operator="greaterThan">
      <formula>5000000</formula>
    </cfRule>
  </conditionalFormatting>
  <conditionalFormatting sqref="F32">
    <cfRule type="cellIs" dxfId="46407" priority="2881" operator="greaterThan">
      <formula>5000000</formula>
    </cfRule>
  </conditionalFormatting>
  <conditionalFormatting sqref="G32">
    <cfRule type="cellIs" dxfId="46406" priority="2880" operator="greaterThan">
      <formula>5000000</formula>
    </cfRule>
  </conditionalFormatting>
  <conditionalFormatting sqref="H32">
    <cfRule type="cellIs" dxfId="46405" priority="2879" operator="greaterThan">
      <formula>5000000</formula>
    </cfRule>
  </conditionalFormatting>
  <conditionalFormatting sqref="I32">
    <cfRule type="cellIs" dxfId="46404" priority="2878" operator="greaterThan">
      <formula>5000000</formula>
    </cfRule>
  </conditionalFormatting>
  <conditionalFormatting sqref="J32">
    <cfRule type="cellIs" dxfId="46403" priority="2877" operator="greaterThan">
      <formula>5000000</formula>
    </cfRule>
  </conditionalFormatting>
  <conditionalFormatting sqref="K32">
    <cfRule type="cellIs" dxfId="46402" priority="2876" operator="greaterThan">
      <formula>5000000</formula>
    </cfRule>
  </conditionalFormatting>
  <conditionalFormatting sqref="L32">
    <cfRule type="cellIs" dxfId="46401" priority="2875" operator="greaterThan">
      <formula>5000000</formula>
    </cfRule>
  </conditionalFormatting>
  <conditionalFormatting sqref="M32">
    <cfRule type="cellIs" dxfId="46400" priority="2874" operator="greaterThan">
      <formula>5000000</formula>
    </cfRule>
  </conditionalFormatting>
  <conditionalFormatting sqref="N32">
    <cfRule type="cellIs" dxfId="46399" priority="2873" operator="greaterThan">
      <formula>5000000</formula>
    </cfRule>
  </conditionalFormatting>
  <conditionalFormatting sqref="O32">
    <cfRule type="cellIs" dxfId="46398" priority="2872" operator="greaterThan">
      <formula>5000000</formula>
    </cfRule>
  </conditionalFormatting>
  <conditionalFormatting sqref="P32">
    <cfRule type="cellIs" dxfId="46397" priority="2871" operator="greaterThan">
      <formula>5000000</formula>
    </cfRule>
  </conditionalFormatting>
  <conditionalFormatting sqref="Q32">
    <cfRule type="cellIs" dxfId="46396" priority="2870" operator="greaterThan">
      <formula>5000000</formula>
    </cfRule>
  </conditionalFormatting>
  <conditionalFormatting sqref="R32">
    <cfRule type="cellIs" dxfId="46395" priority="2869" operator="greaterThan">
      <formula>5000000</formula>
    </cfRule>
  </conditionalFormatting>
  <conditionalFormatting sqref="S32">
    <cfRule type="cellIs" dxfId="46394" priority="2868" operator="greaterThan">
      <formula>5000000</formula>
    </cfRule>
  </conditionalFormatting>
  <conditionalFormatting sqref="T32">
    <cfRule type="cellIs" dxfId="46393" priority="2867" operator="greaterThan">
      <formula>5000000</formula>
    </cfRule>
  </conditionalFormatting>
  <conditionalFormatting sqref="U32">
    <cfRule type="cellIs" dxfId="46392" priority="2866" operator="greaterThan">
      <formula>5000000</formula>
    </cfRule>
  </conditionalFormatting>
  <conditionalFormatting sqref="V32">
    <cfRule type="cellIs" dxfId="46391" priority="2865" operator="greaterThan">
      <formula>5000000</formula>
    </cfRule>
  </conditionalFormatting>
  <conditionalFormatting sqref="W32">
    <cfRule type="cellIs" dxfId="46390" priority="2864" operator="greaterThan">
      <formula>5000000</formula>
    </cfRule>
  </conditionalFormatting>
  <conditionalFormatting sqref="X32">
    <cfRule type="cellIs" dxfId="46389" priority="2863" operator="greaterThan">
      <formula>5000000</formula>
    </cfRule>
  </conditionalFormatting>
  <conditionalFormatting sqref="Y32">
    <cfRule type="cellIs" dxfId="46388" priority="2862" operator="greaterThan">
      <formula>5000000</formula>
    </cfRule>
  </conditionalFormatting>
  <conditionalFormatting sqref="Z32">
    <cfRule type="cellIs" dxfId="46387" priority="2861" operator="greaterThan">
      <formula>5000000</formula>
    </cfRule>
  </conditionalFormatting>
  <conditionalFormatting sqref="E33">
    <cfRule type="cellIs" dxfId="46386" priority="2860" operator="greaterThan">
      <formula>5000000</formula>
    </cfRule>
  </conditionalFormatting>
  <conditionalFormatting sqref="F33">
    <cfRule type="cellIs" dxfId="46385" priority="2859" operator="greaterThan">
      <formula>5000000</formula>
    </cfRule>
  </conditionalFormatting>
  <conditionalFormatting sqref="G33">
    <cfRule type="cellIs" dxfId="46384" priority="2858" operator="greaterThan">
      <formula>5000000</formula>
    </cfRule>
  </conditionalFormatting>
  <conditionalFormatting sqref="H33">
    <cfRule type="cellIs" dxfId="46383" priority="2857" operator="greaterThan">
      <formula>5000000</formula>
    </cfRule>
  </conditionalFormatting>
  <conditionalFormatting sqref="I33">
    <cfRule type="cellIs" dxfId="46382" priority="2856" operator="greaterThan">
      <formula>5000000</formula>
    </cfRule>
  </conditionalFormatting>
  <conditionalFormatting sqref="J33">
    <cfRule type="cellIs" dxfId="46381" priority="2855" operator="greaterThan">
      <formula>5000000</formula>
    </cfRule>
  </conditionalFormatting>
  <conditionalFormatting sqref="K33">
    <cfRule type="cellIs" dxfId="46380" priority="2854" operator="greaterThan">
      <formula>5000000</formula>
    </cfRule>
  </conditionalFormatting>
  <conditionalFormatting sqref="L33">
    <cfRule type="cellIs" dxfId="46379" priority="2853" operator="greaterThan">
      <formula>5000000</formula>
    </cfRule>
  </conditionalFormatting>
  <conditionalFormatting sqref="M33">
    <cfRule type="cellIs" dxfId="46378" priority="2852" operator="greaterThan">
      <formula>5000000</formula>
    </cfRule>
  </conditionalFormatting>
  <conditionalFormatting sqref="N33">
    <cfRule type="cellIs" dxfId="46377" priority="2851" operator="greaterThan">
      <formula>5000000</formula>
    </cfRule>
  </conditionalFormatting>
  <conditionalFormatting sqref="O33">
    <cfRule type="cellIs" dxfId="46376" priority="2850" operator="greaterThan">
      <formula>5000000</formula>
    </cfRule>
  </conditionalFormatting>
  <conditionalFormatting sqref="P33">
    <cfRule type="cellIs" dxfId="46375" priority="2849" operator="greaterThan">
      <formula>5000000</formula>
    </cfRule>
  </conditionalFormatting>
  <conditionalFormatting sqref="Q33">
    <cfRule type="cellIs" dxfId="46374" priority="2848" operator="greaterThan">
      <formula>5000000</formula>
    </cfRule>
  </conditionalFormatting>
  <conditionalFormatting sqref="R33">
    <cfRule type="cellIs" dxfId="46373" priority="2847" operator="greaterThan">
      <formula>5000000</formula>
    </cfRule>
  </conditionalFormatting>
  <conditionalFormatting sqref="S33">
    <cfRule type="cellIs" dxfId="46372" priority="2846" operator="greaterThan">
      <formula>5000000</formula>
    </cfRule>
  </conditionalFormatting>
  <conditionalFormatting sqref="T33">
    <cfRule type="cellIs" dxfId="46371" priority="2845" operator="greaterThan">
      <formula>5000000</formula>
    </cfRule>
  </conditionalFormatting>
  <conditionalFormatting sqref="U33">
    <cfRule type="cellIs" dxfId="46370" priority="2844" operator="greaterThan">
      <formula>5000000</formula>
    </cfRule>
  </conditionalFormatting>
  <conditionalFormatting sqref="V33">
    <cfRule type="cellIs" dxfId="46369" priority="2843" operator="greaterThan">
      <formula>5000000</formula>
    </cfRule>
  </conditionalFormatting>
  <conditionalFormatting sqref="W33">
    <cfRule type="cellIs" dxfId="46368" priority="2842" operator="greaterThan">
      <formula>5000000</formula>
    </cfRule>
  </conditionalFormatting>
  <conditionalFormatting sqref="X33">
    <cfRule type="cellIs" dxfId="46367" priority="2841" operator="greaterThan">
      <formula>5000000</formula>
    </cfRule>
  </conditionalFormatting>
  <conditionalFormatting sqref="Y33">
    <cfRule type="cellIs" dxfId="46366" priority="2840" operator="greaterThan">
      <formula>5000000</formula>
    </cfRule>
  </conditionalFormatting>
  <conditionalFormatting sqref="Z33">
    <cfRule type="cellIs" dxfId="46365" priority="2839" operator="greaterThan">
      <formula>5000000</formula>
    </cfRule>
  </conditionalFormatting>
  <conditionalFormatting sqref="D34">
    <cfRule type="cellIs" dxfId="46364" priority="2838" operator="greaterThan">
      <formula>5000000</formula>
    </cfRule>
  </conditionalFormatting>
  <conditionalFormatting sqref="E34">
    <cfRule type="cellIs" dxfId="46363" priority="2837" operator="greaterThan">
      <formula>5000000</formula>
    </cfRule>
  </conditionalFormatting>
  <conditionalFormatting sqref="F34">
    <cfRule type="cellIs" dxfId="46362" priority="2836" operator="greaterThan">
      <formula>5000000</formula>
    </cfRule>
  </conditionalFormatting>
  <conditionalFormatting sqref="G34">
    <cfRule type="cellIs" dxfId="46361" priority="2835" operator="greaterThan">
      <formula>5000000</formula>
    </cfRule>
  </conditionalFormatting>
  <conditionalFormatting sqref="H34">
    <cfRule type="cellIs" dxfId="46360" priority="2834" operator="greaterThan">
      <formula>5000000</formula>
    </cfRule>
  </conditionalFormatting>
  <conditionalFormatting sqref="I34">
    <cfRule type="cellIs" dxfId="46359" priority="2833" operator="greaterThan">
      <formula>5000000</formula>
    </cfRule>
  </conditionalFormatting>
  <conditionalFormatting sqref="J34">
    <cfRule type="cellIs" dxfId="46358" priority="2832" operator="greaterThan">
      <formula>5000000</formula>
    </cfRule>
  </conditionalFormatting>
  <conditionalFormatting sqref="K34">
    <cfRule type="cellIs" dxfId="46357" priority="2831" operator="greaterThan">
      <formula>5000000</formula>
    </cfRule>
  </conditionalFormatting>
  <conditionalFormatting sqref="L34">
    <cfRule type="cellIs" dxfId="46356" priority="2830" operator="greaterThan">
      <formula>5000000</formula>
    </cfRule>
  </conditionalFormatting>
  <conditionalFormatting sqref="M34">
    <cfRule type="cellIs" dxfId="46355" priority="2829" operator="greaterThan">
      <formula>5000000</formula>
    </cfRule>
  </conditionalFormatting>
  <conditionalFormatting sqref="N34">
    <cfRule type="cellIs" dxfId="46354" priority="2828" operator="greaterThan">
      <formula>5000000</formula>
    </cfRule>
  </conditionalFormatting>
  <conditionalFormatting sqref="O34">
    <cfRule type="cellIs" dxfId="46353" priority="2827" operator="greaterThan">
      <formula>5000000</formula>
    </cfRule>
  </conditionalFormatting>
  <conditionalFormatting sqref="P34">
    <cfRule type="cellIs" dxfId="46352" priority="2826" operator="greaterThan">
      <formula>5000000</formula>
    </cfRule>
  </conditionalFormatting>
  <conditionalFormatting sqref="Q34">
    <cfRule type="cellIs" dxfId="46351" priority="2825" operator="greaterThan">
      <formula>5000000</formula>
    </cfRule>
  </conditionalFormatting>
  <conditionalFormatting sqref="R34">
    <cfRule type="cellIs" dxfId="46350" priority="2824" operator="greaterThan">
      <formula>5000000</formula>
    </cfRule>
  </conditionalFormatting>
  <conditionalFormatting sqref="S34">
    <cfRule type="cellIs" dxfId="46349" priority="2823" operator="greaterThan">
      <formula>5000000</formula>
    </cfRule>
  </conditionalFormatting>
  <conditionalFormatting sqref="T34">
    <cfRule type="cellIs" dxfId="46348" priority="2822" operator="greaterThan">
      <formula>5000000</formula>
    </cfRule>
  </conditionalFormatting>
  <conditionalFormatting sqref="U34">
    <cfRule type="cellIs" dxfId="46347" priority="2821" operator="greaterThan">
      <formula>5000000</formula>
    </cfRule>
  </conditionalFormatting>
  <conditionalFormatting sqref="V34">
    <cfRule type="cellIs" dxfId="46346" priority="2820" operator="greaterThan">
      <formula>5000000</formula>
    </cfRule>
  </conditionalFormatting>
  <conditionalFormatting sqref="W34">
    <cfRule type="cellIs" dxfId="46345" priority="2819" operator="greaterThan">
      <formula>5000000</formula>
    </cfRule>
  </conditionalFormatting>
  <conditionalFormatting sqref="X34">
    <cfRule type="cellIs" dxfId="46344" priority="2818" operator="greaterThan">
      <formula>5000000</formula>
    </cfRule>
  </conditionalFormatting>
  <conditionalFormatting sqref="Y34">
    <cfRule type="cellIs" dxfId="46343" priority="2817" operator="greaterThan">
      <formula>5000000</formula>
    </cfRule>
  </conditionalFormatting>
  <conditionalFormatting sqref="Z34">
    <cfRule type="cellIs" dxfId="46342" priority="2816" operator="greaterThan">
      <formula>5000000</formula>
    </cfRule>
  </conditionalFormatting>
  <conditionalFormatting sqref="E35">
    <cfRule type="cellIs" dxfId="46341" priority="2815" operator="greaterThan">
      <formula>5000000</formula>
    </cfRule>
  </conditionalFormatting>
  <conditionalFormatting sqref="F35">
    <cfRule type="cellIs" dxfId="46340" priority="2814" operator="greaterThan">
      <formula>5000000</formula>
    </cfRule>
  </conditionalFormatting>
  <conditionalFormatting sqref="G35">
    <cfRule type="cellIs" dxfId="46339" priority="2813" operator="greaterThan">
      <formula>5000000</formula>
    </cfRule>
  </conditionalFormatting>
  <conditionalFormatting sqref="H35">
    <cfRule type="cellIs" dxfId="46338" priority="2812" operator="greaterThan">
      <formula>5000000</formula>
    </cfRule>
  </conditionalFormatting>
  <conditionalFormatting sqref="I35">
    <cfRule type="cellIs" dxfId="46337" priority="2811" operator="greaterThan">
      <formula>5000000</formula>
    </cfRule>
  </conditionalFormatting>
  <conditionalFormatting sqref="J35">
    <cfRule type="cellIs" dxfId="46336" priority="2810" operator="greaterThan">
      <formula>5000000</formula>
    </cfRule>
  </conditionalFormatting>
  <conditionalFormatting sqref="K35">
    <cfRule type="cellIs" dxfId="46335" priority="2809" operator="greaterThan">
      <formula>5000000</formula>
    </cfRule>
  </conditionalFormatting>
  <conditionalFormatting sqref="L35">
    <cfRule type="cellIs" dxfId="46334" priority="2808" operator="greaterThan">
      <formula>5000000</formula>
    </cfRule>
  </conditionalFormatting>
  <conditionalFormatting sqref="M35">
    <cfRule type="cellIs" dxfId="46333" priority="2807" operator="greaterThan">
      <formula>5000000</formula>
    </cfRule>
  </conditionalFormatting>
  <conditionalFormatting sqref="N35">
    <cfRule type="cellIs" dxfId="46332" priority="2806" operator="greaterThan">
      <formula>5000000</formula>
    </cfRule>
  </conditionalFormatting>
  <conditionalFormatting sqref="O35">
    <cfRule type="cellIs" dxfId="46331" priority="2805" operator="greaterThan">
      <formula>5000000</formula>
    </cfRule>
  </conditionalFormatting>
  <conditionalFormatting sqref="P35">
    <cfRule type="cellIs" dxfId="46330" priority="2804" operator="greaterThan">
      <formula>5000000</formula>
    </cfRule>
  </conditionalFormatting>
  <conditionalFormatting sqref="Q35">
    <cfRule type="cellIs" dxfId="46329" priority="2803" operator="greaterThan">
      <formula>5000000</formula>
    </cfRule>
  </conditionalFormatting>
  <conditionalFormatting sqref="R35">
    <cfRule type="cellIs" dxfId="46328" priority="2802" operator="greaterThan">
      <formula>5000000</formula>
    </cfRule>
  </conditionalFormatting>
  <conditionalFormatting sqref="S35">
    <cfRule type="cellIs" dxfId="46327" priority="2801" operator="greaterThan">
      <formula>5000000</formula>
    </cfRule>
  </conditionalFormatting>
  <conditionalFormatting sqref="T35">
    <cfRule type="cellIs" dxfId="46326" priority="2800" operator="greaterThan">
      <formula>5000000</formula>
    </cfRule>
  </conditionalFormatting>
  <conditionalFormatting sqref="U35">
    <cfRule type="cellIs" dxfId="46325" priority="2799" operator="greaterThan">
      <formula>5000000</formula>
    </cfRule>
  </conditionalFormatting>
  <conditionalFormatting sqref="V35">
    <cfRule type="cellIs" dxfId="46324" priority="2798" operator="greaterThan">
      <formula>5000000</formula>
    </cfRule>
  </conditionalFormatting>
  <conditionalFormatting sqref="W35">
    <cfRule type="cellIs" dxfId="46323" priority="2797" operator="greaterThan">
      <formula>5000000</formula>
    </cfRule>
  </conditionalFormatting>
  <conditionalFormatting sqref="X35">
    <cfRule type="cellIs" dxfId="46322" priority="2796" operator="greaterThan">
      <formula>5000000</formula>
    </cfRule>
  </conditionalFormatting>
  <conditionalFormatting sqref="Y35">
    <cfRule type="cellIs" dxfId="46321" priority="2795" operator="greaterThan">
      <formula>5000000</formula>
    </cfRule>
  </conditionalFormatting>
  <conditionalFormatting sqref="Z35">
    <cfRule type="cellIs" dxfId="46320" priority="2794" operator="greaterThan">
      <formula>5000000</formula>
    </cfRule>
  </conditionalFormatting>
  <conditionalFormatting sqref="D40">
    <cfRule type="cellIs" dxfId="46319" priority="2793" operator="greaterThan">
      <formula>5000000</formula>
    </cfRule>
  </conditionalFormatting>
  <conditionalFormatting sqref="E40">
    <cfRule type="cellIs" dxfId="46318" priority="2792" operator="greaterThan">
      <formula>5000000</formula>
    </cfRule>
  </conditionalFormatting>
  <conditionalFormatting sqref="F40">
    <cfRule type="cellIs" dxfId="46317" priority="2791" operator="greaterThan">
      <formula>5000000</formula>
    </cfRule>
  </conditionalFormatting>
  <conditionalFormatting sqref="G40">
    <cfRule type="cellIs" dxfId="46316" priority="2790" operator="greaterThan">
      <formula>5000000</formula>
    </cfRule>
  </conditionalFormatting>
  <conditionalFormatting sqref="H40">
    <cfRule type="cellIs" dxfId="46315" priority="2789" operator="greaterThan">
      <formula>5000000</formula>
    </cfRule>
  </conditionalFormatting>
  <conditionalFormatting sqref="I40">
    <cfRule type="cellIs" dxfId="46314" priority="2788" operator="greaterThan">
      <formula>5000000</formula>
    </cfRule>
  </conditionalFormatting>
  <conditionalFormatting sqref="J40">
    <cfRule type="cellIs" dxfId="46313" priority="2787" operator="greaterThan">
      <formula>5000000</formula>
    </cfRule>
  </conditionalFormatting>
  <conditionalFormatting sqref="K40">
    <cfRule type="cellIs" dxfId="46312" priority="2786" operator="greaterThan">
      <formula>5000000</formula>
    </cfRule>
  </conditionalFormatting>
  <conditionalFormatting sqref="L40">
    <cfRule type="cellIs" dxfId="46311" priority="2785" operator="greaterThan">
      <formula>5000000</formula>
    </cfRule>
  </conditionalFormatting>
  <conditionalFormatting sqref="M40">
    <cfRule type="cellIs" dxfId="46310" priority="2784" operator="greaterThan">
      <formula>5000000</formula>
    </cfRule>
  </conditionalFormatting>
  <conditionalFormatting sqref="N40">
    <cfRule type="cellIs" dxfId="46309" priority="2783" operator="greaterThan">
      <formula>5000000</formula>
    </cfRule>
  </conditionalFormatting>
  <conditionalFormatting sqref="O40">
    <cfRule type="cellIs" dxfId="46308" priority="2782" operator="greaterThan">
      <formula>5000000</formula>
    </cfRule>
  </conditionalFormatting>
  <conditionalFormatting sqref="P40">
    <cfRule type="cellIs" dxfId="46307" priority="2781" operator="greaterThan">
      <formula>5000000</formula>
    </cfRule>
  </conditionalFormatting>
  <conditionalFormatting sqref="Q40">
    <cfRule type="cellIs" dxfId="46306" priority="2780" operator="greaterThan">
      <formula>5000000</formula>
    </cfRule>
  </conditionalFormatting>
  <conditionalFormatting sqref="R40">
    <cfRule type="cellIs" dxfId="46305" priority="2779" operator="greaterThan">
      <formula>5000000</formula>
    </cfRule>
  </conditionalFormatting>
  <conditionalFormatting sqref="S40">
    <cfRule type="cellIs" dxfId="46304" priority="2778" operator="greaterThan">
      <formula>5000000</formula>
    </cfRule>
  </conditionalFormatting>
  <conditionalFormatting sqref="T40">
    <cfRule type="cellIs" dxfId="46303" priority="2777" operator="greaterThan">
      <formula>5000000</formula>
    </cfRule>
  </conditionalFormatting>
  <conditionalFormatting sqref="U40">
    <cfRule type="cellIs" dxfId="46302" priority="2776" operator="greaterThan">
      <formula>5000000</formula>
    </cfRule>
  </conditionalFormatting>
  <conditionalFormatting sqref="V40">
    <cfRule type="cellIs" dxfId="46301" priority="2775" operator="greaterThan">
      <formula>5000000</formula>
    </cfRule>
  </conditionalFormatting>
  <conditionalFormatting sqref="W40">
    <cfRule type="cellIs" dxfId="46300" priority="2774" operator="greaterThan">
      <formula>5000000</formula>
    </cfRule>
  </conditionalFormatting>
  <conditionalFormatting sqref="X40">
    <cfRule type="cellIs" dxfId="46299" priority="2773" operator="greaterThan">
      <formula>5000000</formula>
    </cfRule>
  </conditionalFormatting>
  <conditionalFormatting sqref="Y40">
    <cfRule type="cellIs" dxfId="46298" priority="2772" operator="greaterThan">
      <formula>5000000</formula>
    </cfRule>
  </conditionalFormatting>
  <conditionalFormatting sqref="Z40">
    <cfRule type="cellIs" dxfId="46297" priority="2771" operator="greaterThan">
      <formula>5000000</formula>
    </cfRule>
  </conditionalFormatting>
  <conditionalFormatting sqref="D42">
    <cfRule type="cellIs" dxfId="46296" priority="2770" operator="greaterThan">
      <formula>5000000</formula>
    </cfRule>
  </conditionalFormatting>
  <conditionalFormatting sqref="E42">
    <cfRule type="cellIs" dxfId="46295" priority="2769" operator="greaterThan">
      <formula>5000000</formula>
    </cfRule>
  </conditionalFormatting>
  <conditionalFormatting sqref="F42">
    <cfRule type="cellIs" dxfId="46294" priority="2768" operator="greaterThan">
      <formula>5000000</formula>
    </cfRule>
  </conditionalFormatting>
  <conditionalFormatting sqref="G42">
    <cfRule type="cellIs" dxfId="46293" priority="2767" operator="greaterThan">
      <formula>5000000</formula>
    </cfRule>
  </conditionalFormatting>
  <conditionalFormatting sqref="H42">
    <cfRule type="cellIs" dxfId="46292" priority="2766" operator="greaterThan">
      <formula>5000000</formula>
    </cfRule>
  </conditionalFormatting>
  <conditionalFormatting sqref="I42">
    <cfRule type="cellIs" dxfId="46291" priority="2765" operator="greaterThan">
      <formula>5000000</formula>
    </cfRule>
  </conditionalFormatting>
  <conditionalFormatting sqref="J42">
    <cfRule type="cellIs" dxfId="46290" priority="2764" operator="greaterThan">
      <formula>5000000</formula>
    </cfRule>
  </conditionalFormatting>
  <conditionalFormatting sqref="K42">
    <cfRule type="cellIs" dxfId="46289" priority="2763" operator="greaterThan">
      <formula>5000000</formula>
    </cfRule>
  </conditionalFormatting>
  <conditionalFormatting sqref="L42">
    <cfRule type="cellIs" dxfId="46288" priority="2762" operator="greaterThan">
      <formula>5000000</formula>
    </cfRule>
  </conditionalFormatting>
  <conditionalFormatting sqref="M42">
    <cfRule type="cellIs" dxfId="46287" priority="2761" operator="greaterThan">
      <formula>5000000</formula>
    </cfRule>
  </conditionalFormatting>
  <conditionalFormatting sqref="N42">
    <cfRule type="cellIs" dxfId="46286" priority="2760" operator="greaterThan">
      <formula>5000000</formula>
    </cfRule>
  </conditionalFormatting>
  <conditionalFormatting sqref="O42">
    <cfRule type="cellIs" dxfId="46285" priority="2759" operator="greaterThan">
      <formula>5000000</formula>
    </cfRule>
  </conditionalFormatting>
  <conditionalFormatting sqref="P42">
    <cfRule type="cellIs" dxfId="46284" priority="2758" operator="greaterThan">
      <formula>5000000</formula>
    </cfRule>
  </conditionalFormatting>
  <conditionalFormatting sqref="Q42">
    <cfRule type="cellIs" dxfId="46283" priority="2757" operator="greaterThan">
      <formula>5000000</formula>
    </cfRule>
  </conditionalFormatting>
  <conditionalFormatting sqref="R42">
    <cfRule type="cellIs" dxfId="46282" priority="2756" operator="greaterThan">
      <formula>5000000</formula>
    </cfRule>
  </conditionalFormatting>
  <conditionalFormatting sqref="S42">
    <cfRule type="cellIs" dxfId="46281" priority="2755" operator="greaterThan">
      <formula>5000000</formula>
    </cfRule>
  </conditionalFormatting>
  <conditionalFormatting sqref="T42">
    <cfRule type="cellIs" dxfId="46280" priority="2754" operator="greaterThan">
      <formula>5000000</formula>
    </cfRule>
  </conditionalFormatting>
  <conditionalFormatting sqref="U42">
    <cfRule type="cellIs" dxfId="46279" priority="2753" operator="greaterThan">
      <formula>5000000</formula>
    </cfRule>
  </conditionalFormatting>
  <conditionalFormatting sqref="V42">
    <cfRule type="cellIs" dxfId="46278" priority="2752" operator="greaterThan">
      <formula>5000000</formula>
    </cfRule>
  </conditionalFormatting>
  <conditionalFormatting sqref="W42">
    <cfRule type="cellIs" dxfId="46277" priority="2751" operator="greaterThan">
      <formula>5000000</formula>
    </cfRule>
  </conditionalFormatting>
  <conditionalFormatting sqref="X42">
    <cfRule type="cellIs" dxfId="46276" priority="2750" operator="greaterThan">
      <formula>5000000</formula>
    </cfRule>
  </conditionalFormatting>
  <conditionalFormatting sqref="Y42">
    <cfRule type="cellIs" dxfId="46275" priority="2749" operator="greaterThan">
      <formula>5000000</formula>
    </cfRule>
  </conditionalFormatting>
  <conditionalFormatting sqref="Z42">
    <cfRule type="cellIs" dxfId="46274" priority="2748" operator="greaterThan">
      <formula>5000000</formula>
    </cfRule>
  </conditionalFormatting>
  <conditionalFormatting sqref="D43">
    <cfRule type="cellIs" dxfId="46273" priority="2747" operator="greaterThan">
      <formula>5000000</formula>
    </cfRule>
  </conditionalFormatting>
  <conditionalFormatting sqref="E43">
    <cfRule type="cellIs" dxfId="46272" priority="2746" operator="greaterThan">
      <formula>5000000</formula>
    </cfRule>
  </conditionalFormatting>
  <conditionalFormatting sqref="F43">
    <cfRule type="cellIs" dxfId="46271" priority="2745" operator="greaterThan">
      <formula>5000000</formula>
    </cfRule>
  </conditionalFormatting>
  <conditionalFormatting sqref="G43">
    <cfRule type="cellIs" dxfId="46270" priority="2744" operator="greaterThan">
      <formula>5000000</formula>
    </cfRule>
  </conditionalFormatting>
  <conditionalFormatting sqref="H43">
    <cfRule type="cellIs" dxfId="46269" priority="2743" operator="greaterThan">
      <formula>5000000</formula>
    </cfRule>
  </conditionalFormatting>
  <conditionalFormatting sqref="I43">
    <cfRule type="cellIs" dxfId="46268" priority="2742" operator="greaterThan">
      <formula>5000000</formula>
    </cfRule>
  </conditionalFormatting>
  <conditionalFormatting sqref="J43">
    <cfRule type="cellIs" dxfId="46267" priority="2741" operator="greaterThan">
      <formula>5000000</formula>
    </cfRule>
  </conditionalFormatting>
  <conditionalFormatting sqref="K43">
    <cfRule type="cellIs" dxfId="46266" priority="2740" operator="greaterThan">
      <formula>5000000</formula>
    </cfRule>
  </conditionalFormatting>
  <conditionalFormatting sqref="L43">
    <cfRule type="cellIs" dxfId="46265" priority="2739" operator="greaterThan">
      <formula>5000000</formula>
    </cfRule>
  </conditionalFormatting>
  <conditionalFormatting sqref="M43">
    <cfRule type="cellIs" dxfId="46264" priority="2738" operator="greaterThan">
      <formula>5000000</formula>
    </cfRule>
  </conditionalFormatting>
  <conditionalFormatting sqref="N43">
    <cfRule type="cellIs" dxfId="46263" priority="2737" operator="greaterThan">
      <formula>5000000</formula>
    </cfRule>
  </conditionalFormatting>
  <conditionalFormatting sqref="O43">
    <cfRule type="cellIs" dxfId="46262" priority="2736" operator="greaterThan">
      <formula>5000000</formula>
    </cfRule>
  </conditionalFormatting>
  <conditionalFormatting sqref="P43">
    <cfRule type="cellIs" dxfId="46261" priority="2735" operator="greaterThan">
      <formula>5000000</formula>
    </cfRule>
  </conditionalFormatting>
  <conditionalFormatting sqref="Q43">
    <cfRule type="cellIs" dxfId="46260" priority="2734" operator="greaterThan">
      <formula>5000000</formula>
    </cfRule>
  </conditionalFormatting>
  <conditionalFormatting sqref="R43">
    <cfRule type="cellIs" dxfId="46259" priority="2733" operator="greaterThan">
      <formula>5000000</formula>
    </cfRule>
  </conditionalFormatting>
  <conditionalFormatting sqref="S43">
    <cfRule type="cellIs" dxfId="46258" priority="2732" operator="greaterThan">
      <formula>5000000</formula>
    </cfRule>
  </conditionalFormatting>
  <conditionalFormatting sqref="T43">
    <cfRule type="cellIs" dxfId="46257" priority="2731" operator="greaterThan">
      <formula>5000000</formula>
    </cfRule>
  </conditionalFormatting>
  <conditionalFormatting sqref="U43">
    <cfRule type="cellIs" dxfId="46256" priority="2730" operator="greaterThan">
      <formula>5000000</formula>
    </cfRule>
  </conditionalFormatting>
  <conditionalFormatting sqref="V43">
    <cfRule type="cellIs" dxfId="46255" priority="2729" operator="greaterThan">
      <formula>5000000</formula>
    </cfRule>
  </conditionalFormatting>
  <conditionalFormatting sqref="W43">
    <cfRule type="cellIs" dxfId="46254" priority="2728" operator="greaterThan">
      <formula>5000000</formula>
    </cfRule>
  </conditionalFormatting>
  <conditionalFormatting sqref="X43">
    <cfRule type="cellIs" dxfId="46253" priority="2727" operator="greaterThan">
      <formula>5000000</formula>
    </cfRule>
  </conditionalFormatting>
  <conditionalFormatting sqref="Y43">
    <cfRule type="cellIs" dxfId="46252" priority="2726" operator="greaterThan">
      <formula>5000000</formula>
    </cfRule>
  </conditionalFormatting>
  <conditionalFormatting sqref="Z43">
    <cfRule type="cellIs" dxfId="46251" priority="2725" operator="greaterThan">
      <formula>5000000</formula>
    </cfRule>
  </conditionalFormatting>
  <conditionalFormatting sqref="D44">
    <cfRule type="cellIs" dxfId="46250" priority="2724" operator="greaterThan">
      <formula>5000000</formula>
    </cfRule>
  </conditionalFormatting>
  <conditionalFormatting sqref="E44">
    <cfRule type="cellIs" dxfId="46249" priority="2723" operator="greaterThan">
      <formula>5000000</formula>
    </cfRule>
  </conditionalFormatting>
  <conditionalFormatting sqref="F44">
    <cfRule type="cellIs" dxfId="46248" priority="2722" operator="greaterThan">
      <formula>5000000</formula>
    </cfRule>
  </conditionalFormatting>
  <conditionalFormatting sqref="G44">
    <cfRule type="cellIs" dxfId="46247" priority="2721" operator="greaterThan">
      <formula>5000000</formula>
    </cfRule>
  </conditionalFormatting>
  <conditionalFormatting sqref="H44">
    <cfRule type="cellIs" dxfId="46246" priority="2720" operator="greaterThan">
      <formula>5000000</formula>
    </cfRule>
  </conditionalFormatting>
  <conditionalFormatting sqref="I44">
    <cfRule type="cellIs" dxfId="46245" priority="2719" operator="greaterThan">
      <formula>5000000</formula>
    </cfRule>
  </conditionalFormatting>
  <conditionalFormatting sqref="J44">
    <cfRule type="cellIs" dxfId="46244" priority="2718" operator="greaterThan">
      <formula>5000000</formula>
    </cfRule>
  </conditionalFormatting>
  <conditionalFormatting sqref="K44">
    <cfRule type="cellIs" dxfId="46243" priority="2717" operator="greaterThan">
      <formula>5000000</formula>
    </cfRule>
  </conditionalFormatting>
  <conditionalFormatting sqref="L44">
    <cfRule type="cellIs" dxfId="46242" priority="2716" operator="greaterThan">
      <formula>5000000</formula>
    </cfRule>
  </conditionalFormatting>
  <conditionalFormatting sqref="M44">
    <cfRule type="cellIs" dxfId="46241" priority="2715" operator="greaterThan">
      <formula>5000000</formula>
    </cfRule>
  </conditionalFormatting>
  <conditionalFormatting sqref="N44">
    <cfRule type="cellIs" dxfId="46240" priority="2714" operator="greaterThan">
      <formula>5000000</formula>
    </cfRule>
  </conditionalFormatting>
  <conditionalFormatting sqref="O44">
    <cfRule type="cellIs" dxfId="46239" priority="2713" operator="greaterThan">
      <formula>5000000</formula>
    </cfRule>
  </conditionalFormatting>
  <conditionalFormatting sqref="P44">
    <cfRule type="cellIs" dxfId="46238" priority="2712" operator="greaterThan">
      <formula>5000000</formula>
    </cfRule>
  </conditionalFormatting>
  <conditionalFormatting sqref="Q44">
    <cfRule type="cellIs" dxfId="46237" priority="2711" operator="greaterThan">
      <formula>5000000</formula>
    </cfRule>
  </conditionalFormatting>
  <conditionalFormatting sqref="R44">
    <cfRule type="cellIs" dxfId="46236" priority="2710" operator="greaterThan">
      <formula>5000000</formula>
    </cfRule>
  </conditionalFormatting>
  <conditionalFormatting sqref="S44">
    <cfRule type="cellIs" dxfId="46235" priority="2709" operator="greaterThan">
      <formula>5000000</formula>
    </cfRule>
  </conditionalFormatting>
  <conditionalFormatting sqref="T44">
    <cfRule type="cellIs" dxfId="46234" priority="2708" operator="greaterThan">
      <formula>5000000</formula>
    </cfRule>
  </conditionalFormatting>
  <conditionalFormatting sqref="U44">
    <cfRule type="cellIs" dxfId="46233" priority="2707" operator="greaterThan">
      <formula>5000000</formula>
    </cfRule>
  </conditionalFormatting>
  <conditionalFormatting sqref="V44">
    <cfRule type="cellIs" dxfId="46232" priority="2706" operator="greaterThan">
      <formula>5000000</formula>
    </cfRule>
  </conditionalFormatting>
  <conditionalFormatting sqref="W44">
    <cfRule type="cellIs" dxfId="46231" priority="2705" operator="greaterThan">
      <formula>5000000</formula>
    </cfRule>
  </conditionalFormatting>
  <conditionalFormatting sqref="X44">
    <cfRule type="cellIs" dxfId="46230" priority="2704" operator="greaterThan">
      <formula>5000000</formula>
    </cfRule>
  </conditionalFormatting>
  <conditionalFormatting sqref="Y44">
    <cfRule type="cellIs" dxfId="46229" priority="2703" operator="greaterThan">
      <formula>5000000</formula>
    </cfRule>
  </conditionalFormatting>
  <conditionalFormatting sqref="Z44">
    <cfRule type="cellIs" dxfId="46228" priority="2702" operator="greaterThan">
      <formula>5000000</formula>
    </cfRule>
  </conditionalFormatting>
  <conditionalFormatting sqref="D45">
    <cfRule type="cellIs" dxfId="46227" priority="2701" operator="greaterThan">
      <formula>5000000</formula>
    </cfRule>
  </conditionalFormatting>
  <conditionalFormatting sqref="E45">
    <cfRule type="cellIs" dxfId="46226" priority="2700" operator="greaterThan">
      <formula>5000000</formula>
    </cfRule>
  </conditionalFormatting>
  <conditionalFormatting sqref="F45">
    <cfRule type="cellIs" dxfId="46225" priority="2699" operator="greaterThan">
      <formula>5000000</formula>
    </cfRule>
  </conditionalFormatting>
  <conditionalFormatting sqref="G45">
    <cfRule type="cellIs" dxfId="46224" priority="2698" operator="greaterThan">
      <formula>5000000</formula>
    </cfRule>
  </conditionalFormatting>
  <conditionalFormatting sqref="H45">
    <cfRule type="cellIs" dxfId="46223" priority="2697" operator="greaterThan">
      <formula>5000000</formula>
    </cfRule>
  </conditionalFormatting>
  <conditionalFormatting sqref="I45">
    <cfRule type="cellIs" dxfId="46222" priority="2696" operator="greaterThan">
      <formula>5000000</formula>
    </cfRule>
  </conditionalFormatting>
  <conditionalFormatting sqref="J45">
    <cfRule type="cellIs" dxfId="46221" priority="2695" operator="greaterThan">
      <formula>5000000</formula>
    </cfRule>
  </conditionalFormatting>
  <conditionalFormatting sqref="K45">
    <cfRule type="cellIs" dxfId="46220" priority="2694" operator="greaterThan">
      <formula>5000000</formula>
    </cfRule>
  </conditionalFormatting>
  <conditionalFormatting sqref="L45">
    <cfRule type="cellIs" dxfId="46219" priority="2693" operator="greaterThan">
      <formula>5000000</formula>
    </cfRule>
  </conditionalFormatting>
  <conditionalFormatting sqref="M45">
    <cfRule type="cellIs" dxfId="46218" priority="2692" operator="greaterThan">
      <formula>5000000</formula>
    </cfRule>
  </conditionalFormatting>
  <conditionalFormatting sqref="N45">
    <cfRule type="cellIs" dxfId="46217" priority="2691" operator="greaterThan">
      <formula>5000000</formula>
    </cfRule>
  </conditionalFormatting>
  <conditionalFormatting sqref="O45">
    <cfRule type="cellIs" dxfId="46216" priority="2690" operator="greaterThan">
      <formula>5000000</formula>
    </cfRule>
  </conditionalFormatting>
  <conditionalFormatting sqref="P45">
    <cfRule type="cellIs" dxfId="46215" priority="2689" operator="greaterThan">
      <formula>5000000</formula>
    </cfRule>
  </conditionalFormatting>
  <conditionalFormatting sqref="Q45">
    <cfRule type="cellIs" dxfId="46214" priority="2688" operator="greaterThan">
      <formula>5000000</formula>
    </cfRule>
  </conditionalFormatting>
  <conditionalFormatting sqref="R45">
    <cfRule type="cellIs" dxfId="46213" priority="2687" operator="greaterThan">
      <formula>5000000</formula>
    </cfRule>
  </conditionalFormatting>
  <conditionalFormatting sqref="S45">
    <cfRule type="cellIs" dxfId="46212" priority="2686" operator="greaterThan">
      <formula>5000000</formula>
    </cfRule>
  </conditionalFormatting>
  <conditionalFormatting sqref="T45">
    <cfRule type="cellIs" dxfId="46211" priority="2685" operator="greaterThan">
      <formula>5000000</formula>
    </cfRule>
  </conditionalFormatting>
  <conditionalFormatting sqref="U45">
    <cfRule type="cellIs" dxfId="46210" priority="2684" operator="greaterThan">
      <formula>5000000</formula>
    </cfRule>
  </conditionalFormatting>
  <conditionalFormatting sqref="V45">
    <cfRule type="cellIs" dxfId="46209" priority="2683" operator="greaterThan">
      <formula>5000000</formula>
    </cfRule>
  </conditionalFormatting>
  <conditionalFormatting sqref="W45">
    <cfRule type="cellIs" dxfId="46208" priority="2682" operator="greaterThan">
      <formula>5000000</formula>
    </cfRule>
  </conditionalFormatting>
  <conditionalFormatting sqref="X45">
    <cfRule type="cellIs" dxfId="46207" priority="2681" operator="greaterThan">
      <formula>5000000</formula>
    </cfRule>
  </conditionalFormatting>
  <conditionalFormatting sqref="Y45">
    <cfRule type="cellIs" dxfId="46206" priority="2680" operator="greaterThan">
      <formula>5000000</formula>
    </cfRule>
  </conditionalFormatting>
  <conditionalFormatting sqref="Z45">
    <cfRule type="cellIs" dxfId="46205" priority="2679" operator="greaterThan">
      <formula>5000000</formula>
    </cfRule>
  </conditionalFormatting>
  <conditionalFormatting sqref="D46">
    <cfRule type="cellIs" dxfId="46204" priority="2678" operator="greaterThan">
      <formula>5000000</formula>
    </cfRule>
  </conditionalFormatting>
  <conditionalFormatting sqref="E46">
    <cfRule type="cellIs" dxfId="46203" priority="2677" operator="greaterThan">
      <formula>5000000</formula>
    </cfRule>
  </conditionalFormatting>
  <conditionalFormatting sqref="F46">
    <cfRule type="cellIs" dxfId="46202" priority="2676" operator="greaterThan">
      <formula>5000000</formula>
    </cfRule>
  </conditionalFormatting>
  <conditionalFormatting sqref="G46">
    <cfRule type="cellIs" dxfId="46201" priority="2675" operator="greaterThan">
      <formula>5000000</formula>
    </cfRule>
  </conditionalFormatting>
  <conditionalFormatting sqref="H46">
    <cfRule type="cellIs" dxfId="46200" priority="2674" operator="greaterThan">
      <formula>5000000</formula>
    </cfRule>
  </conditionalFormatting>
  <conditionalFormatting sqref="I46">
    <cfRule type="cellIs" dxfId="46199" priority="2673" operator="greaterThan">
      <formula>5000000</formula>
    </cfRule>
  </conditionalFormatting>
  <conditionalFormatting sqref="J46">
    <cfRule type="cellIs" dxfId="46198" priority="2672" operator="greaterThan">
      <formula>5000000</formula>
    </cfRule>
  </conditionalFormatting>
  <conditionalFormatting sqref="K46">
    <cfRule type="cellIs" dxfId="46197" priority="2671" operator="greaterThan">
      <formula>5000000</formula>
    </cfRule>
  </conditionalFormatting>
  <conditionalFormatting sqref="L46">
    <cfRule type="cellIs" dxfId="46196" priority="2670" operator="greaterThan">
      <formula>5000000</formula>
    </cfRule>
  </conditionalFormatting>
  <conditionalFormatting sqref="M46">
    <cfRule type="cellIs" dxfId="46195" priority="2669" operator="greaterThan">
      <formula>5000000</formula>
    </cfRule>
  </conditionalFormatting>
  <conditionalFormatting sqref="N46">
    <cfRule type="cellIs" dxfId="46194" priority="2668" operator="greaterThan">
      <formula>5000000</formula>
    </cfRule>
  </conditionalFormatting>
  <conditionalFormatting sqref="O46">
    <cfRule type="cellIs" dxfId="46193" priority="2667" operator="greaterThan">
      <formula>5000000</formula>
    </cfRule>
  </conditionalFormatting>
  <conditionalFormatting sqref="P46">
    <cfRule type="cellIs" dxfId="46192" priority="2666" operator="greaterThan">
      <formula>5000000</formula>
    </cfRule>
  </conditionalFormatting>
  <conditionalFormatting sqref="Q46">
    <cfRule type="cellIs" dxfId="46191" priority="2665" operator="greaterThan">
      <formula>5000000</formula>
    </cfRule>
  </conditionalFormatting>
  <conditionalFormatting sqref="R46">
    <cfRule type="cellIs" dxfId="46190" priority="2664" operator="greaterThan">
      <formula>5000000</formula>
    </cfRule>
  </conditionalFormatting>
  <conditionalFormatting sqref="S46">
    <cfRule type="cellIs" dxfId="46189" priority="2663" operator="greaterThan">
      <formula>5000000</formula>
    </cfRule>
  </conditionalFormatting>
  <conditionalFormatting sqref="T46">
    <cfRule type="cellIs" dxfId="46188" priority="2662" operator="greaterThan">
      <formula>5000000</formula>
    </cfRule>
  </conditionalFormatting>
  <conditionalFormatting sqref="U46">
    <cfRule type="cellIs" dxfId="46187" priority="2661" operator="greaterThan">
      <formula>5000000</formula>
    </cfRule>
  </conditionalFormatting>
  <conditionalFormatting sqref="V46">
    <cfRule type="cellIs" dxfId="46186" priority="2660" operator="greaterThan">
      <formula>5000000</formula>
    </cfRule>
  </conditionalFormatting>
  <conditionalFormatting sqref="W46">
    <cfRule type="cellIs" dxfId="46185" priority="2659" operator="greaterThan">
      <formula>5000000</formula>
    </cfRule>
  </conditionalFormatting>
  <conditionalFormatting sqref="X46">
    <cfRule type="cellIs" dxfId="46184" priority="2658" operator="greaterThan">
      <formula>5000000</formula>
    </cfRule>
  </conditionalFormatting>
  <conditionalFormatting sqref="Y46">
    <cfRule type="cellIs" dxfId="46183" priority="2657" operator="greaterThan">
      <formula>5000000</formula>
    </cfRule>
  </conditionalFormatting>
  <conditionalFormatting sqref="Z46">
    <cfRule type="cellIs" dxfId="46182" priority="2656" operator="greaterThan">
      <formula>5000000</formula>
    </cfRule>
  </conditionalFormatting>
  <conditionalFormatting sqref="D47">
    <cfRule type="cellIs" dxfId="46181" priority="2655" operator="greaterThan">
      <formula>5000000</formula>
    </cfRule>
  </conditionalFormatting>
  <conditionalFormatting sqref="E47">
    <cfRule type="cellIs" dxfId="46180" priority="2654" operator="greaterThan">
      <formula>5000000</formula>
    </cfRule>
  </conditionalFormatting>
  <conditionalFormatting sqref="F47">
    <cfRule type="cellIs" dxfId="46179" priority="2653" operator="greaterThan">
      <formula>5000000</formula>
    </cfRule>
  </conditionalFormatting>
  <conditionalFormatting sqref="G47">
    <cfRule type="cellIs" dxfId="46178" priority="2652" operator="greaterThan">
      <formula>5000000</formula>
    </cfRule>
  </conditionalFormatting>
  <conditionalFormatting sqref="H47">
    <cfRule type="cellIs" dxfId="46177" priority="2651" operator="greaterThan">
      <formula>5000000</formula>
    </cfRule>
  </conditionalFormatting>
  <conditionalFormatting sqref="I47">
    <cfRule type="cellIs" dxfId="46176" priority="2650" operator="greaterThan">
      <formula>5000000</formula>
    </cfRule>
  </conditionalFormatting>
  <conditionalFormatting sqref="J47">
    <cfRule type="cellIs" dxfId="46175" priority="2649" operator="greaterThan">
      <formula>5000000</formula>
    </cfRule>
  </conditionalFormatting>
  <conditionalFormatting sqref="K47">
    <cfRule type="cellIs" dxfId="46174" priority="2648" operator="greaterThan">
      <formula>5000000</formula>
    </cfRule>
  </conditionalFormatting>
  <conditionalFormatting sqref="L47">
    <cfRule type="cellIs" dxfId="46173" priority="2647" operator="greaterThan">
      <formula>5000000</formula>
    </cfRule>
  </conditionalFormatting>
  <conditionalFormatting sqref="M47">
    <cfRule type="cellIs" dxfId="46172" priority="2646" operator="greaterThan">
      <formula>5000000</formula>
    </cfRule>
  </conditionalFormatting>
  <conditionalFormatting sqref="N47">
    <cfRule type="cellIs" dxfId="46171" priority="2645" operator="greaterThan">
      <formula>5000000</formula>
    </cfRule>
  </conditionalFormatting>
  <conditionalFormatting sqref="O47">
    <cfRule type="cellIs" dxfId="46170" priority="2644" operator="greaterThan">
      <formula>5000000</formula>
    </cfRule>
  </conditionalFormatting>
  <conditionalFormatting sqref="P47">
    <cfRule type="cellIs" dxfId="46169" priority="2643" operator="greaterThan">
      <formula>5000000</formula>
    </cfRule>
  </conditionalFormatting>
  <conditionalFormatting sqref="Q47">
    <cfRule type="cellIs" dxfId="46168" priority="2642" operator="greaterThan">
      <formula>5000000</formula>
    </cfRule>
  </conditionalFormatting>
  <conditionalFormatting sqref="R47">
    <cfRule type="cellIs" dxfId="46167" priority="2641" operator="greaterThan">
      <formula>5000000</formula>
    </cfRule>
  </conditionalFormatting>
  <conditionalFormatting sqref="S47">
    <cfRule type="cellIs" dxfId="46166" priority="2640" operator="greaterThan">
      <formula>5000000</formula>
    </cfRule>
  </conditionalFormatting>
  <conditionalFormatting sqref="T47">
    <cfRule type="cellIs" dxfId="46165" priority="2639" operator="greaterThan">
      <formula>5000000</formula>
    </cfRule>
  </conditionalFormatting>
  <conditionalFormatting sqref="U47">
    <cfRule type="cellIs" dxfId="46164" priority="2638" operator="greaterThan">
      <formula>5000000</formula>
    </cfRule>
  </conditionalFormatting>
  <conditionalFormatting sqref="V47">
    <cfRule type="cellIs" dxfId="46163" priority="2637" operator="greaterThan">
      <formula>5000000</formula>
    </cfRule>
  </conditionalFormatting>
  <conditionalFormatting sqref="W47">
    <cfRule type="cellIs" dxfId="46162" priority="2636" operator="greaterThan">
      <formula>5000000</formula>
    </cfRule>
  </conditionalFormatting>
  <conditionalFormatting sqref="X47">
    <cfRule type="cellIs" dxfId="46161" priority="2635" operator="greaterThan">
      <formula>5000000</formula>
    </cfRule>
  </conditionalFormatting>
  <conditionalFormatting sqref="Y47">
    <cfRule type="cellIs" dxfId="46160" priority="2634" operator="greaterThan">
      <formula>5000000</formula>
    </cfRule>
  </conditionalFormatting>
  <conditionalFormatting sqref="Z47">
    <cfRule type="cellIs" dxfId="46159" priority="2633" operator="greaterThan">
      <formula>5000000</formula>
    </cfRule>
  </conditionalFormatting>
  <conditionalFormatting sqref="D48">
    <cfRule type="cellIs" dxfId="46158" priority="2632" operator="greaterThan">
      <formula>5000000</formula>
    </cfRule>
  </conditionalFormatting>
  <conditionalFormatting sqref="E48">
    <cfRule type="cellIs" dxfId="46157" priority="2631" operator="greaterThan">
      <formula>5000000</formula>
    </cfRule>
  </conditionalFormatting>
  <conditionalFormatting sqref="F48">
    <cfRule type="cellIs" dxfId="46156" priority="2630" operator="greaterThan">
      <formula>5000000</formula>
    </cfRule>
  </conditionalFormatting>
  <conditionalFormatting sqref="G48">
    <cfRule type="cellIs" dxfId="46155" priority="2629" operator="greaterThan">
      <formula>5000000</formula>
    </cfRule>
  </conditionalFormatting>
  <conditionalFormatting sqref="H48">
    <cfRule type="cellIs" dxfId="46154" priority="2628" operator="greaterThan">
      <formula>5000000</formula>
    </cfRule>
  </conditionalFormatting>
  <conditionalFormatting sqref="I48">
    <cfRule type="cellIs" dxfId="46153" priority="2627" operator="greaterThan">
      <formula>5000000</formula>
    </cfRule>
  </conditionalFormatting>
  <conditionalFormatting sqref="J48">
    <cfRule type="cellIs" dxfId="46152" priority="2626" operator="greaterThan">
      <formula>5000000</formula>
    </cfRule>
  </conditionalFormatting>
  <conditionalFormatting sqref="K48">
    <cfRule type="cellIs" dxfId="46151" priority="2625" operator="greaterThan">
      <formula>5000000</formula>
    </cfRule>
  </conditionalFormatting>
  <conditionalFormatting sqref="L48">
    <cfRule type="cellIs" dxfId="46150" priority="2624" operator="greaterThan">
      <formula>5000000</formula>
    </cfRule>
  </conditionalFormatting>
  <conditionalFormatting sqref="M48">
    <cfRule type="cellIs" dxfId="46149" priority="2623" operator="greaterThan">
      <formula>5000000</formula>
    </cfRule>
  </conditionalFormatting>
  <conditionalFormatting sqref="N48">
    <cfRule type="cellIs" dxfId="46148" priority="2622" operator="greaterThan">
      <formula>5000000</formula>
    </cfRule>
  </conditionalFormatting>
  <conditionalFormatting sqref="O48">
    <cfRule type="cellIs" dxfId="46147" priority="2621" operator="greaterThan">
      <formula>5000000</formula>
    </cfRule>
  </conditionalFormatting>
  <conditionalFormatting sqref="P48">
    <cfRule type="cellIs" dxfId="46146" priority="2620" operator="greaterThan">
      <formula>5000000</formula>
    </cfRule>
  </conditionalFormatting>
  <conditionalFormatting sqref="Q48">
    <cfRule type="cellIs" dxfId="46145" priority="2619" operator="greaterThan">
      <formula>5000000</formula>
    </cfRule>
  </conditionalFormatting>
  <conditionalFormatting sqref="R48">
    <cfRule type="cellIs" dxfId="46144" priority="2618" operator="greaterThan">
      <formula>5000000</formula>
    </cfRule>
  </conditionalFormatting>
  <conditionalFormatting sqref="S48">
    <cfRule type="cellIs" dxfId="46143" priority="2617" operator="greaterThan">
      <formula>5000000</formula>
    </cfRule>
  </conditionalFormatting>
  <conditionalFormatting sqref="T48">
    <cfRule type="cellIs" dxfId="46142" priority="2616" operator="greaterThan">
      <formula>5000000</formula>
    </cfRule>
  </conditionalFormatting>
  <conditionalFormatting sqref="U48">
    <cfRule type="cellIs" dxfId="46141" priority="2615" operator="greaterThan">
      <formula>5000000</formula>
    </cfRule>
  </conditionalFormatting>
  <conditionalFormatting sqref="V48">
    <cfRule type="cellIs" dxfId="46140" priority="2614" operator="greaterThan">
      <formula>5000000</formula>
    </cfRule>
  </conditionalFormatting>
  <conditionalFormatting sqref="W48">
    <cfRule type="cellIs" dxfId="46139" priority="2613" operator="greaterThan">
      <formula>5000000</formula>
    </cfRule>
  </conditionalFormatting>
  <conditionalFormatting sqref="X48">
    <cfRule type="cellIs" dxfId="46138" priority="2612" operator="greaterThan">
      <formula>5000000</formula>
    </cfRule>
  </conditionalFormatting>
  <conditionalFormatting sqref="Y48">
    <cfRule type="cellIs" dxfId="46137" priority="2611" operator="greaterThan">
      <formula>5000000</formula>
    </cfRule>
  </conditionalFormatting>
  <conditionalFormatting sqref="Z48">
    <cfRule type="cellIs" dxfId="46136" priority="2610" operator="greaterThan">
      <formula>5000000</formula>
    </cfRule>
  </conditionalFormatting>
  <conditionalFormatting sqref="E49">
    <cfRule type="cellIs" dxfId="46135" priority="2609" operator="greaterThan">
      <formula>5000000</formula>
    </cfRule>
  </conditionalFormatting>
  <conditionalFormatting sqref="F49">
    <cfRule type="cellIs" dxfId="46134" priority="2608" operator="greaterThan">
      <formula>5000000</formula>
    </cfRule>
  </conditionalFormatting>
  <conditionalFormatting sqref="G49">
    <cfRule type="cellIs" dxfId="46133" priority="2607" operator="greaterThan">
      <formula>5000000</formula>
    </cfRule>
  </conditionalFormatting>
  <conditionalFormatting sqref="H49">
    <cfRule type="cellIs" dxfId="46132" priority="2606" operator="greaterThan">
      <formula>5000000</formula>
    </cfRule>
  </conditionalFormatting>
  <conditionalFormatting sqref="I49">
    <cfRule type="cellIs" dxfId="46131" priority="2605" operator="greaterThan">
      <formula>5000000</formula>
    </cfRule>
  </conditionalFormatting>
  <conditionalFormatting sqref="J49">
    <cfRule type="cellIs" dxfId="46130" priority="2604" operator="greaterThan">
      <formula>5000000</formula>
    </cfRule>
  </conditionalFormatting>
  <conditionalFormatting sqref="K49">
    <cfRule type="cellIs" dxfId="46129" priority="2603" operator="greaterThan">
      <formula>5000000</formula>
    </cfRule>
  </conditionalFormatting>
  <conditionalFormatting sqref="L49">
    <cfRule type="cellIs" dxfId="46128" priority="2602" operator="greaterThan">
      <formula>5000000</formula>
    </cfRule>
  </conditionalFormatting>
  <conditionalFormatting sqref="M49">
    <cfRule type="cellIs" dxfId="46127" priority="2601" operator="greaterThan">
      <formula>5000000</formula>
    </cfRule>
  </conditionalFormatting>
  <conditionalFormatting sqref="N49">
    <cfRule type="cellIs" dxfId="46126" priority="2600" operator="greaterThan">
      <formula>5000000</formula>
    </cfRule>
  </conditionalFormatting>
  <conditionalFormatting sqref="O49">
    <cfRule type="cellIs" dxfId="46125" priority="2599" operator="greaterThan">
      <formula>5000000</formula>
    </cfRule>
  </conditionalFormatting>
  <conditionalFormatting sqref="P49">
    <cfRule type="cellIs" dxfId="46124" priority="2598" operator="greaterThan">
      <formula>5000000</formula>
    </cfRule>
  </conditionalFormatting>
  <conditionalFormatting sqref="Q49">
    <cfRule type="cellIs" dxfId="46123" priority="2597" operator="greaterThan">
      <formula>5000000</formula>
    </cfRule>
  </conditionalFormatting>
  <conditionalFormatting sqref="R49">
    <cfRule type="cellIs" dxfId="46122" priority="2596" operator="greaterThan">
      <formula>5000000</formula>
    </cfRule>
  </conditionalFormatting>
  <conditionalFormatting sqref="S49">
    <cfRule type="cellIs" dxfId="46121" priority="2595" operator="greaterThan">
      <formula>5000000</formula>
    </cfRule>
  </conditionalFormatting>
  <conditionalFormatting sqref="T49">
    <cfRule type="cellIs" dxfId="46120" priority="2594" operator="greaterThan">
      <formula>5000000</formula>
    </cfRule>
  </conditionalFormatting>
  <conditionalFormatting sqref="U49">
    <cfRule type="cellIs" dxfId="46119" priority="2593" operator="greaterThan">
      <formula>5000000</formula>
    </cfRule>
  </conditionalFormatting>
  <conditionalFormatting sqref="V49">
    <cfRule type="cellIs" dxfId="46118" priority="2592" operator="greaterThan">
      <formula>5000000</formula>
    </cfRule>
  </conditionalFormatting>
  <conditionalFormatting sqref="W49">
    <cfRule type="cellIs" dxfId="46117" priority="2591" operator="greaterThan">
      <formula>5000000</formula>
    </cfRule>
  </conditionalFormatting>
  <conditionalFormatting sqref="X49">
    <cfRule type="cellIs" dxfId="46116" priority="2590" operator="greaterThan">
      <formula>5000000</formula>
    </cfRule>
  </conditionalFormatting>
  <conditionalFormatting sqref="Y49">
    <cfRule type="cellIs" dxfId="46115" priority="2589" operator="greaterThan">
      <formula>5000000</formula>
    </cfRule>
  </conditionalFormatting>
  <conditionalFormatting sqref="Z49">
    <cfRule type="cellIs" dxfId="46114" priority="2588" operator="greaterThan">
      <formula>5000000</formula>
    </cfRule>
  </conditionalFormatting>
  <conditionalFormatting sqref="D51">
    <cfRule type="cellIs" dxfId="46113" priority="2587" operator="greaterThan">
      <formula>5000000</formula>
    </cfRule>
  </conditionalFormatting>
  <conditionalFormatting sqref="E51">
    <cfRule type="cellIs" dxfId="46112" priority="2586" operator="greaterThan">
      <formula>5000000</formula>
    </cfRule>
  </conditionalFormatting>
  <conditionalFormatting sqref="F51">
    <cfRule type="cellIs" dxfId="46111" priority="2585" operator="greaterThan">
      <formula>5000000</formula>
    </cfRule>
  </conditionalFormatting>
  <conditionalFormatting sqref="G51">
    <cfRule type="cellIs" dxfId="46110" priority="2584" operator="greaterThan">
      <formula>5000000</formula>
    </cfRule>
  </conditionalFormatting>
  <conditionalFormatting sqref="H51">
    <cfRule type="cellIs" dxfId="46109" priority="2583" operator="greaterThan">
      <formula>5000000</formula>
    </cfRule>
  </conditionalFormatting>
  <conditionalFormatting sqref="I51">
    <cfRule type="cellIs" dxfId="46108" priority="2582" operator="greaterThan">
      <formula>5000000</formula>
    </cfRule>
  </conditionalFormatting>
  <conditionalFormatting sqref="J51">
    <cfRule type="cellIs" dxfId="46107" priority="2581" operator="greaterThan">
      <formula>5000000</formula>
    </cfRule>
  </conditionalFormatting>
  <conditionalFormatting sqref="K51">
    <cfRule type="cellIs" dxfId="46106" priority="2580" operator="greaterThan">
      <formula>5000000</formula>
    </cfRule>
  </conditionalFormatting>
  <conditionalFormatting sqref="L51">
    <cfRule type="cellIs" dxfId="46105" priority="2579" operator="greaterThan">
      <formula>5000000</formula>
    </cfRule>
  </conditionalFormatting>
  <conditionalFormatting sqref="M51">
    <cfRule type="cellIs" dxfId="46104" priority="2578" operator="greaterThan">
      <formula>5000000</formula>
    </cfRule>
  </conditionalFormatting>
  <conditionalFormatting sqref="N51">
    <cfRule type="cellIs" dxfId="46103" priority="2577" operator="greaterThan">
      <formula>5000000</formula>
    </cfRule>
  </conditionalFormatting>
  <conditionalFormatting sqref="O51">
    <cfRule type="cellIs" dxfId="46102" priority="2576" operator="greaterThan">
      <formula>5000000</formula>
    </cfRule>
  </conditionalFormatting>
  <conditionalFormatting sqref="P51">
    <cfRule type="cellIs" dxfId="46101" priority="2575" operator="greaterThan">
      <formula>5000000</formula>
    </cfRule>
  </conditionalFormatting>
  <conditionalFormatting sqref="Q51">
    <cfRule type="cellIs" dxfId="46100" priority="2574" operator="greaterThan">
      <formula>5000000</formula>
    </cfRule>
  </conditionalFormatting>
  <conditionalFormatting sqref="R51">
    <cfRule type="cellIs" dxfId="46099" priority="2573" operator="greaterThan">
      <formula>5000000</formula>
    </cfRule>
  </conditionalFormatting>
  <conditionalFormatting sqref="S51">
    <cfRule type="cellIs" dxfId="46098" priority="2572" operator="greaterThan">
      <formula>5000000</formula>
    </cfRule>
  </conditionalFormatting>
  <conditionalFormatting sqref="T51">
    <cfRule type="cellIs" dxfId="46097" priority="2571" operator="greaterThan">
      <formula>5000000</formula>
    </cfRule>
  </conditionalFormatting>
  <conditionalFormatting sqref="U51">
    <cfRule type="cellIs" dxfId="46096" priority="2570" operator="greaterThan">
      <formula>5000000</formula>
    </cfRule>
  </conditionalFormatting>
  <conditionalFormatting sqref="V51">
    <cfRule type="cellIs" dxfId="46095" priority="2569" operator="greaterThan">
      <formula>5000000</formula>
    </cfRule>
  </conditionalFormatting>
  <conditionalFormatting sqref="W51">
    <cfRule type="cellIs" dxfId="46094" priority="2568" operator="greaterThan">
      <formula>5000000</formula>
    </cfRule>
  </conditionalFormatting>
  <conditionalFormatting sqref="X51">
    <cfRule type="cellIs" dxfId="46093" priority="2567" operator="greaterThan">
      <formula>5000000</formula>
    </cfRule>
  </conditionalFormatting>
  <conditionalFormatting sqref="Y51">
    <cfRule type="cellIs" dxfId="46092" priority="2566" operator="greaterThan">
      <formula>5000000</formula>
    </cfRule>
  </conditionalFormatting>
  <conditionalFormatting sqref="Z51">
    <cfRule type="cellIs" dxfId="46091" priority="2565" operator="greaterThan">
      <formula>5000000</formula>
    </cfRule>
  </conditionalFormatting>
  <conditionalFormatting sqref="D52">
    <cfRule type="cellIs" dxfId="46090" priority="2564" operator="greaterThan">
      <formula>5000000</formula>
    </cfRule>
  </conditionalFormatting>
  <conditionalFormatting sqref="E52">
    <cfRule type="cellIs" dxfId="46089" priority="2563" operator="greaterThan">
      <formula>5000000</formula>
    </cfRule>
  </conditionalFormatting>
  <conditionalFormatting sqref="F52">
    <cfRule type="cellIs" dxfId="46088" priority="2562" operator="greaterThan">
      <formula>5000000</formula>
    </cfRule>
  </conditionalFormatting>
  <conditionalFormatting sqref="G52">
    <cfRule type="cellIs" dxfId="46087" priority="2561" operator="greaterThan">
      <formula>5000000</formula>
    </cfRule>
  </conditionalFormatting>
  <conditionalFormatting sqref="H52">
    <cfRule type="cellIs" dxfId="46086" priority="2560" operator="greaterThan">
      <formula>5000000</formula>
    </cfRule>
  </conditionalFormatting>
  <conditionalFormatting sqref="I52">
    <cfRule type="cellIs" dxfId="46085" priority="2559" operator="greaterThan">
      <formula>5000000</formula>
    </cfRule>
  </conditionalFormatting>
  <conditionalFormatting sqref="J52">
    <cfRule type="cellIs" dxfId="46084" priority="2558" operator="greaterThan">
      <formula>5000000</formula>
    </cfRule>
  </conditionalFormatting>
  <conditionalFormatting sqref="K52">
    <cfRule type="cellIs" dxfId="46083" priority="2557" operator="greaterThan">
      <formula>5000000</formula>
    </cfRule>
  </conditionalFormatting>
  <conditionalFormatting sqref="L52">
    <cfRule type="cellIs" dxfId="46082" priority="2556" operator="greaterThan">
      <formula>5000000</formula>
    </cfRule>
  </conditionalFormatting>
  <conditionalFormatting sqref="M52">
    <cfRule type="cellIs" dxfId="46081" priority="2555" operator="greaterThan">
      <formula>5000000</formula>
    </cfRule>
  </conditionalFormatting>
  <conditionalFormatting sqref="N52">
    <cfRule type="cellIs" dxfId="46080" priority="2554" operator="greaterThan">
      <formula>5000000</formula>
    </cfRule>
  </conditionalFormatting>
  <conditionalFormatting sqref="O52">
    <cfRule type="cellIs" dxfId="46079" priority="2553" operator="greaterThan">
      <formula>5000000</formula>
    </cfRule>
  </conditionalFormatting>
  <conditionalFormatting sqref="P52">
    <cfRule type="cellIs" dxfId="46078" priority="2552" operator="greaterThan">
      <formula>5000000</formula>
    </cfRule>
  </conditionalFormatting>
  <conditionalFormatting sqref="Q52">
    <cfRule type="cellIs" dxfId="46077" priority="2551" operator="greaterThan">
      <formula>5000000</formula>
    </cfRule>
  </conditionalFormatting>
  <conditionalFormatting sqref="R52">
    <cfRule type="cellIs" dxfId="46076" priority="2550" operator="greaterThan">
      <formula>5000000</formula>
    </cfRule>
  </conditionalFormatting>
  <conditionalFormatting sqref="S52">
    <cfRule type="cellIs" dxfId="46075" priority="2549" operator="greaterThan">
      <formula>5000000</formula>
    </cfRule>
  </conditionalFormatting>
  <conditionalFormatting sqref="T52">
    <cfRule type="cellIs" dxfId="46074" priority="2548" operator="greaterThan">
      <formula>5000000</formula>
    </cfRule>
  </conditionalFormatting>
  <conditionalFormatting sqref="U52">
    <cfRule type="cellIs" dxfId="46073" priority="2547" operator="greaterThan">
      <formula>5000000</formula>
    </cfRule>
  </conditionalFormatting>
  <conditionalFormatting sqref="V52">
    <cfRule type="cellIs" dxfId="46072" priority="2546" operator="greaterThan">
      <formula>5000000</formula>
    </cfRule>
  </conditionalFormatting>
  <conditionalFormatting sqref="W52">
    <cfRule type="cellIs" dxfId="46071" priority="2545" operator="greaterThan">
      <formula>5000000</formula>
    </cfRule>
  </conditionalFormatting>
  <conditionalFormatting sqref="X52">
    <cfRule type="cellIs" dxfId="46070" priority="2544" operator="greaterThan">
      <formula>5000000</formula>
    </cfRule>
  </conditionalFormatting>
  <conditionalFormatting sqref="Y52">
    <cfRule type="cellIs" dxfId="46069" priority="2543" operator="greaterThan">
      <formula>5000000</formula>
    </cfRule>
  </conditionalFormatting>
  <conditionalFormatting sqref="Z52">
    <cfRule type="cellIs" dxfId="46068" priority="2542" operator="greaterThan">
      <formula>5000000</formula>
    </cfRule>
  </conditionalFormatting>
  <conditionalFormatting sqref="E53">
    <cfRule type="cellIs" dxfId="46067" priority="2541" operator="greaterThan">
      <formula>5000000</formula>
    </cfRule>
  </conditionalFormatting>
  <conditionalFormatting sqref="F53">
    <cfRule type="cellIs" dxfId="46066" priority="2540" operator="greaterThan">
      <formula>5000000</formula>
    </cfRule>
  </conditionalFormatting>
  <conditionalFormatting sqref="G53">
    <cfRule type="cellIs" dxfId="46065" priority="2539" operator="greaterThan">
      <formula>5000000</formula>
    </cfRule>
  </conditionalFormatting>
  <conditionalFormatting sqref="H53">
    <cfRule type="cellIs" dxfId="46064" priority="2538" operator="greaterThan">
      <formula>5000000</formula>
    </cfRule>
  </conditionalFormatting>
  <conditionalFormatting sqref="I53">
    <cfRule type="cellIs" dxfId="46063" priority="2537" operator="greaterThan">
      <formula>5000000</formula>
    </cfRule>
  </conditionalFormatting>
  <conditionalFormatting sqref="J53">
    <cfRule type="cellIs" dxfId="46062" priority="2536" operator="greaterThan">
      <formula>5000000</formula>
    </cfRule>
  </conditionalFormatting>
  <conditionalFormatting sqref="K53">
    <cfRule type="cellIs" dxfId="46061" priority="2535" operator="greaterThan">
      <formula>5000000</formula>
    </cfRule>
  </conditionalFormatting>
  <conditionalFormatting sqref="L53">
    <cfRule type="cellIs" dxfId="46060" priority="2534" operator="greaterThan">
      <formula>5000000</formula>
    </cfRule>
  </conditionalFormatting>
  <conditionalFormatting sqref="M53">
    <cfRule type="cellIs" dxfId="46059" priority="2533" operator="greaterThan">
      <formula>5000000</formula>
    </cfRule>
  </conditionalFormatting>
  <conditionalFormatting sqref="N53">
    <cfRule type="cellIs" dxfId="46058" priority="2532" operator="greaterThan">
      <formula>5000000</formula>
    </cfRule>
  </conditionalFormatting>
  <conditionalFormatting sqref="O53">
    <cfRule type="cellIs" dxfId="46057" priority="2531" operator="greaterThan">
      <formula>5000000</formula>
    </cfRule>
  </conditionalFormatting>
  <conditionalFormatting sqref="P53">
    <cfRule type="cellIs" dxfId="46056" priority="2530" operator="greaterThan">
      <formula>5000000</formula>
    </cfRule>
  </conditionalFormatting>
  <conditionalFormatting sqref="Q53">
    <cfRule type="cellIs" dxfId="46055" priority="2529" operator="greaterThan">
      <formula>5000000</formula>
    </cfRule>
  </conditionalFormatting>
  <conditionalFormatting sqref="R53">
    <cfRule type="cellIs" dxfId="46054" priority="2528" operator="greaterThan">
      <formula>5000000</formula>
    </cfRule>
  </conditionalFormatting>
  <conditionalFormatting sqref="S53">
    <cfRule type="cellIs" dxfId="46053" priority="2527" operator="greaterThan">
      <formula>5000000</formula>
    </cfRule>
  </conditionalFormatting>
  <conditionalFormatting sqref="T53">
    <cfRule type="cellIs" dxfId="46052" priority="2526" operator="greaterThan">
      <formula>5000000</formula>
    </cfRule>
  </conditionalFormatting>
  <conditionalFormatting sqref="U53">
    <cfRule type="cellIs" dxfId="46051" priority="2525" operator="greaterThan">
      <formula>5000000</formula>
    </cfRule>
  </conditionalFormatting>
  <conditionalFormatting sqref="V53">
    <cfRule type="cellIs" dxfId="46050" priority="2524" operator="greaterThan">
      <formula>5000000</formula>
    </cfRule>
  </conditionalFormatting>
  <conditionalFormatting sqref="W53">
    <cfRule type="cellIs" dxfId="46049" priority="2523" operator="greaterThan">
      <formula>5000000</formula>
    </cfRule>
  </conditionalFormatting>
  <conditionalFormatting sqref="X53">
    <cfRule type="cellIs" dxfId="46048" priority="2522" operator="greaterThan">
      <formula>5000000</formula>
    </cfRule>
  </conditionalFormatting>
  <conditionalFormatting sqref="Y53">
    <cfRule type="cellIs" dxfId="46047" priority="2521" operator="greaterThan">
      <formula>5000000</formula>
    </cfRule>
  </conditionalFormatting>
  <conditionalFormatting sqref="Z53">
    <cfRule type="cellIs" dxfId="46046" priority="2520" operator="greaterThan">
      <formula>5000000</formula>
    </cfRule>
  </conditionalFormatting>
  <conditionalFormatting sqref="D57">
    <cfRule type="cellIs" dxfId="46045" priority="2519" operator="greaterThan">
      <formula>5000000</formula>
    </cfRule>
  </conditionalFormatting>
  <conditionalFormatting sqref="D58">
    <cfRule type="cellIs" dxfId="46044" priority="2518" operator="greaterThan">
      <formula>5000000</formula>
    </cfRule>
  </conditionalFormatting>
  <conditionalFormatting sqref="D59">
    <cfRule type="cellIs" dxfId="46043" priority="2517" operator="greaterThan">
      <formula>5000000</formula>
    </cfRule>
  </conditionalFormatting>
  <conditionalFormatting sqref="E59">
    <cfRule type="cellIs" dxfId="46042" priority="2516" operator="greaterThan">
      <formula>5000000</formula>
    </cfRule>
  </conditionalFormatting>
  <conditionalFormatting sqref="F59">
    <cfRule type="cellIs" dxfId="46041" priority="2515" operator="greaterThan">
      <formula>5000000</formula>
    </cfRule>
  </conditionalFormatting>
  <conditionalFormatting sqref="G59">
    <cfRule type="cellIs" dxfId="46040" priority="2514" operator="greaterThan">
      <formula>5000000</formula>
    </cfRule>
  </conditionalFormatting>
  <conditionalFormatting sqref="H59">
    <cfRule type="cellIs" dxfId="46039" priority="2513" operator="greaterThan">
      <formula>5000000</formula>
    </cfRule>
  </conditionalFormatting>
  <conditionalFormatting sqref="I59">
    <cfRule type="cellIs" dxfId="46038" priority="2512" operator="greaterThan">
      <formula>5000000</formula>
    </cfRule>
  </conditionalFormatting>
  <conditionalFormatting sqref="J59">
    <cfRule type="cellIs" dxfId="46037" priority="2511" operator="greaterThan">
      <formula>5000000</formula>
    </cfRule>
  </conditionalFormatting>
  <conditionalFormatting sqref="K59">
    <cfRule type="cellIs" dxfId="46036" priority="2510" operator="greaterThan">
      <formula>5000000</formula>
    </cfRule>
  </conditionalFormatting>
  <conditionalFormatting sqref="L59">
    <cfRule type="cellIs" dxfId="46035" priority="2509" operator="greaterThan">
      <formula>5000000</formula>
    </cfRule>
  </conditionalFormatting>
  <conditionalFormatting sqref="M59">
    <cfRule type="cellIs" dxfId="46034" priority="2508" operator="greaterThan">
      <formula>5000000</formula>
    </cfRule>
  </conditionalFormatting>
  <conditionalFormatting sqref="N59">
    <cfRule type="cellIs" dxfId="46033" priority="2507" operator="greaterThan">
      <formula>5000000</formula>
    </cfRule>
  </conditionalFormatting>
  <conditionalFormatting sqref="O59">
    <cfRule type="cellIs" dxfId="46032" priority="2506" operator="greaterThan">
      <formula>5000000</formula>
    </cfRule>
  </conditionalFormatting>
  <conditionalFormatting sqref="P59">
    <cfRule type="cellIs" dxfId="46031" priority="2505" operator="greaterThan">
      <formula>5000000</formula>
    </cfRule>
  </conditionalFormatting>
  <conditionalFormatting sqref="Q59">
    <cfRule type="cellIs" dxfId="46030" priority="2504" operator="greaterThan">
      <formula>5000000</formula>
    </cfRule>
  </conditionalFormatting>
  <conditionalFormatting sqref="R59">
    <cfRule type="cellIs" dxfId="46029" priority="2503" operator="greaterThan">
      <formula>5000000</formula>
    </cfRule>
  </conditionalFormatting>
  <conditionalFormatting sqref="S59">
    <cfRule type="cellIs" dxfId="46028" priority="2502" operator="greaterThan">
      <formula>5000000</formula>
    </cfRule>
  </conditionalFormatting>
  <conditionalFormatting sqref="T59">
    <cfRule type="cellIs" dxfId="46027" priority="2501" operator="greaterThan">
      <formula>5000000</formula>
    </cfRule>
  </conditionalFormatting>
  <conditionalFormatting sqref="U59">
    <cfRule type="cellIs" dxfId="46026" priority="2500" operator="greaterThan">
      <formula>5000000</formula>
    </cfRule>
  </conditionalFormatting>
  <conditionalFormatting sqref="V59">
    <cfRule type="cellIs" dxfId="46025" priority="2499" operator="greaterThan">
      <formula>5000000</formula>
    </cfRule>
  </conditionalFormatting>
  <conditionalFormatting sqref="W59">
    <cfRule type="cellIs" dxfId="46024" priority="2498" operator="greaterThan">
      <formula>5000000</formula>
    </cfRule>
  </conditionalFormatting>
  <conditionalFormatting sqref="X59">
    <cfRule type="cellIs" dxfId="46023" priority="2497" operator="greaterThan">
      <formula>5000000</formula>
    </cfRule>
  </conditionalFormatting>
  <conditionalFormatting sqref="Y59">
    <cfRule type="cellIs" dxfId="46022" priority="2496" operator="greaterThan">
      <formula>5000000</formula>
    </cfRule>
  </conditionalFormatting>
  <conditionalFormatting sqref="Z59">
    <cfRule type="cellIs" dxfId="46021" priority="2495" operator="greaterThan">
      <formula>5000000</formula>
    </cfRule>
  </conditionalFormatting>
  <conditionalFormatting sqref="D60">
    <cfRule type="cellIs" dxfId="46020" priority="2494" operator="greaterThan">
      <formula>5000000</formula>
    </cfRule>
  </conditionalFormatting>
  <conditionalFormatting sqref="E60">
    <cfRule type="cellIs" dxfId="46019" priority="2493" operator="greaterThan">
      <formula>5000000</formula>
    </cfRule>
  </conditionalFormatting>
  <conditionalFormatting sqref="F60">
    <cfRule type="cellIs" dxfId="46018" priority="2492" operator="greaterThan">
      <formula>5000000</formula>
    </cfRule>
  </conditionalFormatting>
  <conditionalFormatting sqref="G60">
    <cfRule type="cellIs" dxfId="46017" priority="2491" operator="greaterThan">
      <formula>5000000</formula>
    </cfRule>
  </conditionalFormatting>
  <conditionalFormatting sqref="H60">
    <cfRule type="cellIs" dxfId="46016" priority="2490" operator="greaterThan">
      <formula>5000000</formula>
    </cfRule>
  </conditionalFormatting>
  <conditionalFormatting sqref="I60">
    <cfRule type="cellIs" dxfId="46015" priority="2489" operator="greaterThan">
      <formula>5000000</formula>
    </cfRule>
  </conditionalFormatting>
  <conditionalFormatting sqref="J60">
    <cfRule type="cellIs" dxfId="46014" priority="2488" operator="greaterThan">
      <formula>5000000</formula>
    </cfRule>
  </conditionalFormatting>
  <conditionalFormatting sqref="K60">
    <cfRule type="cellIs" dxfId="46013" priority="2487" operator="greaterThan">
      <formula>5000000</formula>
    </cfRule>
  </conditionalFormatting>
  <conditionalFormatting sqref="L60">
    <cfRule type="cellIs" dxfId="46012" priority="2486" operator="greaterThan">
      <formula>5000000</formula>
    </cfRule>
  </conditionalFormatting>
  <conditionalFormatting sqref="M60">
    <cfRule type="cellIs" dxfId="46011" priority="2485" operator="greaterThan">
      <formula>5000000</formula>
    </cfRule>
  </conditionalFormatting>
  <conditionalFormatting sqref="N60">
    <cfRule type="cellIs" dxfId="46010" priority="2484" operator="greaterThan">
      <formula>5000000</formula>
    </cfRule>
  </conditionalFormatting>
  <conditionalFormatting sqref="O60">
    <cfRule type="cellIs" dxfId="46009" priority="2483" operator="greaterThan">
      <formula>5000000</formula>
    </cfRule>
  </conditionalFormatting>
  <conditionalFormatting sqref="P60">
    <cfRule type="cellIs" dxfId="46008" priority="2482" operator="greaterThan">
      <formula>5000000</formula>
    </cfRule>
  </conditionalFormatting>
  <conditionalFormatting sqref="Q60">
    <cfRule type="cellIs" dxfId="46007" priority="2481" operator="greaterThan">
      <formula>5000000</formula>
    </cfRule>
  </conditionalFormatting>
  <conditionalFormatting sqref="R60">
    <cfRule type="cellIs" dxfId="46006" priority="2480" operator="greaterThan">
      <formula>5000000</formula>
    </cfRule>
  </conditionalFormatting>
  <conditionalFormatting sqref="S60">
    <cfRule type="cellIs" dxfId="46005" priority="2479" operator="greaterThan">
      <formula>5000000</formula>
    </cfRule>
  </conditionalFormatting>
  <conditionalFormatting sqref="T60">
    <cfRule type="cellIs" dxfId="46004" priority="2478" operator="greaterThan">
      <formula>5000000</formula>
    </cfRule>
  </conditionalFormatting>
  <conditionalFormatting sqref="U60">
    <cfRule type="cellIs" dxfId="46003" priority="2477" operator="greaterThan">
      <formula>5000000</formula>
    </cfRule>
  </conditionalFormatting>
  <conditionalFormatting sqref="V60">
    <cfRule type="cellIs" dxfId="46002" priority="2476" operator="greaterThan">
      <formula>5000000</formula>
    </cfRule>
  </conditionalFormatting>
  <conditionalFormatting sqref="W60">
    <cfRule type="cellIs" dxfId="46001" priority="2475" operator="greaterThan">
      <formula>5000000</formula>
    </cfRule>
  </conditionalFormatting>
  <conditionalFormatting sqref="X60">
    <cfRule type="cellIs" dxfId="46000" priority="2474" operator="greaterThan">
      <formula>5000000</formula>
    </cfRule>
  </conditionalFormatting>
  <conditionalFormatting sqref="Y60">
    <cfRule type="cellIs" dxfId="45999" priority="2473" operator="greaterThan">
      <formula>5000000</formula>
    </cfRule>
  </conditionalFormatting>
  <conditionalFormatting sqref="Z60">
    <cfRule type="cellIs" dxfId="45998" priority="2472" operator="greaterThan">
      <formula>5000000</formula>
    </cfRule>
  </conditionalFormatting>
  <conditionalFormatting sqref="D61">
    <cfRule type="cellIs" dxfId="45997" priority="2471" operator="greaterThan">
      <formula>5000000</formula>
    </cfRule>
  </conditionalFormatting>
  <conditionalFormatting sqref="E61">
    <cfRule type="cellIs" dxfId="45996" priority="2470" operator="greaterThan">
      <formula>5000000</formula>
    </cfRule>
  </conditionalFormatting>
  <conditionalFormatting sqref="F61">
    <cfRule type="cellIs" dxfId="45995" priority="2469" operator="greaterThan">
      <formula>5000000</formula>
    </cfRule>
  </conditionalFormatting>
  <conditionalFormatting sqref="G61">
    <cfRule type="cellIs" dxfId="45994" priority="2468" operator="greaterThan">
      <formula>5000000</formula>
    </cfRule>
  </conditionalFormatting>
  <conditionalFormatting sqref="H61">
    <cfRule type="cellIs" dxfId="45993" priority="2467" operator="greaterThan">
      <formula>5000000</formula>
    </cfRule>
  </conditionalFormatting>
  <conditionalFormatting sqref="I61">
    <cfRule type="cellIs" dxfId="45992" priority="2466" operator="greaterThan">
      <formula>5000000</formula>
    </cfRule>
  </conditionalFormatting>
  <conditionalFormatting sqref="J61">
    <cfRule type="cellIs" dxfId="45991" priority="2465" operator="greaterThan">
      <formula>5000000</formula>
    </cfRule>
  </conditionalFormatting>
  <conditionalFormatting sqref="K61">
    <cfRule type="cellIs" dxfId="45990" priority="2464" operator="greaterThan">
      <formula>5000000</formula>
    </cfRule>
  </conditionalFormatting>
  <conditionalFormatting sqref="L61">
    <cfRule type="cellIs" dxfId="45989" priority="2463" operator="greaterThan">
      <formula>5000000</formula>
    </cfRule>
  </conditionalFormatting>
  <conditionalFormatting sqref="M61">
    <cfRule type="cellIs" dxfId="45988" priority="2462" operator="greaterThan">
      <formula>5000000</formula>
    </cfRule>
  </conditionalFormatting>
  <conditionalFormatting sqref="N61">
    <cfRule type="cellIs" dxfId="45987" priority="2461" operator="greaterThan">
      <formula>5000000</formula>
    </cfRule>
  </conditionalFormatting>
  <conditionalFormatting sqref="O61">
    <cfRule type="cellIs" dxfId="45986" priority="2460" operator="greaterThan">
      <formula>5000000</formula>
    </cfRule>
  </conditionalFormatting>
  <conditionalFormatting sqref="P61">
    <cfRule type="cellIs" dxfId="45985" priority="2459" operator="greaterThan">
      <formula>5000000</formula>
    </cfRule>
  </conditionalFormatting>
  <conditionalFormatting sqref="Q61">
    <cfRule type="cellIs" dxfId="45984" priority="2458" operator="greaterThan">
      <formula>5000000</formula>
    </cfRule>
  </conditionalFormatting>
  <conditionalFormatting sqref="R61">
    <cfRule type="cellIs" dxfId="45983" priority="2457" operator="greaterThan">
      <formula>5000000</formula>
    </cfRule>
  </conditionalFormatting>
  <conditionalFormatting sqref="S61">
    <cfRule type="cellIs" dxfId="45982" priority="2456" operator="greaterThan">
      <formula>5000000</formula>
    </cfRule>
  </conditionalFormatting>
  <conditionalFormatting sqref="T61">
    <cfRule type="cellIs" dxfId="45981" priority="2455" operator="greaterThan">
      <formula>5000000</formula>
    </cfRule>
  </conditionalFormatting>
  <conditionalFormatting sqref="U61">
    <cfRule type="cellIs" dxfId="45980" priority="2454" operator="greaterThan">
      <formula>5000000</formula>
    </cfRule>
  </conditionalFormatting>
  <conditionalFormatting sqref="V61">
    <cfRule type="cellIs" dxfId="45979" priority="2453" operator="greaterThan">
      <formula>5000000</formula>
    </cfRule>
  </conditionalFormatting>
  <conditionalFormatting sqref="W61">
    <cfRule type="cellIs" dxfId="45978" priority="2452" operator="greaterThan">
      <formula>5000000</formula>
    </cfRule>
  </conditionalFormatting>
  <conditionalFormatting sqref="X61">
    <cfRule type="cellIs" dxfId="45977" priority="2451" operator="greaterThan">
      <formula>5000000</formula>
    </cfRule>
  </conditionalFormatting>
  <conditionalFormatting sqref="Y61">
    <cfRule type="cellIs" dxfId="45976" priority="2450" operator="greaterThan">
      <formula>5000000</formula>
    </cfRule>
  </conditionalFormatting>
  <conditionalFormatting sqref="Z61">
    <cfRule type="cellIs" dxfId="45975" priority="2449" operator="greaterThan">
      <formula>5000000</formula>
    </cfRule>
  </conditionalFormatting>
  <conditionalFormatting sqref="D62">
    <cfRule type="cellIs" dxfId="45974" priority="2448" operator="greaterThan">
      <formula>5000000</formula>
    </cfRule>
  </conditionalFormatting>
  <conditionalFormatting sqref="E62">
    <cfRule type="cellIs" dxfId="45973" priority="2447" operator="greaterThan">
      <formula>5000000</formula>
    </cfRule>
  </conditionalFormatting>
  <conditionalFormatting sqref="F62">
    <cfRule type="cellIs" dxfId="45972" priority="2446" operator="greaterThan">
      <formula>5000000</formula>
    </cfRule>
  </conditionalFormatting>
  <conditionalFormatting sqref="G62">
    <cfRule type="cellIs" dxfId="45971" priority="2445" operator="greaterThan">
      <formula>5000000</formula>
    </cfRule>
  </conditionalFormatting>
  <conditionalFormatting sqref="H62">
    <cfRule type="cellIs" dxfId="45970" priority="2444" operator="greaterThan">
      <formula>5000000</formula>
    </cfRule>
  </conditionalFormatting>
  <conditionalFormatting sqref="I62">
    <cfRule type="cellIs" dxfId="45969" priority="2443" operator="greaterThan">
      <formula>5000000</formula>
    </cfRule>
  </conditionalFormatting>
  <conditionalFormatting sqref="J62">
    <cfRule type="cellIs" dxfId="45968" priority="2442" operator="greaterThan">
      <formula>5000000</formula>
    </cfRule>
  </conditionalFormatting>
  <conditionalFormatting sqref="K62">
    <cfRule type="cellIs" dxfId="45967" priority="2441" operator="greaterThan">
      <formula>5000000</formula>
    </cfRule>
  </conditionalFormatting>
  <conditionalFormatting sqref="L62">
    <cfRule type="cellIs" dxfId="45966" priority="2440" operator="greaterThan">
      <formula>5000000</formula>
    </cfRule>
  </conditionalFormatting>
  <conditionalFormatting sqref="M62">
    <cfRule type="cellIs" dxfId="45965" priority="2439" operator="greaterThan">
      <formula>5000000</formula>
    </cfRule>
  </conditionalFormatting>
  <conditionalFormatting sqref="N62">
    <cfRule type="cellIs" dxfId="45964" priority="2438" operator="greaterThan">
      <formula>5000000</formula>
    </cfRule>
  </conditionalFormatting>
  <conditionalFormatting sqref="O62">
    <cfRule type="cellIs" dxfId="45963" priority="2437" operator="greaterThan">
      <formula>5000000</formula>
    </cfRule>
  </conditionalFormatting>
  <conditionalFormatting sqref="P62">
    <cfRule type="cellIs" dxfId="45962" priority="2436" operator="greaterThan">
      <formula>5000000</formula>
    </cfRule>
  </conditionalFormatting>
  <conditionalFormatting sqref="Q62">
    <cfRule type="cellIs" dxfId="45961" priority="2435" operator="greaterThan">
      <formula>5000000</formula>
    </cfRule>
  </conditionalFormatting>
  <conditionalFormatting sqref="R62">
    <cfRule type="cellIs" dxfId="45960" priority="2434" operator="greaterThan">
      <formula>5000000</formula>
    </cfRule>
  </conditionalFormatting>
  <conditionalFormatting sqref="S62">
    <cfRule type="cellIs" dxfId="45959" priority="2433" operator="greaterThan">
      <formula>5000000</formula>
    </cfRule>
  </conditionalFormatting>
  <conditionalFormatting sqref="T62">
    <cfRule type="cellIs" dxfId="45958" priority="2432" operator="greaterThan">
      <formula>5000000</formula>
    </cfRule>
  </conditionalFormatting>
  <conditionalFormatting sqref="U62">
    <cfRule type="cellIs" dxfId="45957" priority="2431" operator="greaterThan">
      <formula>5000000</formula>
    </cfRule>
  </conditionalFormatting>
  <conditionalFormatting sqref="V62">
    <cfRule type="cellIs" dxfId="45956" priority="2430" operator="greaterThan">
      <formula>5000000</formula>
    </cfRule>
  </conditionalFormatting>
  <conditionalFormatting sqref="W62">
    <cfRule type="cellIs" dxfId="45955" priority="2429" operator="greaterThan">
      <formula>5000000</formula>
    </cfRule>
  </conditionalFormatting>
  <conditionalFormatting sqref="X62">
    <cfRule type="cellIs" dxfId="45954" priority="2428" operator="greaterThan">
      <formula>5000000</formula>
    </cfRule>
  </conditionalFormatting>
  <conditionalFormatting sqref="Y62">
    <cfRule type="cellIs" dxfId="45953" priority="2427" operator="greaterThan">
      <formula>5000000</formula>
    </cfRule>
  </conditionalFormatting>
  <conditionalFormatting sqref="Z62">
    <cfRule type="cellIs" dxfId="45952" priority="2426" operator="greaterThan">
      <formula>5000000</formula>
    </cfRule>
  </conditionalFormatting>
  <conditionalFormatting sqref="D63">
    <cfRule type="cellIs" dxfId="45951" priority="2425" operator="greaterThan">
      <formula>5000000</formula>
    </cfRule>
  </conditionalFormatting>
  <conditionalFormatting sqref="E63">
    <cfRule type="cellIs" dxfId="45950" priority="2424" operator="greaterThan">
      <formula>5000000</formula>
    </cfRule>
  </conditionalFormatting>
  <conditionalFormatting sqref="F63">
    <cfRule type="cellIs" dxfId="45949" priority="2423" operator="greaterThan">
      <formula>5000000</formula>
    </cfRule>
  </conditionalFormatting>
  <conditionalFormatting sqref="G63">
    <cfRule type="cellIs" dxfId="45948" priority="2422" operator="greaterThan">
      <formula>5000000</formula>
    </cfRule>
  </conditionalFormatting>
  <conditionalFormatting sqref="H63">
    <cfRule type="cellIs" dxfId="45947" priority="2421" operator="greaterThan">
      <formula>5000000</formula>
    </cfRule>
  </conditionalFormatting>
  <conditionalFormatting sqref="I63">
    <cfRule type="cellIs" dxfId="45946" priority="2420" operator="greaterThan">
      <formula>5000000</formula>
    </cfRule>
  </conditionalFormatting>
  <conditionalFormatting sqref="J63">
    <cfRule type="cellIs" dxfId="45945" priority="2419" operator="greaterThan">
      <formula>5000000</formula>
    </cfRule>
  </conditionalFormatting>
  <conditionalFormatting sqref="K63">
    <cfRule type="cellIs" dxfId="45944" priority="2418" operator="greaterThan">
      <formula>5000000</formula>
    </cfRule>
  </conditionalFormatting>
  <conditionalFormatting sqref="L63">
    <cfRule type="cellIs" dxfId="45943" priority="2417" operator="greaterThan">
      <formula>5000000</formula>
    </cfRule>
  </conditionalFormatting>
  <conditionalFormatting sqref="M63">
    <cfRule type="cellIs" dxfId="45942" priority="2416" operator="greaterThan">
      <formula>5000000</formula>
    </cfRule>
  </conditionalFormatting>
  <conditionalFormatting sqref="N63">
    <cfRule type="cellIs" dxfId="45941" priority="2415" operator="greaterThan">
      <formula>5000000</formula>
    </cfRule>
  </conditionalFormatting>
  <conditionalFormatting sqref="O63">
    <cfRule type="cellIs" dxfId="45940" priority="2414" operator="greaterThan">
      <formula>5000000</formula>
    </cfRule>
  </conditionalFormatting>
  <conditionalFormatting sqref="P63">
    <cfRule type="cellIs" dxfId="45939" priority="2413" operator="greaterThan">
      <formula>5000000</formula>
    </cfRule>
  </conditionalFormatting>
  <conditionalFormatting sqref="Q63">
    <cfRule type="cellIs" dxfId="45938" priority="2412" operator="greaterThan">
      <formula>5000000</formula>
    </cfRule>
  </conditionalFormatting>
  <conditionalFormatting sqref="R63">
    <cfRule type="cellIs" dxfId="45937" priority="2411" operator="greaterThan">
      <formula>5000000</formula>
    </cfRule>
  </conditionalFormatting>
  <conditionalFormatting sqref="S63">
    <cfRule type="cellIs" dxfId="45936" priority="2410" operator="greaterThan">
      <formula>5000000</formula>
    </cfRule>
  </conditionalFormatting>
  <conditionalFormatting sqref="T63">
    <cfRule type="cellIs" dxfId="45935" priority="2409" operator="greaterThan">
      <formula>5000000</formula>
    </cfRule>
  </conditionalFormatting>
  <conditionalFormatting sqref="U63">
    <cfRule type="cellIs" dxfId="45934" priority="2408" operator="greaterThan">
      <formula>5000000</formula>
    </cfRule>
  </conditionalFormatting>
  <conditionalFormatting sqref="V63">
    <cfRule type="cellIs" dxfId="45933" priority="2407" operator="greaterThan">
      <formula>5000000</formula>
    </cfRule>
  </conditionalFormatting>
  <conditionalFormatting sqref="W63">
    <cfRule type="cellIs" dxfId="45932" priority="2406" operator="greaterThan">
      <formula>5000000</formula>
    </cfRule>
  </conditionalFormatting>
  <conditionalFormatting sqref="X63">
    <cfRule type="cellIs" dxfId="45931" priority="2405" operator="greaterThan">
      <formula>5000000</formula>
    </cfRule>
  </conditionalFormatting>
  <conditionalFormatting sqref="Y63">
    <cfRule type="cellIs" dxfId="45930" priority="2404" operator="greaterThan">
      <formula>5000000</formula>
    </cfRule>
  </conditionalFormatting>
  <conditionalFormatting sqref="Z63">
    <cfRule type="cellIs" dxfId="45929" priority="2403" operator="greaterThan">
      <formula>5000000</formula>
    </cfRule>
  </conditionalFormatting>
  <conditionalFormatting sqref="D64">
    <cfRule type="cellIs" dxfId="45928" priority="2402" operator="greaterThan">
      <formula>5000000</formula>
    </cfRule>
  </conditionalFormatting>
  <conditionalFormatting sqref="E64">
    <cfRule type="cellIs" dxfId="45927" priority="2401" operator="greaterThan">
      <formula>5000000</formula>
    </cfRule>
  </conditionalFormatting>
  <conditionalFormatting sqref="F64">
    <cfRule type="cellIs" dxfId="45926" priority="2400" operator="greaterThan">
      <formula>5000000</formula>
    </cfRule>
  </conditionalFormatting>
  <conditionalFormatting sqref="G64">
    <cfRule type="cellIs" dxfId="45925" priority="2399" operator="greaterThan">
      <formula>5000000</formula>
    </cfRule>
  </conditionalFormatting>
  <conditionalFormatting sqref="H64">
    <cfRule type="cellIs" dxfId="45924" priority="2398" operator="greaterThan">
      <formula>5000000</formula>
    </cfRule>
  </conditionalFormatting>
  <conditionalFormatting sqref="I64">
    <cfRule type="cellIs" dxfId="45923" priority="2397" operator="greaterThan">
      <formula>5000000</formula>
    </cfRule>
  </conditionalFormatting>
  <conditionalFormatting sqref="J64">
    <cfRule type="cellIs" dxfId="45922" priority="2396" operator="greaterThan">
      <formula>5000000</formula>
    </cfRule>
  </conditionalFormatting>
  <conditionalFormatting sqref="K64">
    <cfRule type="cellIs" dxfId="45921" priority="2395" operator="greaterThan">
      <formula>5000000</formula>
    </cfRule>
  </conditionalFormatting>
  <conditionalFormatting sqref="L64">
    <cfRule type="cellIs" dxfId="45920" priority="2394" operator="greaterThan">
      <formula>5000000</formula>
    </cfRule>
  </conditionalFormatting>
  <conditionalFormatting sqref="M64">
    <cfRule type="cellIs" dxfId="45919" priority="2393" operator="greaterThan">
      <formula>5000000</formula>
    </cfRule>
  </conditionalFormatting>
  <conditionalFormatting sqref="N64">
    <cfRule type="cellIs" dxfId="45918" priority="2392" operator="greaterThan">
      <formula>5000000</formula>
    </cfRule>
  </conditionalFormatting>
  <conditionalFormatting sqref="O64">
    <cfRule type="cellIs" dxfId="45917" priority="2391" operator="greaterThan">
      <formula>5000000</formula>
    </cfRule>
  </conditionalFormatting>
  <conditionalFormatting sqref="P64">
    <cfRule type="cellIs" dxfId="45916" priority="2390" operator="greaterThan">
      <formula>5000000</formula>
    </cfRule>
  </conditionalFormatting>
  <conditionalFormatting sqref="Q64">
    <cfRule type="cellIs" dxfId="45915" priority="2389" operator="greaterThan">
      <formula>5000000</formula>
    </cfRule>
  </conditionalFormatting>
  <conditionalFormatting sqref="R64">
    <cfRule type="cellIs" dxfId="45914" priority="2388" operator="greaterThan">
      <formula>5000000</formula>
    </cfRule>
  </conditionalFormatting>
  <conditionalFormatting sqref="S64">
    <cfRule type="cellIs" dxfId="45913" priority="2387" operator="greaterThan">
      <formula>5000000</formula>
    </cfRule>
  </conditionalFormatting>
  <conditionalFormatting sqref="T64">
    <cfRule type="cellIs" dxfId="45912" priority="2386" operator="greaterThan">
      <formula>5000000</formula>
    </cfRule>
  </conditionalFormatting>
  <conditionalFormatting sqref="U64">
    <cfRule type="cellIs" dxfId="45911" priority="2385" operator="greaterThan">
      <formula>5000000</formula>
    </cfRule>
  </conditionalFormatting>
  <conditionalFormatting sqref="V64">
    <cfRule type="cellIs" dxfId="45910" priority="2384" operator="greaterThan">
      <formula>5000000</formula>
    </cfRule>
  </conditionalFormatting>
  <conditionalFormatting sqref="W64">
    <cfRule type="cellIs" dxfId="45909" priority="2383" operator="greaterThan">
      <formula>5000000</formula>
    </cfRule>
  </conditionalFormatting>
  <conditionalFormatting sqref="X64">
    <cfRule type="cellIs" dxfId="45908" priority="2382" operator="greaterThan">
      <formula>5000000</formula>
    </cfRule>
  </conditionalFormatting>
  <conditionalFormatting sqref="Y64">
    <cfRule type="cellIs" dxfId="45907" priority="2381" operator="greaterThan">
      <formula>5000000</formula>
    </cfRule>
  </conditionalFormatting>
  <conditionalFormatting sqref="Z64">
    <cfRule type="cellIs" dxfId="45906" priority="2380" operator="greaterThan">
      <formula>5000000</formula>
    </cfRule>
  </conditionalFormatting>
  <conditionalFormatting sqref="D70">
    <cfRule type="cellIs" dxfId="45905" priority="2379" operator="greaterThan">
      <formula>5000000</formula>
    </cfRule>
  </conditionalFormatting>
  <conditionalFormatting sqref="E70">
    <cfRule type="cellIs" dxfId="45904" priority="2378" operator="greaterThan">
      <formula>5000000</formula>
    </cfRule>
  </conditionalFormatting>
  <conditionalFormatting sqref="F70">
    <cfRule type="cellIs" dxfId="45903" priority="2377" operator="greaterThan">
      <formula>5000000</formula>
    </cfRule>
  </conditionalFormatting>
  <conditionalFormatting sqref="G70">
    <cfRule type="cellIs" dxfId="45902" priority="2376" operator="greaterThan">
      <formula>5000000</formula>
    </cfRule>
  </conditionalFormatting>
  <conditionalFormatting sqref="H70">
    <cfRule type="cellIs" dxfId="45901" priority="2375" operator="greaterThan">
      <formula>5000000</formula>
    </cfRule>
  </conditionalFormatting>
  <conditionalFormatting sqref="I70">
    <cfRule type="cellIs" dxfId="45900" priority="2374" operator="greaterThan">
      <formula>5000000</formula>
    </cfRule>
  </conditionalFormatting>
  <conditionalFormatting sqref="J70">
    <cfRule type="cellIs" dxfId="45899" priority="2373" operator="greaterThan">
      <formula>5000000</formula>
    </cfRule>
  </conditionalFormatting>
  <conditionalFormatting sqref="K70">
    <cfRule type="cellIs" dxfId="45898" priority="2372" operator="greaterThan">
      <formula>5000000</formula>
    </cfRule>
  </conditionalFormatting>
  <conditionalFormatting sqref="L70">
    <cfRule type="cellIs" dxfId="45897" priority="2371" operator="greaterThan">
      <formula>5000000</formula>
    </cfRule>
  </conditionalFormatting>
  <conditionalFormatting sqref="M70">
    <cfRule type="cellIs" dxfId="45896" priority="2370" operator="greaterThan">
      <formula>5000000</formula>
    </cfRule>
  </conditionalFormatting>
  <conditionalFormatting sqref="N70">
    <cfRule type="cellIs" dxfId="45895" priority="2369" operator="greaterThan">
      <formula>5000000</formula>
    </cfRule>
  </conditionalFormatting>
  <conditionalFormatting sqref="O70">
    <cfRule type="cellIs" dxfId="45894" priority="2368" operator="greaterThan">
      <formula>5000000</formula>
    </cfRule>
  </conditionalFormatting>
  <conditionalFormatting sqref="P70">
    <cfRule type="cellIs" dxfId="45893" priority="2367" operator="greaterThan">
      <formula>5000000</formula>
    </cfRule>
  </conditionalFormatting>
  <conditionalFormatting sqref="Q70">
    <cfRule type="cellIs" dxfId="45892" priority="2366" operator="greaterThan">
      <formula>5000000</formula>
    </cfRule>
  </conditionalFormatting>
  <conditionalFormatting sqref="R70">
    <cfRule type="cellIs" dxfId="45891" priority="2365" operator="greaterThan">
      <formula>5000000</formula>
    </cfRule>
  </conditionalFormatting>
  <conditionalFormatting sqref="S70">
    <cfRule type="cellIs" dxfId="45890" priority="2364" operator="greaterThan">
      <formula>5000000</formula>
    </cfRule>
  </conditionalFormatting>
  <conditionalFormatting sqref="T70">
    <cfRule type="cellIs" dxfId="45889" priority="2363" operator="greaterThan">
      <formula>5000000</formula>
    </cfRule>
  </conditionalFormatting>
  <conditionalFormatting sqref="U70">
    <cfRule type="cellIs" dxfId="45888" priority="2362" operator="greaterThan">
      <formula>5000000</formula>
    </cfRule>
  </conditionalFormatting>
  <conditionalFormatting sqref="V70">
    <cfRule type="cellIs" dxfId="45887" priority="2361" operator="greaterThan">
      <formula>5000000</formula>
    </cfRule>
  </conditionalFormatting>
  <conditionalFormatting sqref="W70">
    <cfRule type="cellIs" dxfId="45886" priority="2360" operator="greaterThan">
      <formula>5000000</formula>
    </cfRule>
  </conditionalFormatting>
  <conditionalFormatting sqref="X70">
    <cfRule type="cellIs" dxfId="45885" priority="2359" operator="greaterThan">
      <formula>5000000</formula>
    </cfRule>
  </conditionalFormatting>
  <conditionalFormatting sqref="Y70">
    <cfRule type="cellIs" dxfId="45884" priority="2358" operator="greaterThan">
      <formula>5000000</formula>
    </cfRule>
  </conditionalFormatting>
  <conditionalFormatting sqref="Z70">
    <cfRule type="cellIs" dxfId="45883" priority="2357" operator="greaterThan">
      <formula>5000000</formula>
    </cfRule>
  </conditionalFormatting>
  <conditionalFormatting sqref="D71">
    <cfRule type="cellIs" dxfId="45882" priority="2356" operator="greaterThan">
      <formula>5000000</formula>
    </cfRule>
  </conditionalFormatting>
  <conditionalFormatting sqref="E71">
    <cfRule type="cellIs" dxfId="45881" priority="2355" operator="greaterThan">
      <formula>5000000</formula>
    </cfRule>
  </conditionalFormatting>
  <conditionalFormatting sqref="F71">
    <cfRule type="cellIs" dxfId="45880" priority="2354" operator="greaterThan">
      <formula>5000000</formula>
    </cfRule>
  </conditionalFormatting>
  <conditionalFormatting sqref="G71">
    <cfRule type="cellIs" dxfId="45879" priority="2353" operator="greaterThan">
      <formula>5000000</formula>
    </cfRule>
  </conditionalFormatting>
  <conditionalFormatting sqref="H71">
    <cfRule type="cellIs" dxfId="45878" priority="2352" operator="greaterThan">
      <formula>5000000</formula>
    </cfRule>
  </conditionalFormatting>
  <conditionalFormatting sqref="I71">
    <cfRule type="cellIs" dxfId="45877" priority="2351" operator="greaterThan">
      <formula>5000000</formula>
    </cfRule>
  </conditionalFormatting>
  <conditionalFormatting sqref="J71">
    <cfRule type="cellIs" dxfId="45876" priority="2350" operator="greaterThan">
      <formula>5000000</formula>
    </cfRule>
  </conditionalFormatting>
  <conditionalFormatting sqref="K71">
    <cfRule type="cellIs" dxfId="45875" priority="2349" operator="greaterThan">
      <formula>5000000</formula>
    </cfRule>
  </conditionalFormatting>
  <conditionalFormatting sqref="L71">
    <cfRule type="cellIs" dxfId="45874" priority="2348" operator="greaterThan">
      <formula>5000000</formula>
    </cfRule>
  </conditionalFormatting>
  <conditionalFormatting sqref="M71">
    <cfRule type="cellIs" dxfId="45873" priority="2347" operator="greaterThan">
      <formula>5000000</formula>
    </cfRule>
  </conditionalFormatting>
  <conditionalFormatting sqref="N71">
    <cfRule type="cellIs" dxfId="45872" priority="2346" operator="greaterThan">
      <formula>5000000</formula>
    </cfRule>
  </conditionalFormatting>
  <conditionalFormatting sqref="O71">
    <cfRule type="cellIs" dxfId="45871" priority="2345" operator="greaterThan">
      <formula>5000000</formula>
    </cfRule>
  </conditionalFormatting>
  <conditionalFormatting sqref="P71">
    <cfRule type="cellIs" dxfId="45870" priority="2344" operator="greaterThan">
      <formula>5000000</formula>
    </cfRule>
  </conditionalFormatting>
  <conditionalFormatting sqref="Q71">
    <cfRule type="cellIs" dxfId="45869" priority="2343" operator="greaterThan">
      <formula>5000000</formula>
    </cfRule>
  </conditionalFormatting>
  <conditionalFormatting sqref="R71">
    <cfRule type="cellIs" dxfId="45868" priority="2342" operator="greaterThan">
      <formula>5000000</formula>
    </cfRule>
  </conditionalFormatting>
  <conditionalFormatting sqref="S71">
    <cfRule type="cellIs" dxfId="45867" priority="2341" operator="greaterThan">
      <formula>5000000</formula>
    </cfRule>
  </conditionalFormatting>
  <conditionalFormatting sqref="T71">
    <cfRule type="cellIs" dxfId="45866" priority="2340" operator="greaterThan">
      <formula>5000000</formula>
    </cfRule>
  </conditionalFormatting>
  <conditionalFormatting sqref="U71">
    <cfRule type="cellIs" dxfId="45865" priority="2339" operator="greaterThan">
      <formula>5000000</formula>
    </cfRule>
  </conditionalFormatting>
  <conditionalFormatting sqref="V71">
    <cfRule type="cellIs" dxfId="45864" priority="2338" operator="greaterThan">
      <formula>5000000</formula>
    </cfRule>
  </conditionalFormatting>
  <conditionalFormatting sqref="W71">
    <cfRule type="cellIs" dxfId="45863" priority="2337" operator="greaterThan">
      <formula>5000000</formula>
    </cfRule>
  </conditionalFormatting>
  <conditionalFormatting sqref="X71">
    <cfRule type="cellIs" dxfId="45862" priority="2336" operator="greaterThan">
      <formula>5000000</formula>
    </cfRule>
  </conditionalFormatting>
  <conditionalFormatting sqref="Y71">
    <cfRule type="cellIs" dxfId="45861" priority="2335" operator="greaterThan">
      <formula>5000000</formula>
    </cfRule>
  </conditionalFormatting>
  <conditionalFormatting sqref="Z71">
    <cfRule type="cellIs" dxfId="45860" priority="2334" operator="greaterThan">
      <formula>5000000</formula>
    </cfRule>
  </conditionalFormatting>
  <conditionalFormatting sqref="D72">
    <cfRule type="cellIs" dxfId="45859" priority="2333" operator="greaterThan">
      <formula>5000000</formula>
    </cfRule>
  </conditionalFormatting>
  <conditionalFormatting sqref="E72">
    <cfRule type="cellIs" dxfId="45858" priority="2332" operator="greaterThan">
      <formula>5000000</formula>
    </cfRule>
  </conditionalFormatting>
  <conditionalFormatting sqref="F72">
    <cfRule type="cellIs" dxfId="45857" priority="2331" operator="greaterThan">
      <formula>5000000</formula>
    </cfRule>
  </conditionalFormatting>
  <conditionalFormatting sqref="G72">
    <cfRule type="cellIs" dxfId="45856" priority="2330" operator="greaterThan">
      <formula>5000000</formula>
    </cfRule>
  </conditionalFormatting>
  <conditionalFormatting sqref="H72">
    <cfRule type="cellIs" dxfId="45855" priority="2329" operator="greaterThan">
      <formula>5000000</formula>
    </cfRule>
  </conditionalFormatting>
  <conditionalFormatting sqref="I72">
    <cfRule type="cellIs" dxfId="45854" priority="2328" operator="greaterThan">
      <formula>5000000</formula>
    </cfRule>
  </conditionalFormatting>
  <conditionalFormatting sqref="J72">
    <cfRule type="cellIs" dxfId="45853" priority="2327" operator="greaterThan">
      <formula>5000000</formula>
    </cfRule>
  </conditionalFormatting>
  <conditionalFormatting sqref="K72">
    <cfRule type="cellIs" dxfId="45852" priority="2326" operator="greaterThan">
      <formula>5000000</formula>
    </cfRule>
  </conditionalFormatting>
  <conditionalFormatting sqref="L72">
    <cfRule type="cellIs" dxfId="45851" priority="2325" operator="greaterThan">
      <formula>5000000</formula>
    </cfRule>
  </conditionalFormatting>
  <conditionalFormatting sqref="M72">
    <cfRule type="cellIs" dxfId="45850" priority="2324" operator="greaterThan">
      <formula>5000000</formula>
    </cfRule>
  </conditionalFormatting>
  <conditionalFormatting sqref="N72">
    <cfRule type="cellIs" dxfId="45849" priority="2323" operator="greaterThan">
      <formula>5000000</formula>
    </cfRule>
  </conditionalFormatting>
  <conditionalFormatting sqref="O72">
    <cfRule type="cellIs" dxfId="45848" priority="2322" operator="greaterThan">
      <formula>5000000</formula>
    </cfRule>
  </conditionalFormatting>
  <conditionalFormatting sqref="P72">
    <cfRule type="cellIs" dxfId="45847" priority="2321" operator="greaterThan">
      <formula>5000000</formula>
    </cfRule>
  </conditionalFormatting>
  <conditionalFormatting sqref="Q72">
    <cfRule type="cellIs" dxfId="45846" priority="2320" operator="greaterThan">
      <formula>5000000</formula>
    </cfRule>
  </conditionalFormatting>
  <conditionalFormatting sqref="R72">
    <cfRule type="cellIs" dxfId="45845" priority="2319" operator="greaterThan">
      <formula>5000000</formula>
    </cfRule>
  </conditionalFormatting>
  <conditionalFormatting sqref="S72">
    <cfRule type="cellIs" dxfId="45844" priority="2318" operator="greaterThan">
      <formula>5000000</formula>
    </cfRule>
  </conditionalFormatting>
  <conditionalFormatting sqref="T72">
    <cfRule type="cellIs" dxfId="45843" priority="2317" operator="greaterThan">
      <formula>5000000</formula>
    </cfRule>
  </conditionalFormatting>
  <conditionalFormatting sqref="U72">
    <cfRule type="cellIs" dxfId="45842" priority="2316" operator="greaterThan">
      <formula>5000000</formula>
    </cfRule>
  </conditionalFormatting>
  <conditionalFormatting sqref="V72">
    <cfRule type="cellIs" dxfId="45841" priority="2315" operator="greaterThan">
      <formula>5000000</formula>
    </cfRule>
  </conditionalFormatting>
  <conditionalFormatting sqref="W72">
    <cfRule type="cellIs" dxfId="45840" priority="2314" operator="greaterThan">
      <formula>5000000</formula>
    </cfRule>
  </conditionalFormatting>
  <conditionalFormatting sqref="X72">
    <cfRule type="cellIs" dxfId="45839" priority="2313" operator="greaterThan">
      <formula>5000000</formula>
    </cfRule>
  </conditionalFormatting>
  <conditionalFormatting sqref="Y72">
    <cfRule type="cellIs" dxfId="45838" priority="2312" operator="greaterThan">
      <formula>5000000</formula>
    </cfRule>
  </conditionalFormatting>
  <conditionalFormatting sqref="Z72">
    <cfRule type="cellIs" dxfId="45837" priority="2311" operator="greaterThan">
      <formula>5000000</formula>
    </cfRule>
  </conditionalFormatting>
  <conditionalFormatting sqref="D83">
    <cfRule type="cellIs" dxfId="45836" priority="2310" operator="greaterThan">
      <formula>5000000</formula>
    </cfRule>
  </conditionalFormatting>
  <conditionalFormatting sqref="D87">
    <cfRule type="cellIs" dxfId="45835" priority="2309" operator="greaterThan">
      <formula>5000000</formula>
    </cfRule>
  </conditionalFormatting>
  <conditionalFormatting sqref="D91">
    <cfRule type="cellIs" dxfId="45834" priority="2308" operator="greaterThan">
      <formula>5000000</formula>
    </cfRule>
  </conditionalFormatting>
  <conditionalFormatting sqref="E106">
    <cfRule type="cellIs" dxfId="45833" priority="2307" operator="greaterThan">
      <formula>5000000</formula>
    </cfRule>
  </conditionalFormatting>
  <conditionalFormatting sqref="F106">
    <cfRule type="cellIs" dxfId="45832" priority="2306" operator="greaterThan">
      <formula>5000000</formula>
    </cfRule>
  </conditionalFormatting>
  <conditionalFormatting sqref="G106">
    <cfRule type="cellIs" dxfId="45831" priority="2305" operator="greaterThan">
      <formula>5000000</formula>
    </cfRule>
  </conditionalFormatting>
  <conditionalFormatting sqref="H106">
    <cfRule type="cellIs" dxfId="45830" priority="2304" operator="greaterThan">
      <formula>5000000</formula>
    </cfRule>
  </conditionalFormatting>
  <conditionalFormatting sqref="I106">
    <cfRule type="cellIs" dxfId="45829" priority="2303" operator="greaterThan">
      <formula>5000000</formula>
    </cfRule>
  </conditionalFormatting>
  <conditionalFormatting sqref="J106">
    <cfRule type="cellIs" dxfId="45828" priority="2302" operator="greaterThan">
      <formula>5000000</formula>
    </cfRule>
  </conditionalFormatting>
  <conditionalFormatting sqref="K106">
    <cfRule type="cellIs" dxfId="45827" priority="2301" operator="greaterThan">
      <formula>5000000</formula>
    </cfRule>
  </conditionalFormatting>
  <conditionalFormatting sqref="L106">
    <cfRule type="cellIs" dxfId="45826" priority="2300" operator="greaterThan">
      <formula>5000000</formula>
    </cfRule>
  </conditionalFormatting>
  <conditionalFormatting sqref="M106">
    <cfRule type="cellIs" dxfId="45825" priority="2299" operator="greaterThan">
      <formula>5000000</formula>
    </cfRule>
  </conditionalFormatting>
  <conditionalFormatting sqref="N106">
    <cfRule type="cellIs" dxfId="45824" priority="2298" operator="greaterThan">
      <formula>5000000</formula>
    </cfRule>
  </conditionalFormatting>
  <conditionalFormatting sqref="O106">
    <cfRule type="cellIs" dxfId="45823" priority="2297" operator="greaterThan">
      <formula>5000000</formula>
    </cfRule>
  </conditionalFormatting>
  <conditionalFormatting sqref="P106">
    <cfRule type="cellIs" dxfId="45822" priority="2296" operator="greaterThan">
      <formula>5000000</formula>
    </cfRule>
  </conditionalFormatting>
  <conditionalFormatting sqref="Q106">
    <cfRule type="cellIs" dxfId="45821" priority="2295" operator="greaterThan">
      <formula>5000000</formula>
    </cfRule>
  </conditionalFormatting>
  <conditionalFormatting sqref="R106">
    <cfRule type="cellIs" dxfId="45820" priority="2294" operator="greaterThan">
      <formula>5000000</formula>
    </cfRule>
  </conditionalFormatting>
  <conditionalFormatting sqref="S106">
    <cfRule type="cellIs" dxfId="45819" priority="2293" operator="greaterThan">
      <formula>5000000</formula>
    </cfRule>
  </conditionalFormatting>
  <conditionalFormatting sqref="T106">
    <cfRule type="cellIs" dxfId="45818" priority="2292" operator="greaterThan">
      <formula>5000000</formula>
    </cfRule>
  </conditionalFormatting>
  <conditionalFormatting sqref="U106">
    <cfRule type="cellIs" dxfId="45817" priority="2291" operator="greaterThan">
      <formula>5000000</formula>
    </cfRule>
  </conditionalFormatting>
  <conditionalFormatting sqref="V106">
    <cfRule type="cellIs" dxfId="45816" priority="2290" operator="greaterThan">
      <formula>5000000</formula>
    </cfRule>
  </conditionalFormatting>
  <conditionalFormatting sqref="W106">
    <cfRule type="cellIs" dxfId="45815" priority="2289" operator="greaterThan">
      <formula>5000000</formula>
    </cfRule>
  </conditionalFormatting>
  <conditionalFormatting sqref="X106">
    <cfRule type="cellIs" dxfId="45814" priority="2288" operator="greaterThan">
      <formula>5000000</formula>
    </cfRule>
  </conditionalFormatting>
  <conditionalFormatting sqref="Y106">
    <cfRule type="cellIs" dxfId="45813" priority="2287" operator="greaterThan">
      <formula>5000000</formula>
    </cfRule>
  </conditionalFormatting>
  <conditionalFormatting sqref="Z106">
    <cfRule type="cellIs" dxfId="45812" priority="2286" operator="greaterThan">
      <formula>5000000</formula>
    </cfRule>
  </conditionalFormatting>
  <conditionalFormatting sqref="E107">
    <cfRule type="cellIs" dxfId="45811" priority="2285" operator="greaterThan">
      <formula>5000000</formula>
    </cfRule>
  </conditionalFormatting>
  <conditionalFormatting sqref="F107">
    <cfRule type="cellIs" dxfId="45810" priority="2284" operator="greaterThan">
      <formula>5000000</formula>
    </cfRule>
  </conditionalFormatting>
  <conditionalFormatting sqref="G107">
    <cfRule type="cellIs" dxfId="45809" priority="2283" operator="greaterThan">
      <formula>5000000</formula>
    </cfRule>
  </conditionalFormatting>
  <conditionalFormatting sqref="H107">
    <cfRule type="cellIs" dxfId="45808" priority="2282" operator="greaterThan">
      <formula>5000000</formula>
    </cfRule>
  </conditionalFormatting>
  <conditionalFormatting sqref="I107">
    <cfRule type="cellIs" dxfId="45807" priority="2281" operator="greaterThan">
      <formula>5000000</formula>
    </cfRule>
  </conditionalFormatting>
  <conditionalFormatting sqref="J107">
    <cfRule type="cellIs" dxfId="45806" priority="2280" operator="greaterThan">
      <formula>5000000</formula>
    </cfRule>
  </conditionalFormatting>
  <conditionalFormatting sqref="K107">
    <cfRule type="cellIs" dxfId="45805" priority="2279" operator="greaterThan">
      <formula>5000000</formula>
    </cfRule>
  </conditionalFormatting>
  <conditionalFormatting sqref="L107">
    <cfRule type="cellIs" dxfId="45804" priority="2278" operator="greaterThan">
      <formula>5000000</formula>
    </cfRule>
  </conditionalFormatting>
  <conditionalFormatting sqref="M107">
    <cfRule type="cellIs" dxfId="45803" priority="2277" operator="greaterThan">
      <formula>5000000</formula>
    </cfRule>
  </conditionalFormatting>
  <conditionalFormatting sqref="N107">
    <cfRule type="cellIs" dxfId="45802" priority="2276" operator="greaterThan">
      <formula>5000000</formula>
    </cfRule>
  </conditionalFormatting>
  <conditionalFormatting sqref="O107">
    <cfRule type="cellIs" dxfId="45801" priority="2275" operator="greaterThan">
      <formula>5000000</formula>
    </cfRule>
  </conditionalFormatting>
  <conditionalFormatting sqref="P107">
    <cfRule type="cellIs" dxfId="45800" priority="2274" operator="greaterThan">
      <formula>5000000</formula>
    </cfRule>
  </conditionalFormatting>
  <conditionalFormatting sqref="Q107">
    <cfRule type="cellIs" dxfId="45799" priority="2273" operator="greaterThan">
      <formula>5000000</formula>
    </cfRule>
  </conditionalFormatting>
  <conditionalFormatting sqref="R107">
    <cfRule type="cellIs" dxfId="45798" priority="2272" operator="greaterThan">
      <formula>5000000</formula>
    </cfRule>
  </conditionalFormatting>
  <conditionalFormatting sqref="S107">
    <cfRule type="cellIs" dxfId="45797" priority="2271" operator="greaterThan">
      <formula>5000000</formula>
    </cfRule>
  </conditionalFormatting>
  <conditionalFormatting sqref="T107">
    <cfRule type="cellIs" dxfId="45796" priority="2270" operator="greaterThan">
      <formula>5000000</formula>
    </cfRule>
  </conditionalFormatting>
  <conditionalFormatting sqref="U107">
    <cfRule type="cellIs" dxfId="45795" priority="2269" operator="greaterThan">
      <formula>5000000</formula>
    </cfRule>
  </conditionalFormatting>
  <conditionalFormatting sqref="V107">
    <cfRule type="cellIs" dxfId="45794" priority="2268" operator="greaterThan">
      <formula>5000000</formula>
    </cfRule>
  </conditionalFormatting>
  <conditionalFormatting sqref="W107">
    <cfRule type="cellIs" dxfId="45793" priority="2267" operator="greaterThan">
      <formula>5000000</formula>
    </cfRule>
  </conditionalFormatting>
  <conditionalFormatting sqref="X107">
    <cfRule type="cellIs" dxfId="45792" priority="2266" operator="greaterThan">
      <formula>5000000</formula>
    </cfRule>
  </conditionalFormatting>
  <conditionalFormatting sqref="Y107">
    <cfRule type="cellIs" dxfId="45791" priority="2265" operator="greaterThan">
      <formula>5000000</formula>
    </cfRule>
  </conditionalFormatting>
  <conditionalFormatting sqref="Z107">
    <cfRule type="cellIs" dxfId="45790" priority="2264" operator="greaterThan">
      <formula>5000000</formula>
    </cfRule>
  </conditionalFormatting>
  <conditionalFormatting sqref="E108">
    <cfRule type="cellIs" dxfId="45789" priority="2263" operator="greaterThan">
      <formula>5000000</formula>
    </cfRule>
  </conditionalFormatting>
  <conditionalFormatting sqref="F108">
    <cfRule type="cellIs" dxfId="45788" priority="2262" operator="greaterThan">
      <formula>5000000</formula>
    </cfRule>
  </conditionalFormatting>
  <conditionalFormatting sqref="G108">
    <cfRule type="cellIs" dxfId="45787" priority="2261" operator="greaterThan">
      <formula>5000000</formula>
    </cfRule>
  </conditionalFormatting>
  <conditionalFormatting sqref="H108">
    <cfRule type="cellIs" dxfId="45786" priority="2260" operator="greaterThan">
      <formula>5000000</formula>
    </cfRule>
  </conditionalFormatting>
  <conditionalFormatting sqref="I108">
    <cfRule type="cellIs" dxfId="45785" priority="2259" operator="greaterThan">
      <formula>5000000</formula>
    </cfRule>
  </conditionalFormatting>
  <conditionalFormatting sqref="J108">
    <cfRule type="cellIs" dxfId="45784" priority="2258" operator="greaterThan">
      <formula>5000000</formula>
    </cfRule>
  </conditionalFormatting>
  <conditionalFormatting sqref="K108">
    <cfRule type="cellIs" dxfId="45783" priority="2257" operator="greaterThan">
      <formula>5000000</formula>
    </cfRule>
  </conditionalFormatting>
  <conditionalFormatting sqref="L108">
    <cfRule type="cellIs" dxfId="45782" priority="2256" operator="greaterThan">
      <formula>5000000</formula>
    </cfRule>
  </conditionalFormatting>
  <conditionalFormatting sqref="M108">
    <cfRule type="cellIs" dxfId="45781" priority="2255" operator="greaterThan">
      <formula>5000000</formula>
    </cfRule>
  </conditionalFormatting>
  <conditionalFormatting sqref="N108">
    <cfRule type="cellIs" dxfId="45780" priority="2254" operator="greaterThan">
      <formula>5000000</formula>
    </cfRule>
  </conditionalFormatting>
  <conditionalFormatting sqref="O108">
    <cfRule type="cellIs" dxfId="45779" priority="2253" operator="greaterThan">
      <formula>5000000</formula>
    </cfRule>
  </conditionalFormatting>
  <conditionalFormatting sqref="P108">
    <cfRule type="cellIs" dxfId="45778" priority="2252" operator="greaterThan">
      <formula>5000000</formula>
    </cfRule>
  </conditionalFormatting>
  <conditionalFormatting sqref="Q108">
    <cfRule type="cellIs" dxfId="45777" priority="2251" operator="greaterThan">
      <formula>5000000</formula>
    </cfRule>
  </conditionalFormatting>
  <conditionalFormatting sqref="R108">
    <cfRule type="cellIs" dxfId="45776" priority="2250" operator="greaterThan">
      <formula>5000000</formula>
    </cfRule>
  </conditionalFormatting>
  <conditionalFormatting sqref="S108">
    <cfRule type="cellIs" dxfId="45775" priority="2249" operator="greaterThan">
      <formula>5000000</formula>
    </cfRule>
  </conditionalFormatting>
  <conditionalFormatting sqref="T108">
    <cfRule type="cellIs" dxfId="45774" priority="2248" operator="greaterThan">
      <formula>5000000</formula>
    </cfRule>
  </conditionalFormatting>
  <conditionalFormatting sqref="U108">
    <cfRule type="cellIs" dxfId="45773" priority="2247" operator="greaterThan">
      <formula>5000000</formula>
    </cfRule>
  </conditionalFormatting>
  <conditionalFormatting sqref="V108">
    <cfRule type="cellIs" dxfId="45772" priority="2246" operator="greaterThan">
      <formula>5000000</formula>
    </cfRule>
  </conditionalFormatting>
  <conditionalFormatting sqref="W108">
    <cfRule type="cellIs" dxfId="45771" priority="2245" operator="greaterThan">
      <formula>5000000</formula>
    </cfRule>
  </conditionalFormatting>
  <conditionalFormatting sqref="X108">
    <cfRule type="cellIs" dxfId="45770" priority="2244" operator="greaterThan">
      <formula>5000000</formula>
    </cfRule>
  </conditionalFormatting>
  <conditionalFormatting sqref="Y108">
    <cfRule type="cellIs" dxfId="45769" priority="2243" operator="greaterThan">
      <formula>5000000</formula>
    </cfRule>
  </conditionalFormatting>
  <conditionalFormatting sqref="Z108">
    <cfRule type="cellIs" dxfId="45768" priority="2242" operator="greaterThan">
      <formula>5000000</formula>
    </cfRule>
  </conditionalFormatting>
  <conditionalFormatting sqref="E111">
    <cfRule type="cellIs" dxfId="45767" priority="2241" operator="greaterThan">
      <formula>5000000</formula>
    </cfRule>
  </conditionalFormatting>
  <conditionalFormatting sqref="F111">
    <cfRule type="cellIs" dxfId="45766" priority="2240" operator="greaterThan">
      <formula>5000000</formula>
    </cfRule>
  </conditionalFormatting>
  <conditionalFormatting sqref="G111">
    <cfRule type="cellIs" dxfId="45765" priority="2239" operator="greaterThan">
      <formula>5000000</formula>
    </cfRule>
  </conditionalFormatting>
  <conditionalFormatting sqref="H111">
    <cfRule type="cellIs" dxfId="45764" priority="2238" operator="greaterThan">
      <formula>5000000</formula>
    </cfRule>
  </conditionalFormatting>
  <conditionalFormatting sqref="I111">
    <cfRule type="cellIs" dxfId="45763" priority="2237" operator="greaterThan">
      <formula>5000000</formula>
    </cfRule>
  </conditionalFormatting>
  <conditionalFormatting sqref="J111">
    <cfRule type="cellIs" dxfId="45762" priority="2236" operator="greaterThan">
      <formula>5000000</formula>
    </cfRule>
  </conditionalFormatting>
  <conditionalFormatting sqref="K111">
    <cfRule type="cellIs" dxfId="45761" priority="2235" operator="greaterThan">
      <formula>5000000</formula>
    </cfRule>
  </conditionalFormatting>
  <conditionalFormatting sqref="L111">
    <cfRule type="cellIs" dxfId="45760" priority="2234" operator="greaterThan">
      <formula>5000000</formula>
    </cfRule>
  </conditionalFormatting>
  <conditionalFormatting sqref="M111">
    <cfRule type="cellIs" dxfId="45759" priority="2233" operator="greaterThan">
      <formula>5000000</formula>
    </cfRule>
  </conditionalFormatting>
  <conditionalFormatting sqref="N111">
    <cfRule type="cellIs" dxfId="45758" priority="2232" operator="greaterThan">
      <formula>5000000</formula>
    </cfRule>
  </conditionalFormatting>
  <conditionalFormatting sqref="O111">
    <cfRule type="cellIs" dxfId="45757" priority="2231" operator="greaterThan">
      <formula>5000000</formula>
    </cfRule>
  </conditionalFormatting>
  <conditionalFormatting sqref="P111">
    <cfRule type="cellIs" dxfId="45756" priority="2230" operator="greaterThan">
      <formula>5000000</formula>
    </cfRule>
  </conditionalFormatting>
  <conditionalFormatting sqref="Q111">
    <cfRule type="cellIs" dxfId="45755" priority="2229" operator="greaterThan">
      <formula>5000000</formula>
    </cfRule>
  </conditionalFormatting>
  <conditionalFormatting sqref="R111">
    <cfRule type="cellIs" dxfId="45754" priority="2228" operator="greaterThan">
      <formula>5000000</formula>
    </cfRule>
  </conditionalFormatting>
  <conditionalFormatting sqref="S111">
    <cfRule type="cellIs" dxfId="45753" priority="2227" operator="greaterThan">
      <formula>5000000</formula>
    </cfRule>
  </conditionalFormatting>
  <conditionalFormatting sqref="T111">
    <cfRule type="cellIs" dxfId="45752" priority="2226" operator="greaterThan">
      <formula>5000000</formula>
    </cfRule>
  </conditionalFormatting>
  <conditionalFormatting sqref="U111">
    <cfRule type="cellIs" dxfId="45751" priority="2225" operator="greaterThan">
      <formula>5000000</formula>
    </cfRule>
  </conditionalFormatting>
  <conditionalFormatting sqref="V111">
    <cfRule type="cellIs" dxfId="45750" priority="2224" operator="greaterThan">
      <formula>5000000</formula>
    </cfRule>
  </conditionalFormatting>
  <conditionalFormatting sqref="W111">
    <cfRule type="cellIs" dxfId="45749" priority="2223" operator="greaterThan">
      <formula>5000000</formula>
    </cfRule>
  </conditionalFormatting>
  <conditionalFormatting sqref="X111">
    <cfRule type="cellIs" dxfId="45748" priority="2222" operator="greaterThan">
      <formula>5000000</formula>
    </cfRule>
  </conditionalFormatting>
  <conditionalFormatting sqref="Y111">
    <cfRule type="cellIs" dxfId="45747" priority="2221" operator="greaterThan">
      <formula>5000000</formula>
    </cfRule>
  </conditionalFormatting>
  <conditionalFormatting sqref="Z111">
    <cfRule type="cellIs" dxfId="45746" priority="2220" operator="greaterThan">
      <formula>5000000</formula>
    </cfRule>
  </conditionalFormatting>
  <conditionalFormatting sqref="E112">
    <cfRule type="cellIs" dxfId="45745" priority="2219" operator="greaterThan">
      <formula>5000000</formula>
    </cfRule>
  </conditionalFormatting>
  <conditionalFormatting sqref="F112">
    <cfRule type="cellIs" dxfId="45744" priority="2218" operator="greaterThan">
      <formula>5000000</formula>
    </cfRule>
  </conditionalFormatting>
  <conditionalFormatting sqref="G112">
    <cfRule type="cellIs" dxfId="45743" priority="2217" operator="greaterThan">
      <formula>5000000</formula>
    </cfRule>
  </conditionalFormatting>
  <conditionalFormatting sqref="H112">
    <cfRule type="cellIs" dxfId="45742" priority="2216" operator="greaterThan">
      <formula>5000000</formula>
    </cfRule>
  </conditionalFormatting>
  <conditionalFormatting sqref="I112">
    <cfRule type="cellIs" dxfId="45741" priority="2215" operator="greaterThan">
      <formula>5000000</formula>
    </cfRule>
  </conditionalFormatting>
  <conditionalFormatting sqref="J112">
    <cfRule type="cellIs" dxfId="45740" priority="2214" operator="greaterThan">
      <formula>5000000</formula>
    </cfRule>
  </conditionalFormatting>
  <conditionalFormatting sqref="K112">
    <cfRule type="cellIs" dxfId="45739" priority="2213" operator="greaterThan">
      <formula>5000000</formula>
    </cfRule>
  </conditionalFormatting>
  <conditionalFormatting sqref="L112">
    <cfRule type="cellIs" dxfId="45738" priority="2212" operator="greaterThan">
      <formula>5000000</formula>
    </cfRule>
  </conditionalFormatting>
  <conditionalFormatting sqref="M112">
    <cfRule type="cellIs" dxfId="45737" priority="2211" operator="greaterThan">
      <formula>5000000</formula>
    </cfRule>
  </conditionalFormatting>
  <conditionalFormatting sqref="N112">
    <cfRule type="cellIs" dxfId="45736" priority="2210" operator="greaterThan">
      <formula>5000000</formula>
    </cfRule>
  </conditionalFormatting>
  <conditionalFormatting sqref="O112">
    <cfRule type="cellIs" dxfId="45735" priority="2209" operator="greaterThan">
      <formula>5000000</formula>
    </cfRule>
  </conditionalFormatting>
  <conditionalFormatting sqref="P112">
    <cfRule type="cellIs" dxfId="45734" priority="2208" operator="greaterThan">
      <formula>5000000</formula>
    </cfRule>
  </conditionalFormatting>
  <conditionalFormatting sqref="Q112">
    <cfRule type="cellIs" dxfId="45733" priority="2207" operator="greaterThan">
      <formula>5000000</formula>
    </cfRule>
  </conditionalFormatting>
  <conditionalFormatting sqref="R112">
    <cfRule type="cellIs" dxfId="45732" priority="2206" operator="greaterThan">
      <formula>5000000</formula>
    </cfRule>
  </conditionalFormatting>
  <conditionalFormatting sqref="S112">
    <cfRule type="cellIs" dxfId="45731" priority="2205" operator="greaterThan">
      <formula>5000000</formula>
    </cfRule>
  </conditionalFormatting>
  <conditionalFormatting sqref="T112">
    <cfRule type="cellIs" dxfId="45730" priority="2204" operator="greaterThan">
      <formula>5000000</formula>
    </cfRule>
  </conditionalFormatting>
  <conditionalFormatting sqref="U112">
    <cfRule type="cellIs" dxfId="45729" priority="2203" operator="greaterThan">
      <formula>5000000</formula>
    </cfRule>
  </conditionalFormatting>
  <conditionalFormatting sqref="V112">
    <cfRule type="cellIs" dxfId="45728" priority="2202" operator="greaterThan">
      <formula>5000000</formula>
    </cfRule>
  </conditionalFormatting>
  <conditionalFormatting sqref="W112">
    <cfRule type="cellIs" dxfId="45727" priority="2201" operator="greaterThan">
      <formula>5000000</formula>
    </cfRule>
  </conditionalFormatting>
  <conditionalFormatting sqref="X112">
    <cfRule type="cellIs" dxfId="45726" priority="2200" operator="greaterThan">
      <formula>5000000</formula>
    </cfRule>
  </conditionalFormatting>
  <conditionalFormatting sqref="Y112">
    <cfRule type="cellIs" dxfId="45725" priority="2199" operator="greaterThan">
      <formula>5000000</formula>
    </cfRule>
  </conditionalFormatting>
  <conditionalFormatting sqref="Z112">
    <cfRule type="cellIs" dxfId="45724" priority="2198" operator="greaterThan">
      <formula>5000000</formula>
    </cfRule>
  </conditionalFormatting>
  <conditionalFormatting sqref="E132">
    <cfRule type="cellIs" dxfId="45723" priority="2197" operator="greaterThan">
      <formula>5000000</formula>
    </cfRule>
  </conditionalFormatting>
  <conditionalFormatting sqref="E134">
    <cfRule type="cellIs" dxfId="45722" priority="2196" operator="greaterThan">
      <formula>5000000</formula>
    </cfRule>
  </conditionalFormatting>
  <conditionalFormatting sqref="F134">
    <cfRule type="cellIs" dxfId="45721" priority="2195" operator="greaterThan">
      <formula>5000000</formula>
    </cfRule>
  </conditionalFormatting>
  <conditionalFormatting sqref="G134">
    <cfRule type="cellIs" dxfId="45720" priority="2194" operator="greaterThan">
      <formula>5000000</formula>
    </cfRule>
  </conditionalFormatting>
  <conditionalFormatting sqref="H134">
    <cfRule type="cellIs" dxfId="45719" priority="2193" operator="greaterThan">
      <formula>5000000</formula>
    </cfRule>
  </conditionalFormatting>
  <conditionalFormatting sqref="I134">
    <cfRule type="cellIs" dxfId="45718" priority="2192" operator="greaterThan">
      <formula>5000000</formula>
    </cfRule>
  </conditionalFormatting>
  <conditionalFormatting sqref="J134">
    <cfRule type="cellIs" dxfId="45717" priority="2191" operator="greaterThan">
      <formula>5000000</formula>
    </cfRule>
  </conditionalFormatting>
  <conditionalFormatting sqref="K134">
    <cfRule type="cellIs" dxfId="45716" priority="2190" operator="greaterThan">
      <formula>5000000</formula>
    </cfRule>
  </conditionalFormatting>
  <conditionalFormatting sqref="L134">
    <cfRule type="cellIs" dxfId="45715" priority="2189" operator="greaterThan">
      <formula>5000000</formula>
    </cfRule>
  </conditionalFormatting>
  <conditionalFormatting sqref="M134">
    <cfRule type="cellIs" dxfId="45714" priority="2188" operator="greaterThan">
      <formula>5000000</formula>
    </cfRule>
  </conditionalFormatting>
  <conditionalFormatting sqref="N134">
    <cfRule type="cellIs" dxfId="45713" priority="2187" operator="greaterThan">
      <formula>5000000</formula>
    </cfRule>
  </conditionalFormatting>
  <conditionalFormatting sqref="O134">
    <cfRule type="cellIs" dxfId="45712" priority="2186" operator="greaterThan">
      <formula>5000000</formula>
    </cfRule>
  </conditionalFormatting>
  <conditionalFormatting sqref="P134">
    <cfRule type="cellIs" dxfId="45711" priority="2185" operator="greaterThan">
      <formula>5000000</formula>
    </cfRule>
  </conditionalFormatting>
  <conditionalFormatting sqref="Q134">
    <cfRule type="cellIs" dxfId="45710" priority="2184" operator="greaterThan">
      <formula>5000000</formula>
    </cfRule>
  </conditionalFormatting>
  <conditionalFormatting sqref="R134">
    <cfRule type="cellIs" dxfId="45709" priority="2183" operator="greaterThan">
      <formula>5000000</formula>
    </cfRule>
  </conditionalFormatting>
  <conditionalFormatting sqref="S134">
    <cfRule type="cellIs" dxfId="45708" priority="2182" operator="greaterThan">
      <formula>5000000</formula>
    </cfRule>
  </conditionalFormatting>
  <conditionalFormatting sqref="T134">
    <cfRule type="cellIs" dxfId="45707" priority="2181" operator="greaterThan">
      <formula>5000000</formula>
    </cfRule>
  </conditionalFormatting>
  <conditionalFormatting sqref="U134">
    <cfRule type="cellIs" dxfId="45706" priority="2180" operator="greaterThan">
      <formula>5000000</formula>
    </cfRule>
  </conditionalFormatting>
  <conditionalFormatting sqref="V134">
    <cfRule type="cellIs" dxfId="45705" priority="2179" operator="greaterThan">
      <formula>5000000</formula>
    </cfRule>
  </conditionalFormatting>
  <conditionalFormatting sqref="W134">
    <cfRule type="cellIs" dxfId="45704" priority="2178" operator="greaterThan">
      <formula>5000000</formula>
    </cfRule>
  </conditionalFormatting>
  <conditionalFormatting sqref="X134">
    <cfRule type="cellIs" dxfId="45703" priority="2177" operator="greaterThan">
      <formula>5000000</formula>
    </cfRule>
  </conditionalFormatting>
  <conditionalFormatting sqref="Y134">
    <cfRule type="cellIs" dxfId="45702" priority="2176" operator="greaterThan">
      <formula>5000000</formula>
    </cfRule>
  </conditionalFormatting>
  <conditionalFormatting sqref="Z134">
    <cfRule type="cellIs" dxfId="45701" priority="2175" operator="greaterThan">
      <formula>5000000</formula>
    </cfRule>
  </conditionalFormatting>
  <conditionalFormatting sqref="E135">
    <cfRule type="cellIs" dxfId="45700" priority="2174" operator="greaterThan">
      <formula>5000000</formula>
    </cfRule>
  </conditionalFormatting>
  <conditionalFormatting sqref="F135">
    <cfRule type="cellIs" dxfId="45699" priority="2173" operator="greaterThan">
      <formula>5000000</formula>
    </cfRule>
  </conditionalFormatting>
  <conditionalFormatting sqref="G135">
    <cfRule type="cellIs" dxfId="45698" priority="2172" operator="greaterThan">
      <formula>5000000</formula>
    </cfRule>
  </conditionalFormatting>
  <conditionalFormatting sqref="H135">
    <cfRule type="cellIs" dxfId="45697" priority="2171" operator="greaterThan">
      <formula>5000000</formula>
    </cfRule>
  </conditionalFormatting>
  <conditionalFormatting sqref="I135">
    <cfRule type="cellIs" dxfId="45696" priority="2170" operator="greaterThan">
      <formula>5000000</formula>
    </cfRule>
  </conditionalFormatting>
  <conditionalFormatting sqref="J135">
    <cfRule type="cellIs" dxfId="45695" priority="2169" operator="greaterThan">
      <formula>5000000</formula>
    </cfRule>
  </conditionalFormatting>
  <conditionalFormatting sqref="K135">
    <cfRule type="cellIs" dxfId="45694" priority="2168" operator="greaterThan">
      <formula>5000000</formula>
    </cfRule>
  </conditionalFormatting>
  <conditionalFormatting sqref="L135">
    <cfRule type="cellIs" dxfId="45693" priority="2167" operator="greaterThan">
      <formula>5000000</formula>
    </cfRule>
  </conditionalFormatting>
  <conditionalFormatting sqref="M135">
    <cfRule type="cellIs" dxfId="45692" priority="2166" operator="greaterThan">
      <formula>5000000</formula>
    </cfRule>
  </conditionalFormatting>
  <conditionalFormatting sqref="N135">
    <cfRule type="cellIs" dxfId="45691" priority="2165" operator="greaterThan">
      <formula>5000000</formula>
    </cfRule>
  </conditionalFormatting>
  <conditionalFormatting sqref="O135">
    <cfRule type="cellIs" dxfId="45690" priority="2164" operator="greaterThan">
      <formula>5000000</formula>
    </cfRule>
  </conditionalFormatting>
  <conditionalFormatting sqref="P135">
    <cfRule type="cellIs" dxfId="45689" priority="2163" operator="greaterThan">
      <formula>5000000</formula>
    </cfRule>
  </conditionalFormatting>
  <conditionalFormatting sqref="Q135">
    <cfRule type="cellIs" dxfId="45688" priority="2162" operator="greaterThan">
      <formula>5000000</formula>
    </cfRule>
  </conditionalFormatting>
  <conditionalFormatting sqref="R135">
    <cfRule type="cellIs" dxfId="45687" priority="2161" operator="greaterThan">
      <formula>5000000</formula>
    </cfRule>
  </conditionalFormatting>
  <conditionalFormatting sqref="S135">
    <cfRule type="cellIs" dxfId="45686" priority="2160" operator="greaterThan">
      <formula>5000000</formula>
    </cfRule>
  </conditionalFormatting>
  <conditionalFormatting sqref="T135">
    <cfRule type="cellIs" dxfId="45685" priority="2159" operator="greaterThan">
      <formula>5000000</formula>
    </cfRule>
  </conditionalFormatting>
  <conditionalFormatting sqref="U135">
    <cfRule type="cellIs" dxfId="45684" priority="2158" operator="greaterThan">
      <formula>5000000</formula>
    </cfRule>
  </conditionalFormatting>
  <conditionalFormatting sqref="V135">
    <cfRule type="cellIs" dxfId="45683" priority="2157" operator="greaterThan">
      <formula>5000000</formula>
    </cfRule>
  </conditionalFormatting>
  <conditionalFormatting sqref="W135">
    <cfRule type="cellIs" dxfId="45682" priority="2156" operator="greaterThan">
      <formula>5000000</formula>
    </cfRule>
  </conditionalFormatting>
  <conditionalFormatting sqref="X135">
    <cfRule type="cellIs" dxfId="45681" priority="2155" operator="greaterThan">
      <formula>5000000</formula>
    </cfRule>
  </conditionalFormatting>
  <conditionalFormatting sqref="Y135">
    <cfRule type="cellIs" dxfId="45680" priority="2154" operator="greaterThan">
      <formula>5000000</formula>
    </cfRule>
  </conditionalFormatting>
  <conditionalFormatting sqref="Z135">
    <cfRule type="cellIs" dxfId="45679" priority="2153" operator="greaterThan">
      <formula>5000000</formula>
    </cfRule>
  </conditionalFormatting>
  <conditionalFormatting sqref="E136">
    <cfRule type="cellIs" dxfId="45678" priority="2152" operator="greaterThan">
      <formula>5000000</formula>
    </cfRule>
  </conditionalFormatting>
  <conditionalFormatting sqref="F136">
    <cfRule type="cellIs" dxfId="45677" priority="2151" operator="greaterThan">
      <formula>5000000</formula>
    </cfRule>
  </conditionalFormatting>
  <conditionalFormatting sqref="G136">
    <cfRule type="cellIs" dxfId="45676" priority="2150" operator="greaterThan">
      <formula>5000000</formula>
    </cfRule>
  </conditionalFormatting>
  <conditionalFormatting sqref="H136">
    <cfRule type="cellIs" dxfId="45675" priority="2149" operator="greaterThan">
      <formula>5000000</formula>
    </cfRule>
  </conditionalFormatting>
  <conditionalFormatting sqref="I136">
    <cfRule type="cellIs" dxfId="45674" priority="2148" operator="greaterThan">
      <formula>5000000</formula>
    </cfRule>
  </conditionalFormatting>
  <conditionalFormatting sqref="J136">
    <cfRule type="cellIs" dxfId="45673" priority="2147" operator="greaterThan">
      <formula>5000000</formula>
    </cfRule>
  </conditionalFormatting>
  <conditionalFormatting sqref="K136">
    <cfRule type="cellIs" dxfId="45672" priority="2146" operator="greaterThan">
      <formula>5000000</formula>
    </cfRule>
  </conditionalFormatting>
  <conditionalFormatting sqref="L136">
    <cfRule type="cellIs" dxfId="45671" priority="2145" operator="greaterThan">
      <formula>5000000</formula>
    </cfRule>
  </conditionalFormatting>
  <conditionalFormatting sqref="M136">
    <cfRule type="cellIs" dxfId="45670" priority="2144" operator="greaterThan">
      <formula>5000000</formula>
    </cfRule>
  </conditionalFormatting>
  <conditionalFormatting sqref="N136">
    <cfRule type="cellIs" dxfId="45669" priority="2143" operator="greaterThan">
      <formula>5000000</formula>
    </cfRule>
  </conditionalFormatting>
  <conditionalFormatting sqref="O136">
    <cfRule type="cellIs" dxfId="45668" priority="2142" operator="greaterThan">
      <formula>5000000</formula>
    </cfRule>
  </conditionalFormatting>
  <conditionalFormatting sqref="P136">
    <cfRule type="cellIs" dxfId="45667" priority="2141" operator="greaterThan">
      <formula>5000000</formula>
    </cfRule>
  </conditionalFormatting>
  <conditionalFormatting sqref="Q136">
    <cfRule type="cellIs" dxfId="45666" priority="2140" operator="greaterThan">
      <formula>5000000</formula>
    </cfRule>
  </conditionalFormatting>
  <conditionalFormatting sqref="R136">
    <cfRule type="cellIs" dxfId="45665" priority="2139" operator="greaterThan">
      <formula>5000000</formula>
    </cfRule>
  </conditionalFormatting>
  <conditionalFormatting sqref="S136">
    <cfRule type="cellIs" dxfId="45664" priority="2138" operator="greaterThan">
      <formula>5000000</formula>
    </cfRule>
  </conditionalFormatting>
  <conditionalFormatting sqref="T136">
    <cfRule type="cellIs" dxfId="45663" priority="2137" operator="greaterThan">
      <formula>5000000</formula>
    </cfRule>
  </conditionalFormatting>
  <conditionalFormatting sqref="U136">
    <cfRule type="cellIs" dxfId="45662" priority="2136" operator="greaterThan">
      <formula>5000000</formula>
    </cfRule>
  </conditionalFormatting>
  <conditionalFormatting sqref="V136">
    <cfRule type="cellIs" dxfId="45661" priority="2135" operator="greaterThan">
      <formula>5000000</formula>
    </cfRule>
  </conditionalFormatting>
  <conditionalFormatting sqref="W136">
    <cfRule type="cellIs" dxfId="45660" priority="2134" operator="greaterThan">
      <formula>5000000</formula>
    </cfRule>
  </conditionalFormatting>
  <conditionalFormatting sqref="X136">
    <cfRule type="cellIs" dxfId="45659" priority="2133" operator="greaterThan">
      <formula>5000000</formula>
    </cfRule>
  </conditionalFormatting>
  <conditionalFormatting sqref="Y136">
    <cfRule type="cellIs" dxfId="45658" priority="2132" operator="greaterThan">
      <formula>5000000</formula>
    </cfRule>
  </conditionalFormatting>
  <conditionalFormatting sqref="Z136">
    <cfRule type="cellIs" dxfId="45657" priority="2131" operator="greaterThan">
      <formula>5000000</formula>
    </cfRule>
  </conditionalFormatting>
  <conditionalFormatting sqref="E137">
    <cfRule type="cellIs" dxfId="45656" priority="2130" operator="greaterThan">
      <formula>5000000</formula>
    </cfRule>
  </conditionalFormatting>
  <conditionalFormatting sqref="E138">
    <cfRule type="cellIs" dxfId="45655" priority="2129" operator="greaterThan">
      <formula>5000000</formula>
    </cfRule>
  </conditionalFormatting>
  <conditionalFormatting sqref="E139">
    <cfRule type="cellIs" dxfId="45654" priority="2128" operator="greaterThan">
      <formula>5000000</formula>
    </cfRule>
  </conditionalFormatting>
  <conditionalFormatting sqref="F139">
    <cfRule type="cellIs" dxfId="45653" priority="2127" operator="greaterThan">
      <formula>5000000</formula>
    </cfRule>
  </conditionalFormatting>
  <conditionalFormatting sqref="G139">
    <cfRule type="cellIs" dxfId="45652" priority="2126" operator="greaterThan">
      <formula>5000000</formula>
    </cfRule>
  </conditionalFormatting>
  <conditionalFormatting sqref="H139">
    <cfRule type="cellIs" dxfId="45651" priority="2125" operator="greaterThan">
      <formula>5000000</formula>
    </cfRule>
  </conditionalFormatting>
  <conditionalFormatting sqref="I139">
    <cfRule type="cellIs" dxfId="45650" priority="2124" operator="greaterThan">
      <formula>5000000</formula>
    </cfRule>
  </conditionalFormatting>
  <conditionalFormatting sqref="J139">
    <cfRule type="cellIs" dxfId="45649" priority="2123" operator="greaterThan">
      <formula>5000000</formula>
    </cfRule>
  </conditionalFormatting>
  <conditionalFormatting sqref="K139">
    <cfRule type="cellIs" dxfId="45648" priority="2122" operator="greaterThan">
      <formula>5000000</formula>
    </cfRule>
  </conditionalFormatting>
  <conditionalFormatting sqref="L139">
    <cfRule type="cellIs" dxfId="45647" priority="2121" operator="greaterThan">
      <formula>5000000</formula>
    </cfRule>
  </conditionalFormatting>
  <conditionalFormatting sqref="M139">
    <cfRule type="cellIs" dxfId="45646" priority="2120" operator="greaterThan">
      <formula>5000000</formula>
    </cfRule>
  </conditionalFormatting>
  <conditionalFormatting sqref="N139">
    <cfRule type="cellIs" dxfId="45645" priority="2119" operator="greaterThan">
      <formula>5000000</formula>
    </cfRule>
  </conditionalFormatting>
  <conditionalFormatting sqref="O139">
    <cfRule type="cellIs" dxfId="45644" priority="2118" operator="greaterThan">
      <formula>5000000</formula>
    </cfRule>
  </conditionalFormatting>
  <conditionalFormatting sqref="P139">
    <cfRule type="cellIs" dxfId="45643" priority="2117" operator="greaterThan">
      <formula>5000000</formula>
    </cfRule>
  </conditionalFormatting>
  <conditionalFormatting sqref="Q139">
    <cfRule type="cellIs" dxfId="45642" priority="2116" operator="greaterThan">
      <formula>5000000</formula>
    </cfRule>
  </conditionalFormatting>
  <conditionalFormatting sqref="R139">
    <cfRule type="cellIs" dxfId="45641" priority="2115" operator="greaterThan">
      <formula>5000000</formula>
    </cfRule>
  </conditionalFormatting>
  <conditionalFormatting sqref="S139">
    <cfRule type="cellIs" dxfId="45640" priority="2114" operator="greaterThan">
      <formula>5000000</formula>
    </cfRule>
  </conditionalFormatting>
  <conditionalFormatting sqref="T139">
    <cfRule type="cellIs" dxfId="45639" priority="2113" operator="greaterThan">
      <formula>5000000</formula>
    </cfRule>
  </conditionalFormatting>
  <conditionalFormatting sqref="U139">
    <cfRule type="cellIs" dxfId="45638" priority="2112" operator="greaterThan">
      <formula>5000000</formula>
    </cfRule>
  </conditionalFormatting>
  <conditionalFormatting sqref="V139">
    <cfRule type="cellIs" dxfId="45637" priority="2111" operator="greaterThan">
      <formula>5000000</formula>
    </cfRule>
  </conditionalFormatting>
  <conditionalFormatting sqref="W139">
    <cfRule type="cellIs" dxfId="45636" priority="2110" operator="greaterThan">
      <formula>5000000</formula>
    </cfRule>
  </conditionalFormatting>
  <conditionalFormatting sqref="X139">
    <cfRule type="cellIs" dxfId="45635" priority="2109" operator="greaterThan">
      <formula>5000000</formula>
    </cfRule>
  </conditionalFormatting>
  <conditionalFormatting sqref="Y139">
    <cfRule type="cellIs" dxfId="45634" priority="2108" operator="greaterThan">
      <formula>5000000</formula>
    </cfRule>
  </conditionalFormatting>
  <conditionalFormatting sqref="Z139">
    <cfRule type="cellIs" dxfId="45633" priority="2107" operator="greaterThan">
      <formula>5000000</formula>
    </cfRule>
  </conditionalFormatting>
  <conditionalFormatting sqref="E140">
    <cfRule type="cellIs" dxfId="45632" priority="2106" operator="greaterThan">
      <formula>5000000</formula>
    </cfRule>
  </conditionalFormatting>
  <conditionalFormatting sqref="F140">
    <cfRule type="cellIs" dxfId="45631" priority="2105" operator="greaterThan">
      <formula>5000000</formula>
    </cfRule>
  </conditionalFormatting>
  <conditionalFormatting sqref="G140">
    <cfRule type="cellIs" dxfId="45630" priority="2104" operator="greaterThan">
      <formula>5000000</formula>
    </cfRule>
  </conditionalFormatting>
  <conditionalFormatting sqref="H140">
    <cfRule type="cellIs" dxfId="45629" priority="2103" operator="greaterThan">
      <formula>5000000</formula>
    </cfRule>
  </conditionalFormatting>
  <conditionalFormatting sqref="I140">
    <cfRule type="cellIs" dxfId="45628" priority="2102" operator="greaterThan">
      <formula>5000000</formula>
    </cfRule>
  </conditionalFormatting>
  <conditionalFormatting sqref="J140">
    <cfRule type="cellIs" dxfId="45627" priority="2101" operator="greaterThan">
      <formula>5000000</formula>
    </cfRule>
  </conditionalFormatting>
  <conditionalFormatting sqref="K140">
    <cfRule type="cellIs" dxfId="45626" priority="2100" operator="greaterThan">
      <formula>5000000</formula>
    </cfRule>
  </conditionalFormatting>
  <conditionalFormatting sqref="L140">
    <cfRule type="cellIs" dxfId="45625" priority="2099" operator="greaterThan">
      <formula>5000000</formula>
    </cfRule>
  </conditionalFormatting>
  <conditionalFormatting sqref="M140">
    <cfRule type="cellIs" dxfId="45624" priority="2098" operator="greaterThan">
      <formula>5000000</formula>
    </cfRule>
  </conditionalFormatting>
  <conditionalFormatting sqref="N140">
    <cfRule type="cellIs" dxfId="45623" priority="2097" operator="greaterThan">
      <formula>5000000</formula>
    </cfRule>
  </conditionalFormatting>
  <conditionalFormatting sqref="O140">
    <cfRule type="cellIs" dxfId="45622" priority="2096" operator="greaterThan">
      <formula>5000000</formula>
    </cfRule>
  </conditionalFormatting>
  <conditionalFormatting sqref="P140">
    <cfRule type="cellIs" dxfId="45621" priority="2095" operator="greaterThan">
      <formula>5000000</formula>
    </cfRule>
  </conditionalFormatting>
  <conditionalFormatting sqref="Q140">
    <cfRule type="cellIs" dxfId="45620" priority="2094" operator="greaterThan">
      <formula>5000000</formula>
    </cfRule>
  </conditionalFormatting>
  <conditionalFormatting sqref="R140">
    <cfRule type="cellIs" dxfId="45619" priority="2093" operator="greaterThan">
      <formula>5000000</formula>
    </cfRule>
  </conditionalFormatting>
  <conditionalFormatting sqref="S140">
    <cfRule type="cellIs" dxfId="45618" priority="2092" operator="greaterThan">
      <formula>5000000</formula>
    </cfRule>
  </conditionalFormatting>
  <conditionalFormatting sqref="T140">
    <cfRule type="cellIs" dxfId="45617" priority="2091" operator="greaterThan">
      <formula>5000000</formula>
    </cfRule>
  </conditionalFormatting>
  <conditionalFormatting sqref="U140">
    <cfRule type="cellIs" dxfId="45616" priority="2090" operator="greaterThan">
      <formula>5000000</formula>
    </cfRule>
  </conditionalFormatting>
  <conditionalFormatting sqref="V140">
    <cfRule type="cellIs" dxfId="45615" priority="2089" operator="greaterThan">
      <formula>5000000</formula>
    </cfRule>
  </conditionalFormatting>
  <conditionalFormatting sqref="W140">
    <cfRule type="cellIs" dxfId="45614" priority="2088" operator="greaterThan">
      <formula>5000000</formula>
    </cfRule>
  </conditionalFormatting>
  <conditionalFormatting sqref="X140">
    <cfRule type="cellIs" dxfId="45613" priority="2087" operator="greaterThan">
      <formula>5000000</formula>
    </cfRule>
  </conditionalFormatting>
  <conditionalFormatting sqref="Y140">
    <cfRule type="cellIs" dxfId="45612" priority="2086" operator="greaterThan">
      <formula>5000000</formula>
    </cfRule>
  </conditionalFormatting>
  <conditionalFormatting sqref="Z140">
    <cfRule type="cellIs" dxfId="45611" priority="2085" operator="greaterThan">
      <formula>5000000</formula>
    </cfRule>
  </conditionalFormatting>
  <conditionalFormatting sqref="E141">
    <cfRule type="cellIs" dxfId="45610" priority="2084" operator="greaterThan">
      <formula>5000000</formula>
    </cfRule>
  </conditionalFormatting>
  <conditionalFormatting sqref="E143">
    <cfRule type="cellIs" dxfId="45609" priority="2083" operator="greaterThan">
      <formula>5000000</formula>
    </cfRule>
  </conditionalFormatting>
  <conditionalFormatting sqref="E145">
    <cfRule type="cellIs" dxfId="45608" priority="2082" operator="greaterThan">
      <formula>5000000</formula>
    </cfRule>
  </conditionalFormatting>
  <conditionalFormatting sqref="E151">
    <cfRule type="cellIs" dxfId="45607" priority="2081" operator="greaterThan">
      <formula>5000000</formula>
    </cfRule>
  </conditionalFormatting>
  <conditionalFormatting sqref="F151">
    <cfRule type="cellIs" dxfId="45606" priority="2080" operator="greaterThan">
      <formula>5000000</formula>
    </cfRule>
  </conditionalFormatting>
  <conditionalFormatting sqref="G151">
    <cfRule type="cellIs" dxfId="45605" priority="2079" operator="greaterThan">
      <formula>5000000</formula>
    </cfRule>
  </conditionalFormatting>
  <conditionalFormatting sqref="H151">
    <cfRule type="cellIs" dxfId="45604" priority="2078" operator="greaterThan">
      <formula>5000000</formula>
    </cfRule>
  </conditionalFormatting>
  <conditionalFormatting sqref="I151">
    <cfRule type="cellIs" dxfId="45603" priority="2077" operator="greaterThan">
      <formula>5000000</formula>
    </cfRule>
  </conditionalFormatting>
  <conditionalFormatting sqref="J151">
    <cfRule type="cellIs" dxfId="45602" priority="2076" operator="greaterThan">
      <formula>5000000</formula>
    </cfRule>
  </conditionalFormatting>
  <conditionalFormatting sqref="K151">
    <cfRule type="cellIs" dxfId="45601" priority="2075" operator="greaterThan">
      <formula>5000000</formula>
    </cfRule>
  </conditionalFormatting>
  <conditionalFormatting sqref="L151">
    <cfRule type="cellIs" dxfId="45600" priority="2074" operator="greaterThan">
      <formula>5000000</formula>
    </cfRule>
  </conditionalFormatting>
  <conditionalFormatting sqref="M151">
    <cfRule type="cellIs" dxfId="45599" priority="2073" operator="greaterThan">
      <formula>5000000</formula>
    </cfRule>
  </conditionalFormatting>
  <conditionalFormatting sqref="N151">
    <cfRule type="cellIs" dxfId="45598" priority="2072" operator="greaterThan">
      <formula>5000000</formula>
    </cfRule>
  </conditionalFormatting>
  <conditionalFormatting sqref="O151">
    <cfRule type="cellIs" dxfId="45597" priority="2071" operator="greaterThan">
      <formula>5000000</formula>
    </cfRule>
  </conditionalFormatting>
  <conditionalFormatting sqref="P151">
    <cfRule type="cellIs" dxfId="45596" priority="2070" operator="greaterThan">
      <formula>5000000</formula>
    </cfRule>
  </conditionalFormatting>
  <conditionalFormatting sqref="Q151">
    <cfRule type="cellIs" dxfId="45595" priority="2069" operator="greaterThan">
      <formula>5000000</formula>
    </cfRule>
  </conditionalFormatting>
  <conditionalFormatting sqref="R151">
    <cfRule type="cellIs" dxfId="45594" priority="2068" operator="greaterThan">
      <formula>5000000</formula>
    </cfRule>
  </conditionalFormatting>
  <conditionalFormatting sqref="S151">
    <cfRule type="cellIs" dxfId="45593" priority="2067" operator="greaterThan">
      <formula>5000000</formula>
    </cfRule>
  </conditionalFormatting>
  <conditionalFormatting sqref="T151">
    <cfRule type="cellIs" dxfId="45592" priority="2066" operator="greaterThan">
      <formula>5000000</formula>
    </cfRule>
  </conditionalFormatting>
  <conditionalFormatting sqref="U151">
    <cfRule type="cellIs" dxfId="45591" priority="2065" operator="greaterThan">
      <formula>5000000</formula>
    </cfRule>
  </conditionalFormatting>
  <conditionalFormatting sqref="V151">
    <cfRule type="cellIs" dxfId="45590" priority="2064" operator="greaterThan">
      <formula>5000000</formula>
    </cfRule>
  </conditionalFormatting>
  <conditionalFormatting sqref="W151">
    <cfRule type="cellIs" dxfId="45589" priority="2063" operator="greaterThan">
      <formula>5000000</formula>
    </cfRule>
  </conditionalFormatting>
  <conditionalFormatting sqref="X151">
    <cfRule type="cellIs" dxfId="45588" priority="2062" operator="greaterThan">
      <formula>5000000</formula>
    </cfRule>
  </conditionalFormatting>
  <conditionalFormatting sqref="Y151">
    <cfRule type="cellIs" dxfId="45587" priority="2061" operator="greaterThan">
      <formula>5000000</formula>
    </cfRule>
  </conditionalFormatting>
  <conditionalFormatting sqref="Z151">
    <cfRule type="cellIs" dxfId="45586" priority="2060" operator="greaterThan">
      <formula>5000000</formula>
    </cfRule>
  </conditionalFormatting>
  <conditionalFormatting sqref="E152">
    <cfRule type="cellIs" dxfId="45585" priority="2059" operator="greaterThan">
      <formula>5000000</formula>
    </cfRule>
  </conditionalFormatting>
  <conditionalFormatting sqref="F152">
    <cfRule type="cellIs" dxfId="45584" priority="2058" operator="greaterThan">
      <formula>5000000</formula>
    </cfRule>
  </conditionalFormatting>
  <conditionalFormatting sqref="G152">
    <cfRule type="cellIs" dxfId="45583" priority="2057" operator="greaterThan">
      <formula>5000000</formula>
    </cfRule>
  </conditionalFormatting>
  <conditionalFormatting sqref="H152">
    <cfRule type="cellIs" dxfId="45582" priority="2056" operator="greaterThan">
      <formula>5000000</formula>
    </cfRule>
  </conditionalFormatting>
  <conditionalFormatting sqref="I152">
    <cfRule type="cellIs" dxfId="45581" priority="2055" operator="greaterThan">
      <formula>5000000</formula>
    </cfRule>
  </conditionalFormatting>
  <conditionalFormatting sqref="J152">
    <cfRule type="cellIs" dxfId="45580" priority="2054" operator="greaterThan">
      <formula>5000000</formula>
    </cfRule>
  </conditionalFormatting>
  <conditionalFormatting sqref="K152">
    <cfRule type="cellIs" dxfId="45579" priority="2053" operator="greaterThan">
      <formula>5000000</formula>
    </cfRule>
  </conditionalFormatting>
  <conditionalFormatting sqref="L152">
    <cfRule type="cellIs" dxfId="45578" priority="2052" operator="greaterThan">
      <formula>5000000</formula>
    </cfRule>
  </conditionalFormatting>
  <conditionalFormatting sqref="M152">
    <cfRule type="cellIs" dxfId="45577" priority="2051" operator="greaterThan">
      <formula>5000000</formula>
    </cfRule>
  </conditionalFormatting>
  <conditionalFormatting sqref="N152">
    <cfRule type="cellIs" dxfId="45576" priority="2050" operator="greaterThan">
      <formula>5000000</formula>
    </cfRule>
  </conditionalFormatting>
  <conditionalFormatting sqref="O152">
    <cfRule type="cellIs" dxfId="45575" priority="2049" operator="greaterThan">
      <formula>5000000</formula>
    </cfRule>
  </conditionalFormatting>
  <conditionalFormatting sqref="P152">
    <cfRule type="cellIs" dxfId="45574" priority="2048" operator="greaterThan">
      <formula>5000000</formula>
    </cfRule>
  </conditionalFormatting>
  <conditionalFormatting sqref="Q152">
    <cfRule type="cellIs" dxfId="45573" priority="2047" operator="greaterThan">
      <formula>5000000</formula>
    </cfRule>
  </conditionalFormatting>
  <conditionalFormatting sqref="R152">
    <cfRule type="cellIs" dxfId="45572" priority="2046" operator="greaterThan">
      <formula>5000000</formula>
    </cfRule>
  </conditionalFormatting>
  <conditionalFormatting sqref="S152">
    <cfRule type="cellIs" dxfId="45571" priority="2045" operator="greaterThan">
      <formula>5000000</formula>
    </cfRule>
  </conditionalFormatting>
  <conditionalFormatting sqref="T152">
    <cfRule type="cellIs" dxfId="45570" priority="2044" operator="greaterThan">
      <formula>5000000</formula>
    </cfRule>
  </conditionalFormatting>
  <conditionalFormatting sqref="U152">
    <cfRule type="cellIs" dxfId="45569" priority="2043" operator="greaterThan">
      <formula>5000000</formula>
    </cfRule>
  </conditionalFormatting>
  <conditionalFormatting sqref="V152">
    <cfRule type="cellIs" dxfId="45568" priority="2042" operator="greaterThan">
      <formula>5000000</formula>
    </cfRule>
  </conditionalFormatting>
  <conditionalFormatting sqref="W152">
    <cfRule type="cellIs" dxfId="45567" priority="2041" operator="greaterThan">
      <formula>5000000</formula>
    </cfRule>
  </conditionalFormatting>
  <conditionalFormatting sqref="X152">
    <cfRule type="cellIs" dxfId="45566" priority="2040" operator="greaterThan">
      <formula>5000000</formula>
    </cfRule>
  </conditionalFormatting>
  <conditionalFormatting sqref="Y152">
    <cfRule type="cellIs" dxfId="45565" priority="2039" operator="greaterThan">
      <formula>5000000</formula>
    </cfRule>
  </conditionalFormatting>
  <conditionalFormatting sqref="Z152">
    <cfRule type="cellIs" dxfId="45564" priority="2038" operator="greaterThan">
      <formula>5000000</formula>
    </cfRule>
  </conditionalFormatting>
  <conditionalFormatting sqref="E153">
    <cfRule type="cellIs" dxfId="45563" priority="2037" operator="greaterThan">
      <formula>5000000</formula>
    </cfRule>
  </conditionalFormatting>
  <conditionalFormatting sqref="F153">
    <cfRule type="cellIs" dxfId="45562" priority="2036" operator="greaterThan">
      <formula>5000000</formula>
    </cfRule>
  </conditionalFormatting>
  <conditionalFormatting sqref="G153">
    <cfRule type="cellIs" dxfId="45561" priority="2035" operator="greaterThan">
      <formula>5000000</formula>
    </cfRule>
  </conditionalFormatting>
  <conditionalFormatting sqref="H153">
    <cfRule type="cellIs" dxfId="45560" priority="2034" operator="greaterThan">
      <formula>5000000</formula>
    </cfRule>
  </conditionalFormatting>
  <conditionalFormatting sqref="I153">
    <cfRule type="cellIs" dxfId="45559" priority="2033" operator="greaterThan">
      <formula>5000000</formula>
    </cfRule>
  </conditionalFormatting>
  <conditionalFormatting sqref="J153">
    <cfRule type="cellIs" dxfId="45558" priority="2032" operator="greaterThan">
      <formula>5000000</formula>
    </cfRule>
  </conditionalFormatting>
  <conditionalFormatting sqref="K153">
    <cfRule type="cellIs" dxfId="45557" priority="2031" operator="greaterThan">
      <formula>5000000</formula>
    </cfRule>
  </conditionalFormatting>
  <conditionalFormatting sqref="L153">
    <cfRule type="cellIs" dxfId="45556" priority="2030" operator="greaterThan">
      <formula>5000000</formula>
    </cfRule>
  </conditionalFormatting>
  <conditionalFormatting sqref="M153">
    <cfRule type="cellIs" dxfId="45555" priority="2029" operator="greaterThan">
      <formula>5000000</formula>
    </cfRule>
  </conditionalFormatting>
  <conditionalFormatting sqref="N153">
    <cfRule type="cellIs" dxfId="45554" priority="2028" operator="greaterThan">
      <formula>5000000</formula>
    </cfRule>
  </conditionalFormatting>
  <conditionalFormatting sqref="O153">
    <cfRule type="cellIs" dxfId="45553" priority="2027" operator="greaterThan">
      <formula>5000000</formula>
    </cfRule>
  </conditionalFormatting>
  <conditionalFormatting sqref="P153">
    <cfRule type="cellIs" dxfId="45552" priority="2026" operator="greaterThan">
      <formula>5000000</formula>
    </cfRule>
  </conditionalFormatting>
  <conditionalFormatting sqref="Q153">
    <cfRule type="cellIs" dxfId="45551" priority="2025" operator="greaterThan">
      <formula>5000000</formula>
    </cfRule>
  </conditionalFormatting>
  <conditionalFormatting sqref="R153">
    <cfRule type="cellIs" dxfId="45550" priority="2024" operator="greaterThan">
      <formula>5000000</formula>
    </cfRule>
  </conditionalFormatting>
  <conditionalFormatting sqref="S153">
    <cfRule type="cellIs" dxfId="45549" priority="2023" operator="greaterThan">
      <formula>5000000</formula>
    </cfRule>
  </conditionalFormatting>
  <conditionalFormatting sqref="T153">
    <cfRule type="cellIs" dxfId="45548" priority="2022" operator="greaterThan">
      <formula>5000000</formula>
    </cfRule>
  </conditionalFormatting>
  <conditionalFormatting sqref="U153">
    <cfRule type="cellIs" dxfId="45547" priority="2021" operator="greaterThan">
      <formula>5000000</formula>
    </cfRule>
  </conditionalFormatting>
  <conditionalFormatting sqref="V153">
    <cfRule type="cellIs" dxfId="45546" priority="2020" operator="greaterThan">
      <formula>5000000</formula>
    </cfRule>
  </conditionalFormatting>
  <conditionalFormatting sqref="W153">
    <cfRule type="cellIs" dxfId="45545" priority="2019" operator="greaterThan">
      <formula>5000000</formula>
    </cfRule>
  </conditionalFormatting>
  <conditionalFormatting sqref="X153">
    <cfRule type="cellIs" dxfId="45544" priority="2018" operator="greaterThan">
      <formula>5000000</formula>
    </cfRule>
  </conditionalFormatting>
  <conditionalFormatting sqref="Y153">
    <cfRule type="cellIs" dxfId="45543" priority="2017" operator="greaterThan">
      <formula>5000000</formula>
    </cfRule>
  </conditionalFormatting>
  <conditionalFormatting sqref="Z153">
    <cfRule type="cellIs" dxfId="45542" priority="2016" operator="greaterThan">
      <formula>5000000</formula>
    </cfRule>
  </conditionalFormatting>
  <conditionalFormatting sqref="E154">
    <cfRule type="cellIs" dxfId="45541" priority="2015" operator="greaterThan">
      <formula>5000000</formula>
    </cfRule>
  </conditionalFormatting>
  <conditionalFormatting sqref="F154">
    <cfRule type="cellIs" dxfId="45540" priority="2014" operator="greaterThan">
      <formula>5000000</formula>
    </cfRule>
  </conditionalFormatting>
  <conditionalFormatting sqref="G154">
    <cfRule type="cellIs" dxfId="45539" priority="2013" operator="greaterThan">
      <formula>5000000</formula>
    </cfRule>
  </conditionalFormatting>
  <conditionalFormatting sqref="H154">
    <cfRule type="cellIs" dxfId="45538" priority="2012" operator="greaterThan">
      <formula>5000000</formula>
    </cfRule>
  </conditionalFormatting>
  <conditionalFormatting sqref="I154">
    <cfRule type="cellIs" dxfId="45537" priority="2011" operator="greaterThan">
      <formula>5000000</formula>
    </cfRule>
  </conditionalFormatting>
  <conditionalFormatting sqref="J154">
    <cfRule type="cellIs" dxfId="45536" priority="2010" operator="greaterThan">
      <formula>5000000</formula>
    </cfRule>
  </conditionalFormatting>
  <conditionalFormatting sqref="K154">
    <cfRule type="cellIs" dxfId="45535" priority="2009" operator="greaterThan">
      <formula>5000000</formula>
    </cfRule>
  </conditionalFormatting>
  <conditionalFormatting sqref="L154">
    <cfRule type="cellIs" dxfId="45534" priority="2008" operator="greaterThan">
      <formula>5000000</formula>
    </cfRule>
  </conditionalFormatting>
  <conditionalFormatting sqref="M154">
    <cfRule type="cellIs" dxfId="45533" priority="2007" operator="greaterThan">
      <formula>5000000</formula>
    </cfRule>
  </conditionalFormatting>
  <conditionalFormatting sqref="N154">
    <cfRule type="cellIs" dxfId="45532" priority="2006" operator="greaterThan">
      <formula>5000000</formula>
    </cfRule>
  </conditionalFormatting>
  <conditionalFormatting sqref="O154">
    <cfRule type="cellIs" dxfId="45531" priority="2005" operator="greaterThan">
      <formula>5000000</formula>
    </cfRule>
  </conditionalFormatting>
  <conditionalFormatting sqref="P154">
    <cfRule type="cellIs" dxfId="45530" priority="2004" operator="greaterThan">
      <formula>5000000</formula>
    </cfRule>
  </conditionalFormatting>
  <conditionalFormatting sqref="Q154">
    <cfRule type="cellIs" dxfId="45529" priority="2003" operator="greaterThan">
      <formula>5000000</formula>
    </cfRule>
  </conditionalFormatting>
  <conditionalFormatting sqref="R154">
    <cfRule type="cellIs" dxfId="45528" priority="2002" operator="greaterThan">
      <formula>5000000</formula>
    </cfRule>
  </conditionalFormatting>
  <conditionalFormatting sqref="S154">
    <cfRule type="cellIs" dxfId="45527" priority="2001" operator="greaterThan">
      <formula>5000000</formula>
    </cfRule>
  </conditionalFormatting>
  <conditionalFormatting sqref="T154">
    <cfRule type="cellIs" dxfId="45526" priority="2000" operator="greaterThan">
      <formula>5000000</formula>
    </cfRule>
  </conditionalFormatting>
  <conditionalFormatting sqref="U154">
    <cfRule type="cellIs" dxfId="45525" priority="1999" operator="greaterThan">
      <formula>5000000</formula>
    </cfRule>
  </conditionalFormatting>
  <conditionalFormatting sqref="V154">
    <cfRule type="cellIs" dxfId="45524" priority="1998" operator="greaterThan">
      <formula>5000000</formula>
    </cfRule>
  </conditionalFormatting>
  <conditionalFormatting sqref="W154">
    <cfRule type="cellIs" dxfId="45523" priority="1997" operator="greaterThan">
      <formula>5000000</formula>
    </cfRule>
  </conditionalFormatting>
  <conditionalFormatting sqref="X154">
    <cfRule type="cellIs" dxfId="45522" priority="1996" operator="greaterThan">
      <formula>5000000</formula>
    </cfRule>
  </conditionalFormatting>
  <conditionalFormatting sqref="Y154">
    <cfRule type="cellIs" dxfId="45521" priority="1995" operator="greaterThan">
      <formula>5000000</formula>
    </cfRule>
  </conditionalFormatting>
  <conditionalFormatting sqref="Z154">
    <cfRule type="cellIs" dxfId="45520" priority="1994" operator="greaterThan">
      <formula>5000000</formula>
    </cfRule>
  </conditionalFormatting>
  <conditionalFormatting sqref="E155">
    <cfRule type="cellIs" dxfId="45519" priority="1993" operator="greaterThan">
      <formula>5000000</formula>
    </cfRule>
  </conditionalFormatting>
  <conditionalFormatting sqref="F155">
    <cfRule type="cellIs" dxfId="45518" priority="1992" operator="greaterThan">
      <formula>5000000</formula>
    </cfRule>
  </conditionalFormatting>
  <conditionalFormatting sqref="G155">
    <cfRule type="cellIs" dxfId="45517" priority="1991" operator="greaterThan">
      <formula>5000000</formula>
    </cfRule>
  </conditionalFormatting>
  <conditionalFormatting sqref="H155">
    <cfRule type="cellIs" dxfId="45516" priority="1990" operator="greaterThan">
      <formula>5000000</formula>
    </cfRule>
  </conditionalFormatting>
  <conditionalFormatting sqref="I155">
    <cfRule type="cellIs" dxfId="45515" priority="1989" operator="greaterThan">
      <formula>5000000</formula>
    </cfRule>
  </conditionalFormatting>
  <conditionalFormatting sqref="J155">
    <cfRule type="cellIs" dxfId="45514" priority="1988" operator="greaterThan">
      <formula>5000000</formula>
    </cfRule>
  </conditionalFormatting>
  <conditionalFormatting sqref="K155">
    <cfRule type="cellIs" dxfId="45513" priority="1987" operator="greaterThan">
      <formula>5000000</formula>
    </cfRule>
  </conditionalFormatting>
  <conditionalFormatting sqref="L155">
    <cfRule type="cellIs" dxfId="45512" priority="1986" operator="greaterThan">
      <formula>5000000</formula>
    </cfRule>
  </conditionalFormatting>
  <conditionalFormatting sqref="M155">
    <cfRule type="cellIs" dxfId="45511" priority="1985" operator="greaterThan">
      <formula>5000000</formula>
    </cfRule>
  </conditionalFormatting>
  <conditionalFormatting sqref="N155">
    <cfRule type="cellIs" dxfId="45510" priority="1984" operator="greaterThan">
      <formula>5000000</formula>
    </cfRule>
  </conditionalFormatting>
  <conditionalFormatting sqref="O155">
    <cfRule type="cellIs" dxfId="45509" priority="1983" operator="greaterThan">
      <formula>5000000</formula>
    </cfRule>
  </conditionalFormatting>
  <conditionalFormatting sqref="P155">
    <cfRule type="cellIs" dxfId="45508" priority="1982" operator="greaterThan">
      <formula>5000000</formula>
    </cfRule>
  </conditionalFormatting>
  <conditionalFormatting sqref="Q155">
    <cfRule type="cellIs" dxfId="45507" priority="1981" operator="greaterThan">
      <formula>5000000</formula>
    </cfRule>
  </conditionalFormatting>
  <conditionalFormatting sqref="R155">
    <cfRule type="cellIs" dxfId="45506" priority="1980" operator="greaterThan">
      <formula>5000000</formula>
    </cfRule>
  </conditionalFormatting>
  <conditionalFormatting sqref="S155">
    <cfRule type="cellIs" dxfId="45505" priority="1979" operator="greaterThan">
      <formula>5000000</formula>
    </cfRule>
  </conditionalFormatting>
  <conditionalFormatting sqref="T155">
    <cfRule type="cellIs" dxfId="45504" priority="1978" operator="greaterThan">
      <formula>5000000</formula>
    </cfRule>
  </conditionalFormatting>
  <conditionalFormatting sqref="U155">
    <cfRule type="cellIs" dxfId="45503" priority="1977" operator="greaterThan">
      <formula>5000000</formula>
    </cfRule>
  </conditionalFormatting>
  <conditionalFormatting sqref="V155">
    <cfRule type="cellIs" dxfId="45502" priority="1976" operator="greaterThan">
      <formula>5000000</formula>
    </cfRule>
  </conditionalFormatting>
  <conditionalFormatting sqref="W155">
    <cfRule type="cellIs" dxfId="45501" priority="1975" operator="greaterThan">
      <formula>5000000</formula>
    </cfRule>
  </conditionalFormatting>
  <conditionalFormatting sqref="X155">
    <cfRule type="cellIs" dxfId="45500" priority="1974" operator="greaterThan">
      <formula>5000000</formula>
    </cfRule>
  </conditionalFormatting>
  <conditionalFormatting sqref="Y155">
    <cfRule type="cellIs" dxfId="45499" priority="1973" operator="greaterThan">
      <formula>5000000</formula>
    </cfRule>
  </conditionalFormatting>
  <conditionalFormatting sqref="Z155">
    <cfRule type="cellIs" dxfId="45498" priority="1972" operator="greaterThan">
      <formula>5000000</formula>
    </cfRule>
  </conditionalFormatting>
  <conditionalFormatting sqref="E156">
    <cfRule type="cellIs" dxfId="45497" priority="1971" operator="greaterThan">
      <formula>5000000</formula>
    </cfRule>
  </conditionalFormatting>
  <conditionalFormatting sqref="F156">
    <cfRule type="cellIs" dxfId="45496" priority="1970" operator="greaterThan">
      <formula>5000000</formula>
    </cfRule>
  </conditionalFormatting>
  <conditionalFormatting sqref="G156">
    <cfRule type="cellIs" dxfId="45495" priority="1969" operator="greaterThan">
      <formula>5000000</formula>
    </cfRule>
  </conditionalFormatting>
  <conditionalFormatting sqref="H156">
    <cfRule type="cellIs" dxfId="45494" priority="1968" operator="greaterThan">
      <formula>5000000</formula>
    </cfRule>
  </conditionalFormatting>
  <conditionalFormatting sqref="I156">
    <cfRule type="cellIs" dxfId="45493" priority="1967" operator="greaterThan">
      <formula>5000000</formula>
    </cfRule>
  </conditionalFormatting>
  <conditionalFormatting sqref="J156">
    <cfRule type="cellIs" dxfId="45492" priority="1966" operator="greaterThan">
      <formula>5000000</formula>
    </cfRule>
  </conditionalFormatting>
  <conditionalFormatting sqref="K156">
    <cfRule type="cellIs" dxfId="45491" priority="1965" operator="greaterThan">
      <formula>5000000</formula>
    </cfRule>
  </conditionalFormatting>
  <conditionalFormatting sqref="L156">
    <cfRule type="cellIs" dxfId="45490" priority="1964" operator="greaterThan">
      <formula>5000000</formula>
    </cfRule>
  </conditionalFormatting>
  <conditionalFormatting sqref="M156">
    <cfRule type="cellIs" dxfId="45489" priority="1963" operator="greaterThan">
      <formula>5000000</formula>
    </cfRule>
  </conditionalFormatting>
  <conditionalFormatting sqref="N156">
    <cfRule type="cellIs" dxfId="45488" priority="1962" operator="greaterThan">
      <formula>5000000</formula>
    </cfRule>
  </conditionalFormatting>
  <conditionalFormatting sqref="O156">
    <cfRule type="cellIs" dxfId="45487" priority="1961" operator="greaterThan">
      <formula>5000000</formula>
    </cfRule>
  </conditionalFormatting>
  <conditionalFormatting sqref="P156">
    <cfRule type="cellIs" dxfId="45486" priority="1960" operator="greaterThan">
      <formula>5000000</formula>
    </cfRule>
  </conditionalFormatting>
  <conditionalFormatting sqref="Q156">
    <cfRule type="cellIs" dxfId="45485" priority="1959" operator="greaterThan">
      <formula>5000000</formula>
    </cfRule>
  </conditionalFormatting>
  <conditionalFormatting sqref="R156">
    <cfRule type="cellIs" dxfId="45484" priority="1958" operator="greaterThan">
      <formula>5000000</formula>
    </cfRule>
  </conditionalFormatting>
  <conditionalFormatting sqref="S156">
    <cfRule type="cellIs" dxfId="45483" priority="1957" operator="greaterThan">
      <formula>5000000</formula>
    </cfRule>
  </conditionalFormatting>
  <conditionalFormatting sqref="T156">
    <cfRule type="cellIs" dxfId="45482" priority="1956" operator="greaterThan">
      <formula>5000000</formula>
    </cfRule>
  </conditionalFormatting>
  <conditionalFormatting sqref="U156">
    <cfRule type="cellIs" dxfId="45481" priority="1955" operator="greaterThan">
      <formula>5000000</formula>
    </cfRule>
  </conditionalFormatting>
  <conditionalFormatting sqref="V156">
    <cfRule type="cellIs" dxfId="45480" priority="1954" operator="greaterThan">
      <formula>5000000</formula>
    </cfRule>
  </conditionalFormatting>
  <conditionalFormatting sqref="W156">
    <cfRule type="cellIs" dxfId="45479" priority="1953" operator="greaterThan">
      <formula>5000000</formula>
    </cfRule>
  </conditionalFormatting>
  <conditionalFormatting sqref="X156">
    <cfRule type="cellIs" dxfId="45478" priority="1952" operator="greaterThan">
      <formula>5000000</formula>
    </cfRule>
  </conditionalFormatting>
  <conditionalFormatting sqref="Y156">
    <cfRule type="cellIs" dxfId="45477" priority="1951" operator="greaterThan">
      <formula>5000000</formula>
    </cfRule>
  </conditionalFormatting>
  <conditionalFormatting sqref="Z156">
    <cfRule type="cellIs" dxfId="45476" priority="1950" operator="greaterThan">
      <formula>5000000</formula>
    </cfRule>
  </conditionalFormatting>
  <conditionalFormatting sqref="E162">
    <cfRule type="cellIs" dxfId="45475" priority="1949" operator="greaterThan">
      <formula>5000000</formula>
    </cfRule>
  </conditionalFormatting>
  <conditionalFormatting sqref="F162">
    <cfRule type="cellIs" dxfId="45474" priority="1948" operator="greaterThan">
      <formula>5000000</formula>
    </cfRule>
  </conditionalFormatting>
  <conditionalFormatting sqref="G162">
    <cfRule type="cellIs" dxfId="45473" priority="1947" operator="greaterThan">
      <formula>5000000</formula>
    </cfRule>
  </conditionalFormatting>
  <conditionalFormatting sqref="H162">
    <cfRule type="cellIs" dxfId="45472" priority="1946" operator="greaterThan">
      <formula>5000000</formula>
    </cfRule>
  </conditionalFormatting>
  <conditionalFormatting sqref="I162">
    <cfRule type="cellIs" dxfId="45471" priority="1945" operator="greaterThan">
      <formula>5000000</formula>
    </cfRule>
  </conditionalFormatting>
  <conditionalFormatting sqref="J162">
    <cfRule type="cellIs" dxfId="45470" priority="1944" operator="greaterThan">
      <formula>5000000</formula>
    </cfRule>
  </conditionalFormatting>
  <conditionalFormatting sqref="K162">
    <cfRule type="cellIs" dxfId="45469" priority="1943" operator="greaterThan">
      <formula>5000000</formula>
    </cfRule>
  </conditionalFormatting>
  <conditionalFormatting sqref="L162">
    <cfRule type="cellIs" dxfId="45468" priority="1942" operator="greaterThan">
      <formula>5000000</formula>
    </cfRule>
  </conditionalFormatting>
  <conditionalFormatting sqref="M162">
    <cfRule type="cellIs" dxfId="45467" priority="1941" operator="greaterThan">
      <formula>5000000</formula>
    </cfRule>
  </conditionalFormatting>
  <conditionalFormatting sqref="N162">
    <cfRule type="cellIs" dxfId="45466" priority="1940" operator="greaterThan">
      <formula>5000000</formula>
    </cfRule>
  </conditionalFormatting>
  <conditionalFormatting sqref="O162">
    <cfRule type="cellIs" dxfId="45465" priority="1939" operator="greaterThan">
      <formula>5000000</formula>
    </cfRule>
  </conditionalFormatting>
  <conditionalFormatting sqref="P162">
    <cfRule type="cellIs" dxfId="45464" priority="1938" operator="greaterThan">
      <formula>5000000</formula>
    </cfRule>
  </conditionalFormatting>
  <conditionalFormatting sqref="Q162">
    <cfRule type="cellIs" dxfId="45463" priority="1937" operator="greaterThan">
      <formula>5000000</formula>
    </cfRule>
  </conditionalFormatting>
  <conditionalFormatting sqref="R162">
    <cfRule type="cellIs" dxfId="45462" priority="1936" operator="greaterThan">
      <formula>5000000</formula>
    </cfRule>
  </conditionalFormatting>
  <conditionalFormatting sqref="S162">
    <cfRule type="cellIs" dxfId="45461" priority="1935" operator="greaterThan">
      <formula>5000000</formula>
    </cfRule>
  </conditionalFormatting>
  <conditionalFormatting sqref="T162">
    <cfRule type="cellIs" dxfId="45460" priority="1934" operator="greaterThan">
      <formula>5000000</formula>
    </cfRule>
  </conditionalFormatting>
  <conditionalFormatting sqref="U162">
    <cfRule type="cellIs" dxfId="45459" priority="1933" operator="greaterThan">
      <formula>5000000</formula>
    </cfRule>
  </conditionalFormatting>
  <conditionalFormatting sqref="V162">
    <cfRule type="cellIs" dxfId="45458" priority="1932" operator="greaterThan">
      <formula>5000000</formula>
    </cfRule>
  </conditionalFormatting>
  <conditionalFormatting sqref="E163">
    <cfRule type="cellIs" dxfId="45457" priority="1931" operator="greaterThan">
      <formula>5000000</formula>
    </cfRule>
  </conditionalFormatting>
  <conditionalFormatting sqref="F163">
    <cfRule type="cellIs" dxfId="45456" priority="1930" operator="greaterThan">
      <formula>5000000</formula>
    </cfRule>
  </conditionalFormatting>
  <conditionalFormatting sqref="G163">
    <cfRule type="cellIs" dxfId="45455" priority="1929" operator="greaterThan">
      <formula>5000000</formula>
    </cfRule>
  </conditionalFormatting>
  <conditionalFormatting sqref="H163">
    <cfRule type="cellIs" dxfId="45454" priority="1928" operator="greaterThan">
      <formula>5000000</formula>
    </cfRule>
  </conditionalFormatting>
  <conditionalFormatting sqref="I163">
    <cfRule type="cellIs" dxfId="45453" priority="1927" operator="greaterThan">
      <formula>5000000</formula>
    </cfRule>
  </conditionalFormatting>
  <conditionalFormatting sqref="J163">
    <cfRule type="cellIs" dxfId="45452" priority="1926" operator="greaterThan">
      <formula>5000000</formula>
    </cfRule>
  </conditionalFormatting>
  <conditionalFormatting sqref="K163">
    <cfRule type="cellIs" dxfId="45451" priority="1925" operator="greaterThan">
      <formula>5000000</formula>
    </cfRule>
  </conditionalFormatting>
  <conditionalFormatting sqref="L163">
    <cfRule type="cellIs" dxfId="45450" priority="1924" operator="greaterThan">
      <formula>5000000</formula>
    </cfRule>
  </conditionalFormatting>
  <conditionalFormatting sqref="M163">
    <cfRule type="cellIs" dxfId="45449" priority="1923" operator="greaterThan">
      <formula>5000000</formula>
    </cfRule>
  </conditionalFormatting>
  <conditionalFormatting sqref="N163">
    <cfRule type="cellIs" dxfId="45448" priority="1922" operator="greaterThan">
      <formula>5000000</formula>
    </cfRule>
  </conditionalFormatting>
  <conditionalFormatting sqref="O163">
    <cfRule type="cellIs" dxfId="45447" priority="1921" operator="greaterThan">
      <formula>5000000</formula>
    </cfRule>
  </conditionalFormatting>
  <conditionalFormatting sqref="P163">
    <cfRule type="cellIs" dxfId="45446" priority="1920" operator="greaterThan">
      <formula>5000000</formula>
    </cfRule>
  </conditionalFormatting>
  <conditionalFormatting sqref="Q163">
    <cfRule type="cellIs" dxfId="45445" priority="1919" operator="greaterThan">
      <formula>5000000</formula>
    </cfRule>
  </conditionalFormatting>
  <conditionalFormatting sqref="R163">
    <cfRule type="cellIs" dxfId="45444" priority="1918" operator="greaterThan">
      <formula>5000000</formula>
    </cfRule>
  </conditionalFormatting>
  <conditionalFormatting sqref="S163">
    <cfRule type="cellIs" dxfId="45443" priority="1917" operator="greaterThan">
      <formula>5000000</formula>
    </cfRule>
  </conditionalFormatting>
  <conditionalFormatting sqref="T163">
    <cfRule type="cellIs" dxfId="45442" priority="1916" operator="greaterThan">
      <formula>5000000</formula>
    </cfRule>
  </conditionalFormatting>
  <conditionalFormatting sqref="U163">
    <cfRule type="cellIs" dxfId="45441" priority="1915" operator="greaterThan">
      <formula>5000000</formula>
    </cfRule>
  </conditionalFormatting>
  <conditionalFormatting sqref="V163">
    <cfRule type="cellIs" dxfId="45440" priority="1914" operator="greaterThan">
      <formula>5000000</formula>
    </cfRule>
  </conditionalFormatting>
  <conditionalFormatting sqref="E164">
    <cfRule type="cellIs" dxfId="45439" priority="1913" operator="greaterThan">
      <formula>5000000</formula>
    </cfRule>
  </conditionalFormatting>
  <conditionalFormatting sqref="F164">
    <cfRule type="cellIs" dxfId="45438" priority="1912" operator="greaterThan">
      <formula>5000000</formula>
    </cfRule>
  </conditionalFormatting>
  <conditionalFormatting sqref="G164">
    <cfRule type="cellIs" dxfId="45437" priority="1911" operator="greaterThan">
      <formula>5000000</formula>
    </cfRule>
  </conditionalFormatting>
  <conditionalFormatting sqref="H164">
    <cfRule type="cellIs" dxfId="45436" priority="1910" operator="greaterThan">
      <formula>5000000</formula>
    </cfRule>
  </conditionalFormatting>
  <conditionalFormatting sqref="I164">
    <cfRule type="cellIs" dxfId="45435" priority="1909" operator="greaterThan">
      <formula>5000000</formula>
    </cfRule>
  </conditionalFormatting>
  <conditionalFormatting sqref="J164">
    <cfRule type="cellIs" dxfId="45434" priority="1908" operator="greaterThan">
      <formula>5000000</formula>
    </cfRule>
  </conditionalFormatting>
  <conditionalFormatting sqref="K164">
    <cfRule type="cellIs" dxfId="45433" priority="1907" operator="greaterThan">
      <formula>5000000</formula>
    </cfRule>
  </conditionalFormatting>
  <conditionalFormatting sqref="L164">
    <cfRule type="cellIs" dxfId="45432" priority="1906" operator="greaterThan">
      <formula>5000000</formula>
    </cfRule>
  </conditionalFormatting>
  <conditionalFormatting sqref="M164">
    <cfRule type="cellIs" dxfId="45431" priority="1905" operator="greaterThan">
      <formula>5000000</formula>
    </cfRule>
  </conditionalFormatting>
  <conditionalFormatting sqref="N164">
    <cfRule type="cellIs" dxfId="45430" priority="1904" operator="greaterThan">
      <formula>5000000</formula>
    </cfRule>
  </conditionalFormatting>
  <conditionalFormatting sqref="O164">
    <cfRule type="cellIs" dxfId="45429" priority="1903" operator="greaterThan">
      <formula>5000000</formula>
    </cfRule>
  </conditionalFormatting>
  <conditionalFormatting sqref="P164">
    <cfRule type="cellIs" dxfId="45428" priority="1902" operator="greaterThan">
      <formula>5000000</formula>
    </cfRule>
  </conditionalFormatting>
  <conditionalFormatting sqref="Q164">
    <cfRule type="cellIs" dxfId="45427" priority="1901" operator="greaterThan">
      <formula>5000000</formula>
    </cfRule>
  </conditionalFormatting>
  <conditionalFormatting sqref="R164">
    <cfRule type="cellIs" dxfId="45426" priority="1900" operator="greaterThan">
      <formula>5000000</formula>
    </cfRule>
  </conditionalFormatting>
  <conditionalFormatting sqref="S164">
    <cfRule type="cellIs" dxfId="45425" priority="1899" operator="greaterThan">
      <formula>5000000</formula>
    </cfRule>
  </conditionalFormatting>
  <conditionalFormatting sqref="T164">
    <cfRule type="cellIs" dxfId="45424" priority="1898" operator="greaterThan">
      <formula>5000000</formula>
    </cfRule>
  </conditionalFormatting>
  <conditionalFormatting sqref="U164">
    <cfRule type="cellIs" dxfId="45423" priority="1897" operator="greaterThan">
      <formula>5000000</formula>
    </cfRule>
  </conditionalFormatting>
  <conditionalFormatting sqref="V164">
    <cfRule type="cellIs" dxfId="45422" priority="1896" operator="greaterThan">
      <formula>5000000</formula>
    </cfRule>
  </conditionalFormatting>
  <conditionalFormatting sqref="E198">
    <cfRule type="cellIs" dxfId="45421" priority="1762" operator="greaterThan">
      <formula>5000000</formula>
    </cfRule>
  </conditionalFormatting>
  <conditionalFormatting sqref="F198">
    <cfRule type="cellIs" dxfId="45420" priority="1761" operator="greaterThan">
      <formula>5000000</formula>
    </cfRule>
  </conditionalFormatting>
  <conditionalFormatting sqref="G198">
    <cfRule type="cellIs" dxfId="45419" priority="1760" operator="greaterThan">
      <formula>5000000</formula>
    </cfRule>
  </conditionalFormatting>
  <conditionalFormatting sqref="H198">
    <cfRule type="cellIs" dxfId="45418" priority="1759" operator="greaterThan">
      <formula>5000000</formula>
    </cfRule>
  </conditionalFormatting>
  <conditionalFormatting sqref="I198">
    <cfRule type="cellIs" dxfId="45417" priority="1758" operator="greaterThan">
      <formula>5000000</formula>
    </cfRule>
  </conditionalFormatting>
  <conditionalFormatting sqref="J198">
    <cfRule type="cellIs" dxfId="45416" priority="1757" operator="greaterThan">
      <formula>5000000</formula>
    </cfRule>
  </conditionalFormatting>
  <conditionalFormatting sqref="K198">
    <cfRule type="cellIs" dxfId="45415" priority="1756" operator="greaterThan">
      <formula>5000000</formula>
    </cfRule>
  </conditionalFormatting>
  <conditionalFormatting sqref="L198">
    <cfRule type="cellIs" dxfId="45414" priority="1755" operator="greaterThan">
      <formula>5000000</formula>
    </cfRule>
  </conditionalFormatting>
  <conditionalFormatting sqref="M198">
    <cfRule type="cellIs" dxfId="45413" priority="1754" operator="greaterThan">
      <formula>5000000</formula>
    </cfRule>
  </conditionalFormatting>
  <conditionalFormatting sqref="N198">
    <cfRule type="cellIs" dxfId="45412" priority="1753" operator="greaterThan">
      <formula>5000000</formula>
    </cfRule>
  </conditionalFormatting>
  <conditionalFormatting sqref="O198">
    <cfRule type="cellIs" dxfId="45411" priority="1752" operator="greaterThan">
      <formula>5000000</formula>
    </cfRule>
  </conditionalFormatting>
  <conditionalFormatting sqref="P198">
    <cfRule type="cellIs" dxfId="45410" priority="1751" operator="greaterThan">
      <formula>5000000</formula>
    </cfRule>
  </conditionalFormatting>
  <conditionalFormatting sqref="Q198">
    <cfRule type="cellIs" dxfId="45409" priority="1750" operator="greaterThan">
      <formula>5000000</formula>
    </cfRule>
  </conditionalFormatting>
  <conditionalFormatting sqref="R198">
    <cfRule type="cellIs" dxfId="45408" priority="1749" operator="greaterThan">
      <formula>5000000</formula>
    </cfRule>
  </conditionalFormatting>
  <conditionalFormatting sqref="S198">
    <cfRule type="cellIs" dxfId="45407" priority="1748" operator="greaterThan">
      <formula>5000000</formula>
    </cfRule>
  </conditionalFormatting>
  <conditionalFormatting sqref="T198">
    <cfRule type="cellIs" dxfId="45406" priority="1747" operator="greaterThan">
      <formula>5000000</formula>
    </cfRule>
  </conditionalFormatting>
  <conditionalFormatting sqref="U198">
    <cfRule type="cellIs" dxfId="45405" priority="1746" operator="greaterThan">
      <formula>5000000</formula>
    </cfRule>
  </conditionalFormatting>
  <conditionalFormatting sqref="V198">
    <cfRule type="cellIs" dxfId="45404" priority="1745" operator="greaterThan">
      <formula>5000000</formula>
    </cfRule>
  </conditionalFormatting>
  <conditionalFormatting sqref="W198">
    <cfRule type="cellIs" dxfId="45403" priority="1744" operator="greaterThan">
      <formula>5000000</formula>
    </cfRule>
  </conditionalFormatting>
  <conditionalFormatting sqref="X198">
    <cfRule type="cellIs" dxfId="45402" priority="1743" operator="greaterThan">
      <formula>5000000</formula>
    </cfRule>
  </conditionalFormatting>
  <conditionalFormatting sqref="Y198">
    <cfRule type="cellIs" dxfId="45401" priority="1742" operator="greaterThan">
      <formula>5000000</formula>
    </cfRule>
  </conditionalFormatting>
  <conditionalFormatting sqref="Z198">
    <cfRule type="cellIs" dxfId="45400" priority="1741" operator="greaterThan">
      <formula>5000000</formula>
    </cfRule>
  </conditionalFormatting>
  <conditionalFormatting sqref="E199">
    <cfRule type="cellIs" dxfId="45399" priority="1740" operator="greaterThan">
      <formula>5000000</formula>
    </cfRule>
  </conditionalFormatting>
  <conditionalFormatting sqref="F199">
    <cfRule type="cellIs" dxfId="45398" priority="1739" operator="greaterThan">
      <formula>5000000</formula>
    </cfRule>
  </conditionalFormatting>
  <conditionalFormatting sqref="G199">
    <cfRule type="cellIs" dxfId="45397" priority="1738" operator="greaterThan">
      <formula>5000000</formula>
    </cfRule>
  </conditionalFormatting>
  <conditionalFormatting sqref="H199">
    <cfRule type="cellIs" dxfId="45396" priority="1737" operator="greaterThan">
      <formula>5000000</formula>
    </cfRule>
  </conditionalFormatting>
  <conditionalFormatting sqref="I199">
    <cfRule type="cellIs" dxfId="45395" priority="1736" operator="greaterThan">
      <formula>5000000</formula>
    </cfRule>
  </conditionalFormatting>
  <conditionalFormatting sqref="J199">
    <cfRule type="cellIs" dxfId="45394" priority="1735" operator="greaterThan">
      <formula>5000000</formula>
    </cfRule>
  </conditionalFormatting>
  <conditionalFormatting sqref="K199">
    <cfRule type="cellIs" dxfId="45393" priority="1734" operator="greaterThan">
      <formula>5000000</formula>
    </cfRule>
  </conditionalFormatting>
  <conditionalFormatting sqref="L199">
    <cfRule type="cellIs" dxfId="45392" priority="1733" operator="greaterThan">
      <formula>5000000</formula>
    </cfRule>
  </conditionalFormatting>
  <conditionalFormatting sqref="M199">
    <cfRule type="cellIs" dxfId="45391" priority="1732" operator="greaterThan">
      <formula>5000000</formula>
    </cfRule>
  </conditionalFormatting>
  <conditionalFormatting sqref="N199">
    <cfRule type="cellIs" dxfId="45390" priority="1731" operator="greaterThan">
      <formula>5000000</formula>
    </cfRule>
  </conditionalFormatting>
  <conditionalFormatting sqref="O199">
    <cfRule type="cellIs" dxfId="45389" priority="1730" operator="greaterThan">
      <formula>5000000</formula>
    </cfRule>
  </conditionalFormatting>
  <conditionalFormatting sqref="P199">
    <cfRule type="cellIs" dxfId="45388" priority="1729" operator="greaterThan">
      <formula>5000000</formula>
    </cfRule>
  </conditionalFormatting>
  <conditionalFormatting sqref="Q199">
    <cfRule type="cellIs" dxfId="45387" priority="1728" operator="greaterThan">
      <formula>5000000</formula>
    </cfRule>
  </conditionalFormatting>
  <conditionalFormatting sqref="R199">
    <cfRule type="cellIs" dxfId="45386" priority="1727" operator="greaterThan">
      <formula>5000000</formula>
    </cfRule>
  </conditionalFormatting>
  <conditionalFormatting sqref="S199">
    <cfRule type="cellIs" dxfId="45385" priority="1726" operator="greaterThan">
      <formula>5000000</formula>
    </cfRule>
  </conditionalFormatting>
  <conditionalFormatting sqref="T199">
    <cfRule type="cellIs" dxfId="45384" priority="1725" operator="greaterThan">
      <formula>5000000</formula>
    </cfRule>
  </conditionalFormatting>
  <conditionalFormatting sqref="U199">
    <cfRule type="cellIs" dxfId="45383" priority="1724" operator="greaterThan">
      <formula>5000000</formula>
    </cfRule>
  </conditionalFormatting>
  <conditionalFormatting sqref="V199">
    <cfRule type="cellIs" dxfId="45382" priority="1723" operator="greaterThan">
      <formula>5000000</formula>
    </cfRule>
  </conditionalFormatting>
  <conditionalFormatting sqref="W199">
    <cfRule type="cellIs" dxfId="45381" priority="1722" operator="greaterThan">
      <formula>5000000</formula>
    </cfRule>
  </conditionalFormatting>
  <conditionalFormatting sqref="X199">
    <cfRule type="cellIs" dxfId="45380" priority="1721" operator="greaterThan">
      <formula>5000000</formula>
    </cfRule>
  </conditionalFormatting>
  <conditionalFormatting sqref="Y199">
    <cfRule type="cellIs" dxfId="45379" priority="1720" operator="greaterThan">
      <formula>5000000</formula>
    </cfRule>
  </conditionalFormatting>
  <conditionalFormatting sqref="Z199">
    <cfRule type="cellIs" dxfId="45378" priority="1719" operator="greaterThan">
      <formula>5000000</formula>
    </cfRule>
  </conditionalFormatting>
  <conditionalFormatting sqref="E200">
    <cfRule type="cellIs" dxfId="45377" priority="1718" operator="greaterThan">
      <formula>5000000</formula>
    </cfRule>
  </conditionalFormatting>
  <conditionalFormatting sqref="F200">
    <cfRule type="cellIs" dxfId="45376" priority="1717" operator="greaterThan">
      <formula>5000000</formula>
    </cfRule>
  </conditionalFormatting>
  <conditionalFormatting sqref="G200">
    <cfRule type="cellIs" dxfId="45375" priority="1716" operator="greaterThan">
      <formula>5000000</formula>
    </cfRule>
  </conditionalFormatting>
  <conditionalFormatting sqref="H200">
    <cfRule type="cellIs" dxfId="45374" priority="1715" operator="greaterThan">
      <formula>5000000</formula>
    </cfRule>
  </conditionalFormatting>
  <conditionalFormatting sqref="I200">
    <cfRule type="cellIs" dxfId="45373" priority="1714" operator="greaterThan">
      <formula>5000000</formula>
    </cfRule>
  </conditionalFormatting>
  <conditionalFormatting sqref="J200">
    <cfRule type="cellIs" dxfId="45372" priority="1713" operator="greaterThan">
      <formula>5000000</formula>
    </cfRule>
  </conditionalFormatting>
  <conditionalFormatting sqref="K200">
    <cfRule type="cellIs" dxfId="45371" priority="1712" operator="greaterThan">
      <formula>5000000</formula>
    </cfRule>
  </conditionalFormatting>
  <conditionalFormatting sqref="L200">
    <cfRule type="cellIs" dxfId="45370" priority="1711" operator="greaterThan">
      <formula>5000000</formula>
    </cfRule>
  </conditionalFormatting>
  <conditionalFormatting sqref="M200">
    <cfRule type="cellIs" dxfId="45369" priority="1710" operator="greaterThan">
      <formula>5000000</formula>
    </cfRule>
  </conditionalFormatting>
  <conditionalFormatting sqref="N200">
    <cfRule type="cellIs" dxfId="45368" priority="1709" operator="greaterThan">
      <formula>5000000</formula>
    </cfRule>
  </conditionalFormatting>
  <conditionalFormatting sqref="O200">
    <cfRule type="cellIs" dxfId="45367" priority="1708" operator="greaterThan">
      <formula>5000000</formula>
    </cfRule>
  </conditionalFormatting>
  <conditionalFormatting sqref="P200">
    <cfRule type="cellIs" dxfId="45366" priority="1707" operator="greaterThan">
      <formula>5000000</formula>
    </cfRule>
  </conditionalFormatting>
  <conditionalFormatting sqref="Q200">
    <cfRule type="cellIs" dxfId="45365" priority="1706" operator="greaterThan">
      <formula>5000000</formula>
    </cfRule>
  </conditionalFormatting>
  <conditionalFormatting sqref="R200">
    <cfRule type="cellIs" dxfId="45364" priority="1705" operator="greaterThan">
      <formula>5000000</formula>
    </cfRule>
  </conditionalFormatting>
  <conditionalFormatting sqref="S200">
    <cfRule type="cellIs" dxfId="45363" priority="1704" operator="greaterThan">
      <formula>5000000</formula>
    </cfRule>
  </conditionalFormatting>
  <conditionalFormatting sqref="T200">
    <cfRule type="cellIs" dxfId="45362" priority="1703" operator="greaterThan">
      <formula>5000000</formula>
    </cfRule>
  </conditionalFormatting>
  <conditionalFormatting sqref="U200">
    <cfRule type="cellIs" dxfId="45361" priority="1702" operator="greaterThan">
      <formula>5000000</formula>
    </cfRule>
  </conditionalFormatting>
  <conditionalFormatting sqref="V200">
    <cfRule type="cellIs" dxfId="45360" priority="1701" operator="greaterThan">
      <formula>5000000</formula>
    </cfRule>
  </conditionalFormatting>
  <conditionalFormatting sqref="W200">
    <cfRule type="cellIs" dxfId="45359" priority="1700" operator="greaterThan">
      <formula>5000000</formula>
    </cfRule>
  </conditionalFormatting>
  <conditionalFormatting sqref="X200">
    <cfRule type="cellIs" dxfId="45358" priority="1699" operator="greaterThan">
      <formula>5000000</formula>
    </cfRule>
  </conditionalFormatting>
  <conditionalFormatting sqref="Y200">
    <cfRule type="cellIs" dxfId="45357" priority="1698" operator="greaterThan">
      <formula>5000000</formula>
    </cfRule>
  </conditionalFormatting>
  <conditionalFormatting sqref="Z200">
    <cfRule type="cellIs" dxfId="45356" priority="1697" operator="greaterThan">
      <formula>5000000</formula>
    </cfRule>
  </conditionalFormatting>
  <conditionalFormatting sqref="E203">
    <cfRule type="cellIs" dxfId="45355" priority="1696" operator="greaterThan">
      <formula>5000000</formula>
    </cfRule>
  </conditionalFormatting>
  <conditionalFormatting sqref="F203">
    <cfRule type="cellIs" dxfId="45354" priority="1695" operator="greaterThan">
      <formula>5000000</formula>
    </cfRule>
  </conditionalFormatting>
  <conditionalFormatting sqref="G203">
    <cfRule type="cellIs" dxfId="45353" priority="1694" operator="greaterThan">
      <formula>5000000</formula>
    </cfRule>
  </conditionalFormatting>
  <conditionalFormatting sqref="H203">
    <cfRule type="cellIs" dxfId="45352" priority="1693" operator="greaterThan">
      <formula>5000000</formula>
    </cfRule>
  </conditionalFormatting>
  <conditionalFormatting sqref="I203">
    <cfRule type="cellIs" dxfId="45351" priority="1692" operator="greaterThan">
      <formula>5000000</formula>
    </cfRule>
  </conditionalFormatting>
  <conditionalFormatting sqref="J203">
    <cfRule type="cellIs" dxfId="45350" priority="1691" operator="greaterThan">
      <formula>5000000</formula>
    </cfRule>
  </conditionalFormatting>
  <conditionalFormatting sqref="K203">
    <cfRule type="cellIs" dxfId="45349" priority="1690" operator="greaterThan">
      <formula>5000000</formula>
    </cfRule>
  </conditionalFormatting>
  <conditionalFormatting sqref="L203">
    <cfRule type="cellIs" dxfId="45348" priority="1689" operator="greaterThan">
      <formula>5000000</formula>
    </cfRule>
  </conditionalFormatting>
  <conditionalFormatting sqref="M203">
    <cfRule type="cellIs" dxfId="45347" priority="1688" operator="greaterThan">
      <formula>5000000</formula>
    </cfRule>
  </conditionalFormatting>
  <conditionalFormatting sqref="N203">
    <cfRule type="cellIs" dxfId="45346" priority="1687" operator="greaterThan">
      <formula>5000000</formula>
    </cfRule>
  </conditionalFormatting>
  <conditionalFormatting sqref="O203">
    <cfRule type="cellIs" dxfId="45345" priority="1686" operator="greaterThan">
      <formula>5000000</formula>
    </cfRule>
  </conditionalFormatting>
  <conditionalFormatting sqref="P203">
    <cfRule type="cellIs" dxfId="45344" priority="1685" operator="greaterThan">
      <formula>5000000</formula>
    </cfRule>
  </conditionalFormatting>
  <conditionalFormatting sqref="Q203">
    <cfRule type="cellIs" dxfId="45343" priority="1684" operator="greaterThan">
      <formula>5000000</formula>
    </cfRule>
  </conditionalFormatting>
  <conditionalFormatting sqref="R203">
    <cfRule type="cellIs" dxfId="45342" priority="1683" operator="greaterThan">
      <formula>5000000</formula>
    </cfRule>
  </conditionalFormatting>
  <conditionalFormatting sqref="S203">
    <cfRule type="cellIs" dxfId="45341" priority="1682" operator="greaterThan">
      <formula>5000000</formula>
    </cfRule>
  </conditionalFormatting>
  <conditionalFormatting sqref="T203">
    <cfRule type="cellIs" dxfId="45340" priority="1681" operator="greaterThan">
      <formula>5000000</formula>
    </cfRule>
  </conditionalFormatting>
  <conditionalFormatting sqref="U203">
    <cfRule type="cellIs" dxfId="45339" priority="1680" operator="greaterThan">
      <formula>5000000</formula>
    </cfRule>
  </conditionalFormatting>
  <conditionalFormatting sqref="V203">
    <cfRule type="cellIs" dxfId="45338" priority="1679" operator="greaterThan">
      <formula>5000000</formula>
    </cfRule>
  </conditionalFormatting>
  <conditionalFormatting sqref="W203">
    <cfRule type="cellIs" dxfId="45337" priority="1678" operator="greaterThan">
      <formula>5000000</formula>
    </cfRule>
  </conditionalFormatting>
  <conditionalFormatting sqref="X203">
    <cfRule type="cellIs" dxfId="45336" priority="1677" operator="greaterThan">
      <formula>5000000</formula>
    </cfRule>
  </conditionalFormatting>
  <conditionalFormatting sqref="Y203">
    <cfRule type="cellIs" dxfId="45335" priority="1676" operator="greaterThan">
      <formula>5000000</formula>
    </cfRule>
  </conditionalFormatting>
  <conditionalFormatting sqref="Z203">
    <cfRule type="cellIs" dxfId="45334" priority="1675" operator="greaterThan">
      <formula>5000000</formula>
    </cfRule>
  </conditionalFormatting>
  <conditionalFormatting sqref="E204">
    <cfRule type="cellIs" dxfId="45333" priority="1674" operator="greaterThan">
      <formula>5000000</formula>
    </cfRule>
  </conditionalFormatting>
  <conditionalFormatting sqref="F204">
    <cfRule type="cellIs" dxfId="45332" priority="1673" operator="greaterThan">
      <formula>5000000</formula>
    </cfRule>
  </conditionalFormatting>
  <conditionalFormatting sqref="G204">
    <cfRule type="cellIs" dxfId="45331" priority="1672" operator="greaterThan">
      <formula>5000000</formula>
    </cfRule>
  </conditionalFormatting>
  <conditionalFormatting sqref="H204">
    <cfRule type="cellIs" dxfId="45330" priority="1671" operator="greaterThan">
      <formula>5000000</formula>
    </cfRule>
  </conditionalFormatting>
  <conditionalFormatting sqref="I204">
    <cfRule type="cellIs" dxfId="45329" priority="1670" operator="greaterThan">
      <formula>5000000</formula>
    </cfRule>
  </conditionalFormatting>
  <conditionalFormatting sqref="J204">
    <cfRule type="cellIs" dxfId="45328" priority="1669" operator="greaterThan">
      <formula>5000000</formula>
    </cfRule>
  </conditionalFormatting>
  <conditionalFormatting sqref="K204">
    <cfRule type="cellIs" dxfId="45327" priority="1668" operator="greaterThan">
      <formula>5000000</formula>
    </cfRule>
  </conditionalFormatting>
  <conditionalFormatting sqref="L204">
    <cfRule type="cellIs" dxfId="45326" priority="1667" operator="greaterThan">
      <formula>5000000</formula>
    </cfRule>
  </conditionalFormatting>
  <conditionalFormatting sqref="M204">
    <cfRule type="cellIs" dxfId="45325" priority="1666" operator="greaterThan">
      <formula>5000000</formula>
    </cfRule>
  </conditionalFormatting>
  <conditionalFormatting sqref="N204">
    <cfRule type="cellIs" dxfId="45324" priority="1665" operator="greaterThan">
      <formula>5000000</formula>
    </cfRule>
  </conditionalFormatting>
  <conditionalFormatting sqref="O204">
    <cfRule type="cellIs" dxfId="45323" priority="1664" operator="greaterThan">
      <formula>5000000</formula>
    </cfRule>
  </conditionalFormatting>
  <conditionalFormatting sqref="P204">
    <cfRule type="cellIs" dxfId="45322" priority="1663" operator="greaterThan">
      <formula>5000000</formula>
    </cfRule>
  </conditionalFormatting>
  <conditionalFormatting sqref="Q204">
    <cfRule type="cellIs" dxfId="45321" priority="1662" operator="greaterThan">
      <formula>5000000</formula>
    </cfRule>
  </conditionalFormatting>
  <conditionalFormatting sqref="R204">
    <cfRule type="cellIs" dxfId="45320" priority="1661" operator="greaterThan">
      <formula>5000000</formula>
    </cfRule>
  </conditionalFormatting>
  <conditionalFormatting sqref="S204">
    <cfRule type="cellIs" dxfId="45319" priority="1660" operator="greaterThan">
      <formula>5000000</formula>
    </cfRule>
  </conditionalFormatting>
  <conditionalFormatting sqref="T204">
    <cfRule type="cellIs" dxfId="45318" priority="1659" operator="greaterThan">
      <formula>5000000</formula>
    </cfRule>
  </conditionalFormatting>
  <conditionalFormatting sqref="U204">
    <cfRule type="cellIs" dxfId="45317" priority="1658" operator="greaterThan">
      <formula>5000000</formula>
    </cfRule>
  </conditionalFormatting>
  <conditionalFormatting sqref="V204">
    <cfRule type="cellIs" dxfId="45316" priority="1657" operator="greaterThan">
      <formula>5000000</formula>
    </cfRule>
  </conditionalFormatting>
  <conditionalFormatting sqref="W204">
    <cfRule type="cellIs" dxfId="45315" priority="1656" operator="greaterThan">
      <formula>5000000</formula>
    </cfRule>
  </conditionalFormatting>
  <conditionalFormatting sqref="X204">
    <cfRule type="cellIs" dxfId="45314" priority="1655" operator="greaterThan">
      <formula>5000000</formula>
    </cfRule>
  </conditionalFormatting>
  <conditionalFormatting sqref="Y204">
    <cfRule type="cellIs" dxfId="45313" priority="1654" operator="greaterThan">
      <formula>5000000</formula>
    </cfRule>
  </conditionalFormatting>
  <conditionalFormatting sqref="Z204">
    <cfRule type="cellIs" dxfId="45312" priority="1653" operator="greaterThan">
      <formula>5000000</formula>
    </cfRule>
  </conditionalFormatting>
  <conditionalFormatting sqref="E224">
    <cfRule type="cellIs" dxfId="45311" priority="1652" operator="greaterThan">
      <formula>5000000</formula>
    </cfRule>
  </conditionalFormatting>
  <conditionalFormatting sqref="E226">
    <cfRule type="cellIs" dxfId="45310" priority="1651" operator="greaterThan">
      <formula>5000000</formula>
    </cfRule>
  </conditionalFormatting>
  <conditionalFormatting sqref="F226">
    <cfRule type="cellIs" dxfId="45309" priority="1650" operator="greaterThan">
      <formula>5000000</formula>
    </cfRule>
  </conditionalFormatting>
  <conditionalFormatting sqref="G226">
    <cfRule type="cellIs" dxfId="45308" priority="1649" operator="greaterThan">
      <formula>5000000</formula>
    </cfRule>
  </conditionalFormatting>
  <conditionalFormatting sqref="H226">
    <cfRule type="cellIs" dxfId="45307" priority="1648" operator="greaterThan">
      <formula>5000000</formula>
    </cfRule>
  </conditionalFormatting>
  <conditionalFormatting sqref="I226">
    <cfRule type="cellIs" dxfId="45306" priority="1647" operator="greaterThan">
      <formula>5000000</formula>
    </cfRule>
  </conditionalFormatting>
  <conditionalFormatting sqref="J226">
    <cfRule type="cellIs" dxfId="45305" priority="1646" operator="greaterThan">
      <formula>5000000</formula>
    </cfRule>
  </conditionalFormatting>
  <conditionalFormatting sqref="K226">
    <cfRule type="cellIs" dxfId="45304" priority="1645" operator="greaterThan">
      <formula>5000000</formula>
    </cfRule>
  </conditionalFormatting>
  <conditionalFormatting sqref="L226">
    <cfRule type="cellIs" dxfId="45303" priority="1644" operator="greaterThan">
      <formula>5000000</formula>
    </cfRule>
  </conditionalFormatting>
  <conditionalFormatting sqref="M226">
    <cfRule type="cellIs" dxfId="45302" priority="1643" operator="greaterThan">
      <formula>5000000</formula>
    </cfRule>
  </conditionalFormatting>
  <conditionalFormatting sqref="N226">
    <cfRule type="cellIs" dxfId="45301" priority="1642" operator="greaterThan">
      <formula>5000000</formula>
    </cfRule>
  </conditionalFormatting>
  <conditionalFormatting sqref="O226">
    <cfRule type="cellIs" dxfId="45300" priority="1641" operator="greaterThan">
      <formula>5000000</formula>
    </cfRule>
  </conditionalFormatting>
  <conditionalFormatting sqref="P226">
    <cfRule type="cellIs" dxfId="45299" priority="1640" operator="greaterThan">
      <formula>5000000</formula>
    </cfRule>
  </conditionalFormatting>
  <conditionalFormatting sqref="Q226">
    <cfRule type="cellIs" dxfId="45298" priority="1639" operator="greaterThan">
      <formula>5000000</formula>
    </cfRule>
  </conditionalFormatting>
  <conditionalFormatting sqref="R226">
    <cfRule type="cellIs" dxfId="45297" priority="1638" operator="greaterThan">
      <formula>5000000</formula>
    </cfRule>
  </conditionalFormatting>
  <conditionalFormatting sqref="S226">
    <cfRule type="cellIs" dxfId="45296" priority="1637" operator="greaterThan">
      <formula>5000000</formula>
    </cfRule>
  </conditionalFormatting>
  <conditionalFormatting sqref="T226">
    <cfRule type="cellIs" dxfId="45295" priority="1636" operator="greaterThan">
      <formula>5000000</formula>
    </cfRule>
  </conditionalFormatting>
  <conditionalFormatting sqref="U226">
    <cfRule type="cellIs" dxfId="45294" priority="1635" operator="greaterThan">
      <formula>5000000</formula>
    </cfRule>
  </conditionalFormatting>
  <conditionalFormatting sqref="V226">
    <cfRule type="cellIs" dxfId="45293" priority="1634" operator="greaterThan">
      <formula>5000000</formula>
    </cfRule>
  </conditionalFormatting>
  <conditionalFormatting sqref="W226">
    <cfRule type="cellIs" dxfId="45292" priority="1633" operator="greaterThan">
      <formula>5000000</formula>
    </cfRule>
  </conditionalFormatting>
  <conditionalFormatting sqref="X226">
    <cfRule type="cellIs" dxfId="45291" priority="1632" operator="greaterThan">
      <formula>5000000</formula>
    </cfRule>
  </conditionalFormatting>
  <conditionalFormatting sqref="Y226">
    <cfRule type="cellIs" dxfId="45290" priority="1631" operator="greaterThan">
      <formula>5000000</formula>
    </cfRule>
  </conditionalFormatting>
  <conditionalFormatting sqref="Z226">
    <cfRule type="cellIs" dxfId="45289" priority="1630" operator="greaterThan">
      <formula>5000000</formula>
    </cfRule>
  </conditionalFormatting>
  <conditionalFormatting sqref="E227">
    <cfRule type="cellIs" dxfId="45288" priority="1629" operator="greaterThan">
      <formula>5000000</formula>
    </cfRule>
  </conditionalFormatting>
  <conditionalFormatting sqref="F227">
    <cfRule type="cellIs" dxfId="45287" priority="1628" operator="greaterThan">
      <formula>5000000</formula>
    </cfRule>
  </conditionalFormatting>
  <conditionalFormatting sqref="G227">
    <cfRule type="cellIs" dxfId="45286" priority="1627" operator="greaterThan">
      <formula>5000000</formula>
    </cfRule>
  </conditionalFormatting>
  <conditionalFormatting sqref="H227">
    <cfRule type="cellIs" dxfId="45285" priority="1626" operator="greaterThan">
      <formula>5000000</formula>
    </cfRule>
  </conditionalFormatting>
  <conditionalFormatting sqref="I227">
    <cfRule type="cellIs" dxfId="45284" priority="1625" operator="greaterThan">
      <formula>5000000</formula>
    </cfRule>
  </conditionalFormatting>
  <conditionalFormatting sqref="J227">
    <cfRule type="cellIs" dxfId="45283" priority="1624" operator="greaterThan">
      <formula>5000000</formula>
    </cfRule>
  </conditionalFormatting>
  <conditionalFormatting sqref="K227">
    <cfRule type="cellIs" dxfId="45282" priority="1623" operator="greaterThan">
      <formula>5000000</formula>
    </cfRule>
  </conditionalFormatting>
  <conditionalFormatting sqref="L227">
    <cfRule type="cellIs" dxfId="45281" priority="1622" operator="greaterThan">
      <formula>5000000</formula>
    </cfRule>
  </conditionalFormatting>
  <conditionalFormatting sqref="M227">
    <cfRule type="cellIs" dxfId="45280" priority="1621" operator="greaterThan">
      <formula>5000000</formula>
    </cfRule>
  </conditionalFormatting>
  <conditionalFormatting sqref="N227">
    <cfRule type="cellIs" dxfId="45279" priority="1620" operator="greaterThan">
      <formula>5000000</formula>
    </cfRule>
  </conditionalFormatting>
  <conditionalFormatting sqref="O227">
    <cfRule type="cellIs" dxfId="45278" priority="1619" operator="greaterThan">
      <formula>5000000</formula>
    </cfRule>
  </conditionalFormatting>
  <conditionalFormatting sqref="P227">
    <cfRule type="cellIs" dxfId="45277" priority="1618" operator="greaterThan">
      <formula>5000000</formula>
    </cfRule>
  </conditionalFormatting>
  <conditionalFormatting sqref="Q227">
    <cfRule type="cellIs" dxfId="45276" priority="1617" operator="greaterThan">
      <formula>5000000</formula>
    </cfRule>
  </conditionalFormatting>
  <conditionalFormatting sqref="R227">
    <cfRule type="cellIs" dxfId="45275" priority="1616" operator="greaterThan">
      <formula>5000000</formula>
    </cfRule>
  </conditionalFormatting>
  <conditionalFormatting sqref="S227">
    <cfRule type="cellIs" dxfId="45274" priority="1615" operator="greaterThan">
      <formula>5000000</formula>
    </cfRule>
  </conditionalFormatting>
  <conditionalFormatting sqref="T227">
    <cfRule type="cellIs" dxfId="45273" priority="1614" operator="greaterThan">
      <formula>5000000</formula>
    </cfRule>
  </conditionalFormatting>
  <conditionalFormatting sqref="U227">
    <cfRule type="cellIs" dxfId="45272" priority="1613" operator="greaterThan">
      <formula>5000000</formula>
    </cfRule>
  </conditionalFormatting>
  <conditionalFormatting sqref="V227">
    <cfRule type="cellIs" dxfId="45271" priority="1612" operator="greaterThan">
      <formula>5000000</formula>
    </cfRule>
  </conditionalFormatting>
  <conditionalFormatting sqref="W227">
    <cfRule type="cellIs" dxfId="45270" priority="1611" operator="greaterThan">
      <formula>5000000</formula>
    </cfRule>
  </conditionalFormatting>
  <conditionalFormatting sqref="X227">
    <cfRule type="cellIs" dxfId="45269" priority="1610" operator="greaterThan">
      <formula>5000000</formula>
    </cfRule>
  </conditionalFormatting>
  <conditionalFormatting sqref="Y227">
    <cfRule type="cellIs" dxfId="45268" priority="1609" operator="greaterThan">
      <formula>5000000</formula>
    </cfRule>
  </conditionalFormatting>
  <conditionalFormatting sqref="Z227">
    <cfRule type="cellIs" dxfId="45267" priority="1608" operator="greaterThan">
      <formula>5000000</formula>
    </cfRule>
  </conditionalFormatting>
  <conditionalFormatting sqref="E228">
    <cfRule type="cellIs" dxfId="45266" priority="1607" operator="greaterThan">
      <formula>5000000</formula>
    </cfRule>
  </conditionalFormatting>
  <conditionalFormatting sqref="F228">
    <cfRule type="cellIs" dxfId="45265" priority="1606" operator="greaterThan">
      <formula>5000000</formula>
    </cfRule>
  </conditionalFormatting>
  <conditionalFormatting sqref="G228">
    <cfRule type="cellIs" dxfId="45264" priority="1605" operator="greaterThan">
      <formula>5000000</formula>
    </cfRule>
  </conditionalFormatting>
  <conditionalFormatting sqref="H228">
    <cfRule type="cellIs" dxfId="45263" priority="1604" operator="greaterThan">
      <formula>5000000</formula>
    </cfRule>
  </conditionalFormatting>
  <conditionalFormatting sqref="I228">
    <cfRule type="cellIs" dxfId="45262" priority="1603" operator="greaterThan">
      <formula>5000000</formula>
    </cfRule>
  </conditionalFormatting>
  <conditionalFormatting sqref="J228">
    <cfRule type="cellIs" dxfId="45261" priority="1602" operator="greaterThan">
      <formula>5000000</formula>
    </cfRule>
  </conditionalFormatting>
  <conditionalFormatting sqref="K228">
    <cfRule type="cellIs" dxfId="45260" priority="1601" operator="greaterThan">
      <formula>5000000</formula>
    </cfRule>
  </conditionalFormatting>
  <conditionalFormatting sqref="L228">
    <cfRule type="cellIs" dxfId="45259" priority="1600" operator="greaterThan">
      <formula>5000000</formula>
    </cfRule>
  </conditionalFormatting>
  <conditionalFormatting sqref="M228">
    <cfRule type="cellIs" dxfId="45258" priority="1599" operator="greaterThan">
      <formula>5000000</formula>
    </cfRule>
  </conditionalFormatting>
  <conditionalFormatting sqref="N228">
    <cfRule type="cellIs" dxfId="45257" priority="1598" operator="greaterThan">
      <formula>5000000</formula>
    </cfRule>
  </conditionalFormatting>
  <conditionalFormatting sqref="O228">
    <cfRule type="cellIs" dxfId="45256" priority="1597" operator="greaterThan">
      <formula>5000000</formula>
    </cfRule>
  </conditionalFormatting>
  <conditionalFormatting sqref="P228">
    <cfRule type="cellIs" dxfId="45255" priority="1596" operator="greaterThan">
      <formula>5000000</formula>
    </cfRule>
  </conditionalFormatting>
  <conditionalFormatting sqref="Q228">
    <cfRule type="cellIs" dxfId="45254" priority="1595" operator="greaterThan">
      <formula>5000000</formula>
    </cfRule>
  </conditionalFormatting>
  <conditionalFormatting sqref="R228">
    <cfRule type="cellIs" dxfId="45253" priority="1594" operator="greaterThan">
      <formula>5000000</formula>
    </cfRule>
  </conditionalFormatting>
  <conditionalFormatting sqref="S228">
    <cfRule type="cellIs" dxfId="45252" priority="1593" operator="greaterThan">
      <formula>5000000</formula>
    </cfRule>
  </conditionalFormatting>
  <conditionalFormatting sqref="T228">
    <cfRule type="cellIs" dxfId="45251" priority="1592" operator="greaterThan">
      <formula>5000000</formula>
    </cfRule>
  </conditionalFormatting>
  <conditionalFormatting sqref="U228">
    <cfRule type="cellIs" dxfId="45250" priority="1591" operator="greaterThan">
      <formula>5000000</formula>
    </cfRule>
  </conditionalFormatting>
  <conditionalFormatting sqref="V228">
    <cfRule type="cellIs" dxfId="45249" priority="1590" operator="greaterThan">
      <formula>5000000</formula>
    </cfRule>
  </conditionalFormatting>
  <conditionalFormatting sqref="W228">
    <cfRule type="cellIs" dxfId="45248" priority="1589" operator="greaterThan">
      <formula>5000000</formula>
    </cfRule>
  </conditionalFormatting>
  <conditionalFormatting sqref="X228">
    <cfRule type="cellIs" dxfId="45247" priority="1588" operator="greaterThan">
      <formula>5000000</formula>
    </cfRule>
  </conditionalFormatting>
  <conditionalFormatting sqref="Y228">
    <cfRule type="cellIs" dxfId="45246" priority="1587" operator="greaterThan">
      <formula>5000000</formula>
    </cfRule>
  </conditionalFormatting>
  <conditionalFormatting sqref="Z228">
    <cfRule type="cellIs" dxfId="45245" priority="1586" operator="greaterThan">
      <formula>5000000</formula>
    </cfRule>
  </conditionalFormatting>
  <conditionalFormatting sqref="E229">
    <cfRule type="cellIs" dxfId="45244" priority="1585" operator="greaterThan">
      <formula>5000000</formula>
    </cfRule>
  </conditionalFormatting>
  <conditionalFormatting sqref="E230">
    <cfRule type="cellIs" dxfId="45243" priority="1584" operator="greaterThan">
      <formula>5000000</formula>
    </cfRule>
  </conditionalFormatting>
  <conditionalFormatting sqref="E231">
    <cfRule type="cellIs" dxfId="45242" priority="1583" operator="greaterThan">
      <formula>5000000</formula>
    </cfRule>
  </conditionalFormatting>
  <conditionalFormatting sqref="F231">
    <cfRule type="cellIs" dxfId="45241" priority="1582" operator="greaterThan">
      <formula>5000000</formula>
    </cfRule>
  </conditionalFormatting>
  <conditionalFormatting sqref="G231">
    <cfRule type="cellIs" dxfId="45240" priority="1581" operator="greaterThan">
      <formula>5000000</formula>
    </cfRule>
  </conditionalFormatting>
  <conditionalFormatting sqref="H231">
    <cfRule type="cellIs" dxfId="45239" priority="1580" operator="greaterThan">
      <formula>5000000</formula>
    </cfRule>
  </conditionalFormatting>
  <conditionalFormatting sqref="I231">
    <cfRule type="cellIs" dxfId="45238" priority="1579" operator="greaterThan">
      <formula>5000000</formula>
    </cfRule>
  </conditionalFormatting>
  <conditionalFormatting sqref="J231">
    <cfRule type="cellIs" dxfId="45237" priority="1578" operator="greaterThan">
      <formula>5000000</formula>
    </cfRule>
  </conditionalFormatting>
  <conditionalFormatting sqref="K231">
    <cfRule type="cellIs" dxfId="45236" priority="1577" operator="greaterThan">
      <formula>5000000</formula>
    </cfRule>
  </conditionalFormatting>
  <conditionalFormatting sqref="L231">
    <cfRule type="cellIs" dxfId="45235" priority="1576" operator="greaterThan">
      <formula>5000000</formula>
    </cfRule>
  </conditionalFormatting>
  <conditionalFormatting sqref="M231">
    <cfRule type="cellIs" dxfId="45234" priority="1575" operator="greaterThan">
      <formula>5000000</formula>
    </cfRule>
  </conditionalFormatting>
  <conditionalFormatting sqref="N231">
    <cfRule type="cellIs" dxfId="45233" priority="1574" operator="greaterThan">
      <formula>5000000</formula>
    </cfRule>
  </conditionalFormatting>
  <conditionalFormatting sqref="O231">
    <cfRule type="cellIs" dxfId="45232" priority="1573" operator="greaterThan">
      <formula>5000000</formula>
    </cfRule>
  </conditionalFormatting>
  <conditionalFormatting sqref="P231">
    <cfRule type="cellIs" dxfId="45231" priority="1572" operator="greaterThan">
      <formula>5000000</formula>
    </cfRule>
  </conditionalFormatting>
  <conditionalFormatting sqref="Q231">
    <cfRule type="cellIs" dxfId="45230" priority="1571" operator="greaterThan">
      <formula>5000000</formula>
    </cfRule>
  </conditionalFormatting>
  <conditionalFormatting sqref="R231">
    <cfRule type="cellIs" dxfId="45229" priority="1570" operator="greaterThan">
      <formula>5000000</formula>
    </cfRule>
  </conditionalFormatting>
  <conditionalFormatting sqref="S231">
    <cfRule type="cellIs" dxfId="45228" priority="1569" operator="greaterThan">
      <formula>5000000</formula>
    </cfRule>
  </conditionalFormatting>
  <conditionalFormatting sqref="T231">
    <cfRule type="cellIs" dxfId="45227" priority="1568" operator="greaterThan">
      <formula>5000000</formula>
    </cfRule>
  </conditionalFormatting>
  <conditionalFormatting sqref="U231">
    <cfRule type="cellIs" dxfId="45226" priority="1567" operator="greaterThan">
      <formula>5000000</formula>
    </cfRule>
  </conditionalFormatting>
  <conditionalFormatting sqref="V231">
    <cfRule type="cellIs" dxfId="45225" priority="1566" operator="greaterThan">
      <formula>5000000</formula>
    </cfRule>
  </conditionalFormatting>
  <conditionalFormatting sqref="W231">
    <cfRule type="cellIs" dxfId="45224" priority="1565" operator="greaterThan">
      <formula>5000000</formula>
    </cfRule>
  </conditionalFormatting>
  <conditionalFormatting sqref="X231">
    <cfRule type="cellIs" dxfId="45223" priority="1564" operator="greaterThan">
      <formula>5000000</formula>
    </cfRule>
  </conditionalFormatting>
  <conditionalFormatting sqref="Y231">
    <cfRule type="cellIs" dxfId="45222" priority="1563" operator="greaterThan">
      <formula>5000000</formula>
    </cfRule>
  </conditionalFormatting>
  <conditionalFormatting sqref="Z231">
    <cfRule type="cellIs" dxfId="45221" priority="1562" operator="greaterThan">
      <formula>5000000</formula>
    </cfRule>
  </conditionalFormatting>
  <conditionalFormatting sqref="E232">
    <cfRule type="cellIs" dxfId="45220" priority="1561" operator="greaterThan">
      <formula>5000000</formula>
    </cfRule>
  </conditionalFormatting>
  <conditionalFormatting sqref="F232">
    <cfRule type="cellIs" dxfId="45219" priority="1560" operator="greaterThan">
      <formula>5000000</formula>
    </cfRule>
  </conditionalFormatting>
  <conditionalFormatting sqref="G232">
    <cfRule type="cellIs" dxfId="45218" priority="1559" operator="greaterThan">
      <formula>5000000</formula>
    </cfRule>
  </conditionalFormatting>
  <conditionalFormatting sqref="H232">
    <cfRule type="cellIs" dxfId="45217" priority="1558" operator="greaterThan">
      <formula>5000000</formula>
    </cfRule>
  </conditionalFormatting>
  <conditionalFormatting sqref="I232">
    <cfRule type="cellIs" dxfId="45216" priority="1557" operator="greaterThan">
      <formula>5000000</formula>
    </cfRule>
  </conditionalFormatting>
  <conditionalFormatting sqref="J232">
    <cfRule type="cellIs" dxfId="45215" priority="1556" operator="greaterThan">
      <formula>5000000</formula>
    </cfRule>
  </conditionalFormatting>
  <conditionalFormatting sqref="K232">
    <cfRule type="cellIs" dxfId="45214" priority="1555" operator="greaterThan">
      <formula>5000000</formula>
    </cfRule>
  </conditionalFormatting>
  <conditionalFormatting sqref="L232">
    <cfRule type="cellIs" dxfId="45213" priority="1554" operator="greaterThan">
      <formula>5000000</formula>
    </cfRule>
  </conditionalFormatting>
  <conditionalFormatting sqref="M232">
    <cfRule type="cellIs" dxfId="45212" priority="1553" operator="greaterThan">
      <formula>5000000</formula>
    </cfRule>
  </conditionalFormatting>
  <conditionalFormatting sqref="N232">
    <cfRule type="cellIs" dxfId="45211" priority="1552" operator="greaterThan">
      <formula>5000000</formula>
    </cfRule>
  </conditionalFormatting>
  <conditionalFormatting sqref="O232">
    <cfRule type="cellIs" dxfId="45210" priority="1551" operator="greaterThan">
      <formula>5000000</formula>
    </cfRule>
  </conditionalFormatting>
  <conditionalFormatting sqref="P232">
    <cfRule type="cellIs" dxfId="45209" priority="1550" operator="greaterThan">
      <formula>5000000</formula>
    </cfRule>
  </conditionalFormatting>
  <conditionalFormatting sqref="Q232">
    <cfRule type="cellIs" dxfId="45208" priority="1549" operator="greaterThan">
      <formula>5000000</formula>
    </cfRule>
  </conditionalFormatting>
  <conditionalFormatting sqref="R232">
    <cfRule type="cellIs" dxfId="45207" priority="1548" operator="greaterThan">
      <formula>5000000</formula>
    </cfRule>
  </conditionalFormatting>
  <conditionalFormatting sqref="S232">
    <cfRule type="cellIs" dxfId="45206" priority="1547" operator="greaterThan">
      <formula>5000000</formula>
    </cfRule>
  </conditionalFormatting>
  <conditionalFormatting sqref="T232">
    <cfRule type="cellIs" dxfId="45205" priority="1546" operator="greaterThan">
      <formula>5000000</formula>
    </cfRule>
  </conditionalFormatting>
  <conditionalFormatting sqref="U232">
    <cfRule type="cellIs" dxfId="45204" priority="1545" operator="greaterThan">
      <formula>5000000</formula>
    </cfRule>
  </conditionalFormatting>
  <conditionalFormatting sqref="V232">
    <cfRule type="cellIs" dxfId="45203" priority="1544" operator="greaterThan">
      <formula>5000000</formula>
    </cfRule>
  </conditionalFormatting>
  <conditionalFormatting sqref="W232">
    <cfRule type="cellIs" dxfId="45202" priority="1543" operator="greaterThan">
      <formula>5000000</formula>
    </cfRule>
  </conditionalFormatting>
  <conditionalFormatting sqref="X232">
    <cfRule type="cellIs" dxfId="45201" priority="1542" operator="greaterThan">
      <formula>5000000</formula>
    </cfRule>
  </conditionalFormatting>
  <conditionalFormatting sqref="Y232">
    <cfRule type="cellIs" dxfId="45200" priority="1541" operator="greaterThan">
      <formula>5000000</formula>
    </cfRule>
  </conditionalFormatting>
  <conditionalFormatting sqref="Z232">
    <cfRule type="cellIs" dxfId="45199" priority="1540" operator="greaterThan">
      <formula>5000000</formula>
    </cfRule>
  </conditionalFormatting>
  <conditionalFormatting sqref="E233">
    <cfRule type="cellIs" dxfId="45198" priority="1539" operator="greaterThan">
      <formula>5000000</formula>
    </cfRule>
  </conditionalFormatting>
  <conditionalFormatting sqref="E235">
    <cfRule type="cellIs" dxfId="45197" priority="1538" operator="greaterThan">
      <formula>5000000</formula>
    </cfRule>
  </conditionalFormatting>
  <conditionalFormatting sqref="E237">
    <cfRule type="cellIs" dxfId="45196" priority="1537" operator="greaterThan">
      <formula>5000000</formula>
    </cfRule>
  </conditionalFormatting>
  <conditionalFormatting sqref="E243">
    <cfRule type="cellIs" dxfId="45195" priority="1536" operator="greaterThan">
      <formula>5000000</formula>
    </cfRule>
  </conditionalFormatting>
  <conditionalFormatting sqref="F243">
    <cfRule type="cellIs" dxfId="45194" priority="1535" operator="greaterThan">
      <formula>5000000</formula>
    </cfRule>
  </conditionalFormatting>
  <conditionalFormatting sqref="G243">
    <cfRule type="cellIs" dxfId="45193" priority="1534" operator="greaterThan">
      <formula>5000000</formula>
    </cfRule>
  </conditionalFormatting>
  <conditionalFormatting sqref="H243">
    <cfRule type="cellIs" dxfId="45192" priority="1533" operator="greaterThan">
      <formula>5000000</formula>
    </cfRule>
  </conditionalFormatting>
  <conditionalFormatting sqref="I243">
    <cfRule type="cellIs" dxfId="45191" priority="1532" operator="greaterThan">
      <formula>5000000</formula>
    </cfRule>
  </conditionalFormatting>
  <conditionalFormatting sqref="J243">
    <cfRule type="cellIs" dxfId="45190" priority="1531" operator="greaterThan">
      <formula>5000000</formula>
    </cfRule>
  </conditionalFormatting>
  <conditionalFormatting sqref="K243">
    <cfRule type="cellIs" dxfId="45189" priority="1530" operator="greaterThan">
      <formula>5000000</formula>
    </cfRule>
  </conditionalFormatting>
  <conditionalFormatting sqref="L243">
    <cfRule type="cellIs" dxfId="45188" priority="1529" operator="greaterThan">
      <formula>5000000</formula>
    </cfRule>
  </conditionalFormatting>
  <conditionalFormatting sqref="M243">
    <cfRule type="cellIs" dxfId="45187" priority="1528" operator="greaterThan">
      <formula>5000000</formula>
    </cfRule>
  </conditionalFormatting>
  <conditionalFormatting sqref="N243">
    <cfRule type="cellIs" dxfId="45186" priority="1527" operator="greaterThan">
      <formula>5000000</formula>
    </cfRule>
  </conditionalFormatting>
  <conditionalFormatting sqref="O243">
    <cfRule type="cellIs" dxfId="45185" priority="1526" operator="greaterThan">
      <formula>5000000</formula>
    </cfRule>
  </conditionalFormatting>
  <conditionalFormatting sqref="P243">
    <cfRule type="cellIs" dxfId="45184" priority="1525" operator="greaterThan">
      <formula>5000000</formula>
    </cfRule>
  </conditionalFormatting>
  <conditionalFormatting sqref="Q243">
    <cfRule type="cellIs" dxfId="45183" priority="1524" operator="greaterThan">
      <formula>5000000</formula>
    </cfRule>
  </conditionalFormatting>
  <conditionalFormatting sqref="R243">
    <cfRule type="cellIs" dxfId="45182" priority="1523" operator="greaterThan">
      <formula>5000000</formula>
    </cfRule>
  </conditionalFormatting>
  <conditionalFormatting sqref="S243">
    <cfRule type="cellIs" dxfId="45181" priority="1522" operator="greaterThan">
      <formula>5000000</formula>
    </cfRule>
  </conditionalFormatting>
  <conditionalFormatting sqref="T243">
    <cfRule type="cellIs" dxfId="45180" priority="1521" operator="greaterThan">
      <formula>5000000</formula>
    </cfRule>
  </conditionalFormatting>
  <conditionalFormatting sqref="U243">
    <cfRule type="cellIs" dxfId="45179" priority="1520" operator="greaterThan">
      <formula>5000000</formula>
    </cfRule>
  </conditionalFormatting>
  <conditionalFormatting sqref="V243">
    <cfRule type="cellIs" dxfId="45178" priority="1519" operator="greaterThan">
      <formula>5000000</formula>
    </cfRule>
  </conditionalFormatting>
  <conditionalFormatting sqref="W243">
    <cfRule type="cellIs" dxfId="45177" priority="1518" operator="greaterThan">
      <formula>5000000</formula>
    </cfRule>
  </conditionalFormatting>
  <conditionalFormatting sqref="X243">
    <cfRule type="cellIs" dxfId="45176" priority="1517" operator="greaterThan">
      <formula>5000000</formula>
    </cfRule>
  </conditionalFormatting>
  <conditionalFormatting sqref="Y243">
    <cfRule type="cellIs" dxfId="45175" priority="1516" operator="greaterThan">
      <formula>5000000</formula>
    </cfRule>
  </conditionalFormatting>
  <conditionalFormatting sqref="Z243">
    <cfRule type="cellIs" dxfId="45174" priority="1515" operator="greaterThan">
      <formula>5000000</formula>
    </cfRule>
  </conditionalFormatting>
  <conditionalFormatting sqref="E244">
    <cfRule type="cellIs" dxfId="45173" priority="1514" operator="greaterThan">
      <formula>5000000</formula>
    </cfRule>
  </conditionalFormatting>
  <conditionalFormatting sqref="F244">
    <cfRule type="cellIs" dxfId="45172" priority="1513" operator="greaterThan">
      <formula>5000000</formula>
    </cfRule>
  </conditionalFormatting>
  <conditionalFormatting sqref="G244">
    <cfRule type="cellIs" dxfId="45171" priority="1512" operator="greaterThan">
      <formula>5000000</formula>
    </cfRule>
  </conditionalFormatting>
  <conditionalFormatting sqref="H244">
    <cfRule type="cellIs" dxfId="45170" priority="1511" operator="greaterThan">
      <formula>5000000</formula>
    </cfRule>
  </conditionalFormatting>
  <conditionalFormatting sqref="I244">
    <cfRule type="cellIs" dxfId="45169" priority="1510" operator="greaterThan">
      <formula>5000000</formula>
    </cfRule>
  </conditionalFormatting>
  <conditionalFormatting sqref="J244">
    <cfRule type="cellIs" dxfId="45168" priority="1509" operator="greaterThan">
      <formula>5000000</formula>
    </cfRule>
  </conditionalFormatting>
  <conditionalFormatting sqref="K244">
    <cfRule type="cellIs" dxfId="45167" priority="1508" operator="greaterThan">
      <formula>5000000</formula>
    </cfRule>
  </conditionalFormatting>
  <conditionalFormatting sqref="L244">
    <cfRule type="cellIs" dxfId="45166" priority="1507" operator="greaterThan">
      <formula>5000000</formula>
    </cfRule>
  </conditionalFormatting>
  <conditionalFormatting sqref="M244">
    <cfRule type="cellIs" dxfId="45165" priority="1506" operator="greaterThan">
      <formula>5000000</formula>
    </cfRule>
  </conditionalFormatting>
  <conditionalFormatting sqref="N244">
    <cfRule type="cellIs" dxfId="45164" priority="1505" operator="greaterThan">
      <formula>5000000</formula>
    </cfRule>
  </conditionalFormatting>
  <conditionalFormatting sqref="O244">
    <cfRule type="cellIs" dxfId="45163" priority="1504" operator="greaterThan">
      <formula>5000000</formula>
    </cfRule>
  </conditionalFormatting>
  <conditionalFormatting sqref="P244">
    <cfRule type="cellIs" dxfId="45162" priority="1503" operator="greaterThan">
      <formula>5000000</formula>
    </cfRule>
  </conditionalFormatting>
  <conditionalFormatting sqref="Q244">
    <cfRule type="cellIs" dxfId="45161" priority="1502" operator="greaterThan">
      <formula>5000000</formula>
    </cfRule>
  </conditionalFormatting>
  <conditionalFormatting sqref="R244">
    <cfRule type="cellIs" dxfId="45160" priority="1501" operator="greaterThan">
      <formula>5000000</formula>
    </cfRule>
  </conditionalFormatting>
  <conditionalFormatting sqref="S244">
    <cfRule type="cellIs" dxfId="45159" priority="1500" operator="greaterThan">
      <formula>5000000</formula>
    </cfRule>
  </conditionalFormatting>
  <conditionalFormatting sqref="T244">
    <cfRule type="cellIs" dxfId="45158" priority="1499" operator="greaterThan">
      <formula>5000000</formula>
    </cfRule>
  </conditionalFormatting>
  <conditionalFormatting sqref="U244">
    <cfRule type="cellIs" dxfId="45157" priority="1498" operator="greaterThan">
      <formula>5000000</formula>
    </cfRule>
  </conditionalFormatting>
  <conditionalFormatting sqref="V244">
    <cfRule type="cellIs" dxfId="45156" priority="1497" operator="greaterThan">
      <formula>5000000</formula>
    </cfRule>
  </conditionalFormatting>
  <conditionalFormatting sqref="W244">
    <cfRule type="cellIs" dxfId="45155" priority="1496" operator="greaterThan">
      <formula>5000000</formula>
    </cfRule>
  </conditionalFormatting>
  <conditionalFormatting sqref="X244">
    <cfRule type="cellIs" dxfId="45154" priority="1495" operator="greaterThan">
      <formula>5000000</formula>
    </cfRule>
  </conditionalFormatting>
  <conditionalFormatting sqref="Y244">
    <cfRule type="cellIs" dxfId="45153" priority="1494" operator="greaterThan">
      <formula>5000000</formula>
    </cfRule>
  </conditionalFormatting>
  <conditionalFormatting sqref="Z244">
    <cfRule type="cellIs" dxfId="45152" priority="1493" operator="greaterThan">
      <formula>5000000</formula>
    </cfRule>
  </conditionalFormatting>
  <conditionalFormatting sqref="E245">
    <cfRule type="cellIs" dxfId="45151" priority="1492" operator="greaterThan">
      <formula>5000000</formula>
    </cfRule>
  </conditionalFormatting>
  <conditionalFormatting sqref="F245">
    <cfRule type="cellIs" dxfId="45150" priority="1491" operator="greaterThan">
      <formula>5000000</formula>
    </cfRule>
  </conditionalFormatting>
  <conditionalFormatting sqref="G245">
    <cfRule type="cellIs" dxfId="45149" priority="1490" operator="greaterThan">
      <formula>5000000</formula>
    </cfRule>
  </conditionalFormatting>
  <conditionalFormatting sqref="H245">
    <cfRule type="cellIs" dxfId="45148" priority="1489" operator="greaterThan">
      <formula>5000000</formula>
    </cfRule>
  </conditionalFormatting>
  <conditionalFormatting sqref="I245">
    <cfRule type="cellIs" dxfId="45147" priority="1488" operator="greaterThan">
      <formula>5000000</formula>
    </cfRule>
  </conditionalFormatting>
  <conditionalFormatting sqref="J245">
    <cfRule type="cellIs" dxfId="45146" priority="1487" operator="greaterThan">
      <formula>5000000</formula>
    </cfRule>
  </conditionalFormatting>
  <conditionalFormatting sqref="K245">
    <cfRule type="cellIs" dxfId="45145" priority="1486" operator="greaterThan">
      <formula>5000000</formula>
    </cfRule>
  </conditionalFormatting>
  <conditionalFormatting sqref="L245">
    <cfRule type="cellIs" dxfId="45144" priority="1485" operator="greaterThan">
      <formula>5000000</formula>
    </cfRule>
  </conditionalFormatting>
  <conditionalFormatting sqref="M245">
    <cfRule type="cellIs" dxfId="45143" priority="1484" operator="greaterThan">
      <formula>5000000</formula>
    </cfRule>
  </conditionalFormatting>
  <conditionalFormatting sqref="N245">
    <cfRule type="cellIs" dxfId="45142" priority="1483" operator="greaterThan">
      <formula>5000000</formula>
    </cfRule>
  </conditionalFormatting>
  <conditionalFormatting sqref="O245">
    <cfRule type="cellIs" dxfId="45141" priority="1482" operator="greaterThan">
      <formula>5000000</formula>
    </cfRule>
  </conditionalFormatting>
  <conditionalFormatting sqref="P245">
    <cfRule type="cellIs" dxfId="45140" priority="1481" operator="greaterThan">
      <formula>5000000</formula>
    </cfRule>
  </conditionalFormatting>
  <conditionalFormatting sqref="Q245">
    <cfRule type="cellIs" dxfId="45139" priority="1480" operator="greaterThan">
      <formula>5000000</formula>
    </cfRule>
  </conditionalFormatting>
  <conditionalFormatting sqref="R245">
    <cfRule type="cellIs" dxfId="45138" priority="1479" operator="greaterThan">
      <formula>5000000</formula>
    </cfRule>
  </conditionalFormatting>
  <conditionalFormatting sqref="S245">
    <cfRule type="cellIs" dxfId="45137" priority="1478" operator="greaterThan">
      <formula>5000000</formula>
    </cfRule>
  </conditionalFormatting>
  <conditionalFormatting sqref="T245">
    <cfRule type="cellIs" dxfId="45136" priority="1477" operator="greaterThan">
      <formula>5000000</formula>
    </cfRule>
  </conditionalFormatting>
  <conditionalFormatting sqref="U245">
    <cfRule type="cellIs" dxfId="45135" priority="1476" operator="greaterThan">
      <formula>5000000</formula>
    </cfRule>
  </conditionalFormatting>
  <conditionalFormatting sqref="V245">
    <cfRule type="cellIs" dxfId="45134" priority="1475" operator="greaterThan">
      <formula>5000000</formula>
    </cfRule>
  </conditionalFormatting>
  <conditionalFormatting sqref="W245">
    <cfRule type="cellIs" dxfId="45133" priority="1474" operator="greaterThan">
      <formula>5000000</formula>
    </cfRule>
  </conditionalFormatting>
  <conditionalFormatting sqref="X245">
    <cfRule type="cellIs" dxfId="45132" priority="1473" operator="greaterThan">
      <formula>5000000</formula>
    </cfRule>
  </conditionalFormatting>
  <conditionalFormatting sqref="Y245">
    <cfRule type="cellIs" dxfId="45131" priority="1472" operator="greaterThan">
      <formula>5000000</formula>
    </cfRule>
  </conditionalFormatting>
  <conditionalFormatting sqref="Z245">
    <cfRule type="cellIs" dxfId="45130" priority="1471" operator="greaterThan">
      <formula>5000000</formula>
    </cfRule>
  </conditionalFormatting>
  <conditionalFormatting sqref="E246">
    <cfRule type="cellIs" dxfId="45129" priority="1470" operator="greaterThan">
      <formula>5000000</formula>
    </cfRule>
  </conditionalFormatting>
  <conditionalFormatting sqref="F246">
    <cfRule type="cellIs" dxfId="45128" priority="1469" operator="greaterThan">
      <formula>5000000</formula>
    </cfRule>
  </conditionalFormatting>
  <conditionalFormatting sqref="G246">
    <cfRule type="cellIs" dxfId="45127" priority="1468" operator="greaterThan">
      <formula>5000000</formula>
    </cfRule>
  </conditionalFormatting>
  <conditionalFormatting sqref="H246">
    <cfRule type="cellIs" dxfId="45126" priority="1467" operator="greaterThan">
      <formula>5000000</formula>
    </cfRule>
  </conditionalFormatting>
  <conditionalFormatting sqref="I246">
    <cfRule type="cellIs" dxfId="45125" priority="1466" operator="greaterThan">
      <formula>5000000</formula>
    </cfRule>
  </conditionalFormatting>
  <conditionalFormatting sqref="J246">
    <cfRule type="cellIs" dxfId="45124" priority="1465" operator="greaterThan">
      <formula>5000000</formula>
    </cfRule>
  </conditionalFormatting>
  <conditionalFormatting sqref="K246">
    <cfRule type="cellIs" dxfId="45123" priority="1464" operator="greaterThan">
      <formula>5000000</formula>
    </cfRule>
  </conditionalFormatting>
  <conditionalFormatting sqref="L246">
    <cfRule type="cellIs" dxfId="45122" priority="1463" operator="greaterThan">
      <formula>5000000</formula>
    </cfRule>
  </conditionalFormatting>
  <conditionalFormatting sqref="M246">
    <cfRule type="cellIs" dxfId="45121" priority="1462" operator="greaterThan">
      <formula>5000000</formula>
    </cfRule>
  </conditionalFormatting>
  <conditionalFormatting sqref="N246">
    <cfRule type="cellIs" dxfId="45120" priority="1461" operator="greaterThan">
      <formula>5000000</formula>
    </cfRule>
  </conditionalFormatting>
  <conditionalFormatting sqref="O246">
    <cfRule type="cellIs" dxfId="45119" priority="1460" operator="greaterThan">
      <formula>5000000</formula>
    </cfRule>
  </conditionalFormatting>
  <conditionalFormatting sqref="P246">
    <cfRule type="cellIs" dxfId="45118" priority="1459" operator="greaterThan">
      <formula>5000000</formula>
    </cfRule>
  </conditionalFormatting>
  <conditionalFormatting sqref="Q246">
    <cfRule type="cellIs" dxfId="45117" priority="1458" operator="greaterThan">
      <formula>5000000</formula>
    </cfRule>
  </conditionalFormatting>
  <conditionalFormatting sqref="R246">
    <cfRule type="cellIs" dxfId="45116" priority="1457" operator="greaterThan">
      <formula>5000000</formula>
    </cfRule>
  </conditionalFormatting>
  <conditionalFormatting sqref="S246">
    <cfRule type="cellIs" dxfId="45115" priority="1456" operator="greaterThan">
      <formula>5000000</formula>
    </cfRule>
  </conditionalFormatting>
  <conditionalFormatting sqref="T246">
    <cfRule type="cellIs" dxfId="45114" priority="1455" operator="greaterThan">
      <formula>5000000</formula>
    </cfRule>
  </conditionalFormatting>
  <conditionalFormatting sqref="U246">
    <cfRule type="cellIs" dxfId="45113" priority="1454" operator="greaterThan">
      <formula>5000000</formula>
    </cfRule>
  </conditionalFormatting>
  <conditionalFormatting sqref="V246">
    <cfRule type="cellIs" dxfId="45112" priority="1453" operator="greaterThan">
      <formula>5000000</formula>
    </cfRule>
  </conditionalFormatting>
  <conditionalFormatting sqref="W246">
    <cfRule type="cellIs" dxfId="45111" priority="1452" operator="greaterThan">
      <formula>5000000</formula>
    </cfRule>
  </conditionalFormatting>
  <conditionalFormatting sqref="X246">
    <cfRule type="cellIs" dxfId="45110" priority="1451" operator="greaterThan">
      <formula>5000000</formula>
    </cfRule>
  </conditionalFormatting>
  <conditionalFormatting sqref="Y246">
    <cfRule type="cellIs" dxfId="45109" priority="1450" operator="greaterThan">
      <formula>5000000</formula>
    </cfRule>
  </conditionalFormatting>
  <conditionalFormatting sqref="Z246">
    <cfRule type="cellIs" dxfId="45108" priority="1449" operator="greaterThan">
      <formula>5000000</formula>
    </cfRule>
  </conditionalFormatting>
  <conditionalFormatting sqref="E247">
    <cfRule type="cellIs" dxfId="45107" priority="1448" operator="greaterThan">
      <formula>5000000</formula>
    </cfRule>
  </conditionalFormatting>
  <conditionalFormatting sqref="F247">
    <cfRule type="cellIs" dxfId="45106" priority="1447" operator="greaterThan">
      <formula>5000000</formula>
    </cfRule>
  </conditionalFormatting>
  <conditionalFormatting sqref="G247">
    <cfRule type="cellIs" dxfId="45105" priority="1446" operator="greaterThan">
      <formula>5000000</formula>
    </cfRule>
  </conditionalFormatting>
  <conditionalFormatting sqref="H247">
    <cfRule type="cellIs" dxfId="45104" priority="1445" operator="greaterThan">
      <formula>5000000</formula>
    </cfRule>
  </conditionalFormatting>
  <conditionalFormatting sqref="I247">
    <cfRule type="cellIs" dxfId="45103" priority="1444" operator="greaterThan">
      <formula>5000000</formula>
    </cfRule>
  </conditionalFormatting>
  <conditionalFormatting sqref="J247">
    <cfRule type="cellIs" dxfId="45102" priority="1443" operator="greaterThan">
      <formula>5000000</formula>
    </cfRule>
  </conditionalFormatting>
  <conditionalFormatting sqref="K247">
    <cfRule type="cellIs" dxfId="45101" priority="1442" operator="greaterThan">
      <formula>5000000</formula>
    </cfRule>
  </conditionalFormatting>
  <conditionalFormatting sqref="L247">
    <cfRule type="cellIs" dxfId="45100" priority="1441" operator="greaterThan">
      <formula>5000000</formula>
    </cfRule>
  </conditionalFormatting>
  <conditionalFormatting sqref="M247">
    <cfRule type="cellIs" dxfId="45099" priority="1440" operator="greaterThan">
      <formula>5000000</formula>
    </cfRule>
  </conditionalFormatting>
  <conditionalFormatting sqref="N247">
    <cfRule type="cellIs" dxfId="45098" priority="1439" operator="greaterThan">
      <formula>5000000</formula>
    </cfRule>
  </conditionalFormatting>
  <conditionalFormatting sqref="O247">
    <cfRule type="cellIs" dxfId="45097" priority="1438" operator="greaterThan">
      <formula>5000000</formula>
    </cfRule>
  </conditionalFormatting>
  <conditionalFormatting sqref="P247">
    <cfRule type="cellIs" dxfId="45096" priority="1437" operator="greaterThan">
      <formula>5000000</formula>
    </cfRule>
  </conditionalFormatting>
  <conditionalFormatting sqref="Q247">
    <cfRule type="cellIs" dxfId="45095" priority="1436" operator="greaterThan">
      <formula>5000000</formula>
    </cfRule>
  </conditionalFormatting>
  <conditionalFormatting sqref="R247">
    <cfRule type="cellIs" dxfId="45094" priority="1435" operator="greaterThan">
      <formula>5000000</formula>
    </cfRule>
  </conditionalFormatting>
  <conditionalFormatting sqref="S247">
    <cfRule type="cellIs" dxfId="45093" priority="1434" operator="greaterThan">
      <formula>5000000</formula>
    </cfRule>
  </conditionalFormatting>
  <conditionalFormatting sqref="T247">
    <cfRule type="cellIs" dxfId="45092" priority="1433" operator="greaterThan">
      <formula>5000000</formula>
    </cfRule>
  </conditionalFormatting>
  <conditionalFormatting sqref="U247">
    <cfRule type="cellIs" dxfId="45091" priority="1432" operator="greaterThan">
      <formula>5000000</formula>
    </cfRule>
  </conditionalFormatting>
  <conditionalFormatting sqref="V247">
    <cfRule type="cellIs" dxfId="45090" priority="1431" operator="greaterThan">
      <formula>5000000</formula>
    </cfRule>
  </conditionalFormatting>
  <conditionalFormatting sqref="W247">
    <cfRule type="cellIs" dxfId="45089" priority="1430" operator="greaterThan">
      <formula>5000000</formula>
    </cfRule>
  </conditionalFormatting>
  <conditionalFormatting sqref="X247">
    <cfRule type="cellIs" dxfId="45088" priority="1429" operator="greaterThan">
      <formula>5000000</formula>
    </cfRule>
  </conditionalFormatting>
  <conditionalFormatting sqref="Y247">
    <cfRule type="cellIs" dxfId="45087" priority="1428" operator="greaterThan">
      <formula>5000000</formula>
    </cfRule>
  </conditionalFormatting>
  <conditionalFormatting sqref="Z247">
    <cfRule type="cellIs" dxfId="45086" priority="1427" operator="greaterThan">
      <formula>5000000</formula>
    </cfRule>
  </conditionalFormatting>
  <conditionalFormatting sqref="E248">
    <cfRule type="cellIs" dxfId="45085" priority="1426" operator="greaterThan">
      <formula>5000000</formula>
    </cfRule>
  </conditionalFormatting>
  <conditionalFormatting sqref="F248">
    <cfRule type="cellIs" dxfId="45084" priority="1425" operator="greaterThan">
      <formula>5000000</formula>
    </cfRule>
  </conditionalFormatting>
  <conditionalFormatting sqref="G248">
    <cfRule type="cellIs" dxfId="45083" priority="1424" operator="greaterThan">
      <formula>5000000</formula>
    </cfRule>
  </conditionalFormatting>
  <conditionalFormatting sqref="H248">
    <cfRule type="cellIs" dxfId="45082" priority="1423" operator="greaterThan">
      <formula>5000000</formula>
    </cfRule>
  </conditionalFormatting>
  <conditionalFormatting sqref="I248">
    <cfRule type="cellIs" dxfId="45081" priority="1422" operator="greaterThan">
      <formula>5000000</formula>
    </cfRule>
  </conditionalFormatting>
  <conditionalFormatting sqref="J248">
    <cfRule type="cellIs" dxfId="45080" priority="1421" operator="greaterThan">
      <formula>5000000</formula>
    </cfRule>
  </conditionalFormatting>
  <conditionalFormatting sqref="K248">
    <cfRule type="cellIs" dxfId="45079" priority="1420" operator="greaterThan">
      <formula>5000000</formula>
    </cfRule>
  </conditionalFormatting>
  <conditionalFormatting sqref="L248">
    <cfRule type="cellIs" dxfId="45078" priority="1419" operator="greaterThan">
      <formula>5000000</formula>
    </cfRule>
  </conditionalFormatting>
  <conditionalFormatting sqref="M248">
    <cfRule type="cellIs" dxfId="45077" priority="1418" operator="greaterThan">
      <formula>5000000</formula>
    </cfRule>
  </conditionalFormatting>
  <conditionalFormatting sqref="N248">
    <cfRule type="cellIs" dxfId="45076" priority="1417" operator="greaterThan">
      <formula>5000000</formula>
    </cfRule>
  </conditionalFormatting>
  <conditionalFormatting sqref="O248">
    <cfRule type="cellIs" dxfId="45075" priority="1416" operator="greaterThan">
      <formula>5000000</formula>
    </cfRule>
  </conditionalFormatting>
  <conditionalFormatting sqref="P248">
    <cfRule type="cellIs" dxfId="45074" priority="1415" operator="greaterThan">
      <formula>5000000</formula>
    </cfRule>
  </conditionalFormatting>
  <conditionalFormatting sqref="Q248">
    <cfRule type="cellIs" dxfId="45073" priority="1414" operator="greaterThan">
      <formula>5000000</formula>
    </cfRule>
  </conditionalFormatting>
  <conditionalFormatting sqref="R248">
    <cfRule type="cellIs" dxfId="45072" priority="1413" operator="greaterThan">
      <formula>5000000</formula>
    </cfRule>
  </conditionalFormatting>
  <conditionalFormatting sqref="S248">
    <cfRule type="cellIs" dxfId="45071" priority="1412" operator="greaterThan">
      <formula>5000000</formula>
    </cfRule>
  </conditionalFormatting>
  <conditionalFormatting sqref="T248">
    <cfRule type="cellIs" dxfId="45070" priority="1411" operator="greaterThan">
      <formula>5000000</formula>
    </cfRule>
  </conditionalFormatting>
  <conditionalFormatting sqref="U248">
    <cfRule type="cellIs" dxfId="45069" priority="1410" operator="greaterThan">
      <formula>5000000</formula>
    </cfRule>
  </conditionalFormatting>
  <conditionalFormatting sqref="V248">
    <cfRule type="cellIs" dxfId="45068" priority="1409" operator="greaterThan">
      <formula>5000000</formula>
    </cfRule>
  </conditionalFormatting>
  <conditionalFormatting sqref="W248">
    <cfRule type="cellIs" dxfId="45067" priority="1408" operator="greaterThan">
      <formula>5000000</formula>
    </cfRule>
  </conditionalFormatting>
  <conditionalFormatting sqref="X248">
    <cfRule type="cellIs" dxfId="45066" priority="1407" operator="greaterThan">
      <formula>5000000</formula>
    </cfRule>
  </conditionalFormatting>
  <conditionalFormatting sqref="Y248">
    <cfRule type="cellIs" dxfId="45065" priority="1406" operator="greaterThan">
      <formula>5000000</formula>
    </cfRule>
  </conditionalFormatting>
  <conditionalFormatting sqref="Z248">
    <cfRule type="cellIs" dxfId="45064" priority="1405" operator="greaterThan">
      <formula>5000000</formula>
    </cfRule>
  </conditionalFormatting>
  <conditionalFormatting sqref="E254">
    <cfRule type="cellIs" dxfId="45063" priority="1404" operator="greaterThan">
      <formula>5000000</formula>
    </cfRule>
  </conditionalFormatting>
  <conditionalFormatting sqref="F254">
    <cfRule type="cellIs" dxfId="45062" priority="1403" operator="greaterThan">
      <formula>5000000</formula>
    </cfRule>
  </conditionalFormatting>
  <conditionalFormatting sqref="G254">
    <cfRule type="cellIs" dxfId="45061" priority="1402" operator="greaterThan">
      <formula>5000000</formula>
    </cfRule>
  </conditionalFormatting>
  <conditionalFormatting sqref="H254">
    <cfRule type="cellIs" dxfId="45060" priority="1401" operator="greaterThan">
      <formula>5000000</formula>
    </cfRule>
  </conditionalFormatting>
  <conditionalFormatting sqref="I254">
    <cfRule type="cellIs" dxfId="45059" priority="1400" operator="greaterThan">
      <formula>5000000</formula>
    </cfRule>
  </conditionalFormatting>
  <conditionalFormatting sqref="J254">
    <cfRule type="cellIs" dxfId="45058" priority="1399" operator="greaterThan">
      <formula>5000000</formula>
    </cfRule>
  </conditionalFormatting>
  <conditionalFormatting sqref="K254">
    <cfRule type="cellIs" dxfId="45057" priority="1398" operator="greaterThan">
      <formula>5000000</formula>
    </cfRule>
  </conditionalFormatting>
  <conditionalFormatting sqref="L254">
    <cfRule type="cellIs" dxfId="45056" priority="1397" operator="greaterThan">
      <formula>5000000</formula>
    </cfRule>
  </conditionalFormatting>
  <conditionalFormatting sqref="M254">
    <cfRule type="cellIs" dxfId="45055" priority="1396" operator="greaterThan">
      <formula>5000000</formula>
    </cfRule>
  </conditionalFormatting>
  <conditionalFormatting sqref="N254">
    <cfRule type="cellIs" dxfId="45054" priority="1395" operator="greaterThan">
      <formula>5000000</formula>
    </cfRule>
  </conditionalFormatting>
  <conditionalFormatting sqref="O254">
    <cfRule type="cellIs" dxfId="45053" priority="1394" operator="greaterThan">
      <formula>5000000</formula>
    </cfRule>
  </conditionalFormatting>
  <conditionalFormatting sqref="P254">
    <cfRule type="cellIs" dxfId="45052" priority="1393" operator="greaterThan">
      <formula>5000000</formula>
    </cfRule>
  </conditionalFormatting>
  <conditionalFormatting sqref="Q254">
    <cfRule type="cellIs" dxfId="45051" priority="1392" operator="greaterThan">
      <formula>5000000</formula>
    </cfRule>
  </conditionalFormatting>
  <conditionalFormatting sqref="R254">
    <cfRule type="cellIs" dxfId="45050" priority="1391" operator="greaterThan">
      <formula>5000000</formula>
    </cfRule>
  </conditionalFormatting>
  <conditionalFormatting sqref="S254">
    <cfRule type="cellIs" dxfId="45049" priority="1390" operator="greaterThan">
      <formula>5000000</formula>
    </cfRule>
  </conditionalFormatting>
  <conditionalFormatting sqref="T254">
    <cfRule type="cellIs" dxfId="45048" priority="1389" operator="greaterThan">
      <formula>5000000</formula>
    </cfRule>
  </conditionalFormatting>
  <conditionalFormatting sqref="U254">
    <cfRule type="cellIs" dxfId="45047" priority="1388" operator="greaterThan">
      <formula>5000000</formula>
    </cfRule>
  </conditionalFormatting>
  <conditionalFormatting sqref="V254">
    <cfRule type="cellIs" dxfId="45046" priority="1387" operator="greaterThan">
      <formula>5000000</formula>
    </cfRule>
  </conditionalFormatting>
  <conditionalFormatting sqref="E255">
    <cfRule type="cellIs" dxfId="45045" priority="1386" operator="greaterThan">
      <formula>5000000</formula>
    </cfRule>
  </conditionalFormatting>
  <conditionalFormatting sqref="F255">
    <cfRule type="cellIs" dxfId="45044" priority="1385" operator="greaterThan">
      <formula>5000000</formula>
    </cfRule>
  </conditionalFormatting>
  <conditionalFormatting sqref="G255">
    <cfRule type="cellIs" dxfId="45043" priority="1384" operator="greaterThan">
      <formula>5000000</formula>
    </cfRule>
  </conditionalFormatting>
  <conditionalFormatting sqref="H255">
    <cfRule type="cellIs" dxfId="45042" priority="1383" operator="greaterThan">
      <formula>5000000</formula>
    </cfRule>
  </conditionalFormatting>
  <conditionalFormatting sqref="I255">
    <cfRule type="cellIs" dxfId="45041" priority="1382" operator="greaterThan">
      <formula>5000000</formula>
    </cfRule>
  </conditionalFormatting>
  <conditionalFormatting sqref="J255">
    <cfRule type="cellIs" dxfId="45040" priority="1381" operator="greaterThan">
      <formula>5000000</formula>
    </cfRule>
  </conditionalFormatting>
  <conditionalFormatting sqref="K255">
    <cfRule type="cellIs" dxfId="45039" priority="1380" operator="greaterThan">
      <formula>5000000</formula>
    </cfRule>
  </conditionalFormatting>
  <conditionalFormatting sqref="L255">
    <cfRule type="cellIs" dxfId="45038" priority="1379" operator="greaterThan">
      <formula>5000000</formula>
    </cfRule>
  </conditionalFormatting>
  <conditionalFormatting sqref="M255">
    <cfRule type="cellIs" dxfId="45037" priority="1378" operator="greaterThan">
      <formula>5000000</formula>
    </cfRule>
  </conditionalFormatting>
  <conditionalFormatting sqref="N255">
    <cfRule type="cellIs" dxfId="45036" priority="1377" operator="greaterThan">
      <formula>5000000</formula>
    </cfRule>
  </conditionalFormatting>
  <conditionalFormatting sqref="O255">
    <cfRule type="cellIs" dxfId="45035" priority="1376" operator="greaterThan">
      <formula>5000000</formula>
    </cfRule>
  </conditionalFormatting>
  <conditionalFormatting sqref="P255">
    <cfRule type="cellIs" dxfId="45034" priority="1375" operator="greaterThan">
      <formula>5000000</formula>
    </cfRule>
  </conditionalFormatting>
  <conditionalFormatting sqref="Q255">
    <cfRule type="cellIs" dxfId="45033" priority="1374" operator="greaterThan">
      <formula>5000000</formula>
    </cfRule>
  </conditionalFormatting>
  <conditionalFormatting sqref="R255">
    <cfRule type="cellIs" dxfId="45032" priority="1373" operator="greaterThan">
      <formula>5000000</formula>
    </cfRule>
  </conditionalFormatting>
  <conditionalFormatting sqref="S255">
    <cfRule type="cellIs" dxfId="45031" priority="1372" operator="greaterThan">
      <formula>5000000</formula>
    </cfRule>
  </conditionalFormatting>
  <conditionalFormatting sqref="T255">
    <cfRule type="cellIs" dxfId="45030" priority="1371" operator="greaterThan">
      <formula>5000000</formula>
    </cfRule>
  </conditionalFormatting>
  <conditionalFormatting sqref="U255">
    <cfRule type="cellIs" dxfId="45029" priority="1370" operator="greaterThan">
      <formula>5000000</formula>
    </cfRule>
  </conditionalFormatting>
  <conditionalFormatting sqref="V255">
    <cfRule type="cellIs" dxfId="45028" priority="1369" operator="greaterThan">
      <formula>5000000</formula>
    </cfRule>
  </conditionalFormatting>
  <conditionalFormatting sqref="E256">
    <cfRule type="cellIs" dxfId="45027" priority="1368" operator="greaterThan">
      <formula>5000000</formula>
    </cfRule>
  </conditionalFormatting>
  <conditionalFormatting sqref="F256">
    <cfRule type="cellIs" dxfId="45026" priority="1367" operator="greaterThan">
      <formula>5000000</formula>
    </cfRule>
  </conditionalFormatting>
  <conditionalFormatting sqref="G256">
    <cfRule type="cellIs" dxfId="45025" priority="1366" operator="greaterThan">
      <formula>5000000</formula>
    </cfRule>
  </conditionalFormatting>
  <conditionalFormatting sqref="H256">
    <cfRule type="cellIs" dxfId="45024" priority="1365" operator="greaterThan">
      <formula>5000000</formula>
    </cfRule>
  </conditionalFormatting>
  <conditionalFormatting sqref="I256">
    <cfRule type="cellIs" dxfId="45023" priority="1364" operator="greaterThan">
      <formula>5000000</formula>
    </cfRule>
  </conditionalFormatting>
  <conditionalFormatting sqref="J256">
    <cfRule type="cellIs" dxfId="45022" priority="1363" operator="greaterThan">
      <formula>5000000</formula>
    </cfRule>
  </conditionalFormatting>
  <conditionalFormatting sqref="K256">
    <cfRule type="cellIs" dxfId="45021" priority="1362" operator="greaterThan">
      <formula>5000000</formula>
    </cfRule>
  </conditionalFormatting>
  <conditionalFormatting sqref="L256">
    <cfRule type="cellIs" dxfId="45020" priority="1361" operator="greaterThan">
      <formula>5000000</formula>
    </cfRule>
  </conditionalFormatting>
  <conditionalFormatting sqref="M256">
    <cfRule type="cellIs" dxfId="45019" priority="1360" operator="greaterThan">
      <formula>5000000</formula>
    </cfRule>
  </conditionalFormatting>
  <conditionalFormatting sqref="N256">
    <cfRule type="cellIs" dxfId="45018" priority="1359" operator="greaterThan">
      <formula>5000000</formula>
    </cfRule>
  </conditionalFormatting>
  <conditionalFormatting sqref="O256">
    <cfRule type="cellIs" dxfId="45017" priority="1358" operator="greaterThan">
      <formula>5000000</formula>
    </cfRule>
  </conditionalFormatting>
  <conditionalFormatting sqref="P256">
    <cfRule type="cellIs" dxfId="45016" priority="1357" operator="greaterThan">
      <formula>5000000</formula>
    </cfRule>
  </conditionalFormatting>
  <conditionalFormatting sqref="Q256">
    <cfRule type="cellIs" dxfId="45015" priority="1356" operator="greaterThan">
      <formula>5000000</formula>
    </cfRule>
  </conditionalFormatting>
  <conditionalFormatting sqref="R256">
    <cfRule type="cellIs" dxfId="45014" priority="1355" operator="greaterThan">
      <formula>5000000</formula>
    </cfRule>
  </conditionalFormatting>
  <conditionalFormatting sqref="S256">
    <cfRule type="cellIs" dxfId="45013" priority="1354" operator="greaterThan">
      <formula>5000000</formula>
    </cfRule>
  </conditionalFormatting>
  <conditionalFormatting sqref="T256">
    <cfRule type="cellIs" dxfId="45012" priority="1353" operator="greaterThan">
      <formula>5000000</formula>
    </cfRule>
  </conditionalFormatting>
  <conditionalFormatting sqref="U256">
    <cfRule type="cellIs" dxfId="45011" priority="1352" operator="greaterThan">
      <formula>5000000</formula>
    </cfRule>
  </conditionalFormatting>
  <conditionalFormatting sqref="V256">
    <cfRule type="cellIs" dxfId="45010" priority="1351" operator="greaterThan">
      <formula>5000000</formula>
    </cfRule>
  </conditionalFormatting>
  <conditionalFormatting sqref="D284">
    <cfRule type="cellIs" dxfId="45009" priority="1217" operator="greaterThan">
      <formula>5000000</formula>
    </cfRule>
  </conditionalFormatting>
  <conditionalFormatting sqref="D285">
    <cfRule type="cellIs" dxfId="45008" priority="1194" operator="greaterThan">
      <formula>5000000</formula>
    </cfRule>
  </conditionalFormatting>
  <conditionalFormatting sqref="D286">
    <cfRule type="cellIs" dxfId="45007" priority="1171" operator="greaterThan">
      <formula>5000000</formula>
    </cfRule>
  </conditionalFormatting>
  <conditionalFormatting sqref="D287">
    <cfRule type="cellIs" dxfId="45006" priority="1148" operator="greaterThan">
      <formula>5000000</formula>
    </cfRule>
  </conditionalFormatting>
  <conditionalFormatting sqref="D288">
    <cfRule type="cellIs" dxfId="45005" priority="1125" operator="greaterThan">
      <formula>5000000</formula>
    </cfRule>
  </conditionalFormatting>
  <conditionalFormatting sqref="D290">
    <cfRule type="cellIs" dxfId="45004" priority="1102" operator="greaterThan">
      <formula>5000000</formula>
    </cfRule>
  </conditionalFormatting>
  <conditionalFormatting sqref="D291">
    <cfRule type="cellIs" dxfId="45003" priority="1079" operator="greaterThan">
      <formula>5000000</formula>
    </cfRule>
  </conditionalFormatting>
  <conditionalFormatting sqref="D292">
    <cfRule type="cellIs" dxfId="45002" priority="1056" operator="greaterThan">
      <formula>5000000</formula>
    </cfRule>
  </conditionalFormatting>
  <conditionalFormatting sqref="D293">
    <cfRule type="cellIs" dxfId="45001" priority="1033" operator="greaterThan">
      <formula>5000000</formula>
    </cfRule>
  </conditionalFormatting>
  <conditionalFormatting sqref="D294">
    <cfRule type="cellIs" dxfId="45000" priority="1010" operator="greaterThan">
      <formula>5000000</formula>
    </cfRule>
  </conditionalFormatting>
  <conditionalFormatting sqref="D295">
    <cfRule type="cellIs" dxfId="44999" priority="987" operator="greaterThan">
      <formula>5000000</formula>
    </cfRule>
  </conditionalFormatting>
  <conditionalFormatting sqref="D296">
    <cfRule type="cellIs" dxfId="44998" priority="964" operator="greaterThan">
      <formula>5000000</formula>
    </cfRule>
  </conditionalFormatting>
  <conditionalFormatting sqref="D301">
    <cfRule type="cellIs" dxfId="44997" priority="875" operator="greaterThan">
      <formula>5000000</formula>
    </cfRule>
  </conditionalFormatting>
  <conditionalFormatting sqref="D303">
    <cfRule type="cellIs" dxfId="44996" priority="852" operator="greaterThan">
      <formula>5000000</formula>
    </cfRule>
  </conditionalFormatting>
  <conditionalFormatting sqref="D304">
    <cfRule type="cellIs" dxfId="44995" priority="829" operator="greaterThan">
      <formula>5000000</formula>
    </cfRule>
  </conditionalFormatting>
  <conditionalFormatting sqref="D305">
    <cfRule type="cellIs" dxfId="44994" priority="806" operator="greaterThan">
      <formula>5000000</formula>
    </cfRule>
  </conditionalFormatting>
  <conditionalFormatting sqref="D306">
    <cfRule type="cellIs" dxfId="44993" priority="783" operator="greaterThan">
      <formula>5000000</formula>
    </cfRule>
  </conditionalFormatting>
  <conditionalFormatting sqref="D307">
    <cfRule type="cellIs" dxfId="44992" priority="760" operator="greaterThan">
      <formula>5000000</formula>
    </cfRule>
  </conditionalFormatting>
  <conditionalFormatting sqref="D310">
    <cfRule type="cellIs" dxfId="44991" priority="693" operator="greaterThan">
      <formula>5000000</formula>
    </cfRule>
  </conditionalFormatting>
  <conditionalFormatting sqref="D316">
    <cfRule type="cellIs" dxfId="44990" priority="648" operator="greaterThan">
      <formula>5000000</formula>
    </cfRule>
  </conditionalFormatting>
  <conditionalFormatting sqref="D318">
    <cfRule type="cellIs" dxfId="44989" priority="625" operator="greaterThan">
      <formula>5000000</formula>
    </cfRule>
  </conditionalFormatting>
  <conditionalFormatting sqref="D319">
    <cfRule type="cellIs" dxfId="44988" priority="602" operator="greaterThan">
      <formula>5000000</formula>
    </cfRule>
  </conditionalFormatting>
  <conditionalFormatting sqref="D320">
    <cfRule type="cellIs" dxfId="44987" priority="579" operator="greaterThan">
      <formula>5000000</formula>
    </cfRule>
  </conditionalFormatting>
  <conditionalFormatting sqref="D321">
    <cfRule type="cellIs" dxfId="44986" priority="556" operator="greaterThan">
      <formula>5000000</formula>
    </cfRule>
  </conditionalFormatting>
  <conditionalFormatting sqref="D322">
    <cfRule type="cellIs" dxfId="44985" priority="533" operator="greaterThan">
      <formula>5000000</formula>
    </cfRule>
  </conditionalFormatting>
  <conditionalFormatting sqref="D323">
    <cfRule type="cellIs" dxfId="44984" priority="510" operator="greaterThan">
      <formula>5000000</formula>
    </cfRule>
  </conditionalFormatting>
  <conditionalFormatting sqref="D324">
    <cfRule type="cellIs" dxfId="44983" priority="487" operator="greaterThan">
      <formula>5000000</formula>
    </cfRule>
  </conditionalFormatting>
  <conditionalFormatting sqref="D327">
    <cfRule type="cellIs" dxfId="44982" priority="442" operator="greaterThan">
      <formula>5000000</formula>
    </cfRule>
  </conditionalFormatting>
  <conditionalFormatting sqref="D328">
    <cfRule type="cellIs" dxfId="44981" priority="419" operator="greaterThan">
      <formula>5000000</formula>
    </cfRule>
  </conditionalFormatting>
  <conditionalFormatting sqref="D333">
    <cfRule type="cellIs" dxfId="44980" priority="374" operator="greaterThan">
      <formula>5000000</formula>
    </cfRule>
  </conditionalFormatting>
  <conditionalFormatting sqref="D334">
    <cfRule type="cellIs" dxfId="44979" priority="373" operator="greaterThan">
      <formula>5000000</formula>
    </cfRule>
  </conditionalFormatting>
  <conditionalFormatting sqref="D335">
    <cfRule type="cellIs" dxfId="44978" priority="372" operator="greaterThan">
      <formula>5000000</formula>
    </cfRule>
  </conditionalFormatting>
  <conditionalFormatting sqref="D336">
    <cfRule type="cellIs" dxfId="44977" priority="349" operator="greaterThan">
      <formula>5000000</formula>
    </cfRule>
  </conditionalFormatting>
  <conditionalFormatting sqref="D337">
    <cfRule type="cellIs" dxfId="44976" priority="326" operator="greaterThan">
      <formula>5000000</formula>
    </cfRule>
  </conditionalFormatting>
  <conditionalFormatting sqref="D338">
    <cfRule type="cellIs" dxfId="44975" priority="303" operator="greaterThan">
      <formula>5000000</formula>
    </cfRule>
  </conditionalFormatting>
  <conditionalFormatting sqref="D339">
    <cfRule type="cellIs" dxfId="44974" priority="280" operator="greaterThan">
      <formula>5000000</formula>
    </cfRule>
  </conditionalFormatting>
  <conditionalFormatting sqref="D340">
    <cfRule type="cellIs" dxfId="44973" priority="257" operator="greaterThan">
      <formula>5000000</formula>
    </cfRule>
  </conditionalFormatting>
  <conditionalFormatting sqref="D346">
    <cfRule type="cellIs" dxfId="44972" priority="234" operator="greaterThan">
      <formula>5000000</formula>
    </cfRule>
  </conditionalFormatting>
  <conditionalFormatting sqref="D347">
    <cfRule type="cellIs" dxfId="44971" priority="211" operator="greaterThan">
      <formula>5000000</formula>
    </cfRule>
  </conditionalFormatting>
  <conditionalFormatting sqref="D348">
    <cfRule type="cellIs" dxfId="44970" priority="188" operator="greaterThan">
      <formula>5000000</formula>
    </cfRule>
  </conditionalFormatting>
  <conditionalFormatting sqref="E290:Z299">
    <cfRule type="expression" dxfId="44969" priority="32">
      <formula>ISTEXT($E$284)</formula>
    </cfRule>
  </conditionalFormatting>
  <conditionalFormatting sqref="E290:Z299">
    <cfRule type="cellIs" dxfId="44968" priority="31" operator="greaterThan">
      <formula>5000000</formula>
    </cfRule>
  </conditionalFormatting>
  <conditionalFormatting sqref="E301:Z301">
    <cfRule type="expression" dxfId="44967" priority="30">
      <formula>ISTEXT($E$284)</formula>
    </cfRule>
  </conditionalFormatting>
  <conditionalFormatting sqref="E301:Z301">
    <cfRule type="cellIs" dxfId="44966" priority="29" operator="greaterThan">
      <formula>5000000</formula>
    </cfRule>
  </conditionalFormatting>
  <conditionalFormatting sqref="E303:Z311">
    <cfRule type="expression" dxfId="44965" priority="28">
      <formula>ISTEXT($E$284)</formula>
    </cfRule>
  </conditionalFormatting>
  <conditionalFormatting sqref="E303:Z311">
    <cfRule type="cellIs" dxfId="44964" priority="27" operator="greaterThan">
      <formula>5000000</formula>
    </cfRule>
  </conditionalFormatting>
  <conditionalFormatting sqref="E316:Z316">
    <cfRule type="expression" dxfId="44963" priority="26">
      <formula>ISTEXT($E$284)</formula>
    </cfRule>
  </conditionalFormatting>
  <conditionalFormatting sqref="E316:Z316">
    <cfRule type="cellIs" dxfId="44962" priority="25" operator="greaterThan">
      <formula>5000000</formula>
    </cfRule>
  </conditionalFormatting>
  <conditionalFormatting sqref="E318:Z325">
    <cfRule type="expression" dxfId="44961" priority="24">
      <formula>ISTEXT($E$284)</formula>
    </cfRule>
  </conditionalFormatting>
  <conditionalFormatting sqref="E318:Z325">
    <cfRule type="cellIs" dxfId="44960" priority="23" operator="greaterThan">
      <formula>5000000</formula>
    </cfRule>
  </conditionalFormatting>
  <conditionalFormatting sqref="E327:Z329">
    <cfRule type="expression" dxfId="44959" priority="22">
      <formula>ISTEXT($E$284)</formula>
    </cfRule>
  </conditionalFormatting>
  <conditionalFormatting sqref="E327:Z329">
    <cfRule type="cellIs" dxfId="44958" priority="21" operator="greaterThan">
      <formula>5000000</formula>
    </cfRule>
  </conditionalFormatting>
  <conditionalFormatting sqref="E335:Z340">
    <cfRule type="expression" dxfId="44957" priority="20">
      <formula>ISTEXT($E$284)</formula>
    </cfRule>
  </conditionalFormatting>
  <conditionalFormatting sqref="E335:Z340">
    <cfRule type="cellIs" dxfId="44956" priority="19" operator="greaterThan">
      <formula>5000000</formula>
    </cfRule>
  </conditionalFormatting>
  <conditionalFormatting sqref="E346:Z348">
    <cfRule type="expression" dxfId="44955" priority="18">
      <formula>ISTEXT($E$284)</formula>
    </cfRule>
  </conditionalFormatting>
  <conditionalFormatting sqref="E346:Z348">
    <cfRule type="cellIs" dxfId="44954" priority="17" operator="greaterThan">
      <formula>5000000</formula>
    </cfRule>
  </conditionalFormatting>
  <conditionalFormatting sqref="E350:Z355">
    <cfRule type="expression" dxfId="44953" priority="16">
      <formula>ISTEXT($E$284)</formula>
    </cfRule>
  </conditionalFormatting>
  <conditionalFormatting sqref="E350:Z355">
    <cfRule type="cellIs" dxfId="44952" priority="15" operator="greaterThan">
      <formula>5000000</formula>
    </cfRule>
  </conditionalFormatting>
  <conditionalFormatting sqref="E284:Z288">
    <cfRule type="expression" dxfId="44951" priority="14">
      <formula>ISTEXT($E$284)</formula>
    </cfRule>
  </conditionalFormatting>
  <conditionalFormatting sqref="E284:Z288">
    <cfRule type="cellIs" dxfId="44950" priority="13" operator="greaterThan">
      <formula>5000000</formula>
    </cfRule>
  </conditionalFormatting>
  <conditionalFormatting sqref="E166:Z171">
    <cfRule type="expression" dxfId="44949" priority="10">
      <formula>ISTEXT($E$284)</formula>
    </cfRule>
  </conditionalFormatting>
  <conditionalFormatting sqref="E166:Z171">
    <cfRule type="cellIs" dxfId="44948" priority="9" operator="greaterThan">
      <formula>5000000</formula>
    </cfRule>
  </conditionalFormatting>
  <conditionalFormatting sqref="E258:Z263">
    <cfRule type="expression" dxfId="44947" priority="8">
      <formula>ISTEXT($E$284)</formula>
    </cfRule>
  </conditionalFormatting>
  <conditionalFormatting sqref="E258:Z263">
    <cfRule type="cellIs" dxfId="44946" priority="7" operator="greaterThan">
      <formula>5000000</formula>
    </cfRule>
  </conditionalFormatting>
  <conditionalFormatting sqref="D183">
    <cfRule type="expression" dxfId="44945" priority="6">
      <formula>ISTEXT($D$91)</formula>
    </cfRule>
  </conditionalFormatting>
  <conditionalFormatting sqref="D183">
    <cfRule type="cellIs" dxfId="44944" priority="5" operator="greaterThan">
      <formula>5000000</formula>
    </cfRule>
  </conditionalFormatting>
  <conditionalFormatting sqref="D275">
    <cfRule type="expression" dxfId="44943" priority="4">
      <formula>ISTEXT($D$91)</formula>
    </cfRule>
  </conditionalFormatting>
  <conditionalFormatting sqref="D275">
    <cfRule type="cellIs" dxfId="44942" priority="3" operator="greaterThan">
      <formula>5000000</formula>
    </cfRule>
  </conditionalFormatting>
  <conditionalFormatting sqref="D367">
    <cfRule type="expression" dxfId="44941" priority="2">
      <formula>ISTEXT($D$91)</formula>
    </cfRule>
  </conditionalFormatting>
  <conditionalFormatting sqref="D367">
    <cfRule type="cellIs" dxfId="44940" priority="1" operator="greaterThan">
      <formula>5000000</formula>
    </cfRule>
  </conditionalFormatting>
  <pageMargins left="0.23622047244094491" right="0.23622047244094491" top="0.74803149606299213" bottom="0.74803149606299213" header="0.31496062992125984" footer="0.31496062992125984"/>
  <pageSetup paperSize="8" scale="45" fitToHeight="0" orientation="landscape" r:id="rId1"/>
  <headerFooter>
    <oddHeader>&amp;L&amp;"Arial,Bold"&amp;12&amp;K003299Sensitivity analysis of
Liquidity Risk - Stress Test 2019&amp;C&amp;"Arial,Regular"&amp;12 &amp;"Arial,Bold"&amp;K0032996 February 2019&amp;R&amp;"Arial,Bold"&amp;12&amp;KC00000ECB - PUBLIC</oddHeader>
    <oddFooter>Page &amp;P</oddFooter>
  </headerFooter>
  <rowBreaks count="3" manualBreakCount="3">
    <brk id="92" max="16383" man="1"/>
    <brk id="184" max="16383" man="1"/>
    <brk id="276" max="16383" man="1"/>
  </rowBreaks>
  <ignoredErrors>
    <ignoredError sqref="E269:U269 E361:U361 V269:W269 V85:Y85 X269:Y269 V361:Y361 E177:Y177 E85" evalError="1"/>
    <ignoredError sqref="E360:U360 F85:U85 V360:Y360" evalError="1" formula="1"/>
    <ignoredError sqref="D105 D118 D133 D197 D210 D225 D289 D302 D317 E116:Z116 E36:Z36 F176:Y176 E208:Z208 E239:Z239 G84:Y84" 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Ranges!$E$6:$E$28</xm:f>
          </x14:formula1>
          <xm:sqref>D90 D182 D274 D366</xm:sqref>
        </x14:dataValidation>
        <x14:dataValidation type="list" allowBlank="1" showInputMessage="1" showErrorMessage="1">
          <x14:formula1>
            <xm:f>Ranges!$E$6:$E$132</xm:f>
          </x14:formula1>
          <xm:sqref>D88:D89 D272:D273 D180:D181 D364:D365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B828"/>
  <sheetViews>
    <sheetView showGridLines="0" view="pageBreakPreview" zoomScale="85" zoomScaleNormal="40" zoomScaleSheetLayoutView="85" workbookViewId="0">
      <selection activeCell="D8" sqref="D8"/>
    </sheetView>
  </sheetViews>
  <sheetFormatPr defaultColWidth="8.6640625" defaultRowHeight="10.199999999999999" x14ac:dyDescent="0.3"/>
  <cols>
    <col min="1" max="1" width="3.33203125" style="2" customWidth="1"/>
    <col min="2" max="2" width="8.88671875" style="3"/>
    <col min="3" max="3" width="111.109375" style="2" customWidth="1"/>
    <col min="4" max="26" width="10" style="2" customWidth="1"/>
    <col min="27" max="27" width="8.88671875" style="2" customWidth="1"/>
    <col min="28" max="28" width="88.88671875" style="2" customWidth="1"/>
    <col min="29" max="29" width="3.44140625" style="2" customWidth="1"/>
    <col min="30" max="16384" width="8.6640625" style="2"/>
  </cols>
  <sheetData>
    <row r="1" spans="1:28" ht="15.6" customHeight="1" x14ac:dyDescent="0.3">
      <c r="A1" s="31"/>
      <c r="B1" s="31"/>
    </row>
    <row r="2" spans="1:28" ht="31.2" customHeight="1" x14ac:dyDescent="0.3">
      <c r="B2" s="16" t="s">
        <v>737</v>
      </c>
      <c r="C2" s="17"/>
      <c r="D2" s="17"/>
      <c r="E2" s="17"/>
      <c r="F2" s="17"/>
      <c r="G2" s="17"/>
      <c r="H2" s="17"/>
      <c r="I2" s="17"/>
      <c r="J2" s="17"/>
      <c r="K2" s="17"/>
      <c r="L2" s="17"/>
      <c r="M2" s="17"/>
      <c r="N2" s="17"/>
      <c r="O2" s="17"/>
      <c r="P2" s="17"/>
      <c r="Q2" s="17"/>
      <c r="R2" s="17"/>
      <c r="S2" s="17"/>
      <c r="T2" s="17"/>
      <c r="U2" s="17"/>
      <c r="V2" s="17"/>
      <c r="W2" s="17"/>
      <c r="X2" s="17"/>
      <c r="Y2" s="17"/>
      <c r="Z2" s="17"/>
      <c r="AA2" s="17"/>
      <c r="AB2" s="17"/>
    </row>
    <row r="3" spans="1:28" ht="15.6" customHeight="1" x14ac:dyDescent="0.3"/>
    <row r="4" spans="1:28" ht="15.6" customHeight="1" x14ac:dyDescent="0.3">
      <c r="B4" s="13"/>
      <c r="C4" s="20"/>
      <c r="D4" s="13">
        <v>10</v>
      </c>
      <c r="E4" s="13">
        <f>D4+10</f>
        <v>20</v>
      </c>
      <c r="F4" s="13">
        <f t="shared" ref="F4:U4" si="0">E4+10</f>
        <v>30</v>
      </c>
      <c r="G4" s="13">
        <f t="shared" si="0"/>
        <v>40</v>
      </c>
      <c r="H4" s="13">
        <f t="shared" si="0"/>
        <v>50</v>
      </c>
      <c r="I4" s="13">
        <f t="shared" si="0"/>
        <v>60</v>
      </c>
      <c r="J4" s="13">
        <f t="shared" si="0"/>
        <v>70</v>
      </c>
      <c r="K4" s="13">
        <f t="shared" si="0"/>
        <v>80</v>
      </c>
      <c r="L4" s="13">
        <f t="shared" si="0"/>
        <v>90</v>
      </c>
      <c r="M4" s="13">
        <f t="shared" si="0"/>
        <v>100</v>
      </c>
      <c r="N4" s="13">
        <f t="shared" si="0"/>
        <v>110</v>
      </c>
      <c r="O4" s="13">
        <f t="shared" si="0"/>
        <v>120</v>
      </c>
      <c r="P4" s="13">
        <f t="shared" si="0"/>
        <v>130</v>
      </c>
      <c r="Q4" s="13">
        <f t="shared" si="0"/>
        <v>140</v>
      </c>
      <c r="R4" s="13">
        <f t="shared" si="0"/>
        <v>150</v>
      </c>
      <c r="S4" s="13">
        <f t="shared" si="0"/>
        <v>160</v>
      </c>
      <c r="T4" s="13">
        <f t="shared" si="0"/>
        <v>170</v>
      </c>
      <c r="U4" s="13">
        <f t="shared" si="0"/>
        <v>180</v>
      </c>
      <c r="V4" s="13">
        <f>U4+10</f>
        <v>190</v>
      </c>
      <c r="W4" s="13">
        <f>V4+10</f>
        <v>200</v>
      </c>
      <c r="X4" s="13">
        <f>W4+10</f>
        <v>210</v>
      </c>
      <c r="Y4" s="13">
        <f>X4+10</f>
        <v>220</v>
      </c>
      <c r="Z4" s="13">
        <f>Y4+10</f>
        <v>230</v>
      </c>
      <c r="AA4" s="20"/>
      <c r="AB4" s="13">
        <f>Z4+10</f>
        <v>240</v>
      </c>
    </row>
    <row r="5" spans="1:28" ht="44.4" customHeight="1" x14ac:dyDescent="0.3">
      <c r="C5" s="54" t="s">
        <v>294</v>
      </c>
      <c r="D5" s="56" t="s">
        <v>653</v>
      </c>
      <c r="E5" s="56" t="s">
        <v>654</v>
      </c>
      <c r="F5" s="56" t="s">
        <v>655</v>
      </c>
      <c r="G5" s="56" t="s">
        <v>656</v>
      </c>
      <c r="H5" s="56" t="s">
        <v>657</v>
      </c>
      <c r="I5" s="56" t="s">
        <v>659</v>
      </c>
      <c r="J5" s="56" t="s">
        <v>658</v>
      </c>
      <c r="K5" s="56" t="s">
        <v>660</v>
      </c>
      <c r="L5" s="56" t="s">
        <v>661</v>
      </c>
      <c r="M5" s="56" t="s">
        <v>662</v>
      </c>
      <c r="N5" s="56" t="s">
        <v>663</v>
      </c>
      <c r="O5" s="56" t="s">
        <v>664</v>
      </c>
      <c r="P5" s="56" t="s">
        <v>665</v>
      </c>
      <c r="Q5" s="56" t="s">
        <v>666</v>
      </c>
      <c r="R5" s="56" t="s">
        <v>667</v>
      </c>
      <c r="S5" s="56" t="s">
        <v>668</v>
      </c>
      <c r="T5" s="56" t="s">
        <v>669</v>
      </c>
      <c r="U5" s="56" t="s">
        <v>670</v>
      </c>
      <c r="V5" s="56" t="s">
        <v>671</v>
      </c>
      <c r="W5" s="56" t="s">
        <v>673</v>
      </c>
      <c r="X5" s="56" t="s">
        <v>672</v>
      </c>
      <c r="Y5" s="56" t="s">
        <v>674</v>
      </c>
      <c r="Z5" s="55" t="s">
        <v>675</v>
      </c>
      <c r="AB5" s="71" t="s">
        <v>63</v>
      </c>
    </row>
    <row r="6" spans="1:28" ht="15.6" customHeight="1" x14ac:dyDescent="0.3">
      <c r="B6" s="13">
        <v>10</v>
      </c>
      <c r="C6" s="48" t="s">
        <v>0</v>
      </c>
      <c r="D6" s="41"/>
      <c r="E6" s="49">
        <f t="shared" ref="E6:U6" si="1">E7+E12+E13+E21+E23+E24</f>
        <v>0</v>
      </c>
      <c r="F6" s="49">
        <f t="shared" si="1"/>
        <v>0</v>
      </c>
      <c r="G6" s="49">
        <f t="shared" si="1"/>
        <v>0</v>
      </c>
      <c r="H6" s="49">
        <f t="shared" si="1"/>
        <v>0</v>
      </c>
      <c r="I6" s="49">
        <f t="shared" si="1"/>
        <v>0</v>
      </c>
      <c r="J6" s="49">
        <f t="shared" si="1"/>
        <v>0</v>
      </c>
      <c r="K6" s="49">
        <f t="shared" si="1"/>
        <v>0</v>
      </c>
      <c r="L6" s="49">
        <f t="shared" si="1"/>
        <v>0</v>
      </c>
      <c r="M6" s="49">
        <f t="shared" si="1"/>
        <v>0</v>
      </c>
      <c r="N6" s="49">
        <f t="shared" si="1"/>
        <v>0</v>
      </c>
      <c r="O6" s="49">
        <f t="shared" si="1"/>
        <v>0</v>
      </c>
      <c r="P6" s="49">
        <f t="shared" si="1"/>
        <v>0</v>
      </c>
      <c r="Q6" s="49">
        <f t="shared" si="1"/>
        <v>0</v>
      </c>
      <c r="R6" s="49">
        <f t="shared" si="1"/>
        <v>0</v>
      </c>
      <c r="S6" s="49">
        <f t="shared" si="1"/>
        <v>0</v>
      </c>
      <c r="T6" s="49">
        <f t="shared" si="1"/>
        <v>0</v>
      </c>
      <c r="U6" s="49">
        <f t="shared" si="1"/>
        <v>0</v>
      </c>
      <c r="V6" s="49">
        <f>V7+V12+V13+V21+V23+V24</f>
        <v>0</v>
      </c>
      <c r="W6" s="49">
        <f>W7+W12+W13+W21+W23+W24</f>
        <v>0</v>
      </c>
      <c r="X6" s="49">
        <f>X7+X12+X13+X21+X23+X24</f>
        <v>0</v>
      </c>
      <c r="Y6" s="49">
        <f t="shared" ref="Y6:Z6" si="2">Y7+Y12+Y13+Y21+Y23+Y24</f>
        <v>0</v>
      </c>
      <c r="Z6" s="49">
        <f t="shared" si="2"/>
        <v>0</v>
      </c>
      <c r="AB6" s="223"/>
    </row>
    <row r="7" spans="1:28" ht="15.6" customHeight="1" x14ac:dyDescent="0.3">
      <c r="B7" s="13">
        <f>B6+10</f>
        <v>20</v>
      </c>
      <c r="C7" s="42" t="s">
        <v>1</v>
      </c>
      <c r="D7" s="50">
        <f>D8+D9+D10+D11</f>
        <v>0</v>
      </c>
      <c r="E7" s="50">
        <f t="shared" ref="E7:U7" si="3">E8+E9+E10+E11</f>
        <v>0</v>
      </c>
      <c r="F7" s="50">
        <f t="shared" si="3"/>
        <v>0</v>
      </c>
      <c r="G7" s="50">
        <f t="shared" si="3"/>
        <v>0</v>
      </c>
      <c r="H7" s="50">
        <f t="shared" si="3"/>
        <v>0</v>
      </c>
      <c r="I7" s="50">
        <f t="shared" si="3"/>
        <v>0</v>
      </c>
      <c r="J7" s="50">
        <f t="shared" si="3"/>
        <v>0</v>
      </c>
      <c r="K7" s="50">
        <f t="shared" si="3"/>
        <v>0</v>
      </c>
      <c r="L7" s="50">
        <f t="shared" si="3"/>
        <v>0</v>
      </c>
      <c r="M7" s="50">
        <f t="shared" si="3"/>
        <v>0</v>
      </c>
      <c r="N7" s="50">
        <f t="shared" si="3"/>
        <v>0</v>
      </c>
      <c r="O7" s="50">
        <f t="shared" si="3"/>
        <v>0</v>
      </c>
      <c r="P7" s="50">
        <f t="shared" si="3"/>
        <v>0</v>
      </c>
      <c r="Q7" s="50">
        <f t="shared" si="3"/>
        <v>0</v>
      </c>
      <c r="R7" s="50">
        <f t="shared" si="3"/>
        <v>0</v>
      </c>
      <c r="S7" s="50">
        <f t="shared" si="3"/>
        <v>0</v>
      </c>
      <c r="T7" s="50">
        <f t="shared" si="3"/>
        <v>0</v>
      </c>
      <c r="U7" s="50">
        <f t="shared" si="3"/>
        <v>0</v>
      </c>
      <c r="V7" s="50">
        <f>V8+V9+V10+V11</f>
        <v>0</v>
      </c>
      <c r="W7" s="50">
        <f>W8+W9+W10+W11</f>
        <v>0</v>
      </c>
      <c r="X7" s="50">
        <f>X8+X9+X10+X11</f>
        <v>0</v>
      </c>
      <c r="Y7" s="50">
        <f t="shared" ref="Y7:Z7" si="4">Y8+Y9+Y10+Y11</f>
        <v>0</v>
      </c>
      <c r="Z7" s="50">
        <f t="shared" si="4"/>
        <v>0</v>
      </c>
      <c r="AB7" s="222"/>
    </row>
    <row r="8" spans="1:28" ht="15.6" customHeight="1" x14ac:dyDescent="0.3">
      <c r="B8" s="13">
        <f t="shared" ref="B8:B37" si="5">B7+10</f>
        <v>30</v>
      </c>
      <c r="C8" s="51" t="s">
        <v>2</v>
      </c>
      <c r="D8" s="198"/>
      <c r="E8" s="198"/>
      <c r="F8" s="198"/>
      <c r="G8" s="198"/>
      <c r="H8" s="198"/>
      <c r="I8" s="198"/>
      <c r="J8" s="198"/>
      <c r="K8" s="198"/>
      <c r="L8" s="198"/>
      <c r="M8" s="198"/>
      <c r="N8" s="198"/>
      <c r="O8" s="198"/>
      <c r="P8" s="198"/>
      <c r="Q8" s="198"/>
      <c r="R8" s="198"/>
      <c r="S8" s="198"/>
      <c r="T8" s="198"/>
      <c r="U8" s="198"/>
      <c r="V8" s="198"/>
      <c r="W8" s="198"/>
      <c r="X8" s="198"/>
      <c r="Y8" s="198"/>
      <c r="Z8" s="198"/>
      <c r="AB8" s="221"/>
    </row>
    <row r="9" spans="1:28" ht="15.6" customHeight="1" x14ac:dyDescent="0.3">
      <c r="B9" s="13">
        <f t="shared" si="5"/>
        <v>40</v>
      </c>
      <c r="C9" s="51" t="s">
        <v>3</v>
      </c>
      <c r="D9" s="198"/>
      <c r="E9" s="198"/>
      <c r="F9" s="198"/>
      <c r="G9" s="198"/>
      <c r="H9" s="198"/>
      <c r="I9" s="198"/>
      <c r="J9" s="198"/>
      <c r="K9" s="198"/>
      <c r="L9" s="198"/>
      <c r="M9" s="198"/>
      <c r="N9" s="198"/>
      <c r="O9" s="198"/>
      <c r="P9" s="198"/>
      <c r="Q9" s="198"/>
      <c r="R9" s="198"/>
      <c r="S9" s="198"/>
      <c r="T9" s="198"/>
      <c r="U9" s="198"/>
      <c r="V9" s="198"/>
      <c r="W9" s="198"/>
      <c r="X9" s="198"/>
      <c r="Y9" s="198"/>
      <c r="Z9" s="198"/>
      <c r="AB9" s="221"/>
    </row>
    <row r="10" spans="1:28" ht="15.6" customHeight="1" x14ac:dyDescent="0.3">
      <c r="B10" s="13">
        <f t="shared" si="5"/>
        <v>50</v>
      </c>
      <c r="C10" s="51" t="s">
        <v>4</v>
      </c>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B10" s="221"/>
    </row>
    <row r="11" spans="1:28" ht="15.6" customHeight="1" x14ac:dyDescent="0.3">
      <c r="B11" s="13">
        <f t="shared" si="5"/>
        <v>60</v>
      </c>
      <c r="C11" s="51" t="s">
        <v>5</v>
      </c>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B11" s="221"/>
    </row>
    <row r="12" spans="1:28" ht="15.6" customHeight="1" x14ac:dyDescent="0.3">
      <c r="B12" s="13">
        <f t="shared" si="5"/>
        <v>70</v>
      </c>
      <c r="C12" s="42" t="s">
        <v>6</v>
      </c>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B12" s="221"/>
    </row>
    <row r="13" spans="1:28" ht="15.6" customHeight="1" x14ac:dyDescent="0.3">
      <c r="B13" s="13">
        <f t="shared" si="5"/>
        <v>80</v>
      </c>
      <c r="C13" s="42" t="s">
        <v>226</v>
      </c>
      <c r="D13" s="50">
        <f>D14+D15+D16+D17+D18+D19+D20</f>
        <v>0</v>
      </c>
      <c r="E13" s="50">
        <f t="shared" ref="E13:U13" si="6">E14+E15+E16+E17+E18+E19+E20</f>
        <v>0</v>
      </c>
      <c r="F13" s="50">
        <f t="shared" si="6"/>
        <v>0</v>
      </c>
      <c r="G13" s="50">
        <f t="shared" si="6"/>
        <v>0</v>
      </c>
      <c r="H13" s="50">
        <f t="shared" si="6"/>
        <v>0</v>
      </c>
      <c r="I13" s="50">
        <f t="shared" si="6"/>
        <v>0</v>
      </c>
      <c r="J13" s="50">
        <f t="shared" si="6"/>
        <v>0</v>
      </c>
      <c r="K13" s="50">
        <f t="shared" si="6"/>
        <v>0</v>
      </c>
      <c r="L13" s="50">
        <f t="shared" si="6"/>
        <v>0</v>
      </c>
      <c r="M13" s="50">
        <f t="shared" si="6"/>
        <v>0</v>
      </c>
      <c r="N13" s="50">
        <f t="shared" si="6"/>
        <v>0</v>
      </c>
      <c r="O13" s="50">
        <f t="shared" si="6"/>
        <v>0</v>
      </c>
      <c r="P13" s="50">
        <f t="shared" si="6"/>
        <v>0</v>
      </c>
      <c r="Q13" s="50">
        <f t="shared" si="6"/>
        <v>0</v>
      </c>
      <c r="R13" s="50">
        <f t="shared" si="6"/>
        <v>0</v>
      </c>
      <c r="S13" s="50">
        <f t="shared" si="6"/>
        <v>0</v>
      </c>
      <c r="T13" s="50">
        <f t="shared" si="6"/>
        <v>0</v>
      </c>
      <c r="U13" s="50">
        <f t="shared" si="6"/>
        <v>0</v>
      </c>
      <c r="V13" s="50">
        <f>V14+V15+V16+V17+V18+V19+V20</f>
        <v>0</v>
      </c>
      <c r="W13" s="50">
        <f>W14+W15+W16+W17+W18+W19+W20</f>
        <v>0</v>
      </c>
      <c r="X13" s="50">
        <f>X14+X15+X16+X17+X18+X19+X20</f>
        <v>0</v>
      </c>
      <c r="Y13" s="50">
        <f t="shared" ref="Y13:Z13" si="7">Y14+Y15+Y16+Y17+Y18+Y19+Y20</f>
        <v>0</v>
      </c>
      <c r="Z13" s="50">
        <f t="shared" si="7"/>
        <v>0</v>
      </c>
      <c r="AB13" s="222"/>
    </row>
    <row r="14" spans="1:28" ht="15.6" customHeight="1" x14ac:dyDescent="0.3">
      <c r="B14" s="13">
        <f t="shared" si="5"/>
        <v>90</v>
      </c>
      <c r="C14" s="51" t="s">
        <v>7</v>
      </c>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B14" s="221"/>
    </row>
    <row r="15" spans="1:28" ht="15.6" customHeight="1" x14ac:dyDescent="0.3">
      <c r="B15" s="13">
        <f t="shared" si="5"/>
        <v>100</v>
      </c>
      <c r="C15" s="51" t="s">
        <v>8</v>
      </c>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B15" s="221"/>
    </row>
    <row r="16" spans="1:28" ht="15.6" customHeight="1" x14ac:dyDescent="0.3">
      <c r="B16" s="13">
        <f t="shared" si="5"/>
        <v>110</v>
      </c>
      <c r="C16" s="51" t="s">
        <v>9</v>
      </c>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B16" s="221"/>
    </row>
    <row r="17" spans="2:28" ht="15.6" customHeight="1" x14ac:dyDescent="0.3">
      <c r="B17" s="13">
        <f t="shared" si="5"/>
        <v>120</v>
      </c>
      <c r="C17" s="51" t="s">
        <v>10</v>
      </c>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B17" s="221"/>
    </row>
    <row r="18" spans="2:28" ht="15.6" customHeight="1" x14ac:dyDescent="0.3">
      <c r="B18" s="13">
        <f t="shared" si="5"/>
        <v>130</v>
      </c>
      <c r="C18" s="51" t="s">
        <v>11</v>
      </c>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B18" s="221"/>
    </row>
    <row r="19" spans="2:28" ht="15.6" customHeight="1" x14ac:dyDescent="0.3">
      <c r="B19" s="13">
        <f t="shared" si="5"/>
        <v>140</v>
      </c>
      <c r="C19" s="51" t="s">
        <v>12</v>
      </c>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B19" s="221"/>
    </row>
    <row r="20" spans="2:28" ht="15.6" customHeight="1" x14ac:dyDescent="0.3">
      <c r="B20" s="13">
        <f t="shared" si="5"/>
        <v>150</v>
      </c>
      <c r="C20" s="51" t="s">
        <v>13</v>
      </c>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B20" s="221"/>
    </row>
    <row r="21" spans="2:28" ht="15.6" customHeight="1" x14ac:dyDescent="0.3">
      <c r="B21" s="13">
        <f t="shared" si="5"/>
        <v>160</v>
      </c>
      <c r="C21" s="42" t="s">
        <v>14</v>
      </c>
      <c r="D21" s="43"/>
      <c r="E21" s="198"/>
      <c r="F21" s="198"/>
      <c r="G21" s="198"/>
      <c r="H21" s="198"/>
      <c r="I21" s="198"/>
      <c r="J21" s="198"/>
      <c r="K21" s="198"/>
      <c r="L21" s="198"/>
      <c r="M21" s="198"/>
      <c r="N21" s="198"/>
      <c r="O21" s="198"/>
      <c r="P21" s="198"/>
      <c r="Q21" s="198"/>
      <c r="R21" s="198"/>
      <c r="S21" s="198"/>
      <c r="T21" s="198"/>
      <c r="U21" s="198"/>
      <c r="V21" s="198"/>
      <c r="W21" s="198"/>
      <c r="X21" s="198"/>
      <c r="Y21" s="198"/>
      <c r="Z21" s="198"/>
      <c r="AB21" s="221"/>
    </row>
    <row r="22" spans="2:28" ht="15.6" customHeight="1" x14ac:dyDescent="0.3">
      <c r="B22" s="31">
        <f>B21+1</f>
        <v>161</v>
      </c>
      <c r="C22" s="96" t="s">
        <v>387</v>
      </c>
      <c r="D22" s="43"/>
      <c r="E22" s="198"/>
      <c r="F22" s="198"/>
      <c r="G22" s="198"/>
      <c r="H22" s="198"/>
      <c r="I22" s="198"/>
      <c r="J22" s="198"/>
      <c r="K22" s="198"/>
      <c r="L22" s="198"/>
      <c r="M22" s="198"/>
      <c r="N22" s="198"/>
      <c r="O22" s="198"/>
      <c r="P22" s="198"/>
      <c r="Q22" s="198"/>
      <c r="R22" s="198"/>
      <c r="S22" s="198"/>
      <c r="T22" s="198"/>
      <c r="U22" s="198"/>
      <c r="V22" s="198"/>
      <c r="W22" s="198"/>
      <c r="X22" s="198"/>
      <c r="Y22" s="198"/>
      <c r="Z22" s="198"/>
      <c r="AB22" s="221"/>
    </row>
    <row r="23" spans="2:28" ht="15.6" customHeight="1" x14ac:dyDescent="0.3">
      <c r="B23" s="13">
        <f>B21+10</f>
        <v>170</v>
      </c>
      <c r="C23" s="42" t="s">
        <v>225</v>
      </c>
      <c r="D23" s="43"/>
      <c r="E23" s="198"/>
      <c r="F23" s="198"/>
      <c r="G23" s="198"/>
      <c r="H23" s="198"/>
      <c r="I23" s="198"/>
      <c r="J23" s="198"/>
      <c r="K23" s="198"/>
      <c r="L23" s="198"/>
      <c r="M23" s="198"/>
      <c r="N23" s="198"/>
      <c r="O23" s="198"/>
      <c r="P23" s="198"/>
      <c r="Q23" s="198"/>
      <c r="R23" s="198"/>
      <c r="S23" s="198"/>
      <c r="T23" s="198"/>
      <c r="U23" s="198"/>
      <c r="V23" s="198"/>
      <c r="W23" s="198"/>
      <c r="X23" s="198"/>
      <c r="Y23" s="198"/>
      <c r="Z23" s="198"/>
      <c r="AB23" s="221"/>
    </row>
    <row r="24" spans="2:28" ht="15.6" customHeight="1" x14ac:dyDescent="0.3">
      <c r="B24" s="13">
        <f t="shared" si="5"/>
        <v>180</v>
      </c>
      <c r="C24" s="42" t="s">
        <v>15</v>
      </c>
      <c r="D24" s="43"/>
      <c r="E24" s="198"/>
      <c r="F24" s="198"/>
      <c r="G24" s="198"/>
      <c r="H24" s="198"/>
      <c r="I24" s="198"/>
      <c r="J24" s="198"/>
      <c r="K24" s="198"/>
      <c r="L24" s="198"/>
      <c r="M24" s="198"/>
      <c r="N24" s="198"/>
      <c r="O24" s="198"/>
      <c r="P24" s="198"/>
      <c r="Q24" s="198"/>
      <c r="R24" s="198"/>
      <c r="S24" s="198"/>
      <c r="T24" s="198"/>
      <c r="U24" s="198"/>
      <c r="V24" s="198"/>
      <c r="W24" s="198"/>
      <c r="X24" s="198"/>
      <c r="Y24" s="198"/>
      <c r="Z24" s="198"/>
      <c r="AB24" s="221"/>
    </row>
    <row r="25" spans="2:28" ht="15.6" customHeight="1" x14ac:dyDescent="0.3">
      <c r="B25" s="13">
        <f t="shared" si="5"/>
        <v>190</v>
      </c>
      <c r="C25" s="44" t="s">
        <v>16</v>
      </c>
      <c r="D25" s="43"/>
      <c r="E25" s="45">
        <f t="shared" ref="E25:U25" si="8">E26+E27+E33+E35+E36+E37</f>
        <v>0</v>
      </c>
      <c r="F25" s="45">
        <f t="shared" si="8"/>
        <v>0</v>
      </c>
      <c r="G25" s="45">
        <f t="shared" si="8"/>
        <v>0</v>
      </c>
      <c r="H25" s="45">
        <f t="shared" si="8"/>
        <v>0</v>
      </c>
      <c r="I25" s="45">
        <f t="shared" si="8"/>
        <v>0</v>
      </c>
      <c r="J25" s="45">
        <f t="shared" si="8"/>
        <v>0</v>
      </c>
      <c r="K25" s="45">
        <f t="shared" si="8"/>
        <v>0</v>
      </c>
      <c r="L25" s="45">
        <f t="shared" si="8"/>
        <v>0</v>
      </c>
      <c r="M25" s="45">
        <f t="shared" si="8"/>
        <v>0</v>
      </c>
      <c r="N25" s="45">
        <f t="shared" si="8"/>
        <v>0</v>
      </c>
      <c r="O25" s="45">
        <f t="shared" si="8"/>
        <v>0</v>
      </c>
      <c r="P25" s="45">
        <f t="shared" si="8"/>
        <v>0</v>
      </c>
      <c r="Q25" s="45">
        <f t="shared" si="8"/>
        <v>0</v>
      </c>
      <c r="R25" s="45">
        <f t="shared" si="8"/>
        <v>0</v>
      </c>
      <c r="S25" s="45">
        <f t="shared" si="8"/>
        <v>0</v>
      </c>
      <c r="T25" s="45">
        <f t="shared" si="8"/>
        <v>0</v>
      </c>
      <c r="U25" s="45">
        <f t="shared" si="8"/>
        <v>0</v>
      </c>
      <c r="V25" s="45">
        <f>V26+V27+V33+V35+V36+V37</f>
        <v>0</v>
      </c>
      <c r="W25" s="45">
        <f>W26+W27+W33+W35+W36+W37</f>
        <v>0</v>
      </c>
      <c r="X25" s="45">
        <f>X26+X27+X33+X35+X36+X37</f>
        <v>0</v>
      </c>
      <c r="Y25" s="45">
        <f t="shared" ref="Y25:Z25" si="9">Y26+Y27+Y33+Y35+Y36+Y37</f>
        <v>0</v>
      </c>
      <c r="Z25" s="45">
        <f t="shared" si="9"/>
        <v>0</v>
      </c>
      <c r="AB25" s="222"/>
    </row>
    <row r="26" spans="2:28" ht="15.6" customHeight="1" x14ac:dyDescent="0.3">
      <c r="B26" s="13">
        <f t="shared" si="5"/>
        <v>200</v>
      </c>
      <c r="C26" s="42" t="s">
        <v>17</v>
      </c>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B26" s="221"/>
    </row>
    <row r="27" spans="2:28" ht="15.6" customHeight="1" x14ac:dyDescent="0.3">
      <c r="B27" s="13">
        <f t="shared" si="5"/>
        <v>210</v>
      </c>
      <c r="C27" s="42" t="s">
        <v>345</v>
      </c>
      <c r="D27" s="50">
        <f>D28+D29+D30+D31+D32</f>
        <v>0</v>
      </c>
      <c r="E27" s="50">
        <f t="shared" ref="E27:U27" si="10">E28+E29+E30+E31+E32</f>
        <v>0</v>
      </c>
      <c r="F27" s="50">
        <f t="shared" si="10"/>
        <v>0</v>
      </c>
      <c r="G27" s="50">
        <f t="shared" si="10"/>
        <v>0</v>
      </c>
      <c r="H27" s="50">
        <f t="shared" si="10"/>
        <v>0</v>
      </c>
      <c r="I27" s="50">
        <f t="shared" si="10"/>
        <v>0</v>
      </c>
      <c r="J27" s="50">
        <f t="shared" si="10"/>
        <v>0</v>
      </c>
      <c r="K27" s="50">
        <f t="shared" si="10"/>
        <v>0</v>
      </c>
      <c r="L27" s="50">
        <f t="shared" si="10"/>
        <v>0</v>
      </c>
      <c r="M27" s="50">
        <f t="shared" si="10"/>
        <v>0</v>
      </c>
      <c r="N27" s="50">
        <f t="shared" si="10"/>
        <v>0</v>
      </c>
      <c r="O27" s="50">
        <f t="shared" si="10"/>
        <v>0</v>
      </c>
      <c r="P27" s="50">
        <f t="shared" si="10"/>
        <v>0</v>
      </c>
      <c r="Q27" s="50">
        <f t="shared" si="10"/>
        <v>0</v>
      </c>
      <c r="R27" s="50">
        <f t="shared" si="10"/>
        <v>0</v>
      </c>
      <c r="S27" s="50">
        <f t="shared" si="10"/>
        <v>0</v>
      </c>
      <c r="T27" s="50">
        <f t="shared" si="10"/>
        <v>0</v>
      </c>
      <c r="U27" s="50">
        <f t="shared" si="10"/>
        <v>0</v>
      </c>
      <c r="V27" s="50">
        <f>V28+V29+V30+V31+V32</f>
        <v>0</v>
      </c>
      <c r="W27" s="50">
        <f>W28+W29+W30+W31+W32</f>
        <v>0</v>
      </c>
      <c r="X27" s="50">
        <f>X28+X29+X30+X31+X32</f>
        <v>0</v>
      </c>
      <c r="Y27" s="50">
        <f t="shared" ref="Y27:Z27" si="11">Y28+Y29+Y30+Y31+Y32</f>
        <v>0</v>
      </c>
      <c r="Z27" s="50">
        <f t="shared" si="11"/>
        <v>0</v>
      </c>
      <c r="AB27" s="222"/>
    </row>
    <row r="28" spans="2:28" ht="15.6" customHeight="1" x14ac:dyDescent="0.3">
      <c r="B28" s="13">
        <f t="shared" si="5"/>
        <v>220</v>
      </c>
      <c r="C28" s="51" t="s">
        <v>18</v>
      </c>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B28" s="221"/>
    </row>
    <row r="29" spans="2:28" ht="15.6" customHeight="1" x14ac:dyDescent="0.3">
      <c r="B29" s="13">
        <f t="shared" si="5"/>
        <v>230</v>
      </c>
      <c r="C29" s="51" t="s">
        <v>19</v>
      </c>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B29" s="221"/>
    </row>
    <row r="30" spans="2:28" ht="15.6" customHeight="1" x14ac:dyDescent="0.3">
      <c r="B30" s="13">
        <f t="shared" si="5"/>
        <v>240</v>
      </c>
      <c r="C30" s="51" t="s">
        <v>20</v>
      </c>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B30" s="221"/>
    </row>
    <row r="31" spans="2:28" ht="15.6" customHeight="1" x14ac:dyDescent="0.3">
      <c r="B31" s="13">
        <f t="shared" si="5"/>
        <v>250</v>
      </c>
      <c r="C31" s="51" t="s">
        <v>21</v>
      </c>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B31" s="221"/>
    </row>
    <row r="32" spans="2:28" ht="15.6" customHeight="1" x14ac:dyDescent="0.3">
      <c r="B32" s="13">
        <f t="shared" si="5"/>
        <v>260</v>
      </c>
      <c r="C32" s="51" t="s">
        <v>22</v>
      </c>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B32" s="221"/>
    </row>
    <row r="33" spans="2:28" ht="15.6" customHeight="1" x14ac:dyDescent="0.3">
      <c r="B33" s="13">
        <f t="shared" si="5"/>
        <v>270</v>
      </c>
      <c r="C33" s="42" t="s">
        <v>14</v>
      </c>
      <c r="D33" s="43"/>
      <c r="E33" s="198"/>
      <c r="F33" s="198"/>
      <c r="G33" s="198"/>
      <c r="H33" s="198"/>
      <c r="I33" s="198"/>
      <c r="J33" s="198"/>
      <c r="K33" s="198"/>
      <c r="L33" s="198"/>
      <c r="M33" s="198"/>
      <c r="N33" s="198"/>
      <c r="O33" s="198"/>
      <c r="P33" s="198"/>
      <c r="Q33" s="198"/>
      <c r="R33" s="198"/>
      <c r="S33" s="198"/>
      <c r="T33" s="198"/>
      <c r="U33" s="198"/>
      <c r="V33" s="198"/>
      <c r="W33" s="198"/>
      <c r="X33" s="198"/>
      <c r="Y33" s="198"/>
      <c r="Z33" s="198"/>
      <c r="AB33" s="221"/>
    </row>
    <row r="34" spans="2:28" ht="15.6" customHeight="1" x14ac:dyDescent="0.3">
      <c r="B34" s="31">
        <f>B33+1</f>
        <v>271</v>
      </c>
      <c r="C34" s="96" t="s">
        <v>387</v>
      </c>
      <c r="D34" s="43"/>
      <c r="E34" s="198"/>
      <c r="F34" s="198"/>
      <c r="G34" s="198"/>
      <c r="H34" s="198"/>
      <c r="I34" s="198"/>
      <c r="J34" s="198"/>
      <c r="K34" s="198"/>
      <c r="L34" s="198"/>
      <c r="M34" s="198"/>
      <c r="N34" s="198"/>
      <c r="O34" s="198"/>
      <c r="P34" s="198"/>
      <c r="Q34" s="198"/>
      <c r="R34" s="198"/>
      <c r="S34" s="198"/>
      <c r="T34" s="198"/>
      <c r="U34" s="198"/>
      <c r="V34" s="198"/>
      <c r="W34" s="198"/>
      <c r="X34" s="198"/>
      <c r="Y34" s="198"/>
      <c r="Z34" s="198"/>
      <c r="AB34" s="221"/>
    </row>
    <row r="35" spans="2:28" ht="15.6" customHeight="1" x14ac:dyDescent="0.3">
      <c r="B35" s="13">
        <f>B33+10</f>
        <v>280</v>
      </c>
      <c r="C35" s="42" t="s">
        <v>346</v>
      </c>
      <c r="D35" s="43"/>
      <c r="E35" s="198"/>
      <c r="F35" s="198"/>
      <c r="G35" s="198"/>
      <c r="H35" s="198"/>
      <c r="I35" s="198"/>
      <c r="J35" s="198"/>
      <c r="K35" s="198"/>
      <c r="L35" s="198"/>
      <c r="M35" s="198"/>
      <c r="N35" s="198"/>
      <c r="O35" s="198"/>
      <c r="P35" s="198"/>
      <c r="Q35" s="198"/>
      <c r="R35" s="198"/>
      <c r="S35" s="198"/>
      <c r="T35" s="198"/>
      <c r="U35" s="198"/>
      <c r="V35" s="198"/>
      <c r="W35" s="198"/>
      <c r="X35" s="198"/>
      <c r="Y35" s="198"/>
      <c r="Z35" s="198"/>
      <c r="AB35" s="221"/>
    </row>
    <row r="36" spans="2:28" ht="15.6" customHeight="1" x14ac:dyDescent="0.3">
      <c r="B36" s="13">
        <f t="shared" si="5"/>
        <v>290</v>
      </c>
      <c r="C36" s="42" t="s">
        <v>23</v>
      </c>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B36" s="221"/>
    </row>
    <row r="37" spans="2:28" ht="15.6" customHeight="1" x14ac:dyDescent="0.3">
      <c r="B37" s="13">
        <f t="shared" si="5"/>
        <v>300</v>
      </c>
      <c r="C37" s="42" t="s">
        <v>24</v>
      </c>
      <c r="D37" s="43"/>
      <c r="E37" s="198"/>
      <c r="F37" s="198"/>
      <c r="G37" s="198"/>
      <c r="H37" s="198"/>
      <c r="I37" s="198"/>
      <c r="J37" s="198"/>
      <c r="K37" s="198"/>
      <c r="L37" s="198"/>
      <c r="M37" s="198"/>
      <c r="N37" s="198"/>
      <c r="O37" s="198"/>
      <c r="P37" s="198"/>
      <c r="Q37" s="198"/>
      <c r="R37" s="198"/>
      <c r="S37" s="198"/>
      <c r="T37" s="198"/>
      <c r="U37" s="198"/>
      <c r="V37" s="198"/>
      <c r="W37" s="198"/>
      <c r="X37" s="198"/>
      <c r="Y37" s="198"/>
      <c r="Z37" s="198"/>
      <c r="AB37" s="221"/>
    </row>
    <row r="38" spans="2:28" ht="15.6" customHeight="1" x14ac:dyDescent="0.3">
      <c r="B38" s="13">
        <f>B37+10</f>
        <v>310</v>
      </c>
      <c r="C38" s="44" t="s">
        <v>435</v>
      </c>
      <c r="D38" s="43"/>
      <c r="E38" s="45">
        <f t="shared" ref="E38:Z38" si="12">(E6-E14-E15-E16-E19-E20)-(E25-E28-E29-E32)</f>
        <v>0</v>
      </c>
      <c r="F38" s="45">
        <f t="shared" si="12"/>
        <v>0</v>
      </c>
      <c r="G38" s="45">
        <f t="shared" si="12"/>
        <v>0</v>
      </c>
      <c r="H38" s="45">
        <f t="shared" si="12"/>
        <v>0</v>
      </c>
      <c r="I38" s="45">
        <f t="shared" si="12"/>
        <v>0</v>
      </c>
      <c r="J38" s="45">
        <f t="shared" si="12"/>
        <v>0</v>
      </c>
      <c r="K38" s="45">
        <f t="shared" si="12"/>
        <v>0</v>
      </c>
      <c r="L38" s="45">
        <f t="shared" si="12"/>
        <v>0</v>
      </c>
      <c r="M38" s="45">
        <f t="shared" si="12"/>
        <v>0</v>
      </c>
      <c r="N38" s="45">
        <f t="shared" si="12"/>
        <v>0</v>
      </c>
      <c r="O38" s="45">
        <f t="shared" si="12"/>
        <v>0</v>
      </c>
      <c r="P38" s="45">
        <f t="shared" si="12"/>
        <v>0</v>
      </c>
      <c r="Q38" s="45">
        <f t="shared" si="12"/>
        <v>0</v>
      </c>
      <c r="R38" s="45">
        <f t="shared" si="12"/>
        <v>0</v>
      </c>
      <c r="S38" s="45">
        <f t="shared" si="12"/>
        <v>0</v>
      </c>
      <c r="T38" s="45">
        <f t="shared" si="12"/>
        <v>0</v>
      </c>
      <c r="U38" s="45">
        <f t="shared" si="12"/>
        <v>0</v>
      </c>
      <c r="V38" s="45">
        <f t="shared" si="12"/>
        <v>0</v>
      </c>
      <c r="W38" s="45">
        <f t="shared" si="12"/>
        <v>0</v>
      </c>
      <c r="X38" s="45">
        <f t="shared" si="12"/>
        <v>0</v>
      </c>
      <c r="Y38" s="45">
        <f t="shared" si="12"/>
        <v>0</v>
      </c>
      <c r="Z38" s="45">
        <f t="shared" si="12"/>
        <v>0</v>
      </c>
      <c r="AB38" s="222"/>
    </row>
    <row r="39" spans="2:28" ht="15.6" customHeight="1" x14ac:dyDescent="0.3">
      <c r="B39" s="13">
        <f>B38+10</f>
        <v>320</v>
      </c>
      <c r="C39" s="46" t="s">
        <v>436</v>
      </c>
      <c r="D39" s="84"/>
      <c r="E39" s="47">
        <f>E38</f>
        <v>0</v>
      </c>
      <c r="F39" s="47">
        <f>F38+E39</f>
        <v>0</v>
      </c>
      <c r="G39" s="47">
        <f t="shared" ref="G39:Z39" si="13">G38+F39</f>
        <v>0</v>
      </c>
      <c r="H39" s="47">
        <f t="shared" si="13"/>
        <v>0</v>
      </c>
      <c r="I39" s="47">
        <f t="shared" si="13"/>
        <v>0</v>
      </c>
      <c r="J39" s="47">
        <f t="shared" si="13"/>
        <v>0</v>
      </c>
      <c r="K39" s="47">
        <f t="shared" si="13"/>
        <v>0</v>
      </c>
      <c r="L39" s="47">
        <f t="shared" si="13"/>
        <v>0</v>
      </c>
      <c r="M39" s="47">
        <f t="shared" si="13"/>
        <v>0</v>
      </c>
      <c r="N39" s="47">
        <f t="shared" si="13"/>
        <v>0</v>
      </c>
      <c r="O39" s="47">
        <f t="shared" si="13"/>
        <v>0</v>
      </c>
      <c r="P39" s="47">
        <f t="shared" si="13"/>
        <v>0</v>
      </c>
      <c r="Q39" s="47">
        <f t="shared" si="13"/>
        <v>0</v>
      </c>
      <c r="R39" s="47">
        <f t="shared" si="13"/>
        <v>0</v>
      </c>
      <c r="S39" s="47">
        <f t="shared" si="13"/>
        <v>0</v>
      </c>
      <c r="T39" s="47">
        <f t="shared" si="13"/>
        <v>0</v>
      </c>
      <c r="U39" s="47">
        <f t="shared" si="13"/>
        <v>0</v>
      </c>
      <c r="V39" s="47">
        <f t="shared" si="13"/>
        <v>0</v>
      </c>
      <c r="W39" s="47">
        <f t="shared" si="13"/>
        <v>0</v>
      </c>
      <c r="X39" s="47">
        <f t="shared" si="13"/>
        <v>0</v>
      </c>
      <c r="Y39" s="47">
        <f t="shared" si="13"/>
        <v>0</v>
      </c>
      <c r="Z39" s="47">
        <f t="shared" si="13"/>
        <v>0</v>
      </c>
      <c r="AB39" s="222"/>
    </row>
    <row r="40" spans="2:28" ht="44.4" customHeight="1" x14ac:dyDescent="0.3">
      <c r="B40" s="13"/>
      <c r="C40" s="54" t="s">
        <v>295</v>
      </c>
      <c r="D40" s="56" t="s">
        <v>653</v>
      </c>
      <c r="E40" s="56" t="s">
        <v>654</v>
      </c>
      <c r="F40" s="56" t="s">
        <v>655</v>
      </c>
      <c r="G40" s="56" t="s">
        <v>656</v>
      </c>
      <c r="H40" s="56" t="s">
        <v>657</v>
      </c>
      <c r="I40" s="56" t="s">
        <v>659</v>
      </c>
      <c r="J40" s="56" t="s">
        <v>658</v>
      </c>
      <c r="K40" s="56" t="s">
        <v>660</v>
      </c>
      <c r="L40" s="56" t="s">
        <v>661</v>
      </c>
      <c r="M40" s="56" t="s">
        <v>662</v>
      </c>
      <c r="N40" s="56" t="s">
        <v>663</v>
      </c>
      <c r="O40" s="56" t="s">
        <v>664</v>
      </c>
      <c r="P40" s="56" t="s">
        <v>665</v>
      </c>
      <c r="Q40" s="56" t="s">
        <v>666</v>
      </c>
      <c r="R40" s="56" t="s">
        <v>667</v>
      </c>
      <c r="S40" s="56" t="s">
        <v>668</v>
      </c>
      <c r="T40" s="56" t="s">
        <v>669</v>
      </c>
      <c r="U40" s="56" t="s">
        <v>670</v>
      </c>
      <c r="V40" s="56" t="s">
        <v>671</v>
      </c>
      <c r="W40" s="56" t="s">
        <v>673</v>
      </c>
      <c r="X40" s="56" t="s">
        <v>672</v>
      </c>
      <c r="Y40" s="56" t="s">
        <v>674</v>
      </c>
      <c r="Z40" s="55" t="s">
        <v>675</v>
      </c>
      <c r="AB40" s="171"/>
    </row>
    <row r="41" spans="2:28" ht="15.6" customHeight="1" x14ac:dyDescent="0.3">
      <c r="B41" s="13">
        <f>B39+10</f>
        <v>330</v>
      </c>
      <c r="C41" s="48" t="s">
        <v>57</v>
      </c>
      <c r="D41" s="41"/>
      <c r="E41" s="49">
        <f t="shared" ref="E41:U41" si="14">E42+E43+E51</f>
        <v>0</v>
      </c>
      <c r="F41" s="49">
        <f t="shared" si="14"/>
        <v>0</v>
      </c>
      <c r="G41" s="49">
        <f t="shared" si="14"/>
        <v>0</v>
      </c>
      <c r="H41" s="49">
        <f t="shared" si="14"/>
        <v>0</v>
      </c>
      <c r="I41" s="49">
        <f t="shared" si="14"/>
        <v>0</v>
      </c>
      <c r="J41" s="49">
        <f t="shared" si="14"/>
        <v>0</v>
      </c>
      <c r="K41" s="49">
        <f t="shared" si="14"/>
        <v>0</v>
      </c>
      <c r="L41" s="49">
        <f t="shared" si="14"/>
        <v>0</v>
      </c>
      <c r="M41" s="49">
        <f t="shared" si="14"/>
        <v>0</v>
      </c>
      <c r="N41" s="49">
        <f t="shared" si="14"/>
        <v>0</v>
      </c>
      <c r="O41" s="49">
        <f t="shared" si="14"/>
        <v>0</v>
      </c>
      <c r="P41" s="49">
        <f t="shared" si="14"/>
        <v>0</v>
      </c>
      <c r="Q41" s="49">
        <f t="shared" si="14"/>
        <v>0</v>
      </c>
      <c r="R41" s="49">
        <f t="shared" si="14"/>
        <v>0</v>
      </c>
      <c r="S41" s="49">
        <f t="shared" si="14"/>
        <v>0</v>
      </c>
      <c r="T41" s="49">
        <f t="shared" si="14"/>
        <v>0</v>
      </c>
      <c r="U41" s="49">
        <f t="shared" si="14"/>
        <v>0</v>
      </c>
      <c r="V41" s="49">
        <f>V42+V43+V51</f>
        <v>0</v>
      </c>
      <c r="W41" s="49">
        <f>W42+W43+W51</f>
        <v>0</v>
      </c>
      <c r="X41" s="49">
        <f>X42+X43+X51</f>
        <v>0</v>
      </c>
      <c r="Y41" s="49">
        <f t="shared" ref="Y41:Z41" si="15">Y42+Y43+Y51</f>
        <v>0</v>
      </c>
      <c r="Z41" s="49">
        <f t="shared" si="15"/>
        <v>0</v>
      </c>
      <c r="AB41" s="222"/>
    </row>
    <row r="42" spans="2:28" ht="15.6" customHeight="1" x14ac:dyDescent="0.3">
      <c r="B42" s="13">
        <f>B41+10</f>
        <v>340</v>
      </c>
      <c r="C42" s="42" t="s">
        <v>27</v>
      </c>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B42" s="221"/>
    </row>
    <row r="43" spans="2:28" ht="15.6" customHeight="1" x14ac:dyDescent="0.3">
      <c r="B43" s="13">
        <f t="shared" ref="B43:B55" si="16">B42+10</f>
        <v>350</v>
      </c>
      <c r="C43" s="42" t="s">
        <v>28</v>
      </c>
      <c r="D43" s="50">
        <f>D44+D45+D46+D47+D48+D49+D50</f>
        <v>0</v>
      </c>
      <c r="E43" s="50">
        <f t="shared" ref="E43:Z43" si="17">E44+E45+E46+E47+E48+E49+E50</f>
        <v>0</v>
      </c>
      <c r="F43" s="50">
        <f t="shared" si="17"/>
        <v>0</v>
      </c>
      <c r="G43" s="50">
        <f t="shared" si="17"/>
        <v>0</v>
      </c>
      <c r="H43" s="50">
        <f t="shared" si="17"/>
        <v>0</v>
      </c>
      <c r="I43" s="50">
        <f t="shared" si="17"/>
        <v>0</v>
      </c>
      <c r="J43" s="50">
        <f t="shared" si="17"/>
        <v>0</v>
      </c>
      <c r="K43" s="50">
        <f t="shared" si="17"/>
        <v>0</v>
      </c>
      <c r="L43" s="50">
        <f t="shared" si="17"/>
        <v>0</v>
      </c>
      <c r="M43" s="50">
        <f t="shared" si="17"/>
        <v>0</v>
      </c>
      <c r="N43" s="50">
        <f t="shared" si="17"/>
        <v>0</v>
      </c>
      <c r="O43" s="50">
        <f t="shared" si="17"/>
        <v>0</v>
      </c>
      <c r="P43" s="50">
        <f t="shared" si="17"/>
        <v>0</v>
      </c>
      <c r="Q43" s="50">
        <f t="shared" si="17"/>
        <v>0</v>
      </c>
      <c r="R43" s="50">
        <f t="shared" si="17"/>
        <v>0</v>
      </c>
      <c r="S43" s="50">
        <f t="shared" si="17"/>
        <v>0</v>
      </c>
      <c r="T43" s="50">
        <f t="shared" si="17"/>
        <v>0</v>
      </c>
      <c r="U43" s="50">
        <f t="shared" si="17"/>
        <v>0</v>
      </c>
      <c r="V43" s="50">
        <f t="shared" si="17"/>
        <v>0</v>
      </c>
      <c r="W43" s="50">
        <f t="shared" si="17"/>
        <v>0</v>
      </c>
      <c r="X43" s="50">
        <f t="shared" si="17"/>
        <v>0</v>
      </c>
      <c r="Y43" s="50">
        <f t="shared" si="17"/>
        <v>0</v>
      </c>
      <c r="Z43" s="50">
        <f t="shared" si="17"/>
        <v>0</v>
      </c>
      <c r="AB43" s="222"/>
    </row>
    <row r="44" spans="2:28" ht="15.6" customHeight="1" x14ac:dyDescent="0.3">
      <c r="B44" s="13">
        <f t="shared" si="16"/>
        <v>360</v>
      </c>
      <c r="C44" s="51" t="s">
        <v>29</v>
      </c>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B44" s="221"/>
    </row>
    <row r="45" spans="2:28" ht="15.6" customHeight="1" x14ac:dyDescent="0.3">
      <c r="B45" s="13">
        <f t="shared" si="16"/>
        <v>370</v>
      </c>
      <c r="C45" s="51" t="s">
        <v>30</v>
      </c>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B45" s="221"/>
    </row>
    <row r="46" spans="2:28" ht="15.6" customHeight="1" x14ac:dyDescent="0.3">
      <c r="B46" s="13">
        <f t="shared" si="16"/>
        <v>380</v>
      </c>
      <c r="C46" s="51" t="s">
        <v>31</v>
      </c>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B46" s="221"/>
    </row>
    <row r="47" spans="2:28" ht="15.6" customHeight="1" x14ac:dyDescent="0.3">
      <c r="B47" s="13">
        <f t="shared" si="16"/>
        <v>390</v>
      </c>
      <c r="C47" s="51" t="s">
        <v>32</v>
      </c>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B47" s="221"/>
    </row>
    <row r="48" spans="2:28" ht="15.6" customHeight="1" x14ac:dyDescent="0.3">
      <c r="B48" s="13">
        <f t="shared" si="16"/>
        <v>400</v>
      </c>
      <c r="C48" s="51" t="s">
        <v>33</v>
      </c>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B48" s="221"/>
    </row>
    <row r="49" spans="2:28" ht="15.6" customHeight="1" x14ac:dyDescent="0.3">
      <c r="B49" s="13">
        <f t="shared" si="16"/>
        <v>410</v>
      </c>
      <c r="C49" s="51" t="s">
        <v>34</v>
      </c>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B49" s="221"/>
    </row>
    <row r="50" spans="2:28" ht="15.6" customHeight="1" x14ac:dyDescent="0.3">
      <c r="B50" s="13">
        <f t="shared" si="16"/>
        <v>420</v>
      </c>
      <c r="C50" s="51" t="s">
        <v>35</v>
      </c>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B50" s="221"/>
    </row>
    <row r="51" spans="2:28" ht="15.6" customHeight="1" x14ac:dyDescent="0.3">
      <c r="B51" s="13">
        <f t="shared" si="16"/>
        <v>430</v>
      </c>
      <c r="C51" s="42" t="s">
        <v>36</v>
      </c>
      <c r="D51" s="43"/>
      <c r="E51" s="198"/>
      <c r="F51" s="198"/>
      <c r="G51" s="198"/>
      <c r="H51" s="198"/>
      <c r="I51" s="198"/>
      <c r="J51" s="198"/>
      <c r="K51" s="198"/>
      <c r="L51" s="198"/>
      <c r="M51" s="198"/>
      <c r="N51" s="198"/>
      <c r="O51" s="198"/>
      <c r="P51" s="198"/>
      <c r="Q51" s="198"/>
      <c r="R51" s="198"/>
      <c r="S51" s="198"/>
      <c r="T51" s="198"/>
      <c r="U51" s="198"/>
      <c r="V51" s="198"/>
      <c r="W51" s="198"/>
      <c r="X51" s="198"/>
      <c r="Y51" s="198"/>
      <c r="Z51" s="198"/>
      <c r="AB51" s="221"/>
    </row>
    <row r="52" spans="2:28" ht="15.6" customHeight="1" x14ac:dyDescent="0.3">
      <c r="B52" s="13">
        <f t="shared" si="16"/>
        <v>440</v>
      </c>
      <c r="C52" s="44" t="s">
        <v>58</v>
      </c>
      <c r="D52" s="43"/>
      <c r="E52" s="45">
        <f t="shared" ref="E52:U52" si="18">E53+E54+E55</f>
        <v>0</v>
      </c>
      <c r="F52" s="45">
        <f t="shared" si="18"/>
        <v>0</v>
      </c>
      <c r="G52" s="45">
        <f t="shared" si="18"/>
        <v>0</v>
      </c>
      <c r="H52" s="45">
        <f t="shared" si="18"/>
        <v>0</v>
      </c>
      <c r="I52" s="45">
        <f t="shared" si="18"/>
        <v>0</v>
      </c>
      <c r="J52" s="45">
        <f t="shared" si="18"/>
        <v>0</v>
      </c>
      <c r="K52" s="45">
        <f t="shared" si="18"/>
        <v>0</v>
      </c>
      <c r="L52" s="45">
        <f t="shared" si="18"/>
        <v>0</v>
      </c>
      <c r="M52" s="45">
        <f t="shared" si="18"/>
        <v>0</v>
      </c>
      <c r="N52" s="45">
        <f t="shared" si="18"/>
        <v>0</v>
      </c>
      <c r="O52" s="45">
        <f t="shared" si="18"/>
        <v>0</v>
      </c>
      <c r="P52" s="45">
        <f t="shared" si="18"/>
        <v>0</v>
      </c>
      <c r="Q52" s="45">
        <f t="shared" si="18"/>
        <v>0</v>
      </c>
      <c r="R52" s="45">
        <f t="shared" si="18"/>
        <v>0</v>
      </c>
      <c r="S52" s="45">
        <f t="shared" si="18"/>
        <v>0</v>
      </c>
      <c r="T52" s="45">
        <f t="shared" si="18"/>
        <v>0</v>
      </c>
      <c r="U52" s="45">
        <f t="shared" si="18"/>
        <v>0</v>
      </c>
      <c r="V52" s="45">
        <f>V53+V54+V55</f>
        <v>0</v>
      </c>
      <c r="W52" s="45">
        <f>W53+W54+W55</f>
        <v>0</v>
      </c>
      <c r="X52" s="45">
        <f>X53+X54+X55</f>
        <v>0</v>
      </c>
      <c r="Y52" s="45">
        <f t="shared" ref="Y52:Z52" si="19">Y53+Y54+Y55</f>
        <v>0</v>
      </c>
      <c r="Z52" s="45">
        <f t="shared" si="19"/>
        <v>0</v>
      </c>
      <c r="AB52" s="222"/>
    </row>
    <row r="53" spans="2:28" ht="15.6" customHeight="1" x14ac:dyDescent="0.3">
      <c r="B53" s="13">
        <f t="shared" si="16"/>
        <v>450</v>
      </c>
      <c r="C53" s="42" t="s">
        <v>37</v>
      </c>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B53" s="221"/>
    </row>
    <row r="54" spans="2:28" ht="15.6" customHeight="1" x14ac:dyDescent="0.3">
      <c r="B54" s="13">
        <f t="shared" si="16"/>
        <v>460</v>
      </c>
      <c r="C54" s="42" t="s">
        <v>347</v>
      </c>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B54" s="221"/>
    </row>
    <row r="55" spans="2:28" ht="15.6" customHeight="1" x14ac:dyDescent="0.3">
      <c r="B55" s="13">
        <f t="shared" si="16"/>
        <v>470</v>
      </c>
      <c r="C55" s="42" t="s">
        <v>36</v>
      </c>
      <c r="D55" s="43"/>
      <c r="E55" s="198"/>
      <c r="F55" s="198"/>
      <c r="G55" s="198"/>
      <c r="H55" s="198"/>
      <c r="I55" s="198"/>
      <c r="J55" s="198"/>
      <c r="K55" s="198"/>
      <c r="L55" s="198"/>
      <c r="M55" s="198"/>
      <c r="N55" s="198"/>
      <c r="O55" s="198"/>
      <c r="P55" s="198"/>
      <c r="Q55" s="198"/>
      <c r="R55" s="198"/>
      <c r="S55" s="198"/>
      <c r="T55" s="198"/>
      <c r="U55" s="198"/>
      <c r="V55" s="198"/>
      <c r="W55" s="198"/>
      <c r="X55" s="198"/>
      <c r="Y55" s="198"/>
      <c r="Z55" s="198"/>
      <c r="AB55" s="221"/>
    </row>
    <row r="56" spans="2:28" ht="15.6" customHeight="1" x14ac:dyDescent="0.3">
      <c r="B56" s="13">
        <f>B55+10</f>
        <v>480</v>
      </c>
      <c r="C56" s="44" t="s">
        <v>435</v>
      </c>
      <c r="D56" s="43"/>
      <c r="E56" s="45">
        <f>E134+E139+E140+E143-E145-E147</f>
        <v>0</v>
      </c>
      <c r="F56" s="97">
        <v>0</v>
      </c>
      <c r="G56" s="97">
        <v>0</v>
      </c>
      <c r="H56" s="97">
        <v>0</v>
      </c>
      <c r="I56" s="97">
        <v>0</v>
      </c>
      <c r="J56" s="97">
        <v>0</v>
      </c>
      <c r="K56" s="97">
        <v>0</v>
      </c>
      <c r="L56" s="97">
        <v>0</v>
      </c>
      <c r="M56" s="97">
        <v>0</v>
      </c>
      <c r="N56" s="97">
        <v>0</v>
      </c>
      <c r="O56" s="97">
        <v>0</v>
      </c>
      <c r="P56" s="97">
        <v>0</v>
      </c>
      <c r="Q56" s="97">
        <v>0</v>
      </c>
      <c r="R56" s="97">
        <v>0</v>
      </c>
      <c r="S56" s="97">
        <v>0</v>
      </c>
      <c r="T56" s="97">
        <v>0</v>
      </c>
      <c r="U56" s="97">
        <v>0</v>
      </c>
      <c r="V56" s="97">
        <v>0</v>
      </c>
      <c r="W56" s="97">
        <v>0</v>
      </c>
      <c r="X56" s="97">
        <v>0</v>
      </c>
      <c r="Y56" s="97">
        <v>0</v>
      </c>
      <c r="Z56" s="97">
        <v>0</v>
      </c>
      <c r="AB56" s="222"/>
    </row>
    <row r="57" spans="2:28" ht="15.6" customHeight="1" x14ac:dyDescent="0.3">
      <c r="B57" s="13">
        <f>B56+10</f>
        <v>490</v>
      </c>
      <c r="C57" s="46" t="s">
        <v>436</v>
      </c>
      <c r="D57" s="84"/>
      <c r="E57" s="47">
        <f>E56</f>
        <v>0</v>
      </c>
      <c r="F57" s="47">
        <f t="shared" ref="F57:Z57" si="20">F56+E57</f>
        <v>0</v>
      </c>
      <c r="G57" s="47">
        <f t="shared" si="20"/>
        <v>0</v>
      </c>
      <c r="H57" s="47">
        <f t="shared" si="20"/>
        <v>0</v>
      </c>
      <c r="I57" s="47">
        <f t="shared" si="20"/>
        <v>0</v>
      </c>
      <c r="J57" s="47">
        <f t="shared" si="20"/>
        <v>0</v>
      </c>
      <c r="K57" s="47">
        <f t="shared" si="20"/>
        <v>0</v>
      </c>
      <c r="L57" s="47">
        <f t="shared" si="20"/>
        <v>0</v>
      </c>
      <c r="M57" s="47">
        <f t="shared" si="20"/>
        <v>0</v>
      </c>
      <c r="N57" s="47">
        <f t="shared" si="20"/>
        <v>0</v>
      </c>
      <c r="O57" s="47">
        <f t="shared" si="20"/>
        <v>0</v>
      </c>
      <c r="P57" s="47">
        <f t="shared" si="20"/>
        <v>0</v>
      </c>
      <c r="Q57" s="47">
        <f t="shared" si="20"/>
        <v>0</v>
      </c>
      <c r="R57" s="47">
        <f t="shared" si="20"/>
        <v>0</v>
      </c>
      <c r="S57" s="47">
        <f t="shared" si="20"/>
        <v>0</v>
      </c>
      <c r="T57" s="47">
        <f t="shared" si="20"/>
        <v>0</v>
      </c>
      <c r="U57" s="47">
        <f t="shared" si="20"/>
        <v>0</v>
      </c>
      <c r="V57" s="47">
        <f t="shared" si="20"/>
        <v>0</v>
      </c>
      <c r="W57" s="47">
        <f t="shared" si="20"/>
        <v>0</v>
      </c>
      <c r="X57" s="47">
        <f t="shared" si="20"/>
        <v>0</v>
      </c>
      <c r="Y57" s="47">
        <f t="shared" si="20"/>
        <v>0</v>
      </c>
      <c r="Z57" s="47">
        <f t="shared" si="20"/>
        <v>0</v>
      </c>
      <c r="AB57" s="222"/>
    </row>
    <row r="58" spans="2:28" ht="44.4" customHeight="1" x14ac:dyDescent="0.3">
      <c r="B58" s="13"/>
      <c r="C58" s="54" t="s">
        <v>296</v>
      </c>
      <c r="D58" s="56" t="s">
        <v>653</v>
      </c>
      <c r="E58" s="56" t="s">
        <v>654</v>
      </c>
      <c r="F58" s="56" t="s">
        <v>655</v>
      </c>
      <c r="G58" s="56" t="s">
        <v>656</v>
      </c>
      <c r="H58" s="56" t="s">
        <v>657</v>
      </c>
      <c r="I58" s="56" t="s">
        <v>659</v>
      </c>
      <c r="J58" s="56" t="s">
        <v>658</v>
      </c>
      <c r="K58" s="56" t="s">
        <v>660</v>
      </c>
      <c r="L58" s="56" t="s">
        <v>661</v>
      </c>
      <c r="M58" s="56" t="s">
        <v>662</v>
      </c>
      <c r="N58" s="56" t="s">
        <v>663</v>
      </c>
      <c r="O58" s="56" t="s">
        <v>664</v>
      </c>
      <c r="P58" s="56" t="s">
        <v>665</v>
      </c>
      <c r="Q58" s="56" t="s">
        <v>666</v>
      </c>
      <c r="R58" s="56" t="s">
        <v>667</v>
      </c>
      <c r="S58" s="56" t="s">
        <v>668</v>
      </c>
      <c r="T58" s="56" t="s">
        <v>669</v>
      </c>
      <c r="U58" s="56" t="s">
        <v>670</v>
      </c>
      <c r="V58" s="56" t="s">
        <v>671</v>
      </c>
      <c r="W58" s="56" t="s">
        <v>673</v>
      </c>
      <c r="X58" s="56" t="s">
        <v>672</v>
      </c>
      <c r="Y58" s="56" t="s">
        <v>674</v>
      </c>
      <c r="Z58" s="55" t="s">
        <v>675</v>
      </c>
      <c r="AB58" s="171"/>
    </row>
    <row r="59" spans="2:28" ht="15.6" customHeight="1" x14ac:dyDescent="0.3">
      <c r="B59" s="13">
        <f>B57+10</f>
        <v>500</v>
      </c>
      <c r="C59" s="40" t="s">
        <v>59</v>
      </c>
      <c r="D59" s="198"/>
      <c r="E59" s="41"/>
      <c r="F59" s="41"/>
      <c r="G59" s="41"/>
      <c r="H59" s="41"/>
      <c r="I59" s="41"/>
      <c r="J59" s="41"/>
      <c r="K59" s="41"/>
      <c r="L59" s="41"/>
      <c r="M59" s="41"/>
      <c r="N59" s="41"/>
      <c r="O59" s="41"/>
      <c r="P59" s="41"/>
      <c r="Q59" s="41"/>
      <c r="R59" s="41"/>
      <c r="S59" s="41"/>
      <c r="T59" s="41"/>
      <c r="U59" s="41"/>
      <c r="V59" s="41"/>
      <c r="W59" s="41"/>
      <c r="X59" s="41"/>
      <c r="Y59" s="41"/>
      <c r="Z59" s="41"/>
      <c r="AB59" s="221"/>
    </row>
    <row r="60" spans="2:28" ht="15.6" customHeight="1" x14ac:dyDescent="0.3">
      <c r="B60" s="13">
        <f>B59+10</f>
        <v>510</v>
      </c>
      <c r="C60" s="42" t="s">
        <v>38</v>
      </c>
      <c r="D60" s="198"/>
      <c r="E60" s="43"/>
      <c r="F60" s="43"/>
      <c r="G60" s="43"/>
      <c r="H60" s="43"/>
      <c r="I60" s="43"/>
      <c r="J60" s="43"/>
      <c r="K60" s="43"/>
      <c r="L60" s="43"/>
      <c r="M60" s="43"/>
      <c r="N60" s="43"/>
      <c r="O60" s="43"/>
      <c r="P60" s="43"/>
      <c r="Q60" s="43"/>
      <c r="R60" s="43"/>
      <c r="S60" s="43"/>
      <c r="T60" s="43"/>
      <c r="U60" s="43"/>
      <c r="V60" s="43"/>
      <c r="W60" s="43"/>
      <c r="X60" s="43"/>
      <c r="Y60" s="43"/>
      <c r="Z60" s="43"/>
      <c r="AB60" s="221"/>
    </row>
    <row r="61" spans="2:28" ht="15.6" customHeight="1" x14ac:dyDescent="0.3">
      <c r="B61" s="13">
        <f t="shared" ref="B61:B68" si="21">B60+10</f>
        <v>520</v>
      </c>
      <c r="C61" s="42" t="s">
        <v>39</v>
      </c>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B61" s="221"/>
    </row>
    <row r="62" spans="2:28" ht="15.6" customHeight="1" x14ac:dyDescent="0.3">
      <c r="B62" s="13">
        <f t="shared" si="21"/>
        <v>530</v>
      </c>
      <c r="C62" s="42" t="s">
        <v>40</v>
      </c>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B62" s="221"/>
    </row>
    <row r="63" spans="2:28" ht="15.6" customHeight="1" x14ac:dyDescent="0.3">
      <c r="B63" s="13">
        <f t="shared" si="21"/>
        <v>540</v>
      </c>
      <c r="C63" s="42" t="s">
        <v>41</v>
      </c>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B63" s="221"/>
    </row>
    <row r="64" spans="2:28" ht="15.6" customHeight="1" x14ac:dyDescent="0.3">
      <c r="B64" s="13">
        <f t="shared" si="21"/>
        <v>550</v>
      </c>
      <c r="C64" s="42" t="s">
        <v>42</v>
      </c>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B64" s="221"/>
    </row>
    <row r="65" spans="2:28" ht="15.6" customHeight="1" x14ac:dyDescent="0.3">
      <c r="B65" s="13">
        <f t="shared" si="21"/>
        <v>560</v>
      </c>
      <c r="C65" s="42" t="s">
        <v>43</v>
      </c>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B65" s="221"/>
    </row>
    <row r="66" spans="2:28" ht="15.6" customHeight="1" x14ac:dyDescent="0.3">
      <c r="B66" s="13">
        <f t="shared" si="21"/>
        <v>570</v>
      </c>
      <c r="C66" s="42" t="s">
        <v>44</v>
      </c>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B66" s="221"/>
    </row>
    <row r="67" spans="2:28" ht="15.6" customHeight="1" x14ac:dyDescent="0.3">
      <c r="B67" s="13">
        <f t="shared" si="21"/>
        <v>580</v>
      </c>
      <c r="C67" s="44" t="s">
        <v>46</v>
      </c>
      <c r="D67" s="43"/>
      <c r="E67" s="45">
        <f>E61+E62+E63+E64+E65+E66</f>
        <v>0</v>
      </c>
      <c r="F67" s="45">
        <f t="shared" ref="F67:U67" si="22">F61+F62+F63+F64+F65+F66</f>
        <v>0</v>
      </c>
      <c r="G67" s="45">
        <f t="shared" si="22"/>
        <v>0</v>
      </c>
      <c r="H67" s="45">
        <f t="shared" si="22"/>
        <v>0</v>
      </c>
      <c r="I67" s="45">
        <f t="shared" si="22"/>
        <v>0</v>
      </c>
      <c r="J67" s="45">
        <f t="shared" si="22"/>
        <v>0</v>
      </c>
      <c r="K67" s="45">
        <f t="shared" si="22"/>
        <v>0</v>
      </c>
      <c r="L67" s="45">
        <f t="shared" si="22"/>
        <v>0</v>
      </c>
      <c r="M67" s="45">
        <f t="shared" si="22"/>
        <v>0</v>
      </c>
      <c r="N67" s="45">
        <f t="shared" si="22"/>
        <v>0</v>
      </c>
      <c r="O67" s="45">
        <f t="shared" si="22"/>
        <v>0</v>
      </c>
      <c r="P67" s="45">
        <f t="shared" si="22"/>
        <v>0</v>
      </c>
      <c r="Q67" s="45">
        <f t="shared" si="22"/>
        <v>0</v>
      </c>
      <c r="R67" s="45">
        <f t="shared" si="22"/>
        <v>0</v>
      </c>
      <c r="S67" s="45">
        <f t="shared" si="22"/>
        <v>0</v>
      </c>
      <c r="T67" s="45">
        <f t="shared" si="22"/>
        <v>0</v>
      </c>
      <c r="U67" s="45">
        <f t="shared" si="22"/>
        <v>0</v>
      </c>
      <c r="V67" s="45">
        <f>V61+V62+V63+V64+V65+V66</f>
        <v>0</v>
      </c>
      <c r="W67" s="45">
        <f>W61+W62+W63+W64+W65+W66</f>
        <v>0</v>
      </c>
      <c r="X67" s="45">
        <f>X61+X62+X63+X64+X65+X66</f>
        <v>0</v>
      </c>
      <c r="Y67" s="45">
        <f t="shared" ref="Y67:Z67" si="23">Y61+Y62+Y63+Y64+Y65+Y66</f>
        <v>0</v>
      </c>
      <c r="Z67" s="45">
        <f t="shared" si="23"/>
        <v>0</v>
      </c>
      <c r="AB67" s="222"/>
    </row>
    <row r="68" spans="2:28" ht="15.6" customHeight="1" x14ac:dyDescent="0.3">
      <c r="B68" s="13">
        <f t="shared" si="21"/>
        <v>590</v>
      </c>
      <c r="C68" s="46" t="s">
        <v>45</v>
      </c>
      <c r="D68" s="47">
        <f>D59+D60+D61+D62+D63+D64+D65+D66</f>
        <v>0</v>
      </c>
      <c r="E68" s="47">
        <f>E67+D68</f>
        <v>0</v>
      </c>
      <c r="F68" s="47">
        <f t="shared" ref="F68:U68" si="24">F67+E68</f>
        <v>0</v>
      </c>
      <c r="G68" s="47">
        <f t="shared" si="24"/>
        <v>0</v>
      </c>
      <c r="H68" s="47">
        <f t="shared" si="24"/>
        <v>0</v>
      </c>
      <c r="I68" s="47">
        <f t="shared" si="24"/>
        <v>0</v>
      </c>
      <c r="J68" s="47">
        <f t="shared" si="24"/>
        <v>0</v>
      </c>
      <c r="K68" s="47">
        <f t="shared" si="24"/>
        <v>0</v>
      </c>
      <c r="L68" s="47">
        <f t="shared" si="24"/>
        <v>0</v>
      </c>
      <c r="M68" s="47">
        <f t="shared" si="24"/>
        <v>0</v>
      </c>
      <c r="N68" s="47">
        <f t="shared" si="24"/>
        <v>0</v>
      </c>
      <c r="O68" s="47">
        <f t="shared" si="24"/>
        <v>0</v>
      </c>
      <c r="P68" s="47">
        <f t="shared" si="24"/>
        <v>0</v>
      </c>
      <c r="Q68" s="47">
        <f t="shared" si="24"/>
        <v>0</v>
      </c>
      <c r="R68" s="47">
        <f t="shared" si="24"/>
        <v>0</v>
      </c>
      <c r="S68" s="47">
        <f t="shared" si="24"/>
        <v>0</v>
      </c>
      <c r="T68" s="47">
        <f t="shared" si="24"/>
        <v>0</v>
      </c>
      <c r="U68" s="47">
        <f t="shared" si="24"/>
        <v>0</v>
      </c>
      <c r="V68" s="47">
        <f>V67+U68</f>
        <v>0</v>
      </c>
      <c r="W68" s="47">
        <f>W67+V68</f>
        <v>0</v>
      </c>
      <c r="X68" s="47">
        <f>X67+W68</f>
        <v>0</v>
      </c>
      <c r="Y68" s="47">
        <f t="shared" ref="Y68:Z68" si="25">Y67+X68</f>
        <v>0</v>
      </c>
      <c r="Z68" s="47">
        <f t="shared" si="25"/>
        <v>0</v>
      </c>
      <c r="AB68" s="222"/>
    </row>
    <row r="69" spans="2:28" ht="44.4" customHeight="1" x14ac:dyDescent="0.3">
      <c r="B69" s="13"/>
      <c r="C69" s="54" t="s">
        <v>297</v>
      </c>
      <c r="D69" s="56" t="s">
        <v>653</v>
      </c>
      <c r="E69" s="56" t="s">
        <v>654</v>
      </c>
      <c r="F69" s="56" t="s">
        <v>655</v>
      </c>
      <c r="G69" s="56" t="s">
        <v>656</v>
      </c>
      <c r="H69" s="56" t="s">
        <v>657</v>
      </c>
      <c r="I69" s="56" t="s">
        <v>659</v>
      </c>
      <c r="J69" s="56" t="s">
        <v>658</v>
      </c>
      <c r="K69" s="56" t="s">
        <v>660</v>
      </c>
      <c r="L69" s="56" t="s">
        <v>661</v>
      </c>
      <c r="M69" s="56" t="s">
        <v>662</v>
      </c>
      <c r="N69" s="56" t="s">
        <v>663</v>
      </c>
      <c r="O69" s="56" t="s">
        <v>664</v>
      </c>
      <c r="P69" s="56" t="s">
        <v>665</v>
      </c>
      <c r="Q69" s="56" t="s">
        <v>666</v>
      </c>
      <c r="R69" s="56" t="s">
        <v>667</v>
      </c>
      <c r="S69" s="56" t="s">
        <v>668</v>
      </c>
      <c r="T69" s="56" t="s">
        <v>669</v>
      </c>
      <c r="U69" s="56" t="s">
        <v>670</v>
      </c>
      <c r="V69" s="56" t="s">
        <v>671</v>
      </c>
      <c r="W69" s="56" t="s">
        <v>673</v>
      </c>
      <c r="X69" s="56" t="s">
        <v>672</v>
      </c>
      <c r="Y69" s="56" t="s">
        <v>674</v>
      </c>
      <c r="Z69" s="55" t="s">
        <v>675</v>
      </c>
      <c r="AB69" s="171"/>
    </row>
    <row r="70" spans="2:28" ht="15.6" customHeight="1" x14ac:dyDescent="0.3">
      <c r="B70" s="13">
        <f>B68+10</f>
        <v>600</v>
      </c>
      <c r="C70" s="48" t="s">
        <v>47</v>
      </c>
      <c r="D70" s="49">
        <f>D71+D74</f>
        <v>0</v>
      </c>
      <c r="E70" s="49">
        <f t="shared" ref="E70:U70" si="26">E71+E74</f>
        <v>0</v>
      </c>
      <c r="F70" s="49">
        <f t="shared" si="26"/>
        <v>0</v>
      </c>
      <c r="G70" s="49">
        <f t="shared" si="26"/>
        <v>0</v>
      </c>
      <c r="H70" s="49">
        <f t="shared" si="26"/>
        <v>0</v>
      </c>
      <c r="I70" s="49">
        <f t="shared" si="26"/>
        <v>0</v>
      </c>
      <c r="J70" s="49">
        <f t="shared" si="26"/>
        <v>0</v>
      </c>
      <c r="K70" s="49">
        <f t="shared" si="26"/>
        <v>0</v>
      </c>
      <c r="L70" s="49">
        <f t="shared" si="26"/>
        <v>0</v>
      </c>
      <c r="M70" s="49">
        <f t="shared" si="26"/>
        <v>0</v>
      </c>
      <c r="N70" s="49">
        <f t="shared" si="26"/>
        <v>0</v>
      </c>
      <c r="O70" s="49">
        <f t="shared" si="26"/>
        <v>0</v>
      </c>
      <c r="P70" s="49">
        <f t="shared" si="26"/>
        <v>0</v>
      </c>
      <c r="Q70" s="49">
        <f t="shared" si="26"/>
        <v>0</v>
      </c>
      <c r="R70" s="49">
        <f t="shared" si="26"/>
        <v>0</v>
      </c>
      <c r="S70" s="49">
        <f t="shared" si="26"/>
        <v>0</v>
      </c>
      <c r="T70" s="49">
        <f t="shared" si="26"/>
        <v>0</v>
      </c>
      <c r="U70" s="49">
        <f t="shared" si="26"/>
        <v>0</v>
      </c>
      <c r="V70" s="49">
        <f>V71+V74</f>
        <v>0</v>
      </c>
      <c r="W70" s="49">
        <f>W71+W74</f>
        <v>0</v>
      </c>
      <c r="X70" s="49">
        <f>X71+X74</f>
        <v>0</v>
      </c>
      <c r="Y70" s="49">
        <f t="shared" ref="Y70:Z70" si="27">Y71+Y74</f>
        <v>0</v>
      </c>
      <c r="Z70" s="49">
        <f t="shared" si="27"/>
        <v>0</v>
      </c>
      <c r="AB70" s="222"/>
    </row>
    <row r="71" spans="2:28" ht="15.6" customHeight="1" x14ac:dyDescent="0.3">
      <c r="B71" s="13">
        <f>B70+10</f>
        <v>610</v>
      </c>
      <c r="C71" s="42" t="s">
        <v>48</v>
      </c>
      <c r="D71" s="50">
        <f>D72+D73</f>
        <v>0</v>
      </c>
      <c r="E71" s="50">
        <f t="shared" ref="E71:U71" si="28">E72+E73</f>
        <v>0</v>
      </c>
      <c r="F71" s="50">
        <f t="shared" si="28"/>
        <v>0</v>
      </c>
      <c r="G71" s="50">
        <f t="shared" si="28"/>
        <v>0</v>
      </c>
      <c r="H71" s="50">
        <f t="shared" si="28"/>
        <v>0</v>
      </c>
      <c r="I71" s="50">
        <f t="shared" si="28"/>
        <v>0</v>
      </c>
      <c r="J71" s="50">
        <f t="shared" si="28"/>
        <v>0</v>
      </c>
      <c r="K71" s="50">
        <f t="shared" si="28"/>
        <v>0</v>
      </c>
      <c r="L71" s="50">
        <f t="shared" si="28"/>
        <v>0</v>
      </c>
      <c r="M71" s="50">
        <f t="shared" si="28"/>
        <v>0</v>
      </c>
      <c r="N71" s="50">
        <f t="shared" si="28"/>
        <v>0</v>
      </c>
      <c r="O71" s="50">
        <f t="shared" si="28"/>
        <v>0</v>
      </c>
      <c r="P71" s="50">
        <f t="shared" si="28"/>
        <v>0</v>
      </c>
      <c r="Q71" s="50">
        <f t="shared" si="28"/>
        <v>0</v>
      </c>
      <c r="R71" s="50">
        <f t="shared" si="28"/>
        <v>0</v>
      </c>
      <c r="S71" s="50">
        <f t="shared" si="28"/>
        <v>0</v>
      </c>
      <c r="T71" s="50">
        <f t="shared" si="28"/>
        <v>0</v>
      </c>
      <c r="U71" s="50">
        <f t="shared" si="28"/>
        <v>0</v>
      </c>
      <c r="V71" s="50">
        <f>V72+V73</f>
        <v>0</v>
      </c>
      <c r="W71" s="50">
        <f>W72+W73</f>
        <v>0</v>
      </c>
      <c r="X71" s="50">
        <f>X72+X73</f>
        <v>0</v>
      </c>
      <c r="Y71" s="50">
        <f t="shared" ref="Y71:Z71" si="29">Y72+Y73</f>
        <v>0</v>
      </c>
      <c r="Z71" s="50">
        <f t="shared" si="29"/>
        <v>0</v>
      </c>
      <c r="AB71" s="222"/>
    </row>
    <row r="72" spans="2:28" ht="15.6" customHeight="1" x14ac:dyDescent="0.3">
      <c r="B72" s="13">
        <f>B71+10</f>
        <v>620</v>
      </c>
      <c r="C72" s="51" t="s">
        <v>49</v>
      </c>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B72" s="221"/>
    </row>
    <row r="73" spans="2:28" ht="15.6" customHeight="1" x14ac:dyDescent="0.3">
      <c r="B73" s="13">
        <f t="shared" ref="B73:B83" si="30">B72+10</f>
        <v>630</v>
      </c>
      <c r="C73" s="51" t="s">
        <v>5</v>
      </c>
      <c r="D73" s="198"/>
      <c r="E73" s="198"/>
      <c r="F73" s="198"/>
      <c r="G73" s="198"/>
      <c r="H73" s="198"/>
      <c r="I73" s="198"/>
      <c r="J73" s="198"/>
      <c r="K73" s="198"/>
      <c r="L73" s="198"/>
      <c r="M73" s="198"/>
      <c r="N73" s="198"/>
      <c r="O73" s="198"/>
      <c r="P73" s="198"/>
      <c r="Q73" s="198"/>
      <c r="R73" s="198"/>
      <c r="S73" s="198"/>
      <c r="T73" s="198"/>
      <c r="U73" s="198"/>
      <c r="V73" s="198"/>
      <c r="W73" s="198"/>
      <c r="X73" s="198"/>
      <c r="Y73" s="198"/>
      <c r="Z73" s="198"/>
      <c r="AB73" s="221"/>
    </row>
    <row r="74" spans="2:28" ht="15.6" customHeight="1" x14ac:dyDescent="0.3">
      <c r="B74" s="13">
        <f t="shared" si="30"/>
        <v>640</v>
      </c>
      <c r="C74" s="42" t="s">
        <v>50</v>
      </c>
      <c r="D74" s="198"/>
      <c r="E74" s="198"/>
      <c r="F74" s="198"/>
      <c r="G74" s="198"/>
      <c r="H74" s="198"/>
      <c r="I74" s="198"/>
      <c r="J74" s="198"/>
      <c r="K74" s="198"/>
      <c r="L74" s="198"/>
      <c r="M74" s="198"/>
      <c r="N74" s="198"/>
      <c r="O74" s="198"/>
      <c r="P74" s="198"/>
      <c r="Q74" s="198"/>
      <c r="R74" s="198"/>
      <c r="S74" s="198"/>
      <c r="T74" s="198"/>
      <c r="U74" s="198"/>
      <c r="V74" s="198"/>
      <c r="W74" s="198"/>
      <c r="X74" s="198"/>
      <c r="Y74" s="198"/>
      <c r="Z74" s="198"/>
      <c r="AB74" s="221"/>
    </row>
    <row r="75" spans="2:28" ht="15.6" customHeight="1" x14ac:dyDescent="0.3">
      <c r="B75" s="13">
        <f t="shared" si="30"/>
        <v>650</v>
      </c>
      <c r="C75" s="44" t="s">
        <v>60</v>
      </c>
      <c r="D75" s="52"/>
      <c r="E75" s="52"/>
      <c r="F75" s="52"/>
      <c r="G75" s="52"/>
      <c r="H75" s="52"/>
      <c r="I75" s="52"/>
      <c r="J75" s="52"/>
      <c r="K75" s="52"/>
      <c r="L75" s="52"/>
      <c r="M75" s="52"/>
      <c r="N75" s="52"/>
      <c r="O75" s="52"/>
      <c r="P75" s="52"/>
      <c r="Q75" s="52"/>
      <c r="R75" s="52"/>
      <c r="S75" s="52"/>
      <c r="T75" s="52"/>
      <c r="U75" s="52"/>
      <c r="V75" s="52"/>
      <c r="W75" s="52"/>
      <c r="X75" s="52"/>
      <c r="Y75" s="52"/>
      <c r="Z75" s="52"/>
      <c r="AB75" s="222"/>
    </row>
    <row r="76" spans="2:28" ht="15.6" customHeight="1" x14ac:dyDescent="0.3">
      <c r="B76" s="13">
        <f t="shared" si="30"/>
        <v>660</v>
      </c>
      <c r="C76" s="42" t="s">
        <v>51</v>
      </c>
      <c r="D76" s="52"/>
      <c r="E76" s="52"/>
      <c r="F76" s="52"/>
      <c r="G76" s="52"/>
      <c r="H76" s="52"/>
      <c r="I76" s="52"/>
      <c r="J76" s="52"/>
      <c r="K76" s="52"/>
      <c r="L76" s="52"/>
      <c r="M76" s="52"/>
      <c r="N76" s="52"/>
      <c r="O76" s="52"/>
      <c r="P76" s="52"/>
      <c r="Q76" s="52"/>
      <c r="R76" s="52"/>
      <c r="S76" s="52"/>
      <c r="T76" s="52"/>
      <c r="U76" s="52"/>
      <c r="V76" s="52"/>
      <c r="W76" s="52"/>
      <c r="X76" s="52"/>
      <c r="Y76" s="52"/>
      <c r="Z76" s="52"/>
      <c r="AB76" s="222"/>
    </row>
    <row r="77" spans="2:28" ht="15.6" customHeight="1" x14ac:dyDescent="0.3">
      <c r="B77" s="13">
        <f t="shared" si="30"/>
        <v>670</v>
      </c>
      <c r="C77" s="42" t="s">
        <v>52</v>
      </c>
      <c r="D77" s="52"/>
      <c r="E77" s="52"/>
      <c r="F77" s="52"/>
      <c r="G77" s="52"/>
      <c r="H77" s="52"/>
      <c r="I77" s="52"/>
      <c r="J77" s="52"/>
      <c r="K77" s="52"/>
      <c r="L77" s="52"/>
      <c r="M77" s="52"/>
      <c r="N77" s="52"/>
      <c r="O77" s="52"/>
      <c r="P77" s="52"/>
      <c r="Q77" s="52"/>
      <c r="R77" s="52"/>
      <c r="S77" s="52"/>
      <c r="T77" s="52"/>
      <c r="U77" s="52"/>
      <c r="V77" s="52"/>
      <c r="W77" s="52"/>
      <c r="X77" s="52"/>
      <c r="Y77" s="52"/>
      <c r="Z77" s="52"/>
      <c r="AB77" s="222"/>
    </row>
    <row r="78" spans="2:28" ht="15.6" customHeight="1" x14ac:dyDescent="0.3">
      <c r="B78" s="13">
        <f t="shared" si="30"/>
        <v>680</v>
      </c>
      <c r="C78" s="51" t="s">
        <v>53</v>
      </c>
      <c r="D78" s="52"/>
      <c r="E78" s="52"/>
      <c r="F78" s="52"/>
      <c r="G78" s="52"/>
      <c r="H78" s="52"/>
      <c r="I78" s="52"/>
      <c r="J78" s="52"/>
      <c r="K78" s="52"/>
      <c r="L78" s="52"/>
      <c r="M78" s="52"/>
      <c r="N78" s="52"/>
      <c r="O78" s="52"/>
      <c r="P78" s="52"/>
      <c r="Q78" s="52"/>
      <c r="R78" s="52"/>
      <c r="S78" s="52"/>
      <c r="T78" s="52"/>
      <c r="U78" s="52"/>
      <c r="V78" s="52"/>
      <c r="W78" s="52"/>
      <c r="X78" s="52"/>
      <c r="Y78" s="52"/>
      <c r="Z78" s="52"/>
      <c r="AB78" s="222"/>
    </row>
    <row r="79" spans="2:28" ht="15.6" customHeight="1" x14ac:dyDescent="0.3">
      <c r="B79" s="13">
        <f t="shared" si="30"/>
        <v>690</v>
      </c>
      <c r="C79" s="51" t="s">
        <v>54</v>
      </c>
      <c r="D79" s="52"/>
      <c r="E79" s="52"/>
      <c r="F79" s="52"/>
      <c r="G79" s="52"/>
      <c r="H79" s="52"/>
      <c r="I79" s="52"/>
      <c r="J79" s="52"/>
      <c r="K79" s="52"/>
      <c r="L79" s="52"/>
      <c r="M79" s="52"/>
      <c r="N79" s="52"/>
      <c r="O79" s="52"/>
      <c r="P79" s="52"/>
      <c r="Q79" s="52"/>
      <c r="R79" s="52"/>
      <c r="S79" s="52"/>
      <c r="T79" s="52"/>
      <c r="U79" s="52"/>
      <c r="V79" s="52"/>
      <c r="W79" s="52"/>
      <c r="X79" s="52"/>
      <c r="Y79" s="52"/>
      <c r="Z79" s="52"/>
      <c r="AB79" s="222"/>
    </row>
    <row r="80" spans="2:28" ht="15.6" customHeight="1" x14ac:dyDescent="0.3">
      <c r="B80" s="13">
        <f t="shared" si="30"/>
        <v>700</v>
      </c>
      <c r="C80" s="42" t="s">
        <v>55</v>
      </c>
      <c r="D80" s="52"/>
      <c r="E80" s="52"/>
      <c r="F80" s="52"/>
      <c r="G80" s="52"/>
      <c r="H80" s="52"/>
      <c r="I80" s="52"/>
      <c r="J80" s="52"/>
      <c r="K80" s="52"/>
      <c r="L80" s="52"/>
      <c r="M80" s="52"/>
      <c r="N80" s="52"/>
      <c r="O80" s="52"/>
      <c r="P80" s="52"/>
      <c r="Q80" s="52"/>
      <c r="R80" s="52"/>
      <c r="S80" s="52"/>
      <c r="T80" s="52"/>
      <c r="U80" s="52"/>
      <c r="V80" s="52"/>
      <c r="W80" s="52"/>
      <c r="X80" s="52"/>
      <c r="Y80" s="52"/>
      <c r="Z80" s="52"/>
      <c r="AB80" s="222"/>
    </row>
    <row r="81" spans="2:28" ht="15.6" customHeight="1" x14ac:dyDescent="0.3">
      <c r="B81" s="13">
        <f t="shared" si="30"/>
        <v>710</v>
      </c>
      <c r="C81" s="42" t="s">
        <v>56</v>
      </c>
      <c r="D81" s="52"/>
      <c r="E81" s="52"/>
      <c r="F81" s="52"/>
      <c r="G81" s="52"/>
      <c r="H81" s="52"/>
      <c r="I81" s="52"/>
      <c r="J81" s="52"/>
      <c r="K81" s="52"/>
      <c r="L81" s="52"/>
      <c r="M81" s="52"/>
      <c r="N81" s="52"/>
      <c r="O81" s="52"/>
      <c r="P81" s="52"/>
      <c r="Q81" s="52"/>
      <c r="R81" s="52"/>
      <c r="S81" s="52"/>
      <c r="T81" s="52"/>
      <c r="U81" s="52"/>
      <c r="V81" s="52"/>
      <c r="W81" s="52"/>
      <c r="X81" s="52"/>
      <c r="Y81" s="52"/>
      <c r="Z81" s="52"/>
      <c r="AB81" s="222"/>
    </row>
    <row r="82" spans="2:28" ht="15.6" customHeight="1" x14ac:dyDescent="0.3">
      <c r="B82" s="13">
        <f t="shared" si="30"/>
        <v>720</v>
      </c>
      <c r="C82" s="44" t="s">
        <v>429</v>
      </c>
      <c r="D82" s="52"/>
      <c r="E82" s="45">
        <f>E70</f>
        <v>0</v>
      </c>
      <c r="F82" s="45">
        <f t="shared" ref="F82:Z82" si="31">F70</f>
        <v>0</v>
      </c>
      <c r="G82" s="45">
        <f t="shared" si="31"/>
        <v>0</v>
      </c>
      <c r="H82" s="45">
        <f t="shared" si="31"/>
        <v>0</v>
      </c>
      <c r="I82" s="45">
        <f t="shared" si="31"/>
        <v>0</v>
      </c>
      <c r="J82" s="45">
        <f t="shared" si="31"/>
        <v>0</v>
      </c>
      <c r="K82" s="45">
        <f t="shared" si="31"/>
        <v>0</v>
      </c>
      <c r="L82" s="45">
        <f t="shared" si="31"/>
        <v>0</v>
      </c>
      <c r="M82" s="45">
        <f t="shared" si="31"/>
        <v>0</v>
      </c>
      <c r="N82" s="45">
        <f t="shared" si="31"/>
        <v>0</v>
      </c>
      <c r="O82" s="45">
        <f t="shared" si="31"/>
        <v>0</v>
      </c>
      <c r="P82" s="45">
        <f t="shared" si="31"/>
        <v>0</v>
      </c>
      <c r="Q82" s="45">
        <f t="shared" si="31"/>
        <v>0</v>
      </c>
      <c r="R82" s="45">
        <f t="shared" si="31"/>
        <v>0</v>
      </c>
      <c r="S82" s="45">
        <f t="shared" si="31"/>
        <v>0</v>
      </c>
      <c r="T82" s="45">
        <f t="shared" si="31"/>
        <v>0</v>
      </c>
      <c r="U82" s="45">
        <f t="shared" si="31"/>
        <v>0</v>
      </c>
      <c r="V82" s="45">
        <f t="shared" si="31"/>
        <v>0</v>
      </c>
      <c r="W82" s="45">
        <f t="shared" si="31"/>
        <v>0</v>
      </c>
      <c r="X82" s="45">
        <f t="shared" si="31"/>
        <v>0</v>
      </c>
      <c r="Y82" s="45">
        <f t="shared" si="31"/>
        <v>0</v>
      </c>
      <c r="Z82" s="45">
        <f t="shared" si="31"/>
        <v>0</v>
      </c>
      <c r="AB82" s="222"/>
    </row>
    <row r="83" spans="2:28" ht="15.6" customHeight="1" x14ac:dyDescent="0.3">
      <c r="B83" s="13">
        <f t="shared" si="30"/>
        <v>730</v>
      </c>
      <c r="C83" s="46" t="s">
        <v>430</v>
      </c>
      <c r="D83" s="53"/>
      <c r="E83" s="47">
        <f>E82</f>
        <v>0</v>
      </c>
      <c r="F83" s="47">
        <f>F82+E83</f>
        <v>0</v>
      </c>
      <c r="G83" s="47">
        <f t="shared" ref="G83:U83" si="32">G82+F83</f>
        <v>0</v>
      </c>
      <c r="H83" s="47">
        <f t="shared" si="32"/>
        <v>0</v>
      </c>
      <c r="I83" s="47">
        <f t="shared" si="32"/>
        <v>0</v>
      </c>
      <c r="J83" s="47">
        <f t="shared" si="32"/>
        <v>0</v>
      </c>
      <c r="K83" s="47">
        <f t="shared" si="32"/>
        <v>0</v>
      </c>
      <c r="L83" s="47">
        <f t="shared" si="32"/>
        <v>0</v>
      </c>
      <c r="M83" s="47">
        <f t="shared" si="32"/>
        <v>0</v>
      </c>
      <c r="N83" s="47">
        <f t="shared" si="32"/>
        <v>0</v>
      </c>
      <c r="O83" s="47">
        <f t="shared" si="32"/>
        <v>0</v>
      </c>
      <c r="P83" s="47">
        <f t="shared" si="32"/>
        <v>0</v>
      </c>
      <c r="Q83" s="47">
        <f t="shared" si="32"/>
        <v>0</v>
      </c>
      <c r="R83" s="47">
        <f t="shared" si="32"/>
        <v>0</v>
      </c>
      <c r="S83" s="47">
        <f t="shared" si="32"/>
        <v>0</v>
      </c>
      <c r="T83" s="47">
        <f t="shared" si="32"/>
        <v>0</v>
      </c>
      <c r="U83" s="47">
        <f t="shared" si="32"/>
        <v>0</v>
      </c>
      <c r="V83" s="47">
        <f>V82+U83</f>
        <v>0</v>
      </c>
      <c r="W83" s="47">
        <f>W82+V83</f>
        <v>0</v>
      </c>
      <c r="X83" s="47">
        <f>X82+W83</f>
        <v>0</v>
      </c>
      <c r="Y83" s="47">
        <f t="shared" ref="Y83:Z83" si="33">Y82+X83</f>
        <v>0</v>
      </c>
      <c r="Z83" s="47">
        <f t="shared" si="33"/>
        <v>0</v>
      </c>
      <c r="AB83" s="222"/>
    </row>
    <row r="84" spans="2:28" ht="44.4" customHeight="1" x14ac:dyDescent="0.3">
      <c r="B84" s="13"/>
      <c r="C84" s="54" t="s">
        <v>298</v>
      </c>
      <c r="D84" s="56" t="s">
        <v>653</v>
      </c>
      <c r="E84" s="56" t="s">
        <v>654</v>
      </c>
      <c r="F84" s="56" t="s">
        <v>655</v>
      </c>
      <c r="G84" s="56" t="s">
        <v>656</v>
      </c>
      <c r="H84" s="56" t="s">
        <v>657</v>
      </c>
      <c r="I84" s="56" t="s">
        <v>659</v>
      </c>
      <c r="J84" s="56" t="s">
        <v>658</v>
      </c>
      <c r="K84" s="56" t="s">
        <v>660</v>
      </c>
      <c r="L84" s="56" t="s">
        <v>661</v>
      </c>
      <c r="M84" s="56" t="s">
        <v>662</v>
      </c>
      <c r="N84" s="56" t="s">
        <v>663</v>
      </c>
      <c r="O84" s="56" t="s">
        <v>664</v>
      </c>
      <c r="P84" s="56" t="s">
        <v>665</v>
      </c>
      <c r="Q84" s="56" t="s">
        <v>666</v>
      </c>
      <c r="R84" s="56" t="s">
        <v>667</v>
      </c>
      <c r="S84" s="56" t="s">
        <v>668</v>
      </c>
      <c r="T84" s="56" t="s">
        <v>669</v>
      </c>
      <c r="U84" s="56" t="s">
        <v>670</v>
      </c>
      <c r="V84" s="56" t="s">
        <v>671</v>
      </c>
      <c r="W84" s="56" t="s">
        <v>673</v>
      </c>
      <c r="X84" s="56" t="s">
        <v>672</v>
      </c>
      <c r="Y84" s="56" t="s">
        <v>674</v>
      </c>
      <c r="Z84" s="55" t="s">
        <v>675</v>
      </c>
      <c r="AB84" s="171"/>
    </row>
    <row r="85" spans="2:28" ht="15.6" customHeight="1" x14ac:dyDescent="0.3">
      <c r="B85" s="13">
        <f>B83+10</f>
        <v>740</v>
      </c>
      <c r="C85" s="89" t="s">
        <v>61</v>
      </c>
      <c r="D85" s="197"/>
      <c r="E85" s="90"/>
      <c r="F85" s="90"/>
      <c r="G85" s="90"/>
      <c r="H85" s="90"/>
      <c r="I85" s="90"/>
      <c r="J85" s="90"/>
      <c r="K85" s="90"/>
      <c r="L85" s="90"/>
      <c r="M85" s="90"/>
      <c r="N85" s="90"/>
      <c r="O85" s="90"/>
      <c r="P85" s="90"/>
      <c r="Q85" s="90"/>
      <c r="R85" s="90"/>
      <c r="S85" s="90"/>
      <c r="T85" s="90"/>
      <c r="U85" s="90"/>
      <c r="V85" s="90"/>
      <c r="W85" s="90"/>
      <c r="X85" s="90"/>
      <c r="Y85" s="90"/>
      <c r="Z85" s="90"/>
      <c r="AB85" s="221"/>
    </row>
    <row r="86" spans="2:28" ht="15.6" customHeight="1" x14ac:dyDescent="0.3">
      <c r="B86" s="13">
        <f>B85+10</f>
        <v>750</v>
      </c>
      <c r="C86" s="44" t="s">
        <v>437</v>
      </c>
      <c r="D86" s="91"/>
      <c r="E86" s="45">
        <f t="shared" ref="E86:Y86" si="34">E68-E39-E57</f>
        <v>0</v>
      </c>
      <c r="F86" s="45">
        <f t="shared" si="34"/>
        <v>0</v>
      </c>
      <c r="G86" s="45">
        <f t="shared" si="34"/>
        <v>0</v>
      </c>
      <c r="H86" s="45">
        <f t="shared" si="34"/>
        <v>0</v>
      </c>
      <c r="I86" s="45">
        <f t="shared" si="34"/>
        <v>0</v>
      </c>
      <c r="J86" s="45">
        <f t="shared" si="34"/>
        <v>0</v>
      </c>
      <c r="K86" s="45">
        <f t="shared" si="34"/>
        <v>0</v>
      </c>
      <c r="L86" s="45">
        <f t="shared" si="34"/>
        <v>0</v>
      </c>
      <c r="M86" s="45">
        <f t="shared" si="34"/>
        <v>0</v>
      </c>
      <c r="N86" s="45">
        <f t="shared" si="34"/>
        <v>0</v>
      </c>
      <c r="O86" s="45">
        <f t="shared" si="34"/>
        <v>0</v>
      </c>
      <c r="P86" s="45">
        <f t="shared" si="34"/>
        <v>0</v>
      </c>
      <c r="Q86" s="45">
        <f t="shared" si="34"/>
        <v>0</v>
      </c>
      <c r="R86" s="45">
        <f t="shared" si="34"/>
        <v>0</v>
      </c>
      <c r="S86" s="45">
        <f t="shared" si="34"/>
        <v>0</v>
      </c>
      <c r="T86" s="45">
        <f t="shared" si="34"/>
        <v>0</v>
      </c>
      <c r="U86" s="45">
        <f t="shared" si="34"/>
        <v>0</v>
      </c>
      <c r="V86" s="45">
        <f t="shared" si="34"/>
        <v>0</v>
      </c>
      <c r="W86" s="45">
        <f t="shared" si="34"/>
        <v>0</v>
      </c>
      <c r="X86" s="45">
        <f t="shared" si="34"/>
        <v>0</v>
      </c>
      <c r="Y86" s="45">
        <f t="shared" si="34"/>
        <v>0</v>
      </c>
      <c r="Z86" s="52"/>
      <c r="AB86" s="222"/>
    </row>
    <row r="87" spans="2:28" ht="15.6" customHeight="1" x14ac:dyDescent="0.3">
      <c r="B87" s="13">
        <f>B86+10</f>
        <v>760</v>
      </c>
      <c r="C87" s="42" t="s">
        <v>62</v>
      </c>
      <c r="D87" s="52"/>
      <c r="E87" s="92" t="e">
        <f>E86/$D$85</f>
        <v>#DIV/0!</v>
      </c>
      <c r="F87" s="92" t="e">
        <f t="shared" ref="F87:Y87" si="35">F86/$D$85</f>
        <v>#DIV/0!</v>
      </c>
      <c r="G87" s="92" t="e">
        <f t="shared" si="35"/>
        <v>#DIV/0!</v>
      </c>
      <c r="H87" s="92" t="e">
        <f t="shared" si="35"/>
        <v>#DIV/0!</v>
      </c>
      <c r="I87" s="92" t="e">
        <f t="shared" si="35"/>
        <v>#DIV/0!</v>
      </c>
      <c r="J87" s="92" t="e">
        <f t="shared" si="35"/>
        <v>#DIV/0!</v>
      </c>
      <c r="K87" s="92" t="e">
        <f t="shared" si="35"/>
        <v>#DIV/0!</v>
      </c>
      <c r="L87" s="92" t="e">
        <f t="shared" si="35"/>
        <v>#DIV/0!</v>
      </c>
      <c r="M87" s="92" t="e">
        <f t="shared" si="35"/>
        <v>#DIV/0!</v>
      </c>
      <c r="N87" s="92" t="e">
        <f t="shared" si="35"/>
        <v>#DIV/0!</v>
      </c>
      <c r="O87" s="92" t="e">
        <f t="shared" si="35"/>
        <v>#DIV/0!</v>
      </c>
      <c r="P87" s="92" t="e">
        <f t="shared" si="35"/>
        <v>#DIV/0!</v>
      </c>
      <c r="Q87" s="92" t="e">
        <f t="shared" si="35"/>
        <v>#DIV/0!</v>
      </c>
      <c r="R87" s="92" t="e">
        <f t="shared" si="35"/>
        <v>#DIV/0!</v>
      </c>
      <c r="S87" s="92" t="e">
        <f t="shared" si="35"/>
        <v>#DIV/0!</v>
      </c>
      <c r="T87" s="92" t="e">
        <f t="shared" si="35"/>
        <v>#DIV/0!</v>
      </c>
      <c r="U87" s="92" t="e">
        <f t="shared" si="35"/>
        <v>#DIV/0!</v>
      </c>
      <c r="V87" s="92" t="e">
        <f t="shared" si="35"/>
        <v>#DIV/0!</v>
      </c>
      <c r="W87" s="92" t="e">
        <f t="shared" si="35"/>
        <v>#DIV/0!</v>
      </c>
      <c r="X87" s="92" t="e">
        <f t="shared" si="35"/>
        <v>#DIV/0!</v>
      </c>
      <c r="Y87" s="92" t="e">
        <f t="shared" si="35"/>
        <v>#DIV/0!</v>
      </c>
      <c r="Z87" s="52"/>
      <c r="AB87" s="222"/>
    </row>
    <row r="88" spans="2:28" ht="15.6" customHeight="1" x14ac:dyDescent="0.3">
      <c r="B88" s="13"/>
      <c r="AB88" s="171"/>
    </row>
    <row r="89" spans="2:28" ht="15.6" customHeight="1" x14ac:dyDescent="0.3">
      <c r="B89" s="13">
        <f>B87+1</f>
        <v>761</v>
      </c>
      <c r="C89" s="98" t="s">
        <v>438</v>
      </c>
      <c r="D89" s="213" t="s">
        <v>746</v>
      </c>
      <c r="AB89" s="221"/>
    </row>
    <row r="90" spans="2:28" ht="15.6" customHeight="1" x14ac:dyDescent="0.3">
      <c r="B90" s="13">
        <f>B89+1</f>
        <v>762</v>
      </c>
      <c r="C90" s="98" t="s">
        <v>439</v>
      </c>
      <c r="D90" s="213" t="s">
        <v>746</v>
      </c>
      <c r="AB90" s="221"/>
    </row>
    <row r="91" spans="2:28" ht="15.6" customHeight="1" x14ac:dyDescent="0.3">
      <c r="B91" s="13">
        <f>B90+1</f>
        <v>763</v>
      </c>
      <c r="C91" s="98" t="s">
        <v>472</v>
      </c>
      <c r="D91" s="195"/>
      <c r="AB91" s="221"/>
    </row>
    <row r="92" spans="2:28" ht="15.6" customHeight="1" x14ac:dyDescent="0.3">
      <c r="B92" s="13"/>
    </row>
    <row r="93" spans="2:28" ht="15.6" customHeight="1" x14ac:dyDescent="0.3">
      <c r="B93" s="13"/>
    </row>
    <row r="94" spans="2:28" ht="31.2" customHeight="1" x14ac:dyDescent="0.3">
      <c r="B94" s="14" t="s">
        <v>738</v>
      </c>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2:28" ht="15.6" customHeight="1" x14ac:dyDescent="0.3">
      <c r="B95" s="13"/>
    </row>
    <row r="96" spans="2:28" ht="15.6" customHeight="1" x14ac:dyDescent="0.3">
      <c r="B96" s="13"/>
      <c r="D96" s="4"/>
      <c r="E96" s="4"/>
      <c r="F96" s="4"/>
      <c r="G96" s="4"/>
      <c r="H96" s="4"/>
      <c r="I96" s="4"/>
      <c r="J96" s="4"/>
      <c r="K96" s="4"/>
      <c r="L96" s="4"/>
      <c r="M96" s="4"/>
      <c r="N96" s="4"/>
      <c r="O96" s="4"/>
      <c r="P96" s="4"/>
      <c r="Q96" s="4"/>
      <c r="R96" s="4"/>
      <c r="S96" s="4"/>
      <c r="T96" s="4"/>
      <c r="U96" s="4"/>
      <c r="V96" s="4"/>
      <c r="W96" s="4"/>
      <c r="X96" s="4"/>
      <c r="Y96" s="4"/>
      <c r="Z96" s="4"/>
    </row>
    <row r="97" spans="2:28" ht="43.8" customHeight="1" x14ac:dyDescent="0.3">
      <c r="B97" s="13"/>
      <c r="C97" s="54" t="s">
        <v>299</v>
      </c>
      <c r="D97" s="56" t="s">
        <v>653</v>
      </c>
      <c r="E97" s="56" t="s">
        <v>654</v>
      </c>
      <c r="F97" s="56" t="s">
        <v>655</v>
      </c>
      <c r="G97" s="56" t="s">
        <v>656</v>
      </c>
      <c r="H97" s="56" t="s">
        <v>657</v>
      </c>
      <c r="I97" s="56" t="s">
        <v>659</v>
      </c>
      <c r="J97" s="56" t="s">
        <v>658</v>
      </c>
      <c r="K97" s="56" t="s">
        <v>660</v>
      </c>
      <c r="L97" s="56" t="s">
        <v>661</v>
      </c>
      <c r="M97" s="56" t="s">
        <v>662</v>
      </c>
      <c r="N97" s="56" t="s">
        <v>663</v>
      </c>
      <c r="O97" s="56" t="s">
        <v>664</v>
      </c>
      <c r="P97" s="56" t="s">
        <v>665</v>
      </c>
      <c r="Q97" s="56" t="s">
        <v>666</v>
      </c>
      <c r="R97" s="56" t="s">
        <v>667</v>
      </c>
      <c r="S97" s="56" t="s">
        <v>668</v>
      </c>
      <c r="T97" s="56" t="s">
        <v>669</v>
      </c>
      <c r="U97" s="56" t="s">
        <v>670</v>
      </c>
      <c r="V97" s="56" t="s">
        <v>671</v>
      </c>
      <c r="W97" s="56" t="s">
        <v>673</v>
      </c>
      <c r="X97" s="56" t="s">
        <v>672</v>
      </c>
      <c r="Y97" s="56" t="s">
        <v>674</v>
      </c>
      <c r="Z97" s="55" t="s">
        <v>675</v>
      </c>
      <c r="AB97" s="71" t="s">
        <v>63</v>
      </c>
    </row>
    <row r="98" spans="2:28" ht="15.6" customHeight="1" x14ac:dyDescent="0.3">
      <c r="B98" s="13">
        <f>B87+10</f>
        <v>770</v>
      </c>
      <c r="C98" s="48" t="s">
        <v>0</v>
      </c>
      <c r="D98" s="41"/>
      <c r="E98" s="49">
        <f t="shared" ref="E98:U98" si="36">E99+E104+E105+E113+E115+E116</f>
        <v>0</v>
      </c>
      <c r="F98" s="49">
        <f t="shared" si="36"/>
        <v>0</v>
      </c>
      <c r="G98" s="49">
        <f t="shared" si="36"/>
        <v>0</v>
      </c>
      <c r="H98" s="49">
        <f t="shared" si="36"/>
        <v>0</v>
      </c>
      <c r="I98" s="49">
        <f t="shared" si="36"/>
        <v>0</v>
      </c>
      <c r="J98" s="49">
        <f t="shared" si="36"/>
        <v>0</v>
      </c>
      <c r="K98" s="49">
        <f t="shared" si="36"/>
        <v>0</v>
      </c>
      <c r="L98" s="49">
        <f t="shared" si="36"/>
        <v>0</v>
      </c>
      <c r="M98" s="49">
        <f t="shared" si="36"/>
        <v>0</v>
      </c>
      <c r="N98" s="49">
        <f t="shared" si="36"/>
        <v>0</v>
      </c>
      <c r="O98" s="49">
        <f t="shared" si="36"/>
        <v>0</v>
      </c>
      <c r="P98" s="49">
        <f t="shared" si="36"/>
        <v>0</v>
      </c>
      <c r="Q98" s="49">
        <f t="shared" si="36"/>
        <v>0</v>
      </c>
      <c r="R98" s="49">
        <f t="shared" si="36"/>
        <v>0</v>
      </c>
      <c r="S98" s="49">
        <f t="shared" si="36"/>
        <v>0</v>
      </c>
      <c r="T98" s="49">
        <f t="shared" si="36"/>
        <v>0</v>
      </c>
      <c r="U98" s="49">
        <f t="shared" si="36"/>
        <v>0</v>
      </c>
      <c r="V98" s="49">
        <f>V99+V104+V105+V113+V115+V116</f>
        <v>0</v>
      </c>
      <c r="W98" s="49">
        <f>W99+W104+W105+W113+W115+W116</f>
        <v>0</v>
      </c>
      <c r="X98" s="49">
        <f>X99+X104+X105+X113+X115+X116</f>
        <v>0</v>
      </c>
      <c r="Y98" s="49">
        <f t="shared" ref="Y98:Z98" si="37">Y99+Y104+Y105+Y113+Y115+Y116</f>
        <v>0</v>
      </c>
      <c r="Z98" s="49">
        <f t="shared" si="37"/>
        <v>0</v>
      </c>
      <c r="AB98" s="223"/>
    </row>
    <row r="99" spans="2:28" ht="15.6" customHeight="1" x14ac:dyDescent="0.3">
      <c r="B99" s="13">
        <f>B98+10</f>
        <v>780</v>
      </c>
      <c r="C99" s="42" t="s">
        <v>1</v>
      </c>
      <c r="D99" s="50">
        <f>D100+D101+D102+D103</f>
        <v>0</v>
      </c>
      <c r="E99" s="50">
        <f t="shared" ref="E99:U99" si="38">E100+E101+E102+E103</f>
        <v>0</v>
      </c>
      <c r="F99" s="50">
        <f t="shared" si="38"/>
        <v>0</v>
      </c>
      <c r="G99" s="50">
        <f t="shared" si="38"/>
        <v>0</v>
      </c>
      <c r="H99" s="50">
        <f t="shared" si="38"/>
        <v>0</v>
      </c>
      <c r="I99" s="50">
        <f t="shared" si="38"/>
        <v>0</v>
      </c>
      <c r="J99" s="50">
        <f t="shared" si="38"/>
        <v>0</v>
      </c>
      <c r="K99" s="50">
        <f t="shared" si="38"/>
        <v>0</v>
      </c>
      <c r="L99" s="50">
        <f t="shared" si="38"/>
        <v>0</v>
      </c>
      <c r="M99" s="50">
        <f t="shared" si="38"/>
        <v>0</v>
      </c>
      <c r="N99" s="50">
        <f t="shared" si="38"/>
        <v>0</v>
      </c>
      <c r="O99" s="50">
        <f t="shared" si="38"/>
        <v>0</v>
      </c>
      <c r="P99" s="50">
        <f t="shared" si="38"/>
        <v>0</v>
      </c>
      <c r="Q99" s="50">
        <f t="shared" si="38"/>
        <v>0</v>
      </c>
      <c r="R99" s="50">
        <f t="shared" si="38"/>
        <v>0</v>
      </c>
      <c r="S99" s="50">
        <f t="shared" si="38"/>
        <v>0</v>
      </c>
      <c r="T99" s="50">
        <f t="shared" si="38"/>
        <v>0</v>
      </c>
      <c r="U99" s="50">
        <f t="shared" si="38"/>
        <v>0</v>
      </c>
      <c r="V99" s="50">
        <f>V100+V101+V102+V103</f>
        <v>0</v>
      </c>
      <c r="W99" s="50">
        <f>W100+W101+W102+W103</f>
        <v>0</v>
      </c>
      <c r="X99" s="50">
        <f>X100+X101+X102+X103</f>
        <v>0</v>
      </c>
      <c r="Y99" s="50">
        <f t="shared" ref="Y99:Z99" si="39">Y100+Y101+Y102+Y103</f>
        <v>0</v>
      </c>
      <c r="Z99" s="50">
        <f t="shared" si="39"/>
        <v>0</v>
      </c>
      <c r="AB99" s="222"/>
    </row>
    <row r="100" spans="2:28" ht="15.6" customHeight="1" x14ac:dyDescent="0.3">
      <c r="B100" s="13">
        <f t="shared" ref="B100:B129" si="40">B99+10</f>
        <v>790</v>
      </c>
      <c r="C100" s="51" t="s">
        <v>2</v>
      </c>
      <c r="D100" s="50">
        <f t="shared" ref="D100:Z100" si="41">D8</f>
        <v>0</v>
      </c>
      <c r="E100" s="50">
        <f t="shared" si="41"/>
        <v>0</v>
      </c>
      <c r="F100" s="50">
        <f t="shared" si="41"/>
        <v>0</v>
      </c>
      <c r="G100" s="50">
        <f t="shared" si="41"/>
        <v>0</v>
      </c>
      <c r="H100" s="50">
        <f t="shared" si="41"/>
        <v>0</v>
      </c>
      <c r="I100" s="50">
        <f t="shared" si="41"/>
        <v>0</v>
      </c>
      <c r="J100" s="50">
        <f t="shared" si="41"/>
        <v>0</v>
      </c>
      <c r="K100" s="50">
        <f t="shared" si="41"/>
        <v>0</v>
      </c>
      <c r="L100" s="50">
        <f t="shared" si="41"/>
        <v>0</v>
      </c>
      <c r="M100" s="50">
        <f t="shared" si="41"/>
        <v>0</v>
      </c>
      <c r="N100" s="50">
        <f t="shared" si="41"/>
        <v>0</v>
      </c>
      <c r="O100" s="50">
        <f t="shared" si="41"/>
        <v>0</v>
      </c>
      <c r="P100" s="50">
        <f t="shared" si="41"/>
        <v>0</v>
      </c>
      <c r="Q100" s="50">
        <f t="shared" si="41"/>
        <v>0</v>
      </c>
      <c r="R100" s="50">
        <f t="shared" si="41"/>
        <v>0</v>
      </c>
      <c r="S100" s="50">
        <f t="shared" si="41"/>
        <v>0</v>
      </c>
      <c r="T100" s="50">
        <f t="shared" si="41"/>
        <v>0</v>
      </c>
      <c r="U100" s="50">
        <f t="shared" si="41"/>
        <v>0</v>
      </c>
      <c r="V100" s="50">
        <f t="shared" si="41"/>
        <v>0</v>
      </c>
      <c r="W100" s="50">
        <f t="shared" si="41"/>
        <v>0</v>
      </c>
      <c r="X100" s="50">
        <f t="shared" si="41"/>
        <v>0</v>
      </c>
      <c r="Y100" s="50">
        <f t="shared" si="41"/>
        <v>0</v>
      </c>
      <c r="Z100" s="50">
        <f t="shared" si="41"/>
        <v>0</v>
      </c>
      <c r="AB100" s="222"/>
    </row>
    <row r="101" spans="2:28" ht="15.6" customHeight="1" x14ac:dyDescent="0.3">
      <c r="B101" s="13">
        <f t="shared" si="40"/>
        <v>800</v>
      </c>
      <c r="C101" s="51" t="s">
        <v>3</v>
      </c>
      <c r="D101" s="50">
        <f t="shared" ref="D101:Z101" si="42">D9</f>
        <v>0</v>
      </c>
      <c r="E101" s="50">
        <f t="shared" si="42"/>
        <v>0</v>
      </c>
      <c r="F101" s="50">
        <f t="shared" si="42"/>
        <v>0</v>
      </c>
      <c r="G101" s="50">
        <f t="shared" si="42"/>
        <v>0</v>
      </c>
      <c r="H101" s="50">
        <f t="shared" si="42"/>
        <v>0</v>
      </c>
      <c r="I101" s="50">
        <f t="shared" si="42"/>
        <v>0</v>
      </c>
      <c r="J101" s="50">
        <f t="shared" si="42"/>
        <v>0</v>
      </c>
      <c r="K101" s="50">
        <f t="shared" si="42"/>
        <v>0</v>
      </c>
      <c r="L101" s="50">
        <f t="shared" si="42"/>
        <v>0</v>
      </c>
      <c r="M101" s="50">
        <f t="shared" si="42"/>
        <v>0</v>
      </c>
      <c r="N101" s="50">
        <f t="shared" si="42"/>
        <v>0</v>
      </c>
      <c r="O101" s="50">
        <f t="shared" si="42"/>
        <v>0</v>
      </c>
      <c r="P101" s="50">
        <f t="shared" si="42"/>
        <v>0</v>
      </c>
      <c r="Q101" s="50">
        <f t="shared" si="42"/>
        <v>0</v>
      </c>
      <c r="R101" s="50">
        <f t="shared" si="42"/>
        <v>0</v>
      </c>
      <c r="S101" s="50">
        <f t="shared" si="42"/>
        <v>0</v>
      </c>
      <c r="T101" s="50">
        <f t="shared" si="42"/>
        <v>0</v>
      </c>
      <c r="U101" s="50">
        <f t="shared" si="42"/>
        <v>0</v>
      </c>
      <c r="V101" s="50">
        <f t="shared" si="42"/>
        <v>0</v>
      </c>
      <c r="W101" s="50">
        <f t="shared" si="42"/>
        <v>0</v>
      </c>
      <c r="X101" s="50">
        <f t="shared" si="42"/>
        <v>0</v>
      </c>
      <c r="Y101" s="50">
        <f t="shared" si="42"/>
        <v>0</v>
      </c>
      <c r="Z101" s="50">
        <f t="shared" si="42"/>
        <v>0</v>
      </c>
      <c r="AB101" s="222"/>
    </row>
    <row r="102" spans="2:28" ht="15.6" customHeight="1" x14ac:dyDescent="0.3">
      <c r="B102" s="13">
        <f t="shared" si="40"/>
        <v>810</v>
      </c>
      <c r="C102" s="51" t="s">
        <v>4</v>
      </c>
      <c r="D102" s="50">
        <f t="shared" ref="D102:Z102" si="43">D10</f>
        <v>0</v>
      </c>
      <c r="E102" s="50">
        <f t="shared" si="43"/>
        <v>0</v>
      </c>
      <c r="F102" s="50">
        <f t="shared" si="43"/>
        <v>0</v>
      </c>
      <c r="G102" s="50">
        <f t="shared" si="43"/>
        <v>0</v>
      </c>
      <c r="H102" s="50">
        <f t="shared" si="43"/>
        <v>0</v>
      </c>
      <c r="I102" s="50">
        <f t="shared" si="43"/>
        <v>0</v>
      </c>
      <c r="J102" s="50">
        <f t="shared" si="43"/>
        <v>0</v>
      </c>
      <c r="K102" s="50">
        <f t="shared" si="43"/>
        <v>0</v>
      </c>
      <c r="L102" s="50">
        <f t="shared" si="43"/>
        <v>0</v>
      </c>
      <c r="M102" s="50">
        <f t="shared" si="43"/>
        <v>0</v>
      </c>
      <c r="N102" s="50">
        <f t="shared" si="43"/>
        <v>0</v>
      </c>
      <c r="O102" s="50">
        <f t="shared" si="43"/>
        <v>0</v>
      </c>
      <c r="P102" s="50">
        <f t="shared" si="43"/>
        <v>0</v>
      </c>
      <c r="Q102" s="50">
        <f t="shared" si="43"/>
        <v>0</v>
      </c>
      <c r="R102" s="50">
        <f t="shared" si="43"/>
        <v>0</v>
      </c>
      <c r="S102" s="50">
        <f t="shared" si="43"/>
        <v>0</v>
      </c>
      <c r="T102" s="50">
        <f t="shared" si="43"/>
        <v>0</v>
      </c>
      <c r="U102" s="50">
        <f t="shared" si="43"/>
        <v>0</v>
      </c>
      <c r="V102" s="50">
        <f t="shared" si="43"/>
        <v>0</v>
      </c>
      <c r="W102" s="50">
        <f t="shared" si="43"/>
        <v>0</v>
      </c>
      <c r="X102" s="50">
        <f t="shared" si="43"/>
        <v>0</v>
      </c>
      <c r="Y102" s="50">
        <f t="shared" si="43"/>
        <v>0</v>
      </c>
      <c r="Z102" s="50">
        <f t="shared" si="43"/>
        <v>0</v>
      </c>
      <c r="AB102" s="222"/>
    </row>
    <row r="103" spans="2:28" ht="15.6" customHeight="1" x14ac:dyDescent="0.3">
      <c r="B103" s="13">
        <f t="shared" si="40"/>
        <v>820</v>
      </c>
      <c r="C103" s="51" t="s">
        <v>5</v>
      </c>
      <c r="D103" s="50">
        <f t="shared" ref="D103:Z103" si="44">D11</f>
        <v>0</v>
      </c>
      <c r="E103" s="50">
        <f t="shared" si="44"/>
        <v>0</v>
      </c>
      <c r="F103" s="50">
        <f t="shared" si="44"/>
        <v>0</v>
      </c>
      <c r="G103" s="50">
        <f t="shared" si="44"/>
        <v>0</v>
      </c>
      <c r="H103" s="50">
        <f t="shared" si="44"/>
        <v>0</v>
      </c>
      <c r="I103" s="50">
        <f t="shared" si="44"/>
        <v>0</v>
      </c>
      <c r="J103" s="50">
        <f t="shared" si="44"/>
        <v>0</v>
      </c>
      <c r="K103" s="50">
        <f t="shared" si="44"/>
        <v>0</v>
      </c>
      <c r="L103" s="50">
        <f t="shared" si="44"/>
        <v>0</v>
      </c>
      <c r="M103" s="50">
        <f t="shared" si="44"/>
        <v>0</v>
      </c>
      <c r="N103" s="50">
        <f t="shared" si="44"/>
        <v>0</v>
      </c>
      <c r="O103" s="50">
        <f t="shared" si="44"/>
        <v>0</v>
      </c>
      <c r="P103" s="50">
        <f t="shared" si="44"/>
        <v>0</v>
      </c>
      <c r="Q103" s="50">
        <f t="shared" si="44"/>
        <v>0</v>
      </c>
      <c r="R103" s="50">
        <f t="shared" si="44"/>
        <v>0</v>
      </c>
      <c r="S103" s="50">
        <f t="shared" si="44"/>
        <v>0</v>
      </c>
      <c r="T103" s="50">
        <f t="shared" si="44"/>
        <v>0</v>
      </c>
      <c r="U103" s="50">
        <f t="shared" si="44"/>
        <v>0</v>
      </c>
      <c r="V103" s="50">
        <f t="shared" si="44"/>
        <v>0</v>
      </c>
      <c r="W103" s="50">
        <f t="shared" si="44"/>
        <v>0</v>
      </c>
      <c r="X103" s="50">
        <f t="shared" si="44"/>
        <v>0</v>
      </c>
      <c r="Y103" s="50">
        <f t="shared" si="44"/>
        <v>0</v>
      </c>
      <c r="Z103" s="50">
        <f t="shared" si="44"/>
        <v>0</v>
      </c>
      <c r="AB103" s="222"/>
    </row>
    <row r="104" spans="2:28" ht="15.6" customHeight="1" x14ac:dyDescent="0.3">
      <c r="B104" s="13">
        <f t="shared" si="40"/>
        <v>830</v>
      </c>
      <c r="C104" s="42" t="s">
        <v>6</v>
      </c>
      <c r="D104" s="50">
        <f t="shared" ref="D104:Z104" si="45">D12</f>
        <v>0</v>
      </c>
      <c r="E104" s="50">
        <f t="shared" si="45"/>
        <v>0</v>
      </c>
      <c r="F104" s="50">
        <f t="shared" si="45"/>
        <v>0</v>
      </c>
      <c r="G104" s="50">
        <f t="shared" si="45"/>
        <v>0</v>
      </c>
      <c r="H104" s="50">
        <f t="shared" si="45"/>
        <v>0</v>
      </c>
      <c r="I104" s="50">
        <f t="shared" si="45"/>
        <v>0</v>
      </c>
      <c r="J104" s="50">
        <f t="shared" si="45"/>
        <v>0</v>
      </c>
      <c r="K104" s="50">
        <f t="shared" si="45"/>
        <v>0</v>
      </c>
      <c r="L104" s="50">
        <f t="shared" si="45"/>
        <v>0</v>
      </c>
      <c r="M104" s="50">
        <f t="shared" si="45"/>
        <v>0</v>
      </c>
      <c r="N104" s="50">
        <f t="shared" si="45"/>
        <v>0</v>
      </c>
      <c r="O104" s="50">
        <f t="shared" si="45"/>
        <v>0</v>
      </c>
      <c r="P104" s="50">
        <f t="shared" si="45"/>
        <v>0</v>
      </c>
      <c r="Q104" s="50">
        <f t="shared" si="45"/>
        <v>0</v>
      </c>
      <c r="R104" s="50">
        <f t="shared" si="45"/>
        <v>0</v>
      </c>
      <c r="S104" s="50">
        <f t="shared" si="45"/>
        <v>0</v>
      </c>
      <c r="T104" s="50">
        <f t="shared" si="45"/>
        <v>0</v>
      </c>
      <c r="U104" s="50">
        <f t="shared" si="45"/>
        <v>0</v>
      </c>
      <c r="V104" s="50">
        <f t="shared" si="45"/>
        <v>0</v>
      </c>
      <c r="W104" s="50">
        <f t="shared" si="45"/>
        <v>0</v>
      </c>
      <c r="X104" s="50">
        <f t="shared" si="45"/>
        <v>0</v>
      </c>
      <c r="Y104" s="50">
        <f t="shared" si="45"/>
        <v>0</v>
      </c>
      <c r="Z104" s="50">
        <f t="shared" si="45"/>
        <v>0</v>
      </c>
      <c r="AB104" s="222"/>
    </row>
    <row r="105" spans="2:28" ht="15.6" customHeight="1" x14ac:dyDescent="0.3">
      <c r="B105" s="13">
        <f t="shared" si="40"/>
        <v>840</v>
      </c>
      <c r="C105" s="42" t="s">
        <v>441</v>
      </c>
      <c r="D105" s="50">
        <f>D106+D107+D108+D109+D110+D111+D112</f>
        <v>0</v>
      </c>
      <c r="E105" s="50">
        <f t="shared" ref="E105:U105" si="46">E106+E107+E108+E109+E110+E111+E112</f>
        <v>0</v>
      </c>
      <c r="F105" s="50">
        <f t="shared" si="46"/>
        <v>0</v>
      </c>
      <c r="G105" s="50">
        <f t="shared" si="46"/>
        <v>0</v>
      </c>
      <c r="H105" s="50">
        <f t="shared" si="46"/>
        <v>0</v>
      </c>
      <c r="I105" s="50">
        <f t="shared" si="46"/>
        <v>0</v>
      </c>
      <c r="J105" s="50">
        <f t="shared" si="46"/>
        <v>0</v>
      </c>
      <c r="K105" s="50">
        <f t="shared" si="46"/>
        <v>0</v>
      </c>
      <c r="L105" s="50">
        <f t="shared" si="46"/>
        <v>0</v>
      </c>
      <c r="M105" s="50">
        <f t="shared" si="46"/>
        <v>0</v>
      </c>
      <c r="N105" s="50">
        <f t="shared" si="46"/>
        <v>0</v>
      </c>
      <c r="O105" s="50">
        <f t="shared" si="46"/>
        <v>0</v>
      </c>
      <c r="P105" s="50">
        <f t="shared" si="46"/>
        <v>0</v>
      </c>
      <c r="Q105" s="50">
        <f t="shared" si="46"/>
        <v>0</v>
      </c>
      <c r="R105" s="50">
        <f t="shared" si="46"/>
        <v>0</v>
      </c>
      <c r="S105" s="50">
        <f t="shared" si="46"/>
        <v>0</v>
      </c>
      <c r="T105" s="50">
        <f t="shared" si="46"/>
        <v>0</v>
      </c>
      <c r="U105" s="50">
        <f t="shared" si="46"/>
        <v>0</v>
      </c>
      <c r="V105" s="50">
        <f>V106+V107+V108+V109+V110+V111+V112</f>
        <v>0</v>
      </c>
      <c r="W105" s="50">
        <f>W106+W107+W108+W109+W110+W111+W112</f>
        <v>0</v>
      </c>
      <c r="X105" s="50">
        <f>X106+X107+X108+X109+X110+X111+X112</f>
        <v>0</v>
      </c>
      <c r="Y105" s="50">
        <f t="shared" ref="Y105:Z105" si="47">Y106+Y107+Y108+Y109+Y110+Y111+Y112</f>
        <v>0</v>
      </c>
      <c r="Z105" s="50">
        <f t="shared" si="47"/>
        <v>0</v>
      </c>
      <c r="AB105" s="222"/>
    </row>
    <row r="106" spans="2:28" ht="15.6" customHeight="1" x14ac:dyDescent="0.3">
      <c r="B106" s="13">
        <f t="shared" si="40"/>
        <v>850</v>
      </c>
      <c r="C106" s="51" t="s">
        <v>7</v>
      </c>
      <c r="D106" s="50">
        <f t="shared" ref="D106:S112" si="48">D14</f>
        <v>0</v>
      </c>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B106" s="221"/>
    </row>
    <row r="107" spans="2:28" ht="15.6" customHeight="1" x14ac:dyDescent="0.3">
      <c r="B107" s="13">
        <f t="shared" si="40"/>
        <v>860</v>
      </c>
      <c r="C107" s="51" t="s">
        <v>8</v>
      </c>
      <c r="D107" s="50">
        <f t="shared" si="48"/>
        <v>0</v>
      </c>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c r="AB107" s="221"/>
    </row>
    <row r="108" spans="2:28" ht="15.6" customHeight="1" x14ac:dyDescent="0.3">
      <c r="B108" s="13">
        <f t="shared" si="40"/>
        <v>870</v>
      </c>
      <c r="C108" s="51" t="s">
        <v>9</v>
      </c>
      <c r="D108" s="50">
        <f t="shared" si="48"/>
        <v>0</v>
      </c>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B108" s="221"/>
    </row>
    <row r="109" spans="2:28" ht="15.6" customHeight="1" x14ac:dyDescent="0.3">
      <c r="B109" s="13">
        <f t="shared" si="40"/>
        <v>880</v>
      </c>
      <c r="C109" s="51" t="s">
        <v>10</v>
      </c>
      <c r="D109" s="50">
        <f t="shared" si="48"/>
        <v>0</v>
      </c>
      <c r="E109" s="50">
        <f t="shared" si="48"/>
        <v>0</v>
      </c>
      <c r="F109" s="50">
        <f t="shared" si="48"/>
        <v>0</v>
      </c>
      <c r="G109" s="50">
        <f t="shared" si="48"/>
        <v>0</v>
      </c>
      <c r="H109" s="50">
        <f t="shared" si="48"/>
        <v>0</v>
      </c>
      <c r="I109" s="50">
        <f t="shared" si="48"/>
        <v>0</v>
      </c>
      <c r="J109" s="50">
        <f t="shared" si="48"/>
        <v>0</v>
      </c>
      <c r="K109" s="50">
        <f t="shared" si="48"/>
        <v>0</v>
      </c>
      <c r="L109" s="50">
        <f t="shared" si="48"/>
        <v>0</v>
      </c>
      <c r="M109" s="50">
        <f t="shared" si="48"/>
        <v>0</v>
      </c>
      <c r="N109" s="50">
        <f t="shared" si="48"/>
        <v>0</v>
      </c>
      <c r="O109" s="50">
        <f t="shared" si="48"/>
        <v>0</v>
      </c>
      <c r="P109" s="50">
        <f t="shared" si="48"/>
        <v>0</v>
      </c>
      <c r="Q109" s="50">
        <f t="shared" si="48"/>
        <v>0</v>
      </c>
      <c r="R109" s="50">
        <f t="shared" si="48"/>
        <v>0</v>
      </c>
      <c r="S109" s="50">
        <f t="shared" si="48"/>
        <v>0</v>
      </c>
      <c r="T109" s="50">
        <f t="shared" ref="T109:Z110" si="49">T17</f>
        <v>0</v>
      </c>
      <c r="U109" s="50">
        <f t="shared" si="49"/>
        <v>0</v>
      </c>
      <c r="V109" s="50">
        <f t="shared" si="49"/>
        <v>0</v>
      </c>
      <c r="W109" s="50">
        <f t="shared" si="49"/>
        <v>0</v>
      </c>
      <c r="X109" s="50">
        <f t="shared" si="49"/>
        <v>0</v>
      </c>
      <c r="Y109" s="50">
        <f t="shared" si="49"/>
        <v>0</v>
      </c>
      <c r="Z109" s="50">
        <f t="shared" si="49"/>
        <v>0</v>
      </c>
      <c r="AB109" s="222"/>
    </row>
    <row r="110" spans="2:28" ht="15.6" customHeight="1" x14ac:dyDescent="0.3">
      <c r="B110" s="13">
        <f t="shared" si="40"/>
        <v>890</v>
      </c>
      <c r="C110" s="51" t="s">
        <v>11</v>
      </c>
      <c r="D110" s="50">
        <f t="shared" si="48"/>
        <v>0</v>
      </c>
      <c r="E110" s="50">
        <f t="shared" si="48"/>
        <v>0</v>
      </c>
      <c r="F110" s="50">
        <f t="shared" si="48"/>
        <v>0</v>
      </c>
      <c r="G110" s="50">
        <f t="shared" si="48"/>
        <v>0</v>
      </c>
      <c r="H110" s="50">
        <f t="shared" si="48"/>
        <v>0</v>
      </c>
      <c r="I110" s="50">
        <f t="shared" si="48"/>
        <v>0</v>
      </c>
      <c r="J110" s="50">
        <f t="shared" si="48"/>
        <v>0</v>
      </c>
      <c r="K110" s="50">
        <f t="shared" si="48"/>
        <v>0</v>
      </c>
      <c r="L110" s="50">
        <f t="shared" si="48"/>
        <v>0</v>
      </c>
      <c r="M110" s="50">
        <f t="shared" si="48"/>
        <v>0</v>
      </c>
      <c r="N110" s="50">
        <f t="shared" si="48"/>
        <v>0</v>
      </c>
      <c r="O110" s="50">
        <f t="shared" si="48"/>
        <v>0</v>
      </c>
      <c r="P110" s="50">
        <f t="shared" si="48"/>
        <v>0</v>
      </c>
      <c r="Q110" s="50">
        <f t="shared" si="48"/>
        <v>0</v>
      </c>
      <c r="R110" s="50">
        <f t="shared" si="48"/>
        <v>0</v>
      </c>
      <c r="S110" s="50">
        <f t="shared" si="48"/>
        <v>0</v>
      </c>
      <c r="T110" s="50">
        <f t="shared" si="49"/>
        <v>0</v>
      </c>
      <c r="U110" s="50">
        <f t="shared" si="49"/>
        <v>0</v>
      </c>
      <c r="V110" s="50">
        <f t="shared" si="49"/>
        <v>0</v>
      </c>
      <c r="W110" s="50">
        <f t="shared" si="49"/>
        <v>0</v>
      </c>
      <c r="X110" s="50">
        <f t="shared" si="49"/>
        <v>0</v>
      </c>
      <c r="Y110" s="50">
        <f t="shared" si="49"/>
        <v>0</v>
      </c>
      <c r="Z110" s="50">
        <f t="shared" si="49"/>
        <v>0</v>
      </c>
      <c r="AB110" s="222"/>
    </row>
    <row r="111" spans="2:28" ht="15.6" customHeight="1" x14ac:dyDescent="0.3">
      <c r="B111" s="13">
        <f t="shared" si="40"/>
        <v>900</v>
      </c>
      <c r="C111" s="51" t="s">
        <v>12</v>
      </c>
      <c r="D111" s="50">
        <f t="shared" si="48"/>
        <v>0</v>
      </c>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B111" s="221"/>
    </row>
    <row r="112" spans="2:28" ht="15.6" customHeight="1" x14ac:dyDescent="0.3">
      <c r="B112" s="13">
        <f t="shared" si="40"/>
        <v>910</v>
      </c>
      <c r="C112" s="51" t="s">
        <v>13</v>
      </c>
      <c r="D112" s="50">
        <f t="shared" si="48"/>
        <v>0</v>
      </c>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B112" s="221"/>
    </row>
    <row r="113" spans="2:28" ht="15.6" customHeight="1" x14ac:dyDescent="0.3">
      <c r="B113" s="13">
        <f t="shared" si="40"/>
        <v>920</v>
      </c>
      <c r="C113" s="42" t="s">
        <v>14</v>
      </c>
      <c r="D113" s="43"/>
      <c r="E113" s="50">
        <f t="shared" ref="E113:Z113" si="50">E21</f>
        <v>0</v>
      </c>
      <c r="F113" s="50">
        <f t="shared" si="50"/>
        <v>0</v>
      </c>
      <c r="G113" s="50">
        <f t="shared" si="50"/>
        <v>0</v>
      </c>
      <c r="H113" s="50">
        <f t="shared" si="50"/>
        <v>0</v>
      </c>
      <c r="I113" s="50">
        <f t="shared" si="50"/>
        <v>0</v>
      </c>
      <c r="J113" s="50">
        <f t="shared" si="50"/>
        <v>0</v>
      </c>
      <c r="K113" s="50">
        <f t="shared" si="50"/>
        <v>0</v>
      </c>
      <c r="L113" s="50">
        <f t="shared" si="50"/>
        <v>0</v>
      </c>
      <c r="M113" s="50">
        <f t="shared" si="50"/>
        <v>0</v>
      </c>
      <c r="N113" s="50">
        <f t="shared" si="50"/>
        <v>0</v>
      </c>
      <c r="O113" s="50">
        <f t="shared" si="50"/>
        <v>0</v>
      </c>
      <c r="P113" s="50">
        <f t="shared" si="50"/>
        <v>0</v>
      </c>
      <c r="Q113" s="50">
        <f t="shared" si="50"/>
        <v>0</v>
      </c>
      <c r="R113" s="50">
        <f t="shared" si="50"/>
        <v>0</v>
      </c>
      <c r="S113" s="50">
        <f t="shared" si="50"/>
        <v>0</v>
      </c>
      <c r="T113" s="50">
        <f t="shared" si="50"/>
        <v>0</v>
      </c>
      <c r="U113" s="50">
        <f t="shared" si="50"/>
        <v>0</v>
      </c>
      <c r="V113" s="50">
        <f t="shared" si="50"/>
        <v>0</v>
      </c>
      <c r="W113" s="50">
        <f t="shared" si="50"/>
        <v>0</v>
      </c>
      <c r="X113" s="50">
        <f t="shared" si="50"/>
        <v>0</v>
      </c>
      <c r="Y113" s="50">
        <f t="shared" si="50"/>
        <v>0</v>
      </c>
      <c r="Z113" s="50">
        <f t="shared" si="50"/>
        <v>0</v>
      </c>
      <c r="AB113" s="222"/>
    </row>
    <row r="114" spans="2:28" ht="15.6" customHeight="1" x14ac:dyDescent="0.3">
      <c r="B114" s="31">
        <f>B113+1</f>
        <v>921</v>
      </c>
      <c r="C114" s="96" t="s">
        <v>387</v>
      </c>
      <c r="D114" s="43"/>
      <c r="E114" s="50">
        <f t="shared" ref="E114:Z114" si="51">E22</f>
        <v>0</v>
      </c>
      <c r="F114" s="50">
        <f t="shared" si="51"/>
        <v>0</v>
      </c>
      <c r="G114" s="50">
        <f t="shared" si="51"/>
        <v>0</v>
      </c>
      <c r="H114" s="50">
        <f t="shared" si="51"/>
        <v>0</v>
      </c>
      <c r="I114" s="50">
        <f t="shared" si="51"/>
        <v>0</v>
      </c>
      <c r="J114" s="50">
        <f t="shared" si="51"/>
        <v>0</v>
      </c>
      <c r="K114" s="50">
        <f t="shared" si="51"/>
        <v>0</v>
      </c>
      <c r="L114" s="50">
        <f t="shared" si="51"/>
        <v>0</v>
      </c>
      <c r="M114" s="50">
        <f t="shared" si="51"/>
        <v>0</v>
      </c>
      <c r="N114" s="50">
        <f t="shared" si="51"/>
        <v>0</v>
      </c>
      <c r="O114" s="50">
        <f t="shared" si="51"/>
        <v>0</v>
      </c>
      <c r="P114" s="50">
        <f t="shared" si="51"/>
        <v>0</v>
      </c>
      <c r="Q114" s="50">
        <f t="shared" si="51"/>
        <v>0</v>
      </c>
      <c r="R114" s="50">
        <f t="shared" si="51"/>
        <v>0</v>
      </c>
      <c r="S114" s="50">
        <f t="shared" si="51"/>
        <v>0</v>
      </c>
      <c r="T114" s="50">
        <f t="shared" si="51"/>
        <v>0</v>
      </c>
      <c r="U114" s="50">
        <f t="shared" si="51"/>
        <v>0</v>
      </c>
      <c r="V114" s="50">
        <f t="shared" si="51"/>
        <v>0</v>
      </c>
      <c r="W114" s="50">
        <f t="shared" si="51"/>
        <v>0</v>
      </c>
      <c r="X114" s="50">
        <f t="shared" si="51"/>
        <v>0</v>
      </c>
      <c r="Y114" s="50">
        <f t="shared" si="51"/>
        <v>0</v>
      </c>
      <c r="Z114" s="50">
        <f t="shared" si="51"/>
        <v>0</v>
      </c>
      <c r="AB114" s="222"/>
    </row>
    <row r="115" spans="2:28" ht="15.6" customHeight="1" x14ac:dyDescent="0.3">
      <c r="B115" s="13">
        <f>B113+10</f>
        <v>930</v>
      </c>
      <c r="C115" s="42" t="s">
        <v>442</v>
      </c>
      <c r="D115" s="43"/>
      <c r="E115" s="50">
        <f t="shared" ref="E115:Z115" si="52">E23</f>
        <v>0</v>
      </c>
      <c r="F115" s="50">
        <f t="shared" si="52"/>
        <v>0</v>
      </c>
      <c r="G115" s="50">
        <f t="shared" si="52"/>
        <v>0</v>
      </c>
      <c r="H115" s="50">
        <f t="shared" si="52"/>
        <v>0</v>
      </c>
      <c r="I115" s="50">
        <f t="shared" si="52"/>
        <v>0</v>
      </c>
      <c r="J115" s="50">
        <f t="shared" si="52"/>
        <v>0</v>
      </c>
      <c r="K115" s="50">
        <f t="shared" si="52"/>
        <v>0</v>
      </c>
      <c r="L115" s="50">
        <f t="shared" si="52"/>
        <v>0</v>
      </c>
      <c r="M115" s="50">
        <f t="shared" si="52"/>
        <v>0</v>
      </c>
      <c r="N115" s="50">
        <f t="shared" si="52"/>
        <v>0</v>
      </c>
      <c r="O115" s="50">
        <f t="shared" si="52"/>
        <v>0</v>
      </c>
      <c r="P115" s="50">
        <f t="shared" si="52"/>
        <v>0</v>
      </c>
      <c r="Q115" s="50">
        <f t="shared" si="52"/>
        <v>0</v>
      </c>
      <c r="R115" s="50">
        <f t="shared" si="52"/>
        <v>0</v>
      </c>
      <c r="S115" s="50">
        <f t="shared" si="52"/>
        <v>0</v>
      </c>
      <c r="T115" s="50">
        <f t="shared" si="52"/>
        <v>0</v>
      </c>
      <c r="U115" s="50">
        <f t="shared" si="52"/>
        <v>0</v>
      </c>
      <c r="V115" s="50">
        <f t="shared" si="52"/>
        <v>0</v>
      </c>
      <c r="W115" s="50">
        <f t="shared" si="52"/>
        <v>0</v>
      </c>
      <c r="X115" s="50">
        <f t="shared" si="52"/>
        <v>0</v>
      </c>
      <c r="Y115" s="50">
        <f t="shared" si="52"/>
        <v>0</v>
      </c>
      <c r="Z115" s="50">
        <f t="shared" si="52"/>
        <v>0</v>
      </c>
      <c r="AB115" s="222"/>
    </row>
    <row r="116" spans="2:28" ht="15.6" customHeight="1" x14ac:dyDescent="0.3">
      <c r="B116" s="13">
        <f t="shared" si="40"/>
        <v>940</v>
      </c>
      <c r="C116" s="42" t="s">
        <v>15</v>
      </c>
      <c r="D116" s="43"/>
      <c r="E116" s="50">
        <f t="shared" ref="E116:Z116" si="53">E24</f>
        <v>0</v>
      </c>
      <c r="F116" s="50">
        <f t="shared" si="53"/>
        <v>0</v>
      </c>
      <c r="G116" s="50">
        <f t="shared" si="53"/>
        <v>0</v>
      </c>
      <c r="H116" s="50">
        <f t="shared" si="53"/>
        <v>0</v>
      </c>
      <c r="I116" s="50">
        <f t="shared" si="53"/>
        <v>0</v>
      </c>
      <c r="J116" s="50">
        <f t="shared" si="53"/>
        <v>0</v>
      </c>
      <c r="K116" s="50">
        <f t="shared" si="53"/>
        <v>0</v>
      </c>
      <c r="L116" s="50">
        <f t="shared" si="53"/>
        <v>0</v>
      </c>
      <c r="M116" s="50">
        <f t="shared" si="53"/>
        <v>0</v>
      </c>
      <c r="N116" s="50">
        <f t="shared" si="53"/>
        <v>0</v>
      </c>
      <c r="O116" s="50">
        <f t="shared" si="53"/>
        <v>0</v>
      </c>
      <c r="P116" s="50">
        <f t="shared" si="53"/>
        <v>0</v>
      </c>
      <c r="Q116" s="50">
        <f t="shared" si="53"/>
        <v>0</v>
      </c>
      <c r="R116" s="50">
        <f t="shared" si="53"/>
        <v>0</v>
      </c>
      <c r="S116" s="50">
        <f t="shared" si="53"/>
        <v>0</v>
      </c>
      <c r="T116" s="50">
        <f t="shared" si="53"/>
        <v>0</v>
      </c>
      <c r="U116" s="50">
        <f t="shared" si="53"/>
        <v>0</v>
      </c>
      <c r="V116" s="50">
        <f t="shared" si="53"/>
        <v>0</v>
      </c>
      <c r="W116" s="50">
        <f t="shared" si="53"/>
        <v>0</v>
      </c>
      <c r="X116" s="50">
        <f t="shared" si="53"/>
        <v>0</v>
      </c>
      <c r="Y116" s="50">
        <f t="shared" si="53"/>
        <v>0</v>
      </c>
      <c r="Z116" s="50">
        <f t="shared" si="53"/>
        <v>0</v>
      </c>
      <c r="AB116" s="222"/>
    </row>
    <row r="117" spans="2:28" ht="15.6" customHeight="1" x14ac:dyDescent="0.3">
      <c r="B117" s="13">
        <f t="shared" si="40"/>
        <v>950</v>
      </c>
      <c r="C117" s="44" t="s">
        <v>16</v>
      </c>
      <c r="D117" s="43"/>
      <c r="E117" s="45">
        <f t="shared" ref="E117:Z117" si="54">E118+E119+E125+E127+E128+E129</f>
        <v>0</v>
      </c>
      <c r="F117" s="45">
        <f t="shared" si="54"/>
        <v>0</v>
      </c>
      <c r="G117" s="45">
        <f t="shared" si="54"/>
        <v>0</v>
      </c>
      <c r="H117" s="45">
        <f t="shared" si="54"/>
        <v>0</v>
      </c>
      <c r="I117" s="45">
        <f t="shared" si="54"/>
        <v>0</v>
      </c>
      <c r="J117" s="45">
        <f t="shared" si="54"/>
        <v>0</v>
      </c>
      <c r="K117" s="45">
        <f t="shared" si="54"/>
        <v>0</v>
      </c>
      <c r="L117" s="45">
        <f t="shared" si="54"/>
        <v>0</v>
      </c>
      <c r="M117" s="45">
        <f t="shared" si="54"/>
        <v>0</v>
      </c>
      <c r="N117" s="45">
        <f t="shared" si="54"/>
        <v>0</v>
      </c>
      <c r="O117" s="45">
        <f t="shared" si="54"/>
        <v>0</v>
      </c>
      <c r="P117" s="45">
        <f t="shared" si="54"/>
        <v>0</v>
      </c>
      <c r="Q117" s="45">
        <f t="shared" si="54"/>
        <v>0</v>
      </c>
      <c r="R117" s="45">
        <f t="shared" si="54"/>
        <v>0</v>
      </c>
      <c r="S117" s="45">
        <f t="shared" si="54"/>
        <v>0</v>
      </c>
      <c r="T117" s="45">
        <f t="shared" si="54"/>
        <v>0</v>
      </c>
      <c r="U117" s="45">
        <f t="shared" si="54"/>
        <v>0</v>
      </c>
      <c r="V117" s="45">
        <f t="shared" si="54"/>
        <v>0</v>
      </c>
      <c r="W117" s="45">
        <f t="shared" si="54"/>
        <v>0</v>
      </c>
      <c r="X117" s="45">
        <f t="shared" si="54"/>
        <v>0</v>
      </c>
      <c r="Y117" s="45">
        <f t="shared" si="54"/>
        <v>0</v>
      </c>
      <c r="Z117" s="45">
        <f t="shared" si="54"/>
        <v>0</v>
      </c>
      <c r="AB117" s="222"/>
    </row>
    <row r="118" spans="2:28" ht="15.6" customHeight="1" x14ac:dyDescent="0.3">
      <c r="B118" s="13">
        <f t="shared" si="40"/>
        <v>960</v>
      </c>
      <c r="C118" s="42" t="s">
        <v>17</v>
      </c>
      <c r="D118" s="50">
        <f t="shared" ref="D118:Z118" si="55">D26</f>
        <v>0</v>
      </c>
      <c r="E118" s="50">
        <f t="shared" si="55"/>
        <v>0</v>
      </c>
      <c r="F118" s="50">
        <f t="shared" si="55"/>
        <v>0</v>
      </c>
      <c r="G118" s="50">
        <f t="shared" si="55"/>
        <v>0</v>
      </c>
      <c r="H118" s="50">
        <f t="shared" si="55"/>
        <v>0</v>
      </c>
      <c r="I118" s="50">
        <f t="shared" si="55"/>
        <v>0</v>
      </c>
      <c r="J118" s="50">
        <f t="shared" si="55"/>
        <v>0</v>
      </c>
      <c r="K118" s="50">
        <f t="shared" si="55"/>
        <v>0</v>
      </c>
      <c r="L118" s="50">
        <f t="shared" si="55"/>
        <v>0</v>
      </c>
      <c r="M118" s="50">
        <f t="shared" si="55"/>
        <v>0</v>
      </c>
      <c r="N118" s="50">
        <f t="shared" si="55"/>
        <v>0</v>
      </c>
      <c r="O118" s="50">
        <f t="shared" si="55"/>
        <v>0</v>
      </c>
      <c r="P118" s="50">
        <f t="shared" si="55"/>
        <v>0</v>
      </c>
      <c r="Q118" s="50">
        <f t="shared" si="55"/>
        <v>0</v>
      </c>
      <c r="R118" s="50">
        <f t="shared" si="55"/>
        <v>0</v>
      </c>
      <c r="S118" s="50">
        <f t="shared" si="55"/>
        <v>0</v>
      </c>
      <c r="T118" s="50">
        <f t="shared" si="55"/>
        <v>0</v>
      </c>
      <c r="U118" s="50">
        <f t="shared" si="55"/>
        <v>0</v>
      </c>
      <c r="V118" s="50">
        <f t="shared" si="55"/>
        <v>0</v>
      </c>
      <c r="W118" s="50">
        <f t="shared" si="55"/>
        <v>0</v>
      </c>
      <c r="X118" s="50">
        <f t="shared" si="55"/>
        <v>0</v>
      </c>
      <c r="Y118" s="50">
        <f t="shared" si="55"/>
        <v>0</v>
      </c>
      <c r="Z118" s="50">
        <f t="shared" si="55"/>
        <v>0</v>
      </c>
      <c r="AB118" s="222"/>
    </row>
    <row r="119" spans="2:28" ht="15.6" customHeight="1" x14ac:dyDescent="0.3">
      <c r="B119" s="13">
        <f t="shared" si="40"/>
        <v>970</v>
      </c>
      <c r="C119" s="42" t="s">
        <v>443</v>
      </c>
      <c r="D119" s="50">
        <f>D120+D121+D122+D123+D124</f>
        <v>0</v>
      </c>
      <c r="E119" s="50">
        <f t="shared" ref="E119:Z119" si="56">E120+E121+E122+E123+E124</f>
        <v>0</v>
      </c>
      <c r="F119" s="50">
        <f t="shared" si="56"/>
        <v>0</v>
      </c>
      <c r="G119" s="50">
        <f t="shared" si="56"/>
        <v>0</v>
      </c>
      <c r="H119" s="50">
        <f t="shared" si="56"/>
        <v>0</v>
      </c>
      <c r="I119" s="50">
        <f t="shared" si="56"/>
        <v>0</v>
      </c>
      <c r="J119" s="50">
        <f t="shared" si="56"/>
        <v>0</v>
      </c>
      <c r="K119" s="50">
        <f t="shared" si="56"/>
        <v>0</v>
      </c>
      <c r="L119" s="50">
        <f t="shared" si="56"/>
        <v>0</v>
      </c>
      <c r="M119" s="50">
        <f t="shared" si="56"/>
        <v>0</v>
      </c>
      <c r="N119" s="50">
        <f t="shared" si="56"/>
        <v>0</v>
      </c>
      <c r="O119" s="50">
        <f t="shared" si="56"/>
        <v>0</v>
      </c>
      <c r="P119" s="50">
        <f t="shared" si="56"/>
        <v>0</v>
      </c>
      <c r="Q119" s="50">
        <f t="shared" si="56"/>
        <v>0</v>
      </c>
      <c r="R119" s="50">
        <f t="shared" si="56"/>
        <v>0</v>
      </c>
      <c r="S119" s="50">
        <f t="shared" si="56"/>
        <v>0</v>
      </c>
      <c r="T119" s="50">
        <f t="shared" si="56"/>
        <v>0</v>
      </c>
      <c r="U119" s="50">
        <f t="shared" si="56"/>
        <v>0</v>
      </c>
      <c r="V119" s="50">
        <f t="shared" si="56"/>
        <v>0</v>
      </c>
      <c r="W119" s="50">
        <f t="shared" si="56"/>
        <v>0</v>
      </c>
      <c r="X119" s="50">
        <f t="shared" si="56"/>
        <v>0</v>
      </c>
      <c r="Y119" s="50">
        <f t="shared" si="56"/>
        <v>0</v>
      </c>
      <c r="Z119" s="50">
        <f t="shared" si="56"/>
        <v>0</v>
      </c>
      <c r="AB119" s="222"/>
    </row>
    <row r="120" spans="2:28" ht="15.6" customHeight="1" x14ac:dyDescent="0.3">
      <c r="B120" s="13">
        <f t="shared" si="40"/>
        <v>980</v>
      </c>
      <c r="C120" s="51" t="s">
        <v>18</v>
      </c>
      <c r="D120" s="50">
        <f t="shared" ref="D120:D128" si="57">D28</f>
        <v>0</v>
      </c>
      <c r="E120" s="43">
        <v>0</v>
      </c>
      <c r="F120" s="43">
        <v>0</v>
      </c>
      <c r="G120" s="43">
        <v>0</v>
      </c>
      <c r="H120" s="43">
        <v>0</v>
      </c>
      <c r="I120" s="43">
        <v>0</v>
      </c>
      <c r="J120" s="43">
        <v>0</v>
      </c>
      <c r="K120" s="43">
        <v>0</v>
      </c>
      <c r="L120" s="43">
        <v>0</v>
      </c>
      <c r="M120" s="43">
        <v>0</v>
      </c>
      <c r="N120" s="43">
        <v>0</v>
      </c>
      <c r="O120" s="43">
        <v>0</v>
      </c>
      <c r="P120" s="43">
        <v>0</v>
      </c>
      <c r="Q120" s="43">
        <v>0</v>
      </c>
      <c r="R120" s="43">
        <v>0</v>
      </c>
      <c r="S120" s="43">
        <v>0</v>
      </c>
      <c r="T120" s="43">
        <v>0</v>
      </c>
      <c r="U120" s="43">
        <v>0</v>
      </c>
      <c r="V120" s="43">
        <v>0</v>
      </c>
      <c r="W120" s="43">
        <v>0</v>
      </c>
      <c r="X120" s="43">
        <v>0</v>
      </c>
      <c r="Y120" s="43">
        <v>0</v>
      </c>
      <c r="Z120" s="43">
        <v>0</v>
      </c>
      <c r="AB120" s="222"/>
    </row>
    <row r="121" spans="2:28" ht="15.6" customHeight="1" x14ac:dyDescent="0.3">
      <c r="B121" s="13">
        <f t="shared" si="40"/>
        <v>990</v>
      </c>
      <c r="C121" s="51" t="s">
        <v>19</v>
      </c>
      <c r="D121" s="50">
        <f t="shared" si="57"/>
        <v>0</v>
      </c>
      <c r="E121" s="43">
        <v>0</v>
      </c>
      <c r="F121" s="43">
        <v>0</v>
      </c>
      <c r="G121" s="43">
        <v>0</v>
      </c>
      <c r="H121" s="43">
        <v>0</v>
      </c>
      <c r="I121" s="43">
        <v>0</v>
      </c>
      <c r="J121" s="43">
        <v>0</v>
      </c>
      <c r="K121" s="43">
        <v>0</v>
      </c>
      <c r="L121" s="43">
        <v>0</v>
      </c>
      <c r="M121" s="43">
        <v>0</v>
      </c>
      <c r="N121" s="43">
        <v>0</v>
      </c>
      <c r="O121" s="43">
        <v>0</v>
      </c>
      <c r="P121" s="43">
        <v>0</v>
      </c>
      <c r="Q121" s="43">
        <v>0</v>
      </c>
      <c r="R121" s="43">
        <v>0</v>
      </c>
      <c r="S121" s="43">
        <v>0</v>
      </c>
      <c r="T121" s="43">
        <v>0</v>
      </c>
      <c r="U121" s="43">
        <v>0</v>
      </c>
      <c r="V121" s="43">
        <v>0</v>
      </c>
      <c r="W121" s="43">
        <v>0</v>
      </c>
      <c r="X121" s="43">
        <v>0</v>
      </c>
      <c r="Y121" s="43">
        <v>0</v>
      </c>
      <c r="Z121" s="43">
        <v>0</v>
      </c>
      <c r="AB121" s="222"/>
    </row>
    <row r="122" spans="2:28" ht="15.6" customHeight="1" x14ac:dyDescent="0.3">
      <c r="B122" s="13">
        <f t="shared" si="40"/>
        <v>1000</v>
      </c>
      <c r="C122" s="51" t="s">
        <v>20</v>
      </c>
      <c r="D122" s="50">
        <f t="shared" si="57"/>
        <v>0</v>
      </c>
      <c r="E122" s="50">
        <f t="shared" ref="E122:Z122" si="58">E30</f>
        <v>0</v>
      </c>
      <c r="F122" s="50">
        <f t="shared" si="58"/>
        <v>0</v>
      </c>
      <c r="G122" s="50">
        <f t="shared" si="58"/>
        <v>0</v>
      </c>
      <c r="H122" s="50">
        <f t="shared" si="58"/>
        <v>0</v>
      </c>
      <c r="I122" s="50">
        <f t="shared" si="58"/>
        <v>0</v>
      </c>
      <c r="J122" s="50">
        <f t="shared" si="58"/>
        <v>0</v>
      </c>
      <c r="K122" s="50">
        <f t="shared" si="58"/>
        <v>0</v>
      </c>
      <c r="L122" s="50">
        <f t="shared" si="58"/>
        <v>0</v>
      </c>
      <c r="M122" s="50">
        <f t="shared" si="58"/>
        <v>0</v>
      </c>
      <c r="N122" s="50">
        <f t="shared" si="58"/>
        <v>0</v>
      </c>
      <c r="O122" s="50">
        <f t="shared" si="58"/>
        <v>0</v>
      </c>
      <c r="P122" s="50">
        <f t="shared" si="58"/>
        <v>0</v>
      </c>
      <c r="Q122" s="50">
        <f t="shared" si="58"/>
        <v>0</v>
      </c>
      <c r="R122" s="50">
        <f t="shared" si="58"/>
        <v>0</v>
      </c>
      <c r="S122" s="50">
        <f t="shared" si="58"/>
        <v>0</v>
      </c>
      <c r="T122" s="50">
        <f t="shared" si="58"/>
        <v>0</v>
      </c>
      <c r="U122" s="50">
        <f t="shared" si="58"/>
        <v>0</v>
      </c>
      <c r="V122" s="50">
        <f t="shared" si="58"/>
        <v>0</v>
      </c>
      <c r="W122" s="50">
        <f t="shared" si="58"/>
        <v>0</v>
      </c>
      <c r="X122" s="50">
        <f t="shared" si="58"/>
        <v>0</v>
      </c>
      <c r="Y122" s="50">
        <f t="shared" si="58"/>
        <v>0</v>
      </c>
      <c r="Z122" s="50">
        <f t="shared" si="58"/>
        <v>0</v>
      </c>
      <c r="AB122" s="222"/>
    </row>
    <row r="123" spans="2:28" ht="15.6" customHeight="1" x14ac:dyDescent="0.3">
      <c r="B123" s="13">
        <f t="shared" si="40"/>
        <v>1010</v>
      </c>
      <c r="C123" s="51" t="s">
        <v>21</v>
      </c>
      <c r="D123" s="50">
        <f t="shared" si="57"/>
        <v>0</v>
      </c>
      <c r="E123" s="50">
        <f t="shared" ref="E123:Z123" si="59">E31</f>
        <v>0</v>
      </c>
      <c r="F123" s="50">
        <f t="shared" si="59"/>
        <v>0</v>
      </c>
      <c r="G123" s="50">
        <f t="shared" si="59"/>
        <v>0</v>
      </c>
      <c r="H123" s="50">
        <f t="shared" si="59"/>
        <v>0</v>
      </c>
      <c r="I123" s="50">
        <f t="shared" si="59"/>
        <v>0</v>
      </c>
      <c r="J123" s="50">
        <f t="shared" si="59"/>
        <v>0</v>
      </c>
      <c r="K123" s="50">
        <f t="shared" si="59"/>
        <v>0</v>
      </c>
      <c r="L123" s="50">
        <f t="shared" si="59"/>
        <v>0</v>
      </c>
      <c r="M123" s="50">
        <f t="shared" si="59"/>
        <v>0</v>
      </c>
      <c r="N123" s="50">
        <f t="shared" si="59"/>
        <v>0</v>
      </c>
      <c r="O123" s="50">
        <f t="shared" si="59"/>
        <v>0</v>
      </c>
      <c r="P123" s="50">
        <f t="shared" si="59"/>
        <v>0</v>
      </c>
      <c r="Q123" s="50">
        <f t="shared" si="59"/>
        <v>0</v>
      </c>
      <c r="R123" s="50">
        <f t="shared" si="59"/>
        <v>0</v>
      </c>
      <c r="S123" s="50">
        <f t="shared" si="59"/>
        <v>0</v>
      </c>
      <c r="T123" s="50">
        <f t="shared" si="59"/>
        <v>0</v>
      </c>
      <c r="U123" s="50">
        <f t="shared" si="59"/>
        <v>0</v>
      </c>
      <c r="V123" s="50">
        <f t="shared" si="59"/>
        <v>0</v>
      </c>
      <c r="W123" s="50">
        <f t="shared" si="59"/>
        <v>0</v>
      </c>
      <c r="X123" s="50">
        <f t="shared" si="59"/>
        <v>0</v>
      </c>
      <c r="Y123" s="50">
        <f t="shared" si="59"/>
        <v>0</v>
      </c>
      <c r="Z123" s="50">
        <f t="shared" si="59"/>
        <v>0</v>
      </c>
      <c r="AB123" s="222"/>
    </row>
    <row r="124" spans="2:28" ht="15.6" customHeight="1" x14ac:dyDescent="0.3">
      <c r="B124" s="13">
        <f t="shared" si="40"/>
        <v>1020</v>
      </c>
      <c r="C124" s="51" t="s">
        <v>22</v>
      </c>
      <c r="D124" s="50">
        <f t="shared" si="57"/>
        <v>0</v>
      </c>
      <c r="E124" s="43">
        <v>0</v>
      </c>
      <c r="F124" s="43">
        <v>0</v>
      </c>
      <c r="G124" s="43">
        <v>0</v>
      </c>
      <c r="H124" s="43">
        <v>0</v>
      </c>
      <c r="I124" s="43">
        <v>0</v>
      </c>
      <c r="J124" s="43">
        <v>0</v>
      </c>
      <c r="K124" s="43">
        <v>0</v>
      </c>
      <c r="L124" s="43">
        <v>0</v>
      </c>
      <c r="M124" s="43">
        <v>0</v>
      </c>
      <c r="N124" s="43">
        <v>0</v>
      </c>
      <c r="O124" s="43">
        <v>0</v>
      </c>
      <c r="P124" s="43">
        <v>0</v>
      </c>
      <c r="Q124" s="43">
        <v>0</v>
      </c>
      <c r="R124" s="43">
        <v>0</v>
      </c>
      <c r="S124" s="43">
        <v>0</v>
      </c>
      <c r="T124" s="43">
        <v>0</v>
      </c>
      <c r="U124" s="43">
        <v>0</v>
      </c>
      <c r="V124" s="43">
        <v>0</v>
      </c>
      <c r="W124" s="43">
        <v>0</v>
      </c>
      <c r="X124" s="43">
        <v>0</v>
      </c>
      <c r="Y124" s="43">
        <v>0</v>
      </c>
      <c r="Z124" s="43">
        <v>0</v>
      </c>
      <c r="AB124" s="222"/>
    </row>
    <row r="125" spans="2:28" ht="15.6" customHeight="1" x14ac:dyDescent="0.3">
      <c r="B125" s="13">
        <f t="shared" si="40"/>
        <v>1030</v>
      </c>
      <c r="C125" s="42" t="s">
        <v>14</v>
      </c>
      <c r="D125" s="43"/>
      <c r="E125" s="50">
        <f t="shared" ref="E125:Z125" si="60">E33</f>
        <v>0</v>
      </c>
      <c r="F125" s="50">
        <f t="shared" si="60"/>
        <v>0</v>
      </c>
      <c r="G125" s="50">
        <f t="shared" si="60"/>
        <v>0</v>
      </c>
      <c r="H125" s="50">
        <f t="shared" si="60"/>
        <v>0</v>
      </c>
      <c r="I125" s="50">
        <f t="shared" si="60"/>
        <v>0</v>
      </c>
      <c r="J125" s="50">
        <f t="shared" si="60"/>
        <v>0</v>
      </c>
      <c r="K125" s="50">
        <f t="shared" si="60"/>
        <v>0</v>
      </c>
      <c r="L125" s="50">
        <f t="shared" si="60"/>
        <v>0</v>
      </c>
      <c r="M125" s="50">
        <f t="shared" si="60"/>
        <v>0</v>
      </c>
      <c r="N125" s="50">
        <f t="shared" si="60"/>
        <v>0</v>
      </c>
      <c r="O125" s="50">
        <f t="shared" si="60"/>
        <v>0</v>
      </c>
      <c r="P125" s="50">
        <f t="shared" si="60"/>
        <v>0</v>
      </c>
      <c r="Q125" s="50">
        <f t="shared" si="60"/>
        <v>0</v>
      </c>
      <c r="R125" s="50">
        <f t="shared" si="60"/>
        <v>0</v>
      </c>
      <c r="S125" s="50">
        <f t="shared" si="60"/>
        <v>0</v>
      </c>
      <c r="T125" s="50">
        <f t="shared" si="60"/>
        <v>0</v>
      </c>
      <c r="U125" s="50">
        <f t="shared" si="60"/>
        <v>0</v>
      </c>
      <c r="V125" s="50">
        <f t="shared" si="60"/>
        <v>0</v>
      </c>
      <c r="W125" s="50">
        <f t="shared" si="60"/>
        <v>0</v>
      </c>
      <c r="X125" s="50">
        <f t="shared" si="60"/>
        <v>0</v>
      </c>
      <c r="Y125" s="50">
        <f t="shared" si="60"/>
        <v>0</v>
      </c>
      <c r="Z125" s="50">
        <f t="shared" si="60"/>
        <v>0</v>
      </c>
      <c r="AB125" s="222"/>
    </row>
    <row r="126" spans="2:28" ht="15.6" customHeight="1" x14ac:dyDescent="0.3">
      <c r="B126" s="31">
        <f>B125+1</f>
        <v>1031</v>
      </c>
      <c r="C126" s="96" t="s">
        <v>387</v>
      </c>
      <c r="D126" s="43"/>
      <c r="E126" s="50">
        <f t="shared" ref="E126:Z126" si="61">E34</f>
        <v>0</v>
      </c>
      <c r="F126" s="50">
        <f t="shared" si="61"/>
        <v>0</v>
      </c>
      <c r="G126" s="50">
        <f t="shared" si="61"/>
        <v>0</v>
      </c>
      <c r="H126" s="50">
        <f t="shared" si="61"/>
        <v>0</v>
      </c>
      <c r="I126" s="50">
        <f t="shared" si="61"/>
        <v>0</v>
      </c>
      <c r="J126" s="50">
        <f t="shared" si="61"/>
        <v>0</v>
      </c>
      <c r="K126" s="50">
        <f t="shared" si="61"/>
        <v>0</v>
      </c>
      <c r="L126" s="50">
        <f t="shared" si="61"/>
        <v>0</v>
      </c>
      <c r="M126" s="50">
        <f t="shared" si="61"/>
        <v>0</v>
      </c>
      <c r="N126" s="50">
        <f t="shared" si="61"/>
        <v>0</v>
      </c>
      <c r="O126" s="50">
        <f t="shared" si="61"/>
        <v>0</v>
      </c>
      <c r="P126" s="50">
        <f t="shared" si="61"/>
        <v>0</v>
      </c>
      <c r="Q126" s="50">
        <f t="shared" si="61"/>
        <v>0</v>
      </c>
      <c r="R126" s="50">
        <f t="shared" si="61"/>
        <v>0</v>
      </c>
      <c r="S126" s="50">
        <f t="shared" si="61"/>
        <v>0</v>
      </c>
      <c r="T126" s="50">
        <f t="shared" si="61"/>
        <v>0</v>
      </c>
      <c r="U126" s="50">
        <f t="shared" si="61"/>
        <v>0</v>
      </c>
      <c r="V126" s="50">
        <f t="shared" si="61"/>
        <v>0</v>
      </c>
      <c r="W126" s="50">
        <f t="shared" si="61"/>
        <v>0</v>
      </c>
      <c r="X126" s="50">
        <f t="shared" si="61"/>
        <v>0</v>
      </c>
      <c r="Y126" s="50">
        <f t="shared" si="61"/>
        <v>0</v>
      </c>
      <c r="Z126" s="50">
        <f t="shared" si="61"/>
        <v>0</v>
      </c>
      <c r="AB126" s="222"/>
    </row>
    <row r="127" spans="2:28" ht="15.6" customHeight="1" x14ac:dyDescent="0.3">
      <c r="B127" s="13">
        <f>B125+10</f>
        <v>1040</v>
      </c>
      <c r="C127" s="42" t="s">
        <v>444</v>
      </c>
      <c r="D127" s="43"/>
      <c r="E127" s="50">
        <f t="shared" ref="E127:Z127" si="62">E35</f>
        <v>0</v>
      </c>
      <c r="F127" s="50">
        <f t="shared" si="62"/>
        <v>0</v>
      </c>
      <c r="G127" s="50">
        <f t="shared" si="62"/>
        <v>0</v>
      </c>
      <c r="H127" s="50">
        <f t="shared" si="62"/>
        <v>0</v>
      </c>
      <c r="I127" s="50">
        <f t="shared" si="62"/>
        <v>0</v>
      </c>
      <c r="J127" s="50">
        <f t="shared" si="62"/>
        <v>0</v>
      </c>
      <c r="K127" s="50">
        <f t="shared" si="62"/>
        <v>0</v>
      </c>
      <c r="L127" s="50">
        <f t="shared" si="62"/>
        <v>0</v>
      </c>
      <c r="M127" s="50">
        <f t="shared" si="62"/>
        <v>0</v>
      </c>
      <c r="N127" s="50">
        <f t="shared" si="62"/>
        <v>0</v>
      </c>
      <c r="O127" s="50">
        <f t="shared" si="62"/>
        <v>0</v>
      </c>
      <c r="P127" s="50">
        <f t="shared" si="62"/>
        <v>0</v>
      </c>
      <c r="Q127" s="50">
        <f t="shared" si="62"/>
        <v>0</v>
      </c>
      <c r="R127" s="50">
        <f t="shared" si="62"/>
        <v>0</v>
      </c>
      <c r="S127" s="50">
        <f t="shared" si="62"/>
        <v>0</v>
      </c>
      <c r="T127" s="50">
        <f t="shared" si="62"/>
        <v>0</v>
      </c>
      <c r="U127" s="50">
        <f t="shared" si="62"/>
        <v>0</v>
      </c>
      <c r="V127" s="50">
        <f t="shared" si="62"/>
        <v>0</v>
      </c>
      <c r="W127" s="50">
        <f t="shared" si="62"/>
        <v>0</v>
      </c>
      <c r="X127" s="50">
        <f t="shared" si="62"/>
        <v>0</v>
      </c>
      <c r="Y127" s="50">
        <f t="shared" si="62"/>
        <v>0</v>
      </c>
      <c r="Z127" s="50">
        <f t="shared" si="62"/>
        <v>0</v>
      </c>
      <c r="AB127" s="222"/>
    </row>
    <row r="128" spans="2:28" ht="15.6" customHeight="1" x14ac:dyDescent="0.3">
      <c r="B128" s="13">
        <f t="shared" si="40"/>
        <v>1050</v>
      </c>
      <c r="C128" s="42" t="s">
        <v>23</v>
      </c>
      <c r="D128" s="50">
        <f t="shared" si="57"/>
        <v>0</v>
      </c>
      <c r="E128" s="50">
        <f t="shared" ref="E128:Z128" si="63">E36</f>
        <v>0</v>
      </c>
      <c r="F128" s="50">
        <f t="shared" si="63"/>
        <v>0</v>
      </c>
      <c r="G128" s="50">
        <f t="shared" si="63"/>
        <v>0</v>
      </c>
      <c r="H128" s="50">
        <f t="shared" si="63"/>
        <v>0</v>
      </c>
      <c r="I128" s="50">
        <f t="shared" si="63"/>
        <v>0</v>
      </c>
      <c r="J128" s="50">
        <f t="shared" si="63"/>
        <v>0</v>
      </c>
      <c r="K128" s="50">
        <f t="shared" si="63"/>
        <v>0</v>
      </c>
      <c r="L128" s="50">
        <f t="shared" si="63"/>
        <v>0</v>
      </c>
      <c r="M128" s="50">
        <f t="shared" si="63"/>
        <v>0</v>
      </c>
      <c r="N128" s="50">
        <f t="shared" si="63"/>
        <v>0</v>
      </c>
      <c r="O128" s="50">
        <f t="shared" si="63"/>
        <v>0</v>
      </c>
      <c r="P128" s="50">
        <f t="shared" si="63"/>
        <v>0</v>
      </c>
      <c r="Q128" s="50">
        <f t="shared" si="63"/>
        <v>0</v>
      </c>
      <c r="R128" s="50">
        <f t="shared" si="63"/>
        <v>0</v>
      </c>
      <c r="S128" s="50">
        <f t="shared" si="63"/>
        <v>0</v>
      </c>
      <c r="T128" s="50">
        <f t="shared" si="63"/>
        <v>0</v>
      </c>
      <c r="U128" s="50">
        <f t="shared" si="63"/>
        <v>0</v>
      </c>
      <c r="V128" s="50">
        <f t="shared" si="63"/>
        <v>0</v>
      </c>
      <c r="W128" s="50">
        <f t="shared" si="63"/>
        <v>0</v>
      </c>
      <c r="X128" s="50">
        <f t="shared" si="63"/>
        <v>0</v>
      </c>
      <c r="Y128" s="50">
        <f t="shared" si="63"/>
        <v>0</v>
      </c>
      <c r="Z128" s="50">
        <f t="shared" si="63"/>
        <v>0</v>
      </c>
      <c r="AB128" s="222"/>
    </row>
    <row r="129" spans="2:28" ht="15.6" customHeight="1" x14ac:dyDescent="0.3">
      <c r="B129" s="13">
        <f t="shared" si="40"/>
        <v>1060</v>
      </c>
      <c r="C129" s="42" t="s">
        <v>24</v>
      </c>
      <c r="D129" s="43"/>
      <c r="E129" s="50">
        <f t="shared" ref="E129:Z129" si="64">E37</f>
        <v>0</v>
      </c>
      <c r="F129" s="50">
        <f t="shared" si="64"/>
        <v>0</v>
      </c>
      <c r="G129" s="50">
        <f t="shared" si="64"/>
        <v>0</v>
      </c>
      <c r="H129" s="50">
        <f t="shared" si="64"/>
        <v>0</v>
      </c>
      <c r="I129" s="50">
        <f t="shared" si="64"/>
        <v>0</v>
      </c>
      <c r="J129" s="50">
        <f t="shared" si="64"/>
        <v>0</v>
      </c>
      <c r="K129" s="50">
        <f t="shared" si="64"/>
        <v>0</v>
      </c>
      <c r="L129" s="50">
        <f t="shared" si="64"/>
        <v>0</v>
      </c>
      <c r="M129" s="50">
        <f t="shared" si="64"/>
        <v>0</v>
      </c>
      <c r="N129" s="50">
        <f t="shared" si="64"/>
        <v>0</v>
      </c>
      <c r="O129" s="50">
        <f t="shared" si="64"/>
        <v>0</v>
      </c>
      <c r="P129" s="50">
        <f t="shared" si="64"/>
        <v>0</v>
      </c>
      <c r="Q129" s="50">
        <f t="shared" si="64"/>
        <v>0</v>
      </c>
      <c r="R129" s="50">
        <f t="shared" si="64"/>
        <v>0</v>
      </c>
      <c r="S129" s="50">
        <f t="shared" si="64"/>
        <v>0</v>
      </c>
      <c r="T129" s="50">
        <f t="shared" si="64"/>
        <v>0</v>
      </c>
      <c r="U129" s="50">
        <f t="shared" si="64"/>
        <v>0</v>
      </c>
      <c r="V129" s="50">
        <f t="shared" si="64"/>
        <v>0</v>
      </c>
      <c r="W129" s="50">
        <f t="shared" si="64"/>
        <v>0</v>
      </c>
      <c r="X129" s="50">
        <f t="shared" si="64"/>
        <v>0</v>
      </c>
      <c r="Y129" s="50">
        <f t="shared" si="64"/>
        <v>0</v>
      </c>
      <c r="Z129" s="50">
        <f t="shared" si="64"/>
        <v>0</v>
      </c>
      <c r="AB129" s="222"/>
    </row>
    <row r="130" spans="2:28" ht="15.6" customHeight="1" x14ac:dyDescent="0.3">
      <c r="B130" s="13">
        <f>B129+10</f>
        <v>1070</v>
      </c>
      <c r="C130" s="44" t="s">
        <v>454</v>
      </c>
      <c r="D130" s="43"/>
      <c r="E130" s="45">
        <f>E98-E117</f>
        <v>0</v>
      </c>
      <c r="F130" s="45">
        <f t="shared" ref="F130:Z130" si="65">F98-F117</f>
        <v>0</v>
      </c>
      <c r="G130" s="45">
        <f t="shared" si="65"/>
        <v>0</v>
      </c>
      <c r="H130" s="45">
        <f t="shared" si="65"/>
        <v>0</v>
      </c>
      <c r="I130" s="45">
        <f t="shared" si="65"/>
        <v>0</v>
      </c>
      <c r="J130" s="45">
        <f t="shared" si="65"/>
        <v>0</v>
      </c>
      <c r="K130" s="45">
        <f t="shared" si="65"/>
        <v>0</v>
      </c>
      <c r="L130" s="45">
        <f t="shared" si="65"/>
        <v>0</v>
      </c>
      <c r="M130" s="45">
        <f t="shared" si="65"/>
        <v>0</v>
      </c>
      <c r="N130" s="45">
        <f t="shared" si="65"/>
        <v>0</v>
      </c>
      <c r="O130" s="45">
        <f t="shared" si="65"/>
        <v>0</v>
      </c>
      <c r="P130" s="45">
        <f t="shared" si="65"/>
        <v>0</v>
      </c>
      <c r="Q130" s="45">
        <f t="shared" si="65"/>
        <v>0</v>
      </c>
      <c r="R130" s="45">
        <f t="shared" si="65"/>
        <v>0</v>
      </c>
      <c r="S130" s="45">
        <f t="shared" si="65"/>
        <v>0</v>
      </c>
      <c r="T130" s="45">
        <f t="shared" si="65"/>
        <v>0</v>
      </c>
      <c r="U130" s="45">
        <f t="shared" si="65"/>
        <v>0</v>
      </c>
      <c r="V130" s="45">
        <f t="shared" si="65"/>
        <v>0</v>
      </c>
      <c r="W130" s="45">
        <f t="shared" si="65"/>
        <v>0</v>
      </c>
      <c r="X130" s="45">
        <f t="shared" si="65"/>
        <v>0</v>
      </c>
      <c r="Y130" s="45">
        <f t="shared" si="65"/>
        <v>0</v>
      </c>
      <c r="Z130" s="45">
        <f t="shared" si="65"/>
        <v>0</v>
      </c>
      <c r="AB130" s="222"/>
    </row>
    <row r="131" spans="2:28" ht="15.6" customHeight="1" x14ac:dyDescent="0.3">
      <c r="B131" s="13">
        <f>B130+10</f>
        <v>1080</v>
      </c>
      <c r="C131" s="46" t="s">
        <v>455</v>
      </c>
      <c r="D131" s="84"/>
      <c r="E131" s="47">
        <f>E130</f>
        <v>0</v>
      </c>
      <c r="F131" s="47">
        <f>F130+E131</f>
        <v>0</v>
      </c>
      <c r="G131" s="47">
        <f t="shared" ref="G131" si="66">G130+F131</f>
        <v>0</v>
      </c>
      <c r="H131" s="47">
        <f t="shared" ref="H131" si="67">H130+G131</f>
        <v>0</v>
      </c>
      <c r="I131" s="47">
        <f t="shared" ref="I131" si="68">I130+H131</f>
        <v>0</v>
      </c>
      <c r="J131" s="47">
        <f t="shared" ref="J131" si="69">J130+I131</f>
        <v>0</v>
      </c>
      <c r="K131" s="47">
        <f t="shared" ref="K131" si="70">K130+J131</f>
        <v>0</v>
      </c>
      <c r="L131" s="47">
        <f t="shared" ref="L131" si="71">L130+K131</f>
        <v>0</v>
      </c>
      <c r="M131" s="47">
        <f t="shared" ref="M131" si="72">M130+L131</f>
        <v>0</v>
      </c>
      <c r="N131" s="47">
        <f t="shared" ref="N131" si="73">N130+M131</f>
        <v>0</v>
      </c>
      <c r="O131" s="47">
        <f t="shared" ref="O131" si="74">O130+N131</f>
        <v>0</v>
      </c>
      <c r="P131" s="47">
        <f t="shared" ref="P131" si="75">P130+O131</f>
        <v>0</v>
      </c>
      <c r="Q131" s="47">
        <f t="shared" ref="Q131" si="76">Q130+P131</f>
        <v>0</v>
      </c>
      <c r="R131" s="47">
        <f t="shared" ref="R131" si="77">R130+Q131</f>
        <v>0</v>
      </c>
      <c r="S131" s="47">
        <f t="shared" ref="S131" si="78">S130+R131</f>
        <v>0</v>
      </c>
      <c r="T131" s="47">
        <f t="shared" ref="T131" si="79">T130+S131</f>
        <v>0</v>
      </c>
      <c r="U131" s="47">
        <f t="shared" ref="U131" si="80">U130+T131</f>
        <v>0</v>
      </c>
      <c r="V131" s="47">
        <f t="shared" ref="V131" si="81">V130+U131</f>
        <v>0</v>
      </c>
      <c r="W131" s="47">
        <f t="shared" ref="W131" si="82">W130+V131</f>
        <v>0</v>
      </c>
      <c r="X131" s="47">
        <f t="shared" ref="X131" si="83">X130+W131</f>
        <v>0</v>
      </c>
      <c r="Y131" s="47">
        <f t="shared" ref="Y131" si="84">Y130+X131</f>
        <v>0</v>
      </c>
      <c r="Z131" s="47">
        <f t="shared" ref="Z131" si="85">Z130+Y131</f>
        <v>0</v>
      </c>
      <c r="AB131" s="222"/>
    </row>
    <row r="132" spans="2:28" ht="43.8" customHeight="1" x14ac:dyDescent="0.3">
      <c r="B132" s="13"/>
      <c r="C132" s="54" t="s">
        <v>300</v>
      </c>
      <c r="D132" s="56" t="s">
        <v>653</v>
      </c>
      <c r="E132" s="56" t="s">
        <v>654</v>
      </c>
      <c r="F132" s="56" t="s">
        <v>655</v>
      </c>
      <c r="G132" s="56" t="s">
        <v>656</v>
      </c>
      <c r="H132" s="56" t="s">
        <v>657</v>
      </c>
      <c r="I132" s="56" t="s">
        <v>659</v>
      </c>
      <c r="J132" s="56" t="s">
        <v>658</v>
      </c>
      <c r="K132" s="56" t="s">
        <v>660</v>
      </c>
      <c r="L132" s="56" t="s">
        <v>661</v>
      </c>
      <c r="M132" s="56" t="s">
        <v>662</v>
      </c>
      <c r="N132" s="56" t="s">
        <v>663</v>
      </c>
      <c r="O132" s="56" t="s">
        <v>664</v>
      </c>
      <c r="P132" s="56" t="s">
        <v>665</v>
      </c>
      <c r="Q132" s="56" t="s">
        <v>666</v>
      </c>
      <c r="R132" s="56" t="s">
        <v>667</v>
      </c>
      <c r="S132" s="56" t="s">
        <v>668</v>
      </c>
      <c r="T132" s="56" t="s">
        <v>669</v>
      </c>
      <c r="U132" s="56" t="s">
        <v>670</v>
      </c>
      <c r="V132" s="56" t="s">
        <v>671</v>
      </c>
      <c r="W132" s="56" t="s">
        <v>673</v>
      </c>
      <c r="X132" s="56" t="s">
        <v>672</v>
      </c>
      <c r="Y132" s="56" t="s">
        <v>674</v>
      </c>
      <c r="Z132" s="55" t="s">
        <v>675</v>
      </c>
      <c r="AB132" s="171"/>
    </row>
    <row r="133" spans="2:28" ht="15.6" customHeight="1" x14ac:dyDescent="0.3">
      <c r="B133" s="13">
        <f>B131+10</f>
        <v>1090</v>
      </c>
      <c r="C133" s="48" t="s">
        <v>57</v>
      </c>
      <c r="D133" s="41"/>
      <c r="E133" s="49">
        <f t="shared" ref="E133:Z133" si="86">E134+E135+E143</f>
        <v>0</v>
      </c>
      <c r="F133" s="49">
        <f t="shared" si="86"/>
        <v>0</v>
      </c>
      <c r="G133" s="49">
        <f t="shared" si="86"/>
        <v>0</v>
      </c>
      <c r="H133" s="49">
        <f t="shared" si="86"/>
        <v>0</v>
      </c>
      <c r="I133" s="49">
        <f t="shared" si="86"/>
        <v>0</v>
      </c>
      <c r="J133" s="49">
        <f t="shared" si="86"/>
        <v>0</v>
      </c>
      <c r="K133" s="49">
        <f t="shared" si="86"/>
        <v>0</v>
      </c>
      <c r="L133" s="49">
        <f t="shared" si="86"/>
        <v>0</v>
      </c>
      <c r="M133" s="49">
        <f t="shared" si="86"/>
        <v>0</v>
      </c>
      <c r="N133" s="49">
        <f t="shared" si="86"/>
        <v>0</v>
      </c>
      <c r="O133" s="49">
        <f t="shared" si="86"/>
        <v>0</v>
      </c>
      <c r="P133" s="49">
        <f t="shared" si="86"/>
        <v>0</v>
      </c>
      <c r="Q133" s="49">
        <f t="shared" si="86"/>
        <v>0</v>
      </c>
      <c r="R133" s="49">
        <f t="shared" si="86"/>
        <v>0</v>
      </c>
      <c r="S133" s="49">
        <f t="shared" si="86"/>
        <v>0</v>
      </c>
      <c r="T133" s="49">
        <f t="shared" si="86"/>
        <v>0</v>
      </c>
      <c r="U133" s="49">
        <f t="shared" si="86"/>
        <v>0</v>
      </c>
      <c r="V133" s="49">
        <f t="shared" si="86"/>
        <v>0</v>
      </c>
      <c r="W133" s="49">
        <f t="shared" si="86"/>
        <v>0</v>
      </c>
      <c r="X133" s="49">
        <f t="shared" si="86"/>
        <v>0</v>
      </c>
      <c r="Y133" s="49">
        <f t="shared" si="86"/>
        <v>0</v>
      </c>
      <c r="Z133" s="49">
        <f t="shared" si="86"/>
        <v>0</v>
      </c>
      <c r="AB133" s="222"/>
    </row>
    <row r="134" spans="2:28" ht="15.6" customHeight="1" x14ac:dyDescent="0.3">
      <c r="B134" s="13">
        <f>B133+10</f>
        <v>1100</v>
      </c>
      <c r="C134" s="42" t="s">
        <v>27</v>
      </c>
      <c r="D134" s="50">
        <f>D42</f>
        <v>0</v>
      </c>
      <c r="E134" s="198"/>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c r="Z134" s="43">
        <v>0</v>
      </c>
      <c r="AB134" s="221"/>
    </row>
    <row r="135" spans="2:28" ht="15.6" customHeight="1" x14ac:dyDescent="0.3">
      <c r="B135" s="13">
        <f t="shared" ref="B135:B147" si="87">B134+10</f>
        <v>1110</v>
      </c>
      <c r="C135" s="42" t="s">
        <v>28</v>
      </c>
      <c r="D135" s="50">
        <f>D136+D137+D138+D139+D140+D141+D142</f>
        <v>0</v>
      </c>
      <c r="E135" s="50">
        <f t="shared" ref="E135" si="88">E136+E137+E138+E139+E140+E141+E142</f>
        <v>0</v>
      </c>
      <c r="F135" s="50">
        <f t="shared" ref="F135" si="89">F136+F137+F138+F139+F140+F141+F142</f>
        <v>0</v>
      </c>
      <c r="G135" s="50">
        <f t="shared" ref="G135" si="90">G136+G137+G138+G139+G140+G141+G142</f>
        <v>0</v>
      </c>
      <c r="H135" s="50">
        <f t="shared" ref="H135" si="91">H136+H137+H138+H139+H140+H141+H142</f>
        <v>0</v>
      </c>
      <c r="I135" s="50">
        <f t="shared" ref="I135" si="92">I136+I137+I138+I139+I140+I141+I142</f>
        <v>0</v>
      </c>
      <c r="J135" s="50">
        <f t="shared" ref="J135" si="93">J136+J137+J138+J139+J140+J141+J142</f>
        <v>0</v>
      </c>
      <c r="K135" s="50">
        <f t="shared" ref="K135" si="94">K136+K137+K138+K139+K140+K141+K142</f>
        <v>0</v>
      </c>
      <c r="L135" s="50">
        <f t="shared" ref="L135" si="95">L136+L137+L138+L139+L140+L141+L142</f>
        <v>0</v>
      </c>
      <c r="M135" s="50">
        <f t="shared" ref="M135" si="96">M136+M137+M138+M139+M140+M141+M142</f>
        <v>0</v>
      </c>
      <c r="N135" s="50">
        <f t="shared" ref="N135" si="97">N136+N137+N138+N139+N140+N141+N142</f>
        <v>0</v>
      </c>
      <c r="O135" s="50">
        <f t="shared" ref="O135" si="98">O136+O137+O138+O139+O140+O141+O142</f>
        <v>0</v>
      </c>
      <c r="P135" s="50">
        <f t="shared" ref="P135" si="99">P136+P137+P138+P139+P140+P141+P142</f>
        <v>0</v>
      </c>
      <c r="Q135" s="50">
        <f t="shared" ref="Q135" si="100">Q136+Q137+Q138+Q139+Q140+Q141+Q142</f>
        <v>0</v>
      </c>
      <c r="R135" s="50">
        <f t="shared" ref="R135" si="101">R136+R137+R138+R139+R140+R141+R142</f>
        <v>0</v>
      </c>
      <c r="S135" s="50">
        <f t="shared" ref="S135" si="102">S136+S137+S138+S139+S140+S141+S142</f>
        <v>0</v>
      </c>
      <c r="T135" s="50">
        <f t="shared" ref="T135" si="103">T136+T137+T138+T139+T140+T141+T142</f>
        <v>0</v>
      </c>
      <c r="U135" s="50">
        <f t="shared" ref="U135" si="104">U136+U137+U138+U139+U140+U141+U142</f>
        <v>0</v>
      </c>
      <c r="V135" s="50">
        <f t="shared" ref="V135" si="105">V136+V137+V138+V139+V140+V141+V142</f>
        <v>0</v>
      </c>
      <c r="W135" s="50">
        <f t="shared" ref="W135" si="106">W136+W137+W138+W139+W140+W141+W142</f>
        <v>0</v>
      </c>
      <c r="X135" s="50">
        <f t="shared" ref="X135" si="107">X136+X137+X138+X139+X140+X141+X142</f>
        <v>0</v>
      </c>
      <c r="Y135" s="50">
        <f t="shared" ref="Y135" si="108">Y136+Y137+Y138+Y139+Y140+Y141+Y142</f>
        <v>0</v>
      </c>
      <c r="Z135" s="50">
        <f t="shared" ref="Z135" si="109">Z136+Z137+Z138+Z139+Z140+Z141+Z142</f>
        <v>0</v>
      </c>
      <c r="AB135" s="222"/>
    </row>
    <row r="136" spans="2:28" ht="15.6" customHeight="1" x14ac:dyDescent="0.3">
      <c r="B136" s="13">
        <f t="shared" si="87"/>
        <v>1120</v>
      </c>
      <c r="C136" s="51" t="s">
        <v>29</v>
      </c>
      <c r="D136" s="50">
        <f t="shared" ref="D136:D142" si="110">D44</f>
        <v>0</v>
      </c>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c r="AB136" s="221"/>
    </row>
    <row r="137" spans="2:28" ht="15.6" customHeight="1" x14ac:dyDescent="0.3">
      <c r="B137" s="13">
        <f t="shared" si="87"/>
        <v>1130</v>
      </c>
      <c r="C137" s="51" t="s">
        <v>30</v>
      </c>
      <c r="D137" s="50">
        <f t="shared" si="110"/>
        <v>0</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B137" s="221"/>
    </row>
    <row r="138" spans="2:28" ht="15.6" customHeight="1" x14ac:dyDescent="0.3">
      <c r="B138" s="13">
        <f t="shared" si="87"/>
        <v>1140</v>
      </c>
      <c r="C138" s="51" t="s">
        <v>31</v>
      </c>
      <c r="D138" s="50">
        <f t="shared" si="110"/>
        <v>0</v>
      </c>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c r="AB138" s="221"/>
    </row>
    <row r="139" spans="2:28" ht="15.6" customHeight="1" x14ac:dyDescent="0.3">
      <c r="B139" s="13">
        <f t="shared" si="87"/>
        <v>1150</v>
      </c>
      <c r="C139" s="51" t="s">
        <v>32</v>
      </c>
      <c r="D139" s="50">
        <f t="shared" si="110"/>
        <v>0</v>
      </c>
      <c r="E139" s="198"/>
      <c r="F139" s="43">
        <v>0</v>
      </c>
      <c r="G139" s="43">
        <v>0</v>
      </c>
      <c r="H139" s="43">
        <v>0</v>
      </c>
      <c r="I139" s="43">
        <v>0</v>
      </c>
      <c r="J139" s="43">
        <v>0</v>
      </c>
      <c r="K139" s="43">
        <v>0</v>
      </c>
      <c r="L139" s="43">
        <v>0</v>
      </c>
      <c r="M139" s="43">
        <v>0</v>
      </c>
      <c r="N139" s="43">
        <v>0</v>
      </c>
      <c r="O139" s="43">
        <v>0</v>
      </c>
      <c r="P139" s="43">
        <v>0</v>
      </c>
      <c r="Q139" s="43">
        <v>0</v>
      </c>
      <c r="R139" s="43">
        <v>0</v>
      </c>
      <c r="S139" s="43">
        <v>0</v>
      </c>
      <c r="T139" s="43">
        <v>0</v>
      </c>
      <c r="U139" s="43">
        <v>0</v>
      </c>
      <c r="V139" s="43">
        <v>0</v>
      </c>
      <c r="W139" s="43">
        <v>0</v>
      </c>
      <c r="X139" s="43">
        <v>0</v>
      </c>
      <c r="Y139" s="43">
        <v>0</v>
      </c>
      <c r="Z139" s="43">
        <v>0</v>
      </c>
      <c r="AB139" s="221"/>
    </row>
    <row r="140" spans="2:28" ht="15.6" customHeight="1" x14ac:dyDescent="0.3">
      <c r="B140" s="13">
        <f t="shared" si="87"/>
        <v>1160</v>
      </c>
      <c r="C140" s="51" t="s">
        <v>33</v>
      </c>
      <c r="D140" s="50">
        <f t="shared" si="110"/>
        <v>0</v>
      </c>
      <c r="E140" s="198"/>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c r="Z140" s="43">
        <v>0</v>
      </c>
      <c r="AB140" s="221"/>
    </row>
    <row r="141" spans="2:28" ht="15.6" customHeight="1" x14ac:dyDescent="0.3">
      <c r="B141" s="13">
        <f t="shared" si="87"/>
        <v>1170</v>
      </c>
      <c r="C141" s="51" t="s">
        <v>34</v>
      </c>
      <c r="D141" s="50">
        <f t="shared" si="110"/>
        <v>0</v>
      </c>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c r="AB141" s="221"/>
    </row>
    <row r="142" spans="2:28" ht="15.6" customHeight="1" x14ac:dyDescent="0.3">
      <c r="B142" s="13">
        <f t="shared" si="87"/>
        <v>1180</v>
      </c>
      <c r="C142" s="51" t="s">
        <v>35</v>
      </c>
      <c r="D142" s="50">
        <f t="shared" si="110"/>
        <v>0</v>
      </c>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c r="AB142" s="221"/>
    </row>
    <row r="143" spans="2:28" ht="15.6" customHeight="1" x14ac:dyDescent="0.3">
      <c r="B143" s="13">
        <f t="shared" si="87"/>
        <v>1190</v>
      </c>
      <c r="C143" s="42" t="s">
        <v>36</v>
      </c>
      <c r="D143" s="43"/>
      <c r="E143" s="198"/>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c r="Z143" s="43">
        <v>0</v>
      </c>
      <c r="AB143" s="221"/>
    </row>
    <row r="144" spans="2:28" ht="15.6" customHeight="1" x14ac:dyDescent="0.3">
      <c r="B144" s="13">
        <f t="shared" si="87"/>
        <v>1200</v>
      </c>
      <c r="C144" s="44" t="s">
        <v>58</v>
      </c>
      <c r="D144" s="43"/>
      <c r="E144" s="45">
        <f t="shared" ref="E144:Z144" si="111">E145+E146+E147</f>
        <v>0</v>
      </c>
      <c r="F144" s="87">
        <f t="shared" si="111"/>
        <v>0</v>
      </c>
      <c r="G144" s="87">
        <f t="shared" si="111"/>
        <v>0</v>
      </c>
      <c r="H144" s="87">
        <f t="shared" si="111"/>
        <v>0</v>
      </c>
      <c r="I144" s="87">
        <f t="shared" si="111"/>
        <v>0</v>
      </c>
      <c r="J144" s="87">
        <f t="shared" si="111"/>
        <v>0</v>
      </c>
      <c r="K144" s="87">
        <f t="shared" si="111"/>
        <v>0</v>
      </c>
      <c r="L144" s="87">
        <f t="shared" si="111"/>
        <v>0</v>
      </c>
      <c r="M144" s="87">
        <f t="shared" si="111"/>
        <v>0</v>
      </c>
      <c r="N144" s="87">
        <f t="shared" si="111"/>
        <v>0</v>
      </c>
      <c r="O144" s="87">
        <f t="shared" si="111"/>
        <v>0</v>
      </c>
      <c r="P144" s="87">
        <f t="shared" si="111"/>
        <v>0</v>
      </c>
      <c r="Q144" s="87">
        <f t="shared" si="111"/>
        <v>0</v>
      </c>
      <c r="R144" s="87">
        <f t="shared" si="111"/>
        <v>0</v>
      </c>
      <c r="S144" s="87">
        <f t="shared" si="111"/>
        <v>0</v>
      </c>
      <c r="T144" s="87">
        <f t="shared" si="111"/>
        <v>0</v>
      </c>
      <c r="U144" s="87">
        <f t="shared" si="111"/>
        <v>0</v>
      </c>
      <c r="V144" s="87">
        <f t="shared" si="111"/>
        <v>0</v>
      </c>
      <c r="W144" s="87">
        <f t="shared" si="111"/>
        <v>0</v>
      </c>
      <c r="X144" s="87">
        <f t="shared" si="111"/>
        <v>0</v>
      </c>
      <c r="Y144" s="87">
        <f t="shared" si="111"/>
        <v>0</v>
      </c>
      <c r="Z144" s="87">
        <f t="shared" si="111"/>
        <v>0</v>
      </c>
      <c r="AB144" s="222"/>
    </row>
    <row r="145" spans="2:28" ht="15.6" customHeight="1" x14ac:dyDescent="0.3">
      <c r="B145" s="13">
        <f t="shared" si="87"/>
        <v>1210</v>
      </c>
      <c r="C145" s="42" t="s">
        <v>37</v>
      </c>
      <c r="D145" s="50">
        <f>D53</f>
        <v>0</v>
      </c>
      <c r="E145" s="198"/>
      <c r="F145" s="43">
        <v>0</v>
      </c>
      <c r="G145" s="43">
        <v>0</v>
      </c>
      <c r="H145" s="43">
        <v>0</v>
      </c>
      <c r="I145" s="43">
        <v>0</v>
      </c>
      <c r="J145" s="43">
        <v>0</v>
      </c>
      <c r="K145" s="43">
        <v>0</v>
      </c>
      <c r="L145" s="43">
        <v>0</v>
      </c>
      <c r="M145" s="43">
        <v>0</v>
      </c>
      <c r="N145" s="43">
        <v>0</v>
      </c>
      <c r="O145" s="43">
        <v>0</v>
      </c>
      <c r="P145" s="43">
        <v>0</v>
      </c>
      <c r="Q145" s="43">
        <v>0</v>
      </c>
      <c r="R145" s="43">
        <v>0</v>
      </c>
      <c r="S145" s="43">
        <v>0</v>
      </c>
      <c r="T145" s="43">
        <v>0</v>
      </c>
      <c r="U145" s="43">
        <v>0</v>
      </c>
      <c r="V145" s="43">
        <v>0</v>
      </c>
      <c r="W145" s="43">
        <v>0</v>
      </c>
      <c r="X145" s="43">
        <v>0</v>
      </c>
      <c r="Y145" s="43">
        <v>0</v>
      </c>
      <c r="Z145" s="43">
        <v>0</v>
      </c>
      <c r="AB145" s="221"/>
    </row>
    <row r="146" spans="2:28" ht="15.6" customHeight="1" x14ac:dyDescent="0.3">
      <c r="B146" s="13">
        <f t="shared" si="87"/>
        <v>1220</v>
      </c>
      <c r="C146" s="42" t="s">
        <v>445</v>
      </c>
      <c r="D146" s="50">
        <f>D54</f>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c r="Z146" s="43">
        <v>0</v>
      </c>
      <c r="AB146" s="222"/>
    </row>
    <row r="147" spans="2:28" ht="15.6" customHeight="1" x14ac:dyDescent="0.3">
      <c r="B147" s="13">
        <f t="shared" si="87"/>
        <v>1230</v>
      </c>
      <c r="C147" s="42" t="s">
        <v>36</v>
      </c>
      <c r="D147" s="43"/>
      <c r="E147" s="198"/>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c r="Z147" s="43">
        <v>0</v>
      </c>
      <c r="AB147" s="221"/>
    </row>
    <row r="148" spans="2:28" ht="15.6" customHeight="1" x14ac:dyDescent="0.3">
      <c r="B148" s="13">
        <f>B147+10</f>
        <v>1240</v>
      </c>
      <c r="C148" s="44" t="s">
        <v>454</v>
      </c>
      <c r="D148" s="43"/>
      <c r="E148" s="45">
        <f>E133-E144</f>
        <v>0</v>
      </c>
      <c r="F148" s="45">
        <f t="shared" ref="F148:Z148" si="112">F133-F144</f>
        <v>0</v>
      </c>
      <c r="G148" s="45">
        <f t="shared" si="112"/>
        <v>0</v>
      </c>
      <c r="H148" s="45">
        <f t="shared" si="112"/>
        <v>0</v>
      </c>
      <c r="I148" s="45">
        <f t="shared" si="112"/>
        <v>0</v>
      </c>
      <c r="J148" s="45">
        <f t="shared" si="112"/>
        <v>0</v>
      </c>
      <c r="K148" s="45">
        <f t="shared" si="112"/>
        <v>0</v>
      </c>
      <c r="L148" s="45">
        <f t="shared" si="112"/>
        <v>0</v>
      </c>
      <c r="M148" s="45">
        <f t="shared" si="112"/>
        <v>0</v>
      </c>
      <c r="N148" s="45">
        <f t="shared" si="112"/>
        <v>0</v>
      </c>
      <c r="O148" s="45">
        <f t="shared" si="112"/>
        <v>0</v>
      </c>
      <c r="P148" s="45">
        <f t="shared" si="112"/>
        <v>0</v>
      </c>
      <c r="Q148" s="45">
        <f t="shared" si="112"/>
        <v>0</v>
      </c>
      <c r="R148" s="45">
        <f t="shared" si="112"/>
        <v>0</v>
      </c>
      <c r="S148" s="45">
        <f t="shared" si="112"/>
        <v>0</v>
      </c>
      <c r="T148" s="45">
        <f t="shared" si="112"/>
        <v>0</v>
      </c>
      <c r="U148" s="45">
        <f t="shared" si="112"/>
        <v>0</v>
      </c>
      <c r="V148" s="45">
        <f t="shared" si="112"/>
        <v>0</v>
      </c>
      <c r="W148" s="45">
        <f t="shared" si="112"/>
        <v>0</v>
      </c>
      <c r="X148" s="45">
        <f t="shared" si="112"/>
        <v>0</v>
      </c>
      <c r="Y148" s="45">
        <f t="shared" si="112"/>
        <v>0</v>
      </c>
      <c r="Z148" s="45">
        <f t="shared" si="112"/>
        <v>0</v>
      </c>
      <c r="AB148" s="222"/>
    </row>
    <row r="149" spans="2:28" ht="15.6" customHeight="1" x14ac:dyDescent="0.3">
      <c r="B149" s="13">
        <f>B148+10</f>
        <v>1250</v>
      </c>
      <c r="C149" s="46" t="s">
        <v>455</v>
      </c>
      <c r="D149" s="84"/>
      <c r="E149" s="47">
        <f>E148</f>
        <v>0</v>
      </c>
      <c r="F149" s="47">
        <f t="shared" ref="F149" si="113">F148+E149</f>
        <v>0</v>
      </c>
      <c r="G149" s="47">
        <f t="shared" ref="G149" si="114">G148+F149</f>
        <v>0</v>
      </c>
      <c r="H149" s="47">
        <f t="shared" ref="H149" si="115">H148+G149</f>
        <v>0</v>
      </c>
      <c r="I149" s="47">
        <f t="shared" ref="I149" si="116">I148+H149</f>
        <v>0</v>
      </c>
      <c r="J149" s="47">
        <f t="shared" ref="J149" si="117">J148+I149</f>
        <v>0</v>
      </c>
      <c r="K149" s="47">
        <f t="shared" ref="K149" si="118">K148+J149</f>
        <v>0</v>
      </c>
      <c r="L149" s="47">
        <f t="shared" ref="L149" si="119">L148+K149</f>
        <v>0</v>
      </c>
      <c r="M149" s="47">
        <f t="shared" ref="M149" si="120">M148+L149</f>
        <v>0</v>
      </c>
      <c r="N149" s="47">
        <f t="shared" ref="N149" si="121">N148+M149</f>
        <v>0</v>
      </c>
      <c r="O149" s="47">
        <f t="shared" ref="O149" si="122">O148+N149</f>
        <v>0</v>
      </c>
      <c r="P149" s="47">
        <f t="shared" ref="P149" si="123">P148+O149</f>
        <v>0</v>
      </c>
      <c r="Q149" s="47">
        <f t="shared" ref="Q149" si="124">Q148+P149</f>
        <v>0</v>
      </c>
      <c r="R149" s="47">
        <f t="shared" ref="R149" si="125">R148+Q149</f>
        <v>0</v>
      </c>
      <c r="S149" s="47">
        <f t="shared" ref="S149" si="126">S148+R149</f>
        <v>0</v>
      </c>
      <c r="T149" s="47">
        <f t="shared" ref="T149" si="127">T148+S149</f>
        <v>0</v>
      </c>
      <c r="U149" s="47">
        <f t="shared" ref="U149" si="128">U148+T149</f>
        <v>0</v>
      </c>
      <c r="V149" s="47">
        <f t="shared" ref="V149" si="129">V148+U149</f>
        <v>0</v>
      </c>
      <c r="W149" s="47">
        <f t="shared" ref="W149" si="130">W148+V149</f>
        <v>0</v>
      </c>
      <c r="X149" s="47">
        <f t="shared" ref="X149" si="131">X148+W149</f>
        <v>0</v>
      </c>
      <c r="Y149" s="47">
        <f t="shared" ref="Y149" si="132">Y148+X149</f>
        <v>0</v>
      </c>
      <c r="Z149" s="47">
        <f t="shared" ref="Z149" si="133">Z148+Y149</f>
        <v>0</v>
      </c>
      <c r="AB149" s="222"/>
    </row>
    <row r="150" spans="2:28" ht="43.8" customHeight="1" x14ac:dyDescent="0.3">
      <c r="B150" s="13"/>
      <c r="C150" s="54" t="s">
        <v>301</v>
      </c>
      <c r="D150" s="56" t="s">
        <v>653</v>
      </c>
      <c r="E150" s="56" t="s">
        <v>654</v>
      </c>
      <c r="F150" s="56" t="s">
        <v>655</v>
      </c>
      <c r="G150" s="56" t="s">
        <v>656</v>
      </c>
      <c r="H150" s="56" t="s">
        <v>657</v>
      </c>
      <c r="I150" s="56" t="s">
        <v>659</v>
      </c>
      <c r="J150" s="56" t="s">
        <v>658</v>
      </c>
      <c r="K150" s="56" t="s">
        <v>660</v>
      </c>
      <c r="L150" s="56" t="s">
        <v>661</v>
      </c>
      <c r="M150" s="56" t="s">
        <v>662</v>
      </c>
      <c r="N150" s="56" t="s">
        <v>663</v>
      </c>
      <c r="O150" s="56" t="s">
        <v>664</v>
      </c>
      <c r="P150" s="56" t="s">
        <v>665</v>
      </c>
      <c r="Q150" s="56" t="s">
        <v>666</v>
      </c>
      <c r="R150" s="56" t="s">
        <v>667</v>
      </c>
      <c r="S150" s="56" t="s">
        <v>668</v>
      </c>
      <c r="T150" s="56" t="s">
        <v>669</v>
      </c>
      <c r="U150" s="56" t="s">
        <v>670</v>
      </c>
      <c r="V150" s="56" t="s">
        <v>671</v>
      </c>
      <c r="W150" s="56" t="s">
        <v>673</v>
      </c>
      <c r="X150" s="56" t="s">
        <v>672</v>
      </c>
      <c r="Y150" s="56" t="s">
        <v>674</v>
      </c>
      <c r="Z150" s="55" t="s">
        <v>675</v>
      </c>
      <c r="AB150" s="171"/>
    </row>
    <row r="151" spans="2:28" ht="15.6" customHeight="1" x14ac:dyDescent="0.3">
      <c r="B151" s="13">
        <f>B149+10</f>
        <v>1260</v>
      </c>
      <c r="C151" s="40" t="s">
        <v>59</v>
      </c>
      <c r="D151" s="88">
        <f t="shared" ref="D151:D158" si="134">D59</f>
        <v>0</v>
      </c>
      <c r="E151" s="41"/>
      <c r="F151" s="41"/>
      <c r="G151" s="41"/>
      <c r="H151" s="41"/>
      <c r="I151" s="41"/>
      <c r="J151" s="41"/>
      <c r="K151" s="41"/>
      <c r="L151" s="41"/>
      <c r="M151" s="41"/>
      <c r="N151" s="41"/>
      <c r="O151" s="41"/>
      <c r="P151" s="41"/>
      <c r="Q151" s="41"/>
      <c r="R151" s="41"/>
      <c r="S151" s="41"/>
      <c r="T151" s="41"/>
      <c r="U151" s="41"/>
      <c r="V151" s="41"/>
      <c r="W151" s="41"/>
      <c r="X151" s="41"/>
      <c r="Y151" s="41"/>
      <c r="Z151" s="41"/>
      <c r="AB151" s="222"/>
    </row>
    <row r="152" spans="2:28" ht="15.6" customHeight="1" x14ac:dyDescent="0.3">
      <c r="B152" s="13">
        <f>B151+10</f>
        <v>1270</v>
      </c>
      <c r="C152" s="42" t="s">
        <v>38</v>
      </c>
      <c r="D152" s="50">
        <f t="shared" si="134"/>
        <v>0</v>
      </c>
      <c r="E152" s="43"/>
      <c r="F152" s="43"/>
      <c r="G152" s="43"/>
      <c r="H152" s="43"/>
      <c r="I152" s="43"/>
      <c r="J152" s="43"/>
      <c r="K152" s="43"/>
      <c r="L152" s="43"/>
      <c r="M152" s="43"/>
      <c r="N152" s="43"/>
      <c r="O152" s="43"/>
      <c r="P152" s="43"/>
      <c r="Q152" s="43"/>
      <c r="R152" s="43"/>
      <c r="S152" s="43"/>
      <c r="T152" s="43"/>
      <c r="U152" s="43"/>
      <c r="V152" s="43"/>
      <c r="W152" s="43"/>
      <c r="X152" s="43"/>
      <c r="Y152" s="43"/>
      <c r="Z152" s="43"/>
      <c r="AB152" s="222"/>
    </row>
    <row r="153" spans="2:28" ht="15.6" customHeight="1" x14ac:dyDescent="0.3">
      <c r="B153" s="13">
        <f t="shared" ref="B153:B160" si="135">B152+10</f>
        <v>1280</v>
      </c>
      <c r="C153" s="42" t="s">
        <v>39</v>
      </c>
      <c r="D153" s="50">
        <f t="shared" si="134"/>
        <v>0</v>
      </c>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c r="AB153" s="221"/>
    </row>
    <row r="154" spans="2:28" ht="15.6" customHeight="1" x14ac:dyDescent="0.3">
      <c r="B154" s="13">
        <f t="shared" si="135"/>
        <v>1290</v>
      </c>
      <c r="C154" s="42" t="s">
        <v>40</v>
      </c>
      <c r="D154" s="50">
        <f t="shared" si="134"/>
        <v>0</v>
      </c>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c r="AB154" s="221"/>
    </row>
    <row r="155" spans="2:28" ht="15.6" customHeight="1" x14ac:dyDescent="0.3">
      <c r="B155" s="13">
        <f t="shared" si="135"/>
        <v>1300</v>
      </c>
      <c r="C155" s="42" t="s">
        <v>41</v>
      </c>
      <c r="D155" s="50">
        <f t="shared" si="134"/>
        <v>0</v>
      </c>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c r="AB155" s="221"/>
    </row>
    <row r="156" spans="2:28" ht="15.6" customHeight="1" x14ac:dyDescent="0.3">
      <c r="B156" s="13">
        <f t="shared" si="135"/>
        <v>1310</v>
      </c>
      <c r="C156" s="42" t="s">
        <v>42</v>
      </c>
      <c r="D156" s="50">
        <f t="shared" si="134"/>
        <v>0</v>
      </c>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c r="AB156" s="221"/>
    </row>
    <row r="157" spans="2:28" ht="15.6" customHeight="1" x14ac:dyDescent="0.3">
      <c r="B157" s="13">
        <f t="shared" si="135"/>
        <v>1320</v>
      </c>
      <c r="C157" s="42" t="s">
        <v>43</v>
      </c>
      <c r="D157" s="50">
        <f t="shared" si="134"/>
        <v>0</v>
      </c>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c r="AB157" s="221"/>
    </row>
    <row r="158" spans="2:28" ht="15.6" customHeight="1" x14ac:dyDescent="0.3">
      <c r="B158" s="13">
        <f t="shared" si="135"/>
        <v>1330</v>
      </c>
      <c r="C158" s="42" t="s">
        <v>44</v>
      </c>
      <c r="D158" s="50">
        <f t="shared" si="134"/>
        <v>0</v>
      </c>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c r="AB158" s="221"/>
    </row>
    <row r="159" spans="2:28" ht="15.6" customHeight="1" x14ac:dyDescent="0.3">
      <c r="B159" s="13">
        <f t="shared" si="135"/>
        <v>1340</v>
      </c>
      <c r="C159" s="44" t="s">
        <v>46</v>
      </c>
      <c r="D159" s="43"/>
      <c r="E159" s="45">
        <f>E153+E154+E155+E156+E157+E158</f>
        <v>0</v>
      </c>
      <c r="F159" s="45">
        <f t="shared" ref="F159:U159" si="136">F153+F154+F155+F156+F157+F158</f>
        <v>0</v>
      </c>
      <c r="G159" s="45">
        <f t="shared" si="136"/>
        <v>0</v>
      </c>
      <c r="H159" s="45">
        <f t="shared" si="136"/>
        <v>0</v>
      </c>
      <c r="I159" s="45">
        <f t="shared" si="136"/>
        <v>0</v>
      </c>
      <c r="J159" s="45">
        <f t="shared" si="136"/>
        <v>0</v>
      </c>
      <c r="K159" s="45">
        <f t="shared" si="136"/>
        <v>0</v>
      </c>
      <c r="L159" s="45">
        <f t="shared" si="136"/>
        <v>0</v>
      </c>
      <c r="M159" s="45">
        <f t="shared" si="136"/>
        <v>0</v>
      </c>
      <c r="N159" s="45">
        <f t="shared" si="136"/>
        <v>0</v>
      </c>
      <c r="O159" s="45">
        <f t="shared" si="136"/>
        <v>0</v>
      </c>
      <c r="P159" s="45">
        <f t="shared" si="136"/>
        <v>0</v>
      </c>
      <c r="Q159" s="45">
        <f t="shared" si="136"/>
        <v>0</v>
      </c>
      <c r="R159" s="45">
        <f t="shared" si="136"/>
        <v>0</v>
      </c>
      <c r="S159" s="45">
        <f t="shared" si="136"/>
        <v>0</v>
      </c>
      <c r="T159" s="45">
        <f t="shared" si="136"/>
        <v>0</v>
      </c>
      <c r="U159" s="45">
        <f t="shared" si="136"/>
        <v>0</v>
      </c>
      <c r="V159" s="45">
        <f>V153+V154+V155+V156+V157+V158</f>
        <v>0</v>
      </c>
      <c r="W159" s="45">
        <f>W153+W154+W155+W156+W157+W158</f>
        <v>0</v>
      </c>
      <c r="X159" s="45">
        <f>X153+X154+X155+X156+X157+X158</f>
        <v>0</v>
      </c>
      <c r="Y159" s="45">
        <f t="shared" ref="Y159:Z159" si="137">Y153+Y154+Y155+Y156+Y157+Y158</f>
        <v>0</v>
      </c>
      <c r="Z159" s="45">
        <f t="shared" si="137"/>
        <v>0</v>
      </c>
      <c r="AB159" s="222"/>
    </row>
    <row r="160" spans="2:28" ht="15.6" customHeight="1" x14ac:dyDescent="0.3">
      <c r="B160" s="13">
        <f t="shared" si="135"/>
        <v>1350</v>
      </c>
      <c r="C160" s="46" t="s">
        <v>45</v>
      </c>
      <c r="D160" s="47">
        <f>D151+D152+D153+D154+D155+D156+D157+D158</f>
        <v>0</v>
      </c>
      <c r="E160" s="47">
        <f>E159+D160</f>
        <v>0</v>
      </c>
      <c r="F160" s="47">
        <f t="shared" ref="F160:U160" si="138">F159+E160</f>
        <v>0</v>
      </c>
      <c r="G160" s="47">
        <f t="shared" si="138"/>
        <v>0</v>
      </c>
      <c r="H160" s="47">
        <f t="shared" si="138"/>
        <v>0</v>
      </c>
      <c r="I160" s="47">
        <f t="shared" si="138"/>
        <v>0</v>
      </c>
      <c r="J160" s="47">
        <f t="shared" si="138"/>
        <v>0</v>
      </c>
      <c r="K160" s="47">
        <f t="shared" si="138"/>
        <v>0</v>
      </c>
      <c r="L160" s="47">
        <f t="shared" si="138"/>
        <v>0</v>
      </c>
      <c r="M160" s="47">
        <f t="shared" si="138"/>
        <v>0</v>
      </c>
      <c r="N160" s="47">
        <f t="shared" si="138"/>
        <v>0</v>
      </c>
      <c r="O160" s="47">
        <f t="shared" si="138"/>
        <v>0</v>
      </c>
      <c r="P160" s="47">
        <f t="shared" si="138"/>
        <v>0</v>
      </c>
      <c r="Q160" s="47">
        <f t="shared" si="138"/>
        <v>0</v>
      </c>
      <c r="R160" s="47">
        <f t="shared" si="138"/>
        <v>0</v>
      </c>
      <c r="S160" s="47">
        <f t="shared" si="138"/>
        <v>0</v>
      </c>
      <c r="T160" s="47">
        <f t="shared" si="138"/>
        <v>0</v>
      </c>
      <c r="U160" s="47">
        <f t="shared" si="138"/>
        <v>0</v>
      </c>
      <c r="V160" s="47">
        <f>V159+U160</f>
        <v>0</v>
      </c>
      <c r="W160" s="47">
        <f>W159+V160</f>
        <v>0</v>
      </c>
      <c r="X160" s="47">
        <f>X159+W160</f>
        <v>0</v>
      </c>
      <c r="Y160" s="47">
        <f t="shared" ref="Y160:Z160" si="139">Y159+X160</f>
        <v>0</v>
      </c>
      <c r="Z160" s="47">
        <f t="shared" si="139"/>
        <v>0</v>
      </c>
      <c r="AB160" s="222"/>
    </row>
    <row r="161" spans="2:28" ht="43.8" customHeight="1" x14ac:dyDescent="0.3">
      <c r="B161" s="13"/>
      <c r="C161" s="54" t="s">
        <v>302</v>
      </c>
      <c r="D161" s="56" t="s">
        <v>653</v>
      </c>
      <c r="E161" s="56" t="s">
        <v>654</v>
      </c>
      <c r="F161" s="56" t="s">
        <v>655</v>
      </c>
      <c r="G161" s="56" t="s">
        <v>656</v>
      </c>
      <c r="H161" s="56" t="s">
        <v>657</v>
      </c>
      <c r="I161" s="56" t="s">
        <v>659</v>
      </c>
      <c r="J161" s="56" t="s">
        <v>658</v>
      </c>
      <c r="K161" s="56" t="s">
        <v>660</v>
      </c>
      <c r="L161" s="56" t="s">
        <v>661</v>
      </c>
      <c r="M161" s="56" t="s">
        <v>662</v>
      </c>
      <c r="N161" s="56" t="s">
        <v>663</v>
      </c>
      <c r="O161" s="56" t="s">
        <v>664</v>
      </c>
      <c r="P161" s="56" t="s">
        <v>665</v>
      </c>
      <c r="Q161" s="56" t="s">
        <v>666</v>
      </c>
      <c r="R161" s="56" t="s">
        <v>667</v>
      </c>
      <c r="S161" s="56" t="s">
        <v>668</v>
      </c>
      <c r="T161" s="56" t="s">
        <v>669</v>
      </c>
      <c r="U161" s="56" t="s">
        <v>670</v>
      </c>
      <c r="V161" s="56" t="s">
        <v>671</v>
      </c>
      <c r="W161" s="56" t="s">
        <v>673</v>
      </c>
      <c r="X161" s="56" t="s">
        <v>672</v>
      </c>
      <c r="Y161" s="56" t="s">
        <v>674</v>
      </c>
      <c r="Z161" s="55" t="s">
        <v>675</v>
      </c>
      <c r="AB161" s="171"/>
    </row>
    <row r="162" spans="2:28" ht="15.6" customHeight="1" x14ac:dyDescent="0.3">
      <c r="B162" s="13">
        <f>B160+10</f>
        <v>1360</v>
      </c>
      <c r="C162" s="48" t="s">
        <v>47</v>
      </c>
      <c r="D162" s="49">
        <f>D163+D166</f>
        <v>0</v>
      </c>
      <c r="E162" s="49">
        <f t="shared" ref="E162:U162" si="140">E163+E166</f>
        <v>0</v>
      </c>
      <c r="F162" s="49">
        <f t="shared" si="140"/>
        <v>0</v>
      </c>
      <c r="G162" s="49">
        <f t="shared" si="140"/>
        <v>0</v>
      </c>
      <c r="H162" s="49">
        <f t="shared" si="140"/>
        <v>0</v>
      </c>
      <c r="I162" s="49">
        <f t="shared" si="140"/>
        <v>0</v>
      </c>
      <c r="J162" s="49">
        <f t="shared" si="140"/>
        <v>0</v>
      </c>
      <c r="K162" s="49">
        <f t="shared" si="140"/>
        <v>0</v>
      </c>
      <c r="L162" s="49">
        <f t="shared" si="140"/>
        <v>0</v>
      </c>
      <c r="M162" s="49">
        <f t="shared" si="140"/>
        <v>0</v>
      </c>
      <c r="N162" s="49">
        <f t="shared" si="140"/>
        <v>0</v>
      </c>
      <c r="O162" s="49">
        <f t="shared" si="140"/>
        <v>0</v>
      </c>
      <c r="P162" s="49">
        <f t="shared" si="140"/>
        <v>0</v>
      </c>
      <c r="Q162" s="49">
        <f t="shared" si="140"/>
        <v>0</v>
      </c>
      <c r="R162" s="49">
        <f t="shared" si="140"/>
        <v>0</v>
      </c>
      <c r="S162" s="49">
        <f t="shared" si="140"/>
        <v>0</v>
      </c>
      <c r="T162" s="49">
        <f t="shared" si="140"/>
        <v>0</v>
      </c>
      <c r="U162" s="49">
        <f t="shared" si="140"/>
        <v>0</v>
      </c>
      <c r="V162" s="49">
        <f>V163+V166</f>
        <v>0</v>
      </c>
      <c r="W162" s="49">
        <f>W163+W166</f>
        <v>0</v>
      </c>
      <c r="X162" s="49">
        <f>X163+X166</f>
        <v>0</v>
      </c>
      <c r="Y162" s="49">
        <f t="shared" ref="Y162:Z162" si="141">Y163+Y166</f>
        <v>0</v>
      </c>
      <c r="Z162" s="49">
        <f t="shared" si="141"/>
        <v>0</v>
      </c>
      <c r="AB162" s="222"/>
    </row>
    <row r="163" spans="2:28" ht="15.6" customHeight="1" x14ac:dyDescent="0.3">
      <c r="B163" s="13">
        <f>B162+10</f>
        <v>1370</v>
      </c>
      <c r="C163" s="42" t="s">
        <v>48</v>
      </c>
      <c r="D163" s="50">
        <f>D164+D165</f>
        <v>0</v>
      </c>
      <c r="E163" s="50">
        <f t="shared" ref="E163:U163" si="142">E164+E165</f>
        <v>0</v>
      </c>
      <c r="F163" s="50">
        <f t="shared" si="142"/>
        <v>0</v>
      </c>
      <c r="G163" s="50">
        <f t="shared" si="142"/>
        <v>0</v>
      </c>
      <c r="H163" s="50">
        <f t="shared" si="142"/>
        <v>0</v>
      </c>
      <c r="I163" s="50">
        <f t="shared" si="142"/>
        <v>0</v>
      </c>
      <c r="J163" s="50">
        <f t="shared" si="142"/>
        <v>0</v>
      </c>
      <c r="K163" s="50">
        <f t="shared" si="142"/>
        <v>0</v>
      </c>
      <c r="L163" s="50">
        <f t="shared" si="142"/>
        <v>0</v>
      </c>
      <c r="M163" s="50">
        <f t="shared" si="142"/>
        <v>0</v>
      </c>
      <c r="N163" s="50">
        <f t="shared" si="142"/>
        <v>0</v>
      </c>
      <c r="O163" s="50">
        <f t="shared" si="142"/>
        <v>0</v>
      </c>
      <c r="P163" s="50">
        <f t="shared" si="142"/>
        <v>0</v>
      </c>
      <c r="Q163" s="50">
        <f t="shared" si="142"/>
        <v>0</v>
      </c>
      <c r="R163" s="50">
        <f t="shared" si="142"/>
        <v>0</v>
      </c>
      <c r="S163" s="50">
        <f t="shared" si="142"/>
        <v>0</v>
      </c>
      <c r="T163" s="50">
        <f t="shared" si="142"/>
        <v>0</v>
      </c>
      <c r="U163" s="50">
        <f t="shared" si="142"/>
        <v>0</v>
      </c>
      <c r="V163" s="50">
        <f>V164+V165</f>
        <v>0</v>
      </c>
      <c r="W163" s="50">
        <f>W164+W165</f>
        <v>0</v>
      </c>
      <c r="X163" s="50">
        <f>X164+X165</f>
        <v>0</v>
      </c>
      <c r="Y163" s="50">
        <f t="shared" ref="Y163:Z163" si="143">Y164+Y165</f>
        <v>0</v>
      </c>
      <c r="Z163" s="50">
        <f t="shared" si="143"/>
        <v>0</v>
      </c>
      <c r="AB163" s="222"/>
    </row>
    <row r="164" spans="2:28" ht="15.6" customHeight="1" x14ac:dyDescent="0.3">
      <c r="B164" s="13">
        <f t="shared" ref="B164:B175" si="144">B163+10</f>
        <v>1380</v>
      </c>
      <c r="C164" s="51" t="s">
        <v>49</v>
      </c>
      <c r="D164" s="50">
        <f>D72</f>
        <v>0</v>
      </c>
      <c r="E164" s="198"/>
      <c r="F164" s="198"/>
      <c r="G164" s="198"/>
      <c r="H164" s="198"/>
      <c r="I164" s="198"/>
      <c r="J164" s="198"/>
      <c r="K164" s="198"/>
      <c r="L164" s="198"/>
      <c r="M164" s="198"/>
      <c r="N164" s="198"/>
      <c r="O164" s="198"/>
      <c r="P164" s="198"/>
      <c r="Q164" s="198"/>
      <c r="R164" s="198"/>
      <c r="S164" s="198"/>
      <c r="T164" s="198"/>
      <c r="U164" s="198"/>
      <c r="V164" s="198"/>
      <c r="W164" s="43">
        <v>0</v>
      </c>
      <c r="X164" s="43">
        <v>0</v>
      </c>
      <c r="Y164" s="43">
        <v>0</v>
      </c>
      <c r="Z164" s="43">
        <v>0</v>
      </c>
      <c r="AB164" s="221"/>
    </row>
    <row r="165" spans="2:28" ht="15.6" customHeight="1" x14ac:dyDescent="0.3">
      <c r="B165" s="13">
        <f t="shared" si="144"/>
        <v>1390</v>
      </c>
      <c r="C165" s="51" t="s">
        <v>5</v>
      </c>
      <c r="D165" s="50">
        <f>D73</f>
        <v>0</v>
      </c>
      <c r="E165" s="198"/>
      <c r="F165" s="198"/>
      <c r="G165" s="198"/>
      <c r="H165" s="198"/>
      <c r="I165" s="198"/>
      <c r="J165" s="198"/>
      <c r="K165" s="198"/>
      <c r="L165" s="198"/>
      <c r="M165" s="198"/>
      <c r="N165" s="198"/>
      <c r="O165" s="198"/>
      <c r="P165" s="198"/>
      <c r="Q165" s="198"/>
      <c r="R165" s="198"/>
      <c r="S165" s="198"/>
      <c r="T165" s="198"/>
      <c r="U165" s="198"/>
      <c r="V165" s="198"/>
      <c r="W165" s="43">
        <v>0</v>
      </c>
      <c r="X165" s="43">
        <v>0</v>
      </c>
      <c r="Y165" s="43">
        <v>0</v>
      </c>
      <c r="Z165" s="43">
        <v>0</v>
      </c>
      <c r="AB165" s="221"/>
    </row>
    <row r="166" spans="2:28" ht="15.6" customHeight="1" x14ac:dyDescent="0.3">
      <c r="B166" s="13">
        <f t="shared" si="144"/>
        <v>1400</v>
      </c>
      <c r="C166" s="42" t="s">
        <v>50</v>
      </c>
      <c r="D166" s="50">
        <f>D74</f>
        <v>0</v>
      </c>
      <c r="E166" s="198"/>
      <c r="F166" s="198"/>
      <c r="G166" s="198"/>
      <c r="H166" s="198"/>
      <c r="I166" s="198"/>
      <c r="J166" s="198"/>
      <c r="K166" s="198"/>
      <c r="L166" s="198"/>
      <c r="M166" s="198"/>
      <c r="N166" s="198"/>
      <c r="O166" s="198"/>
      <c r="P166" s="198"/>
      <c r="Q166" s="198"/>
      <c r="R166" s="198"/>
      <c r="S166" s="198"/>
      <c r="T166" s="198"/>
      <c r="U166" s="198"/>
      <c r="V166" s="198"/>
      <c r="W166" s="43">
        <v>0</v>
      </c>
      <c r="X166" s="43">
        <v>0</v>
      </c>
      <c r="Y166" s="43">
        <v>0</v>
      </c>
      <c r="Z166" s="43">
        <v>0</v>
      </c>
      <c r="AB166" s="221"/>
    </row>
    <row r="167" spans="2:28" ht="15.6" customHeight="1" x14ac:dyDescent="0.3">
      <c r="B167" s="13">
        <f t="shared" si="144"/>
        <v>1410</v>
      </c>
      <c r="C167" s="44" t="s">
        <v>60</v>
      </c>
      <c r="D167" s="52"/>
      <c r="E167" s="45">
        <f>E168+E169+E172+E173</f>
        <v>0</v>
      </c>
      <c r="F167" s="45">
        <f t="shared" ref="F167:U167" si="145">F168+F169+F172+F173</f>
        <v>0</v>
      </c>
      <c r="G167" s="45">
        <f t="shared" si="145"/>
        <v>0</v>
      </c>
      <c r="H167" s="45">
        <f t="shared" si="145"/>
        <v>0</v>
      </c>
      <c r="I167" s="45">
        <f t="shared" si="145"/>
        <v>0</v>
      </c>
      <c r="J167" s="45">
        <f t="shared" si="145"/>
        <v>0</v>
      </c>
      <c r="K167" s="45">
        <f t="shared" si="145"/>
        <v>0</v>
      </c>
      <c r="L167" s="45">
        <f t="shared" si="145"/>
        <v>0</v>
      </c>
      <c r="M167" s="45">
        <f t="shared" si="145"/>
        <v>0</v>
      </c>
      <c r="N167" s="45">
        <f t="shared" si="145"/>
        <v>0</v>
      </c>
      <c r="O167" s="45">
        <f t="shared" si="145"/>
        <v>0</v>
      </c>
      <c r="P167" s="45">
        <f t="shared" si="145"/>
        <v>0</v>
      </c>
      <c r="Q167" s="45">
        <f t="shared" si="145"/>
        <v>0</v>
      </c>
      <c r="R167" s="45">
        <f t="shared" si="145"/>
        <v>0</v>
      </c>
      <c r="S167" s="45">
        <f t="shared" si="145"/>
        <v>0</v>
      </c>
      <c r="T167" s="45">
        <f t="shared" si="145"/>
        <v>0</v>
      </c>
      <c r="U167" s="45">
        <f t="shared" si="145"/>
        <v>0</v>
      </c>
      <c r="V167" s="45">
        <f>V168+V169+V172+V173</f>
        <v>0</v>
      </c>
      <c r="W167" s="45">
        <f>W168+W169+W172+W173</f>
        <v>0</v>
      </c>
      <c r="X167" s="45">
        <f>X168+X169+X172+X173</f>
        <v>0</v>
      </c>
      <c r="Y167" s="45">
        <f t="shared" ref="Y167:Z167" si="146">Y168+Y169+Y172+Y173</f>
        <v>0</v>
      </c>
      <c r="Z167" s="45">
        <f t="shared" si="146"/>
        <v>0</v>
      </c>
      <c r="AB167" s="222"/>
    </row>
    <row r="168" spans="2:28" ht="15.6" customHeight="1" x14ac:dyDescent="0.3">
      <c r="B168" s="13">
        <f t="shared" si="144"/>
        <v>1420</v>
      </c>
      <c r="C168" s="42" t="s">
        <v>51</v>
      </c>
      <c r="D168" s="52"/>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c r="AB168" s="221"/>
    </row>
    <row r="169" spans="2:28" ht="15.6" customHeight="1" x14ac:dyDescent="0.3">
      <c r="B169" s="13">
        <f t="shared" si="144"/>
        <v>1430</v>
      </c>
      <c r="C169" s="42" t="s">
        <v>52</v>
      </c>
      <c r="D169" s="52"/>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c r="AB169" s="221"/>
    </row>
    <row r="170" spans="2:28" ht="15.6" customHeight="1" x14ac:dyDescent="0.3">
      <c r="B170" s="13">
        <f t="shared" si="144"/>
        <v>1440</v>
      </c>
      <c r="C170" s="51" t="s">
        <v>53</v>
      </c>
      <c r="D170" s="52"/>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c r="AB170" s="221"/>
    </row>
    <row r="171" spans="2:28" ht="15.6" customHeight="1" x14ac:dyDescent="0.3">
      <c r="B171" s="13">
        <f t="shared" si="144"/>
        <v>1450</v>
      </c>
      <c r="C171" s="51" t="s">
        <v>54</v>
      </c>
      <c r="D171" s="52"/>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c r="AB171" s="221"/>
    </row>
    <row r="172" spans="2:28" ht="15.6" customHeight="1" x14ac:dyDescent="0.3">
      <c r="B172" s="13">
        <f t="shared" si="144"/>
        <v>1460</v>
      </c>
      <c r="C172" s="42" t="s">
        <v>55</v>
      </c>
      <c r="D172" s="52"/>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c r="AB172" s="221"/>
    </row>
    <row r="173" spans="2:28" ht="15.6" customHeight="1" x14ac:dyDescent="0.3">
      <c r="B173" s="13">
        <f t="shared" si="144"/>
        <v>1470</v>
      </c>
      <c r="C173" s="42" t="s">
        <v>56</v>
      </c>
      <c r="D173" s="52"/>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c r="AB173" s="221"/>
    </row>
    <row r="174" spans="2:28" ht="15.6" customHeight="1" x14ac:dyDescent="0.3">
      <c r="B174" s="13">
        <f t="shared" si="144"/>
        <v>1480</v>
      </c>
      <c r="C174" s="44" t="s">
        <v>429</v>
      </c>
      <c r="D174" s="52"/>
      <c r="E174" s="45">
        <f>E162+E167</f>
        <v>0</v>
      </c>
      <c r="F174" s="45">
        <f t="shared" ref="F174:U174" si="147">F162+F167</f>
        <v>0</v>
      </c>
      <c r="G174" s="45">
        <f t="shared" si="147"/>
        <v>0</v>
      </c>
      <c r="H174" s="45">
        <f t="shared" si="147"/>
        <v>0</v>
      </c>
      <c r="I174" s="45">
        <f t="shared" si="147"/>
        <v>0</v>
      </c>
      <c r="J174" s="45">
        <f t="shared" si="147"/>
        <v>0</v>
      </c>
      <c r="K174" s="45">
        <f t="shared" si="147"/>
        <v>0</v>
      </c>
      <c r="L174" s="45">
        <f t="shared" si="147"/>
        <v>0</v>
      </c>
      <c r="M174" s="45">
        <f t="shared" si="147"/>
        <v>0</v>
      </c>
      <c r="N174" s="45">
        <f t="shared" si="147"/>
        <v>0</v>
      </c>
      <c r="O174" s="45">
        <f t="shared" si="147"/>
        <v>0</v>
      </c>
      <c r="P174" s="45">
        <f t="shared" si="147"/>
        <v>0</v>
      </c>
      <c r="Q174" s="45">
        <f t="shared" si="147"/>
        <v>0</v>
      </c>
      <c r="R174" s="45">
        <f t="shared" si="147"/>
        <v>0</v>
      </c>
      <c r="S174" s="45">
        <f t="shared" si="147"/>
        <v>0</v>
      </c>
      <c r="T174" s="45">
        <f t="shared" si="147"/>
        <v>0</v>
      </c>
      <c r="U174" s="45">
        <f t="shared" si="147"/>
        <v>0</v>
      </c>
      <c r="V174" s="45">
        <f>V162+V167</f>
        <v>0</v>
      </c>
      <c r="W174" s="45">
        <f>W162+W167</f>
        <v>0</v>
      </c>
      <c r="X174" s="45">
        <f>X162+X167</f>
        <v>0</v>
      </c>
      <c r="Y174" s="45">
        <f t="shared" ref="Y174:Z174" si="148">Y162+Y167</f>
        <v>0</v>
      </c>
      <c r="Z174" s="45">
        <f t="shared" si="148"/>
        <v>0</v>
      </c>
      <c r="AB174" s="222"/>
    </row>
    <row r="175" spans="2:28" ht="15.6" customHeight="1" x14ac:dyDescent="0.3">
      <c r="B175" s="13">
        <f t="shared" si="144"/>
        <v>1490</v>
      </c>
      <c r="C175" s="46" t="s">
        <v>430</v>
      </c>
      <c r="D175" s="53"/>
      <c r="E175" s="47">
        <f>E174</f>
        <v>0</v>
      </c>
      <c r="F175" s="47">
        <f>F174+E175</f>
        <v>0</v>
      </c>
      <c r="G175" s="47">
        <f t="shared" ref="G175:U175" si="149">G174+F175</f>
        <v>0</v>
      </c>
      <c r="H175" s="47">
        <f t="shared" si="149"/>
        <v>0</v>
      </c>
      <c r="I175" s="47">
        <f t="shared" si="149"/>
        <v>0</v>
      </c>
      <c r="J175" s="47">
        <f t="shared" si="149"/>
        <v>0</v>
      </c>
      <c r="K175" s="47">
        <f t="shared" si="149"/>
        <v>0</v>
      </c>
      <c r="L175" s="47">
        <f t="shared" si="149"/>
        <v>0</v>
      </c>
      <c r="M175" s="47">
        <f t="shared" si="149"/>
        <v>0</v>
      </c>
      <c r="N175" s="47">
        <f t="shared" si="149"/>
        <v>0</v>
      </c>
      <c r="O175" s="47">
        <f t="shared" si="149"/>
        <v>0</v>
      </c>
      <c r="P175" s="47">
        <f t="shared" si="149"/>
        <v>0</v>
      </c>
      <c r="Q175" s="47">
        <f t="shared" si="149"/>
        <v>0</v>
      </c>
      <c r="R175" s="47">
        <f t="shared" si="149"/>
        <v>0</v>
      </c>
      <c r="S175" s="47">
        <f t="shared" si="149"/>
        <v>0</v>
      </c>
      <c r="T175" s="47">
        <f t="shared" si="149"/>
        <v>0</v>
      </c>
      <c r="U175" s="47">
        <f t="shared" si="149"/>
        <v>0</v>
      </c>
      <c r="V175" s="47">
        <f>V174+U175</f>
        <v>0</v>
      </c>
      <c r="W175" s="47">
        <f>W174+V175</f>
        <v>0</v>
      </c>
      <c r="X175" s="47">
        <f>X174+W175</f>
        <v>0</v>
      </c>
      <c r="Y175" s="47">
        <f t="shared" ref="Y175:Z175" si="150">Y174+X175</f>
        <v>0</v>
      </c>
      <c r="Z175" s="47">
        <f t="shared" si="150"/>
        <v>0</v>
      </c>
      <c r="AB175" s="222"/>
    </row>
    <row r="176" spans="2:28" ht="43.8" customHeight="1" x14ac:dyDescent="0.3">
      <c r="B176" s="13"/>
      <c r="C176" s="54" t="s">
        <v>303</v>
      </c>
      <c r="D176" s="56" t="s">
        <v>653</v>
      </c>
      <c r="E176" s="56" t="s">
        <v>654</v>
      </c>
      <c r="F176" s="56" t="s">
        <v>655</v>
      </c>
      <c r="G176" s="56" t="s">
        <v>656</v>
      </c>
      <c r="H176" s="56" t="s">
        <v>657</v>
      </c>
      <c r="I176" s="56" t="s">
        <v>659</v>
      </c>
      <c r="J176" s="56" t="s">
        <v>658</v>
      </c>
      <c r="K176" s="56" t="s">
        <v>660</v>
      </c>
      <c r="L176" s="56" t="s">
        <v>661</v>
      </c>
      <c r="M176" s="56" t="s">
        <v>662</v>
      </c>
      <c r="N176" s="56" t="s">
        <v>663</v>
      </c>
      <c r="O176" s="56" t="s">
        <v>664</v>
      </c>
      <c r="P176" s="56" t="s">
        <v>665</v>
      </c>
      <c r="Q176" s="56" t="s">
        <v>666</v>
      </c>
      <c r="R176" s="56" t="s">
        <v>667</v>
      </c>
      <c r="S176" s="56" t="s">
        <v>668</v>
      </c>
      <c r="T176" s="56" t="s">
        <v>669</v>
      </c>
      <c r="U176" s="56" t="s">
        <v>670</v>
      </c>
      <c r="V176" s="56" t="s">
        <v>671</v>
      </c>
      <c r="W176" s="56" t="s">
        <v>673</v>
      </c>
      <c r="X176" s="56" t="s">
        <v>672</v>
      </c>
      <c r="Y176" s="56" t="s">
        <v>674</v>
      </c>
      <c r="Z176" s="55" t="s">
        <v>675</v>
      </c>
      <c r="AB176" s="171"/>
    </row>
    <row r="177" spans="2:28" ht="15.6" customHeight="1" x14ac:dyDescent="0.3">
      <c r="B177" s="13">
        <f>B175+10</f>
        <v>1500</v>
      </c>
      <c r="C177" s="89" t="s">
        <v>61</v>
      </c>
      <c r="D177" s="88">
        <f>D85</f>
        <v>0</v>
      </c>
      <c r="E177" s="90"/>
      <c r="F177" s="90"/>
      <c r="G177" s="90"/>
      <c r="H177" s="90"/>
      <c r="I177" s="90"/>
      <c r="J177" s="90"/>
      <c r="K177" s="90"/>
      <c r="L177" s="90"/>
      <c r="M177" s="90"/>
      <c r="N177" s="90"/>
      <c r="O177" s="90"/>
      <c r="P177" s="90"/>
      <c r="Q177" s="90"/>
      <c r="R177" s="90"/>
      <c r="S177" s="90"/>
      <c r="T177" s="90"/>
      <c r="U177" s="90"/>
      <c r="V177" s="90"/>
      <c r="W177" s="90"/>
      <c r="X177" s="90"/>
      <c r="Y177" s="90"/>
      <c r="Z177" s="90"/>
      <c r="AB177" s="222"/>
    </row>
    <row r="178" spans="2:28" ht="15.6" customHeight="1" x14ac:dyDescent="0.3">
      <c r="B178" s="13">
        <f>B177+10</f>
        <v>1510</v>
      </c>
      <c r="C178" s="44" t="s">
        <v>450</v>
      </c>
      <c r="D178" s="91"/>
      <c r="E178" s="45">
        <f t="shared" ref="E178:Y178" si="151">E160-E131-E149-E175</f>
        <v>0</v>
      </c>
      <c r="F178" s="45">
        <f t="shared" si="151"/>
        <v>0</v>
      </c>
      <c r="G178" s="45">
        <f t="shared" si="151"/>
        <v>0</v>
      </c>
      <c r="H178" s="45">
        <f t="shared" si="151"/>
        <v>0</v>
      </c>
      <c r="I178" s="45">
        <f t="shared" si="151"/>
        <v>0</v>
      </c>
      <c r="J178" s="45">
        <f t="shared" si="151"/>
        <v>0</v>
      </c>
      <c r="K178" s="45">
        <f t="shared" si="151"/>
        <v>0</v>
      </c>
      <c r="L178" s="45">
        <f t="shared" si="151"/>
        <v>0</v>
      </c>
      <c r="M178" s="45">
        <f t="shared" si="151"/>
        <v>0</v>
      </c>
      <c r="N178" s="45">
        <f t="shared" si="151"/>
        <v>0</v>
      </c>
      <c r="O178" s="45">
        <f t="shared" si="151"/>
        <v>0</v>
      </c>
      <c r="P178" s="45">
        <f t="shared" si="151"/>
        <v>0</v>
      </c>
      <c r="Q178" s="45">
        <f t="shared" si="151"/>
        <v>0</v>
      </c>
      <c r="R178" s="45">
        <f t="shared" si="151"/>
        <v>0</v>
      </c>
      <c r="S178" s="45">
        <f t="shared" si="151"/>
        <v>0</v>
      </c>
      <c r="T178" s="45">
        <f t="shared" si="151"/>
        <v>0</v>
      </c>
      <c r="U178" s="45">
        <f t="shared" si="151"/>
        <v>0</v>
      </c>
      <c r="V178" s="45">
        <f t="shared" si="151"/>
        <v>0</v>
      </c>
      <c r="W178" s="45">
        <f t="shared" si="151"/>
        <v>0</v>
      </c>
      <c r="X178" s="45">
        <f t="shared" si="151"/>
        <v>0</v>
      </c>
      <c r="Y178" s="45">
        <f t="shared" si="151"/>
        <v>0</v>
      </c>
      <c r="Z178" s="52"/>
      <c r="AB178" s="222"/>
    </row>
    <row r="179" spans="2:28" ht="15.6" customHeight="1" x14ac:dyDescent="0.3">
      <c r="B179" s="13">
        <f>B178+10</f>
        <v>1520</v>
      </c>
      <c r="C179" s="42" t="s">
        <v>62</v>
      </c>
      <c r="D179" s="52"/>
      <c r="E179" s="92" t="e">
        <f>E178/$D$177</f>
        <v>#DIV/0!</v>
      </c>
      <c r="F179" s="92" t="e">
        <f t="shared" ref="F179:Y179" si="152">F178/$D$177</f>
        <v>#DIV/0!</v>
      </c>
      <c r="G179" s="92" t="e">
        <f t="shared" si="152"/>
        <v>#DIV/0!</v>
      </c>
      <c r="H179" s="92" t="e">
        <f t="shared" si="152"/>
        <v>#DIV/0!</v>
      </c>
      <c r="I179" s="92" t="e">
        <f t="shared" si="152"/>
        <v>#DIV/0!</v>
      </c>
      <c r="J179" s="92" t="e">
        <f t="shared" si="152"/>
        <v>#DIV/0!</v>
      </c>
      <c r="K179" s="92" t="e">
        <f t="shared" si="152"/>
        <v>#DIV/0!</v>
      </c>
      <c r="L179" s="92" t="e">
        <f t="shared" si="152"/>
        <v>#DIV/0!</v>
      </c>
      <c r="M179" s="92" t="e">
        <f t="shared" si="152"/>
        <v>#DIV/0!</v>
      </c>
      <c r="N179" s="92" t="e">
        <f t="shared" si="152"/>
        <v>#DIV/0!</v>
      </c>
      <c r="O179" s="92" t="e">
        <f t="shared" si="152"/>
        <v>#DIV/0!</v>
      </c>
      <c r="P179" s="92" t="e">
        <f t="shared" si="152"/>
        <v>#DIV/0!</v>
      </c>
      <c r="Q179" s="92" t="e">
        <f t="shared" si="152"/>
        <v>#DIV/0!</v>
      </c>
      <c r="R179" s="92" t="e">
        <f t="shared" si="152"/>
        <v>#DIV/0!</v>
      </c>
      <c r="S179" s="92" t="e">
        <f t="shared" si="152"/>
        <v>#DIV/0!</v>
      </c>
      <c r="T179" s="92" t="e">
        <f t="shared" si="152"/>
        <v>#DIV/0!</v>
      </c>
      <c r="U179" s="92" t="e">
        <f t="shared" si="152"/>
        <v>#DIV/0!</v>
      </c>
      <c r="V179" s="92" t="e">
        <f t="shared" si="152"/>
        <v>#DIV/0!</v>
      </c>
      <c r="W179" s="92" t="e">
        <f t="shared" si="152"/>
        <v>#DIV/0!</v>
      </c>
      <c r="X179" s="92" t="e">
        <f t="shared" si="152"/>
        <v>#DIV/0!</v>
      </c>
      <c r="Y179" s="92" t="e">
        <f t="shared" si="152"/>
        <v>#DIV/0!</v>
      </c>
      <c r="Z179" s="52"/>
      <c r="AB179" s="222"/>
    </row>
    <row r="180" spans="2:28" ht="15.6" customHeight="1" x14ac:dyDescent="0.3">
      <c r="AB180" s="171"/>
    </row>
    <row r="181" spans="2:28" ht="15.6" customHeight="1" x14ac:dyDescent="0.3">
      <c r="B181" s="13">
        <f>B179+1</f>
        <v>1521</v>
      </c>
      <c r="C181" s="98" t="s">
        <v>451</v>
      </c>
      <c r="D181" s="213" t="s">
        <v>746</v>
      </c>
      <c r="AB181" s="221"/>
    </row>
    <row r="182" spans="2:28" ht="15.6" customHeight="1" x14ac:dyDescent="0.3">
      <c r="B182" s="13">
        <f>B181+1</f>
        <v>1522</v>
      </c>
      <c r="C182" s="98" t="s">
        <v>452</v>
      </c>
      <c r="D182" s="213" t="s">
        <v>746</v>
      </c>
      <c r="AB182" s="221"/>
    </row>
    <row r="183" spans="2:28" ht="15.6" customHeight="1" x14ac:dyDescent="0.3">
      <c r="B183" s="13">
        <f>B182+1</f>
        <v>1523</v>
      </c>
      <c r="C183" s="98" t="s">
        <v>473</v>
      </c>
      <c r="D183" s="195"/>
      <c r="AB183" s="221"/>
    </row>
    <row r="184" spans="2:28" ht="15.6" customHeight="1" x14ac:dyDescent="0.3">
      <c r="B184" s="13"/>
    </row>
    <row r="185" spans="2:28" ht="15.6" customHeight="1" x14ac:dyDescent="0.3">
      <c r="B185" s="13"/>
    </row>
    <row r="186" spans="2:28" ht="31.2" customHeight="1" x14ac:dyDescent="0.3">
      <c r="B186" s="15" t="s">
        <v>739</v>
      </c>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2:28" ht="15.6" customHeight="1" x14ac:dyDescent="0.3">
      <c r="B187" s="13"/>
    </row>
    <row r="188" spans="2:28" ht="15.6" customHeight="1" x14ac:dyDescent="0.3">
      <c r="B188" s="13"/>
      <c r="D188" s="4"/>
      <c r="E188" s="4"/>
      <c r="F188" s="4"/>
      <c r="G188" s="4"/>
      <c r="H188" s="4"/>
      <c r="I188" s="4"/>
      <c r="J188" s="4"/>
      <c r="K188" s="4"/>
      <c r="L188" s="4"/>
      <c r="M188" s="4"/>
      <c r="N188" s="4"/>
      <c r="O188" s="4"/>
      <c r="P188" s="4"/>
      <c r="Q188" s="4"/>
      <c r="R188" s="4"/>
      <c r="S188" s="4"/>
      <c r="T188" s="4"/>
      <c r="U188" s="4"/>
      <c r="V188" s="4"/>
      <c r="W188" s="4"/>
      <c r="X188" s="4"/>
      <c r="Y188" s="4"/>
      <c r="Z188" s="4"/>
    </row>
    <row r="189" spans="2:28" ht="43.8" customHeight="1" x14ac:dyDescent="0.3">
      <c r="B189" s="13"/>
      <c r="C189" s="54" t="s">
        <v>304</v>
      </c>
      <c r="D189" s="56" t="s">
        <v>653</v>
      </c>
      <c r="E189" s="56" t="s">
        <v>654</v>
      </c>
      <c r="F189" s="56" t="s">
        <v>655</v>
      </c>
      <c r="G189" s="56" t="s">
        <v>656</v>
      </c>
      <c r="H189" s="56" t="s">
        <v>657</v>
      </c>
      <c r="I189" s="56" t="s">
        <v>659</v>
      </c>
      <c r="J189" s="56" t="s">
        <v>658</v>
      </c>
      <c r="K189" s="56" t="s">
        <v>660</v>
      </c>
      <c r="L189" s="56" t="s">
        <v>661</v>
      </c>
      <c r="M189" s="56" t="s">
        <v>662</v>
      </c>
      <c r="N189" s="56" t="s">
        <v>663</v>
      </c>
      <c r="O189" s="56" t="s">
        <v>664</v>
      </c>
      <c r="P189" s="56" t="s">
        <v>665</v>
      </c>
      <c r="Q189" s="56" t="s">
        <v>666</v>
      </c>
      <c r="R189" s="56" t="s">
        <v>667</v>
      </c>
      <c r="S189" s="56" t="s">
        <v>668</v>
      </c>
      <c r="T189" s="56" t="s">
        <v>669</v>
      </c>
      <c r="U189" s="56" t="s">
        <v>670</v>
      </c>
      <c r="V189" s="56" t="s">
        <v>671</v>
      </c>
      <c r="W189" s="56" t="s">
        <v>673</v>
      </c>
      <c r="X189" s="56" t="s">
        <v>672</v>
      </c>
      <c r="Y189" s="56" t="s">
        <v>674</v>
      </c>
      <c r="Z189" s="55" t="s">
        <v>675</v>
      </c>
      <c r="AB189" s="71" t="s">
        <v>63</v>
      </c>
    </row>
    <row r="190" spans="2:28" ht="15.6" customHeight="1" x14ac:dyDescent="0.3">
      <c r="B190" s="13">
        <f>B179+10</f>
        <v>1530</v>
      </c>
      <c r="C190" s="48" t="s">
        <v>0</v>
      </c>
      <c r="D190" s="41"/>
      <c r="E190" s="49">
        <f t="shared" ref="E190:U190" si="153">E191+E196+E197+E205+E207+E208</f>
        <v>0</v>
      </c>
      <c r="F190" s="49">
        <f t="shared" si="153"/>
        <v>0</v>
      </c>
      <c r="G190" s="49">
        <f t="shared" si="153"/>
        <v>0</v>
      </c>
      <c r="H190" s="49">
        <f t="shared" si="153"/>
        <v>0</v>
      </c>
      <c r="I190" s="49">
        <f t="shared" si="153"/>
        <v>0</v>
      </c>
      <c r="J190" s="49">
        <f t="shared" si="153"/>
        <v>0</v>
      </c>
      <c r="K190" s="49">
        <f t="shared" si="153"/>
        <v>0</v>
      </c>
      <c r="L190" s="49">
        <f t="shared" si="153"/>
        <v>0</v>
      </c>
      <c r="M190" s="49">
        <f t="shared" si="153"/>
        <v>0</v>
      </c>
      <c r="N190" s="49">
        <f t="shared" si="153"/>
        <v>0</v>
      </c>
      <c r="O190" s="49">
        <f t="shared" si="153"/>
        <v>0</v>
      </c>
      <c r="P190" s="49">
        <f t="shared" si="153"/>
        <v>0</v>
      </c>
      <c r="Q190" s="49">
        <f t="shared" si="153"/>
        <v>0</v>
      </c>
      <c r="R190" s="49">
        <f t="shared" si="153"/>
        <v>0</v>
      </c>
      <c r="S190" s="49">
        <f t="shared" si="153"/>
        <v>0</v>
      </c>
      <c r="T190" s="49">
        <f t="shared" si="153"/>
        <v>0</v>
      </c>
      <c r="U190" s="49">
        <f t="shared" si="153"/>
        <v>0</v>
      </c>
      <c r="V190" s="49">
        <f>V191+V196+V197+V205+V207+V208</f>
        <v>0</v>
      </c>
      <c r="W190" s="49">
        <f>W191+W196+W197+W205+W207+W208</f>
        <v>0</v>
      </c>
      <c r="X190" s="49">
        <f>X191+X196+X197+X205+X207+X208</f>
        <v>0</v>
      </c>
      <c r="Y190" s="49">
        <f t="shared" ref="Y190:Z190" si="154">Y191+Y196+Y197+Y205+Y207+Y208</f>
        <v>0</v>
      </c>
      <c r="Z190" s="49">
        <f t="shared" si="154"/>
        <v>0</v>
      </c>
      <c r="AB190" s="223"/>
    </row>
    <row r="191" spans="2:28" ht="15.6" customHeight="1" x14ac:dyDescent="0.3">
      <c r="B191" s="13">
        <f>B190+10</f>
        <v>1540</v>
      </c>
      <c r="C191" s="42" t="s">
        <v>1</v>
      </c>
      <c r="D191" s="50">
        <f>D192+D193+D194+D195</f>
        <v>0</v>
      </c>
      <c r="E191" s="50">
        <f t="shared" ref="E191:U191" si="155">E192+E193+E194+E195</f>
        <v>0</v>
      </c>
      <c r="F191" s="50">
        <f t="shared" si="155"/>
        <v>0</v>
      </c>
      <c r="G191" s="50">
        <f t="shared" si="155"/>
        <v>0</v>
      </c>
      <c r="H191" s="50">
        <f t="shared" si="155"/>
        <v>0</v>
      </c>
      <c r="I191" s="50">
        <f t="shared" si="155"/>
        <v>0</v>
      </c>
      <c r="J191" s="50">
        <f t="shared" si="155"/>
        <v>0</v>
      </c>
      <c r="K191" s="50">
        <f t="shared" si="155"/>
        <v>0</v>
      </c>
      <c r="L191" s="50">
        <f t="shared" si="155"/>
        <v>0</v>
      </c>
      <c r="M191" s="50">
        <f t="shared" si="155"/>
        <v>0</v>
      </c>
      <c r="N191" s="50">
        <f t="shared" si="155"/>
        <v>0</v>
      </c>
      <c r="O191" s="50">
        <f t="shared" si="155"/>
        <v>0</v>
      </c>
      <c r="P191" s="50">
        <f t="shared" si="155"/>
        <v>0</v>
      </c>
      <c r="Q191" s="50">
        <f t="shared" si="155"/>
        <v>0</v>
      </c>
      <c r="R191" s="50">
        <f t="shared" si="155"/>
        <v>0</v>
      </c>
      <c r="S191" s="50">
        <f t="shared" si="155"/>
        <v>0</v>
      </c>
      <c r="T191" s="50">
        <f t="shared" si="155"/>
        <v>0</v>
      </c>
      <c r="U191" s="50">
        <f t="shared" si="155"/>
        <v>0</v>
      </c>
      <c r="V191" s="50">
        <f>V192+V193+V194+V195</f>
        <v>0</v>
      </c>
      <c r="W191" s="50">
        <f>W192+W193+W194+W195</f>
        <v>0</v>
      </c>
      <c r="X191" s="50">
        <f>X192+X193+X194+X195</f>
        <v>0</v>
      </c>
      <c r="Y191" s="50">
        <f t="shared" ref="Y191:Z191" si="156">Y192+Y193+Y194+Y195</f>
        <v>0</v>
      </c>
      <c r="Z191" s="50">
        <f t="shared" si="156"/>
        <v>0</v>
      </c>
      <c r="AB191" s="222"/>
    </row>
    <row r="192" spans="2:28" ht="15.6" customHeight="1" x14ac:dyDescent="0.3">
      <c r="B192" s="13">
        <f t="shared" ref="B192:B221" si="157">B191+10</f>
        <v>1550</v>
      </c>
      <c r="C192" s="51" t="s">
        <v>2</v>
      </c>
      <c r="D192" s="50">
        <f t="shared" ref="D192:Z192" si="158">D8</f>
        <v>0</v>
      </c>
      <c r="E192" s="50">
        <f t="shared" si="158"/>
        <v>0</v>
      </c>
      <c r="F192" s="50">
        <f t="shared" si="158"/>
        <v>0</v>
      </c>
      <c r="G192" s="50">
        <f t="shared" si="158"/>
        <v>0</v>
      </c>
      <c r="H192" s="50">
        <f t="shared" si="158"/>
        <v>0</v>
      </c>
      <c r="I192" s="50">
        <f t="shared" si="158"/>
        <v>0</v>
      </c>
      <c r="J192" s="50">
        <f t="shared" si="158"/>
        <v>0</v>
      </c>
      <c r="K192" s="50">
        <f t="shared" si="158"/>
        <v>0</v>
      </c>
      <c r="L192" s="50">
        <f t="shared" si="158"/>
        <v>0</v>
      </c>
      <c r="M192" s="50">
        <f t="shared" si="158"/>
        <v>0</v>
      </c>
      <c r="N192" s="50">
        <f t="shared" si="158"/>
        <v>0</v>
      </c>
      <c r="O192" s="50">
        <f t="shared" si="158"/>
        <v>0</v>
      </c>
      <c r="P192" s="50">
        <f t="shared" si="158"/>
        <v>0</v>
      </c>
      <c r="Q192" s="50">
        <f t="shared" si="158"/>
        <v>0</v>
      </c>
      <c r="R192" s="50">
        <f t="shared" si="158"/>
        <v>0</v>
      </c>
      <c r="S192" s="50">
        <f t="shared" si="158"/>
        <v>0</v>
      </c>
      <c r="T192" s="50">
        <f t="shared" si="158"/>
        <v>0</v>
      </c>
      <c r="U192" s="50">
        <f t="shared" si="158"/>
        <v>0</v>
      </c>
      <c r="V192" s="50">
        <f t="shared" si="158"/>
        <v>0</v>
      </c>
      <c r="W192" s="50">
        <f t="shared" si="158"/>
        <v>0</v>
      </c>
      <c r="X192" s="50">
        <f t="shared" si="158"/>
        <v>0</v>
      </c>
      <c r="Y192" s="50">
        <f t="shared" si="158"/>
        <v>0</v>
      </c>
      <c r="Z192" s="50">
        <f t="shared" si="158"/>
        <v>0</v>
      </c>
      <c r="AB192" s="222"/>
    </row>
    <row r="193" spans="2:28" ht="15.6" customHeight="1" x14ac:dyDescent="0.3">
      <c r="B193" s="13">
        <f t="shared" si="157"/>
        <v>1560</v>
      </c>
      <c r="C193" s="51" t="s">
        <v>3</v>
      </c>
      <c r="D193" s="50">
        <f t="shared" ref="D193:Z193" si="159">D9</f>
        <v>0</v>
      </c>
      <c r="E193" s="50">
        <f t="shared" si="159"/>
        <v>0</v>
      </c>
      <c r="F193" s="50">
        <f t="shared" si="159"/>
        <v>0</v>
      </c>
      <c r="G193" s="50">
        <f t="shared" si="159"/>
        <v>0</v>
      </c>
      <c r="H193" s="50">
        <f t="shared" si="159"/>
        <v>0</v>
      </c>
      <c r="I193" s="50">
        <f t="shared" si="159"/>
        <v>0</v>
      </c>
      <c r="J193" s="50">
        <f t="shared" si="159"/>
        <v>0</v>
      </c>
      <c r="K193" s="50">
        <f t="shared" si="159"/>
        <v>0</v>
      </c>
      <c r="L193" s="50">
        <f t="shared" si="159"/>
        <v>0</v>
      </c>
      <c r="M193" s="50">
        <f t="shared" si="159"/>
        <v>0</v>
      </c>
      <c r="N193" s="50">
        <f t="shared" si="159"/>
        <v>0</v>
      </c>
      <c r="O193" s="50">
        <f t="shared" si="159"/>
        <v>0</v>
      </c>
      <c r="P193" s="50">
        <f t="shared" si="159"/>
        <v>0</v>
      </c>
      <c r="Q193" s="50">
        <f t="shared" si="159"/>
        <v>0</v>
      </c>
      <c r="R193" s="50">
        <f t="shared" si="159"/>
        <v>0</v>
      </c>
      <c r="S193" s="50">
        <f t="shared" si="159"/>
        <v>0</v>
      </c>
      <c r="T193" s="50">
        <f t="shared" si="159"/>
        <v>0</v>
      </c>
      <c r="U193" s="50">
        <f t="shared" si="159"/>
        <v>0</v>
      </c>
      <c r="V193" s="50">
        <f t="shared" si="159"/>
        <v>0</v>
      </c>
      <c r="W193" s="50">
        <f t="shared" si="159"/>
        <v>0</v>
      </c>
      <c r="X193" s="50">
        <f t="shared" si="159"/>
        <v>0</v>
      </c>
      <c r="Y193" s="50">
        <f t="shared" si="159"/>
        <v>0</v>
      </c>
      <c r="Z193" s="50">
        <f t="shared" si="159"/>
        <v>0</v>
      </c>
      <c r="AB193" s="222"/>
    </row>
    <row r="194" spans="2:28" ht="15.6" customHeight="1" x14ac:dyDescent="0.3">
      <c r="B194" s="13">
        <f t="shared" si="157"/>
        <v>1570</v>
      </c>
      <c r="C194" s="51" t="s">
        <v>4</v>
      </c>
      <c r="D194" s="50">
        <f t="shared" ref="D194:Z194" si="160">D10</f>
        <v>0</v>
      </c>
      <c r="E194" s="50">
        <f t="shared" si="160"/>
        <v>0</v>
      </c>
      <c r="F194" s="50">
        <f t="shared" si="160"/>
        <v>0</v>
      </c>
      <c r="G194" s="50">
        <f t="shared" si="160"/>
        <v>0</v>
      </c>
      <c r="H194" s="50">
        <f t="shared" si="160"/>
        <v>0</v>
      </c>
      <c r="I194" s="50">
        <f t="shared" si="160"/>
        <v>0</v>
      </c>
      <c r="J194" s="50">
        <f t="shared" si="160"/>
        <v>0</v>
      </c>
      <c r="K194" s="50">
        <f t="shared" si="160"/>
        <v>0</v>
      </c>
      <c r="L194" s="50">
        <f t="shared" si="160"/>
        <v>0</v>
      </c>
      <c r="M194" s="50">
        <f t="shared" si="160"/>
        <v>0</v>
      </c>
      <c r="N194" s="50">
        <f t="shared" si="160"/>
        <v>0</v>
      </c>
      <c r="O194" s="50">
        <f t="shared" si="160"/>
        <v>0</v>
      </c>
      <c r="P194" s="50">
        <f t="shared" si="160"/>
        <v>0</v>
      </c>
      <c r="Q194" s="50">
        <f t="shared" si="160"/>
        <v>0</v>
      </c>
      <c r="R194" s="50">
        <f t="shared" si="160"/>
        <v>0</v>
      </c>
      <c r="S194" s="50">
        <f t="shared" si="160"/>
        <v>0</v>
      </c>
      <c r="T194" s="50">
        <f t="shared" si="160"/>
        <v>0</v>
      </c>
      <c r="U194" s="50">
        <f t="shared" si="160"/>
        <v>0</v>
      </c>
      <c r="V194" s="50">
        <f t="shared" si="160"/>
        <v>0</v>
      </c>
      <c r="W194" s="50">
        <f t="shared" si="160"/>
        <v>0</v>
      </c>
      <c r="X194" s="50">
        <f t="shared" si="160"/>
        <v>0</v>
      </c>
      <c r="Y194" s="50">
        <f t="shared" si="160"/>
        <v>0</v>
      </c>
      <c r="Z194" s="50">
        <f t="shared" si="160"/>
        <v>0</v>
      </c>
      <c r="AB194" s="222"/>
    </row>
    <row r="195" spans="2:28" ht="15.6" customHeight="1" x14ac:dyDescent="0.3">
      <c r="B195" s="13">
        <f t="shared" si="157"/>
        <v>1580</v>
      </c>
      <c r="C195" s="51" t="s">
        <v>5</v>
      </c>
      <c r="D195" s="50">
        <f t="shared" ref="D195:Z195" si="161">D11</f>
        <v>0</v>
      </c>
      <c r="E195" s="50">
        <f t="shared" si="161"/>
        <v>0</v>
      </c>
      <c r="F195" s="50">
        <f t="shared" si="161"/>
        <v>0</v>
      </c>
      <c r="G195" s="50">
        <f t="shared" si="161"/>
        <v>0</v>
      </c>
      <c r="H195" s="50">
        <f t="shared" si="161"/>
        <v>0</v>
      </c>
      <c r="I195" s="50">
        <f t="shared" si="161"/>
        <v>0</v>
      </c>
      <c r="J195" s="50">
        <f t="shared" si="161"/>
        <v>0</v>
      </c>
      <c r="K195" s="50">
        <f t="shared" si="161"/>
        <v>0</v>
      </c>
      <c r="L195" s="50">
        <f t="shared" si="161"/>
        <v>0</v>
      </c>
      <c r="M195" s="50">
        <f t="shared" si="161"/>
        <v>0</v>
      </c>
      <c r="N195" s="50">
        <f t="shared" si="161"/>
        <v>0</v>
      </c>
      <c r="O195" s="50">
        <f t="shared" si="161"/>
        <v>0</v>
      </c>
      <c r="P195" s="50">
        <f t="shared" si="161"/>
        <v>0</v>
      </c>
      <c r="Q195" s="50">
        <f t="shared" si="161"/>
        <v>0</v>
      </c>
      <c r="R195" s="50">
        <f t="shared" si="161"/>
        <v>0</v>
      </c>
      <c r="S195" s="50">
        <f t="shared" si="161"/>
        <v>0</v>
      </c>
      <c r="T195" s="50">
        <f t="shared" si="161"/>
        <v>0</v>
      </c>
      <c r="U195" s="50">
        <f t="shared" si="161"/>
        <v>0</v>
      </c>
      <c r="V195" s="50">
        <f t="shared" si="161"/>
        <v>0</v>
      </c>
      <c r="W195" s="50">
        <f t="shared" si="161"/>
        <v>0</v>
      </c>
      <c r="X195" s="50">
        <f t="shared" si="161"/>
        <v>0</v>
      </c>
      <c r="Y195" s="50">
        <f t="shared" si="161"/>
        <v>0</v>
      </c>
      <c r="Z195" s="50">
        <f t="shared" si="161"/>
        <v>0</v>
      </c>
      <c r="AB195" s="222"/>
    </row>
    <row r="196" spans="2:28" ht="15.6" customHeight="1" x14ac:dyDescent="0.3">
      <c r="B196" s="13">
        <f t="shared" si="157"/>
        <v>1590</v>
      </c>
      <c r="C196" s="42" t="s">
        <v>6</v>
      </c>
      <c r="D196" s="50">
        <f t="shared" ref="D196:Z196" si="162">D12</f>
        <v>0</v>
      </c>
      <c r="E196" s="50">
        <f t="shared" si="162"/>
        <v>0</v>
      </c>
      <c r="F196" s="50">
        <f t="shared" si="162"/>
        <v>0</v>
      </c>
      <c r="G196" s="50">
        <f t="shared" si="162"/>
        <v>0</v>
      </c>
      <c r="H196" s="50">
        <f t="shared" si="162"/>
        <v>0</v>
      </c>
      <c r="I196" s="50">
        <f t="shared" si="162"/>
        <v>0</v>
      </c>
      <c r="J196" s="50">
        <f t="shared" si="162"/>
        <v>0</v>
      </c>
      <c r="K196" s="50">
        <f t="shared" si="162"/>
        <v>0</v>
      </c>
      <c r="L196" s="50">
        <f t="shared" si="162"/>
        <v>0</v>
      </c>
      <c r="M196" s="50">
        <f t="shared" si="162"/>
        <v>0</v>
      </c>
      <c r="N196" s="50">
        <f t="shared" si="162"/>
        <v>0</v>
      </c>
      <c r="O196" s="50">
        <f t="shared" si="162"/>
        <v>0</v>
      </c>
      <c r="P196" s="50">
        <f t="shared" si="162"/>
        <v>0</v>
      </c>
      <c r="Q196" s="50">
        <f t="shared" si="162"/>
        <v>0</v>
      </c>
      <c r="R196" s="50">
        <f t="shared" si="162"/>
        <v>0</v>
      </c>
      <c r="S196" s="50">
        <f t="shared" si="162"/>
        <v>0</v>
      </c>
      <c r="T196" s="50">
        <f t="shared" si="162"/>
        <v>0</v>
      </c>
      <c r="U196" s="50">
        <f t="shared" si="162"/>
        <v>0</v>
      </c>
      <c r="V196" s="50">
        <f t="shared" si="162"/>
        <v>0</v>
      </c>
      <c r="W196" s="50">
        <f t="shared" si="162"/>
        <v>0</v>
      </c>
      <c r="X196" s="50">
        <f t="shared" si="162"/>
        <v>0</v>
      </c>
      <c r="Y196" s="50">
        <f t="shared" si="162"/>
        <v>0</v>
      </c>
      <c r="Z196" s="50">
        <f t="shared" si="162"/>
        <v>0</v>
      </c>
      <c r="AB196" s="222"/>
    </row>
    <row r="197" spans="2:28" ht="15.6" customHeight="1" x14ac:dyDescent="0.3">
      <c r="B197" s="13">
        <f t="shared" si="157"/>
        <v>1600</v>
      </c>
      <c r="C197" s="42" t="s">
        <v>448</v>
      </c>
      <c r="D197" s="50">
        <f>D198+D199+D200+D201+D202+D203+D204</f>
        <v>0</v>
      </c>
      <c r="E197" s="50">
        <f t="shared" ref="E197:U197" si="163">E198+E199+E200+E201+E202+E203+E204</f>
        <v>0</v>
      </c>
      <c r="F197" s="50">
        <f t="shared" si="163"/>
        <v>0</v>
      </c>
      <c r="G197" s="50">
        <f t="shared" si="163"/>
        <v>0</v>
      </c>
      <c r="H197" s="50">
        <f t="shared" si="163"/>
        <v>0</v>
      </c>
      <c r="I197" s="50">
        <f t="shared" si="163"/>
        <v>0</v>
      </c>
      <c r="J197" s="50">
        <f t="shared" si="163"/>
        <v>0</v>
      </c>
      <c r="K197" s="50">
        <f t="shared" si="163"/>
        <v>0</v>
      </c>
      <c r="L197" s="50">
        <f t="shared" si="163"/>
        <v>0</v>
      </c>
      <c r="M197" s="50">
        <f t="shared" si="163"/>
        <v>0</v>
      </c>
      <c r="N197" s="50">
        <f t="shared" si="163"/>
        <v>0</v>
      </c>
      <c r="O197" s="50">
        <f t="shared" si="163"/>
        <v>0</v>
      </c>
      <c r="P197" s="50">
        <f t="shared" si="163"/>
        <v>0</v>
      </c>
      <c r="Q197" s="50">
        <f t="shared" si="163"/>
        <v>0</v>
      </c>
      <c r="R197" s="50">
        <f t="shared" si="163"/>
        <v>0</v>
      </c>
      <c r="S197" s="50">
        <f t="shared" si="163"/>
        <v>0</v>
      </c>
      <c r="T197" s="50">
        <f t="shared" si="163"/>
        <v>0</v>
      </c>
      <c r="U197" s="50">
        <f t="shared" si="163"/>
        <v>0</v>
      </c>
      <c r="V197" s="50">
        <f>V198+V199+V200+V201+V202+V203+V204</f>
        <v>0</v>
      </c>
      <c r="W197" s="50">
        <f>W198+W199+W200+W201+W202+W203+W204</f>
        <v>0</v>
      </c>
      <c r="X197" s="50">
        <f>X198+X199+X200+X201+X202+X203+X204</f>
        <v>0</v>
      </c>
      <c r="Y197" s="50">
        <f t="shared" ref="Y197:Z197" si="164">Y198+Y199+Y200+Y201+Y202+Y203+Y204</f>
        <v>0</v>
      </c>
      <c r="Z197" s="50">
        <f t="shared" si="164"/>
        <v>0</v>
      </c>
      <c r="AB197" s="222"/>
    </row>
    <row r="198" spans="2:28" ht="15.6" customHeight="1" x14ac:dyDescent="0.3">
      <c r="B198" s="13">
        <f t="shared" si="157"/>
        <v>1610</v>
      </c>
      <c r="C198" s="51" t="s">
        <v>7</v>
      </c>
      <c r="D198" s="50">
        <f t="shared" ref="D198:S204" si="165">D14</f>
        <v>0</v>
      </c>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c r="AB198" s="221"/>
    </row>
    <row r="199" spans="2:28" ht="15.6" customHeight="1" x14ac:dyDescent="0.3">
      <c r="B199" s="13">
        <f t="shared" si="157"/>
        <v>1620</v>
      </c>
      <c r="C199" s="51" t="s">
        <v>8</v>
      </c>
      <c r="D199" s="50">
        <f t="shared" si="165"/>
        <v>0</v>
      </c>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c r="AB199" s="221"/>
    </row>
    <row r="200" spans="2:28" ht="15.6" customHeight="1" x14ac:dyDescent="0.3">
      <c r="B200" s="13">
        <f t="shared" si="157"/>
        <v>1630</v>
      </c>
      <c r="C200" s="51" t="s">
        <v>9</v>
      </c>
      <c r="D200" s="50">
        <f t="shared" si="165"/>
        <v>0</v>
      </c>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c r="AB200" s="221"/>
    </row>
    <row r="201" spans="2:28" ht="15.6" customHeight="1" x14ac:dyDescent="0.3">
      <c r="B201" s="13">
        <f t="shared" si="157"/>
        <v>1640</v>
      </c>
      <c r="C201" s="51" t="s">
        <v>10</v>
      </c>
      <c r="D201" s="50">
        <f t="shared" si="165"/>
        <v>0</v>
      </c>
      <c r="E201" s="50">
        <f t="shared" si="165"/>
        <v>0</v>
      </c>
      <c r="F201" s="50">
        <f t="shared" si="165"/>
        <v>0</v>
      </c>
      <c r="G201" s="50">
        <f t="shared" si="165"/>
        <v>0</v>
      </c>
      <c r="H201" s="50">
        <f t="shared" si="165"/>
        <v>0</v>
      </c>
      <c r="I201" s="50">
        <f t="shared" si="165"/>
        <v>0</v>
      </c>
      <c r="J201" s="50">
        <f t="shared" si="165"/>
        <v>0</v>
      </c>
      <c r="K201" s="50">
        <f t="shared" si="165"/>
        <v>0</v>
      </c>
      <c r="L201" s="50">
        <f t="shared" si="165"/>
        <v>0</v>
      </c>
      <c r="M201" s="50">
        <f t="shared" si="165"/>
        <v>0</v>
      </c>
      <c r="N201" s="50">
        <f t="shared" si="165"/>
        <v>0</v>
      </c>
      <c r="O201" s="50">
        <f t="shared" si="165"/>
        <v>0</v>
      </c>
      <c r="P201" s="50">
        <f t="shared" si="165"/>
        <v>0</v>
      </c>
      <c r="Q201" s="50">
        <f t="shared" si="165"/>
        <v>0</v>
      </c>
      <c r="R201" s="50">
        <f t="shared" si="165"/>
        <v>0</v>
      </c>
      <c r="S201" s="50">
        <f t="shared" si="165"/>
        <v>0</v>
      </c>
      <c r="T201" s="50">
        <f t="shared" ref="T201:Z202" si="166">T17</f>
        <v>0</v>
      </c>
      <c r="U201" s="50">
        <f t="shared" si="166"/>
        <v>0</v>
      </c>
      <c r="V201" s="50">
        <f t="shared" si="166"/>
        <v>0</v>
      </c>
      <c r="W201" s="50">
        <f t="shared" si="166"/>
        <v>0</v>
      </c>
      <c r="X201" s="50">
        <f t="shared" si="166"/>
        <v>0</v>
      </c>
      <c r="Y201" s="50">
        <f t="shared" si="166"/>
        <v>0</v>
      </c>
      <c r="Z201" s="50">
        <f t="shared" si="166"/>
        <v>0</v>
      </c>
      <c r="AB201" s="222"/>
    </row>
    <row r="202" spans="2:28" ht="15.6" customHeight="1" x14ac:dyDescent="0.3">
      <c r="B202" s="13">
        <f t="shared" si="157"/>
        <v>1650</v>
      </c>
      <c r="C202" s="51" t="s">
        <v>11</v>
      </c>
      <c r="D202" s="50">
        <f t="shared" si="165"/>
        <v>0</v>
      </c>
      <c r="E202" s="50">
        <f t="shared" si="165"/>
        <v>0</v>
      </c>
      <c r="F202" s="50">
        <f t="shared" si="165"/>
        <v>0</v>
      </c>
      <c r="G202" s="50">
        <f t="shared" si="165"/>
        <v>0</v>
      </c>
      <c r="H202" s="50">
        <f t="shared" si="165"/>
        <v>0</v>
      </c>
      <c r="I202" s="50">
        <f t="shared" si="165"/>
        <v>0</v>
      </c>
      <c r="J202" s="50">
        <f t="shared" si="165"/>
        <v>0</v>
      </c>
      <c r="K202" s="50">
        <f t="shared" si="165"/>
        <v>0</v>
      </c>
      <c r="L202" s="50">
        <f t="shared" si="165"/>
        <v>0</v>
      </c>
      <c r="M202" s="50">
        <f t="shared" si="165"/>
        <v>0</v>
      </c>
      <c r="N202" s="50">
        <f t="shared" si="165"/>
        <v>0</v>
      </c>
      <c r="O202" s="50">
        <f t="shared" si="165"/>
        <v>0</v>
      </c>
      <c r="P202" s="50">
        <f t="shared" si="165"/>
        <v>0</v>
      </c>
      <c r="Q202" s="50">
        <f t="shared" si="165"/>
        <v>0</v>
      </c>
      <c r="R202" s="50">
        <f t="shared" si="165"/>
        <v>0</v>
      </c>
      <c r="S202" s="50">
        <f t="shared" si="165"/>
        <v>0</v>
      </c>
      <c r="T202" s="50">
        <f t="shared" si="166"/>
        <v>0</v>
      </c>
      <c r="U202" s="50">
        <f t="shared" si="166"/>
        <v>0</v>
      </c>
      <c r="V202" s="50">
        <f t="shared" si="166"/>
        <v>0</v>
      </c>
      <c r="W202" s="50">
        <f t="shared" si="166"/>
        <v>0</v>
      </c>
      <c r="X202" s="50">
        <f t="shared" si="166"/>
        <v>0</v>
      </c>
      <c r="Y202" s="50">
        <f t="shared" si="166"/>
        <v>0</v>
      </c>
      <c r="Z202" s="50">
        <f t="shared" si="166"/>
        <v>0</v>
      </c>
      <c r="AB202" s="222"/>
    </row>
    <row r="203" spans="2:28" ht="15.6" customHeight="1" x14ac:dyDescent="0.3">
      <c r="B203" s="13">
        <f t="shared" si="157"/>
        <v>1660</v>
      </c>
      <c r="C203" s="51" t="s">
        <v>12</v>
      </c>
      <c r="D203" s="50">
        <f t="shared" si="165"/>
        <v>0</v>
      </c>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c r="AB203" s="221"/>
    </row>
    <row r="204" spans="2:28" ht="15.6" customHeight="1" x14ac:dyDescent="0.3">
      <c r="B204" s="13">
        <f t="shared" si="157"/>
        <v>1670</v>
      </c>
      <c r="C204" s="51" t="s">
        <v>13</v>
      </c>
      <c r="D204" s="50">
        <f t="shared" si="165"/>
        <v>0</v>
      </c>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c r="AB204" s="221"/>
    </row>
    <row r="205" spans="2:28" ht="15.6" customHeight="1" x14ac:dyDescent="0.3">
      <c r="B205" s="13">
        <f t="shared" si="157"/>
        <v>1680</v>
      </c>
      <c r="C205" s="42" t="s">
        <v>14</v>
      </c>
      <c r="D205" s="43"/>
      <c r="E205" s="50">
        <f t="shared" ref="E205:Z205" si="167">E21</f>
        <v>0</v>
      </c>
      <c r="F205" s="50">
        <f t="shared" si="167"/>
        <v>0</v>
      </c>
      <c r="G205" s="50">
        <f t="shared" si="167"/>
        <v>0</v>
      </c>
      <c r="H205" s="50">
        <f t="shared" si="167"/>
        <v>0</v>
      </c>
      <c r="I205" s="50">
        <f t="shared" si="167"/>
        <v>0</v>
      </c>
      <c r="J205" s="50">
        <f t="shared" si="167"/>
        <v>0</v>
      </c>
      <c r="K205" s="50">
        <f t="shared" si="167"/>
        <v>0</v>
      </c>
      <c r="L205" s="50">
        <f t="shared" si="167"/>
        <v>0</v>
      </c>
      <c r="M205" s="50">
        <f t="shared" si="167"/>
        <v>0</v>
      </c>
      <c r="N205" s="50">
        <f t="shared" si="167"/>
        <v>0</v>
      </c>
      <c r="O205" s="50">
        <f t="shared" si="167"/>
        <v>0</v>
      </c>
      <c r="P205" s="50">
        <f t="shared" si="167"/>
        <v>0</v>
      </c>
      <c r="Q205" s="50">
        <f t="shared" si="167"/>
        <v>0</v>
      </c>
      <c r="R205" s="50">
        <f t="shared" si="167"/>
        <v>0</v>
      </c>
      <c r="S205" s="50">
        <f t="shared" si="167"/>
        <v>0</v>
      </c>
      <c r="T205" s="50">
        <f t="shared" si="167"/>
        <v>0</v>
      </c>
      <c r="U205" s="50">
        <f t="shared" si="167"/>
        <v>0</v>
      </c>
      <c r="V205" s="50">
        <f t="shared" si="167"/>
        <v>0</v>
      </c>
      <c r="W205" s="50">
        <f t="shared" si="167"/>
        <v>0</v>
      </c>
      <c r="X205" s="50">
        <f t="shared" si="167"/>
        <v>0</v>
      </c>
      <c r="Y205" s="50">
        <f t="shared" si="167"/>
        <v>0</v>
      </c>
      <c r="Z205" s="50">
        <f t="shared" si="167"/>
        <v>0</v>
      </c>
      <c r="AB205" s="222"/>
    </row>
    <row r="206" spans="2:28" ht="15.6" customHeight="1" x14ac:dyDescent="0.3">
      <c r="B206" s="31">
        <f>B205+1</f>
        <v>1681</v>
      </c>
      <c r="C206" s="96" t="s">
        <v>387</v>
      </c>
      <c r="D206" s="43"/>
      <c r="E206" s="50">
        <f t="shared" ref="E206:Z206" si="168">E22</f>
        <v>0</v>
      </c>
      <c r="F206" s="50">
        <f t="shared" si="168"/>
        <v>0</v>
      </c>
      <c r="G206" s="50">
        <f t="shared" si="168"/>
        <v>0</v>
      </c>
      <c r="H206" s="50">
        <f t="shared" si="168"/>
        <v>0</v>
      </c>
      <c r="I206" s="50">
        <f t="shared" si="168"/>
        <v>0</v>
      </c>
      <c r="J206" s="50">
        <f t="shared" si="168"/>
        <v>0</v>
      </c>
      <c r="K206" s="50">
        <f t="shared" si="168"/>
        <v>0</v>
      </c>
      <c r="L206" s="50">
        <f t="shared" si="168"/>
        <v>0</v>
      </c>
      <c r="M206" s="50">
        <f t="shared" si="168"/>
        <v>0</v>
      </c>
      <c r="N206" s="50">
        <f t="shared" si="168"/>
        <v>0</v>
      </c>
      <c r="O206" s="50">
        <f t="shared" si="168"/>
        <v>0</v>
      </c>
      <c r="P206" s="50">
        <f t="shared" si="168"/>
        <v>0</v>
      </c>
      <c r="Q206" s="50">
        <f t="shared" si="168"/>
        <v>0</v>
      </c>
      <c r="R206" s="50">
        <f t="shared" si="168"/>
        <v>0</v>
      </c>
      <c r="S206" s="50">
        <f t="shared" si="168"/>
        <v>0</v>
      </c>
      <c r="T206" s="50">
        <f t="shared" si="168"/>
        <v>0</v>
      </c>
      <c r="U206" s="50">
        <f t="shared" si="168"/>
        <v>0</v>
      </c>
      <c r="V206" s="50">
        <f t="shared" si="168"/>
        <v>0</v>
      </c>
      <c r="W206" s="50">
        <f t="shared" si="168"/>
        <v>0</v>
      </c>
      <c r="X206" s="50">
        <f t="shared" si="168"/>
        <v>0</v>
      </c>
      <c r="Y206" s="50">
        <f t="shared" si="168"/>
        <v>0</v>
      </c>
      <c r="Z206" s="50">
        <f t="shared" si="168"/>
        <v>0</v>
      </c>
      <c r="AB206" s="222"/>
    </row>
    <row r="207" spans="2:28" ht="15.6" customHeight="1" x14ac:dyDescent="0.3">
      <c r="B207" s="13">
        <f>B205+10</f>
        <v>1690</v>
      </c>
      <c r="C207" s="42" t="s">
        <v>446</v>
      </c>
      <c r="D207" s="43"/>
      <c r="E207" s="50">
        <f t="shared" ref="E207:Z207" si="169">E23</f>
        <v>0</v>
      </c>
      <c r="F207" s="50">
        <f t="shared" si="169"/>
        <v>0</v>
      </c>
      <c r="G207" s="50">
        <f t="shared" si="169"/>
        <v>0</v>
      </c>
      <c r="H207" s="50">
        <f t="shared" si="169"/>
        <v>0</v>
      </c>
      <c r="I207" s="50">
        <f t="shared" si="169"/>
        <v>0</v>
      </c>
      <c r="J207" s="50">
        <f t="shared" si="169"/>
        <v>0</v>
      </c>
      <c r="K207" s="50">
        <f t="shared" si="169"/>
        <v>0</v>
      </c>
      <c r="L207" s="50">
        <f t="shared" si="169"/>
        <v>0</v>
      </c>
      <c r="M207" s="50">
        <f t="shared" si="169"/>
        <v>0</v>
      </c>
      <c r="N207" s="50">
        <f t="shared" si="169"/>
        <v>0</v>
      </c>
      <c r="O207" s="50">
        <f t="shared" si="169"/>
        <v>0</v>
      </c>
      <c r="P207" s="50">
        <f t="shared" si="169"/>
        <v>0</v>
      </c>
      <c r="Q207" s="50">
        <f t="shared" si="169"/>
        <v>0</v>
      </c>
      <c r="R207" s="50">
        <f t="shared" si="169"/>
        <v>0</v>
      </c>
      <c r="S207" s="50">
        <f t="shared" si="169"/>
        <v>0</v>
      </c>
      <c r="T207" s="50">
        <f t="shared" si="169"/>
        <v>0</v>
      </c>
      <c r="U207" s="50">
        <f t="shared" si="169"/>
        <v>0</v>
      </c>
      <c r="V207" s="50">
        <f t="shared" si="169"/>
        <v>0</v>
      </c>
      <c r="W207" s="50">
        <f t="shared" si="169"/>
        <v>0</v>
      </c>
      <c r="X207" s="50">
        <f t="shared" si="169"/>
        <v>0</v>
      </c>
      <c r="Y207" s="50">
        <f t="shared" si="169"/>
        <v>0</v>
      </c>
      <c r="Z207" s="50">
        <f t="shared" si="169"/>
        <v>0</v>
      </c>
      <c r="AB207" s="222"/>
    </row>
    <row r="208" spans="2:28" ht="15.6" customHeight="1" x14ac:dyDescent="0.3">
      <c r="B208" s="13">
        <f t="shared" si="157"/>
        <v>1700</v>
      </c>
      <c r="C208" s="42" t="s">
        <v>15</v>
      </c>
      <c r="D208" s="43"/>
      <c r="E208" s="50">
        <f t="shared" ref="E208:Z208" si="170">E24</f>
        <v>0</v>
      </c>
      <c r="F208" s="50">
        <f t="shared" si="170"/>
        <v>0</v>
      </c>
      <c r="G208" s="50">
        <f t="shared" si="170"/>
        <v>0</v>
      </c>
      <c r="H208" s="50">
        <f t="shared" si="170"/>
        <v>0</v>
      </c>
      <c r="I208" s="50">
        <f t="shared" si="170"/>
        <v>0</v>
      </c>
      <c r="J208" s="50">
        <f t="shared" si="170"/>
        <v>0</v>
      </c>
      <c r="K208" s="50">
        <f t="shared" si="170"/>
        <v>0</v>
      </c>
      <c r="L208" s="50">
        <f t="shared" si="170"/>
        <v>0</v>
      </c>
      <c r="M208" s="50">
        <f t="shared" si="170"/>
        <v>0</v>
      </c>
      <c r="N208" s="50">
        <f t="shared" si="170"/>
        <v>0</v>
      </c>
      <c r="O208" s="50">
        <f t="shared" si="170"/>
        <v>0</v>
      </c>
      <c r="P208" s="50">
        <f t="shared" si="170"/>
        <v>0</v>
      </c>
      <c r="Q208" s="50">
        <f t="shared" si="170"/>
        <v>0</v>
      </c>
      <c r="R208" s="50">
        <f t="shared" si="170"/>
        <v>0</v>
      </c>
      <c r="S208" s="50">
        <f t="shared" si="170"/>
        <v>0</v>
      </c>
      <c r="T208" s="50">
        <f t="shared" si="170"/>
        <v>0</v>
      </c>
      <c r="U208" s="50">
        <f t="shared" si="170"/>
        <v>0</v>
      </c>
      <c r="V208" s="50">
        <f t="shared" si="170"/>
        <v>0</v>
      </c>
      <c r="W208" s="50">
        <f t="shared" si="170"/>
        <v>0</v>
      </c>
      <c r="X208" s="50">
        <f t="shared" si="170"/>
        <v>0</v>
      </c>
      <c r="Y208" s="50">
        <f t="shared" si="170"/>
        <v>0</v>
      </c>
      <c r="Z208" s="50">
        <f t="shared" si="170"/>
        <v>0</v>
      </c>
      <c r="AB208" s="222"/>
    </row>
    <row r="209" spans="2:28" ht="15.6" customHeight="1" x14ac:dyDescent="0.3">
      <c r="B209" s="13">
        <f t="shared" si="157"/>
        <v>1710</v>
      </c>
      <c r="C209" s="44" t="s">
        <v>16</v>
      </c>
      <c r="D209" s="43"/>
      <c r="E209" s="45">
        <f t="shared" ref="E209:U209" si="171">E210+E211+E217+E219+E220+E221</f>
        <v>0</v>
      </c>
      <c r="F209" s="45">
        <f t="shared" si="171"/>
        <v>0</v>
      </c>
      <c r="G209" s="45">
        <f t="shared" si="171"/>
        <v>0</v>
      </c>
      <c r="H209" s="45">
        <f t="shared" si="171"/>
        <v>0</v>
      </c>
      <c r="I209" s="45">
        <f t="shared" si="171"/>
        <v>0</v>
      </c>
      <c r="J209" s="45">
        <f t="shared" si="171"/>
        <v>0</v>
      </c>
      <c r="K209" s="45">
        <f t="shared" si="171"/>
        <v>0</v>
      </c>
      <c r="L209" s="45">
        <f t="shared" si="171"/>
        <v>0</v>
      </c>
      <c r="M209" s="45">
        <f t="shared" si="171"/>
        <v>0</v>
      </c>
      <c r="N209" s="45">
        <f t="shared" si="171"/>
        <v>0</v>
      </c>
      <c r="O209" s="45">
        <f t="shared" si="171"/>
        <v>0</v>
      </c>
      <c r="P209" s="45">
        <f t="shared" si="171"/>
        <v>0</v>
      </c>
      <c r="Q209" s="45">
        <f t="shared" si="171"/>
        <v>0</v>
      </c>
      <c r="R209" s="45">
        <f t="shared" si="171"/>
        <v>0</v>
      </c>
      <c r="S209" s="45">
        <f t="shared" si="171"/>
        <v>0</v>
      </c>
      <c r="T209" s="45">
        <f t="shared" si="171"/>
        <v>0</v>
      </c>
      <c r="U209" s="45">
        <f t="shared" si="171"/>
        <v>0</v>
      </c>
      <c r="V209" s="45">
        <f>V210+V211+V217+V219+V220+V221</f>
        <v>0</v>
      </c>
      <c r="W209" s="45">
        <f>W210+W211+W217+W219+W220+W221</f>
        <v>0</v>
      </c>
      <c r="X209" s="45">
        <f>X210+X211+X217+X219+X220+X221</f>
        <v>0</v>
      </c>
      <c r="Y209" s="45">
        <f t="shared" ref="Y209:Z209" si="172">Y210+Y211+Y217+Y219+Y220+Y221</f>
        <v>0</v>
      </c>
      <c r="Z209" s="45">
        <f t="shared" si="172"/>
        <v>0</v>
      </c>
      <c r="AB209" s="222"/>
    </row>
    <row r="210" spans="2:28" ht="15.6" customHeight="1" x14ac:dyDescent="0.3">
      <c r="B210" s="13">
        <f t="shared" si="157"/>
        <v>1720</v>
      </c>
      <c r="C210" s="42" t="s">
        <v>17</v>
      </c>
      <c r="D210" s="50">
        <f t="shared" ref="D210:Z210" si="173">D26</f>
        <v>0</v>
      </c>
      <c r="E210" s="50">
        <f t="shared" si="173"/>
        <v>0</v>
      </c>
      <c r="F210" s="50">
        <f t="shared" si="173"/>
        <v>0</v>
      </c>
      <c r="G210" s="50">
        <f t="shared" si="173"/>
        <v>0</v>
      </c>
      <c r="H210" s="50">
        <f t="shared" si="173"/>
        <v>0</v>
      </c>
      <c r="I210" s="50">
        <f t="shared" si="173"/>
        <v>0</v>
      </c>
      <c r="J210" s="50">
        <f t="shared" si="173"/>
        <v>0</v>
      </c>
      <c r="K210" s="50">
        <f t="shared" si="173"/>
        <v>0</v>
      </c>
      <c r="L210" s="50">
        <f t="shared" si="173"/>
        <v>0</v>
      </c>
      <c r="M210" s="50">
        <f t="shared" si="173"/>
        <v>0</v>
      </c>
      <c r="N210" s="50">
        <f t="shared" si="173"/>
        <v>0</v>
      </c>
      <c r="O210" s="50">
        <f t="shared" si="173"/>
        <v>0</v>
      </c>
      <c r="P210" s="50">
        <f t="shared" si="173"/>
        <v>0</v>
      </c>
      <c r="Q210" s="50">
        <f t="shared" si="173"/>
        <v>0</v>
      </c>
      <c r="R210" s="50">
        <f t="shared" si="173"/>
        <v>0</v>
      </c>
      <c r="S210" s="50">
        <f t="shared" si="173"/>
        <v>0</v>
      </c>
      <c r="T210" s="50">
        <f t="shared" si="173"/>
        <v>0</v>
      </c>
      <c r="U210" s="50">
        <f t="shared" si="173"/>
        <v>0</v>
      </c>
      <c r="V210" s="50">
        <f t="shared" si="173"/>
        <v>0</v>
      </c>
      <c r="W210" s="50">
        <f t="shared" si="173"/>
        <v>0</v>
      </c>
      <c r="X210" s="50">
        <f t="shared" si="173"/>
        <v>0</v>
      </c>
      <c r="Y210" s="50">
        <f t="shared" si="173"/>
        <v>0</v>
      </c>
      <c r="Z210" s="50">
        <f t="shared" si="173"/>
        <v>0</v>
      </c>
      <c r="AB210" s="222"/>
    </row>
    <row r="211" spans="2:28" ht="15.6" customHeight="1" x14ac:dyDescent="0.3">
      <c r="B211" s="13">
        <f t="shared" si="157"/>
        <v>1730</v>
      </c>
      <c r="C211" s="42" t="s">
        <v>447</v>
      </c>
      <c r="D211" s="50">
        <f>D212+D213+D214+D215+D216</f>
        <v>0</v>
      </c>
      <c r="E211" s="50">
        <f t="shared" ref="E211:Z211" si="174">E212+E213+E214+E215+E216</f>
        <v>0</v>
      </c>
      <c r="F211" s="50">
        <f t="shared" si="174"/>
        <v>0</v>
      </c>
      <c r="G211" s="50">
        <f t="shared" si="174"/>
        <v>0</v>
      </c>
      <c r="H211" s="50">
        <f t="shared" si="174"/>
        <v>0</v>
      </c>
      <c r="I211" s="50">
        <f t="shared" si="174"/>
        <v>0</v>
      </c>
      <c r="J211" s="50">
        <f t="shared" si="174"/>
        <v>0</v>
      </c>
      <c r="K211" s="50">
        <f t="shared" si="174"/>
        <v>0</v>
      </c>
      <c r="L211" s="50">
        <f t="shared" si="174"/>
        <v>0</v>
      </c>
      <c r="M211" s="50">
        <f t="shared" si="174"/>
        <v>0</v>
      </c>
      <c r="N211" s="50">
        <f t="shared" si="174"/>
        <v>0</v>
      </c>
      <c r="O211" s="50">
        <f t="shared" si="174"/>
        <v>0</v>
      </c>
      <c r="P211" s="50">
        <f t="shared" si="174"/>
        <v>0</v>
      </c>
      <c r="Q211" s="50">
        <f t="shared" si="174"/>
        <v>0</v>
      </c>
      <c r="R211" s="50">
        <f t="shared" si="174"/>
        <v>0</v>
      </c>
      <c r="S211" s="50">
        <f t="shared" si="174"/>
        <v>0</v>
      </c>
      <c r="T211" s="50">
        <f t="shared" si="174"/>
        <v>0</v>
      </c>
      <c r="U211" s="50">
        <f t="shared" si="174"/>
        <v>0</v>
      </c>
      <c r="V211" s="50">
        <f t="shared" si="174"/>
        <v>0</v>
      </c>
      <c r="W211" s="50">
        <f t="shared" si="174"/>
        <v>0</v>
      </c>
      <c r="X211" s="50">
        <f t="shared" si="174"/>
        <v>0</v>
      </c>
      <c r="Y211" s="50">
        <f t="shared" si="174"/>
        <v>0</v>
      </c>
      <c r="Z211" s="50">
        <f t="shared" si="174"/>
        <v>0</v>
      </c>
      <c r="AB211" s="222"/>
    </row>
    <row r="212" spans="2:28" ht="15.6" customHeight="1" x14ac:dyDescent="0.3">
      <c r="B212" s="13">
        <f t="shared" si="157"/>
        <v>1740</v>
      </c>
      <c r="C212" s="51" t="s">
        <v>18</v>
      </c>
      <c r="D212" s="50">
        <f t="shared" ref="D212:D220" si="175">D28</f>
        <v>0</v>
      </c>
      <c r="E212" s="43">
        <v>0</v>
      </c>
      <c r="F212" s="43">
        <v>0</v>
      </c>
      <c r="G212" s="43">
        <v>0</v>
      </c>
      <c r="H212" s="43">
        <v>0</v>
      </c>
      <c r="I212" s="43">
        <v>0</v>
      </c>
      <c r="J212" s="43">
        <v>0</v>
      </c>
      <c r="K212" s="43">
        <v>0</v>
      </c>
      <c r="L212" s="43">
        <v>0</v>
      </c>
      <c r="M212" s="43">
        <v>0</v>
      </c>
      <c r="N212" s="43">
        <v>0</v>
      </c>
      <c r="O212" s="43">
        <v>0</v>
      </c>
      <c r="P212" s="43">
        <v>0</v>
      </c>
      <c r="Q212" s="43">
        <v>0</v>
      </c>
      <c r="R212" s="43">
        <v>0</v>
      </c>
      <c r="S212" s="43">
        <v>0</v>
      </c>
      <c r="T212" s="43">
        <v>0</v>
      </c>
      <c r="U212" s="43">
        <v>0</v>
      </c>
      <c r="V212" s="43">
        <v>0</v>
      </c>
      <c r="W212" s="43">
        <v>0</v>
      </c>
      <c r="X212" s="43">
        <v>0</v>
      </c>
      <c r="Y212" s="43">
        <v>0</v>
      </c>
      <c r="Z212" s="43">
        <v>0</v>
      </c>
      <c r="AB212" s="222"/>
    </row>
    <row r="213" spans="2:28" ht="15.6" customHeight="1" x14ac:dyDescent="0.3">
      <c r="B213" s="13">
        <f t="shared" si="157"/>
        <v>1750</v>
      </c>
      <c r="C213" s="51" t="s">
        <v>19</v>
      </c>
      <c r="D213" s="50">
        <f t="shared" si="175"/>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c r="Z213" s="43">
        <v>0</v>
      </c>
      <c r="AB213" s="222"/>
    </row>
    <row r="214" spans="2:28" ht="15.6" customHeight="1" x14ac:dyDescent="0.3">
      <c r="B214" s="13">
        <f t="shared" si="157"/>
        <v>1760</v>
      </c>
      <c r="C214" s="51" t="s">
        <v>20</v>
      </c>
      <c r="D214" s="50">
        <f t="shared" si="175"/>
        <v>0</v>
      </c>
      <c r="E214" s="50">
        <f t="shared" ref="E214:Z214" si="176">E30</f>
        <v>0</v>
      </c>
      <c r="F214" s="50">
        <f t="shared" si="176"/>
        <v>0</v>
      </c>
      <c r="G214" s="50">
        <f t="shared" si="176"/>
        <v>0</v>
      </c>
      <c r="H214" s="50">
        <f t="shared" si="176"/>
        <v>0</v>
      </c>
      <c r="I214" s="50">
        <f t="shared" si="176"/>
        <v>0</v>
      </c>
      <c r="J214" s="50">
        <f t="shared" si="176"/>
        <v>0</v>
      </c>
      <c r="K214" s="50">
        <f t="shared" si="176"/>
        <v>0</v>
      </c>
      <c r="L214" s="50">
        <f t="shared" si="176"/>
        <v>0</v>
      </c>
      <c r="M214" s="50">
        <f t="shared" si="176"/>
        <v>0</v>
      </c>
      <c r="N214" s="50">
        <f t="shared" si="176"/>
        <v>0</v>
      </c>
      <c r="O214" s="50">
        <f t="shared" si="176"/>
        <v>0</v>
      </c>
      <c r="P214" s="50">
        <f t="shared" si="176"/>
        <v>0</v>
      </c>
      <c r="Q214" s="50">
        <f t="shared" si="176"/>
        <v>0</v>
      </c>
      <c r="R214" s="50">
        <f t="shared" si="176"/>
        <v>0</v>
      </c>
      <c r="S214" s="50">
        <f t="shared" si="176"/>
        <v>0</v>
      </c>
      <c r="T214" s="50">
        <f t="shared" si="176"/>
        <v>0</v>
      </c>
      <c r="U214" s="50">
        <f t="shared" si="176"/>
        <v>0</v>
      </c>
      <c r="V214" s="50">
        <f t="shared" si="176"/>
        <v>0</v>
      </c>
      <c r="W214" s="50">
        <f t="shared" si="176"/>
        <v>0</v>
      </c>
      <c r="X214" s="50">
        <f t="shared" si="176"/>
        <v>0</v>
      </c>
      <c r="Y214" s="50">
        <f t="shared" si="176"/>
        <v>0</v>
      </c>
      <c r="Z214" s="50">
        <f t="shared" si="176"/>
        <v>0</v>
      </c>
      <c r="AB214" s="222"/>
    </row>
    <row r="215" spans="2:28" ht="15.6" customHeight="1" x14ac:dyDescent="0.3">
      <c r="B215" s="13">
        <f t="shared" si="157"/>
        <v>1770</v>
      </c>
      <c r="C215" s="51" t="s">
        <v>21</v>
      </c>
      <c r="D215" s="50">
        <f t="shared" si="175"/>
        <v>0</v>
      </c>
      <c r="E215" s="50">
        <f t="shared" ref="E215:Z215" si="177">E31</f>
        <v>0</v>
      </c>
      <c r="F215" s="50">
        <f t="shared" si="177"/>
        <v>0</v>
      </c>
      <c r="G215" s="50">
        <f t="shared" si="177"/>
        <v>0</v>
      </c>
      <c r="H215" s="50">
        <f t="shared" si="177"/>
        <v>0</v>
      </c>
      <c r="I215" s="50">
        <f t="shared" si="177"/>
        <v>0</v>
      </c>
      <c r="J215" s="50">
        <f t="shared" si="177"/>
        <v>0</v>
      </c>
      <c r="K215" s="50">
        <f t="shared" si="177"/>
        <v>0</v>
      </c>
      <c r="L215" s="50">
        <f t="shared" si="177"/>
        <v>0</v>
      </c>
      <c r="M215" s="50">
        <f t="shared" si="177"/>
        <v>0</v>
      </c>
      <c r="N215" s="50">
        <f t="shared" si="177"/>
        <v>0</v>
      </c>
      <c r="O215" s="50">
        <f t="shared" si="177"/>
        <v>0</v>
      </c>
      <c r="P215" s="50">
        <f t="shared" si="177"/>
        <v>0</v>
      </c>
      <c r="Q215" s="50">
        <f t="shared" si="177"/>
        <v>0</v>
      </c>
      <c r="R215" s="50">
        <f t="shared" si="177"/>
        <v>0</v>
      </c>
      <c r="S215" s="50">
        <f t="shared" si="177"/>
        <v>0</v>
      </c>
      <c r="T215" s="50">
        <f t="shared" si="177"/>
        <v>0</v>
      </c>
      <c r="U215" s="50">
        <f t="shared" si="177"/>
        <v>0</v>
      </c>
      <c r="V215" s="50">
        <f t="shared" si="177"/>
        <v>0</v>
      </c>
      <c r="W215" s="50">
        <f t="shared" si="177"/>
        <v>0</v>
      </c>
      <c r="X215" s="50">
        <f t="shared" si="177"/>
        <v>0</v>
      </c>
      <c r="Y215" s="50">
        <f t="shared" si="177"/>
        <v>0</v>
      </c>
      <c r="Z215" s="50">
        <f t="shared" si="177"/>
        <v>0</v>
      </c>
      <c r="AB215" s="222"/>
    </row>
    <row r="216" spans="2:28" ht="15.6" customHeight="1" x14ac:dyDescent="0.3">
      <c r="B216" s="13">
        <f t="shared" si="157"/>
        <v>1780</v>
      </c>
      <c r="C216" s="51" t="s">
        <v>22</v>
      </c>
      <c r="D216" s="50">
        <f t="shared" si="175"/>
        <v>0</v>
      </c>
      <c r="E216" s="43">
        <v>0</v>
      </c>
      <c r="F216" s="43">
        <v>0</v>
      </c>
      <c r="G216" s="43">
        <v>0</v>
      </c>
      <c r="H216" s="43">
        <v>0</v>
      </c>
      <c r="I216" s="43">
        <v>0</v>
      </c>
      <c r="J216" s="43">
        <v>0</v>
      </c>
      <c r="K216" s="43">
        <v>0</v>
      </c>
      <c r="L216" s="43">
        <v>0</v>
      </c>
      <c r="M216" s="43">
        <v>0</v>
      </c>
      <c r="N216" s="43">
        <v>0</v>
      </c>
      <c r="O216" s="43">
        <v>0</v>
      </c>
      <c r="P216" s="43">
        <v>0</v>
      </c>
      <c r="Q216" s="43">
        <v>0</v>
      </c>
      <c r="R216" s="43">
        <v>0</v>
      </c>
      <c r="S216" s="43">
        <v>0</v>
      </c>
      <c r="T216" s="43">
        <v>0</v>
      </c>
      <c r="U216" s="43">
        <v>0</v>
      </c>
      <c r="V216" s="43">
        <v>0</v>
      </c>
      <c r="W216" s="43">
        <v>0</v>
      </c>
      <c r="X216" s="43">
        <v>0</v>
      </c>
      <c r="Y216" s="43">
        <v>0</v>
      </c>
      <c r="Z216" s="43">
        <v>0</v>
      </c>
      <c r="AB216" s="222"/>
    </row>
    <row r="217" spans="2:28" ht="15.6" customHeight="1" x14ac:dyDescent="0.3">
      <c r="B217" s="13">
        <f t="shared" si="157"/>
        <v>1790</v>
      </c>
      <c r="C217" s="42" t="s">
        <v>14</v>
      </c>
      <c r="D217" s="43"/>
      <c r="E217" s="50">
        <f t="shared" ref="E217:Z217" si="178">E33</f>
        <v>0</v>
      </c>
      <c r="F217" s="50">
        <f t="shared" si="178"/>
        <v>0</v>
      </c>
      <c r="G217" s="50">
        <f t="shared" si="178"/>
        <v>0</v>
      </c>
      <c r="H217" s="50">
        <f t="shared" si="178"/>
        <v>0</v>
      </c>
      <c r="I217" s="50">
        <f t="shared" si="178"/>
        <v>0</v>
      </c>
      <c r="J217" s="50">
        <f t="shared" si="178"/>
        <v>0</v>
      </c>
      <c r="K217" s="50">
        <f t="shared" si="178"/>
        <v>0</v>
      </c>
      <c r="L217" s="50">
        <f t="shared" si="178"/>
        <v>0</v>
      </c>
      <c r="M217" s="50">
        <f t="shared" si="178"/>
        <v>0</v>
      </c>
      <c r="N217" s="50">
        <f t="shared" si="178"/>
        <v>0</v>
      </c>
      <c r="O217" s="50">
        <f t="shared" si="178"/>
        <v>0</v>
      </c>
      <c r="P217" s="50">
        <f t="shared" si="178"/>
        <v>0</v>
      </c>
      <c r="Q217" s="50">
        <f t="shared" si="178"/>
        <v>0</v>
      </c>
      <c r="R217" s="50">
        <f t="shared" si="178"/>
        <v>0</v>
      </c>
      <c r="S217" s="50">
        <f t="shared" si="178"/>
        <v>0</v>
      </c>
      <c r="T217" s="50">
        <f t="shared" si="178"/>
        <v>0</v>
      </c>
      <c r="U217" s="50">
        <f t="shared" si="178"/>
        <v>0</v>
      </c>
      <c r="V217" s="50">
        <f t="shared" si="178"/>
        <v>0</v>
      </c>
      <c r="W217" s="50">
        <f t="shared" si="178"/>
        <v>0</v>
      </c>
      <c r="X217" s="50">
        <f t="shared" si="178"/>
        <v>0</v>
      </c>
      <c r="Y217" s="50">
        <f t="shared" si="178"/>
        <v>0</v>
      </c>
      <c r="Z217" s="50">
        <f t="shared" si="178"/>
        <v>0</v>
      </c>
      <c r="AB217" s="222"/>
    </row>
    <row r="218" spans="2:28" ht="15.6" customHeight="1" x14ac:dyDescent="0.3">
      <c r="B218" s="31">
        <f>B217+1</f>
        <v>1791</v>
      </c>
      <c r="C218" s="96" t="s">
        <v>387</v>
      </c>
      <c r="D218" s="43"/>
      <c r="E218" s="50">
        <f t="shared" ref="E218:Z218" si="179">E34</f>
        <v>0</v>
      </c>
      <c r="F218" s="50">
        <f t="shared" si="179"/>
        <v>0</v>
      </c>
      <c r="G218" s="50">
        <f t="shared" si="179"/>
        <v>0</v>
      </c>
      <c r="H218" s="50">
        <f t="shared" si="179"/>
        <v>0</v>
      </c>
      <c r="I218" s="50">
        <f t="shared" si="179"/>
        <v>0</v>
      </c>
      <c r="J218" s="50">
        <f t="shared" si="179"/>
        <v>0</v>
      </c>
      <c r="K218" s="50">
        <f t="shared" si="179"/>
        <v>0</v>
      </c>
      <c r="L218" s="50">
        <f t="shared" si="179"/>
        <v>0</v>
      </c>
      <c r="M218" s="50">
        <f t="shared" si="179"/>
        <v>0</v>
      </c>
      <c r="N218" s="50">
        <f t="shared" si="179"/>
        <v>0</v>
      </c>
      <c r="O218" s="50">
        <f t="shared" si="179"/>
        <v>0</v>
      </c>
      <c r="P218" s="50">
        <f t="shared" si="179"/>
        <v>0</v>
      </c>
      <c r="Q218" s="50">
        <f t="shared" si="179"/>
        <v>0</v>
      </c>
      <c r="R218" s="50">
        <f t="shared" si="179"/>
        <v>0</v>
      </c>
      <c r="S218" s="50">
        <f t="shared" si="179"/>
        <v>0</v>
      </c>
      <c r="T218" s="50">
        <f t="shared" si="179"/>
        <v>0</v>
      </c>
      <c r="U218" s="50">
        <f t="shared" si="179"/>
        <v>0</v>
      </c>
      <c r="V218" s="50">
        <f t="shared" si="179"/>
        <v>0</v>
      </c>
      <c r="W218" s="50">
        <f t="shared" si="179"/>
        <v>0</v>
      </c>
      <c r="X218" s="50">
        <f t="shared" si="179"/>
        <v>0</v>
      </c>
      <c r="Y218" s="50">
        <f t="shared" si="179"/>
        <v>0</v>
      </c>
      <c r="Z218" s="50">
        <f t="shared" si="179"/>
        <v>0</v>
      </c>
      <c r="AB218" s="222"/>
    </row>
    <row r="219" spans="2:28" ht="15.6" customHeight="1" x14ac:dyDescent="0.3">
      <c r="B219" s="13">
        <f>B217+10</f>
        <v>1800</v>
      </c>
      <c r="C219" s="42" t="s">
        <v>449</v>
      </c>
      <c r="D219" s="43"/>
      <c r="E219" s="50">
        <f t="shared" ref="E219:Z219" si="180">E35</f>
        <v>0</v>
      </c>
      <c r="F219" s="50">
        <f t="shared" si="180"/>
        <v>0</v>
      </c>
      <c r="G219" s="50">
        <f t="shared" si="180"/>
        <v>0</v>
      </c>
      <c r="H219" s="50">
        <f t="shared" si="180"/>
        <v>0</v>
      </c>
      <c r="I219" s="50">
        <f t="shared" si="180"/>
        <v>0</v>
      </c>
      <c r="J219" s="50">
        <f t="shared" si="180"/>
        <v>0</v>
      </c>
      <c r="K219" s="50">
        <f t="shared" si="180"/>
        <v>0</v>
      </c>
      <c r="L219" s="50">
        <f t="shared" si="180"/>
        <v>0</v>
      </c>
      <c r="M219" s="50">
        <f t="shared" si="180"/>
        <v>0</v>
      </c>
      <c r="N219" s="50">
        <f t="shared" si="180"/>
        <v>0</v>
      </c>
      <c r="O219" s="50">
        <f t="shared" si="180"/>
        <v>0</v>
      </c>
      <c r="P219" s="50">
        <f t="shared" si="180"/>
        <v>0</v>
      </c>
      <c r="Q219" s="50">
        <f t="shared" si="180"/>
        <v>0</v>
      </c>
      <c r="R219" s="50">
        <f t="shared" si="180"/>
        <v>0</v>
      </c>
      <c r="S219" s="50">
        <f t="shared" si="180"/>
        <v>0</v>
      </c>
      <c r="T219" s="50">
        <f t="shared" si="180"/>
        <v>0</v>
      </c>
      <c r="U219" s="50">
        <f t="shared" si="180"/>
        <v>0</v>
      </c>
      <c r="V219" s="50">
        <f t="shared" si="180"/>
        <v>0</v>
      </c>
      <c r="W219" s="50">
        <f t="shared" si="180"/>
        <v>0</v>
      </c>
      <c r="X219" s="50">
        <f t="shared" si="180"/>
        <v>0</v>
      </c>
      <c r="Y219" s="50">
        <f t="shared" si="180"/>
        <v>0</v>
      </c>
      <c r="Z219" s="50">
        <f t="shared" si="180"/>
        <v>0</v>
      </c>
      <c r="AB219" s="222"/>
    </row>
    <row r="220" spans="2:28" ht="15.6" customHeight="1" x14ac:dyDescent="0.3">
      <c r="B220" s="13">
        <f t="shared" si="157"/>
        <v>1810</v>
      </c>
      <c r="C220" s="42" t="s">
        <v>23</v>
      </c>
      <c r="D220" s="50">
        <f t="shared" si="175"/>
        <v>0</v>
      </c>
      <c r="E220" s="50">
        <f t="shared" ref="E220:Z220" si="181">E36</f>
        <v>0</v>
      </c>
      <c r="F220" s="50">
        <f t="shared" si="181"/>
        <v>0</v>
      </c>
      <c r="G220" s="50">
        <f t="shared" si="181"/>
        <v>0</v>
      </c>
      <c r="H220" s="50">
        <f t="shared" si="181"/>
        <v>0</v>
      </c>
      <c r="I220" s="50">
        <f t="shared" si="181"/>
        <v>0</v>
      </c>
      <c r="J220" s="50">
        <f t="shared" si="181"/>
        <v>0</v>
      </c>
      <c r="K220" s="50">
        <f t="shared" si="181"/>
        <v>0</v>
      </c>
      <c r="L220" s="50">
        <f t="shared" si="181"/>
        <v>0</v>
      </c>
      <c r="M220" s="50">
        <f t="shared" si="181"/>
        <v>0</v>
      </c>
      <c r="N220" s="50">
        <f t="shared" si="181"/>
        <v>0</v>
      </c>
      <c r="O220" s="50">
        <f t="shared" si="181"/>
        <v>0</v>
      </c>
      <c r="P220" s="50">
        <f t="shared" si="181"/>
        <v>0</v>
      </c>
      <c r="Q220" s="50">
        <f t="shared" si="181"/>
        <v>0</v>
      </c>
      <c r="R220" s="50">
        <f t="shared" si="181"/>
        <v>0</v>
      </c>
      <c r="S220" s="50">
        <f t="shared" si="181"/>
        <v>0</v>
      </c>
      <c r="T220" s="50">
        <f t="shared" si="181"/>
        <v>0</v>
      </c>
      <c r="U220" s="50">
        <f t="shared" si="181"/>
        <v>0</v>
      </c>
      <c r="V220" s="50">
        <f t="shared" si="181"/>
        <v>0</v>
      </c>
      <c r="W220" s="50">
        <f t="shared" si="181"/>
        <v>0</v>
      </c>
      <c r="X220" s="50">
        <f t="shared" si="181"/>
        <v>0</v>
      </c>
      <c r="Y220" s="50">
        <f t="shared" si="181"/>
        <v>0</v>
      </c>
      <c r="Z220" s="50">
        <f t="shared" si="181"/>
        <v>0</v>
      </c>
      <c r="AB220" s="222"/>
    </row>
    <row r="221" spans="2:28" ht="15.6" customHeight="1" x14ac:dyDescent="0.3">
      <c r="B221" s="13">
        <f t="shared" si="157"/>
        <v>1820</v>
      </c>
      <c r="C221" s="42" t="s">
        <v>24</v>
      </c>
      <c r="D221" s="43"/>
      <c r="E221" s="50">
        <f t="shared" ref="E221:Z221" si="182">E37</f>
        <v>0</v>
      </c>
      <c r="F221" s="50">
        <f t="shared" si="182"/>
        <v>0</v>
      </c>
      <c r="G221" s="50">
        <f t="shared" si="182"/>
        <v>0</v>
      </c>
      <c r="H221" s="50">
        <f t="shared" si="182"/>
        <v>0</v>
      </c>
      <c r="I221" s="50">
        <f t="shared" si="182"/>
        <v>0</v>
      </c>
      <c r="J221" s="50">
        <f t="shared" si="182"/>
        <v>0</v>
      </c>
      <c r="K221" s="50">
        <f t="shared" si="182"/>
        <v>0</v>
      </c>
      <c r="L221" s="50">
        <f t="shared" si="182"/>
        <v>0</v>
      </c>
      <c r="M221" s="50">
        <f t="shared" si="182"/>
        <v>0</v>
      </c>
      <c r="N221" s="50">
        <f t="shared" si="182"/>
        <v>0</v>
      </c>
      <c r="O221" s="50">
        <f t="shared" si="182"/>
        <v>0</v>
      </c>
      <c r="P221" s="50">
        <f t="shared" si="182"/>
        <v>0</v>
      </c>
      <c r="Q221" s="50">
        <f t="shared" si="182"/>
        <v>0</v>
      </c>
      <c r="R221" s="50">
        <f t="shared" si="182"/>
        <v>0</v>
      </c>
      <c r="S221" s="50">
        <f t="shared" si="182"/>
        <v>0</v>
      </c>
      <c r="T221" s="50">
        <f t="shared" si="182"/>
        <v>0</v>
      </c>
      <c r="U221" s="50">
        <f t="shared" si="182"/>
        <v>0</v>
      </c>
      <c r="V221" s="50">
        <f t="shared" si="182"/>
        <v>0</v>
      </c>
      <c r="W221" s="50">
        <f t="shared" si="182"/>
        <v>0</v>
      </c>
      <c r="X221" s="50">
        <f t="shared" si="182"/>
        <v>0</v>
      </c>
      <c r="Y221" s="50">
        <f t="shared" si="182"/>
        <v>0</v>
      </c>
      <c r="Z221" s="50">
        <f t="shared" si="182"/>
        <v>0</v>
      </c>
      <c r="AB221" s="222"/>
    </row>
    <row r="222" spans="2:28" ht="15.6" customHeight="1" x14ac:dyDescent="0.3">
      <c r="B222" s="13">
        <f>B221+10</f>
        <v>1830</v>
      </c>
      <c r="C222" s="44" t="s">
        <v>456</v>
      </c>
      <c r="D222" s="43"/>
      <c r="E222" s="45">
        <f>E190-E209</f>
        <v>0</v>
      </c>
      <c r="F222" s="45">
        <f t="shared" ref="F222:Z222" si="183">F190-F209</f>
        <v>0</v>
      </c>
      <c r="G222" s="45">
        <f t="shared" si="183"/>
        <v>0</v>
      </c>
      <c r="H222" s="45">
        <f t="shared" si="183"/>
        <v>0</v>
      </c>
      <c r="I222" s="45">
        <f t="shared" si="183"/>
        <v>0</v>
      </c>
      <c r="J222" s="45">
        <f t="shared" si="183"/>
        <v>0</v>
      </c>
      <c r="K222" s="45">
        <f t="shared" si="183"/>
        <v>0</v>
      </c>
      <c r="L222" s="45">
        <f t="shared" si="183"/>
        <v>0</v>
      </c>
      <c r="M222" s="45">
        <f t="shared" si="183"/>
        <v>0</v>
      </c>
      <c r="N222" s="45">
        <f t="shared" si="183"/>
        <v>0</v>
      </c>
      <c r="O222" s="45">
        <f t="shared" si="183"/>
        <v>0</v>
      </c>
      <c r="P222" s="45">
        <f t="shared" si="183"/>
        <v>0</v>
      </c>
      <c r="Q222" s="45">
        <f t="shared" si="183"/>
        <v>0</v>
      </c>
      <c r="R222" s="45">
        <f t="shared" si="183"/>
        <v>0</v>
      </c>
      <c r="S222" s="45">
        <f t="shared" si="183"/>
        <v>0</v>
      </c>
      <c r="T222" s="45">
        <f t="shared" si="183"/>
        <v>0</v>
      </c>
      <c r="U222" s="45">
        <f t="shared" si="183"/>
        <v>0</v>
      </c>
      <c r="V222" s="45">
        <f t="shared" si="183"/>
        <v>0</v>
      </c>
      <c r="W222" s="45">
        <f t="shared" si="183"/>
        <v>0</v>
      </c>
      <c r="X222" s="45">
        <f t="shared" si="183"/>
        <v>0</v>
      </c>
      <c r="Y222" s="45">
        <f t="shared" si="183"/>
        <v>0</v>
      </c>
      <c r="Z222" s="45">
        <f t="shared" si="183"/>
        <v>0</v>
      </c>
      <c r="AB222" s="222"/>
    </row>
    <row r="223" spans="2:28" ht="15.6" customHeight="1" x14ac:dyDescent="0.3">
      <c r="B223" s="13">
        <f>B222+10</f>
        <v>1840</v>
      </c>
      <c r="C223" s="46" t="s">
        <v>457</v>
      </c>
      <c r="D223" s="84"/>
      <c r="E223" s="47">
        <f>E222</f>
        <v>0</v>
      </c>
      <c r="F223" s="47">
        <f>F222+E223</f>
        <v>0</v>
      </c>
      <c r="G223" s="47">
        <f t="shared" ref="G223" si="184">G222+F223</f>
        <v>0</v>
      </c>
      <c r="H223" s="47">
        <f t="shared" ref="H223" si="185">H222+G223</f>
        <v>0</v>
      </c>
      <c r="I223" s="47">
        <f t="shared" ref="I223" si="186">I222+H223</f>
        <v>0</v>
      </c>
      <c r="J223" s="47">
        <f t="shared" ref="J223" si="187">J222+I223</f>
        <v>0</v>
      </c>
      <c r="K223" s="47">
        <f t="shared" ref="K223" si="188">K222+J223</f>
        <v>0</v>
      </c>
      <c r="L223" s="47">
        <f t="shared" ref="L223" si="189">L222+K223</f>
        <v>0</v>
      </c>
      <c r="M223" s="47">
        <f t="shared" ref="M223" si="190">M222+L223</f>
        <v>0</v>
      </c>
      <c r="N223" s="47">
        <f t="shared" ref="N223" si="191">N222+M223</f>
        <v>0</v>
      </c>
      <c r="O223" s="47">
        <f t="shared" ref="O223" si="192">O222+N223</f>
        <v>0</v>
      </c>
      <c r="P223" s="47">
        <f t="shared" ref="P223" si="193">P222+O223</f>
        <v>0</v>
      </c>
      <c r="Q223" s="47">
        <f t="shared" ref="Q223" si="194">Q222+P223</f>
        <v>0</v>
      </c>
      <c r="R223" s="47">
        <f t="shared" ref="R223" si="195">R222+Q223</f>
        <v>0</v>
      </c>
      <c r="S223" s="47">
        <f t="shared" ref="S223" si="196">S222+R223</f>
        <v>0</v>
      </c>
      <c r="T223" s="47">
        <f t="shared" ref="T223" si="197">T222+S223</f>
        <v>0</v>
      </c>
      <c r="U223" s="47">
        <f t="shared" ref="U223" si="198">U222+T223</f>
        <v>0</v>
      </c>
      <c r="V223" s="47">
        <f t="shared" ref="V223" si="199">V222+U223</f>
        <v>0</v>
      </c>
      <c r="W223" s="47">
        <f t="shared" ref="W223" si="200">W222+V223</f>
        <v>0</v>
      </c>
      <c r="X223" s="47">
        <f t="shared" ref="X223" si="201">X222+W223</f>
        <v>0</v>
      </c>
      <c r="Y223" s="47">
        <f t="shared" ref="Y223" si="202">Y222+X223</f>
        <v>0</v>
      </c>
      <c r="Z223" s="47">
        <f t="shared" ref="Z223" si="203">Z222+Y223</f>
        <v>0</v>
      </c>
      <c r="AB223" s="222"/>
    </row>
    <row r="224" spans="2:28" ht="43.8" customHeight="1" x14ac:dyDescent="0.3">
      <c r="B224" s="13"/>
      <c r="C224" s="54" t="s">
        <v>305</v>
      </c>
      <c r="D224" s="56" t="s">
        <v>653</v>
      </c>
      <c r="E224" s="56" t="s">
        <v>654</v>
      </c>
      <c r="F224" s="56" t="s">
        <v>655</v>
      </c>
      <c r="G224" s="56" t="s">
        <v>656</v>
      </c>
      <c r="H224" s="56" t="s">
        <v>657</v>
      </c>
      <c r="I224" s="56" t="s">
        <v>659</v>
      </c>
      <c r="J224" s="56" t="s">
        <v>658</v>
      </c>
      <c r="K224" s="56" t="s">
        <v>660</v>
      </c>
      <c r="L224" s="56" t="s">
        <v>661</v>
      </c>
      <c r="M224" s="56" t="s">
        <v>662</v>
      </c>
      <c r="N224" s="56" t="s">
        <v>663</v>
      </c>
      <c r="O224" s="56" t="s">
        <v>664</v>
      </c>
      <c r="P224" s="56" t="s">
        <v>665</v>
      </c>
      <c r="Q224" s="56" t="s">
        <v>666</v>
      </c>
      <c r="R224" s="56" t="s">
        <v>667</v>
      </c>
      <c r="S224" s="56" t="s">
        <v>668</v>
      </c>
      <c r="T224" s="56" t="s">
        <v>669</v>
      </c>
      <c r="U224" s="56" t="s">
        <v>670</v>
      </c>
      <c r="V224" s="56" t="s">
        <v>671</v>
      </c>
      <c r="W224" s="56" t="s">
        <v>673</v>
      </c>
      <c r="X224" s="56" t="s">
        <v>672</v>
      </c>
      <c r="Y224" s="56" t="s">
        <v>674</v>
      </c>
      <c r="Z224" s="55" t="s">
        <v>675</v>
      </c>
      <c r="AB224" s="171"/>
    </row>
    <row r="225" spans="2:28" ht="15.6" customHeight="1" x14ac:dyDescent="0.3">
      <c r="B225" s="13">
        <f>B223+10</f>
        <v>1850</v>
      </c>
      <c r="C225" s="48" t="s">
        <v>57</v>
      </c>
      <c r="D225" s="41"/>
      <c r="E225" s="49">
        <f t="shared" ref="E225:Z225" si="204">E226+E227+E235</f>
        <v>0</v>
      </c>
      <c r="F225" s="49">
        <f t="shared" si="204"/>
        <v>0</v>
      </c>
      <c r="G225" s="49">
        <f t="shared" si="204"/>
        <v>0</v>
      </c>
      <c r="H225" s="49">
        <f t="shared" si="204"/>
        <v>0</v>
      </c>
      <c r="I225" s="49">
        <f t="shared" si="204"/>
        <v>0</v>
      </c>
      <c r="J225" s="49">
        <f t="shared" si="204"/>
        <v>0</v>
      </c>
      <c r="K225" s="49">
        <f t="shared" si="204"/>
        <v>0</v>
      </c>
      <c r="L225" s="49">
        <f t="shared" si="204"/>
        <v>0</v>
      </c>
      <c r="M225" s="49">
        <f t="shared" si="204"/>
        <v>0</v>
      </c>
      <c r="N225" s="49">
        <f t="shared" si="204"/>
        <v>0</v>
      </c>
      <c r="O225" s="49">
        <f t="shared" si="204"/>
        <v>0</v>
      </c>
      <c r="P225" s="49">
        <f t="shared" si="204"/>
        <v>0</v>
      </c>
      <c r="Q225" s="49">
        <f t="shared" si="204"/>
        <v>0</v>
      </c>
      <c r="R225" s="49">
        <f t="shared" si="204"/>
        <v>0</v>
      </c>
      <c r="S225" s="49">
        <f t="shared" si="204"/>
        <v>0</v>
      </c>
      <c r="T225" s="49">
        <f t="shared" si="204"/>
        <v>0</v>
      </c>
      <c r="U225" s="49">
        <f t="shared" si="204"/>
        <v>0</v>
      </c>
      <c r="V225" s="49">
        <f t="shared" si="204"/>
        <v>0</v>
      </c>
      <c r="W225" s="49">
        <f t="shared" si="204"/>
        <v>0</v>
      </c>
      <c r="X225" s="49">
        <f t="shared" si="204"/>
        <v>0</v>
      </c>
      <c r="Y225" s="49">
        <f t="shared" si="204"/>
        <v>0</v>
      </c>
      <c r="Z225" s="49">
        <f t="shared" si="204"/>
        <v>0</v>
      </c>
      <c r="AB225" s="222"/>
    </row>
    <row r="226" spans="2:28" ht="15.6" customHeight="1" x14ac:dyDescent="0.3">
      <c r="B226" s="13">
        <f>B225+10</f>
        <v>1860</v>
      </c>
      <c r="C226" s="42" t="s">
        <v>27</v>
      </c>
      <c r="D226" s="50">
        <f>D42</f>
        <v>0</v>
      </c>
      <c r="E226" s="198"/>
      <c r="F226" s="43">
        <v>0</v>
      </c>
      <c r="G226" s="43">
        <v>0</v>
      </c>
      <c r="H226" s="43">
        <v>0</v>
      </c>
      <c r="I226" s="43">
        <v>0</v>
      </c>
      <c r="J226" s="43">
        <v>0</v>
      </c>
      <c r="K226" s="43">
        <v>0</v>
      </c>
      <c r="L226" s="43">
        <v>0</v>
      </c>
      <c r="M226" s="43">
        <v>0</v>
      </c>
      <c r="N226" s="43">
        <v>0</v>
      </c>
      <c r="O226" s="43">
        <v>0</v>
      </c>
      <c r="P226" s="43">
        <v>0</v>
      </c>
      <c r="Q226" s="43">
        <v>0</v>
      </c>
      <c r="R226" s="43">
        <v>0</v>
      </c>
      <c r="S226" s="43">
        <v>0</v>
      </c>
      <c r="T226" s="43">
        <v>0</v>
      </c>
      <c r="U226" s="43">
        <v>0</v>
      </c>
      <c r="V226" s="43">
        <v>0</v>
      </c>
      <c r="W226" s="43">
        <v>0</v>
      </c>
      <c r="X226" s="43">
        <v>0</v>
      </c>
      <c r="Y226" s="43">
        <v>0</v>
      </c>
      <c r="Z226" s="43">
        <v>0</v>
      </c>
      <c r="AB226" s="221"/>
    </row>
    <row r="227" spans="2:28" ht="15.6" customHeight="1" x14ac:dyDescent="0.3">
      <c r="B227" s="13">
        <f t="shared" ref="B227:B239" si="205">B226+10</f>
        <v>1870</v>
      </c>
      <c r="C227" s="42" t="s">
        <v>28</v>
      </c>
      <c r="D227" s="50">
        <f>D228+D229+D230+D231+D232+D233+D234</f>
        <v>0</v>
      </c>
      <c r="E227" s="50">
        <f t="shared" ref="E227" si="206">E228+E229+E230+E231+E232+E233+E234</f>
        <v>0</v>
      </c>
      <c r="F227" s="50">
        <f t="shared" ref="F227" si="207">F228+F229+F230+F231+F232+F233+F234</f>
        <v>0</v>
      </c>
      <c r="G227" s="50">
        <f t="shared" ref="G227" si="208">G228+G229+G230+G231+G232+G233+G234</f>
        <v>0</v>
      </c>
      <c r="H227" s="50">
        <f t="shared" ref="H227" si="209">H228+H229+H230+H231+H232+H233+H234</f>
        <v>0</v>
      </c>
      <c r="I227" s="50">
        <f t="shared" ref="I227" si="210">I228+I229+I230+I231+I232+I233+I234</f>
        <v>0</v>
      </c>
      <c r="J227" s="50">
        <f t="shared" ref="J227" si="211">J228+J229+J230+J231+J232+J233+J234</f>
        <v>0</v>
      </c>
      <c r="K227" s="50">
        <f t="shared" ref="K227" si="212">K228+K229+K230+K231+K232+K233+K234</f>
        <v>0</v>
      </c>
      <c r="L227" s="50">
        <f t="shared" ref="L227" si="213">L228+L229+L230+L231+L232+L233+L234</f>
        <v>0</v>
      </c>
      <c r="M227" s="50">
        <f t="shared" ref="M227" si="214">M228+M229+M230+M231+M232+M233+M234</f>
        <v>0</v>
      </c>
      <c r="N227" s="50">
        <f t="shared" ref="N227" si="215">N228+N229+N230+N231+N232+N233+N234</f>
        <v>0</v>
      </c>
      <c r="O227" s="50">
        <f t="shared" ref="O227" si="216">O228+O229+O230+O231+O232+O233+O234</f>
        <v>0</v>
      </c>
      <c r="P227" s="50">
        <f t="shared" ref="P227" si="217">P228+P229+P230+P231+P232+P233+P234</f>
        <v>0</v>
      </c>
      <c r="Q227" s="50">
        <f t="shared" ref="Q227" si="218">Q228+Q229+Q230+Q231+Q232+Q233+Q234</f>
        <v>0</v>
      </c>
      <c r="R227" s="50">
        <f t="shared" ref="R227" si="219">R228+R229+R230+R231+R232+R233+R234</f>
        <v>0</v>
      </c>
      <c r="S227" s="50">
        <f t="shared" ref="S227" si="220">S228+S229+S230+S231+S232+S233+S234</f>
        <v>0</v>
      </c>
      <c r="T227" s="50">
        <f t="shared" ref="T227" si="221">T228+T229+T230+T231+T232+T233+T234</f>
        <v>0</v>
      </c>
      <c r="U227" s="50">
        <f t="shared" ref="U227" si="222">U228+U229+U230+U231+U232+U233+U234</f>
        <v>0</v>
      </c>
      <c r="V227" s="50">
        <f t="shared" ref="V227" si="223">V228+V229+V230+V231+V232+V233+V234</f>
        <v>0</v>
      </c>
      <c r="W227" s="50">
        <f t="shared" ref="W227" si="224">W228+W229+W230+W231+W232+W233+W234</f>
        <v>0</v>
      </c>
      <c r="X227" s="50">
        <f t="shared" ref="X227" si="225">X228+X229+X230+X231+X232+X233+X234</f>
        <v>0</v>
      </c>
      <c r="Y227" s="50">
        <f t="shared" ref="Y227" si="226">Y228+Y229+Y230+Y231+Y232+Y233+Y234</f>
        <v>0</v>
      </c>
      <c r="Z227" s="50">
        <f t="shared" ref="Z227" si="227">Z228+Z229+Z230+Z231+Z232+Z233+Z234</f>
        <v>0</v>
      </c>
      <c r="AB227" s="222"/>
    </row>
    <row r="228" spans="2:28" ht="15.6" customHeight="1" x14ac:dyDescent="0.3">
      <c r="B228" s="13">
        <f t="shared" si="205"/>
        <v>1880</v>
      </c>
      <c r="C228" s="51" t="s">
        <v>29</v>
      </c>
      <c r="D228" s="50">
        <f t="shared" ref="D228:D234" si="228">D44</f>
        <v>0</v>
      </c>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c r="AB228" s="221"/>
    </row>
    <row r="229" spans="2:28" ht="15.6" customHeight="1" x14ac:dyDescent="0.3">
      <c r="B229" s="13">
        <f t="shared" si="205"/>
        <v>1890</v>
      </c>
      <c r="C229" s="51" t="s">
        <v>30</v>
      </c>
      <c r="D229" s="50">
        <f t="shared" si="228"/>
        <v>0</v>
      </c>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c r="AB229" s="221"/>
    </row>
    <row r="230" spans="2:28" ht="15.6" customHeight="1" x14ac:dyDescent="0.3">
      <c r="B230" s="13">
        <f t="shared" si="205"/>
        <v>1900</v>
      </c>
      <c r="C230" s="51" t="s">
        <v>31</v>
      </c>
      <c r="D230" s="50">
        <f t="shared" si="228"/>
        <v>0</v>
      </c>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c r="AB230" s="221"/>
    </row>
    <row r="231" spans="2:28" ht="15.6" customHeight="1" x14ac:dyDescent="0.3">
      <c r="B231" s="13">
        <f t="shared" si="205"/>
        <v>1910</v>
      </c>
      <c r="C231" s="51" t="s">
        <v>32</v>
      </c>
      <c r="D231" s="50">
        <f t="shared" si="228"/>
        <v>0</v>
      </c>
      <c r="E231" s="198"/>
      <c r="F231" s="43">
        <v>0</v>
      </c>
      <c r="G231" s="43">
        <v>0</v>
      </c>
      <c r="H231" s="43">
        <v>0</v>
      </c>
      <c r="I231" s="43">
        <v>0</v>
      </c>
      <c r="J231" s="43">
        <v>0</v>
      </c>
      <c r="K231" s="43">
        <v>0</v>
      </c>
      <c r="L231" s="43">
        <v>0</v>
      </c>
      <c r="M231" s="43">
        <v>0</v>
      </c>
      <c r="N231" s="43">
        <v>0</v>
      </c>
      <c r="O231" s="43">
        <v>0</v>
      </c>
      <c r="P231" s="43">
        <v>0</v>
      </c>
      <c r="Q231" s="43">
        <v>0</v>
      </c>
      <c r="R231" s="43">
        <v>0</v>
      </c>
      <c r="S231" s="43">
        <v>0</v>
      </c>
      <c r="T231" s="43">
        <v>0</v>
      </c>
      <c r="U231" s="43">
        <v>0</v>
      </c>
      <c r="V231" s="43">
        <v>0</v>
      </c>
      <c r="W231" s="43">
        <v>0</v>
      </c>
      <c r="X231" s="43">
        <v>0</v>
      </c>
      <c r="Y231" s="43">
        <v>0</v>
      </c>
      <c r="Z231" s="43">
        <v>0</v>
      </c>
      <c r="AB231" s="221"/>
    </row>
    <row r="232" spans="2:28" ht="15.6" customHeight="1" x14ac:dyDescent="0.3">
      <c r="B232" s="13">
        <f t="shared" si="205"/>
        <v>1920</v>
      </c>
      <c r="C232" s="51" t="s">
        <v>33</v>
      </c>
      <c r="D232" s="50">
        <f t="shared" si="228"/>
        <v>0</v>
      </c>
      <c r="E232" s="198"/>
      <c r="F232" s="43">
        <v>0</v>
      </c>
      <c r="G232" s="43">
        <v>0</v>
      </c>
      <c r="H232" s="43">
        <v>0</v>
      </c>
      <c r="I232" s="43">
        <v>0</v>
      </c>
      <c r="J232" s="43">
        <v>0</v>
      </c>
      <c r="K232" s="43">
        <v>0</v>
      </c>
      <c r="L232" s="43">
        <v>0</v>
      </c>
      <c r="M232" s="43">
        <v>0</v>
      </c>
      <c r="N232" s="43">
        <v>0</v>
      </c>
      <c r="O232" s="43">
        <v>0</v>
      </c>
      <c r="P232" s="43">
        <v>0</v>
      </c>
      <c r="Q232" s="43">
        <v>0</v>
      </c>
      <c r="R232" s="43">
        <v>0</v>
      </c>
      <c r="S232" s="43">
        <v>0</v>
      </c>
      <c r="T232" s="43">
        <v>0</v>
      </c>
      <c r="U232" s="43">
        <v>0</v>
      </c>
      <c r="V232" s="43">
        <v>0</v>
      </c>
      <c r="W232" s="43">
        <v>0</v>
      </c>
      <c r="X232" s="43">
        <v>0</v>
      </c>
      <c r="Y232" s="43">
        <v>0</v>
      </c>
      <c r="Z232" s="43">
        <v>0</v>
      </c>
      <c r="AB232" s="221"/>
    </row>
    <row r="233" spans="2:28" ht="15.6" customHeight="1" x14ac:dyDescent="0.3">
      <c r="B233" s="13">
        <f t="shared" si="205"/>
        <v>1930</v>
      </c>
      <c r="C233" s="51" t="s">
        <v>34</v>
      </c>
      <c r="D233" s="50">
        <f t="shared" si="228"/>
        <v>0</v>
      </c>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c r="AB233" s="221"/>
    </row>
    <row r="234" spans="2:28" ht="15.6" customHeight="1" x14ac:dyDescent="0.3">
      <c r="B234" s="13">
        <f t="shared" si="205"/>
        <v>1940</v>
      </c>
      <c r="C234" s="51" t="s">
        <v>35</v>
      </c>
      <c r="D234" s="50">
        <f t="shared" si="228"/>
        <v>0</v>
      </c>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c r="AB234" s="221"/>
    </row>
    <row r="235" spans="2:28" ht="15.6" customHeight="1" x14ac:dyDescent="0.3">
      <c r="B235" s="13">
        <f t="shared" si="205"/>
        <v>1950</v>
      </c>
      <c r="C235" s="42" t="s">
        <v>36</v>
      </c>
      <c r="D235" s="43"/>
      <c r="E235" s="198"/>
      <c r="F235" s="43">
        <v>0</v>
      </c>
      <c r="G235" s="43">
        <v>0</v>
      </c>
      <c r="H235" s="43">
        <v>0</v>
      </c>
      <c r="I235" s="43">
        <v>0</v>
      </c>
      <c r="J235" s="43">
        <v>0</v>
      </c>
      <c r="K235" s="43">
        <v>0</v>
      </c>
      <c r="L235" s="43">
        <v>0</v>
      </c>
      <c r="M235" s="43">
        <v>0</v>
      </c>
      <c r="N235" s="43">
        <v>0</v>
      </c>
      <c r="O235" s="43">
        <v>0</v>
      </c>
      <c r="P235" s="43">
        <v>0</v>
      </c>
      <c r="Q235" s="43">
        <v>0</v>
      </c>
      <c r="R235" s="43">
        <v>0</v>
      </c>
      <c r="S235" s="43">
        <v>0</v>
      </c>
      <c r="T235" s="43">
        <v>0</v>
      </c>
      <c r="U235" s="43">
        <v>0</v>
      </c>
      <c r="V235" s="43">
        <v>0</v>
      </c>
      <c r="W235" s="43">
        <v>0</v>
      </c>
      <c r="X235" s="43">
        <v>0</v>
      </c>
      <c r="Y235" s="43">
        <v>0</v>
      </c>
      <c r="Z235" s="43">
        <v>0</v>
      </c>
      <c r="AB235" s="221"/>
    </row>
    <row r="236" spans="2:28" ht="15.6" customHeight="1" x14ac:dyDescent="0.3">
      <c r="B236" s="13">
        <f t="shared" si="205"/>
        <v>1960</v>
      </c>
      <c r="C236" s="44" t="s">
        <v>58</v>
      </c>
      <c r="D236" s="43"/>
      <c r="E236" s="45">
        <f t="shared" ref="E236" si="229">E237+E238+E239</f>
        <v>0</v>
      </c>
      <c r="F236" s="87">
        <f t="shared" ref="F236" si="230">F237+F238+F239</f>
        <v>0</v>
      </c>
      <c r="G236" s="87">
        <f t="shared" ref="G236" si="231">G237+G238+G239</f>
        <v>0</v>
      </c>
      <c r="H236" s="87">
        <f t="shared" ref="H236" si="232">H237+H238+H239</f>
        <v>0</v>
      </c>
      <c r="I236" s="87">
        <f t="shared" ref="I236" si="233">I237+I238+I239</f>
        <v>0</v>
      </c>
      <c r="J236" s="87">
        <f t="shared" ref="J236" si="234">J237+J238+J239</f>
        <v>0</v>
      </c>
      <c r="K236" s="87">
        <f t="shared" ref="K236" si="235">K237+K238+K239</f>
        <v>0</v>
      </c>
      <c r="L236" s="87">
        <f t="shared" ref="L236" si="236">L237+L238+L239</f>
        <v>0</v>
      </c>
      <c r="M236" s="87">
        <f t="shared" ref="M236" si="237">M237+M238+M239</f>
        <v>0</v>
      </c>
      <c r="N236" s="87">
        <f t="shared" ref="N236" si="238">N237+N238+N239</f>
        <v>0</v>
      </c>
      <c r="O236" s="87">
        <f t="shared" ref="O236" si="239">O237+O238+O239</f>
        <v>0</v>
      </c>
      <c r="P236" s="87">
        <f t="shared" ref="P236" si="240">P237+P238+P239</f>
        <v>0</v>
      </c>
      <c r="Q236" s="87">
        <f t="shared" ref="Q236" si="241">Q237+Q238+Q239</f>
        <v>0</v>
      </c>
      <c r="R236" s="87">
        <f t="shared" ref="R236" si="242">R237+R238+R239</f>
        <v>0</v>
      </c>
      <c r="S236" s="87">
        <f t="shared" ref="S236" si="243">S237+S238+S239</f>
        <v>0</v>
      </c>
      <c r="T236" s="87">
        <f t="shared" ref="T236" si="244">T237+T238+T239</f>
        <v>0</v>
      </c>
      <c r="U236" s="87">
        <f t="shared" ref="U236" si="245">U237+U238+U239</f>
        <v>0</v>
      </c>
      <c r="V236" s="87">
        <f t="shared" ref="V236" si="246">V237+V238+V239</f>
        <v>0</v>
      </c>
      <c r="W236" s="87">
        <f t="shared" ref="W236" si="247">W237+W238+W239</f>
        <v>0</v>
      </c>
      <c r="X236" s="87">
        <f t="shared" ref="X236" si="248">X237+X238+X239</f>
        <v>0</v>
      </c>
      <c r="Y236" s="87">
        <f t="shared" ref="Y236" si="249">Y237+Y238+Y239</f>
        <v>0</v>
      </c>
      <c r="Z236" s="87">
        <f t="shared" ref="Z236" si="250">Z237+Z238+Z239</f>
        <v>0</v>
      </c>
      <c r="AB236" s="222"/>
    </row>
    <row r="237" spans="2:28" ht="15.6" customHeight="1" x14ac:dyDescent="0.3">
      <c r="B237" s="13">
        <f t="shared" si="205"/>
        <v>1970</v>
      </c>
      <c r="C237" s="42" t="s">
        <v>37</v>
      </c>
      <c r="D237" s="50">
        <f>D53</f>
        <v>0</v>
      </c>
      <c r="E237" s="198"/>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c r="Z237" s="43">
        <v>0</v>
      </c>
      <c r="AB237" s="221"/>
    </row>
    <row r="238" spans="2:28" ht="15.6" customHeight="1" x14ac:dyDescent="0.3">
      <c r="B238" s="13">
        <f t="shared" si="205"/>
        <v>1980</v>
      </c>
      <c r="C238" s="42" t="s">
        <v>462</v>
      </c>
      <c r="D238" s="50">
        <f>D54</f>
        <v>0</v>
      </c>
      <c r="E238" s="43">
        <v>0</v>
      </c>
      <c r="F238" s="43">
        <v>0</v>
      </c>
      <c r="G238" s="43">
        <v>0</v>
      </c>
      <c r="H238" s="43">
        <v>0</v>
      </c>
      <c r="I238" s="43">
        <v>0</v>
      </c>
      <c r="J238" s="43">
        <v>0</v>
      </c>
      <c r="K238" s="43">
        <v>0</v>
      </c>
      <c r="L238" s="43">
        <v>0</v>
      </c>
      <c r="M238" s="43">
        <v>0</v>
      </c>
      <c r="N238" s="43">
        <v>0</v>
      </c>
      <c r="O238" s="43">
        <v>0</v>
      </c>
      <c r="P238" s="43">
        <v>0</v>
      </c>
      <c r="Q238" s="43">
        <v>0</v>
      </c>
      <c r="R238" s="43">
        <v>0</v>
      </c>
      <c r="S238" s="43">
        <v>0</v>
      </c>
      <c r="T238" s="43">
        <v>0</v>
      </c>
      <c r="U238" s="43">
        <v>0</v>
      </c>
      <c r="V238" s="43">
        <v>0</v>
      </c>
      <c r="W238" s="43">
        <v>0</v>
      </c>
      <c r="X238" s="43">
        <v>0</v>
      </c>
      <c r="Y238" s="43">
        <v>0</v>
      </c>
      <c r="Z238" s="43">
        <v>0</v>
      </c>
      <c r="AB238" s="222"/>
    </row>
    <row r="239" spans="2:28" ht="15.6" customHeight="1" x14ac:dyDescent="0.3">
      <c r="B239" s="13">
        <f t="shared" si="205"/>
        <v>1990</v>
      </c>
      <c r="C239" s="42" t="s">
        <v>36</v>
      </c>
      <c r="D239" s="43"/>
      <c r="E239" s="198"/>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c r="Z239" s="43">
        <v>0</v>
      </c>
      <c r="AB239" s="221"/>
    </row>
    <row r="240" spans="2:28" ht="15.6" customHeight="1" x14ac:dyDescent="0.3">
      <c r="B240" s="13">
        <f>B239+10</f>
        <v>2000</v>
      </c>
      <c r="C240" s="44" t="s">
        <v>456</v>
      </c>
      <c r="D240" s="43"/>
      <c r="E240" s="45">
        <f>E225-E236</f>
        <v>0</v>
      </c>
      <c r="F240" s="45">
        <f t="shared" ref="F240:Z240" si="251">F225-F236</f>
        <v>0</v>
      </c>
      <c r="G240" s="45">
        <f t="shared" si="251"/>
        <v>0</v>
      </c>
      <c r="H240" s="45">
        <f t="shared" si="251"/>
        <v>0</v>
      </c>
      <c r="I240" s="45">
        <f t="shared" si="251"/>
        <v>0</v>
      </c>
      <c r="J240" s="45">
        <f t="shared" si="251"/>
        <v>0</v>
      </c>
      <c r="K240" s="45">
        <f t="shared" si="251"/>
        <v>0</v>
      </c>
      <c r="L240" s="45">
        <f t="shared" si="251"/>
        <v>0</v>
      </c>
      <c r="M240" s="45">
        <f t="shared" si="251"/>
        <v>0</v>
      </c>
      <c r="N240" s="45">
        <f t="shared" si="251"/>
        <v>0</v>
      </c>
      <c r="O240" s="45">
        <f t="shared" si="251"/>
        <v>0</v>
      </c>
      <c r="P240" s="45">
        <f t="shared" si="251"/>
        <v>0</v>
      </c>
      <c r="Q240" s="45">
        <f t="shared" si="251"/>
        <v>0</v>
      </c>
      <c r="R240" s="45">
        <f t="shared" si="251"/>
        <v>0</v>
      </c>
      <c r="S240" s="45">
        <f t="shared" si="251"/>
        <v>0</v>
      </c>
      <c r="T240" s="45">
        <f t="shared" si="251"/>
        <v>0</v>
      </c>
      <c r="U240" s="45">
        <f t="shared" si="251"/>
        <v>0</v>
      </c>
      <c r="V240" s="45">
        <f t="shared" si="251"/>
        <v>0</v>
      </c>
      <c r="W240" s="45">
        <f t="shared" si="251"/>
        <v>0</v>
      </c>
      <c r="X240" s="45">
        <f t="shared" si="251"/>
        <v>0</v>
      </c>
      <c r="Y240" s="45">
        <f t="shared" si="251"/>
        <v>0</v>
      </c>
      <c r="Z240" s="45">
        <f t="shared" si="251"/>
        <v>0</v>
      </c>
      <c r="AB240" s="222"/>
    </row>
    <row r="241" spans="2:28" ht="15.6" customHeight="1" x14ac:dyDescent="0.3">
      <c r="B241" s="13">
        <f>B240+10</f>
        <v>2010</v>
      </c>
      <c r="C241" s="46" t="s">
        <v>457</v>
      </c>
      <c r="D241" s="84"/>
      <c r="E241" s="47">
        <f>E240</f>
        <v>0</v>
      </c>
      <c r="F241" s="47">
        <f t="shared" ref="F241" si="252">F240+E241</f>
        <v>0</v>
      </c>
      <c r="G241" s="47">
        <f t="shared" ref="G241" si="253">G240+F241</f>
        <v>0</v>
      </c>
      <c r="H241" s="47">
        <f t="shared" ref="H241" si="254">H240+G241</f>
        <v>0</v>
      </c>
      <c r="I241" s="47">
        <f t="shared" ref="I241" si="255">I240+H241</f>
        <v>0</v>
      </c>
      <c r="J241" s="47">
        <f t="shared" ref="J241" si="256">J240+I241</f>
        <v>0</v>
      </c>
      <c r="K241" s="47">
        <f t="shared" ref="K241" si="257">K240+J241</f>
        <v>0</v>
      </c>
      <c r="L241" s="47">
        <f t="shared" ref="L241" si="258">L240+K241</f>
        <v>0</v>
      </c>
      <c r="M241" s="47">
        <f t="shared" ref="M241" si="259">M240+L241</f>
        <v>0</v>
      </c>
      <c r="N241" s="47">
        <f t="shared" ref="N241" si="260">N240+M241</f>
        <v>0</v>
      </c>
      <c r="O241" s="47">
        <f t="shared" ref="O241" si="261">O240+N241</f>
        <v>0</v>
      </c>
      <c r="P241" s="47">
        <f t="shared" ref="P241" si="262">P240+O241</f>
        <v>0</v>
      </c>
      <c r="Q241" s="47">
        <f t="shared" ref="Q241" si="263">Q240+P241</f>
        <v>0</v>
      </c>
      <c r="R241" s="47">
        <f t="shared" ref="R241" si="264">R240+Q241</f>
        <v>0</v>
      </c>
      <c r="S241" s="47">
        <f t="shared" ref="S241" si="265">S240+R241</f>
        <v>0</v>
      </c>
      <c r="T241" s="47">
        <f t="shared" ref="T241" si="266">T240+S241</f>
        <v>0</v>
      </c>
      <c r="U241" s="47">
        <f t="shared" ref="U241" si="267">U240+T241</f>
        <v>0</v>
      </c>
      <c r="V241" s="47">
        <f t="shared" ref="V241" si="268">V240+U241</f>
        <v>0</v>
      </c>
      <c r="W241" s="47">
        <f t="shared" ref="W241" si="269">W240+V241</f>
        <v>0</v>
      </c>
      <c r="X241" s="47">
        <f t="shared" ref="X241" si="270">X240+W241</f>
        <v>0</v>
      </c>
      <c r="Y241" s="47">
        <f t="shared" ref="Y241" si="271">Y240+X241</f>
        <v>0</v>
      </c>
      <c r="Z241" s="47">
        <f t="shared" ref="Z241" si="272">Z240+Y241</f>
        <v>0</v>
      </c>
      <c r="AB241" s="222"/>
    </row>
    <row r="242" spans="2:28" ht="43.8" customHeight="1" x14ac:dyDescent="0.3">
      <c r="B242" s="13"/>
      <c r="C242" s="54" t="s">
        <v>306</v>
      </c>
      <c r="D242" s="56" t="s">
        <v>653</v>
      </c>
      <c r="E242" s="56" t="s">
        <v>654</v>
      </c>
      <c r="F242" s="56" t="s">
        <v>655</v>
      </c>
      <c r="G242" s="56" t="s">
        <v>656</v>
      </c>
      <c r="H242" s="56" t="s">
        <v>657</v>
      </c>
      <c r="I242" s="56" t="s">
        <v>659</v>
      </c>
      <c r="J242" s="56" t="s">
        <v>658</v>
      </c>
      <c r="K242" s="56" t="s">
        <v>660</v>
      </c>
      <c r="L242" s="56" t="s">
        <v>661</v>
      </c>
      <c r="M242" s="56" t="s">
        <v>662</v>
      </c>
      <c r="N242" s="56" t="s">
        <v>663</v>
      </c>
      <c r="O242" s="56" t="s">
        <v>664</v>
      </c>
      <c r="P242" s="56" t="s">
        <v>665</v>
      </c>
      <c r="Q242" s="56" t="s">
        <v>666</v>
      </c>
      <c r="R242" s="56" t="s">
        <v>667</v>
      </c>
      <c r="S242" s="56" t="s">
        <v>668</v>
      </c>
      <c r="T242" s="56" t="s">
        <v>669</v>
      </c>
      <c r="U242" s="56" t="s">
        <v>670</v>
      </c>
      <c r="V242" s="56" t="s">
        <v>671</v>
      </c>
      <c r="W242" s="56" t="s">
        <v>673</v>
      </c>
      <c r="X242" s="56" t="s">
        <v>672</v>
      </c>
      <c r="Y242" s="56" t="s">
        <v>674</v>
      </c>
      <c r="Z242" s="55" t="s">
        <v>675</v>
      </c>
      <c r="AB242" s="171"/>
    </row>
    <row r="243" spans="2:28" ht="15.6" customHeight="1" x14ac:dyDescent="0.3">
      <c r="B243" s="13">
        <f>B241+10</f>
        <v>2020</v>
      </c>
      <c r="C243" s="40" t="s">
        <v>59</v>
      </c>
      <c r="D243" s="88">
        <f t="shared" ref="D243:D250" si="273">D59</f>
        <v>0</v>
      </c>
      <c r="E243" s="41"/>
      <c r="F243" s="41"/>
      <c r="G243" s="41"/>
      <c r="H243" s="41"/>
      <c r="I243" s="41"/>
      <c r="J243" s="41"/>
      <c r="K243" s="41"/>
      <c r="L243" s="41"/>
      <c r="M243" s="41"/>
      <c r="N243" s="41"/>
      <c r="O243" s="41"/>
      <c r="P243" s="41"/>
      <c r="Q243" s="41"/>
      <c r="R243" s="41"/>
      <c r="S243" s="41"/>
      <c r="T243" s="41"/>
      <c r="U243" s="41"/>
      <c r="V243" s="41"/>
      <c r="W243" s="41"/>
      <c r="X243" s="41"/>
      <c r="Y243" s="41"/>
      <c r="Z243" s="41"/>
      <c r="AB243" s="222"/>
    </row>
    <row r="244" spans="2:28" ht="15.6" customHeight="1" x14ac:dyDescent="0.3">
      <c r="B244" s="13">
        <f>B243+10</f>
        <v>2030</v>
      </c>
      <c r="C244" s="42" t="s">
        <v>38</v>
      </c>
      <c r="D244" s="50">
        <f t="shared" si="273"/>
        <v>0</v>
      </c>
      <c r="E244" s="43"/>
      <c r="F244" s="43"/>
      <c r="G244" s="43"/>
      <c r="H244" s="43"/>
      <c r="I244" s="43"/>
      <c r="J244" s="43"/>
      <c r="K244" s="43"/>
      <c r="L244" s="43"/>
      <c r="M244" s="43"/>
      <c r="N244" s="43"/>
      <c r="O244" s="43"/>
      <c r="P244" s="43"/>
      <c r="Q244" s="43"/>
      <c r="R244" s="43"/>
      <c r="S244" s="43"/>
      <c r="T244" s="43"/>
      <c r="U244" s="43"/>
      <c r="V244" s="43"/>
      <c r="W244" s="43"/>
      <c r="X244" s="43"/>
      <c r="Y244" s="43"/>
      <c r="Z244" s="43"/>
      <c r="AB244" s="222"/>
    </row>
    <row r="245" spans="2:28" ht="15.6" customHeight="1" x14ac:dyDescent="0.3">
      <c r="B245" s="13">
        <f t="shared" ref="B245:B252" si="274">B244+10</f>
        <v>2040</v>
      </c>
      <c r="C245" s="42" t="s">
        <v>39</v>
      </c>
      <c r="D245" s="50">
        <f t="shared" si="273"/>
        <v>0</v>
      </c>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c r="AB245" s="221"/>
    </row>
    <row r="246" spans="2:28" ht="15.6" customHeight="1" x14ac:dyDescent="0.3">
      <c r="B246" s="13">
        <f t="shared" si="274"/>
        <v>2050</v>
      </c>
      <c r="C246" s="42" t="s">
        <v>40</v>
      </c>
      <c r="D246" s="50">
        <f t="shared" si="273"/>
        <v>0</v>
      </c>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c r="AB246" s="221"/>
    </row>
    <row r="247" spans="2:28" ht="15.6" customHeight="1" x14ac:dyDescent="0.3">
      <c r="B247" s="13">
        <f t="shared" si="274"/>
        <v>2060</v>
      </c>
      <c r="C247" s="42" t="s">
        <v>41</v>
      </c>
      <c r="D247" s="50">
        <f t="shared" si="273"/>
        <v>0</v>
      </c>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c r="AB247" s="221"/>
    </row>
    <row r="248" spans="2:28" ht="15.6" customHeight="1" x14ac:dyDescent="0.3">
      <c r="B248" s="13">
        <f t="shared" si="274"/>
        <v>2070</v>
      </c>
      <c r="C248" s="42" t="s">
        <v>42</v>
      </c>
      <c r="D248" s="50">
        <f t="shared" si="273"/>
        <v>0</v>
      </c>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c r="AB248" s="221"/>
    </row>
    <row r="249" spans="2:28" ht="15.6" customHeight="1" x14ac:dyDescent="0.3">
      <c r="B249" s="13">
        <f t="shared" si="274"/>
        <v>2080</v>
      </c>
      <c r="C249" s="42" t="s">
        <v>43</v>
      </c>
      <c r="D249" s="50">
        <f t="shared" si="273"/>
        <v>0</v>
      </c>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c r="AB249" s="221"/>
    </row>
    <row r="250" spans="2:28" ht="15.6" customHeight="1" x14ac:dyDescent="0.3">
      <c r="B250" s="13">
        <f t="shared" si="274"/>
        <v>2090</v>
      </c>
      <c r="C250" s="42" t="s">
        <v>44</v>
      </c>
      <c r="D250" s="50">
        <f t="shared" si="273"/>
        <v>0</v>
      </c>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c r="AB250" s="221"/>
    </row>
    <row r="251" spans="2:28" ht="15.6" customHeight="1" x14ac:dyDescent="0.3">
      <c r="B251" s="13">
        <f t="shared" si="274"/>
        <v>2100</v>
      </c>
      <c r="C251" s="44" t="s">
        <v>46</v>
      </c>
      <c r="D251" s="43"/>
      <c r="E251" s="45">
        <f>E245+E246+E247+E248+E249+E250</f>
        <v>0</v>
      </c>
      <c r="F251" s="45">
        <f t="shared" ref="F251:U251" si="275">F245+F246+F247+F248+F249+F250</f>
        <v>0</v>
      </c>
      <c r="G251" s="45">
        <f t="shared" si="275"/>
        <v>0</v>
      </c>
      <c r="H251" s="45">
        <f t="shared" si="275"/>
        <v>0</v>
      </c>
      <c r="I251" s="45">
        <f t="shared" si="275"/>
        <v>0</v>
      </c>
      <c r="J251" s="45">
        <f t="shared" si="275"/>
        <v>0</v>
      </c>
      <c r="K251" s="45">
        <f t="shared" si="275"/>
        <v>0</v>
      </c>
      <c r="L251" s="45">
        <f t="shared" si="275"/>
        <v>0</v>
      </c>
      <c r="M251" s="45">
        <f t="shared" si="275"/>
        <v>0</v>
      </c>
      <c r="N251" s="45">
        <f t="shared" si="275"/>
        <v>0</v>
      </c>
      <c r="O251" s="45">
        <f t="shared" si="275"/>
        <v>0</v>
      </c>
      <c r="P251" s="45">
        <f t="shared" si="275"/>
        <v>0</v>
      </c>
      <c r="Q251" s="45">
        <f t="shared" si="275"/>
        <v>0</v>
      </c>
      <c r="R251" s="45">
        <f t="shared" si="275"/>
        <v>0</v>
      </c>
      <c r="S251" s="45">
        <f t="shared" si="275"/>
        <v>0</v>
      </c>
      <c r="T251" s="45">
        <f t="shared" si="275"/>
        <v>0</v>
      </c>
      <c r="U251" s="45">
        <f t="shared" si="275"/>
        <v>0</v>
      </c>
      <c r="V251" s="45">
        <f>V245+V246+V247+V248+V249+V250</f>
        <v>0</v>
      </c>
      <c r="W251" s="45">
        <f>W245+W246+W247+W248+W249+W250</f>
        <v>0</v>
      </c>
      <c r="X251" s="45">
        <f>X245+X246+X247+X248+X249+X250</f>
        <v>0</v>
      </c>
      <c r="Y251" s="45">
        <f t="shared" ref="Y251:Z251" si="276">Y245+Y246+Y247+Y248+Y249+Y250</f>
        <v>0</v>
      </c>
      <c r="Z251" s="45">
        <f t="shared" si="276"/>
        <v>0</v>
      </c>
      <c r="AB251" s="222"/>
    </row>
    <row r="252" spans="2:28" ht="15.6" customHeight="1" x14ac:dyDescent="0.3">
      <c r="B252" s="13">
        <f t="shared" si="274"/>
        <v>2110</v>
      </c>
      <c r="C252" s="46" t="s">
        <v>45</v>
      </c>
      <c r="D252" s="47">
        <f>D243+D244+D245+D246+D247+D248+D249+D250</f>
        <v>0</v>
      </c>
      <c r="E252" s="47">
        <f>E251+D252</f>
        <v>0</v>
      </c>
      <c r="F252" s="47">
        <f t="shared" ref="F252:U252" si="277">F251+E252</f>
        <v>0</v>
      </c>
      <c r="G252" s="47">
        <f t="shared" si="277"/>
        <v>0</v>
      </c>
      <c r="H252" s="47">
        <f t="shared" si="277"/>
        <v>0</v>
      </c>
      <c r="I252" s="47">
        <f t="shared" si="277"/>
        <v>0</v>
      </c>
      <c r="J252" s="47">
        <f t="shared" si="277"/>
        <v>0</v>
      </c>
      <c r="K252" s="47">
        <f t="shared" si="277"/>
        <v>0</v>
      </c>
      <c r="L252" s="47">
        <f t="shared" si="277"/>
        <v>0</v>
      </c>
      <c r="M252" s="47">
        <f t="shared" si="277"/>
        <v>0</v>
      </c>
      <c r="N252" s="47">
        <f t="shared" si="277"/>
        <v>0</v>
      </c>
      <c r="O252" s="47">
        <f t="shared" si="277"/>
        <v>0</v>
      </c>
      <c r="P252" s="47">
        <f t="shared" si="277"/>
        <v>0</v>
      </c>
      <c r="Q252" s="47">
        <f t="shared" si="277"/>
        <v>0</v>
      </c>
      <c r="R252" s="47">
        <f t="shared" si="277"/>
        <v>0</v>
      </c>
      <c r="S252" s="47">
        <f t="shared" si="277"/>
        <v>0</v>
      </c>
      <c r="T252" s="47">
        <f t="shared" si="277"/>
        <v>0</v>
      </c>
      <c r="U252" s="47">
        <f t="shared" si="277"/>
        <v>0</v>
      </c>
      <c r="V252" s="47">
        <f>V251+U252</f>
        <v>0</v>
      </c>
      <c r="W252" s="47">
        <f>W251+V252</f>
        <v>0</v>
      </c>
      <c r="X252" s="47">
        <f>X251+W252</f>
        <v>0</v>
      </c>
      <c r="Y252" s="47">
        <f t="shared" ref="Y252:Z252" si="278">Y251+X252</f>
        <v>0</v>
      </c>
      <c r="Z252" s="47">
        <f t="shared" si="278"/>
        <v>0</v>
      </c>
      <c r="AB252" s="222"/>
    </row>
    <row r="253" spans="2:28" ht="43.8" customHeight="1" x14ac:dyDescent="0.3">
      <c r="B253" s="13"/>
      <c r="C253" s="54" t="s">
        <v>307</v>
      </c>
      <c r="D253" s="56" t="s">
        <v>653</v>
      </c>
      <c r="E253" s="56" t="s">
        <v>654</v>
      </c>
      <c r="F253" s="56" t="s">
        <v>655</v>
      </c>
      <c r="G253" s="56" t="s">
        <v>656</v>
      </c>
      <c r="H253" s="56" t="s">
        <v>657</v>
      </c>
      <c r="I253" s="56" t="s">
        <v>659</v>
      </c>
      <c r="J253" s="56" t="s">
        <v>658</v>
      </c>
      <c r="K253" s="56" t="s">
        <v>660</v>
      </c>
      <c r="L253" s="56" t="s">
        <v>661</v>
      </c>
      <c r="M253" s="56" t="s">
        <v>662</v>
      </c>
      <c r="N253" s="56" t="s">
        <v>663</v>
      </c>
      <c r="O253" s="56" t="s">
        <v>664</v>
      </c>
      <c r="P253" s="56" t="s">
        <v>665</v>
      </c>
      <c r="Q253" s="56" t="s">
        <v>666</v>
      </c>
      <c r="R253" s="56" t="s">
        <v>667</v>
      </c>
      <c r="S253" s="56" t="s">
        <v>668</v>
      </c>
      <c r="T253" s="56" t="s">
        <v>669</v>
      </c>
      <c r="U253" s="56" t="s">
        <v>670</v>
      </c>
      <c r="V253" s="56" t="s">
        <v>671</v>
      </c>
      <c r="W253" s="56" t="s">
        <v>673</v>
      </c>
      <c r="X253" s="56" t="s">
        <v>672</v>
      </c>
      <c r="Y253" s="56" t="s">
        <v>674</v>
      </c>
      <c r="Z253" s="55" t="s">
        <v>675</v>
      </c>
      <c r="AB253" s="171"/>
    </row>
    <row r="254" spans="2:28" ht="15.6" customHeight="1" x14ac:dyDescent="0.3">
      <c r="B254" s="13">
        <f>B252+10</f>
        <v>2120</v>
      </c>
      <c r="C254" s="48" t="s">
        <v>47</v>
      </c>
      <c r="D254" s="49">
        <f>D255+D258</f>
        <v>0</v>
      </c>
      <c r="E254" s="49">
        <f t="shared" ref="E254:U254" si="279">E255+E258</f>
        <v>0</v>
      </c>
      <c r="F254" s="49">
        <f t="shared" si="279"/>
        <v>0</v>
      </c>
      <c r="G254" s="49">
        <f t="shared" si="279"/>
        <v>0</v>
      </c>
      <c r="H254" s="49">
        <f t="shared" si="279"/>
        <v>0</v>
      </c>
      <c r="I254" s="49">
        <f t="shared" si="279"/>
        <v>0</v>
      </c>
      <c r="J254" s="49">
        <f t="shared" si="279"/>
        <v>0</v>
      </c>
      <c r="K254" s="49">
        <f t="shared" si="279"/>
        <v>0</v>
      </c>
      <c r="L254" s="49">
        <f t="shared" si="279"/>
        <v>0</v>
      </c>
      <c r="M254" s="49">
        <f t="shared" si="279"/>
        <v>0</v>
      </c>
      <c r="N254" s="49">
        <f t="shared" si="279"/>
        <v>0</v>
      </c>
      <c r="O254" s="49">
        <f t="shared" si="279"/>
        <v>0</v>
      </c>
      <c r="P254" s="49">
        <f t="shared" si="279"/>
        <v>0</v>
      </c>
      <c r="Q254" s="49">
        <f t="shared" si="279"/>
        <v>0</v>
      </c>
      <c r="R254" s="49">
        <f t="shared" si="279"/>
        <v>0</v>
      </c>
      <c r="S254" s="49">
        <f t="shared" si="279"/>
        <v>0</v>
      </c>
      <c r="T254" s="49">
        <f t="shared" si="279"/>
        <v>0</v>
      </c>
      <c r="U254" s="49">
        <f t="shared" si="279"/>
        <v>0</v>
      </c>
      <c r="V254" s="49">
        <f>V255+V258</f>
        <v>0</v>
      </c>
      <c r="W254" s="49">
        <f>W255+W258</f>
        <v>0</v>
      </c>
      <c r="X254" s="49">
        <f>X255+X258</f>
        <v>0</v>
      </c>
      <c r="Y254" s="49">
        <f t="shared" ref="Y254:Z254" si="280">Y255+Y258</f>
        <v>0</v>
      </c>
      <c r="Z254" s="49">
        <f t="shared" si="280"/>
        <v>0</v>
      </c>
      <c r="AB254" s="222"/>
    </row>
    <row r="255" spans="2:28" ht="15.6" customHeight="1" x14ac:dyDescent="0.3">
      <c r="B255" s="13">
        <f>B254+10</f>
        <v>2130</v>
      </c>
      <c r="C255" s="42" t="s">
        <v>48</v>
      </c>
      <c r="D255" s="50">
        <f>D256+D257</f>
        <v>0</v>
      </c>
      <c r="E255" s="50">
        <f t="shared" ref="E255:U255" si="281">E256+E257</f>
        <v>0</v>
      </c>
      <c r="F255" s="50">
        <f t="shared" si="281"/>
        <v>0</v>
      </c>
      <c r="G255" s="50">
        <f t="shared" si="281"/>
        <v>0</v>
      </c>
      <c r="H255" s="50">
        <f t="shared" si="281"/>
        <v>0</v>
      </c>
      <c r="I255" s="50">
        <f t="shared" si="281"/>
        <v>0</v>
      </c>
      <c r="J255" s="50">
        <f t="shared" si="281"/>
        <v>0</v>
      </c>
      <c r="K255" s="50">
        <f t="shared" si="281"/>
        <v>0</v>
      </c>
      <c r="L255" s="50">
        <f t="shared" si="281"/>
        <v>0</v>
      </c>
      <c r="M255" s="50">
        <f t="shared" si="281"/>
        <v>0</v>
      </c>
      <c r="N255" s="50">
        <f t="shared" si="281"/>
        <v>0</v>
      </c>
      <c r="O255" s="50">
        <f t="shared" si="281"/>
        <v>0</v>
      </c>
      <c r="P255" s="50">
        <f t="shared" si="281"/>
        <v>0</v>
      </c>
      <c r="Q255" s="50">
        <f t="shared" si="281"/>
        <v>0</v>
      </c>
      <c r="R255" s="50">
        <f t="shared" si="281"/>
        <v>0</v>
      </c>
      <c r="S255" s="50">
        <f t="shared" si="281"/>
        <v>0</v>
      </c>
      <c r="T255" s="50">
        <f t="shared" si="281"/>
        <v>0</v>
      </c>
      <c r="U255" s="50">
        <f t="shared" si="281"/>
        <v>0</v>
      </c>
      <c r="V255" s="50">
        <f>V256+V257</f>
        <v>0</v>
      </c>
      <c r="W255" s="50">
        <f>W256+W257</f>
        <v>0</v>
      </c>
      <c r="X255" s="50">
        <f>X256+X257</f>
        <v>0</v>
      </c>
      <c r="Y255" s="50">
        <f t="shared" ref="Y255:Z255" si="282">Y256+Y257</f>
        <v>0</v>
      </c>
      <c r="Z255" s="50">
        <f t="shared" si="282"/>
        <v>0</v>
      </c>
      <c r="AB255" s="222"/>
    </row>
    <row r="256" spans="2:28" ht="15.6" customHeight="1" x14ac:dyDescent="0.3">
      <c r="B256" s="13">
        <f t="shared" ref="B256:B267" si="283">B255+10</f>
        <v>2140</v>
      </c>
      <c r="C256" s="51" t="s">
        <v>49</v>
      </c>
      <c r="D256" s="50">
        <f>D72</f>
        <v>0</v>
      </c>
      <c r="E256" s="198"/>
      <c r="F256" s="198"/>
      <c r="G256" s="198"/>
      <c r="H256" s="198"/>
      <c r="I256" s="198"/>
      <c r="J256" s="198"/>
      <c r="K256" s="198"/>
      <c r="L256" s="198"/>
      <c r="M256" s="198"/>
      <c r="N256" s="198"/>
      <c r="O256" s="198"/>
      <c r="P256" s="198"/>
      <c r="Q256" s="198"/>
      <c r="R256" s="198"/>
      <c r="S256" s="198"/>
      <c r="T256" s="198"/>
      <c r="U256" s="198"/>
      <c r="V256" s="198"/>
      <c r="W256" s="43">
        <v>0</v>
      </c>
      <c r="X256" s="43">
        <v>0</v>
      </c>
      <c r="Y256" s="43">
        <v>0</v>
      </c>
      <c r="Z256" s="43">
        <v>0</v>
      </c>
      <c r="AB256" s="221"/>
    </row>
    <row r="257" spans="2:28" ht="15.6" customHeight="1" x14ac:dyDescent="0.3">
      <c r="B257" s="13">
        <f t="shared" si="283"/>
        <v>2150</v>
      </c>
      <c r="C257" s="51" t="s">
        <v>5</v>
      </c>
      <c r="D257" s="50">
        <f>D73</f>
        <v>0</v>
      </c>
      <c r="E257" s="198"/>
      <c r="F257" s="198"/>
      <c r="G257" s="198"/>
      <c r="H257" s="198"/>
      <c r="I257" s="198"/>
      <c r="J257" s="198"/>
      <c r="K257" s="198"/>
      <c r="L257" s="198"/>
      <c r="M257" s="198"/>
      <c r="N257" s="198"/>
      <c r="O257" s="198"/>
      <c r="P257" s="198"/>
      <c r="Q257" s="198"/>
      <c r="R257" s="198"/>
      <c r="S257" s="198"/>
      <c r="T257" s="198"/>
      <c r="U257" s="198"/>
      <c r="V257" s="198"/>
      <c r="W257" s="43">
        <v>0</v>
      </c>
      <c r="X257" s="43">
        <v>0</v>
      </c>
      <c r="Y257" s="43">
        <v>0</v>
      </c>
      <c r="Z257" s="43">
        <v>0</v>
      </c>
      <c r="AB257" s="221"/>
    </row>
    <row r="258" spans="2:28" ht="15.6" customHeight="1" x14ac:dyDescent="0.3">
      <c r="B258" s="13">
        <f t="shared" si="283"/>
        <v>2160</v>
      </c>
      <c r="C258" s="42" t="s">
        <v>50</v>
      </c>
      <c r="D258" s="50">
        <f>D74</f>
        <v>0</v>
      </c>
      <c r="E258" s="198"/>
      <c r="F258" s="198"/>
      <c r="G258" s="198"/>
      <c r="H258" s="198"/>
      <c r="I258" s="198"/>
      <c r="J258" s="198"/>
      <c r="K258" s="198"/>
      <c r="L258" s="198"/>
      <c r="M258" s="198"/>
      <c r="N258" s="198"/>
      <c r="O258" s="198"/>
      <c r="P258" s="198"/>
      <c r="Q258" s="198"/>
      <c r="R258" s="198"/>
      <c r="S258" s="198"/>
      <c r="T258" s="198"/>
      <c r="U258" s="198"/>
      <c r="V258" s="198"/>
      <c r="W258" s="43">
        <v>0</v>
      </c>
      <c r="X258" s="43">
        <v>0</v>
      </c>
      <c r="Y258" s="43">
        <v>0</v>
      </c>
      <c r="Z258" s="43">
        <v>0</v>
      </c>
      <c r="AB258" s="221"/>
    </row>
    <row r="259" spans="2:28" ht="15.6" customHeight="1" x14ac:dyDescent="0.3">
      <c r="B259" s="13">
        <f t="shared" si="283"/>
        <v>2170</v>
      </c>
      <c r="C259" s="44" t="s">
        <v>60</v>
      </c>
      <c r="D259" s="52"/>
      <c r="E259" s="45">
        <f>E260+E261+E264+E265</f>
        <v>0</v>
      </c>
      <c r="F259" s="45">
        <f t="shared" ref="F259:U259" si="284">F260+F261+F264+F265</f>
        <v>0</v>
      </c>
      <c r="G259" s="45">
        <f t="shared" si="284"/>
        <v>0</v>
      </c>
      <c r="H259" s="45">
        <f t="shared" si="284"/>
        <v>0</v>
      </c>
      <c r="I259" s="45">
        <f t="shared" si="284"/>
        <v>0</v>
      </c>
      <c r="J259" s="45">
        <f t="shared" si="284"/>
        <v>0</v>
      </c>
      <c r="K259" s="45">
        <f t="shared" si="284"/>
        <v>0</v>
      </c>
      <c r="L259" s="45">
        <f t="shared" si="284"/>
        <v>0</v>
      </c>
      <c r="M259" s="45">
        <f t="shared" si="284"/>
        <v>0</v>
      </c>
      <c r="N259" s="45">
        <f t="shared" si="284"/>
        <v>0</v>
      </c>
      <c r="O259" s="45">
        <f t="shared" si="284"/>
        <v>0</v>
      </c>
      <c r="P259" s="45">
        <f t="shared" si="284"/>
        <v>0</v>
      </c>
      <c r="Q259" s="45">
        <f t="shared" si="284"/>
        <v>0</v>
      </c>
      <c r="R259" s="45">
        <f t="shared" si="284"/>
        <v>0</v>
      </c>
      <c r="S259" s="45">
        <f t="shared" si="284"/>
        <v>0</v>
      </c>
      <c r="T259" s="45">
        <f t="shared" si="284"/>
        <v>0</v>
      </c>
      <c r="U259" s="45">
        <f t="shared" si="284"/>
        <v>0</v>
      </c>
      <c r="V259" s="45">
        <f>V260+V261+V264+V265</f>
        <v>0</v>
      </c>
      <c r="W259" s="45">
        <f>W260+W261+W264+W265</f>
        <v>0</v>
      </c>
      <c r="X259" s="45">
        <f>X260+X261+X264+X265</f>
        <v>0</v>
      </c>
      <c r="Y259" s="45">
        <f t="shared" ref="Y259:Z259" si="285">Y260+Y261+Y264+Y265</f>
        <v>0</v>
      </c>
      <c r="Z259" s="45">
        <f t="shared" si="285"/>
        <v>0</v>
      </c>
      <c r="AB259" s="222"/>
    </row>
    <row r="260" spans="2:28" ht="15.6" customHeight="1" x14ac:dyDescent="0.3">
      <c r="B260" s="13">
        <f t="shared" si="283"/>
        <v>2180</v>
      </c>
      <c r="C260" s="42" t="s">
        <v>51</v>
      </c>
      <c r="D260" s="52"/>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c r="AB260" s="221"/>
    </row>
    <row r="261" spans="2:28" ht="15.6" customHeight="1" x14ac:dyDescent="0.3">
      <c r="B261" s="13">
        <f t="shared" si="283"/>
        <v>2190</v>
      </c>
      <c r="C261" s="42" t="s">
        <v>52</v>
      </c>
      <c r="D261" s="52"/>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c r="AB261" s="221"/>
    </row>
    <row r="262" spans="2:28" ht="15.6" customHeight="1" x14ac:dyDescent="0.3">
      <c r="B262" s="13">
        <f t="shared" si="283"/>
        <v>2200</v>
      </c>
      <c r="C262" s="51" t="s">
        <v>53</v>
      </c>
      <c r="D262" s="52"/>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c r="AB262" s="221"/>
    </row>
    <row r="263" spans="2:28" ht="15.6" customHeight="1" x14ac:dyDescent="0.3">
      <c r="B263" s="13">
        <f t="shared" si="283"/>
        <v>2210</v>
      </c>
      <c r="C263" s="51" t="s">
        <v>54</v>
      </c>
      <c r="D263" s="52"/>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c r="AB263" s="221"/>
    </row>
    <row r="264" spans="2:28" ht="15.6" customHeight="1" x14ac:dyDescent="0.3">
      <c r="B264" s="13">
        <f t="shared" si="283"/>
        <v>2220</v>
      </c>
      <c r="C264" s="42" t="s">
        <v>55</v>
      </c>
      <c r="D264" s="52"/>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c r="AB264" s="221"/>
    </row>
    <row r="265" spans="2:28" ht="15.6" customHeight="1" x14ac:dyDescent="0.3">
      <c r="B265" s="13">
        <f t="shared" si="283"/>
        <v>2230</v>
      </c>
      <c r="C265" s="42" t="s">
        <v>56</v>
      </c>
      <c r="D265" s="52"/>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c r="AB265" s="221"/>
    </row>
    <row r="266" spans="2:28" ht="15.6" customHeight="1" x14ac:dyDescent="0.3">
      <c r="B266" s="13">
        <f t="shared" si="283"/>
        <v>2240</v>
      </c>
      <c r="C266" s="44" t="s">
        <v>429</v>
      </c>
      <c r="D266" s="52"/>
      <c r="E266" s="45">
        <f>E254+E259</f>
        <v>0</v>
      </c>
      <c r="F266" s="45">
        <f t="shared" ref="F266:U266" si="286">F254+F259</f>
        <v>0</v>
      </c>
      <c r="G266" s="45">
        <f t="shared" si="286"/>
        <v>0</v>
      </c>
      <c r="H266" s="45">
        <f t="shared" si="286"/>
        <v>0</v>
      </c>
      <c r="I266" s="45">
        <f t="shared" si="286"/>
        <v>0</v>
      </c>
      <c r="J266" s="45">
        <f t="shared" si="286"/>
        <v>0</v>
      </c>
      <c r="K266" s="45">
        <f t="shared" si="286"/>
        <v>0</v>
      </c>
      <c r="L266" s="45">
        <f t="shared" si="286"/>
        <v>0</v>
      </c>
      <c r="M266" s="45">
        <f t="shared" si="286"/>
        <v>0</v>
      </c>
      <c r="N266" s="45">
        <f t="shared" si="286"/>
        <v>0</v>
      </c>
      <c r="O266" s="45">
        <f t="shared" si="286"/>
        <v>0</v>
      </c>
      <c r="P266" s="45">
        <f t="shared" si="286"/>
        <v>0</v>
      </c>
      <c r="Q266" s="45">
        <f t="shared" si="286"/>
        <v>0</v>
      </c>
      <c r="R266" s="45">
        <f t="shared" si="286"/>
        <v>0</v>
      </c>
      <c r="S266" s="45">
        <f t="shared" si="286"/>
        <v>0</v>
      </c>
      <c r="T266" s="45">
        <f t="shared" si="286"/>
        <v>0</v>
      </c>
      <c r="U266" s="45">
        <f t="shared" si="286"/>
        <v>0</v>
      </c>
      <c r="V266" s="45">
        <f>V254+V259</f>
        <v>0</v>
      </c>
      <c r="W266" s="45">
        <f>W254+W259</f>
        <v>0</v>
      </c>
      <c r="X266" s="45">
        <f>X254+X259</f>
        <v>0</v>
      </c>
      <c r="Y266" s="45">
        <f t="shared" ref="Y266:Z266" si="287">Y254+Y259</f>
        <v>0</v>
      </c>
      <c r="Z266" s="45">
        <f t="shared" si="287"/>
        <v>0</v>
      </c>
      <c r="AB266" s="222"/>
    </row>
    <row r="267" spans="2:28" ht="15.6" customHeight="1" x14ac:dyDescent="0.3">
      <c r="B267" s="13">
        <f t="shared" si="283"/>
        <v>2250</v>
      </c>
      <c r="C267" s="46" t="s">
        <v>430</v>
      </c>
      <c r="D267" s="53"/>
      <c r="E267" s="47">
        <f>E266</f>
        <v>0</v>
      </c>
      <c r="F267" s="47">
        <f>F266+E267</f>
        <v>0</v>
      </c>
      <c r="G267" s="47">
        <f t="shared" ref="G267:U267" si="288">G266+F267</f>
        <v>0</v>
      </c>
      <c r="H267" s="47">
        <f t="shared" si="288"/>
        <v>0</v>
      </c>
      <c r="I267" s="47">
        <f t="shared" si="288"/>
        <v>0</v>
      </c>
      <c r="J267" s="47">
        <f t="shared" si="288"/>
        <v>0</v>
      </c>
      <c r="K267" s="47">
        <f t="shared" si="288"/>
        <v>0</v>
      </c>
      <c r="L267" s="47">
        <f t="shared" si="288"/>
        <v>0</v>
      </c>
      <c r="M267" s="47">
        <f t="shared" si="288"/>
        <v>0</v>
      </c>
      <c r="N267" s="47">
        <f t="shared" si="288"/>
        <v>0</v>
      </c>
      <c r="O267" s="47">
        <f t="shared" si="288"/>
        <v>0</v>
      </c>
      <c r="P267" s="47">
        <f t="shared" si="288"/>
        <v>0</v>
      </c>
      <c r="Q267" s="47">
        <f t="shared" si="288"/>
        <v>0</v>
      </c>
      <c r="R267" s="47">
        <f t="shared" si="288"/>
        <v>0</v>
      </c>
      <c r="S267" s="47">
        <f t="shared" si="288"/>
        <v>0</v>
      </c>
      <c r="T267" s="47">
        <f t="shared" si="288"/>
        <v>0</v>
      </c>
      <c r="U267" s="47">
        <f t="shared" si="288"/>
        <v>0</v>
      </c>
      <c r="V267" s="47">
        <f>V266+U267</f>
        <v>0</v>
      </c>
      <c r="W267" s="47">
        <f>W266+V267</f>
        <v>0</v>
      </c>
      <c r="X267" s="47">
        <f>X266+W267</f>
        <v>0</v>
      </c>
      <c r="Y267" s="47">
        <f t="shared" ref="Y267:Z267" si="289">Y266+X267</f>
        <v>0</v>
      </c>
      <c r="Z267" s="47">
        <f t="shared" si="289"/>
        <v>0</v>
      </c>
      <c r="AB267" s="222"/>
    </row>
    <row r="268" spans="2:28" ht="43.8" customHeight="1" x14ac:dyDescent="0.3">
      <c r="B268" s="13"/>
      <c r="C268" s="54" t="s">
        <v>308</v>
      </c>
      <c r="D268" s="56" t="s">
        <v>653</v>
      </c>
      <c r="E268" s="56" t="s">
        <v>654</v>
      </c>
      <c r="F268" s="56" t="s">
        <v>655</v>
      </c>
      <c r="G268" s="56" t="s">
        <v>656</v>
      </c>
      <c r="H268" s="56" t="s">
        <v>657</v>
      </c>
      <c r="I268" s="56" t="s">
        <v>659</v>
      </c>
      <c r="J268" s="56" t="s">
        <v>658</v>
      </c>
      <c r="K268" s="56" t="s">
        <v>660</v>
      </c>
      <c r="L268" s="56" t="s">
        <v>661</v>
      </c>
      <c r="M268" s="56" t="s">
        <v>662</v>
      </c>
      <c r="N268" s="56" t="s">
        <v>663</v>
      </c>
      <c r="O268" s="56" t="s">
        <v>664</v>
      </c>
      <c r="P268" s="56" t="s">
        <v>665</v>
      </c>
      <c r="Q268" s="56" t="s">
        <v>666</v>
      </c>
      <c r="R268" s="56" t="s">
        <v>667</v>
      </c>
      <c r="S268" s="56" t="s">
        <v>668</v>
      </c>
      <c r="T268" s="56" t="s">
        <v>669</v>
      </c>
      <c r="U268" s="56" t="s">
        <v>670</v>
      </c>
      <c r="V268" s="56" t="s">
        <v>671</v>
      </c>
      <c r="W268" s="56" t="s">
        <v>673</v>
      </c>
      <c r="X268" s="56" t="s">
        <v>672</v>
      </c>
      <c r="Y268" s="56" t="s">
        <v>674</v>
      </c>
      <c r="Z268" s="55" t="s">
        <v>675</v>
      </c>
      <c r="AB268" s="171"/>
    </row>
    <row r="269" spans="2:28" ht="15.6" customHeight="1" x14ac:dyDescent="0.3">
      <c r="B269" s="13">
        <f>B267+10</f>
        <v>2260</v>
      </c>
      <c r="C269" s="89" t="s">
        <v>61</v>
      </c>
      <c r="D269" s="88">
        <f>D85</f>
        <v>0</v>
      </c>
      <c r="E269" s="90"/>
      <c r="F269" s="90"/>
      <c r="G269" s="90"/>
      <c r="H269" s="90"/>
      <c r="I269" s="90"/>
      <c r="J269" s="90"/>
      <c r="K269" s="90"/>
      <c r="L269" s="90"/>
      <c r="M269" s="90"/>
      <c r="N269" s="90"/>
      <c r="O269" s="90"/>
      <c r="P269" s="90"/>
      <c r="Q269" s="90"/>
      <c r="R269" s="90"/>
      <c r="S269" s="90"/>
      <c r="T269" s="90"/>
      <c r="U269" s="90"/>
      <c r="V269" s="90"/>
      <c r="W269" s="90"/>
      <c r="X269" s="90"/>
      <c r="Y269" s="90"/>
      <c r="Z269" s="90"/>
      <c r="AB269" s="222"/>
    </row>
    <row r="270" spans="2:28" ht="15.6" customHeight="1" x14ac:dyDescent="0.3">
      <c r="B270" s="13">
        <f>B269+10</f>
        <v>2270</v>
      </c>
      <c r="C270" s="44" t="s">
        <v>458</v>
      </c>
      <c r="D270" s="91"/>
      <c r="E270" s="45">
        <f t="shared" ref="E270:Y270" si="290">E252-E223-E241-E267</f>
        <v>0</v>
      </c>
      <c r="F270" s="45">
        <f t="shared" si="290"/>
        <v>0</v>
      </c>
      <c r="G270" s="45">
        <f t="shared" si="290"/>
        <v>0</v>
      </c>
      <c r="H270" s="45">
        <f t="shared" si="290"/>
        <v>0</v>
      </c>
      <c r="I270" s="45">
        <f t="shared" si="290"/>
        <v>0</v>
      </c>
      <c r="J270" s="45">
        <f t="shared" si="290"/>
        <v>0</v>
      </c>
      <c r="K270" s="45">
        <f t="shared" si="290"/>
        <v>0</v>
      </c>
      <c r="L270" s="45">
        <f t="shared" si="290"/>
        <v>0</v>
      </c>
      <c r="M270" s="45">
        <f t="shared" si="290"/>
        <v>0</v>
      </c>
      <c r="N270" s="45">
        <f t="shared" si="290"/>
        <v>0</v>
      </c>
      <c r="O270" s="45">
        <f t="shared" si="290"/>
        <v>0</v>
      </c>
      <c r="P270" s="45">
        <f t="shared" si="290"/>
        <v>0</v>
      </c>
      <c r="Q270" s="45">
        <f t="shared" si="290"/>
        <v>0</v>
      </c>
      <c r="R270" s="45">
        <f t="shared" si="290"/>
        <v>0</v>
      </c>
      <c r="S270" s="45">
        <f t="shared" si="290"/>
        <v>0</v>
      </c>
      <c r="T270" s="45">
        <f t="shared" si="290"/>
        <v>0</v>
      </c>
      <c r="U270" s="45">
        <f t="shared" si="290"/>
        <v>0</v>
      </c>
      <c r="V270" s="45">
        <f t="shared" si="290"/>
        <v>0</v>
      </c>
      <c r="W270" s="45">
        <f t="shared" si="290"/>
        <v>0</v>
      </c>
      <c r="X270" s="45">
        <f t="shared" si="290"/>
        <v>0</v>
      </c>
      <c r="Y270" s="45">
        <f t="shared" si="290"/>
        <v>0</v>
      </c>
      <c r="Z270" s="52"/>
      <c r="AB270" s="222"/>
    </row>
    <row r="271" spans="2:28" ht="15.6" customHeight="1" x14ac:dyDescent="0.3">
      <c r="B271" s="13">
        <f>B270+10</f>
        <v>2280</v>
      </c>
      <c r="C271" s="42" t="s">
        <v>62</v>
      </c>
      <c r="D271" s="52"/>
      <c r="E271" s="92" t="e">
        <f>E270/$D$269</f>
        <v>#DIV/0!</v>
      </c>
      <c r="F271" s="92" t="e">
        <f t="shared" ref="F271:Y271" si="291">F270/$D$269</f>
        <v>#DIV/0!</v>
      </c>
      <c r="G271" s="92" t="e">
        <f t="shared" si="291"/>
        <v>#DIV/0!</v>
      </c>
      <c r="H271" s="92" t="e">
        <f t="shared" si="291"/>
        <v>#DIV/0!</v>
      </c>
      <c r="I271" s="92" t="e">
        <f t="shared" si="291"/>
        <v>#DIV/0!</v>
      </c>
      <c r="J271" s="92" t="e">
        <f t="shared" si="291"/>
        <v>#DIV/0!</v>
      </c>
      <c r="K271" s="92" t="e">
        <f t="shared" si="291"/>
        <v>#DIV/0!</v>
      </c>
      <c r="L271" s="92" t="e">
        <f t="shared" si="291"/>
        <v>#DIV/0!</v>
      </c>
      <c r="M271" s="92" t="e">
        <f t="shared" si="291"/>
        <v>#DIV/0!</v>
      </c>
      <c r="N271" s="92" t="e">
        <f t="shared" si="291"/>
        <v>#DIV/0!</v>
      </c>
      <c r="O271" s="92" t="e">
        <f t="shared" si="291"/>
        <v>#DIV/0!</v>
      </c>
      <c r="P271" s="92" t="e">
        <f t="shared" si="291"/>
        <v>#DIV/0!</v>
      </c>
      <c r="Q271" s="92" t="e">
        <f t="shared" si="291"/>
        <v>#DIV/0!</v>
      </c>
      <c r="R271" s="92" t="e">
        <f t="shared" si="291"/>
        <v>#DIV/0!</v>
      </c>
      <c r="S271" s="92" t="e">
        <f t="shared" si="291"/>
        <v>#DIV/0!</v>
      </c>
      <c r="T271" s="92" t="e">
        <f t="shared" si="291"/>
        <v>#DIV/0!</v>
      </c>
      <c r="U271" s="92" t="e">
        <f t="shared" si="291"/>
        <v>#DIV/0!</v>
      </c>
      <c r="V271" s="92" t="e">
        <f t="shared" si="291"/>
        <v>#DIV/0!</v>
      </c>
      <c r="W271" s="92" t="e">
        <f t="shared" si="291"/>
        <v>#DIV/0!</v>
      </c>
      <c r="X271" s="92" t="e">
        <f t="shared" si="291"/>
        <v>#DIV/0!</v>
      </c>
      <c r="Y271" s="92" t="e">
        <f t="shared" si="291"/>
        <v>#DIV/0!</v>
      </c>
      <c r="Z271" s="52"/>
      <c r="AB271" s="222"/>
    </row>
    <row r="272" spans="2:28" ht="15.6" customHeight="1" x14ac:dyDescent="0.3">
      <c r="B272" s="13"/>
      <c r="AB272" s="171"/>
    </row>
    <row r="273" spans="2:28" ht="15.6" customHeight="1" x14ac:dyDescent="0.3">
      <c r="B273" s="13">
        <f>B271+1</f>
        <v>2281</v>
      </c>
      <c r="C273" s="98" t="s">
        <v>459</v>
      </c>
      <c r="D273" s="213" t="s">
        <v>746</v>
      </c>
      <c r="AB273" s="221"/>
    </row>
    <row r="274" spans="2:28" ht="15.6" customHeight="1" x14ac:dyDescent="0.3">
      <c r="B274" s="13">
        <f>B273+1</f>
        <v>2282</v>
      </c>
      <c r="C274" s="98" t="s">
        <v>460</v>
      </c>
      <c r="D274" s="213" t="s">
        <v>746</v>
      </c>
      <c r="AB274" s="221"/>
    </row>
    <row r="275" spans="2:28" ht="15.6" customHeight="1" x14ac:dyDescent="0.3">
      <c r="B275" s="13">
        <f>B274+1</f>
        <v>2283</v>
      </c>
      <c r="C275" s="98" t="s">
        <v>474</v>
      </c>
      <c r="D275" s="195"/>
      <c r="AB275" s="221"/>
    </row>
    <row r="276" spans="2:28" ht="15.6" customHeight="1" x14ac:dyDescent="0.3"/>
    <row r="277" spans="2:28" ht="15.6" customHeight="1" x14ac:dyDescent="0.3"/>
    <row r="278" spans="2:28" ht="31.2" customHeight="1" x14ac:dyDescent="0.3">
      <c r="B278" s="16" t="str">
        <f>"8. Maturity ladder and counterbalancing capacity - Group consolidated - Baseline - "&amp;Cover!E24&amp;""</f>
        <v>8. Maturity ladder and counterbalancing capacity - Group consolidated - Baseline - "Select CCY"</v>
      </c>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row>
    <row r="279" spans="2:28" ht="15.6" customHeight="1" x14ac:dyDescent="0.3"/>
    <row r="280" spans="2:28" ht="15.6" customHeight="1" x14ac:dyDescent="0.3">
      <c r="B280" s="13"/>
      <c r="C280" s="20"/>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20"/>
      <c r="AB280" s="13"/>
    </row>
    <row r="281" spans="2:28" ht="45" customHeight="1" x14ac:dyDescent="0.3">
      <c r="C281" s="54" t="s">
        <v>309</v>
      </c>
      <c r="D281" s="56" t="s">
        <v>653</v>
      </c>
      <c r="E281" s="56" t="s">
        <v>654</v>
      </c>
      <c r="F281" s="56" t="s">
        <v>655</v>
      </c>
      <c r="G281" s="56" t="s">
        <v>656</v>
      </c>
      <c r="H281" s="56" t="s">
        <v>657</v>
      </c>
      <c r="I281" s="56" t="s">
        <v>659</v>
      </c>
      <c r="J281" s="56" t="s">
        <v>658</v>
      </c>
      <c r="K281" s="56" t="s">
        <v>660</v>
      </c>
      <c r="L281" s="56" t="s">
        <v>661</v>
      </c>
      <c r="M281" s="56" t="s">
        <v>662</v>
      </c>
      <c r="N281" s="56" t="s">
        <v>663</v>
      </c>
      <c r="O281" s="56" t="s">
        <v>664</v>
      </c>
      <c r="P281" s="56" t="s">
        <v>665</v>
      </c>
      <c r="Q281" s="56" t="s">
        <v>666</v>
      </c>
      <c r="R281" s="56" t="s">
        <v>667</v>
      </c>
      <c r="S281" s="56" t="s">
        <v>668</v>
      </c>
      <c r="T281" s="56" t="s">
        <v>669</v>
      </c>
      <c r="U281" s="56" t="s">
        <v>670</v>
      </c>
      <c r="V281" s="56" t="s">
        <v>671</v>
      </c>
      <c r="W281" s="56" t="s">
        <v>673</v>
      </c>
      <c r="X281" s="56" t="s">
        <v>672</v>
      </c>
      <c r="Y281" s="56" t="s">
        <v>674</v>
      </c>
      <c r="Z281" s="55" t="s">
        <v>675</v>
      </c>
      <c r="AB281" s="71" t="s">
        <v>63</v>
      </c>
    </row>
    <row r="282" spans="2:28" ht="15.6" customHeight="1" x14ac:dyDescent="0.3">
      <c r="B282" s="13">
        <f>B271+10</f>
        <v>2290</v>
      </c>
      <c r="C282" s="48" t="s">
        <v>0</v>
      </c>
      <c r="D282" s="41"/>
      <c r="E282" s="49">
        <f t="shared" ref="E282:U282" si="292">E283+E288+E289+E297+E299+E300</f>
        <v>0</v>
      </c>
      <c r="F282" s="49">
        <f t="shared" si="292"/>
        <v>0</v>
      </c>
      <c r="G282" s="49">
        <f t="shared" si="292"/>
        <v>0</v>
      </c>
      <c r="H282" s="49">
        <f t="shared" si="292"/>
        <v>0</v>
      </c>
      <c r="I282" s="49">
        <f t="shared" si="292"/>
        <v>0</v>
      </c>
      <c r="J282" s="49">
        <f t="shared" si="292"/>
        <v>0</v>
      </c>
      <c r="K282" s="49">
        <f t="shared" si="292"/>
        <v>0</v>
      </c>
      <c r="L282" s="49">
        <f t="shared" si="292"/>
        <v>0</v>
      </c>
      <c r="M282" s="49">
        <f t="shared" si="292"/>
        <v>0</v>
      </c>
      <c r="N282" s="49">
        <f t="shared" si="292"/>
        <v>0</v>
      </c>
      <c r="O282" s="49">
        <f t="shared" si="292"/>
        <v>0</v>
      </c>
      <c r="P282" s="49">
        <f t="shared" si="292"/>
        <v>0</v>
      </c>
      <c r="Q282" s="49">
        <f t="shared" si="292"/>
        <v>0</v>
      </c>
      <c r="R282" s="49">
        <f t="shared" si="292"/>
        <v>0</v>
      </c>
      <c r="S282" s="49">
        <f t="shared" si="292"/>
        <v>0</v>
      </c>
      <c r="T282" s="49">
        <f t="shared" si="292"/>
        <v>0</v>
      </c>
      <c r="U282" s="49">
        <f t="shared" si="292"/>
        <v>0</v>
      </c>
      <c r="V282" s="49">
        <f>V283+V288+V289+V297+V299+V300</f>
        <v>0</v>
      </c>
      <c r="W282" s="49">
        <f>W283+W288+W289+W297+W299+W300</f>
        <v>0</v>
      </c>
      <c r="X282" s="49">
        <f>X283+X288+X289+X297+X299+X300</f>
        <v>0</v>
      </c>
      <c r="Y282" s="49">
        <f t="shared" ref="Y282:Z282" si="293">Y283+Y288+Y289+Y297+Y299+Y300</f>
        <v>0</v>
      </c>
      <c r="Z282" s="49">
        <f t="shared" si="293"/>
        <v>0</v>
      </c>
      <c r="AB282" s="223"/>
    </row>
    <row r="283" spans="2:28" ht="15.6" customHeight="1" x14ac:dyDescent="0.3">
      <c r="B283" s="13">
        <f>B282+10</f>
        <v>2300</v>
      </c>
      <c r="C283" s="42" t="s">
        <v>1</v>
      </c>
      <c r="D283" s="50">
        <f>D284+D285+D286+D287</f>
        <v>0</v>
      </c>
      <c r="E283" s="50">
        <f t="shared" ref="E283:U283" si="294">E284+E285+E286+E287</f>
        <v>0</v>
      </c>
      <c r="F283" s="50">
        <f t="shared" si="294"/>
        <v>0</v>
      </c>
      <c r="G283" s="50">
        <f t="shared" si="294"/>
        <v>0</v>
      </c>
      <c r="H283" s="50">
        <f t="shared" si="294"/>
        <v>0</v>
      </c>
      <c r="I283" s="50">
        <f t="shared" si="294"/>
        <v>0</v>
      </c>
      <c r="J283" s="50">
        <f t="shared" si="294"/>
        <v>0</v>
      </c>
      <c r="K283" s="50">
        <f t="shared" si="294"/>
        <v>0</v>
      </c>
      <c r="L283" s="50">
        <f t="shared" si="294"/>
        <v>0</v>
      </c>
      <c r="M283" s="50">
        <f t="shared" si="294"/>
        <v>0</v>
      </c>
      <c r="N283" s="50">
        <f t="shared" si="294"/>
        <v>0</v>
      </c>
      <c r="O283" s="50">
        <f t="shared" si="294"/>
        <v>0</v>
      </c>
      <c r="P283" s="50">
        <f t="shared" si="294"/>
        <v>0</v>
      </c>
      <c r="Q283" s="50">
        <f t="shared" si="294"/>
        <v>0</v>
      </c>
      <c r="R283" s="50">
        <f t="shared" si="294"/>
        <v>0</v>
      </c>
      <c r="S283" s="50">
        <f t="shared" si="294"/>
        <v>0</v>
      </c>
      <c r="T283" s="50">
        <f t="shared" si="294"/>
        <v>0</v>
      </c>
      <c r="U283" s="50">
        <f t="shared" si="294"/>
        <v>0</v>
      </c>
      <c r="V283" s="50">
        <f>V284+V285+V286+V287</f>
        <v>0</v>
      </c>
      <c r="W283" s="50">
        <f>W284+W285+W286+W287</f>
        <v>0</v>
      </c>
      <c r="X283" s="50">
        <f>X284+X285+X286+X287</f>
        <v>0</v>
      </c>
      <c r="Y283" s="50">
        <f t="shared" ref="Y283:Z283" si="295">Y284+Y285+Y286+Y287</f>
        <v>0</v>
      </c>
      <c r="Z283" s="50">
        <f t="shared" si="295"/>
        <v>0</v>
      </c>
      <c r="AB283" s="222"/>
    </row>
    <row r="284" spans="2:28" ht="15.6" customHeight="1" x14ac:dyDescent="0.3">
      <c r="B284" s="13">
        <f t="shared" ref="B284:B313" si="296">B283+10</f>
        <v>2310</v>
      </c>
      <c r="C284" s="51" t="s">
        <v>2</v>
      </c>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c r="AB284" s="221"/>
    </row>
    <row r="285" spans="2:28" ht="15.6" customHeight="1" x14ac:dyDescent="0.3">
      <c r="B285" s="13">
        <f t="shared" si="296"/>
        <v>2320</v>
      </c>
      <c r="C285" s="51" t="s">
        <v>3</v>
      </c>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c r="AB285" s="221"/>
    </row>
    <row r="286" spans="2:28" ht="15.6" customHeight="1" x14ac:dyDescent="0.3">
      <c r="B286" s="13">
        <f t="shared" si="296"/>
        <v>2330</v>
      </c>
      <c r="C286" s="51" t="s">
        <v>4</v>
      </c>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c r="AB286" s="221"/>
    </row>
    <row r="287" spans="2:28" ht="15.6" customHeight="1" x14ac:dyDescent="0.3">
      <c r="B287" s="13">
        <f t="shared" si="296"/>
        <v>2340</v>
      </c>
      <c r="C287" s="51" t="s">
        <v>5</v>
      </c>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c r="AB287" s="221"/>
    </row>
    <row r="288" spans="2:28" ht="15.6" customHeight="1" x14ac:dyDescent="0.3">
      <c r="B288" s="13">
        <f t="shared" si="296"/>
        <v>2350</v>
      </c>
      <c r="C288" s="42" t="s">
        <v>6</v>
      </c>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c r="AB288" s="221"/>
    </row>
    <row r="289" spans="2:28" ht="15.6" customHeight="1" x14ac:dyDescent="0.3">
      <c r="B289" s="13">
        <f t="shared" si="296"/>
        <v>2360</v>
      </c>
      <c r="C289" s="42" t="s">
        <v>470</v>
      </c>
      <c r="D289" s="50">
        <f>D290+D291+D292+D293+D294+D295+D296</f>
        <v>0</v>
      </c>
      <c r="E289" s="50">
        <f t="shared" ref="E289:U289" si="297">E290+E291+E292+E293+E294+E295+E296</f>
        <v>0</v>
      </c>
      <c r="F289" s="50">
        <f t="shared" si="297"/>
        <v>0</v>
      </c>
      <c r="G289" s="50">
        <f t="shared" si="297"/>
        <v>0</v>
      </c>
      <c r="H289" s="50">
        <f t="shared" si="297"/>
        <v>0</v>
      </c>
      <c r="I289" s="50">
        <f t="shared" si="297"/>
        <v>0</v>
      </c>
      <c r="J289" s="50">
        <f t="shared" si="297"/>
        <v>0</v>
      </c>
      <c r="K289" s="50">
        <f t="shared" si="297"/>
        <v>0</v>
      </c>
      <c r="L289" s="50">
        <f t="shared" si="297"/>
        <v>0</v>
      </c>
      <c r="M289" s="50">
        <f t="shared" si="297"/>
        <v>0</v>
      </c>
      <c r="N289" s="50">
        <f t="shared" si="297"/>
        <v>0</v>
      </c>
      <c r="O289" s="50">
        <f t="shared" si="297"/>
        <v>0</v>
      </c>
      <c r="P289" s="50">
        <f t="shared" si="297"/>
        <v>0</v>
      </c>
      <c r="Q289" s="50">
        <f t="shared" si="297"/>
        <v>0</v>
      </c>
      <c r="R289" s="50">
        <f t="shared" si="297"/>
        <v>0</v>
      </c>
      <c r="S289" s="50">
        <f t="shared" si="297"/>
        <v>0</v>
      </c>
      <c r="T289" s="50">
        <f t="shared" si="297"/>
        <v>0</v>
      </c>
      <c r="U289" s="50">
        <f t="shared" si="297"/>
        <v>0</v>
      </c>
      <c r="V289" s="50">
        <f>V290+V291+V292+V293+V294+V295+V296</f>
        <v>0</v>
      </c>
      <c r="W289" s="50">
        <f>W290+W291+W292+W293+W294+W295+W296</f>
        <v>0</v>
      </c>
      <c r="X289" s="50">
        <f>X290+X291+X292+X293+X294+X295+X296</f>
        <v>0</v>
      </c>
      <c r="Y289" s="50">
        <f t="shared" ref="Y289:Z289" si="298">Y290+Y291+Y292+Y293+Y294+Y295+Y296</f>
        <v>0</v>
      </c>
      <c r="Z289" s="50">
        <f t="shared" si="298"/>
        <v>0</v>
      </c>
      <c r="AB289" s="222"/>
    </row>
    <row r="290" spans="2:28" ht="15.6" customHeight="1" x14ac:dyDescent="0.3">
      <c r="B290" s="13">
        <f t="shared" si="296"/>
        <v>2370</v>
      </c>
      <c r="C290" s="51" t="s">
        <v>7</v>
      </c>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c r="AB290" s="221"/>
    </row>
    <row r="291" spans="2:28" ht="15.6" customHeight="1" x14ac:dyDescent="0.3">
      <c r="B291" s="13">
        <f t="shared" si="296"/>
        <v>2380</v>
      </c>
      <c r="C291" s="51" t="s">
        <v>8</v>
      </c>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c r="AB291" s="221"/>
    </row>
    <row r="292" spans="2:28" ht="15.6" customHeight="1" x14ac:dyDescent="0.3">
      <c r="B292" s="13">
        <f t="shared" si="296"/>
        <v>2390</v>
      </c>
      <c r="C292" s="51" t="s">
        <v>9</v>
      </c>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c r="AB292" s="221"/>
    </row>
    <row r="293" spans="2:28" ht="15.6" customHeight="1" x14ac:dyDescent="0.3">
      <c r="B293" s="13">
        <f t="shared" si="296"/>
        <v>2400</v>
      </c>
      <c r="C293" s="51" t="s">
        <v>10</v>
      </c>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c r="AB293" s="221"/>
    </row>
    <row r="294" spans="2:28" ht="15.6" customHeight="1" x14ac:dyDescent="0.3">
      <c r="B294" s="13">
        <f t="shared" si="296"/>
        <v>2410</v>
      </c>
      <c r="C294" s="51" t="s">
        <v>11</v>
      </c>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c r="AB294" s="221"/>
    </row>
    <row r="295" spans="2:28" ht="15.6" customHeight="1" x14ac:dyDescent="0.3">
      <c r="B295" s="13">
        <f t="shared" si="296"/>
        <v>2420</v>
      </c>
      <c r="C295" s="51" t="s">
        <v>12</v>
      </c>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c r="AB295" s="221"/>
    </row>
    <row r="296" spans="2:28" ht="15.6" customHeight="1" x14ac:dyDescent="0.3">
      <c r="B296" s="13">
        <f t="shared" si="296"/>
        <v>2430</v>
      </c>
      <c r="C296" s="51" t="s">
        <v>13</v>
      </c>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c r="AB296" s="221"/>
    </row>
    <row r="297" spans="2:28" ht="15.6" customHeight="1" x14ac:dyDescent="0.3">
      <c r="B297" s="13">
        <f t="shared" si="296"/>
        <v>2440</v>
      </c>
      <c r="C297" s="42" t="s">
        <v>14</v>
      </c>
      <c r="D297" s="43"/>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c r="AB297" s="221"/>
    </row>
    <row r="298" spans="2:28" ht="15.6" customHeight="1" x14ac:dyDescent="0.3">
      <c r="B298" s="31">
        <f>B297+1</f>
        <v>2441</v>
      </c>
      <c r="C298" s="96" t="s">
        <v>387</v>
      </c>
      <c r="D298" s="43"/>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c r="AB298" s="221"/>
    </row>
    <row r="299" spans="2:28" ht="15.6" customHeight="1" x14ac:dyDescent="0.3">
      <c r="B299" s="13">
        <f>B297+10</f>
        <v>2450</v>
      </c>
      <c r="C299" s="42" t="s">
        <v>463</v>
      </c>
      <c r="D299" s="43"/>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c r="AB299" s="221"/>
    </row>
    <row r="300" spans="2:28" ht="15.6" customHeight="1" x14ac:dyDescent="0.3">
      <c r="B300" s="13">
        <f t="shared" si="296"/>
        <v>2460</v>
      </c>
      <c r="C300" s="42" t="s">
        <v>15</v>
      </c>
      <c r="D300" s="43"/>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c r="AB300" s="221"/>
    </row>
    <row r="301" spans="2:28" ht="15.6" customHeight="1" x14ac:dyDescent="0.3">
      <c r="B301" s="13">
        <f t="shared" si="296"/>
        <v>2470</v>
      </c>
      <c r="C301" s="44" t="s">
        <v>16</v>
      </c>
      <c r="D301" s="43"/>
      <c r="E301" s="45">
        <f t="shared" ref="E301:U301" si="299">E302+E303+E309+E311+E312+E313</f>
        <v>0</v>
      </c>
      <c r="F301" s="45">
        <f t="shared" si="299"/>
        <v>0</v>
      </c>
      <c r="G301" s="45">
        <f t="shared" si="299"/>
        <v>0</v>
      </c>
      <c r="H301" s="45">
        <f t="shared" si="299"/>
        <v>0</v>
      </c>
      <c r="I301" s="45">
        <f t="shared" si="299"/>
        <v>0</v>
      </c>
      <c r="J301" s="45">
        <f t="shared" si="299"/>
        <v>0</v>
      </c>
      <c r="K301" s="45">
        <f t="shared" si="299"/>
        <v>0</v>
      </c>
      <c r="L301" s="45">
        <f t="shared" si="299"/>
        <v>0</v>
      </c>
      <c r="M301" s="45">
        <f t="shared" si="299"/>
        <v>0</v>
      </c>
      <c r="N301" s="45">
        <f t="shared" si="299"/>
        <v>0</v>
      </c>
      <c r="O301" s="45">
        <f t="shared" si="299"/>
        <v>0</v>
      </c>
      <c r="P301" s="45">
        <f t="shared" si="299"/>
        <v>0</v>
      </c>
      <c r="Q301" s="45">
        <f t="shared" si="299"/>
        <v>0</v>
      </c>
      <c r="R301" s="45">
        <f t="shared" si="299"/>
        <v>0</v>
      </c>
      <c r="S301" s="45">
        <f t="shared" si="299"/>
        <v>0</v>
      </c>
      <c r="T301" s="45">
        <f t="shared" si="299"/>
        <v>0</v>
      </c>
      <c r="U301" s="45">
        <f t="shared" si="299"/>
        <v>0</v>
      </c>
      <c r="V301" s="45">
        <f>V302+V303+V309+V311+V312+V313</f>
        <v>0</v>
      </c>
      <c r="W301" s="45">
        <f>W302+W303+W309+W311+W312+W313</f>
        <v>0</v>
      </c>
      <c r="X301" s="45">
        <f>X302+X303+X309+X311+X312+X313</f>
        <v>0</v>
      </c>
      <c r="Y301" s="45">
        <f t="shared" ref="Y301:Z301" si="300">Y302+Y303+Y309+Y311+Y312+Y313</f>
        <v>0</v>
      </c>
      <c r="Z301" s="45">
        <f t="shared" si="300"/>
        <v>0</v>
      </c>
      <c r="AB301" s="222"/>
    </row>
    <row r="302" spans="2:28" ht="15.6" customHeight="1" x14ac:dyDescent="0.3">
      <c r="B302" s="13">
        <f t="shared" si="296"/>
        <v>2480</v>
      </c>
      <c r="C302" s="42" t="s">
        <v>17</v>
      </c>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c r="AB302" s="221"/>
    </row>
    <row r="303" spans="2:28" ht="15.6" customHeight="1" x14ac:dyDescent="0.3">
      <c r="B303" s="13">
        <f t="shared" si="296"/>
        <v>2490</v>
      </c>
      <c r="C303" s="42" t="s">
        <v>464</v>
      </c>
      <c r="D303" s="50">
        <f>D304+D305+D306+D307+D308</f>
        <v>0</v>
      </c>
      <c r="E303" s="50">
        <f t="shared" ref="E303:U303" si="301">E304+E305+E306+E307+E308</f>
        <v>0</v>
      </c>
      <c r="F303" s="50">
        <f t="shared" si="301"/>
        <v>0</v>
      </c>
      <c r="G303" s="50">
        <f t="shared" si="301"/>
        <v>0</v>
      </c>
      <c r="H303" s="50">
        <f t="shared" si="301"/>
        <v>0</v>
      </c>
      <c r="I303" s="50">
        <f t="shared" si="301"/>
        <v>0</v>
      </c>
      <c r="J303" s="50">
        <f t="shared" si="301"/>
        <v>0</v>
      </c>
      <c r="K303" s="50">
        <f t="shared" si="301"/>
        <v>0</v>
      </c>
      <c r="L303" s="50">
        <f t="shared" si="301"/>
        <v>0</v>
      </c>
      <c r="M303" s="50">
        <f t="shared" si="301"/>
        <v>0</v>
      </c>
      <c r="N303" s="50">
        <f t="shared" si="301"/>
        <v>0</v>
      </c>
      <c r="O303" s="50">
        <f t="shared" si="301"/>
        <v>0</v>
      </c>
      <c r="P303" s="50">
        <f t="shared" si="301"/>
        <v>0</v>
      </c>
      <c r="Q303" s="50">
        <f t="shared" si="301"/>
        <v>0</v>
      </c>
      <c r="R303" s="50">
        <f t="shared" si="301"/>
        <v>0</v>
      </c>
      <c r="S303" s="50">
        <f t="shared" si="301"/>
        <v>0</v>
      </c>
      <c r="T303" s="50">
        <f t="shared" si="301"/>
        <v>0</v>
      </c>
      <c r="U303" s="50">
        <f t="shared" si="301"/>
        <v>0</v>
      </c>
      <c r="V303" s="50">
        <f>V304+V305+V306+V307+V308</f>
        <v>0</v>
      </c>
      <c r="W303" s="50">
        <f>W304+W305+W306+W307+W308</f>
        <v>0</v>
      </c>
      <c r="X303" s="50">
        <f>X304+X305+X306+X307+X308</f>
        <v>0</v>
      </c>
      <c r="Y303" s="50">
        <f t="shared" ref="Y303:Z303" si="302">Y304+Y305+Y306+Y307+Y308</f>
        <v>0</v>
      </c>
      <c r="Z303" s="50">
        <f t="shared" si="302"/>
        <v>0</v>
      </c>
      <c r="AB303" s="222"/>
    </row>
    <row r="304" spans="2:28" ht="15.6" customHeight="1" x14ac:dyDescent="0.3">
      <c r="B304" s="13">
        <f t="shared" si="296"/>
        <v>2500</v>
      </c>
      <c r="C304" s="51" t="s">
        <v>18</v>
      </c>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c r="AB304" s="221"/>
    </row>
    <row r="305" spans="2:28" ht="15.6" customHeight="1" x14ac:dyDescent="0.3">
      <c r="B305" s="13">
        <f t="shared" si="296"/>
        <v>2510</v>
      </c>
      <c r="C305" s="51" t="s">
        <v>19</v>
      </c>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c r="AB305" s="221"/>
    </row>
    <row r="306" spans="2:28" ht="15.6" customHeight="1" x14ac:dyDescent="0.3">
      <c r="B306" s="13">
        <f t="shared" si="296"/>
        <v>2520</v>
      </c>
      <c r="C306" s="51" t="s">
        <v>20</v>
      </c>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c r="AB306" s="221"/>
    </row>
    <row r="307" spans="2:28" ht="15.6" customHeight="1" x14ac:dyDescent="0.3">
      <c r="B307" s="13">
        <f t="shared" si="296"/>
        <v>2530</v>
      </c>
      <c r="C307" s="51" t="s">
        <v>21</v>
      </c>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c r="AB307" s="221"/>
    </row>
    <row r="308" spans="2:28" ht="15.6" customHeight="1" x14ac:dyDescent="0.3">
      <c r="B308" s="13">
        <f t="shared" si="296"/>
        <v>2540</v>
      </c>
      <c r="C308" s="51" t="s">
        <v>22</v>
      </c>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c r="AB308" s="221"/>
    </row>
    <row r="309" spans="2:28" ht="15.6" customHeight="1" x14ac:dyDescent="0.3">
      <c r="B309" s="13">
        <f t="shared" si="296"/>
        <v>2550</v>
      </c>
      <c r="C309" s="42" t="s">
        <v>14</v>
      </c>
      <c r="D309" s="43"/>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c r="AB309" s="221"/>
    </row>
    <row r="310" spans="2:28" ht="15.6" customHeight="1" x14ac:dyDescent="0.3">
      <c r="B310" s="31">
        <f>B309+1</f>
        <v>2551</v>
      </c>
      <c r="C310" s="96" t="s">
        <v>387</v>
      </c>
      <c r="D310" s="43"/>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c r="AB310" s="221"/>
    </row>
    <row r="311" spans="2:28" ht="15.6" customHeight="1" x14ac:dyDescent="0.3">
      <c r="B311" s="13">
        <f>B309+10</f>
        <v>2560</v>
      </c>
      <c r="C311" s="42" t="s">
        <v>465</v>
      </c>
      <c r="D311" s="43"/>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c r="AB311" s="221"/>
    </row>
    <row r="312" spans="2:28" ht="15.6" customHeight="1" x14ac:dyDescent="0.3">
      <c r="B312" s="13">
        <f t="shared" si="296"/>
        <v>2570</v>
      </c>
      <c r="C312" s="42" t="s">
        <v>23</v>
      </c>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c r="AB312" s="221"/>
    </row>
    <row r="313" spans="2:28" ht="15.6" customHeight="1" x14ac:dyDescent="0.3">
      <c r="B313" s="13">
        <f t="shared" si="296"/>
        <v>2580</v>
      </c>
      <c r="C313" s="42" t="s">
        <v>24</v>
      </c>
      <c r="D313" s="43"/>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c r="AB313" s="221"/>
    </row>
    <row r="314" spans="2:28" ht="15.6" customHeight="1" x14ac:dyDescent="0.3">
      <c r="B314" s="13">
        <f>B313+10</f>
        <v>2590</v>
      </c>
      <c r="C314" s="44" t="s">
        <v>435</v>
      </c>
      <c r="D314" s="43"/>
      <c r="E314" s="45">
        <f t="shared" ref="E314:Z314" si="303">(E282-E290-E291-E292-E295-E296)-(E301-E304-E305-E308)</f>
        <v>0</v>
      </c>
      <c r="F314" s="45">
        <f t="shared" si="303"/>
        <v>0</v>
      </c>
      <c r="G314" s="45">
        <f t="shared" si="303"/>
        <v>0</v>
      </c>
      <c r="H314" s="45">
        <f t="shared" si="303"/>
        <v>0</v>
      </c>
      <c r="I314" s="45">
        <f t="shared" si="303"/>
        <v>0</v>
      </c>
      <c r="J314" s="45">
        <f t="shared" si="303"/>
        <v>0</v>
      </c>
      <c r="K314" s="45">
        <f t="shared" si="303"/>
        <v>0</v>
      </c>
      <c r="L314" s="45">
        <f t="shared" si="303"/>
        <v>0</v>
      </c>
      <c r="M314" s="45">
        <f t="shared" si="303"/>
        <v>0</v>
      </c>
      <c r="N314" s="45">
        <f t="shared" si="303"/>
        <v>0</v>
      </c>
      <c r="O314" s="45">
        <f t="shared" si="303"/>
        <v>0</v>
      </c>
      <c r="P314" s="45">
        <f t="shared" si="303"/>
        <v>0</v>
      </c>
      <c r="Q314" s="45">
        <f t="shared" si="303"/>
        <v>0</v>
      </c>
      <c r="R314" s="45">
        <f t="shared" si="303"/>
        <v>0</v>
      </c>
      <c r="S314" s="45">
        <f t="shared" si="303"/>
        <v>0</v>
      </c>
      <c r="T314" s="45">
        <f t="shared" si="303"/>
        <v>0</v>
      </c>
      <c r="U314" s="45">
        <f t="shared" si="303"/>
        <v>0</v>
      </c>
      <c r="V314" s="45">
        <f t="shared" si="303"/>
        <v>0</v>
      </c>
      <c r="W314" s="45">
        <f t="shared" si="303"/>
        <v>0</v>
      </c>
      <c r="X314" s="45">
        <f t="shared" si="303"/>
        <v>0</v>
      </c>
      <c r="Y314" s="45">
        <f t="shared" si="303"/>
        <v>0</v>
      </c>
      <c r="Z314" s="45">
        <f t="shared" si="303"/>
        <v>0</v>
      </c>
      <c r="AB314" s="222"/>
    </row>
    <row r="315" spans="2:28" ht="15.6" customHeight="1" x14ac:dyDescent="0.3">
      <c r="B315" s="13">
        <f>B314+10</f>
        <v>2600</v>
      </c>
      <c r="C315" s="46" t="s">
        <v>436</v>
      </c>
      <c r="D315" s="84"/>
      <c r="E315" s="47">
        <f>E314</f>
        <v>0</v>
      </c>
      <c r="F315" s="47">
        <f>F314+E315</f>
        <v>0</v>
      </c>
      <c r="G315" s="47">
        <f t="shared" ref="G315" si="304">G314+F315</f>
        <v>0</v>
      </c>
      <c r="H315" s="47">
        <f t="shared" ref="H315" si="305">H314+G315</f>
        <v>0</v>
      </c>
      <c r="I315" s="47">
        <f t="shared" ref="I315" si="306">I314+H315</f>
        <v>0</v>
      </c>
      <c r="J315" s="47">
        <f t="shared" ref="J315" si="307">J314+I315</f>
        <v>0</v>
      </c>
      <c r="K315" s="47">
        <f t="shared" ref="K315" si="308">K314+J315</f>
        <v>0</v>
      </c>
      <c r="L315" s="47">
        <f t="shared" ref="L315" si="309">L314+K315</f>
        <v>0</v>
      </c>
      <c r="M315" s="47">
        <f t="shared" ref="M315" si="310">M314+L315</f>
        <v>0</v>
      </c>
      <c r="N315" s="47">
        <f t="shared" ref="N315" si="311">N314+M315</f>
        <v>0</v>
      </c>
      <c r="O315" s="47">
        <f t="shared" ref="O315" si="312">O314+N315</f>
        <v>0</v>
      </c>
      <c r="P315" s="47">
        <f t="shared" ref="P315" si="313">P314+O315</f>
        <v>0</v>
      </c>
      <c r="Q315" s="47">
        <f t="shared" ref="Q315" si="314">Q314+P315</f>
        <v>0</v>
      </c>
      <c r="R315" s="47">
        <f t="shared" ref="R315" si="315">R314+Q315</f>
        <v>0</v>
      </c>
      <c r="S315" s="47">
        <f t="shared" ref="S315" si="316">S314+R315</f>
        <v>0</v>
      </c>
      <c r="T315" s="47">
        <f t="shared" ref="T315" si="317">T314+S315</f>
        <v>0</v>
      </c>
      <c r="U315" s="47">
        <f t="shared" ref="U315" si="318">U314+T315</f>
        <v>0</v>
      </c>
      <c r="V315" s="47">
        <f t="shared" ref="V315" si="319">V314+U315</f>
        <v>0</v>
      </c>
      <c r="W315" s="47">
        <f t="shared" ref="W315" si="320">W314+V315</f>
        <v>0</v>
      </c>
      <c r="X315" s="47">
        <f t="shared" ref="X315" si="321">X314+W315</f>
        <v>0</v>
      </c>
      <c r="Y315" s="47">
        <f t="shared" ref="Y315" si="322">Y314+X315</f>
        <v>0</v>
      </c>
      <c r="Z315" s="47">
        <f t="shared" ref="Z315" si="323">Z314+Y315</f>
        <v>0</v>
      </c>
      <c r="AB315" s="222"/>
    </row>
    <row r="316" spans="2:28" ht="45" customHeight="1" x14ac:dyDescent="0.3">
      <c r="B316" s="13"/>
      <c r="C316" s="54" t="s">
        <v>310</v>
      </c>
      <c r="D316" s="56" t="s">
        <v>653</v>
      </c>
      <c r="E316" s="56" t="s">
        <v>654</v>
      </c>
      <c r="F316" s="56" t="s">
        <v>655</v>
      </c>
      <c r="G316" s="56" t="s">
        <v>656</v>
      </c>
      <c r="H316" s="56" t="s">
        <v>657</v>
      </c>
      <c r="I316" s="56" t="s">
        <v>659</v>
      </c>
      <c r="J316" s="56" t="s">
        <v>658</v>
      </c>
      <c r="K316" s="56" t="s">
        <v>660</v>
      </c>
      <c r="L316" s="56" t="s">
        <v>661</v>
      </c>
      <c r="M316" s="56" t="s">
        <v>662</v>
      </c>
      <c r="N316" s="56" t="s">
        <v>663</v>
      </c>
      <c r="O316" s="56" t="s">
        <v>664</v>
      </c>
      <c r="P316" s="56" t="s">
        <v>665</v>
      </c>
      <c r="Q316" s="56" t="s">
        <v>666</v>
      </c>
      <c r="R316" s="56" t="s">
        <v>667</v>
      </c>
      <c r="S316" s="56" t="s">
        <v>668</v>
      </c>
      <c r="T316" s="56" t="s">
        <v>669</v>
      </c>
      <c r="U316" s="56" t="s">
        <v>670</v>
      </c>
      <c r="V316" s="56" t="s">
        <v>671</v>
      </c>
      <c r="W316" s="56" t="s">
        <v>673</v>
      </c>
      <c r="X316" s="56" t="s">
        <v>672</v>
      </c>
      <c r="Y316" s="56" t="s">
        <v>674</v>
      </c>
      <c r="Z316" s="55" t="s">
        <v>675</v>
      </c>
      <c r="AB316" s="171"/>
    </row>
    <row r="317" spans="2:28" ht="15.6" customHeight="1" x14ac:dyDescent="0.3">
      <c r="B317" s="13">
        <f>B315+10</f>
        <v>2610</v>
      </c>
      <c r="C317" s="48" t="s">
        <v>57</v>
      </c>
      <c r="D317" s="41"/>
      <c r="E317" s="49">
        <f t="shared" ref="E317:U317" si="324">E318+E319+E327</f>
        <v>0</v>
      </c>
      <c r="F317" s="49">
        <f t="shared" si="324"/>
        <v>0</v>
      </c>
      <c r="G317" s="49">
        <f t="shared" si="324"/>
        <v>0</v>
      </c>
      <c r="H317" s="49">
        <f t="shared" si="324"/>
        <v>0</v>
      </c>
      <c r="I317" s="49">
        <f t="shared" si="324"/>
        <v>0</v>
      </c>
      <c r="J317" s="49">
        <f t="shared" si="324"/>
        <v>0</v>
      </c>
      <c r="K317" s="49">
        <f t="shared" si="324"/>
        <v>0</v>
      </c>
      <c r="L317" s="49">
        <f t="shared" si="324"/>
        <v>0</v>
      </c>
      <c r="M317" s="49">
        <f t="shared" si="324"/>
        <v>0</v>
      </c>
      <c r="N317" s="49">
        <f t="shared" si="324"/>
        <v>0</v>
      </c>
      <c r="O317" s="49">
        <f t="shared" si="324"/>
        <v>0</v>
      </c>
      <c r="P317" s="49">
        <f t="shared" si="324"/>
        <v>0</v>
      </c>
      <c r="Q317" s="49">
        <f t="shared" si="324"/>
        <v>0</v>
      </c>
      <c r="R317" s="49">
        <f t="shared" si="324"/>
        <v>0</v>
      </c>
      <c r="S317" s="49">
        <f t="shared" si="324"/>
        <v>0</v>
      </c>
      <c r="T317" s="49">
        <f t="shared" si="324"/>
        <v>0</v>
      </c>
      <c r="U317" s="49">
        <f t="shared" si="324"/>
        <v>0</v>
      </c>
      <c r="V317" s="49">
        <f>V318+V319+V327</f>
        <v>0</v>
      </c>
      <c r="W317" s="49">
        <f>W318+W319+W327</f>
        <v>0</v>
      </c>
      <c r="X317" s="49">
        <f>X318+X319+X327</f>
        <v>0</v>
      </c>
      <c r="Y317" s="49">
        <f t="shared" ref="Y317:Z317" si="325">Y318+Y319+Y327</f>
        <v>0</v>
      </c>
      <c r="Z317" s="49">
        <f t="shared" si="325"/>
        <v>0</v>
      </c>
      <c r="AB317" s="222"/>
    </row>
    <row r="318" spans="2:28" ht="15.6" customHeight="1" x14ac:dyDescent="0.3">
      <c r="B318" s="13">
        <f>B317+10</f>
        <v>2620</v>
      </c>
      <c r="C318" s="42" t="s">
        <v>27</v>
      </c>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c r="AB318" s="221"/>
    </row>
    <row r="319" spans="2:28" ht="15.6" customHeight="1" x14ac:dyDescent="0.3">
      <c r="B319" s="13">
        <f t="shared" ref="B319:B331" si="326">B318+10</f>
        <v>2630</v>
      </c>
      <c r="C319" s="42" t="s">
        <v>28</v>
      </c>
      <c r="D319" s="50">
        <f>D320+D321+D322+D323+D324+D325+D326</f>
        <v>0</v>
      </c>
      <c r="E319" s="50">
        <f t="shared" ref="E319:Z319" si="327">E320+E321+E322+E323+E324+E325+E326</f>
        <v>0</v>
      </c>
      <c r="F319" s="50">
        <f t="shared" si="327"/>
        <v>0</v>
      </c>
      <c r="G319" s="50">
        <f t="shared" si="327"/>
        <v>0</v>
      </c>
      <c r="H319" s="50">
        <f t="shared" si="327"/>
        <v>0</v>
      </c>
      <c r="I319" s="50">
        <f t="shared" si="327"/>
        <v>0</v>
      </c>
      <c r="J319" s="50">
        <f t="shared" si="327"/>
        <v>0</v>
      </c>
      <c r="K319" s="50">
        <f t="shared" si="327"/>
        <v>0</v>
      </c>
      <c r="L319" s="50">
        <f t="shared" si="327"/>
        <v>0</v>
      </c>
      <c r="M319" s="50">
        <f t="shared" si="327"/>
        <v>0</v>
      </c>
      <c r="N319" s="50">
        <f t="shared" si="327"/>
        <v>0</v>
      </c>
      <c r="O319" s="50">
        <f t="shared" si="327"/>
        <v>0</v>
      </c>
      <c r="P319" s="50">
        <f t="shared" si="327"/>
        <v>0</v>
      </c>
      <c r="Q319" s="50">
        <f t="shared" si="327"/>
        <v>0</v>
      </c>
      <c r="R319" s="50">
        <f t="shared" si="327"/>
        <v>0</v>
      </c>
      <c r="S319" s="50">
        <f t="shared" si="327"/>
        <v>0</v>
      </c>
      <c r="T319" s="50">
        <f t="shared" si="327"/>
        <v>0</v>
      </c>
      <c r="U319" s="50">
        <f t="shared" si="327"/>
        <v>0</v>
      </c>
      <c r="V319" s="50">
        <f t="shared" si="327"/>
        <v>0</v>
      </c>
      <c r="W319" s="50">
        <f t="shared" si="327"/>
        <v>0</v>
      </c>
      <c r="X319" s="50">
        <f t="shared" si="327"/>
        <v>0</v>
      </c>
      <c r="Y319" s="50">
        <f t="shared" si="327"/>
        <v>0</v>
      </c>
      <c r="Z319" s="50">
        <f t="shared" si="327"/>
        <v>0</v>
      </c>
      <c r="AB319" s="222"/>
    </row>
    <row r="320" spans="2:28" ht="15.6" customHeight="1" x14ac:dyDescent="0.3">
      <c r="B320" s="13">
        <f t="shared" si="326"/>
        <v>2640</v>
      </c>
      <c r="C320" s="51" t="s">
        <v>29</v>
      </c>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c r="AB320" s="221"/>
    </row>
    <row r="321" spans="2:28" ht="15.6" customHeight="1" x14ac:dyDescent="0.3">
      <c r="B321" s="13">
        <f t="shared" si="326"/>
        <v>2650</v>
      </c>
      <c r="C321" s="51" t="s">
        <v>30</v>
      </c>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c r="AB321" s="221"/>
    </row>
    <row r="322" spans="2:28" ht="15.6" customHeight="1" x14ac:dyDescent="0.3">
      <c r="B322" s="13">
        <f t="shared" si="326"/>
        <v>2660</v>
      </c>
      <c r="C322" s="51" t="s">
        <v>31</v>
      </c>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c r="AB322" s="221"/>
    </row>
    <row r="323" spans="2:28" ht="15.6" customHeight="1" x14ac:dyDescent="0.3">
      <c r="B323" s="13">
        <f t="shared" si="326"/>
        <v>2670</v>
      </c>
      <c r="C323" s="51" t="s">
        <v>32</v>
      </c>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c r="AB323" s="221"/>
    </row>
    <row r="324" spans="2:28" ht="15.6" customHeight="1" x14ac:dyDescent="0.3">
      <c r="B324" s="13">
        <f t="shared" si="326"/>
        <v>2680</v>
      </c>
      <c r="C324" s="51" t="s">
        <v>33</v>
      </c>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c r="AB324" s="221"/>
    </row>
    <row r="325" spans="2:28" ht="15.6" customHeight="1" x14ac:dyDescent="0.3">
      <c r="B325" s="13">
        <f t="shared" si="326"/>
        <v>2690</v>
      </c>
      <c r="C325" s="51" t="s">
        <v>34</v>
      </c>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c r="AB325" s="221"/>
    </row>
    <row r="326" spans="2:28" ht="15.6" customHeight="1" x14ac:dyDescent="0.3">
      <c r="B326" s="13">
        <f t="shared" si="326"/>
        <v>2700</v>
      </c>
      <c r="C326" s="51" t="s">
        <v>35</v>
      </c>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c r="AB326" s="221"/>
    </row>
    <row r="327" spans="2:28" ht="15.6" customHeight="1" x14ac:dyDescent="0.3">
      <c r="B327" s="13">
        <f t="shared" si="326"/>
        <v>2710</v>
      </c>
      <c r="C327" s="42" t="s">
        <v>36</v>
      </c>
      <c r="D327" s="43"/>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c r="AB327" s="221"/>
    </row>
    <row r="328" spans="2:28" ht="15.6" customHeight="1" x14ac:dyDescent="0.3">
      <c r="B328" s="13">
        <f t="shared" si="326"/>
        <v>2720</v>
      </c>
      <c r="C328" s="44" t="s">
        <v>58</v>
      </c>
      <c r="D328" s="43"/>
      <c r="E328" s="45">
        <f t="shared" ref="E328:U328" si="328">E329+E330+E331</f>
        <v>0</v>
      </c>
      <c r="F328" s="45">
        <f t="shared" si="328"/>
        <v>0</v>
      </c>
      <c r="G328" s="45">
        <f t="shared" si="328"/>
        <v>0</v>
      </c>
      <c r="H328" s="45">
        <f t="shared" si="328"/>
        <v>0</v>
      </c>
      <c r="I328" s="45">
        <f t="shared" si="328"/>
        <v>0</v>
      </c>
      <c r="J328" s="45">
        <f t="shared" si="328"/>
        <v>0</v>
      </c>
      <c r="K328" s="45">
        <f t="shared" si="328"/>
        <v>0</v>
      </c>
      <c r="L328" s="45">
        <f t="shared" si="328"/>
        <v>0</v>
      </c>
      <c r="M328" s="45">
        <f t="shared" si="328"/>
        <v>0</v>
      </c>
      <c r="N328" s="45">
        <f t="shared" si="328"/>
        <v>0</v>
      </c>
      <c r="O328" s="45">
        <f t="shared" si="328"/>
        <v>0</v>
      </c>
      <c r="P328" s="45">
        <f t="shared" si="328"/>
        <v>0</v>
      </c>
      <c r="Q328" s="45">
        <f t="shared" si="328"/>
        <v>0</v>
      </c>
      <c r="R328" s="45">
        <f t="shared" si="328"/>
        <v>0</v>
      </c>
      <c r="S328" s="45">
        <f t="shared" si="328"/>
        <v>0</v>
      </c>
      <c r="T328" s="45">
        <f t="shared" si="328"/>
        <v>0</v>
      </c>
      <c r="U328" s="45">
        <f t="shared" si="328"/>
        <v>0</v>
      </c>
      <c r="V328" s="45">
        <f>V329+V330+V331</f>
        <v>0</v>
      </c>
      <c r="W328" s="45">
        <f>W329+W330+W331</f>
        <v>0</v>
      </c>
      <c r="X328" s="45">
        <f>X329+X330+X331</f>
        <v>0</v>
      </c>
      <c r="Y328" s="45">
        <f t="shared" ref="Y328:Z328" si="329">Y329+Y330+Y331</f>
        <v>0</v>
      </c>
      <c r="Z328" s="45">
        <f t="shared" si="329"/>
        <v>0</v>
      </c>
      <c r="AB328" s="222"/>
    </row>
    <row r="329" spans="2:28" ht="15.6" customHeight="1" x14ac:dyDescent="0.3">
      <c r="B329" s="13">
        <f t="shared" si="326"/>
        <v>2730</v>
      </c>
      <c r="C329" s="42" t="s">
        <v>37</v>
      </c>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c r="AB329" s="221"/>
    </row>
    <row r="330" spans="2:28" ht="15.6" customHeight="1" x14ac:dyDescent="0.3">
      <c r="B330" s="13">
        <f t="shared" si="326"/>
        <v>2740</v>
      </c>
      <c r="C330" s="42" t="s">
        <v>466</v>
      </c>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c r="AB330" s="221"/>
    </row>
    <row r="331" spans="2:28" ht="15.6" customHeight="1" x14ac:dyDescent="0.3">
      <c r="B331" s="13">
        <f t="shared" si="326"/>
        <v>2750</v>
      </c>
      <c r="C331" s="42" t="s">
        <v>36</v>
      </c>
      <c r="D331" s="43"/>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c r="AB331" s="221"/>
    </row>
    <row r="332" spans="2:28" ht="15.6" customHeight="1" x14ac:dyDescent="0.3">
      <c r="B332" s="13">
        <f>B331+10</f>
        <v>2760</v>
      </c>
      <c r="C332" s="44" t="s">
        <v>435</v>
      </c>
      <c r="D332" s="43"/>
      <c r="E332" s="45">
        <f>E410+E415+E416+E419-E421-E423</f>
        <v>0</v>
      </c>
      <c r="F332" s="97">
        <v>0</v>
      </c>
      <c r="G332" s="97">
        <v>0</v>
      </c>
      <c r="H332" s="97">
        <v>0</v>
      </c>
      <c r="I332" s="97">
        <v>0</v>
      </c>
      <c r="J332" s="97">
        <v>0</v>
      </c>
      <c r="K332" s="97">
        <v>0</v>
      </c>
      <c r="L332" s="97">
        <v>0</v>
      </c>
      <c r="M332" s="97">
        <v>0</v>
      </c>
      <c r="N332" s="97">
        <v>0</v>
      </c>
      <c r="O332" s="97">
        <v>0</v>
      </c>
      <c r="P332" s="97">
        <v>0</v>
      </c>
      <c r="Q332" s="97">
        <v>0</v>
      </c>
      <c r="R332" s="97">
        <v>0</v>
      </c>
      <c r="S332" s="97">
        <v>0</v>
      </c>
      <c r="T332" s="97">
        <v>0</v>
      </c>
      <c r="U332" s="97">
        <v>0</v>
      </c>
      <c r="V332" s="97">
        <v>0</v>
      </c>
      <c r="W332" s="97">
        <v>0</v>
      </c>
      <c r="X332" s="97">
        <v>0</v>
      </c>
      <c r="Y332" s="97">
        <v>0</v>
      </c>
      <c r="Z332" s="97">
        <v>0</v>
      </c>
      <c r="AB332" s="222"/>
    </row>
    <row r="333" spans="2:28" ht="15.6" customHeight="1" x14ac:dyDescent="0.3">
      <c r="B333" s="13">
        <f>B332+10</f>
        <v>2770</v>
      </c>
      <c r="C333" s="46" t="s">
        <v>436</v>
      </c>
      <c r="D333" s="84"/>
      <c r="E333" s="47">
        <f>E332</f>
        <v>0</v>
      </c>
      <c r="F333" s="47">
        <f t="shared" ref="F333" si="330">F332+E333</f>
        <v>0</v>
      </c>
      <c r="G333" s="47">
        <f t="shared" ref="G333" si="331">G332+F333</f>
        <v>0</v>
      </c>
      <c r="H333" s="47">
        <f t="shared" ref="H333" si="332">H332+G333</f>
        <v>0</v>
      </c>
      <c r="I333" s="47">
        <f t="shared" ref="I333" si="333">I332+H333</f>
        <v>0</v>
      </c>
      <c r="J333" s="47">
        <f t="shared" ref="J333" si="334">J332+I333</f>
        <v>0</v>
      </c>
      <c r="K333" s="47">
        <f t="shared" ref="K333" si="335">K332+J333</f>
        <v>0</v>
      </c>
      <c r="L333" s="47">
        <f t="shared" ref="L333" si="336">L332+K333</f>
        <v>0</v>
      </c>
      <c r="M333" s="47">
        <f t="shared" ref="M333" si="337">M332+L333</f>
        <v>0</v>
      </c>
      <c r="N333" s="47">
        <f t="shared" ref="N333" si="338">N332+M333</f>
        <v>0</v>
      </c>
      <c r="O333" s="47">
        <f t="shared" ref="O333" si="339">O332+N333</f>
        <v>0</v>
      </c>
      <c r="P333" s="47">
        <f t="shared" ref="P333" si="340">P332+O333</f>
        <v>0</v>
      </c>
      <c r="Q333" s="47">
        <f t="shared" ref="Q333" si="341">Q332+P333</f>
        <v>0</v>
      </c>
      <c r="R333" s="47">
        <f t="shared" ref="R333" si="342">R332+Q333</f>
        <v>0</v>
      </c>
      <c r="S333" s="47">
        <f t="shared" ref="S333" si="343">S332+R333</f>
        <v>0</v>
      </c>
      <c r="T333" s="47">
        <f t="shared" ref="T333" si="344">T332+S333</f>
        <v>0</v>
      </c>
      <c r="U333" s="47">
        <f t="shared" ref="U333" si="345">U332+T333</f>
        <v>0</v>
      </c>
      <c r="V333" s="47">
        <f t="shared" ref="V333" si="346">V332+U333</f>
        <v>0</v>
      </c>
      <c r="W333" s="47">
        <f t="shared" ref="W333" si="347">W332+V333</f>
        <v>0</v>
      </c>
      <c r="X333" s="47">
        <f t="shared" ref="X333" si="348">X332+W333</f>
        <v>0</v>
      </c>
      <c r="Y333" s="47">
        <f t="shared" ref="Y333" si="349">Y332+X333</f>
        <v>0</v>
      </c>
      <c r="Z333" s="47">
        <f t="shared" ref="Z333" si="350">Z332+Y333</f>
        <v>0</v>
      </c>
      <c r="AB333" s="222"/>
    </row>
    <row r="334" spans="2:28" ht="45" customHeight="1" x14ac:dyDescent="0.3">
      <c r="B334" s="13"/>
      <c r="C334" s="54" t="s">
        <v>311</v>
      </c>
      <c r="D334" s="56" t="s">
        <v>653</v>
      </c>
      <c r="E334" s="56" t="s">
        <v>654</v>
      </c>
      <c r="F334" s="56" t="s">
        <v>655</v>
      </c>
      <c r="G334" s="56" t="s">
        <v>656</v>
      </c>
      <c r="H334" s="56" t="s">
        <v>657</v>
      </c>
      <c r="I334" s="56" t="s">
        <v>659</v>
      </c>
      <c r="J334" s="56" t="s">
        <v>658</v>
      </c>
      <c r="K334" s="56" t="s">
        <v>660</v>
      </c>
      <c r="L334" s="56" t="s">
        <v>661</v>
      </c>
      <c r="M334" s="56" t="s">
        <v>662</v>
      </c>
      <c r="N334" s="56" t="s">
        <v>663</v>
      </c>
      <c r="O334" s="56" t="s">
        <v>664</v>
      </c>
      <c r="P334" s="56" t="s">
        <v>665</v>
      </c>
      <c r="Q334" s="56" t="s">
        <v>666</v>
      </c>
      <c r="R334" s="56" t="s">
        <v>667</v>
      </c>
      <c r="S334" s="56" t="s">
        <v>668</v>
      </c>
      <c r="T334" s="56" t="s">
        <v>669</v>
      </c>
      <c r="U334" s="56" t="s">
        <v>670</v>
      </c>
      <c r="V334" s="56" t="s">
        <v>671</v>
      </c>
      <c r="W334" s="56" t="s">
        <v>673</v>
      </c>
      <c r="X334" s="56" t="s">
        <v>672</v>
      </c>
      <c r="Y334" s="56" t="s">
        <v>674</v>
      </c>
      <c r="Z334" s="55" t="s">
        <v>675</v>
      </c>
      <c r="AB334" s="171"/>
    </row>
    <row r="335" spans="2:28" ht="15.6" customHeight="1" x14ac:dyDescent="0.3">
      <c r="B335" s="13">
        <f>B333+10</f>
        <v>2780</v>
      </c>
      <c r="C335" s="40" t="s">
        <v>59</v>
      </c>
      <c r="D335" s="198"/>
      <c r="E335" s="41"/>
      <c r="F335" s="41"/>
      <c r="G335" s="41"/>
      <c r="H335" s="41"/>
      <c r="I335" s="41"/>
      <c r="J335" s="41"/>
      <c r="K335" s="41"/>
      <c r="L335" s="41"/>
      <c r="M335" s="41"/>
      <c r="N335" s="41"/>
      <c r="O335" s="41"/>
      <c r="P335" s="41"/>
      <c r="Q335" s="41"/>
      <c r="R335" s="41"/>
      <c r="S335" s="41"/>
      <c r="T335" s="41"/>
      <c r="U335" s="41"/>
      <c r="V335" s="41"/>
      <c r="W335" s="41"/>
      <c r="X335" s="41"/>
      <c r="Y335" s="41"/>
      <c r="Z335" s="41"/>
      <c r="AB335" s="221"/>
    </row>
    <row r="336" spans="2:28" ht="15.6" customHeight="1" x14ac:dyDescent="0.3">
      <c r="B336" s="13">
        <f>B335+10</f>
        <v>2790</v>
      </c>
      <c r="C336" s="42" t="s">
        <v>38</v>
      </c>
      <c r="D336" s="198"/>
      <c r="E336" s="43"/>
      <c r="F336" s="43"/>
      <c r="G336" s="43"/>
      <c r="H336" s="43"/>
      <c r="I336" s="43"/>
      <c r="J336" s="43"/>
      <c r="K336" s="43"/>
      <c r="L336" s="43"/>
      <c r="M336" s="43"/>
      <c r="N336" s="43"/>
      <c r="O336" s="43"/>
      <c r="P336" s="43"/>
      <c r="Q336" s="43"/>
      <c r="R336" s="43"/>
      <c r="S336" s="43"/>
      <c r="T336" s="43"/>
      <c r="U336" s="43"/>
      <c r="V336" s="43"/>
      <c r="W336" s="43"/>
      <c r="X336" s="43"/>
      <c r="Y336" s="43"/>
      <c r="Z336" s="43"/>
      <c r="AB336" s="221"/>
    </row>
    <row r="337" spans="2:28" ht="15.6" customHeight="1" x14ac:dyDescent="0.3">
      <c r="B337" s="13">
        <f t="shared" ref="B337:B344" si="351">B336+10</f>
        <v>2800</v>
      </c>
      <c r="C337" s="42" t="s">
        <v>39</v>
      </c>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c r="AB337" s="221"/>
    </row>
    <row r="338" spans="2:28" ht="15.6" customHeight="1" x14ac:dyDescent="0.3">
      <c r="B338" s="13">
        <f t="shared" si="351"/>
        <v>2810</v>
      </c>
      <c r="C338" s="42" t="s">
        <v>40</v>
      </c>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c r="AB338" s="221"/>
    </row>
    <row r="339" spans="2:28" ht="15.6" customHeight="1" x14ac:dyDescent="0.3">
      <c r="B339" s="13">
        <f t="shared" si="351"/>
        <v>2820</v>
      </c>
      <c r="C339" s="42" t="s">
        <v>41</v>
      </c>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c r="AB339" s="221"/>
    </row>
    <row r="340" spans="2:28" ht="15.6" customHeight="1" x14ac:dyDescent="0.3">
      <c r="B340" s="13">
        <f t="shared" si="351"/>
        <v>2830</v>
      </c>
      <c r="C340" s="42" t="s">
        <v>42</v>
      </c>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c r="AB340" s="221"/>
    </row>
    <row r="341" spans="2:28" ht="15.6" customHeight="1" x14ac:dyDescent="0.3">
      <c r="B341" s="13">
        <f t="shared" si="351"/>
        <v>2840</v>
      </c>
      <c r="C341" s="42" t="s">
        <v>43</v>
      </c>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c r="AB341" s="221"/>
    </row>
    <row r="342" spans="2:28" ht="15.6" customHeight="1" x14ac:dyDescent="0.3">
      <c r="B342" s="13">
        <f t="shared" si="351"/>
        <v>2850</v>
      </c>
      <c r="C342" s="42" t="s">
        <v>44</v>
      </c>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c r="AB342" s="221"/>
    </row>
    <row r="343" spans="2:28" ht="15.6" customHeight="1" x14ac:dyDescent="0.3">
      <c r="B343" s="13">
        <f t="shared" si="351"/>
        <v>2860</v>
      </c>
      <c r="C343" s="44" t="s">
        <v>46</v>
      </c>
      <c r="D343" s="43"/>
      <c r="E343" s="45">
        <f>E337+E338+E339+E340+E341+E342</f>
        <v>0</v>
      </c>
      <c r="F343" s="45">
        <f t="shared" ref="F343:U343" si="352">F337+F338+F339+F340+F341+F342</f>
        <v>0</v>
      </c>
      <c r="G343" s="45">
        <f t="shared" si="352"/>
        <v>0</v>
      </c>
      <c r="H343" s="45">
        <f t="shared" si="352"/>
        <v>0</v>
      </c>
      <c r="I343" s="45">
        <f t="shared" si="352"/>
        <v>0</v>
      </c>
      <c r="J343" s="45">
        <f t="shared" si="352"/>
        <v>0</v>
      </c>
      <c r="K343" s="45">
        <f t="shared" si="352"/>
        <v>0</v>
      </c>
      <c r="L343" s="45">
        <f t="shared" si="352"/>
        <v>0</v>
      </c>
      <c r="M343" s="45">
        <f t="shared" si="352"/>
        <v>0</v>
      </c>
      <c r="N343" s="45">
        <f t="shared" si="352"/>
        <v>0</v>
      </c>
      <c r="O343" s="45">
        <f t="shared" si="352"/>
        <v>0</v>
      </c>
      <c r="P343" s="45">
        <f t="shared" si="352"/>
        <v>0</v>
      </c>
      <c r="Q343" s="45">
        <f t="shared" si="352"/>
        <v>0</v>
      </c>
      <c r="R343" s="45">
        <f t="shared" si="352"/>
        <v>0</v>
      </c>
      <c r="S343" s="45">
        <f t="shared" si="352"/>
        <v>0</v>
      </c>
      <c r="T343" s="45">
        <f t="shared" si="352"/>
        <v>0</v>
      </c>
      <c r="U343" s="45">
        <f t="shared" si="352"/>
        <v>0</v>
      </c>
      <c r="V343" s="45">
        <f>V337+V338+V339+V340+V341+V342</f>
        <v>0</v>
      </c>
      <c r="W343" s="45">
        <f>W337+W338+W339+W340+W341+W342</f>
        <v>0</v>
      </c>
      <c r="X343" s="45">
        <f>X337+X338+X339+X340+X341+X342</f>
        <v>0</v>
      </c>
      <c r="Y343" s="45">
        <f t="shared" ref="Y343:Z343" si="353">Y337+Y338+Y339+Y340+Y341+Y342</f>
        <v>0</v>
      </c>
      <c r="Z343" s="45">
        <f t="shared" si="353"/>
        <v>0</v>
      </c>
      <c r="AB343" s="222"/>
    </row>
    <row r="344" spans="2:28" ht="15.6" customHeight="1" x14ac:dyDescent="0.3">
      <c r="B344" s="13">
        <f t="shared" si="351"/>
        <v>2870</v>
      </c>
      <c r="C344" s="46" t="s">
        <v>45</v>
      </c>
      <c r="D344" s="47">
        <f>D335+D336+D337+D338+D339+D340+D341+D342</f>
        <v>0</v>
      </c>
      <c r="E344" s="47">
        <f>E343+D344</f>
        <v>0</v>
      </c>
      <c r="F344" s="47">
        <f t="shared" ref="F344" si="354">F343+E344</f>
        <v>0</v>
      </c>
      <c r="G344" s="47">
        <f t="shared" ref="G344" si="355">G343+F344</f>
        <v>0</v>
      </c>
      <c r="H344" s="47">
        <f t="shared" ref="H344" si="356">H343+G344</f>
        <v>0</v>
      </c>
      <c r="I344" s="47">
        <f t="shared" ref="I344" si="357">I343+H344</f>
        <v>0</v>
      </c>
      <c r="J344" s="47">
        <f t="shared" ref="J344" si="358">J343+I344</f>
        <v>0</v>
      </c>
      <c r="K344" s="47">
        <f t="shared" ref="K344" si="359">K343+J344</f>
        <v>0</v>
      </c>
      <c r="L344" s="47">
        <f t="shared" ref="L344" si="360">L343+K344</f>
        <v>0</v>
      </c>
      <c r="M344" s="47">
        <f t="shared" ref="M344" si="361">M343+L344</f>
        <v>0</v>
      </c>
      <c r="N344" s="47">
        <f t="shared" ref="N344" si="362">N343+M344</f>
        <v>0</v>
      </c>
      <c r="O344" s="47">
        <f t="shared" ref="O344" si="363">O343+N344</f>
        <v>0</v>
      </c>
      <c r="P344" s="47">
        <f t="shared" ref="P344" si="364">P343+O344</f>
        <v>0</v>
      </c>
      <c r="Q344" s="47">
        <f t="shared" ref="Q344" si="365">Q343+P344</f>
        <v>0</v>
      </c>
      <c r="R344" s="47">
        <f t="shared" ref="R344" si="366">R343+Q344</f>
        <v>0</v>
      </c>
      <c r="S344" s="47">
        <f t="shared" ref="S344" si="367">S343+R344</f>
        <v>0</v>
      </c>
      <c r="T344" s="47">
        <f t="shared" ref="T344" si="368">T343+S344</f>
        <v>0</v>
      </c>
      <c r="U344" s="47">
        <f t="shared" ref="U344" si="369">U343+T344</f>
        <v>0</v>
      </c>
      <c r="V344" s="47">
        <f>V343+U344</f>
        <v>0</v>
      </c>
      <c r="W344" s="47">
        <f>W343+V344</f>
        <v>0</v>
      </c>
      <c r="X344" s="47">
        <f>X343+W344</f>
        <v>0</v>
      </c>
      <c r="Y344" s="47">
        <f t="shared" ref="Y344" si="370">Y343+X344</f>
        <v>0</v>
      </c>
      <c r="Z344" s="47">
        <f t="shared" ref="Z344" si="371">Z343+Y344</f>
        <v>0</v>
      </c>
      <c r="AB344" s="222"/>
    </row>
    <row r="345" spans="2:28" ht="45" customHeight="1" x14ac:dyDescent="0.3">
      <c r="B345" s="13"/>
      <c r="C345" s="54" t="s">
        <v>312</v>
      </c>
      <c r="D345" s="56" t="s">
        <v>653</v>
      </c>
      <c r="E345" s="56" t="s">
        <v>654</v>
      </c>
      <c r="F345" s="56" t="s">
        <v>655</v>
      </c>
      <c r="G345" s="56" t="s">
        <v>656</v>
      </c>
      <c r="H345" s="56" t="s">
        <v>657</v>
      </c>
      <c r="I345" s="56" t="s">
        <v>659</v>
      </c>
      <c r="J345" s="56" t="s">
        <v>658</v>
      </c>
      <c r="K345" s="56" t="s">
        <v>660</v>
      </c>
      <c r="L345" s="56" t="s">
        <v>661</v>
      </c>
      <c r="M345" s="56" t="s">
        <v>662</v>
      </c>
      <c r="N345" s="56" t="s">
        <v>663</v>
      </c>
      <c r="O345" s="56" t="s">
        <v>664</v>
      </c>
      <c r="P345" s="56" t="s">
        <v>665</v>
      </c>
      <c r="Q345" s="56" t="s">
        <v>666</v>
      </c>
      <c r="R345" s="56" t="s">
        <v>667</v>
      </c>
      <c r="S345" s="56" t="s">
        <v>668</v>
      </c>
      <c r="T345" s="56" t="s">
        <v>669</v>
      </c>
      <c r="U345" s="56" t="s">
        <v>670</v>
      </c>
      <c r="V345" s="56" t="s">
        <v>671</v>
      </c>
      <c r="W345" s="56" t="s">
        <v>673</v>
      </c>
      <c r="X345" s="56" t="s">
        <v>672</v>
      </c>
      <c r="Y345" s="56" t="s">
        <v>674</v>
      </c>
      <c r="Z345" s="55" t="s">
        <v>675</v>
      </c>
      <c r="AB345" s="171"/>
    </row>
    <row r="346" spans="2:28" ht="15.6" customHeight="1" x14ac:dyDescent="0.3">
      <c r="B346" s="13">
        <f>B344+10</f>
        <v>2880</v>
      </c>
      <c r="C346" s="48" t="s">
        <v>47</v>
      </c>
      <c r="D346" s="49">
        <f>D347+D350</f>
        <v>0</v>
      </c>
      <c r="E346" s="49">
        <f t="shared" ref="E346:U346" si="372">E347+E350</f>
        <v>0</v>
      </c>
      <c r="F346" s="49">
        <f t="shared" si="372"/>
        <v>0</v>
      </c>
      <c r="G346" s="49">
        <f t="shared" si="372"/>
        <v>0</v>
      </c>
      <c r="H346" s="49">
        <f t="shared" si="372"/>
        <v>0</v>
      </c>
      <c r="I346" s="49">
        <f t="shared" si="372"/>
        <v>0</v>
      </c>
      <c r="J346" s="49">
        <f t="shared" si="372"/>
        <v>0</v>
      </c>
      <c r="K346" s="49">
        <f t="shared" si="372"/>
        <v>0</v>
      </c>
      <c r="L346" s="49">
        <f t="shared" si="372"/>
        <v>0</v>
      </c>
      <c r="M346" s="49">
        <f t="shared" si="372"/>
        <v>0</v>
      </c>
      <c r="N346" s="49">
        <f t="shared" si="372"/>
        <v>0</v>
      </c>
      <c r="O346" s="49">
        <f t="shared" si="372"/>
        <v>0</v>
      </c>
      <c r="P346" s="49">
        <f t="shared" si="372"/>
        <v>0</v>
      </c>
      <c r="Q346" s="49">
        <f t="shared" si="372"/>
        <v>0</v>
      </c>
      <c r="R346" s="49">
        <f t="shared" si="372"/>
        <v>0</v>
      </c>
      <c r="S346" s="49">
        <f t="shared" si="372"/>
        <v>0</v>
      </c>
      <c r="T346" s="49">
        <f t="shared" si="372"/>
        <v>0</v>
      </c>
      <c r="U346" s="49">
        <f t="shared" si="372"/>
        <v>0</v>
      </c>
      <c r="V346" s="49">
        <f>V347+V350</f>
        <v>0</v>
      </c>
      <c r="W346" s="49">
        <f>W347+W350</f>
        <v>0</v>
      </c>
      <c r="X346" s="49">
        <f>X347+X350</f>
        <v>0</v>
      </c>
      <c r="Y346" s="49">
        <f t="shared" ref="Y346:Z346" si="373">Y347+Y350</f>
        <v>0</v>
      </c>
      <c r="Z346" s="49">
        <f t="shared" si="373"/>
        <v>0</v>
      </c>
      <c r="AB346" s="222"/>
    </row>
    <row r="347" spans="2:28" ht="15.6" customHeight="1" x14ac:dyDescent="0.3">
      <c r="B347" s="13">
        <f>B346+10</f>
        <v>2890</v>
      </c>
      <c r="C347" s="42" t="s">
        <v>48</v>
      </c>
      <c r="D347" s="50">
        <f>D348+D349</f>
        <v>0</v>
      </c>
      <c r="E347" s="50">
        <f t="shared" ref="E347:U347" si="374">E348+E349</f>
        <v>0</v>
      </c>
      <c r="F347" s="50">
        <f t="shared" si="374"/>
        <v>0</v>
      </c>
      <c r="G347" s="50">
        <f t="shared" si="374"/>
        <v>0</v>
      </c>
      <c r="H347" s="50">
        <f t="shared" si="374"/>
        <v>0</v>
      </c>
      <c r="I347" s="50">
        <f t="shared" si="374"/>
        <v>0</v>
      </c>
      <c r="J347" s="50">
        <f t="shared" si="374"/>
        <v>0</v>
      </c>
      <c r="K347" s="50">
        <f t="shared" si="374"/>
        <v>0</v>
      </c>
      <c r="L347" s="50">
        <f t="shared" si="374"/>
        <v>0</v>
      </c>
      <c r="M347" s="50">
        <f t="shared" si="374"/>
        <v>0</v>
      </c>
      <c r="N347" s="50">
        <f t="shared" si="374"/>
        <v>0</v>
      </c>
      <c r="O347" s="50">
        <f t="shared" si="374"/>
        <v>0</v>
      </c>
      <c r="P347" s="50">
        <f t="shared" si="374"/>
        <v>0</v>
      </c>
      <c r="Q347" s="50">
        <f t="shared" si="374"/>
        <v>0</v>
      </c>
      <c r="R347" s="50">
        <f t="shared" si="374"/>
        <v>0</v>
      </c>
      <c r="S347" s="50">
        <f t="shared" si="374"/>
        <v>0</v>
      </c>
      <c r="T347" s="50">
        <f t="shared" si="374"/>
        <v>0</v>
      </c>
      <c r="U347" s="50">
        <f t="shared" si="374"/>
        <v>0</v>
      </c>
      <c r="V347" s="50">
        <f>V348+V349</f>
        <v>0</v>
      </c>
      <c r="W347" s="50">
        <f>W348+W349</f>
        <v>0</v>
      </c>
      <c r="X347" s="50">
        <f>X348+X349</f>
        <v>0</v>
      </c>
      <c r="Y347" s="50">
        <f t="shared" ref="Y347:Z347" si="375">Y348+Y349</f>
        <v>0</v>
      </c>
      <c r="Z347" s="50">
        <f t="shared" si="375"/>
        <v>0</v>
      </c>
      <c r="AB347" s="222"/>
    </row>
    <row r="348" spans="2:28" ht="15.6" customHeight="1" x14ac:dyDescent="0.3">
      <c r="B348" s="13">
        <f>B347+10</f>
        <v>2900</v>
      </c>
      <c r="C348" s="51" t="s">
        <v>49</v>
      </c>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c r="AB348" s="221"/>
    </row>
    <row r="349" spans="2:28" ht="15.6" customHeight="1" x14ac:dyDescent="0.3">
      <c r="B349" s="13">
        <f t="shared" ref="B349:B359" si="376">B348+10</f>
        <v>2910</v>
      </c>
      <c r="C349" s="51" t="s">
        <v>5</v>
      </c>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c r="AB349" s="221"/>
    </row>
    <row r="350" spans="2:28" ht="15.6" customHeight="1" x14ac:dyDescent="0.3">
      <c r="B350" s="13">
        <f t="shared" si="376"/>
        <v>2920</v>
      </c>
      <c r="C350" s="42" t="s">
        <v>50</v>
      </c>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c r="AB350" s="221"/>
    </row>
    <row r="351" spans="2:28" ht="15.6" customHeight="1" x14ac:dyDescent="0.3">
      <c r="B351" s="13">
        <f t="shared" si="376"/>
        <v>2930</v>
      </c>
      <c r="C351" s="44" t="s">
        <v>60</v>
      </c>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B351" s="222"/>
    </row>
    <row r="352" spans="2:28" ht="15.6" customHeight="1" x14ac:dyDescent="0.3">
      <c r="B352" s="13">
        <f t="shared" si="376"/>
        <v>2940</v>
      </c>
      <c r="C352" s="42" t="s">
        <v>51</v>
      </c>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B352" s="222"/>
    </row>
    <row r="353" spans="2:28" ht="15.6" customHeight="1" x14ac:dyDescent="0.3">
      <c r="B353" s="13">
        <f t="shared" si="376"/>
        <v>2950</v>
      </c>
      <c r="C353" s="42" t="s">
        <v>52</v>
      </c>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B353" s="222"/>
    </row>
    <row r="354" spans="2:28" ht="15.6" customHeight="1" x14ac:dyDescent="0.3">
      <c r="B354" s="13">
        <f t="shared" si="376"/>
        <v>2960</v>
      </c>
      <c r="C354" s="51" t="s">
        <v>53</v>
      </c>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B354" s="222"/>
    </row>
    <row r="355" spans="2:28" ht="15.6" customHeight="1" x14ac:dyDescent="0.3">
      <c r="B355" s="13">
        <f t="shared" si="376"/>
        <v>2970</v>
      </c>
      <c r="C355" s="51" t="s">
        <v>54</v>
      </c>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B355" s="222"/>
    </row>
    <row r="356" spans="2:28" ht="15.6" customHeight="1" x14ac:dyDescent="0.3">
      <c r="B356" s="13">
        <f t="shared" si="376"/>
        <v>2980</v>
      </c>
      <c r="C356" s="42" t="s">
        <v>55</v>
      </c>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B356" s="222"/>
    </row>
    <row r="357" spans="2:28" ht="15.6" customHeight="1" x14ac:dyDescent="0.3">
      <c r="B357" s="13">
        <f t="shared" si="376"/>
        <v>2990</v>
      </c>
      <c r="C357" s="42" t="s">
        <v>56</v>
      </c>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B357" s="222"/>
    </row>
    <row r="358" spans="2:28" ht="15.6" customHeight="1" x14ac:dyDescent="0.3">
      <c r="B358" s="13">
        <f t="shared" si="376"/>
        <v>3000</v>
      </c>
      <c r="C358" s="44" t="s">
        <v>429</v>
      </c>
      <c r="D358" s="52"/>
      <c r="E358" s="45">
        <f>E346</f>
        <v>0</v>
      </c>
      <c r="F358" s="45">
        <f t="shared" ref="F358:Z358" si="377">F346</f>
        <v>0</v>
      </c>
      <c r="G358" s="45">
        <f t="shared" si="377"/>
        <v>0</v>
      </c>
      <c r="H358" s="45">
        <f t="shared" si="377"/>
        <v>0</v>
      </c>
      <c r="I358" s="45">
        <f t="shared" si="377"/>
        <v>0</v>
      </c>
      <c r="J358" s="45">
        <f t="shared" si="377"/>
        <v>0</v>
      </c>
      <c r="K358" s="45">
        <f t="shared" si="377"/>
        <v>0</v>
      </c>
      <c r="L358" s="45">
        <f t="shared" si="377"/>
        <v>0</v>
      </c>
      <c r="M358" s="45">
        <f t="shared" si="377"/>
        <v>0</v>
      </c>
      <c r="N358" s="45">
        <f t="shared" si="377"/>
        <v>0</v>
      </c>
      <c r="O358" s="45">
        <f t="shared" si="377"/>
        <v>0</v>
      </c>
      <c r="P358" s="45">
        <f t="shared" si="377"/>
        <v>0</v>
      </c>
      <c r="Q358" s="45">
        <f t="shared" si="377"/>
        <v>0</v>
      </c>
      <c r="R358" s="45">
        <f t="shared" si="377"/>
        <v>0</v>
      </c>
      <c r="S358" s="45">
        <f t="shared" si="377"/>
        <v>0</v>
      </c>
      <c r="T358" s="45">
        <f t="shared" si="377"/>
        <v>0</v>
      </c>
      <c r="U358" s="45">
        <f t="shared" si="377"/>
        <v>0</v>
      </c>
      <c r="V358" s="45">
        <f t="shared" si="377"/>
        <v>0</v>
      </c>
      <c r="W358" s="45">
        <f t="shared" si="377"/>
        <v>0</v>
      </c>
      <c r="X358" s="45">
        <f t="shared" si="377"/>
        <v>0</v>
      </c>
      <c r="Y358" s="45">
        <f t="shared" si="377"/>
        <v>0</v>
      </c>
      <c r="Z358" s="45">
        <f t="shared" si="377"/>
        <v>0</v>
      </c>
      <c r="AB358" s="222"/>
    </row>
    <row r="359" spans="2:28" ht="15.6" customHeight="1" x14ac:dyDescent="0.3">
      <c r="B359" s="13">
        <f t="shared" si="376"/>
        <v>3010</v>
      </c>
      <c r="C359" s="46" t="s">
        <v>430</v>
      </c>
      <c r="D359" s="53"/>
      <c r="E359" s="47">
        <f>E358</f>
        <v>0</v>
      </c>
      <c r="F359" s="47">
        <f>F358+E359</f>
        <v>0</v>
      </c>
      <c r="G359" s="47">
        <f t="shared" ref="G359" si="378">G358+F359</f>
        <v>0</v>
      </c>
      <c r="H359" s="47">
        <f t="shared" ref="H359" si="379">H358+G359</f>
        <v>0</v>
      </c>
      <c r="I359" s="47">
        <f t="shared" ref="I359" si="380">I358+H359</f>
        <v>0</v>
      </c>
      <c r="J359" s="47">
        <f t="shared" ref="J359" si="381">J358+I359</f>
        <v>0</v>
      </c>
      <c r="K359" s="47">
        <f t="shared" ref="K359" si="382">K358+J359</f>
        <v>0</v>
      </c>
      <c r="L359" s="47">
        <f t="shared" ref="L359" si="383">L358+K359</f>
        <v>0</v>
      </c>
      <c r="M359" s="47">
        <f t="shared" ref="M359" si="384">M358+L359</f>
        <v>0</v>
      </c>
      <c r="N359" s="47">
        <f t="shared" ref="N359" si="385">N358+M359</f>
        <v>0</v>
      </c>
      <c r="O359" s="47">
        <f t="shared" ref="O359" si="386">O358+N359</f>
        <v>0</v>
      </c>
      <c r="P359" s="47">
        <f t="shared" ref="P359" si="387">P358+O359</f>
        <v>0</v>
      </c>
      <c r="Q359" s="47">
        <f t="shared" ref="Q359" si="388">Q358+P359</f>
        <v>0</v>
      </c>
      <c r="R359" s="47">
        <f t="shared" ref="R359" si="389">R358+Q359</f>
        <v>0</v>
      </c>
      <c r="S359" s="47">
        <f t="shared" ref="S359" si="390">S358+R359</f>
        <v>0</v>
      </c>
      <c r="T359" s="47">
        <f t="shared" ref="T359" si="391">T358+S359</f>
        <v>0</v>
      </c>
      <c r="U359" s="47">
        <f t="shared" ref="U359" si="392">U358+T359</f>
        <v>0</v>
      </c>
      <c r="V359" s="47">
        <f>V358+U359</f>
        <v>0</v>
      </c>
      <c r="W359" s="47">
        <f>W358+V359</f>
        <v>0</v>
      </c>
      <c r="X359" s="47">
        <f>X358+W359</f>
        <v>0</v>
      </c>
      <c r="Y359" s="47">
        <f t="shared" ref="Y359" si="393">Y358+X359</f>
        <v>0</v>
      </c>
      <c r="Z359" s="47">
        <f t="shared" ref="Z359" si="394">Z358+Y359</f>
        <v>0</v>
      </c>
      <c r="AB359" s="222"/>
    </row>
    <row r="360" spans="2:28" ht="45" customHeight="1" x14ac:dyDescent="0.3">
      <c r="B360" s="13"/>
      <c r="C360" s="54" t="s">
        <v>313</v>
      </c>
      <c r="D360" s="56" t="s">
        <v>653</v>
      </c>
      <c r="E360" s="56" t="s">
        <v>654</v>
      </c>
      <c r="F360" s="56" t="s">
        <v>655</v>
      </c>
      <c r="G360" s="56" t="s">
        <v>656</v>
      </c>
      <c r="H360" s="56" t="s">
        <v>657</v>
      </c>
      <c r="I360" s="56" t="s">
        <v>659</v>
      </c>
      <c r="J360" s="56" t="s">
        <v>658</v>
      </c>
      <c r="K360" s="56" t="s">
        <v>660</v>
      </c>
      <c r="L360" s="56" t="s">
        <v>661</v>
      </c>
      <c r="M360" s="56" t="s">
        <v>662</v>
      </c>
      <c r="N360" s="56" t="s">
        <v>663</v>
      </c>
      <c r="O360" s="56" t="s">
        <v>664</v>
      </c>
      <c r="P360" s="56" t="s">
        <v>665</v>
      </c>
      <c r="Q360" s="56" t="s">
        <v>666</v>
      </c>
      <c r="R360" s="56" t="s">
        <v>667</v>
      </c>
      <c r="S360" s="56" t="s">
        <v>668</v>
      </c>
      <c r="T360" s="56" t="s">
        <v>669</v>
      </c>
      <c r="U360" s="56" t="s">
        <v>670</v>
      </c>
      <c r="V360" s="56" t="s">
        <v>671</v>
      </c>
      <c r="W360" s="56" t="s">
        <v>673</v>
      </c>
      <c r="X360" s="56" t="s">
        <v>672</v>
      </c>
      <c r="Y360" s="56" t="s">
        <v>674</v>
      </c>
      <c r="Z360" s="55" t="s">
        <v>675</v>
      </c>
      <c r="AB360" s="171"/>
    </row>
    <row r="361" spans="2:28" ht="15.6" customHeight="1" x14ac:dyDescent="0.3">
      <c r="B361" s="13">
        <f>B359+10</f>
        <v>3020</v>
      </c>
      <c r="C361" s="89" t="s">
        <v>61</v>
      </c>
      <c r="D361" s="197"/>
      <c r="E361" s="90"/>
      <c r="F361" s="90"/>
      <c r="G361" s="90"/>
      <c r="H361" s="90"/>
      <c r="I361" s="90"/>
      <c r="J361" s="90"/>
      <c r="K361" s="90"/>
      <c r="L361" s="90"/>
      <c r="M361" s="90"/>
      <c r="N361" s="90"/>
      <c r="O361" s="90"/>
      <c r="P361" s="90"/>
      <c r="Q361" s="90"/>
      <c r="R361" s="90"/>
      <c r="S361" s="90"/>
      <c r="T361" s="90"/>
      <c r="U361" s="90"/>
      <c r="V361" s="90"/>
      <c r="W361" s="90"/>
      <c r="X361" s="90"/>
      <c r="Y361" s="90"/>
      <c r="Z361" s="90"/>
      <c r="AB361" s="221"/>
    </row>
    <row r="362" spans="2:28" ht="15.6" customHeight="1" x14ac:dyDescent="0.3">
      <c r="B362" s="13">
        <f>B361+10</f>
        <v>3030</v>
      </c>
      <c r="C362" s="44" t="s">
        <v>437</v>
      </c>
      <c r="D362" s="91"/>
      <c r="E362" s="45">
        <f t="shared" ref="E362:Y362" si="395">E344-E315-E333</f>
        <v>0</v>
      </c>
      <c r="F362" s="45">
        <f t="shared" si="395"/>
        <v>0</v>
      </c>
      <c r="G362" s="45">
        <f t="shared" si="395"/>
        <v>0</v>
      </c>
      <c r="H362" s="45">
        <f t="shared" si="395"/>
        <v>0</v>
      </c>
      <c r="I362" s="45">
        <f t="shared" si="395"/>
        <v>0</v>
      </c>
      <c r="J362" s="45">
        <f t="shared" si="395"/>
        <v>0</v>
      </c>
      <c r="K362" s="45">
        <f t="shared" si="395"/>
        <v>0</v>
      </c>
      <c r="L362" s="45">
        <f t="shared" si="395"/>
        <v>0</v>
      </c>
      <c r="M362" s="45">
        <f t="shared" si="395"/>
        <v>0</v>
      </c>
      <c r="N362" s="45">
        <f t="shared" si="395"/>
        <v>0</v>
      </c>
      <c r="O362" s="45">
        <f t="shared" si="395"/>
        <v>0</v>
      </c>
      <c r="P362" s="45">
        <f t="shared" si="395"/>
        <v>0</v>
      </c>
      <c r="Q362" s="45">
        <f t="shared" si="395"/>
        <v>0</v>
      </c>
      <c r="R362" s="45">
        <f t="shared" si="395"/>
        <v>0</v>
      </c>
      <c r="S362" s="45">
        <f t="shared" si="395"/>
        <v>0</v>
      </c>
      <c r="T362" s="45">
        <f t="shared" si="395"/>
        <v>0</v>
      </c>
      <c r="U362" s="45">
        <f t="shared" si="395"/>
        <v>0</v>
      </c>
      <c r="V362" s="45">
        <f t="shared" si="395"/>
        <v>0</v>
      </c>
      <c r="W362" s="45">
        <f t="shared" si="395"/>
        <v>0</v>
      </c>
      <c r="X362" s="45">
        <f t="shared" si="395"/>
        <v>0</v>
      </c>
      <c r="Y362" s="45">
        <f t="shared" si="395"/>
        <v>0</v>
      </c>
      <c r="Z362" s="52"/>
      <c r="AB362" s="222"/>
    </row>
    <row r="363" spans="2:28" ht="15.6" customHeight="1" x14ac:dyDescent="0.3">
      <c r="B363" s="13">
        <f>B362+10</f>
        <v>3040</v>
      </c>
      <c r="C363" s="42" t="s">
        <v>62</v>
      </c>
      <c r="D363" s="52"/>
      <c r="E363" s="92" t="e">
        <f>E362/$D$361</f>
        <v>#DIV/0!</v>
      </c>
      <c r="F363" s="92" t="e">
        <f t="shared" ref="F363:Y363" si="396">F362/$D$361</f>
        <v>#DIV/0!</v>
      </c>
      <c r="G363" s="92" t="e">
        <f t="shared" si="396"/>
        <v>#DIV/0!</v>
      </c>
      <c r="H363" s="92" t="e">
        <f t="shared" si="396"/>
        <v>#DIV/0!</v>
      </c>
      <c r="I363" s="92" t="e">
        <f t="shared" si="396"/>
        <v>#DIV/0!</v>
      </c>
      <c r="J363" s="92" t="e">
        <f t="shared" si="396"/>
        <v>#DIV/0!</v>
      </c>
      <c r="K363" s="92" t="e">
        <f t="shared" si="396"/>
        <v>#DIV/0!</v>
      </c>
      <c r="L363" s="92" t="e">
        <f t="shared" si="396"/>
        <v>#DIV/0!</v>
      </c>
      <c r="M363" s="92" t="e">
        <f t="shared" si="396"/>
        <v>#DIV/0!</v>
      </c>
      <c r="N363" s="92" t="e">
        <f t="shared" si="396"/>
        <v>#DIV/0!</v>
      </c>
      <c r="O363" s="92" t="e">
        <f t="shared" si="396"/>
        <v>#DIV/0!</v>
      </c>
      <c r="P363" s="92" t="e">
        <f t="shared" si="396"/>
        <v>#DIV/0!</v>
      </c>
      <c r="Q363" s="92" t="e">
        <f t="shared" si="396"/>
        <v>#DIV/0!</v>
      </c>
      <c r="R363" s="92" t="e">
        <f t="shared" si="396"/>
        <v>#DIV/0!</v>
      </c>
      <c r="S363" s="92" t="e">
        <f t="shared" si="396"/>
        <v>#DIV/0!</v>
      </c>
      <c r="T363" s="92" t="e">
        <f t="shared" si="396"/>
        <v>#DIV/0!</v>
      </c>
      <c r="U363" s="92" t="e">
        <f t="shared" si="396"/>
        <v>#DIV/0!</v>
      </c>
      <c r="V363" s="92" t="e">
        <f t="shared" si="396"/>
        <v>#DIV/0!</v>
      </c>
      <c r="W363" s="92" t="e">
        <f t="shared" si="396"/>
        <v>#DIV/0!</v>
      </c>
      <c r="X363" s="92" t="e">
        <f t="shared" si="396"/>
        <v>#DIV/0!</v>
      </c>
      <c r="Y363" s="92" t="e">
        <f t="shared" si="396"/>
        <v>#DIV/0!</v>
      </c>
      <c r="Z363" s="52"/>
      <c r="AB363" s="222"/>
    </row>
    <row r="364" spans="2:28" ht="15.6" customHeight="1" x14ac:dyDescent="0.3">
      <c r="B364" s="13"/>
      <c r="AB364" s="171"/>
    </row>
    <row r="365" spans="2:28" ht="15.6" customHeight="1" x14ac:dyDescent="0.3">
      <c r="B365" s="13">
        <f>B363+1</f>
        <v>3041</v>
      </c>
      <c r="C365" s="98" t="s">
        <v>438</v>
      </c>
      <c r="D365" s="213" t="s">
        <v>746</v>
      </c>
      <c r="AB365" s="221"/>
    </row>
    <row r="366" spans="2:28" ht="15.6" customHeight="1" x14ac:dyDescent="0.3">
      <c r="B366" s="13">
        <f>B365+1</f>
        <v>3042</v>
      </c>
      <c r="C366" s="98" t="s">
        <v>439</v>
      </c>
      <c r="D366" s="213" t="s">
        <v>746</v>
      </c>
      <c r="AB366" s="221"/>
    </row>
    <row r="367" spans="2:28" ht="15.6" customHeight="1" x14ac:dyDescent="0.3">
      <c r="B367" s="13">
        <f>B366+1</f>
        <v>3043</v>
      </c>
      <c r="C367" s="98" t="s">
        <v>475</v>
      </c>
      <c r="D367" s="195"/>
      <c r="AB367" s="221"/>
    </row>
    <row r="368" spans="2:28" ht="15.6" customHeight="1" x14ac:dyDescent="0.3">
      <c r="B368" s="13"/>
    </row>
    <row r="369" spans="2:28" ht="15.6" customHeight="1" x14ac:dyDescent="0.3">
      <c r="B369" s="13"/>
    </row>
    <row r="370" spans="2:28" ht="31.2" customHeight="1" x14ac:dyDescent="0.3">
      <c r="B370" s="14" t="str">
        <f>"9. Maturity ladder and counterbalancing capacity - Group consolidated - Adverse shock - "&amp;Cover!E25&amp;""</f>
        <v>9. Maturity ladder and counterbalancing capacity - Group consolidated - Adverse shock - "Select CCY"</v>
      </c>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2:28" ht="15.6" customHeight="1" x14ac:dyDescent="0.3">
      <c r="B371" s="13"/>
    </row>
    <row r="372" spans="2:28" ht="15.6" customHeight="1" x14ac:dyDescent="0.3">
      <c r="B372" s="13"/>
      <c r="D372" s="4"/>
      <c r="E372" s="4"/>
      <c r="F372" s="4"/>
      <c r="G372" s="4"/>
      <c r="H372" s="4"/>
      <c r="I372" s="4"/>
      <c r="J372" s="4"/>
      <c r="K372" s="4"/>
      <c r="L372" s="4"/>
      <c r="M372" s="4"/>
      <c r="N372" s="4"/>
      <c r="O372" s="4"/>
      <c r="P372" s="4"/>
      <c r="Q372" s="4"/>
      <c r="R372" s="4"/>
      <c r="S372" s="4"/>
      <c r="T372" s="4"/>
      <c r="U372" s="4"/>
      <c r="V372" s="4"/>
      <c r="W372" s="4"/>
      <c r="X372" s="4"/>
      <c r="Y372" s="4"/>
      <c r="Z372" s="4"/>
    </row>
    <row r="373" spans="2:28" ht="45" customHeight="1" x14ac:dyDescent="0.3">
      <c r="B373" s="13"/>
      <c r="C373" s="54" t="s">
        <v>314</v>
      </c>
      <c r="D373" s="56" t="s">
        <v>653</v>
      </c>
      <c r="E373" s="56" t="s">
        <v>654</v>
      </c>
      <c r="F373" s="56" t="s">
        <v>655</v>
      </c>
      <c r="G373" s="56" t="s">
        <v>656</v>
      </c>
      <c r="H373" s="56" t="s">
        <v>657</v>
      </c>
      <c r="I373" s="56" t="s">
        <v>659</v>
      </c>
      <c r="J373" s="56" t="s">
        <v>658</v>
      </c>
      <c r="K373" s="56" t="s">
        <v>660</v>
      </c>
      <c r="L373" s="56" t="s">
        <v>661</v>
      </c>
      <c r="M373" s="56" t="s">
        <v>662</v>
      </c>
      <c r="N373" s="56" t="s">
        <v>663</v>
      </c>
      <c r="O373" s="56" t="s">
        <v>664</v>
      </c>
      <c r="P373" s="56" t="s">
        <v>665</v>
      </c>
      <c r="Q373" s="56" t="s">
        <v>666</v>
      </c>
      <c r="R373" s="56" t="s">
        <v>667</v>
      </c>
      <c r="S373" s="56" t="s">
        <v>668</v>
      </c>
      <c r="T373" s="56" t="s">
        <v>669</v>
      </c>
      <c r="U373" s="56" t="s">
        <v>670</v>
      </c>
      <c r="V373" s="56" t="s">
        <v>671</v>
      </c>
      <c r="W373" s="56" t="s">
        <v>673</v>
      </c>
      <c r="X373" s="56" t="s">
        <v>672</v>
      </c>
      <c r="Y373" s="56" t="s">
        <v>674</v>
      </c>
      <c r="Z373" s="55" t="s">
        <v>675</v>
      </c>
      <c r="AB373" s="71" t="s">
        <v>63</v>
      </c>
    </row>
    <row r="374" spans="2:28" ht="15.6" customHeight="1" x14ac:dyDescent="0.3">
      <c r="B374" s="13">
        <f>B363+10</f>
        <v>3050</v>
      </c>
      <c r="C374" s="48" t="s">
        <v>0</v>
      </c>
      <c r="D374" s="41"/>
      <c r="E374" s="49">
        <f t="shared" ref="E374:U374" si="397">E375+E380+E381+E389+E391+E392</f>
        <v>0</v>
      </c>
      <c r="F374" s="49">
        <f t="shared" si="397"/>
        <v>0</v>
      </c>
      <c r="G374" s="49">
        <f t="shared" si="397"/>
        <v>0</v>
      </c>
      <c r="H374" s="49">
        <f t="shared" si="397"/>
        <v>0</v>
      </c>
      <c r="I374" s="49">
        <f t="shared" si="397"/>
        <v>0</v>
      </c>
      <c r="J374" s="49">
        <f t="shared" si="397"/>
        <v>0</v>
      </c>
      <c r="K374" s="49">
        <f t="shared" si="397"/>
        <v>0</v>
      </c>
      <c r="L374" s="49">
        <f t="shared" si="397"/>
        <v>0</v>
      </c>
      <c r="M374" s="49">
        <f t="shared" si="397"/>
        <v>0</v>
      </c>
      <c r="N374" s="49">
        <f t="shared" si="397"/>
        <v>0</v>
      </c>
      <c r="O374" s="49">
        <f t="shared" si="397"/>
        <v>0</v>
      </c>
      <c r="P374" s="49">
        <f t="shared" si="397"/>
        <v>0</v>
      </c>
      <c r="Q374" s="49">
        <f t="shared" si="397"/>
        <v>0</v>
      </c>
      <c r="R374" s="49">
        <f t="shared" si="397"/>
        <v>0</v>
      </c>
      <c r="S374" s="49">
        <f t="shared" si="397"/>
        <v>0</v>
      </c>
      <c r="T374" s="49">
        <f t="shared" si="397"/>
        <v>0</v>
      </c>
      <c r="U374" s="49">
        <f t="shared" si="397"/>
        <v>0</v>
      </c>
      <c r="V374" s="49">
        <f>V375+V380+V381+V389+V391+V392</f>
        <v>0</v>
      </c>
      <c r="W374" s="49">
        <f>W375+W380+W381+W389+W391+W392</f>
        <v>0</v>
      </c>
      <c r="X374" s="49">
        <f>X375+X380+X381+X389+X391+X392</f>
        <v>0</v>
      </c>
      <c r="Y374" s="49">
        <f t="shared" ref="Y374:Z374" si="398">Y375+Y380+Y381+Y389+Y391+Y392</f>
        <v>0</v>
      </c>
      <c r="Z374" s="49">
        <f t="shared" si="398"/>
        <v>0</v>
      </c>
      <c r="AB374" s="223"/>
    </row>
    <row r="375" spans="2:28" ht="15.6" customHeight="1" x14ac:dyDescent="0.3">
      <c r="B375" s="13">
        <f>B374+10</f>
        <v>3060</v>
      </c>
      <c r="C375" s="42" t="s">
        <v>1</v>
      </c>
      <c r="D375" s="50">
        <f>D376+D377+D378+D379</f>
        <v>0</v>
      </c>
      <c r="E375" s="50">
        <f t="shared" ref="E375:U375" si="399">E376+E377+E378+E379</f>
        <v>0</v>
      </c>
      <c r="F375" s="50">
        <f t="shared" si="399"/>
        <v>0</v>
      </c>
      <c r="G375" s="50">
        <f t="shared" si="399"/>
        <v>0</v>
      </c>
      <c r="H375" s="50">
        <f t="shared" si="399"/>
        <v>0</v>
      </c>
      <c r="I375" s="50">
        <f t="shared" si="399"/>
        <v>0</v>
      </c>
      <c r="J375" s="50">
        <f t="shared" si="399"/>
        <v>0</v>
      </c>
      <c r="K375" s="50">
        <f t="shared" si="399"/>
        <v>0</v>
      </c>
      <c r="L375" s="50">
        <f t="shared" si="399"/>
        <v>0</v>
      </c>
      <c r="M375" s="50">
        <f t="shared" si="399"/>
        <v>0</v>
      </c>
      <c r="N375" s="50">
        <f t="shared" si="399"/>
        <v>0</v>
      </c>
      <c r="O375" s="50">
        <f t="shared" si="399"/>
        <v>0</v>
      </c>
      <c r="P375" s="50">
        <f t="shared" si="399"/>
        <v>0</v>
      </c>
      <c r="Q375" s="50">
        <f t="shared" si="399"/>
        <v>0</v>
      </c>
      <c r="R375" s="50">
        <f t="shared" si="399"/>
        <v>0</v>
      </c>
      <c r="S375" s="50">
        <f t="shared" si="399"/>
        <v>0</v>
      </c>
      <c r="T375" s="50">
        <f t="shared" si="399"/>
        <v>0</v>
      </c>
      <c r="U375" s="50">
        <f t="shared" si="399"/>
        <v>0</v>
      </c>
      <c r="V375" s="50">
        <f>V376+V377+V378+V379</f>
        <v>0</v>
      </c>
      <c r="W375" s="50">
        <f>W376+W377+W378+W379</f>
        <v>0</v>
      </c>
      <c r="X375" s="50">
        <f>X376+X377+X378+X379</f>
        <v>0</v>
      </c>
      <c r="Y375" s="50">
        <f t="shared" ref="Y375:Z375" si="400">Y376+Y377+Y378+Y379</f>
        <v>0</v>
      </c>
      <c r="Z375" s="50">
        <f t="shared" si="400"/>
        <v>0</v>
      </c>
      <c r="AB375" s="222"/>
    </row>
    <row r="376" spans="2:28" ht="15.6" customHeight="1" x14ac:dyDescent="0.3">
      <c r="B376" s="13">
        <f t="shared" ref="B376:B405" si="401">B375+10</f>
        <v>3070</v>
      </c>
      <c r="C376" s="51" t="s">
        <v>2</v>
      </c>
      <c r="D376" s="50">
        <f t="shared" ref="D376:Z376" si="402">D284</f>
        <v>0</v>
      </c>
      <c r="E376" s="50">
        <f t="shared" si="402"/>
        <v>0</v>
      </c>
      <c r="F376" s="50">
        <f t="shared" si="402"/>
        <v>0</v>
      </c>
      <c r="G376" s="50">
        <f t="shared" si="402"/>
        <v>0</v>
      </c>
      <c r="H376" s="50">
        <f t="shared" si="402"/>
        <v>0</v>
      </c>
      <c r="I376" s="50">
        <f t="shared" si="402"/>
        <v>0</v>
      </c>
      <c r="J376" s="50">
        <f t="shared" si="402"/>
        <v>0</v>
      </c>
      <c r="K376" s="50">
        <f t="shared" si="402"/>
        <v>0</v>
      </c>
      <c r="L376" s="50">
        <f t="shared" si="402"/>
        <v>0</v>
      </c>
      <c r="M376" s="50">
        <f t="shared" si="402"/>
        <v>0</v>
      </c>
      <c r="N376" s="50">
        <f t="shared" si="402"/>
        <v>0</v>
      </c>
      <c r="O376" s="50">
        <f t="shared" si="402"/>
        <v>0</v>
      </c>
      <c r="P376" s="50">
        <f t="shared" si="402"/>
        <v>0</v>
      </c>
      <c r="Q376" s="50">
        <f t="shared" si="402"/>
        <v>0</v>
      </c>
      <c r="R376" s="50">
        <f t="shared" si="402"/>
        <v>0</v>
      </c>
      <c r="S376" s="50">
        <f t="shared" si="402"/>
        <v>0</v>
      </c>
      <c r="T376" s="50">
        <f t="shared" si="402"/>
        <v>0</v>
      </c>
      <c r="U376" s="50">
        <f t="shared" si="402"/>
        <v>0</v>
      </c>
      <c r="V376" s="50">
        <f t="shared" si="402"/>
        <v>0</v>
      </c>
      <c r="W376" s="50">
        <f t="shared" si="402"/>
        <v>0</v>
      </c>
      <c r="X376" s="50">
        <f t="shared" si="402"/>
        <v>0</v>
      </c>
      <c r="Y376" s="50">
        <f t="shared" si="402"/>
        <v>0</v>
      </c>
      <c r="Z376" s="50">
        <f t="shared" si="402"/>
        <v>0</v>
      </c>
      <c r="AB376" s="222"/>
    </row>
    <row r="377" spans="2:28" ht="15.6" customHeight="1" x14ac:dyDescent="0.3">
      <c r="B377" s="13">
        <f t="shared" si="401"/>
        <v>3080</v>
      </c>
      <c r="C377" s="51" t="s">
        <v>3</v>
      </c>
      <c r="D377" s="50">
        <f t="shared" ref="D377:Z377" si="403">D285</f>
        <v>0</v>
      </c>
      <c r="E377" s="50">
        <f t="shared" si="403"/>
        <v>0</v>
      </c>
      <c r="F377" s="50">
        <f t="shared" si="403"/>
        <v>0</v>
      </c>
      <c r="G377" s="50">
        <f t="shared" si="403"/>
        <v>0</v>
      </c>
      <c r="H377" s="50">
        <f t="shared" si="403"/>
        <v>0</v>
      </c>
      <c r="I377" s="50">
        <f t="shared" si="403"/>
        <v>0</v>
      </c>
      <c r="J377" s="50">
        <f t="shared" si="403"/>
        <v>0</v>
      </c>
      <c r="K377" s="50">
        <f t="shared" si="403"/>
        <v>0</v>
      </c>
      <c r="L377" s="50">
        <f t="shared" si="403"/>
        <v>0</v>
      </c>
      <c r="M377" s="50">
        <f t="shared" si="403"/>
        <v>0</v>
      </c>
      <c r="N377" s="50">
        <f t="shared" si="403"/>
        <v>0</v>
      </c>
      <c r="O377" s="50">
        <f t="shared" si="403"/>
        <v>0</v>
      </c>
      <c r="P377" s="50">
        <f t="shared" si="403"/>
        <v>0</v>
      </c>
      <c r="Q377" s="50">
        <f t="shared" si="403"/>
        <v>0</v>
      </c>
      <c r="R377" s="50">
        <f t="shared" si="403"/>
        <v>0</v>
      </c>
      <c r="S377" s="50">
        <f t="shared" si="403"/>
        <v>0</v>
      </c>
      <c r="T377" s="50">
        <f t="shared" si="403"/>
        <v>0</v>
      </c>
      <c r="U377" s="50">
        <f t="shared" si="403"/>
        <v>0</v>
      </c>
      <c r="V377" s="50">
        <f t="shared" si="403"/>
        <v>0</v>
      </c>
      <c r="W377" s="50">
        <f t="shared" si="403"/>
        <v>0</v>
      </c>
      <c r="X377" s="50">
        <f t="shared" si="403"/>
        <v>0</v>
      </c>
      <c r="Y377" s="50">
        <f t="shared" si="403"/>
        <v>0</v>
      </c>
      <c r="Z377" s="50">
        <f t="shared" si="403"/>
        <v>0</v>
      </c>
      <c r="AB377" s="222"/>
    </row>
    <row r="378" spans="2:28" ht="15.6" customHeight="1" x14ac:dyDescent="0.3">
      <c r="B378" s="13">
        <f t="shared" si="401"/>
        <v>3090</v>
      </c>
      <c r="C378" s="51" t="s">
        <v>4</v>
      </c>
      <c r="D378" s="50">
        <f t="shared" ref="D378:Z378" si="404">D286</f>
        <v>0</v>
      </c>
      <c r="E378" s="50">
        <f t="shared" si="404"/>
        <v>0</v>
      </c>
      <c r="F378" s="50">
        <f t="shared" si="404"/>
        <v>0</v>
      </c>
      <c r="G378" s="50">
        <f t="shared" si="404"/>
        <v>0</v>
      </c>
      <c r="H378" s="50">
        <f t="shared" si="404"/>
        <v>0</v>
      </c>
      <c r="I378" s="50">
        <f t="shared" si="404"/>
        <v>0</v>
      </c>
      <c r="J378" s="50">
        <f t="shared" si="404"/>
        <v>0</v>
      </c>
      <c r="K378" s="50">
        <f t="shared" si="404"/>
        <v>0</v>
      </c>
      <c r="L378" s="50">
        <f t="shared" si="404"/>
        <v>0</v>
      </c>
      <c r="M378" s="50">
        <f t="shared" si="404"/>
        <v>0</v>
      </c>
      <c r="N378" s="50">
        <f t="shared" si="404"/>
        <v>0</v>
      </c>
      <c r="O378" s="50">
        <f t="shared" si="404"/>
        <v>0</v>
      </c>
      <c r="P378" s="50">
        <f t="shared" si="404"/>
        <v>0</v>
      </c>
      <c r="Q378" s="50">
        <f t="shared" si="404"/>
        <v>0</v>
      </c>
      <c r="R378" s="50">
        <f t="shared" si="404"/>
        <v>0</v>
      </c>
      <c r="S378" s="50">
        <f t="shared" si="404"/>
        <v>0</v>
      </c>
      <c r="T378" s="50">
        <f t="shared" si="404"/>
        <v>0</v>
      </c>
      <c r="U378" s="50">
        <f t="shared" si="404"/>
        <v>0</v>
      </c>
      <c r="V378" s="50">
        <f t="shared" si="404"/>
        <v>0</v>
      </c>
      <c r="W378" s="50">
        <f t="shared" si="404"/>
        <v>0</v>
      </c>
      <c r="X378" s="50">
        <f t="shared" si="404"/>
        <v>0</v>
      </c>
      <c r="Y378" s="50">
        <f t="shared" si="404"/>
        <v>0</v>
      </c>
      <c r="Z378" s="50">
        <f t="shared" si="404"/>
        <v>0</v>
      </c>
      <c r="AB378" s="222"/>
    </row>
    <row r="379" spans="2:28" ht="15.6" customHeight="1" x14ac:dyDescent="0.3">
      <c r="B379" s="13">
        <f t="shared" si="401"/>
        <v>3100</v>
      </c>
      <c r="C379" s="51" t="s">
        <v>5</v>
      </c>
      <c r="D379" s="50">
        <f t="shared" ref="D379:Z379" si="405">D287</f>
        <v>0</v>
      </c>
      <c r="E379" s="50">
        <f t="shared" si="405"/>
        <v>0</v>
      </c>
      <c r="F379" s="50">
        <f t="shared" si="405"/>
        <v>0</v>
      </c>
      <c r="G379" s="50">
        <f t="shared" si="405"/>
        <v>0</v>
      </c>
      <c r="H379" s="50">
        <f t="shared" si="405"/>
        <v>0</v>
      </c>
      <c r="I379" s="50">
        <f t="shared" si="405"/>
        <v>0</v>
      </c>
      <c r="J379" s="50">
        <f t="shared" si="405"/>
        <v>0</v>
      </c>
      <c r="K379" s="50">
        <f t="shared" si="405"/>
        <v>0</v>
      </c>
      <c r="L379" s="50">
        <f t="shared" si="405"/>
        <v>0</v>
      </c>
      <c r="M379" s="50">
        <f t="shared" si="405"/>
        <v>0</v>
      </c>
      <c r="N379" s="50">
        <f t="shared" si="405"/>
        <v>0</v>
      </c>
      <c r="O379" s="50">
        <f t="shared" si="405"/>
        <v>0</v>
      </c>
      <c r="P379" s="50">
        <f t="shared" si="405"/>
        <v>0</v>
      </c>
      <c r="Q379" s="50">
        <f t="shared" si="405"/>
        <v>0</v>
      </c>
      <c r="R379" s="50">
        <f t="shared" si="405"/>
        <v>0</v>
      </c>
      <c r="S379" s="50">
        <f t="shared" si="405"/>
        <v>0</v>
      </c>
      <c r="T379" s="50">
        <f t="shared" si="405"/>
        <v>0</v>
      </c>
      <c r="U379" s="50">
        <f t="shared" si="405"/>
        <v>0</v>
      </c>
      <c r="V379" s="50">
        <f t="shared" si="405"/>
        <v>0</v>
      </c>
      <c r="W379" s="50">
        <f t="shared" si="405"/>
        <v>0</v>
      </c>
      <c r="X379" s="50">
        <f t="shared" si="405"/>
        <v>0</v>
      </c>
      <c r="Y379" s="50">
        <f t="shared" si="405"/>
        <v>0</v>
      </c>
      <c r="Z379" s="50">
        <f t="shared" si="405"/>
        <v>0</v>
      </c>
      <c r="AB379" s="222"/>
    </row>
    <row r="380" spans="2:28" ht="15.6" customHeight="1" x14ac:dyDescent="0.3">
      <c r="B380" s="13">
        <f t="shared" si="401"/>
        <v>3110</v>
      </c>
      <c r="C380" s="42" t="s">
        <v>6</v>
      </c>
      <c r="D380" s="50">
        <f t="shared" ref="D380:Z380" si="406">D288</f>
        <v>0</v>
      </c>
      <c r="E380" s="50">
        <f t="shared" si="406"/>
        <v>0</v>
      </c>
      <c r="F380" s="50">
        <f t="shared" si="406"/>
        <v>0</v>
      </c>
      <c r="G380" s="50">
        <f t="shared" si="406"/>
        <v>0</v>
      </c>
      <c r="H380" s="50">
        <f t="shared" si="406"/>
        <v>0</v>
      </c>
      <c r="I380" s="50">
        <f t="shared" si="406"/>
        <v>0</v>
      </c>
      <c r="J380" s="50">
        <f t="shared" si="406"/>
        <v>0</v>
      </c>
      <c r="K380" s="50">
        <f t="shared" si="406"/>
        <v>0</v>
      </c>
      <c r="L380" s="50">
        <f t="shared" si="406"/>
        <v>0</v>
      </c>
      <c r="M380" s="50">
        <f t="shared" si="406"/>
        <v>0</v>
      </c>
      <c r="N380" s="50">
        <f t="shared" si="406"/>
        <v>0</v>
      </c>
      <c r="O380" s="50">
        <f t="shared" si="406"/>
        <v>0</v>
      </c>
      <c r="P380" s="50">
        <f t="shared" si="406"/>
        <v>0</v>
      </c>
      <c r="Q380" s="50">
        <f t="shared" si="406"/>
        <v>0</v>
      </c>
      <c r="R380" s="50">
        <f t="shared" si="406"/>
        <v>0</v>
      </c>
      <c r="S380" s="50">
        <f t="shared" si="406"/>
        <v>0</v>
      </c>
      <c r="T380" s="50">
        <f t="shared" si="406"/>
        <v>0</v>
      </c>
      <c r="U380" s="50">
        <f t="shared" si="406"/>
        <v>0</v>
      </c>
      <c r="V380" s="50">
        <f t="shared" si="406"/>
        <v>0</v>
      </c>
      <c r="W380" s="50">
        <f t="shared" si="406"/>
        <v>0</v>
      </c>
      <c r="X380" s="50">
        <f t="shared" si="406"/>
        <v>0</v>
      </c>
      <c r="Y380" s="50">
        <f t="shared" si="406"/>
        <v>0</v>
      </c>
      <c r="Z380" s="50">
        <f t="shared" si="406"/>
        <v>0</v>
      </c>
      <c r="AB380" s="222"/>
    </row>
    <row r="381" spans="2:28" ht="15.6" customHeight="1" x14ac:dyDescent="0.3">
      <c r="B381" s="13">
        <f t="shared" si="401"/>
        <v>3120</v>
      </c>
      <c r="C381" s="42" t="s">
        <v>476</v>
      </c>
      <c r="D381" s="50">
        <f>D382+D383+D384+D385+D386+D387+D388</f>
        <v>0</v>
      </c>
      <c r="E381" s="50">
        <f t="shared" ref="E381:U381" si="407">E382+E383+E384+E385+E386+E387+E388</f>
        <v>0</v>
      </c>
      <c r="F381" s="50">
        <f t="shared" si="407"/>
        <v>0</v>
      </c>
      <c r="G381" s="50">
        <f t="shared" si="407"/>
        <v>0</v>
      </c>
      <c r="H381" s="50">
        <f t="shared" si="407"/>
        <v>0</v>
      </c>
      <c r="I381" s="50">
        <f t="shared" si="407"/>
        <v>0</v>
      </c>
      <c r="J381" s="50">
        <f t="shared" si="407"/>
        <v>0</v>
      </c>
      <c r="K381" s="50">
        <f t="shared" si="407"/>
        <v>0</v>
      </c>
      <c r="L381" s="50">
        <f t="shared" si="407"/>
        <v>0</v>
      </c>
      <c r="M381" s="50">
        <f t="shared" si="407"/>
        <v>0</v>
      </c>
      <c r="N381" s="50">
        <f t="shared" si="407"/>
        <v>0</v>
      </c>
      <c r="O381" s="50">
        <f t="shared" si="407"/>
        <v>0</v>
      </c>
      <c r="P381" s="50">
        <f t="shared" si="407"/>
        <v>0</v>
      </c>
      <c r="Q381" s="50">
        <f t="shared" si="407"/>
        <v>0</v>
      </c>
      <c r="R381" s="50">
        <f t="shared" si="407"/>
        <v>0</v>
      </c>
      <c r="S381" s="50">
        <f t="shared" si="407"/>
        <v>0</v>
      </c>
      <c r="T381" s="50">
        <f t="shared" si="407"/>
        <v>0</v>
      </c>
      <c r="U381" s="50">
        <f t="shared" si="407"/>
        <v>0</v>
      </c>
      <c r="V381" s="50">
        <f>V382+V383+V384+V385+V386+V387+V388</f>
        <v>0</v>
      </c>
      <c r="W381" s="50">
        <f>W382+W383+W384+W385+W386+W387+W388</f>
        <v>0</v>
      </c>
      <c r="X381" s="50">
        <f>X382+X383+X384+X385+X386+X387+X388</f>
        <v>0</v>
      </c>
      <c r="Y381" s="50">
        <f t="shared" ref="Y381:Z381" si="408">Y382+Y383+Y384+Y385+Y386+Y387+Y388</f>
        <v>0</v>
      </c>
      <c r="Z381" s="50">
        <f t="shared" si="408"/>
        <v>0</v>
      </c>
      <c r="AB381" s="222"/>
    </row>
    <row r="382" spans="2:28" ht="15.6" customHeight="1" x14ac:dyDescent="0.3">
      <c r="B382" s="13">
        <f t="shared" si="401"/>
        <v>3130</v>
      </c>
      <c r="C382" s="51" t="s">
        <v>7</v>
      </c>
      <c r="D382" s="50">
        <f t="shared" ref="D382:S388" si="409">D290</f>
        <v>0</v>
      </c>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c r="AB382" s="221"/>
    </row>
    <row r="383" spans="2:28" ht="15.6" customHeight="1" x14ac:dyDescent="0.3">
      <c r="B383" s="13">
        <f t="shared" si="401"/>
        <v>3140</v>
      </c>
      <c r="C383" s="51" t="s">
        <v>8</v>
      </c>
      <c r="D383" s="50">
        <f t="shared" si="409"/>
        <v>0</v>
      </c>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c r="AB383" s="221"/>
    </row>
    <row r="384" spans="2:28" ht="15.6" customHeight="1" x14ac:dyDescent="0.3">
      <c r="B384" s="13">
        <f t="shared" si="401"/>
        <v>3150</v>
      </c>
      <c r="C384" s="51" t="s">
        <v>9</v>
      </c>
      <c r="D384" s="50">
        <f t="shared" si="409"/>
        <v>0</v>
      </c>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c r="AB384" s="221"/>
    </row>
    <row r="385" spans="2:28" ht="15.6" customHeight="1" x14ac:dyDescent="0.3">
      <c r="B385" s="13">
        <f t="shared" si="401"/>
        <v>3160</v>
      </c>
      <c r="C385" s="51" t="s">
        <v>10</v>
      </c>
      <c r="D385" s="50">
        <f t="shared" si="409"/>
        <v>0</v>
      </c>
      <c r="E385" s="50">
        <f t="shared" si="409"/>
        <v>0</v>
      </c>
      <c r="F385" s="50">
        <f t="shared" si="409"/>
        <v>0</v>
      </c>
      <c r="G385" s="50">
        <f t="shared" si="409"/>
        <v>0</v>
      </c>
      <c r="H385" s="50">
        <f t="shared" si="409"/>
        <v>0</v>
      </c>
      <c r="I385" s="50">
        <f t="shared" si="409"/>
        <v>0</v>
      </c>
      <c r="J385" s="50">
        <f t="shared" si="409"/>
        <v>0</v>
      </c>
      <c r="K385" s="50">
        <f t="shared" si="409"/>
        <v>0</v>
      </c>
      <c r="L385" s="50">
        <f t="shared" si="409"/>
        <v>0</v>
      </c>
      <c r="M385" s="50">
        <f t="shared" si="409"/>
        <v>0</v>
      </c>
      <c r="N385" s="50">
        <f t="shared" si="409"/>
        <v>0</v>
      </c>
      <c r="O385" s="50">
        <f t="shared" si="409"/>
        <v>0</v>
      </c>
      <c r="P385" s="50">
        <f t="shared" si="409"/>
        <v>0</v>
      </c>
      <c r="Q385" s="50">
        <f t="shared" si="409"/>
        <v>0</v>
      </c>
      <c r="R385" s="50">
        <f t="shared" si="409"/>
        <v>0</v>
      </c>
      <c r="S385" s="50">
        <f t="shared" si="409"/>
        <v>0</v>
      </c>
      <c r="T385" s="50">
        <f t="shared" ref="T385:Z386" si="410">T293</f>
        <v>0</v>
      </c>
      <c r="U385" s="50">
        <f t="shared" si="410"/>
        <v>0</v>
      </c>
      <c r="V385" s="50">
        <f t="shared" si="410"/>
        <v>0</v>
      </c>
      <c r="W385" s="50">
        <f t="shared" si="410"/>
        <v>0</v>
      </c>
      <c r="X385" s="50">
        <f t="shared" si="410"/>
        <v>0</v>
      </c>
      <c r="Y385" s="50">
        <f t="shared" si="410"/>
        <v>0</v>
      </c>
      <c r="Z385" s="50">
        <f t="shared" si="410"/>
        <v>0</v>
      </c>
      <c r="AB385" s="222"/>
    </row>
    <row r="386" spans="2:28" ht="15.6" customHeight="1" x14ac:dyDescent="0.3">
      <c r="B386" s="13">
        <f t="shared" si="401"/>
        <v>3170</v>
      </c>
      <c r="C386" s="51" t="s">
        <v>11</v>
      </c>
      <c r="D386" s="50">
        <f t="shared" si="409"/>
        <v>0</v>
      </c>
      <c r="E386" s="50">
        <f t="shared" si="409"/>
        <v>0</v>
      </c>
      <c r="F386" s="50">
        <f t="shared" si="409"/>
        <v>0</v>
      </c>
      <c r="G386" s="50">
        <f t="shared" si="409"/>
        <v>0</v>
      </c>
      <c r="H386" s="50">
        <f t="shared" si="409"/>
        <v>0</v>
      </c>
      <c r="I386" s="50">
        <f t="shared" si="409"/>
        <v>0</v>
      </c>
      <c r="J386" s="50">
        <f t="shared" si="409"/>
        <v>0</v>
      </c>
      <c r="K386" s="50">
        <f t="shared" si="409"/>
        <v>0</v>
      </c>
      <c r="L386" s="50">
        <f t="shared" si="409"/>
        <v>0</v>
      </c>
      <c r="M386" s="50">
        <f t="shared" si="409"/>
        <v>0</v>
      </c>
      <c r="N386" s="50">
        <f t="shared" si="409"/>
        <v>0</v>
      </c>
      <c r="O386" s="50">
        <f t="shared" si="409"/>
        <v>0</v>
      </c>
      <c r="P386" s="50">
        <f t="shared" si="409"/>
        <v>0</v>
      </c>
      <c r="Q386" s="50">
        <f t="shared" si="409"/>
        <v>0</v>
      </c>
      <c r="R386" s="50">
        <f t="shared" si="409"/>
        <v>0</v>
      </c>
      <c r="S386" s="50">
        <f t="shared" si="409"/>
        <v>0</v>
      </c>
      <c r="T386" s="50">
        <f t="shared" si="410"/>
        <v>0</v>
      </c>
      <c r="U386" s="50">
        <f t="shared" si="410"/>
        <v>0</v>
      </c>
      <c r="V386" s="50">
        <f t="shared" si="410"/>
        <v>0</v>
      </c>
      <c r="W386" s="50">
        <f t="shared" si="410"/>
        <v>0</v>
      </c>
      <c r="X386" s="50">
        <f t="shared" si="410"/>
        <v>0</v>
      </c>
      <c r="Y386" s="50">
        <f t="shared" si="410"/>
        <v>0</v>
      </c>
      <c r="Z386" s="50">
        <f t="shared" si="410"/>
        <v>0</v>
      </c>
      <c r="AB386" s="222"/>
    </row>
    <row r="387" spans="2:28" ht="15.6" customHeight="1" x14ac:dyDescent="0.3">
      <c r="B387" s="13">
        <f t="shared" si="401"/>
        <v>3180</v>
      </c>
      <c r="C387" s="51" t="s">
        <v>12</v>
      </c>
      <c r="D387" s="50">
        <f t="shared" si="409"/>
        <v>0</v>
      </c>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c r="AB387" s="221"/>
    </row>
    <row r="388" spans="2:28" ht="15.6" customHeight="1" x14ac:dyDescent="0.3">
      <c r="B388" s="13">
        <f t="shared" si="401"/>
        <v>3190</v>
      </c>
      <c r="C388" s="51" t="s">
        <v>13</v>
      </c>
      <c r="D388" s="50">
        <f t="shared" si="409"/>
        <v>0</v>
      </c>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c r="AB388" s="221"/>
    </row>
    <row r="389" spans="2:28" ht="15.6" customHeight="1" x14ac:dyDescent="0.3">
      <c r="B389" s="13">
        <f t="shared" si="401"/>
        <v>3200</v>
      </c>
      <c r="C389" s="42" t="s">
        <v>14</v>
      </c>
      <c r="D389" s="43"/>
      <c r="E389" s="50">
        <f t="shared" ref="E389:Z389" si="411">E297</f>
        <v>0</v>
      </c>
      <c r="F389" s="50">
        <f t="shared" si="411"/>
        <v>0</v>
      </c>
      <c r="G389" s="50">
        <f t="shared" si="411"/>
        <v>0</v>
      </c>
      <c r="H389" s="50">
        <f t="shared" si="411"/>
        <v>0</v>
      </c>
      <c r="I389" s="50">
        <f t="shared" si="411"/>
        <v>0</v>
      </c>
      <c r="J389" s="50">
        <f t="shared" si="411"/>
        <v>0</v>
      </c>
      <c r="K389" s="50">
        <f t="shared" si="411"/>
        <v>0</v>
      </c>
      <c r="L389" s="50">
        <f t="shared" si="411"/>
        <v>0</v>
      </c>
      <c r="M389" s="50">
        <f t="shared" si="411"/>
        <v>0</v>
      </c>
      <c r="N389" s="50">
        <f t="shared" si="411"/>
        <v>0</v>
      </c>
      <c r="O389" s="50">
        <f t="shared" si="411"/>
        <v>0</v>
      </c>
      <c r="P389" s="50">
        <f t="shared" si="411"/>
        <v>0</v>
      </c>
      <c r="Q389" s="50">
        <f t="shared" si="411"/>
        <v>0</v>
      </c>
      <c r="R389" s="50">
        <f t="shared" si="411"/>
        <v>0</v>
      </c>
      <c r="S389" s="50">
        <f t="shared" si="411"/>
        <v>0</v>
      </c>
      <c r="T389" s="50">
        <f t="shared" si="411"/>
        <v>0</v>
      </c>
      <c r="U389" s="50">
        <f t="shared" si="411"/>
        <v>0</v>
      </c>
      <c r="V389" s="50">
        <f t="shared" si="411"/>
        <v>0</v>
      </c>
      <c r="W389" s="50">
        <f t="shared" si="411"/>
        <v>0</v>
      </c>
      <c r="X389" s="50">
        <f t="shared" si="411"/>
        <v>0</v>
      </c>
      <c r="Y389" s="50">
        <f t="shared" si="411"/>
        <v>0</v>
      </c>
      <c r="Z389" s="50">
        <f t="shared" si="411"/>
        <v>0</v>
      </c>
      <c r="AB389" s="222"/>
    </row>
    <row r="390" spans="2:28" ht="15.6" customHeight="1" x14ac:dyDescent="0.3">
      <c r="B390" s="31">
        <f>B389+1</f>
        <v>3201</v>
      </c>
      <c r="C390" s="96" t="s">
        <v>387</v>
      </c>
      <c r="D390" s="43"/>
      <c r="E390" s="50">
        <f t="shared" ref="E390:Z390" si="412">E298</f>
        <v>0</v>
      </c>
      <c r="F390" s="50">
        <f t="shared" si="412"/>
        <v>0</v>
      </c>
      <c r="G390" s="50">
        <f t="shared" si="412"/>
        <v>0</v>
      </c>
      <c r="H390" s="50">
        <f t="shared" si="412"/>
        <v>0</v>
      </c>
      <c r="I390" s="50">
        <f t="shared" si="412"/>
        <v>0</v>
      </c>
      <c r="J390" s="50">
        <f t="shared" si="412"/>
        <v>0</v>
      </c>
      <c r="K390" s="50">
        <f t="shared" si="412"/>
        <v>0</v>
      </c>
      <c r="L390" s="50">
        <f t="shared" si="412"/>
        <v>0</v>
      </c>
      <c r="M390" s="50">
        <f t="shared" si="412"/>
        <v>0</v>
      </c>
      <c r="N390" s="50">
        <f t="shared" si="412"/>
        <v>0</v>
      </c>
      <c r="O390" s="50">
        <f t="shared" si="412"/>
        <v>0</v>
      </c>
      <c r="P390" s="50">
        <f t="shared" si="412"/>
        <v>0</v>
      </c>
      <c r="Q390" s="50">
        <f t="shared" si="412"/>
        <v>0</v>
      </c>
      <c r="R390" s="50">
        <f t="shared" si="412"/>
        <v>0</v>
      </c>
      <c r="S390" s="50">
        <f t="shared" si="412"/>
        <v>0</v>
      </c>
      <c r="T390" s="50">
        <f t="shared" si="412"/>
        <v>0</v>
      </c>
      <c r="U390" s="50">
        <f t="shared" si="412"/>
        <v>0</v>
      </c>
      <c r="V390" s="50">
        <f t="shared" si="412"/>
        <v>0</v>
      </c>
      <c r="W390" s="50">
        <f t="shared" si="412"/>
        <v>0</v>
      </c>
      <c r="X390" s="50">
        <f t="shared" si="412"/>
        <v>0</v>
      </c>
      <c r="Y390" s="50">
        <f t="shared" si="412"/>
        <v>0</v>
      </c>
      <c r="Z390" s="50">
        <f t="shared" si="412"/>
        <v>0</v>
      </c>
      <c r="AB390" s="222"/>
    </row>
    <row r="391" spans="2:28" ht="15.6" customHeight="1" x14ac:dyDescent="0.3">
      <c r="B391" s="13">
        <f>B389+10</f>
        <v>3210</v>
      </c>
      <c r="C391" s="42" t="s">
        <v>477</v>
      </c>
      <c r="D391" s="43"/>
      <c r="E391" s="50">
        <f t="shared" ref="E391:Z391" si="413">E299</f>
        <v>0</v>
      </c>
      <c r="F391" s="50">
        <f t="shared" si="413"/>
        <v>0</v>
      </c>
      <c r="G391" s="50">
        <f t="shared" si="413"/>
        <v>0</v>
      </c>
      <c r="H391" s="50">
        <f t="shared" si="413"/>
        <v>0</v>
      </c>
      <c r="I391" s="50">
        <f t="shared" si="413"/>
        <v>0</v>
      </c>
      <c r="J391" s="50">
        <f t="shared" si="413"/>
        <v>0</v>
      </c>
      <c r="K391" s="50">
        <f t="shared" si="413"/>
        <v>0</v>
      </c>
      <c r="L391" s="50">
        <f t="shared" si="413"/>
        <v>0</v>
      </c>
      <c r="M391" s="50">
        <f t="shared" si="413"/>
        <v>0</v>
      </c>
      <c r="N391" s="50">
        <f t="shared" si="413"/>
        <v>0</v>
      </c>
      <c r="O391" s="50">
        <f t="shared" si="413"/>
        <v>0</v>
      </c>
      <c r="P391" s="50">
        <f t="shared" si="413"/>
        <v>0</v>
      </c>
      <c r="Q391" s="50">
        <f t="shared" si="413"/>
        <v>0</v>
      </c>
      <c r="R391" s="50">
        <f t="shared" si="413"/>
        <v>0</v>
      </c>
      <c r="S391" s="50">
        <f t="shared" si="413"/>
        <v>0</v>
      </c>
      <c r="T391" s="50">
        <f t="shared" si="413"/>
        <v>0</v>
      </c>
      <c r="U391" s="50">
        <f t="shared" si="413"/>
        <v>0</v>
      </c>
      <c r="V391" s="50">
        <f t="shared" si="413"/>
        <v>0</v>
      </c>
      <c r="W391" s="50">
        <f t="shared" si="413"/>
        <v>0</v>
      </c>
      <c r="X391" s="50">
        <f t="shared" si="413"/>
        <v>0</v>
      </c>
      <c r="Y391" s="50">
        <f t="shared" si="413"/>
        <v>0</v>
      </c>
      <c r="Z391" s="50">
        <f t="shared" si="413"/>
        <v>0</v>
      </c>
      <c r="AB391" s="222"/>
    </row>
    <row r="392" spans="2:28" ht="15.6" customHeight="1" x14ac:dyDescent="0.3">
      <c r="B392" s="13">
        <f t="shared" si="401"/>
        <v>3220</v>
      </c>
      <c r="C392" s="42" t="s">
        <v>15</v>
      </c>
      <c r="D392" s="43"/>
      <c r="E392" s="50">
        <f t="shared" ref="E392:Z392" si="414">E300</f>
        <v>0</v>
      </c>
      <c r="F392" s="50">
        <f t="shared" si="414"/>
        <v>0</v>
      </c>
      <c r="G392" s="50">
        <f t="shared" si="414"/>
        <v>0</v>
      </c>
      <c r="H392" s="50">
        <f t="shared" si="414"/>
        <v>0</v>
      </c>
      <c r="I392" s="50">
        <f t="shared" si="414"/>
        <v>0</v>
      </c>
      <c r="J392" s="50">
        <f t="shared" si="414"/>
        <v>0</v>
      </c>
      <c r="K392" s="50">
        <f t="shared" si="414"/>
        <v>0</v>
      </c>
      <c r="L392" s="50">
        <f t="shared" si="414"/>
        <v>0</v>
      </c>
      <c r="M392" s="50">
        <f t="shared" si="414"/>
        <v>0</v>
      </c>
      <c r="N392" s="50">
        <f t="shared" si="414"/>
        <v>0</v>
      </c>
      <c r="O392" s="50">
        <f t="shared" si="414"/>
        <v>0</v>
      </c>
      <c r="P392" s="50">
        <f t="shared" si="414"/>
        <v>0</v>
      </c>
      <c r="Q392" s="50">
        <f t="shared" si="414"/>
        <v>0</v>
      </c>
      <c r="R392" s="50">
        <f t="shared" si="414"/>
        <v>0</v>
      </c>
      <c r="S392" s="50">
        <f t="shared" si="414"/>
        <v>0</v>
      </c>
      <c r="T392" s="50">
        <f t="shared" si="414"/>
        <v>0</v>
      </c>
      <c r="U392" s="50">
        <f t="shared" si="414"/>
        <v>0</v>
      </c>
      <c r="V392" s="50">
        <f t="shared" si="414"/>
        <v>0</v>
      </c>
      <c r="W392" s="50">
        <f t="shared" si="414"/>
        <v>0</v>
      </c>
      <c r="X392" s="50">
        <f t="shared" si="414"/>
        <v>0</v>
      </c>
      <c r="Y392" s="50">
        <f t="shared" si="414"/>
        <v>0</v>
      </c>
      <c r="Z392" s="50">
        <f t="shared" si="414"/>
        <v>0</v>
      </c>
      <c r="AB392" s="222"/>
    </row>
    <row r="393" spans="2:28" ht="15.6" customHeight="1" x14ac:dyDescent="0.3">
      <c r="B393" s="13">
        <f t="shared" si="401"/>
        <v>3230</v>
      </c>
      <c r="C393" s="44" t="s">
        <v>16</v>
      </c>
      <c r="D393" s="43"/>
      <c r="E393" s="45">
        <f t="shared" ref="E393:Z393" si="415">E394+E395+E401+E403+E404+E405</f>
        <v>0</v>
      </c>
      <c r="F393" s="45">
        <f t="shared" si="415"/>
        <v>0</v>
      </c>
      <c r="G393" s="45">
        <f t="shared" si="415"/>
        <v>0</v>
      </c>
      <c r="H393" s="45">
        <f t="shared" si="415"/>
        <v>0</v>
      </c>
      <c r="I393" s="45">
        <f t="shared" si="415"/>
        <v>0</v>
      </c>
      <c r="J393" s="45">
        <f t="shared" si="415"/>
        <v>0</v>
      </c>
      <c r="K393" s="45">
        <f t="shared" si="415"/>
        <v>0</v>
      </c>
      <c r="L393" s="45">
        <f t="shared" si="415"/>
        <v>0</v>
      </c>
      <c r="M393" s="45">
        <f t="shared" si="415"/>
        <v>0</v>
      </c>
      <c r="N393" s="45">
        <f t="shared" si="415"/>
        <v>0</v>
      </c>
      <c r="O393" s="45">
        <f t="shared" si="415"/>
        <v>0</v>
      </c>
      <c r="P393" s="45">
        <f t="shared" si="415"/>
        <v>0</v>
      </c>
      <c r="Q393" s="45">
        <f t="shared" si="415"/>
        <v>0</v>
      </c>
      <c r="R393" s="45">
        <f t="shared" si="415"/>
        <v>0</v>
      </c>
      <c r="S393" s="45">
        <f t="shared" si="415"/>
        <v>0</v>
      </c>
      <c r="T393" s="45">
        <f t="shared" si="415"/>
        <v>0</v>
      </c>
      <c r="U393" s="45">
        <f t="shared" si="415"/>
        <v>0</v>
      </c>
      <c r="V393" s="45">
        <f t="shared" si="415"/>
        <v>0</v>
      </c>
      <c r="W393" s="45">
        <f t="shared" si="415"/>
        <v>0</v>
      </c>
      <c r="X393" s="45">
        <f t="shared" si="415"/>
        <v>0</v>
      </c>
      <c r="Y393" s="45">
        <f t="shared" si="415"/>
        <v>0</v>
      </c>
      <c r="Z393" s="45">
        <f t="shared" si="415"/>
        <v>0</v>
      </c>
      <c r="AB393" s="222"/>
    </row>
    <row r="394" spans="2:28" ht="15.6" customHeight="1" x14ac:dyDescent="0.3">
      <c r="B394" s="13">
        <f t="shared" si="401"/>
        <v>3240</v>
      </c>
      <c r="C394" s="42" t="s">
        <v>17</v>
      </c>
      <c r="D394" s="50">
        <f t="shared" ref="D394:Z394" si="416">D302</f>
        <v>0</v>
      </c>
      <c r="E394" s="50">
        <f t="shared" si="416"/>
        <v>0</v>
      </c>
      <c r="F394" s="50">
        <f t="shared" si="416"/>
        <v>0</v>
      </c>
      <c r="G394" s="50">
        <f t="shared" si="416"/>
        <v>0</v>
      </c>
      <c r="H394" s="50">
        <f t="shared" si="416"/>
        <v>0</v>
      </c>
      <c r="I394" s="50">
        <f t="shared" si="416"/>
        <v>0</v>
      </c>
      <c r="J394" s="50">
        <f t="shared" si="416"/>
        <v>0</v>
      </c>
      <c r="K394" s="50">
        <f t="shared" si="416"/>
        <v>0</v>
      </c>
      <c r="L394" s="50">
        <f t="shared" si="416"/>
        <v>0</v>
      </c>
      <c r="M394" s="50">
        <f t="shared" si="416"/>
        <v>0</v>
      </c>
      <c r="N394" s="50">
        <f t="shared" si="416"/>
        <v>0</v>
      </c>
      <c r="O394" s="50">
        <f t="shared" si="416"/>
        <v>0</v>
      </c>
      <c r="P394" s="50">
        <f t="shared" si="416"/>
        <v>0</v>
      </c>
      <c r="Q394" s="50">
        <f t="shared" si="416"/>
        <v>0</v>
      </c>
      <c r="R394" s="50">
        <f t="shared" si="416"/>
        <v>0</v>
      </c>
      <c r="S394" s="50">
        <f t="shared" si="416"/>
        <v>0</v>
      </c>
      <c r="T394" s="50">
        <f t="shared" si="416"/>
        <v>0</v>
      </c>
      <c r="U394" s="50">
        <f t="shared" si="416"/>
        <v>0</v>
      </c>
      <c r="V394" s="50">
        <f t="shared" si="416"/>
        <v>0</v>
      </c>
      <c r="W394" s="50">
        <f t="shared" si="416"/>
        <v>0</v>
      </c>
      <c r="X394" s="50">
        <f t="shared" si="416"/>
        <v>0</v>
      </c>
      <c r="Y394" s="50">
        <f t="shared" si="416"/>
        <v>0</v>
      </c>
      <c r="Z394" s="50">
        <f t="shared" si="416"/>
        <v>0</v>
      </c>
      <c r="AB394" s="222"/>
    </row>
    <row r="395" spans="2:28" ht="15.6" customHeight="1" x14ac:dyDescent="0.3">
      <c r="B395" s="13">
        <f t="shared" si="401"/>
        <v>3250</v>
      </c>
      <c r="C395" s="42" t="s">
        <v>478</v>
      </c>
      <c r="D395" s="50">
        <f>D396+D397+D398+D399+D400</f>
        <v>0</v>
      </c>
      <c r="E395" s="50">
        <f t="shared" ref="E395:Z395" si="417">E396+E397+E398+E399+E400</f>
        <v>0</v>
      </c>
      <c r="F395" s="50">
        <f t="shared" si="417"/>
        <v>0</v>
      </c>
      <c r="G395" s="50">
        <f t="shared" si="417"/>
        <v>0</v>
      </c>
      <c r="H395" s="50">
        <f t="shared" si="417"/>
        <v>0</v>
      </c>
      <c r="I395" s="50">
        <f t="shared" si="417"/>
        <v>0</v>
      </c>
      <c r="J395" s="50">
        <f t="shared" si="417"/>
        <v>0</v>
      </c>
      <c r="K395" s="50">
        <f t="shared" si="417"/>
        <v>0</v>
      </c>
      <c r="L395" s="50">
        <f t="shared" si="417"/>
        <v>0</v>
      </c>
      <c r="M395" s="50">
        <f t="shared" si="417"/>
        <v>0</v>
      </c>
      <c r="N395" s="50">
        <f t="shared" si="417"/>
        <v>0</v>
      </c>
      <c r="O395" s="50">
        <f t="shared" si="417"/>
        <v>0</v>
      </c>
      <c r="P395" s="50">
        <f t="shared" si="417"/>
        <v>0</v>
      </c>
      <c r="Q395" s="50">
        <f t="shared" si="417"/>
        <v>0</v>
      </c>
      <c r="R395" s="50">
        <f t="shared" si="417"/>
        <v>0</v>
      </c>
      <c r="S395" s="50">
        <f t="shared" si="417"/>
        <v>0</v>
      </c>
      <c r="T395" s="50">
        <f t="shared" si="417"/>
        <v>0</v>
      </c>
      <c r="U395" s="50">
        <f t="shared" si="417"/>
        <v>0</v>
      </c>
      <c r="V395" s="50">
        <f t="shared" si="417"/>
        <v>0</v>
      </c>
      <c r="W395" s="50">
        <f t="shared" si="417"/>
        <v>0</v>
      </c>
      <c r="X395" s="50">
        <f t="shared" si="417"/>
        <v>0</v>
      </c>
      <c r="Y395" s="50">
        <f t="shared" si="417"/>
        <v>0</v>
      </c>
      <c r="Z395" s="50">
        <f t="shared" si="417"/>
        <v>0</v>
      </c>
      <c r="AB395" s="222"/>
    </row>
    <row r="396" spans="2:28" ht="15.6" customHeight="1" x14ac:dyDescent="0.3">
      <c r="B396" s="13">
        <f t="shared" si="401"/>
        <v>3260</v>
      </c>
      <c r="C396" s="51" t="s">
        <v>18</v>
      </c>
      <c r="D396" s="50">
        <f t="shared" ref="D396:D404" si="418">D304</f>
        <v>0</v>
      </c>
      <c r="E396" s="43">
        <v>0</v>
      </c>
      <c r="F396" s="43">
        <v>0</v>
      </c>
      <c r="G396" s="43">
        <v>0</v>
      </c>
      <c r="H396" s="43">
        <v>0</v>
      </c>
      <c r="I396" s="43">
        <v>0</v>
      </c>
      <c r="J396" s="43">
        <v>0</v>
      </c>
      <c r="K396" s="43">
        <v>0</v>
      </c>
      <c r="L396" s="43">
        <v>0</v>
      </c>
      <c r="M396" s="43">
        <v>0</v>
      </c>
      <c r="N396" s="43">
        <v>0</v>
      </c>
      <c r="O396" s="43">
        <v>0</v>
      </c>
      <c r="P396" s="43">
        <v>0</v>
      </c>
      <c r="Q396" s="43">
        <v>0</v>
      </c>
      <c r="R396" s="43">
        <v>0</v>
      </c>
      <c r="S396" s="43">
        <v>0</v>
      </c>
      <c r="T396" s="43">
        <v>0</v>
      </c>
      <c r="U396" s="43">
        <v>0</v>
      </c>
      <c r="V396" s="43">
        <v>0</v>
      </c>
      <c r="W396" s="43">
        <v>0</v>
      </c>
      <c r="X396" s="43">
        <v>0</v>
      </c>
      <c r="Y396" s="43">
        <v>0</v>
      </c>
      <c r="Z396" s="43">
        <v>0</v>
      </c>
      <c r="AB396" s="222"/>
    </row>
    <row r="397" spans="2:28" ht="15.6" customHeight="1" x14ac:dyDescent="0.3">
      <c r="B397" s="13">
        <f t="shared" si="401"/>
        <v>3270</v>
      </c>
      <c r="C397" s="51" t="s">
        <v>19</v>
      </c>
      <c r="D397" s="50">
        <f t="shared" si="418"/>
        <v>0</v>
      </c>
      <c r="E397" s="43">
        <v>0</v>
      </c>
      <c r="F397" s="43">
        <v>0</v>
      </c>
      <c r="G397" s="43">
        <v>0</v>
      </c>
      <c r="H397" s="43">
        <v>0</v>
      </c>
      <c r="I397" s="43">
        <v>0</v>
      </c>
      <c r="J397" s="43">
        <v>0</v>
      </c>
      <c r="K397" s="43">
        <v>0</v>
      </c>
      <c r="L397" s="43">
        <v>0</v>
      </c>
      <c r="M397" s="43">
        <v>0</v>
      </c>
      <c r="N397" s="43">
        <v>0</v>
      </c>
      <c r="O397" s="43">
        <v>0</v>
      </c>
      <c r="P397" s="43">
        <v>0</v>
      </c>
      <c r="Q397" s="43">
        <v>0</v>
      </c>
      <c r="R397" s="43">
        <v>0</v>
      </c>
      <c r="S397" s="43">
        <v>0</v>
      </c>
      <c r="T397" s="43">
        <v>0</v>
      </c>
      <c r="U397" s="43">
        <v>0</v>
      </c>
      <c r="V397" s="43">
        <v>0</v>
      </c>
      <c r="W397" s="43">
        <v>0</v>
      </c>
      <c r="X397" s="43">
        <v>0</v>
      </c>
      <c r="Y397" s="43">
        <v>0</v>
      </c>
      <c r="Z397" s="43">
        <v>0</v>
      </c>
      <c r="AB397" s="222"/>
    </row>
    <row r="398" spans="2:28" ht="15.6" customHeight="1" x14ac:dyDescent="0.3">
      <c r="B398" s="13">
        <f t="shared" si="401"/>
        <v>3280</v>
      </c>
      <c r="C398" s="51" t="s">
        <v>20</v>
      </c>
      <c r="D398" s="50">
        <f t="shared" si="418"/>
        <v>0</v>
      </c>
      <c r="E398" s="50">
        <f t="shared" ref="E398:Z398" si="419">E306</f>
        <v>0</v>
      </c>
      <c r="F398" s="50">
        <f t="shared" si="419"/>
        <v>0</v>
      </c>
      <c r="G398" s="50">
        <f t="shared" si="419"/>
        <v>0</v>
      </c>
      <c r="H398" s="50">
        <f t="shared" si="419"/>
        <v>0</v>
      </c>
      <c r="I398" s="50">
        <f t="shared" si="419"/>
        <v>0</v>
      </c>
      <c r="J398" s="50">
        <f t="shared" si="419"/>
        <v>0</v>
      </c>
      <c r="K398" s="50">
        <f t="shared" si="419"/>
        <v>0</v>
      </c>
      <c r="L398" s="50">
        <f t="shared" si="419"/>
        <v>0</v>
      </c>
      <c r="M398" s="50">
        <f t="shared" si="419"/>
        <v>0</v>
      </c>
      <c r="N398" s="50">
        <f t="shared" si="419"/>
        <v>0</v>
      </c>
      <c r="O398" s="50">
        <f t="shared" si="419"/>
        <v>0</v>
      </c>
      <c r="P398" s="50">
        <f t="shared" si="419"/>
        <v>0</v>
      </c>
      <c r="Q398" s="50">
        <f t="shared" si="419"/>
        <v>0</v>
      </c>
      <c r="R398" s="50">
        <f t="shared" si="419"/>
        <v>0</v>
      </c>
      <c r="S398" s="50">
        <f t="shared" si="419"/>
        <v>0</v>
      </c>
      <c r="T398" s="50">
        <f t="shared" si="419"/>
        <v>0</v>
      </c>
      <c r="U398" s="50">
        <f t="shared" si="419"/>
        <v>0</v>
      </c>
      <c r="V398" s="50">
        <f t="shared" si="419"/>
        <v>0</v>
      </c>
      <c r="W398" s="50">
        <f t="shared" si="419"/>
        <v>0</v>
      </c>
      <c r="X398" s="50">
        <f t="shared" si="419"/>
        <v>0</v>
      </c>
      <c r="Y398" s="50">
        <f t="shared" si="419"/>
        <v>0</v>
      </c>
      <c r="Z398" s="50">
        <f t="shared" si="419"/>
        <v>0</v>
      </c>
      <c r="AB398" s="222"/>
    </row>
    <row r="399" spans="2:28" ht="15.6" customHeight="1" x14ac:dyDescent="0.3">
      <c r="B399" s="13">
        <f t="shared" si="401"/>
        <v>3290</v>
      </c>
      <c r="C399" s="51" t="s">
        <v>21</v>
      </c>
      <c r="D399" s="50">
        <f t="shared" si="418"/>
        <v>0</v>
      </c>
      <c r="E399" s="50">
        <f t="shared" ref="E399:Z399" si="420">E307</f>
        <v>0</v>
      </c>
      <c r="F399" s="50">
        <f t="shared" si="420"/>
        <v>0</v>
      </c>
      <c r="G399" s="50">
        <f t="shared" si="420"/>
        <v>0</v>
      </c>
      <c r="H399" s="50">
        <f t="shared" si="420"/>
        <v>0</v>
      </c>
      <c r="I399" s="50">
        <f t="shared" si="420"/>
        <v>0</v>
      </c>
      <c r="J399" s="50">
        <f t="shared" si="420"/>
        <v>0</v>
      </c>
      <c r="K399" s="50">
        <f t="shared" si="420"/>
        <v>0</v>
      </c>
      <c r="L399" s="50">
        <f t="shared" si="420"/>
        <v>0</v>
      </c>
      <c r="M399" s="50">
        <f t="shared" si="420"/>
        <v>0</v>
      </c>
      <c r="N399" s="50">
        <f t="shared" si="420"/>
        <v>0</v>
      </c>
      <c r="O399" s="50">
        <f t="shared" si="420"/>
        <v>0</v>
      </c>
      <c r="P399" s="50">
        <f t="shared" si="420"/>
        <v>0</v>
      </c>
      <c r="Q399" s="50">
        <f t="shared" si="420"/>
        <v>0</v>
      </c>
      <c r="R399" s="50">
        <f t="shared" si="420"/>
        <v>0</v>
      </c>
      <c r="S399" s="50">
        <f t="shared" si="420"/>
        <v>0</v>
      </c>
      <c r="T399" s="50">
        <f t="shared" si="420"/>
        <v>0</v>
      </c>
      <c r="U399" s="50">
        <f t="shared" si="420"/>
        <v>0</v>
      </c>
      <c r="V399" s="50">
        <f t="shared" si="420"/>
        <v>0</v>
      </c>
      <c r="W399" s="50">
        <f t="shared" si="420"/>
        <v>0</v>
      </c>
      <c r="X399" s="50">
        <f t="shared" si="420"/>
        <v>0</v>
      </c>
      <c r="Y399" s="50">
        <f t="shared" si="420"/>
        <v>0</v>
      </c>
      <c r="Z399" s="50">
        <f t="shared" si="420"/>
        <v>0</v>
      </c>
      <c r="AB399" s="222"/>
    </row>
    <row r="400" spans="2:28" ht="15.6" customHeight="1" x14ac:dyDescent="0.3">
      <c r="B400" s="13">
        <f t="shared" si="401"/>
        <v>3300</v>
      </c>
      <c r="C400" s="51" t="s">
        <v>22</v>
      </c>
      <c r="D400" s="50">
        <f t="shared" si="418"/>
        <v>0</v>
      </c>
      <c r="E400" s="43">
        <v>0</v>
      </c>
      <c r="F400" s="43">
        <v>0</v>
      </c>
      <c r="G400" s="43">
        <v>0</v>
      </c>
      <c r="H400" s="43">
        <v>0</v>
      </c>
      <c r="I400" s="43">
        <v>0</v>
      </c>
      <c r="J400" s="43">
        <v>0</v>
      </c>
      <c r="K400" s="43">
        <v>0</v>
      </c>
      <c r="L400" s="43">
        <v>0</v>
      </c>
      <c r="M400" s="43">
        <v>0</v>
      </c>
      <c r="N400" s="43">
        <v>0</v>
      </c>
      <c r="O400" s="43">
        <v>0</v>
      </c>
      <c r="P400" s="43">
        <v>0</v>
      </c>
      <c r="Q400" s="43">
        <v>0</v>
      </c>
      <c r="R400" s="43">
        <v>0</v>
      </c>
      <c r="S400" s="43">
        <v>0</v>
      </c>
      <c r="T400" s="43">
        <v>0</v>
      </c>
      <c r="U400" s="43">
        <v>0</v>
      </c>
      <c r="V400" s="43">
        <v>0</v>
      </c>
      <c r="W400" s="43">
        <v>0</v>
      </c>
      <c r="X400" s="43">
        <v>0</v>
      </c>
      <c r="Y400" s="43">
        <v>0</v>
      </c>
      <c r="Z400" s="43">
        <v>0</v>
      </c>
      <c r="AB400" s="222"/>
    </row>
    <row r="401" spans="2:28" ht="15.6" customHeight="1" x14ac:dyDescent="0.3">
      <c r="B401" s="13">
        <f t="shared" si="401"/>
        <v>3310</v>
      </c>
      <c r="C401" s="42" t="s">
        <v>14</v>
      </c>
      <c r="D401" s="43"/>
      <c r="E401" s="50">
        <f t="shared" ref="E401:Z401" si="421">E309</f>
        <v>0</v>
      </c>
      <c r="F401" s="50">
        <f t="shared" si="421"/>
        <v>0</v>
      </c>
      <c r="G401" s="50">
        <f t="shared" si="421"/>
        <v>0</v>
      </c>
      <c r="H401" s="50">
        <f t="shared" si="421"/>
        <v>0</v>
      </c>
      <c r="I401" s="50">
        <f t="shared" si="421"/>
        <v>0</v>
      </c>
      <c r="J401" s="50">
        <f t="shared" si="421"/>
        <v>0</v>
      </c>
      <c r="K401" s="50">
        <f t="shared" si="421"/>
        <v>0</v>
      </c>
      <c r="L401" s="50">
        <f t="shared" si="421"/>
        <v>0</v>
      </c>
      <c r="M401" s="50">
        <f t="shared" si="421"/>
        <v>0</v>
      </c>
      <c r="N401" s="50">
        <f t="shared" si="421"/>
        <v>0</v>
      </c>
      <c r="O401" s="50">
        <f t="shared" si="421"/>
        <v>0</v>
      </c>
      <c r="P401" s="50">
        <f t="shared" si="421"/>
        <v>0</v>
      </c>
      <c r="Q401" s="50">
        <f t="shared" si="421"/>
        <v>0</v>
      </c>
      <c r="R401" s="50">
        <f t="shared" si="421"/>
        <v>0</v>
      </c>
      <c r="S401" s="50">
        <f t="shared" si="421"/>
        <v>0</v>
      </c>
      <c r="T401" s="50">
        <f t="shared" si="421"/>
        <v>0</v>
      </c>
      <c r="U401" s="50">
        <f t="shared" si="421"/>
        <v>0</v>
      </c>
      <c r="V401" s="50">
        <f t="shared" si="421"/>
        <v>0</v>
      </c>
      <c r="W401" s="50">
        <f t="shared" si="421"/>
        <v>0</v>
      </c>
      <c r="X401" s="50">
        <f t="shared" si="421"/>
        <v>0</v>
      </c>
      <c r="Y401" s="50">
        <f t="shared" si="421"/>
        <v>0</v>
      </c>
      <c r="Z401" s="50">
        <f t="shared" si="421"/>
        <v>0</v>
      </c>
      <c r="AB401" s="222"/>
    </row>
    <row r="402" spans="2:28" ht="15.6" customHeight="1" x14ac:dyDescent="0.3">
      <c r="B402" s="31">
        <f>B401+1</f>
        <v>3311</v>
      </c>
      <c r="C402" s="96" t="s">
        <v>387</v>
      </c>
      <c r="D402" s="43"/>
      <c r="E402" s="50">
        <f t="shared" ref="E402:Z402" si="422">E310</f>
        <v>0</v>
      </c>
      <c r="F402" s="50">
        <f t="shared" si="422"/>
        <v>0</v>
      </c>
      <c r="G402" s="50">
        <f t="shared" si="422"/>
        <v>0</v>
      </c>
      <c r="H402" s="50">
        <f t="shared" si="422"/>
        <v>0</v>
      </c>
      <c r="I402" s="50">
        <f t="shared" si="422"/>
        <v>0</v>
      </c>
      <c r="J402" s="50">
        <f t="shared" si="422"/>
        <v>0</v>
      </c>
      <c r="K402" s="50">
        <f t="shared" si="422"/>
        <v>0</v>
      </c>
      <c r="L402" s="50">
        <f t="shared" si="422"/>
        <v>0</v>
      </c>
      <c r="M402" s="50">
        <f t="shared" si="422"/>
        <v>0</v>
      </c>
      <c r="N402" s="50">
        <f t="shared" si="422"/>
        <v>0</v>
      </c>
      <c r="O402" s="50">
        <f t="shared" si="422"/>
        <v>0</v>
      </c>
      <c r="P402" s="50">
        <f t="shared" si="422"/>
        <v>0</v>
      </c>
      <c r="Q402" s="50">
        <f t="shared" si="422"/>
        <v>0</v>
      </c>
      <c r="R402" s="50">
        <f t="shared" si="422"/>
        <v>0</v>
      </c>
      <c r="S402" s="50">
        <f t="shared" si="422"/>
        <v>0</v>
      </c>
      <c r="T402" s="50">
        <f t="shared" si="422"/>
        <v>0</v>
      </c>
      <c r="U402" s="50">
        <f t="shared" si="422"/>
        <v>0</v>
      </c>
      <c r="V402" s="50">
        <f t="shared" si="422"/>
        <v>0</v>
      </c>
      <c r="W402" s="50">
        <f t="shared" si="422"/>
        <v>0</v>
      </c>
      <c r="X402" s="50">
        <f t="shared" si="422"/>
        <v>0</v>
      </c>
      <c r="Y402" s="50">
        <f t="shared" si="422"/>
        <v>0</v>
      </c>
      <c r="Z402" s="50">
        <f t="shared" si="422"/>
        <v>0</v>
      </c>
      <c r="AB402" s="222"/>
    </row>
    <row r="403" spans="2:28" ht="15.6" customHeight="1" x14ac:dyDescent="0.3">
      <c r="B403" s="13">
        <f>B401+10</f>
        <v>3320</v>
      </c>
      <c r="C403" s="42" t="s">
        <v>479</v>
      </c>
      <c r="D403" s="43"/>
      <c r="E403" s="50">
        <f t="shared" ref="E403:Z403" si="423">E311</f>
        <v>0</v>
      </c>
      <c r="F403" s="50">
        <f t="shared" si="423"/>
        <v>0</v>
      </c>
      <c r="G403" s="50">
        <f t="shared" si="423"/>
        <v>0</v>
      </c>
      <c r="H403" s="50">
        <f t="shared" si="423"/>
        <v>0</v>
      </c>
      <c r="I403" s="50">
        <f t="shared" si="423"/>
        <v>0</v>
      </c>
      <c r="J403" s="50">
        <f t="shared" si="423"/>
        <v>0</v>
      </c>
      <c r="K403" s="50">
        <f t="shared" si="423"/>
        <v>0</v>
      </c>
      <c r="L403" s="50">
        <f t="shared" si="423"/>
        <v>0</v>
      </c>
      <c r="M403" s="50">
        <f t="shared" si="423"/>
        <v>0</v>
      </c>
      <c r="N403" s="50">
        <f t="shared" si="423"/>
        <v>0</v>
      </c>
      <c r="O403" s="50">
        <f t="shared" si="423"/>
        <v>0</v>
      </c>
      <c r="P403" s="50">
        <f t="shared" si="423"/>
        <v>0</v>
      </c>
      <c r="Q403" s="50">
        <f t="shared" si="423"/>
        <v>0</v>
      </c>
      <c r="R403" s="50">
        <f t="shared" si="423"/>
        <v>0</v>
      </c>
      <c r="S403" s="50">
        <f t="shared" si="423"/>
        <v>0</v>
      </c>
      <c r="T403" s="50">
        <f t="shared" si="423"/>
        <v>0</v>
      </c>
      <c r="U403" s="50">
        <f t="shared" si="423"/>
        <v>0</v>
      </c>
      <c r="V403" s="50">
        <f t="shared" si="423"/>
        <v>0</v>
      </c>
      <c r="W403" s="50">
        <f t="shared" si="423"/>
        <v>0</v>
      </c>
      <c r="X403" s="50">
        <f t="shared" si="423"/>
        <v>0</v>
      </c>
      <c r="Y403" s="50">
        <f t="shared" si="423"/>
        <v>0</v>
      </c>
      <c r="Z403" s="50">
        <f t="shared" si="423"/>
        <v>0</v>
      </c>
      <c r="AB403" s="222"/>
    </row>
    <row r="404" spans="2:28" ht="15.6" customHeight="1" x14ac:dyDescent="0.3">
      <c r="B404" s="13">
        <f t="shared" si="401"/>
        <v>3330</v>
      </c>
      <c r="C404" s="42" t="s">
        <v>23</v>
      </c>
      <c r="D404" s="50">
        <f t="shared" si="418"/>
        <v>0</v>
      </c>
      <c r="E404" s="50">
        <f t="shared" ref="E404:Z404" si="424">E312</f>
        <v>0</v>
      </c>
      <c r="F404" s="50">
        <f t="shared" si="424"/>
        <v>0</v>
      </c>
      <c r="G404" s="50">
        <f t="shared" si="424"/>
        <v>0</v>
      </c>
      <c r="H404" s="50">
        <f t="shared" si="424"/>
        <v>0</v>
      </c>
      <c r="I404" s="50">
        <f t="shared" si="424"/>
        <v>0</v>
      </c>
      <c r="J404" s="50">
        <f t="shared" si="424"/>
        <v>0</v>
      </c>
      <c r="K404" s="50">
        <f t="shared" si="424"/>
        <v>0</v>
      </c>
      <c r="L404" s="50">
        <f t="shared" si="424"/>
        <v>0</v>
      </c>
      <c r="M404" s="50">
        <f t="shared" si="424"/>
        <v>0</v>
      </c>
      <c r="N404" s="50">
        <f t="shared" si="424"/>
        <v>0</v>
      </c>
      <c r="O404" s="50">
        <f t="shared" si="424"/>
        <v>0</v>
      </c>
      <c r="P404" s="50">
        <f t="shared" si="424"/>
        <v>0</v>
      </c>
      <c r="Q404" s="50">
        <f t="shared" si="424"/>
        <v>0</v>
      </c>
      <c r="R404" s="50">
        <f t="shared" si="424"/>
        <v>0</v>
      </c>
      <c r="S404" s="50">
        <f t="shared" si="424"/>
        <v>0</v>
      </c>
      <c r="T404" s="50">
        <f t="shared" si="424"/>
        <v>0</v>
      </c>
      <c r="U404" s="50">
        <f t="shared" si="424"/>
        <v>0</v>
      </c>
      <c r="V404" s="50">
        <f t="shared" si="424"/>
        <v>0</v>
      </c>
      <c r="W404" s="50">
        <f t="shared" si="424"/>
        <v>0</v>
      </c>
      <c r="X404" s="50">
        <f t="shared" si="424"/>
        <v>0</v>
      </c>
      <c r="Y404" s="50">
        <f t="shared" si="424"/>
        <v>0</v>
      </c>
      <c r="Z404" s="50">
        <f t="shared" si="424"/>
        <v>0</v>
      </c>
      <c r="AB404" s="222"/>
    </row>
    <row r="405" spans="2:28" ht="15.6" customHeight="1" x14ac:dyDescent="0.3">
      <c r="B405" s="13">
        <f t="shared" si="401"/>
        <v>3340</v>
      </c>
      <c r="C405" s="42" t="s">
        <v>24</v>
      </c>
      <c r="D405" s="43"/>
      <c r="E405" s="50">
        <f t="shared" ref="E405:Z405" si="425">E313</f>
        <v>0</v>
      </c>
      <c r="F405" s="50">
        <f t="shared" si="425"/>
        <v>0</v>
      </c>
      <c r="G405" s="50">
        <f t="shared" si="425"/>
        <v>0</v>
      </c>
      <c r="H405" s="50">
        <f t="shared" si="425"/>
        <v>0</v>
      </c>
      <c r="I405" s="50">
        <f t="shared" si="425"/>
        <v>0</v>
      </c>
      <c r="J405" s="50">
        <f t="shared" si="425"/>
        <v>0</v>
      </c>
      <c r="K405" s="50">
        <f t="shared" si="425"/>
        <v>0</v>
      </c>
      <c r="L405" s="50">
        <f t="shared" si="425"/>
        <v>0</v>
      </c>
      <c r="M405" s="50">
        <f t="shared" si="425"/>
        <v>0</v>
      </c>
      <c r="N405" s="50">
        <f t="shared" si="425"/>
        <v>0</v>
      </c>
      <c r="O405" s="50">
        <f t="shared" si="425"/>
        <v>0</v>
      </c>
      <c r="P405" s="50">
        <f t="shared" si="425"/>
        <v>0</v>
      </c>
      <c r="Q405" s="50">
        <f t="shared" si="425"/>
        <v>0</v>
      </c>
      <c r="R405" s="50">
        <f t="shared" si="425"/>
        <v>0</v>
      </c>
      <c r="S405" s="50">
        <f t="shared" si="425"/>
        <v>0</v>
      </c>
      <c r="T405" s="50">
        <f t="shared" si="425"/>
        <v>0</v>
      </c>
      <c r="U405" s="50">
        <f t="shared" si="425"/>
        <v>0</v>
      </c>
      <c r="V405" s="50">
        <f t="shared" si="425"/>
        <v>0</v>
      </c>
      <c r="W405" s="50">
        <f t="shared" si="425"/>
        <v>0</v>
      </c>
      <c r="X405" s="50">
        <f t="shared" si="425"/>
        <v>0</v>
      </c>
      <c r="Y405" s="50">
        <f t="shared" si="425"/>
        <v>0</v>
      </c>
      <c r="Z405" s="50">
        <f t="shared" si="425"/>
        <v>0</v>
      </c>
      <c r="AB405" s="222"/>
    </row>
    <row r="406" spans="2:28" ht="15.6" customHeight="1" x14ac:dyDescent="0.3">
      <c r="B406" s="13">
        <f>B405+10</f>
        <v>3350</v>
      </c>
      <c r="C406" s="44" t="s">
        <v>454</v>
      </c>
      <c r="D406" s="43"/>
      <c r="E406" s="45">
        <f>E374-E393</f>
        <v>0</v>
      </c>
      <c r="F406" s="45">
        <f t="shared" ref="F406:Z406" si="426">F374-F393</f>
        <v>0</v>
      </c>
      <c r="G406" s="45">
        <f t="shared" si="426"/>
        <v>0</v>
      </c>
      <c r="H406" s="45">
        <f t="shared" si="426"/>
        <v>0</v>
      </c>
      <c r="I406" s="45">
        <f t="shared" si="426"/>
        <v>0</v>
      </c>
      <c r="J406" s="45">
        <f t="shared" si="426"/>
        <v>0</v>
      </c>
      <c r="K406" s="45">
        <f t="shared" si="426"/>
        <v>0</v>
      </c>
      <c r="L406" s="45">
        <f t="shared" si="426"/>
        <v>0</v>
      </c>
      <c r="M406" s="45">
        <f t="shared" si="426"/>
        <v>0</v>
      </c>
      <c r="N406" s="45">
        <f t="shared" si="426"/>
        <v>0</v>
      </c>
      <c r="O406" s="45">
        <f t="shared" si="426"/>
        <v>0</v>
      </c>
      <c r="P406" s="45">
        <f t="shared" si="426"/>
        <v>0</v>
      </c>
      <c r="Q406" s="45">
        <f t="shared" si="426"/>
        <v>0</v>
      </c>
      <c r="R406" s="45">
        <f t="shared" si="426"/>
        <v>0</v>
      </c>
      <c r="S406" s="45">
        <f t="shared" si="426"/>
        <v>0</v>
      </c>
      <c r="T406" s="45">
        <f t="shared" si="426"/>
        <v>0</v>
      </c>
      <c r="U406" s="45">
        <f t="shared" si="426"/>
        <v>0</v>
      </c>
      <c r="V406" s="45">
        <f t="shared" si="426"/>
        <v>0</v>
      </c>
      <c r="W406" s="45">
        <f t="shared" si="426"/>
        <v>0</v>
      </c>
      <c r="X406" s="45">
        <f t="shared" si="426"/>
        <v>0</v>
      </c>
      <c r="Y406" s="45">
        <f t="shared" si="426"/>
        <v>0</v>
      </c>
      <c r="Z406" s="45">
        <f t="shared" si="426"/>
        <v>0</v>
      </c>
      <c r="AB406" s="222"/>
    </row>
    <row r="407" spans="2:28" ht="15.6" customHeight="1" x14ac:dyDescent="0.3">
      <c r="B407" s="13">
        <f>B406+10</f>
        <v>3360</v>
      </c>
      <c r="C407" s="46" t="s">
        <v>455</v>
      </c>
      <c r="D407" s="84"/>
      <c r="E407" s="47">
        <f>E406</f>
        <v>0</v>
      </c>
      <c r="F407" s="47">
        <f>F406+E407</f>
        <v>0</v>
      </c>
      <c r="G407" s="47">
        <f t="shared" ref="G407" si="427">G406+F407</f>
        <v>0</v>
      </c>
      <c r="H407" s="47">
        <f t="shared" ref="H407" si="428">H406+G407</f>
        <v>0</v>
      </c>
      <c r="I407" s="47">
        <f t="shared" ref="I407" si="429">I406+H407</f>
        <v>0</v>
      </c>
      <c r="J407" s="47">
        <f t="shared" ref="J407" si="430">J406+I407</f>
        <v>0</v>
      </c>
      <c r="K407" s="47">
        <f t="shared" ref="K407" si="431">K406+J407</f>
        <v>0</v>
      </c>
      <c r="L407" s="47">
        <f t="shared" ref="L407" si="432">L406+K407</f>
        <v>0</v>
      </c>
      <c r="M407" s="47">
        <f t="shared" ref="M407" si="433">M406+L407</f>
        <v>0</v>
      </c>
      <c r="N407" s="47">
        <f t="shared" ref="N407" si="434">N406+M407</f>
        <v>0</v>
      </c>
      <c r="O407" s="47">
        <f t="shared" ref="O407" si="435">O406+N407</f>
        <v>0</v>
      </c>
      <c r="P407" s="47">
        <f t="shared" ref="P407" si="436">P406+O407</f>
        <v>0</v>
      </c>
      <c r="Q407" s="47">
        <f t="shared" ref="Q407" si="437">Q406+P407</f>
        <v>0</v>
      </c>
      <c r="R407" s="47">
        <f t="shared" ref="R407" si="438">R406+Q407</f>
        <v>0</v>
      </c>
      <c r="S407" s="47">
        <f t="shared" ref="S407" si="439">S406+R407</f>
        <v>0</v>
      </c>
      <c r="T407" s="47">
        <f t="shared" ref="T407" si="440">T406+S407</f>
        <v>0</v>
      </c>
      <c r="U407" s="47">
        <f t="shared" ref="U407" si="441">U406+T407</f>
        <v>0</v>
      </c>
      <c r="V407" s="47">
        <f t="shared" ref="V407" si="442">V406+U407</f>
        <v>0</v>
      </c>
      <c r="W407" s="47">
        <f t="shared" ref="W407" si="443">W406+V407</f>
        <v>0</v>
      </c>
      <c r="X407" s="47">
        <f t="shared" ref="X407" si="444">X406+W407</f>
        <v>0</v>
      </c>
      <c r="Y407" s="47">
        <f t="shared" ref="Y407" si="445">Y406+X407</f>
        <v>0</v>
      </c>
      <c r="Z407" s="47">
        <f t="shared" ref="Z407" si="446">Z406+Y407</f>
        <v>0</v>
      </c>
      <c r="AB407" s="222"/>
    </row>
    <row r="408" spans="2:28" ht="45" customHeight="1" x14ac:dyDescent="0.3">
      <c r="B408" s="13"/>
      <c r="C408" s="54" t="s">
        <v>315</v>
      </c>
      <c r="D408" s="56" t="s">
        <v>653</v>
      </c>
      <c r="E408" s="56" t="s">
        <v>654</v>
      </c>
      <c r="F408" s="56" t="s">
        <v>655</v>
      </c>
      <c r="G408" s="56" t="s">
        <v>656</v>
      </c>
      <c r="H408" s="56" t="s">
        <v>657</v>
      </c>
      <c r="I408" s="56" t="s">
        <v>659</v>
      </c>
      <c r="J408" s="56" t="s">
        <v>658</v>
      </c>
      <c r="K408" s="56" t="s">
        <v>660</v>
      </c>
      <c r="L408" s="56" t="s">
        <v>661</v>
      </c>
      <c r="M408" s="56" t="s">
        <v>662</v>
      </c>
      <c r="N408" s="56" t="s">
        <v>663</v>
      </c>
      <c r="O408" s="56" t="s">
        <v>664</v>
      </c>
      <c r="P408" s="56" t="s">
        <v>665</v>
      </c>
      <c r="Q408" s="56" t="s">
        <v>666</v>
      </c>
      <c r="R408" s="56" t="s">
        <v>667</v>
      </c>
      <c r="S408" s="56" t="s">
        <v>668</v>
      </c>
      <c r="T408" s="56" t="s">
        <v>669</v>
      </c>
      <c r="U408" s="56" t="s">
        <v>670</v>
      </c>
      <c r="V408" s="56" t="s">
        <v>671</v>
      </c>
      <c r="W408" s="56" t="s">
        <v>673</v>
      </c>
      <c r="X408" s="56" t="s">
        <v>672</v>
      </c>
      <c r="Y408" s="56" t="s">
        <v>674</v>
      </c>
      <c r="Z408" s="55" t="s">
        <v>675</v>
      </c>
      <c r="AB408" s="171"/>
    </row>
    <row r="409" spans="2:28" ht="15.6" customHeight="1" x14ac:dyDescent="0.3">
      <c r="B409" s="13">
        <f>B407+10</f>
        <v>3370</v>
      </c>
      <c r="C409" s="48" t="s">
        <v>57</v>
      </c>
      <c r="D409" s="41"/>
      <c r="E409" s="49">
        <f t="shared" ref="E409:Z409" si="447">E410+E411+E419</f>
        <v>0</v>
      </c>
      <c r="F409" s="49">
        <f t="shared" si="447"/>
        <v>0</v>
      </c>
      <c r="G409" s="49">
        <f t="shared" si="447"/>
        <v>0</v>
      </c>
      <c r="H409" s="49">
        <f t="shared" si="447"/>
        <v>0</v>
      </c>
      <c r="I409" s="49">
        <f t="shared" si="447"/>
        <v>0</v>
      </c>
      <c r="J409" s="49">
        <f t="shared" si="447"/>
        <v>0</v>
      </c>
      <c r="K409" s="49">
        <f t="shared" si="447"/>
        <v>0</v>
      </c>
      <c r="L409" s="49">
        <f t="shared" si="447"/>
        <v>0</v>
      </c>
      <c r="M409" s="49">
        <f t="shared" si="447"/>
        <v>0</v>
      </c>
      <c r="N409" s="49">
        <f t="shared" si="447"/>
        <v>0</v>
      </c>
      <c r="O409" s="49">
        <f t="shared" si="447"/>
        <v>0</v>
      </c>
      <c r="P409" s="49">
        <f t="shared" si="447"/>
        <v>0</v>
      </c>
      <c r="Q409" s="49">
        <f t="shared" si="447"/>
        <v>0</v>
      </c>
      <c r="R409" s="49">
        <f t="shared" si="447"/>
        <v>0</v>
      </c>
      <c r="S409" s="49">
        <f t="shared" si="447"/>
        <v>0</v>
      </c>
      <c r="T409" s="49">
        <f t="shared" si="447"/>
        <v>0</v>
      </c>
      <c r="U409" s="49">
        <f t="shared" si="447"/>
        <v>0</v>
      </c>
      <c r="V409" s="49">
        <f t="shared" si="447"/>
        <v>0</v>
      </c>
      <c r="W409" s="49">
        <f t="shared" si="447"/>
        <v>0</v>
      </c>
      <c r="X409" s="49">
        <f t="shared" si="447"/>
        <v>0</v>
      </c>
      <c r="Y409" s="49">
        <f t="shared" si="447"/>
        <v>0</v>
      </c>
      <c r="Z409" s="49">
        <f t="shared" si="447"/>
        <v>0</v>
      </c>
      <c r="AB409" s="222"/>
    </row>
    <row r="410" spans="2:28" ht="15.6" customHeight="1" x14ac:dyDescent="0.3">
      <c r="B410" s="13">
        <f>B409+10</f>
        <v>3380</v>
      </c>
      <c r="C410" s="42" t="s">
        <v>27</v>
      </c>
      <c r="D410" s="50">
        <f>D318</f>
        <v>0</v>
      </c>
      <c r="E410" s="198"/>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c r="Z410" s="43">
        <v>0</v>
      </c>
      <c r="AB410" s="221"/>
    </row>
    <row r="411" spans="2:28" ht="15.6" customHeight="1" x14ac:dyDescent="0.3">
      <c r="B411" s="13">
        <f t="shared" ref="B411:B423" si="448">B410+10</f>
        <v>3390</v>
      </c>
      <c r="C411" s="42" t="s">
        <v>28</v>
      </c>
      <c r="D411" s="50">
        <f>D412+D413+D414+D415+D416+D417+D418</f>
        <v>0</v>
      </c>
      <c r="E411" s="50">
        <f t="shared" ref="E411:Z411" si="449">E412+E413+E414+E415+E416+E417+E418</f>
        <v>0</v>
      </c>
      <c r="F411" s="50">
        <f t="shared" si="449"/>
        <v>0</v>
      </c>
      <c r="G411" s="50">
        <f t="shared" si="449"/>
        <v>0</v>
      </c>
      <c r="H411" s="50">
        <f t="shared" si="449"/>
        <v>0</v>
      </c>
      <c r="I411" s="50">
        <f t="shared" si="449"/>
        <v>0</v>
      </c>
      <c r="J411" s="50">
        <f t="shared" si="449"/>
        <v>0</v>
      </c>
      <c r="K411" s="50">
        <f t="shared" si="449"/>
        <v>0</v>
      </c>
      <c r="L411" s="50">
        <f t="shared" si="449"/>
        <v>0</v>
      </c>
      <c r="M411" s="50">
        <f t="shared" si="449"/>
        <v>0</v>
      </c>
      <c r="N411" s="50">
        <f t="shared" si="449"/>
        <v>0</v>
      </c>
      <c r="O411" s="50">
        <f t="shared" si="449"/>
        <v>0</v>
      </c>
      <c r="P411" s="50">
        <f t="shared" si="449"/>
        <v>0</v>
      </c>
      <c r="Q411" s="50">
        <f t="shared" si="449"/>
        <v>0</v>
      </c>
      <c r="R411" s="50">
        <f t="shared" si="449"/>
        <v>0</v>
      </c>
      <c r="S411" s="50">
        <f t="shared" si="449"/>
        <v>0</v>
      </c>
      <c r="T411" s="50">
        <f t="shared" si="449"/>
        <v>0</v>
      </c>
      <c r="U411" s="50">
        <f t="shared" si="449"/>
        <v>0</v>
      </c>
      <c r="V411" s="50">
        <f t="shared" si="449"/>
        <v>0</v>
      </c>
      <c r="W411" s="50">
        <f t="shared" si="449"/>
        <v>0</v>
      </c>
      <c r="X411" s="50">
        <f t="shared" si="449"/>
        <v>0</v>
      </c>
      <c r="Y411" s="50">
        <f t="shared" si="449"/>
        <v>0</v>
      </c>
      <c r="Z411" s="50">
        <f t="shared" si="449"/>
        <v>0</v>
      </c>
      <c r="AB411" s="222"/>
    </row>
    <row r="412" spans="2:28" ht="15.6" customHeight="1" x14ac:dyDescent="0.3">
      <c r="B412" s="13">
        <f t="shared" si="448"/>
        <v>3400</v>
      </c>
      <c r="C412" s="51" t="s">
        <v>29</v>
      </c>
      <c r="D412" s="50">
        <f t="shared" ref="D412:D418" si="450">D320</f>
        <v>0</v>
      </c>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c r="AB412" s="221"/>
    </row>
    <row r="413" spans="2:28" ht="15.6" customHeight="1" x14ac:dyDescent="0.3">
      <c r="B413" s="13">
        <f t="shared" si="448"/>
        <v>3410</v>
      </c>
      <c r="C413" s="51" t="s">
        <v>30</v>
      </c>
      <c r="D413" s="50">
        <f t="shared" si="450"/>
        <v>0</v>
      </c>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c r="AB413" s="221"/>
    </row>
    <row r="414" spans="2:28" ht="15.6" customHeight="1" x14ac:dyDescent="0.3">
      <c r="B414" s="13">
        <f t="shared" si="448"/>
        <v>3420</v>
      </c>
      <c r="C414" s="51" t="s">
        <v>31</v>
      </c>
      <c r="D414" s="50">
        <f t="shared" si="450"/>
        <v>0</v>
      </c>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c r="AB414" s="221"/>
    </row>
    <row r="415" spans="2:28" ht="15.6" customHeight="1" x14ac:dyDescent="0.3">
      <c r="B415" s="13">
        <f t="shared" si="448"/>
        <v>3430</v>
      </c>
      <c r="C415" s="51" t="s">
        <v>32</v>
      </c>
      <c r="D415" s="50">
        <f t="shared" si="450"/>
        <v>0</v>
      </c>
      <c r="E415" s="198"/>
      <c r="F415" s="43">
        <v>0</v>
      </c>
      <c r="G415" s="43">
        <v>0</v>
      </c>
      <c r="H415" s="43">
        <v>0</v>
      </c>
      <c r="I415" s="43">
        <v>0</v>
      </c>
      <c r="J415" s="43">
        <v>0</v>
      </c>
      <c r="K415" s="43">
        <v>0</v>
      </c>
      <c r="L415" s="43">
        <v>0</v>
      </c>
      <c r="M415" s="43">
        <v>0</v>
      </c>
      <c r="N415" s="43">
        <v>0</v>
      </c>
      <c r="O415" s="43">
        <v>0</v>
      </c>
      <c r="P415" s="43">
        <v>0</v>
      </c>
      <c r="Q415" s="43">
        <v>0</v>
      </c>
      <c r="R415" s="43">
        <v>0</v>
      </c>
      <c r="S415" s="43">
        <v>0</v>
      </c>
      <c r="T415" s="43">
        <v>0</v>
      </c>
      <c r="U415" s="43">
        <v>0</v>
      </c>
      <c r="V415" s="43">
        <v>0</v>
      </c>
      <c r="W415" s="43">
        <v>0</v>
      </c>
      <c r="X415" s="43">
        <v>0</v>
      </c>
      <c r="Y415" s="43">
        <v>0</v>
      </c>
      <c r="Z415" s="43">
        <v>0</v>
      </c>
      <c r="AB415" s="221"/>
    </row>
    <row r="416" spans="2:28" ht="15.6" customHeight="1" x14ac:dyDescent="0.3">
      <c r="B416" s="13">
        <f t="shared" si="448"/>
        <v>3440</v>
      </c>
      <c r="C416" s="51" t="s">
        <v>33</v>
      </c>
      <c r="D416" s="50">
        <f t="shared" si="450"/>
        <v>0</v>
      </c>
      <c r="E416" s="198"/>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c r="Z416" s="43">
        <v>0</v>
      </c>
      <c r="AB416" s="221"/>
    </row>
    <row r="417" spans="2:28" ht="15.6" customHeight="1" x14ac:dyDescent="0.3">
      <c r="B417" s="13">
        <f t="shared" si="448"/>
        <v>3450</v>
      </c>
      <c r="C417" s="51" t="s">
        <v>34</v>
      </c>
      <c r="D417" s="50">
        <f t="shared" si="450"/>
        <v>0</v>
      </c>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c r="AB417" s="221"/>
    </row>
    <row r="418" spans="2:28" ht="15.6" customHeight="1" x14ac:dyDescent="0.3">
      <c r="B418" s="13">
        <f t="shared" si="448"/>
        <v>3460</v>
      </c>
      <c r="C418" s="51" t="s">
        <v>35</v>
      </c>
      <c r="D418" s="50">
        <f t="shared" si="450"/>
        <v>0</v>
      </c>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c r="AB418" s="221"/>
    </row>
    <row r="419" spans="2:28" ht="15.6" customHeight="1" x14ac:dyDescent="0.3">
      <c r="B419" s="13">
        <f t="shared" si="448"/>
        <v>3470</v>
      </c>
      <c r="C419" s="42" t="s">
        <v>36</v>
      </c>
      <c r="D419" s="43"/>
      <c r="E419" s="198"/>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c r="Z419" s="43">
        <v>0</v>
      </c>
      <c r="AB419" s="221"/>
    </row>
    <row r="420" spans="2:28" ht="15.6" customHeight="1" x14ac:dyDescent="0.3">
      <c r="B420" s="13">
        <f t="shared" si="448"/>
        <v>3480</v>
      </c>
      <c r="C420" s="44" t="s">
        <v>58</v>
      </c>
      <c r="D420" s="43"/>
      <c r="E420" s="45">
        <f t="shared" ref="E420" si="451">E421+E422+E423</f>
        <v>0</v>
      </c>
      <c r="F420" s="87">
        <f t="shared" ref="F420" si="452">F421+F422+F423</f>
        <v>0</v>
      </c>
      <c r="G420" s="87">
        <f t="shared" ref="G420" si="453">G421+G422+G423</f>
        <v>0</v>
      </c>
      <c r="H420" s="87">
        <f t="shared" ref="H420" si="454">H421+H422+H423</f>
        <v>0</v>
      </c>
      <c r="I420" s="87">
        <f t="shared" ref="I420" si="455">I421+I422+I423</f>
        <v>0</v>
      </c>
      <c r="J420" s="87">
        <f t="shared" ref="J420" si="456">J421+J422+J423</f>
        <v>0</v>
      </c>
      <c r="K420" s="87">
        <f t="shared" ref="K420" si="457">K421+K422+K423</f>
        <v>0</v>
      </c>
      <c r="L420" s="87">
        <f t="shared" ref="L420" si="458">L421+L422+L423</f>
        <v>0</v>
      </c>
      <c r="M420" s="87">
        <f t="shared" ref="M420" si="459">M421+M422+M423</f>
        <v>0</v>
      </c>
      <c r="N420" s="87">
        <f t="shared" ref="N420" si="460">N421+N422+N423</f>
        <v>0</v>
      </c>
      <c r="O420" s="87">
        <f t="shared" ref="O420" si="461">O421+O422+O423</f>
        <v>0</v>
      </c>
      <c r="P420" s="87">
        <f t="shared" ref="P420" si="462">P421+P422+P423</f>
        <v>0</v>
      </c>
      <c r="Q420" s="87">
        <f t="shared" ref="Q420" si="463">Q421+Q422+Q423</f>
        <v>0</v>
      </c>
      <c r="R420" s="87">
        <f t="shared" ref="R420" si="464">R421+R422+R423</f>
        <v>0</v>
      </c>
      <c r="S420" s="87">
        <f t="shared" ref="S420" si="465">S421+S422+S423</f>
        <v>0</v>
      </c>
      <c r="T420" s="87">
        <f t="shared" ref="T420" si="466">T421+T422+T423</f>
        <v>0</v>
      </c>
      <c r="U420" s="87">
        <f t="shared" ref="U420" si="467">U421+U422+U423</f>
        <v>0</v>
      </c>
      <c r="V420" s="87">
        <f t="shared" ref="V420" si="468">V421+V422+V423</f>
        <v>0</v>
      </c>
      <c r="W420" s="87">
        <f t="shared" ref="W420" si="469">W421+W422+W423</f>
        <v>0</v>
      </c>
      <c r="X420" s="87">
        <f t="shared" ref="X420" si="470">X421+X422+X423</f>
        <v>0</v>
      </c>
      <c r="Y420" s="87">
        <f t="shared" ref="Y420" si="471">Y421+Y422+Y423</f>
        <v>0</v>
      </c>
      <c r="Z420" s="87">
        <f t="shared" ref="Z420" si="472">Z421+Z422+Z423</f>
        <v>0</v>
      </c>
      <c r="AB420" s="222"/>
    </row>
    <row r="421" spans="2:28" ht="15.6" customHeight="1" x14ac:dyDescent="0.3">
      <c r="B421" s="13">
        <f t="shared" si="448"/>
        <v>3490</v>
      </c>
      <c r="C421" s="42" t="s">
        <v>37</v>
      </c>
      <c r="D421" s="50">
        <f>D329</f>
        <v>0</v>
      </c>
      <c r="E421" s="198"/>
      <c r="F421" s="43">
        <v>0</v>
      </c>
      <c r="G421" s="43">
        <v>0</v>
      </c>
      <c r="H421" s="43">
        <v>0</v>
      </c>
      <c r="I421" s="43">
        <v>0</v>
      </c>
      <c r="J421" s="43">
        <v>0</v>
      </c>
      <c r="K421" s="43">
        <v>0</v>
      </c>
      <c r="L421" s="43">
        <v>0</v>
      </c>
      <c r="M421" s="43">
        <v>0</v>
      </c>
      <c r="N421" s="43">
        <v>0</v>
      </c>
      <c r="O421" s="43">
        <v>0</v>
      </c>
      <c r="P421" s="43">
        <v>0</v>
      </c>
      <c r="Q421" s="43">
        <v>0</v>
      </c>
      <c r="R421" s="43">
        <v>0</v>
      </c>
      <c r="S421" s="43">
        <v>0</v>
      </c>
      <c r="T421" s="43">
        <v>0</v>
      </c>
      <c r="U421" s="43">
        <v>0</v>
      </c>
      <c r="V421" s="43">
        <v>0</v>
      </c>
      <c r="W421" s="43">
        <v>0</v>
      </c>
      <c r="X421" s="43">
        <v>0</v>
      </c>
      <c r="Y421" s="43">
        <v>0</v>
      </c>
      <c r="Z421" s="43">
        <v>0</v>
      </c>
      <c r="AB421" s="221"/>
    </row>
    <row r="422" spans="2:28" ht="15.6" customHeight="1" x14ac:dyDescent="0.3">
      <c r="B422" s="13">
        <f t="shared" si="448"/>
        <v>3500</v>
      </c>
      <c r="C422" s="42" t="s">
        <v>480</v>
      </c>
      <c r="D422" s="50">
        <f>D330</f>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c r="Z422" s="43">
        <v>0</v>
      </c>
      <c r="AB422" s="222"/>
    </row>
    <row r="423" spans="2:28" ht="15.6" customHeight="1" x14ac:dyDescent="0.3">
      <c r="B423" s="13">
        <f t="shared" si="448"/>
        <v>3510</v>
      </c>
      <c r="C423" s="42" t="s">
        <v>36</v>
      </c>
      <c r="D423" s="43"/>
      <c r="E423" s="198"/>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c r="Z423" s="43">
        <v>0</v>
      </c>
      <c r="AB423" s="221"/>
    </row>
    <row r="424" spans="2:28" ht="15.6" customHeight="1" x14ac:dyDescent="0.3">
      <c r="B424" s="13">
        <f>B423+10</f>
        <v>3520</v>
      </c>
      <c r="C424" s="44" t="s">
        <v>454</v>
      </c>
      <c r="D424" s="43"/>
      <c r="E424" s="45">
        <f>E409-E420</f>
        <v>0</v>
      </c>
      <c r="F424" s="45">
        <f t="shared" ref="F424:Z424" si="473">F409-F420</f>
        <v>0</v>
      </c>
      <c r="G424" s="45">
        <f t="shared" si="473"/>
        <v>0</v>
      </c>
      <c r="H424" s="45">
        <f t="shared" si="473"/>
        <v>0</v>
      </c>
      <c r="I424" s="45">
        <f t="shared" si="473"/>
        <v>0</v>
      </c>
      <c r="J424" s="45">
        <f t="shared" si="473"/>
        <v>0</v>
      </c>
      <c r="K424" s="45">
        <f t="shared" si="473"/>
        <v>0</v>
      </c>
      <c r="L424" s="45">
        <f t="shared" si="473"/>
        <v>0</v>
      </c>
      <c r="M424" s="45">
        <f t="shared" si="473"/>
        <v>0</v>
      </c>
      <c r="N424" s="45">
        <f t="shared" si="473"/>
        <v>0</v>
      </c>
      <c r="O424" s="45">
        <f t="shared" si="473"/>
        <v>0</v>
      </c>
      <c r="P424" s="45">
        <f t="shared" si="473"/>
        <v>0</v>
      </c>
      <c r="Q424" s="45">
        <f t="shared" si="473"/>
        <v>0</v>
      </c>
      <c r="R424" s="45">
        <f t="shared" si="473"/>
        <v>0</v>
      </c>
      <c r="S424" s="45">
        <f t="shared" si="473"/>
        <v>0</v>
      </c>
      <c r="T424" s="45">
        <f t="shared" si="473"/>
        <v>0</v>
      </c>
      <c r="U424" s="45">
        <f t="shared" si="473"/>
        <v>0</v>
      </c>
      <c r="V424" s="45">
        <f t="shared" si="473"/>
        <v>0</v>
      </c>
      <c r="W424" s="45">
        <f t="shared" si="473"/>
        <v>0</v>
      </c>
      <c r="X424" s="45">
        <f t="shared" si="473"/>
        <v>0</v>
      </c>
      <c r="Y424" s="45">
        <f t="shared" si="473"/>
        <v>0</v>
      </c>
      <c r="Z424" s="45">
        <f t="shared" si="473"/>
        <v>0</v>
      </c>
      <c r="AB424" s="222"/>
    </row>
    <row r="425" spans="2:28" ht="15.6" customHeight="1" x14ac:dyDescent="0.3">
      <c r="B425" s="13">
        <f>B424+10</f>
        <v>3530</v>
      </c>
      <c r="C425" s="46" t="s">
        <v>455</v>
      </c>
      <c r="D425" s="84"/>
      <c r="E425" s="47">
        <f>E424</f>
        <v>0</v>
      </c>
      <c r="F425" s="47">
        <f t="shared" ref="F425" si="474">F424+E425</f>
        <v>0</v>
      </c>
      <c r="G425" s="47">
        <f t="shared" ref="G425" si="475">G424+F425</f>
        <v>0</v>
      </c>
      <c r="H425" s="47">
        <f t="shared" ref="H425" si="476">H424+G425</f>
        <v>0</v>
      </c>
      <c r="I425" s="47">
        <f t="shared" ref="I425" si="477">I424+H425</f>
        <v>0</v>
      </c>
      <c r="J425" s="47">
        <f t="shared" ref="J425" si="478">J424+I425</f>
        <v>0</v>
      </c>
      <c r="K425" s="47">
        <f t="shared" ref="K425" si="479">K424+J425</f>
        <v>0</v>
      </c>
      <c r="L425" s="47">
        <f t="shared" ref="L425" si="480">L424+K425</f>
        <v>0</v>
      </c>
      <c r="M425" s="47">
        <f t="shared" ref="M425" si="481">M424+L425</f>
        <v>0</v>
      </c>
      <c r="N425" s="47">
        <f t="shared" ref="N425" si="482">N424+M425</f>
        <v>0</v>
      </c>
      <c r="O425" s="47">
        <f t="shared" ref="O425" si="483">O424+N425</f>
        <v>0</v>
      </c>
      <c r="P425" s="47">
        <f t="shared" ref="P425" si="484">P424+O425</f>
        <v>0</v>
      </c>
      <c r="Q425" s="47">
        <f t="shared" ref="Q425" si="485">Q424+P425</f>
        <v>0</v>
      </c>
      <c r="R425" s="47">
        <f t="shared" ref="R425" si="486">R424+Q425</f>
        <v>0</v>
      </c>
      <c r="S425" s="47">
        <f t="shared" ref="S425" si="487">S424+R425</f>
        <v>0</v>
      </c>
      <c r="T425" s="47">
        <f t="shared" ref="T425" si="488">T424+S425</f>
        <v>0</v>
      </c>
      <c r="U425" s="47">
        <f t="shared" ref="U425" si="489">U424+T425</f>
        <v>0</v>
      </c>
      <c r="V425" s="47">
        <f t="shared" ref="V425" si="490">V424+U425</f>
        <v>0</v>
      </c>
      <c r="W425" s="47">
        <f t="shared" ref="W425" si="491">W424+V425</f>
        <v>0</v>
      </c>
      <c r="X425" s="47">
        <f t="shared" ref="X425" si="492">X424+W425</f>
        <v>0</v>
      </c>
      <c r="Y425" s="47">
        <f t="shared" ref="Y425" si="493">Y424+X425</f>
        <v>0</v>
      </c>
      <c r="Z425" s="47">
        <f t="shared" ref="Z425" si="494">Z424+Y425</f>
        <v>0</v>
      </c>
      <c r="AB425" s="222"/>
    </row>
    <row r="426" spans="2:28" ht="45" customHeight="1" x14ac:dyDescent="0.3">
      <c r="B426" s="13"/>
      <c r="C426" s="54" t="s">
        <v>316</v>
      </c>
      <c r="D426" s="56" t="s">
        <v>653</v>
      </c>
      <c r="E426" s="56" t="s">
        <v>654</v>
      </c>
      <c r="F426" s="56" t="s">
        <v>655</v>
      </c>
      <c r="G426" s="56" t="s">
        <v>656</v>
      </c>
      <c r="H426" s="56" t="s">
        <v>657</v>
      </c>
      <c r="I426" s="56" t="s">
        <v>659</v>
      </c>
      <c r="J426" s="56" t="s">
        <v>658</v>
      </c>
      <c r="K426" s="56" t="s">
        <v>660</v>
      </c>
      <c r="L426" s="56" t="s">
        <v>661</v>
      </c>
      <c r="M426" s="56" t="s">
        <v>662</v>
      </c>
      <c r="N426" s="56" t="s">
        <v>663</v>
      </c>
      <c r="O426" s="56" t="s">
        <v>664</v>
      </c>
      <c r="P426" s="56" t="s">
        <v>665</v>
      </c>
      <c r="Q426" s="56" t="s">
        <v>666</v>
      </c>
      <c r="R426" s="56" t="s">
        <v>667</v>
      </c>
      <c r="S426" s="56" t="s">
        <v>668</v>
      </c>
      <c r="T426" s="56" t="s">
        <v>669</v>
      </c>
      <c r="U426" s="56" t="s">
        <v>670</v>
      </c>
      <c r="V426" s="56" t="s">
        <v>671</v>
      </c>
      <c r="W426" s="56" t="s">
        <v>673</v>
      </c>
      <c r="X426" s="56" t="s">
        <v>672</v>
      </c>
      <c r="Y426" s="56" t="s">
        <v>674</v>
      </c>
      <c r="Z426" s="55" t="s">
        <v>675</v>
      </c>
      <c r="AB426" s="171"/>
    </row>
    <row r="427" spans="2:28" ht="15.6" customHeight="1" x14ac:dyDescent="0.3">
      <c r="B427" s="13">
        <f>B425+10</f>
        <v>3540</v>
      </c>
      <c r="C427" s="40" t="s">
        <v>59</v>
      </c>
      <c r="D427" s="88">
        <f t="shared" ref="D427:D434" si="495">D335</f>
        <v>0</v>
      </c>
      <c r="E427" s="41"/>
      <c r="F427" s="41"/>
      <c r="G427" s="41"/>
      <c r="H427" s="41"/>
      <c r="I427" s="41"/>
      <c r="J427" s="41"/>
      <c r="K427" s="41"/>
      <c r="L427" s="41"/>
      <c r="M427" s="41"/>
      <c r="N427" s="41"/>
      <c r="O427" s="41"/>
      <c r="P427" s="41"/>
      <c r="Q427" s="41"/>
      <c r="R427" s="41"/>
      <c r="S427" s="41"/>
      <c r="T427" s="41"/>
      <c r="U427" s="41"/>
      <c r="V427" s="41"/>
      <c r="W427" s="41"/>
      <c r="X427" s="41"/>
      <c r="Y427" s="41"/>
      <c r="Z427" s="41"/>
      <c r="AB427" s="222"/>
    </row>
    <row r="428" spans="2:28" ht="15.6" customHeight="1" x14ac:dyDescent="0.3">
      <c r="B428" s="13">
        <f>B427+10</f>
        <v>3550</v>
      </c>
      <c r="C428" s="42" t="s">
        <v>38</v>
      </c>
      <c r="D428" s="50">
        <f t="shared" si="495"/>
        <v>0</v>
      </c>
      <c r="E428" s="99"/>
      <c r="F428" s="99"/>
      <c r="G428" s="99"/>
      <c r="H428" s="99"/>
      <c r="I428" s="99"/>
      <c r="J428" s="99"/>
      <c r="K428" s="99"/>
      <c r="L428" s="99"/>
      <c r="M428" s="99"/>
      <c r="N428" s="99"/>
      <c r="O428" s="99"/>
      <c r="P428" s="99"/>
      <c r="Q428" s="99"/>
      <c r="R428" s="99"/>
      <c r="S428" s="99"/>
      <c r="T428" s="99"/>
      <c r="U428" s="99"/>
      <c r="V428" s="99"/>
      <c r="W428" s="99"/>
      <c r="X428" s="99"/>
      <c r="Y428" s="99"/>
      <c r="Z428" s="99"/>
      <c r="AB428" s="222"/>
    </row>
    <row r="429" spans="2:28" ht="15.6" customHeight="1" x14ac:dyDescent="0.3">
      <c r="B429" s="13">
        <f t="shared" ref="B429:B436" si="496">B428+10</f>
        <v>3560</v>
      </c>
      <c r="C429" s="42" t="s">
        <v>39</v>
      </c>
      <c r="D429" s="50">
        <f t="shared" si="495"/>
        <v>0</v>
      </c>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c r="AB429" s="221"/>
    </row>
    <row r="430" spans="2:28" ht="15.6" customHeight="1" x14ac:dyDescent="0.3">
      <c r="B430" s="13">
        <f t="shared" si="496"/>
        <v>3570</v>
      </c>
      <c r="C430" s="42" t="s">
        <v>40</v>
      </c>
      <c r="D430" s="50">
        <f t="shared" si="495"/>
        <v>0</v>
      </c>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c r="AB430" s="221"/>
    </row>
    <row r="431" spans="2:28" ht="15.6" customHeight="1" x14ac:dyDescent="0.3">
      <c r="B431" s="13">
        <f t="shared" si="496"/>
        <v>3580</v>
      </c>
      <c r="C431" s="42" t="s">
        <v>41</v>
      </c>
      <c r="D431" s="50">
        <f t="shared" si="495"/>
        <v>0</v>
      </c>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c r="AB431" s="221"/>
    </row>
    <row r="432" spans="2:28" ht="15.6" customHeight="1" x14ac:dyDescent="0.3">
      <c r="B432" s="13">
        <f t="shared" si="496"/>
        <v>3590</v>
      </c>
      <c r="C432" s="42" t="s">
        <v>42</v>
      </c>
      <c r="D432" s="50">
        <f t="shared" si="495"/>
        <v>0</v>
      </c>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c r="AB432" s="221"/>
    </row>
    <row r="433" spans="2:28" ht="15.6" customHeight="1" x14ac:dyDescent="0.3">
      <c r="B433" s="13">
        <f t="shared" si="496"/>
        <v>3600</v>
      </c>
      <c r="C433" s="42" t="s">
        <v>43</v>
      </c>
      <c r="D433" s="50">
        <f t="shared" si="495"/>
        <v>0</v>
      </c>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c r="AB433" s="221"/>
    </row>
    <row r="434" spans="2:28" ht="15.6" customHeight="1" x14ac:dyDescent="0.3">
      <c r="B434" s="13">
        <f t="shared" si="496"/>
        <v>3610</v>
      </c>
      <c r="C434" s="42" t="s">
        <v>44</v>
      </c>
      <c r="D434" s="50">
        <f t="shared" si="495"/>
        <v>0</v>
      </c>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c r="AB434" s="221"/>
    </row>
    <row r="435" spans="2:28" ht="15.6" customHeight="1" x14ac:dyDescent="0.3">
      <c r="B435" s="13">
        <f t="shared" si="496"/>
        <v>3620</v>
      </c>
      <c r="C435" s="44" t="s">
        <v>46</v>
      </c>
      <c r="D435" s="43"/>
      <c r="E435" s="45">
        <f>E429+E430+E431+E432+E433+E434</f>
        <v>0</v>
      </c>
      <c r="F435" s="45">
        <f t="shared" ref="F435:U435" si="497">F429+F430+F431+F432+F433+F434</f>
        <v>0</v>
      </c>
      <c r="G435" s="45">
        <f t="shared" si="497"/>
        <v>0</v>
      </c>
      <c r="H435" s="45">
        <f t="shared" si="497"/>
        <v>0</v>
      </c>
      <c r="I435" s="45">
        <f t="shared" si="497"/>
        <v>0</v>
      </c>
      <c r="J435" s="45">
        <f t="shared" si="497"/>
        <v>0</v>
      </c>
      <c r="K435" s="45">
        <f t="shared" si="497"/>
        <v>0</v>
      </c>
      <c r="L435" s="45">
        <f t="shared" si="497"/>
        <v>0</v>
      </c>
      <c r="M435" s="45">
        <f t="shared" si="497"/>
        <v>0</v>
      </c>
      <c r="N435" s="45">
        <f t="shared" si="497"/>
        <v>0</v>
      </c>
      <c r="O435" s="45">
        <f t="shared" si="497"/>
        <v>0</v>
      </c>
      <c r="P435" s="45">
        <f t="shared" si="497"/>
        <v>0</v>
      </c>
      <c r="Q435" s="45">
        <f t="shared" si="497"/>
        <v>0</v>
      </c>
      <c r="R435" s="45">
        <f t="shared" si="497"/>
        <v>0</v>
      </c>
      <c r="S435" s="45">
        <f t="shared" si="497"/>
        <v>0</v>
      </c>
      <c r="T435" s="45">
        <f t="shared" si="497"/>
        <v>0</v>
      </c>
      <c r="U435" s="45">
        <f t="shared" si="497"/>
        <v>0</v>
      </c>
      <c r="V435" s="45">
        <f>V429+V430+V431+V432+V433+V434</f>
        <v>0</v>
      </c>
      <c r="W435" s="45">
        <f>W429+W430+W431+W432+W433+W434</f>
        <v>0</v>
      </c>
      <c r="X435" s="45">
        <f>X429+X430+X431+X432+X433+X434</f>
        <v>0</v>
      </c>
      <c r="Y435" s="45">
        <f t="shared" ref="Y435:Z435" si="498">Y429+Y430+Y431+Y432+Y433+Y434</f>
        <v>0</v>
      </c>
      <c r="Z435" s="45">
        <f t="shared" si="498"/>
        <v>0</v>
      </c>
      <c r="AB435" s="222"/>
    </row>
    <row r="436" spans="2:28" ht="15.6" customHeight="1" x14ac:dyDescent="0.3">
      <c r="B436" s="13">
        <f t="shared" si="496"/>
        <v>3630</v>
      </c>
      <c r="C436" s="46" t="s">
        <v>45</v>
      </c>
      <c r="D436" s="47">
        <f>D427+D428+D429+D430+D431+D432+D433+D434</f>
        <v>0</v>
      </c>
      <c r="E436" s="47">
        <f>E435+D436</f>
        <v>0</v>
      </c>
      <c r="F436" s="47">
        <f t="shared" ref="F436" si="499">F435+E436</f>
        <v>0</v>
      </c>
      <c r="G436" s="47">
        <f t="shared" ref="G436" si="500">G435+F436</f>
        <v>0</v>
      </c>
      <c r="H436" s="47">
        <f t="shared" ref="H436" si="501">H435+G436</f>
        <v>0</v>
      </c>
      <c r="I436" s="47">
        <f t="shared" ref="I436" si="502">I435+H436</f>
        <v>0</v>
      </c>
      <c r="J436" s="47">
        <f t="shared" ref="J436" si="503">J435+I436</f>
        <v>0</v>
      </c>
      <c r="K436" s="47">
        <f t="shared" ref="K436" si="504">K435+J436</f>
        <v>0</v>
      </c>
      <c r="L436" s="47">
        <f t="shared" ref="L436" si="505">L435+K436</f>
        <v>0</v>
      </c>
      <c r="M436" s="47">
        <f t="shared" ref="M436" si="506">M435+L436</f>
        <v>0</v>
      </c>
      <c r="N436" s="47">
        <f t="shared" ref="N436" si="507">N435+M436</f>
        <v>0</v>
      </c>
      <c r="O436" s="47">
        <f t="shared" ref="O436" si="508">O435+N436</f>
        <v>0</v>
      </c>
      <c r="P436" s="47">
        <f t="shared" ref="P436" si="509">P435+O436</f>
        <v>0</v>
      </c>
      <c r="Q436" s="47">
        <f t="shared" ref="Q436" si="510">Q435+P436</f>
        <v>0</v>
      </c>
      <c r="R436" s="47">
        <f t="shared" ref="R436" si="511">R435+Q436</f>
        <v>0</v>
      </c>
      <c r="S436" s="47">
        <f t="shared" ref="S436" si="512">S435+R436</f>
        <v>0</v>
      </c>
      <c r="T436" s="47">
        <f t="shared" ref="T436" si="513">T435+S436</f>
        <v>0</v>
      </c>
      <c r="U436" s="47">
        <f t="shared" ref="U436" si="514">U435+T436</f>
        <v>0</v>
      </c>
      <c r="V436" s="47">
        <f>V435+U436</f>
        <v>0</v>
      </c>
      <c r="W436" s="47">
        <f>W435+V436</f>
        <v>0</v>
      </c>
      <c r="X436" s="47">
        <f>X435+W436</f>
        <v>0</v>
      </c>
      <c r="Y436" s="47">
        <f t="shared" ref="Y436" si="515">Y435+X436</f>
        <v>0</v>
      </c>
      <c r="Z436" s="47">
        <f t="shared" ref="Z436" si="516">Z435+Y436</f>
        <v>0</v>
      </c>
      <c r="AB436" s="222"/>
    </row>
    <row r="437" spans="2:28" ht="45" customHeight="1" x14ac:dyDescent="0.3">
      <c r="B437" s="13"/>
      <c r="C437" s="54" t="s">
        <v>317</v>
      </c>
      <c r="D437" s="56" t="s">
        <v>653</v>
      </c>
      <c r="E437" s="56" t="s">
        <v>654</v>
      </c>
      <c r="F437" s="56" t="s">
        <v>655</v>
      </c>
      <c r="G437" s="56" t="s">
        <v>656</v>
      </c>
      <c r="H437" s="56" t="s">
        <v>657</v>
      </c>
      <c r="I437" s="56" t="s">
        <v>659</v>
      </c>
      <c r="J437" s="56" t="s">
        <v>658</v>
      </c>
      <c r="K437" s="56" t="s">
        <v>660</v>
      </c>
      <c r="L437" s="56" t="s">
        <v>661</v>
      </c>
      <c r="M437" s="56" t="s">
        <v>662</v>
      </c>
      <c r="N437" s="56" t="s">
        <v>663</v>
      </c>
      <c r="O437" s="56" t="s">
        <v>664</v>
      </c>
      <c r="P437" s="56" t="s">
        <v>665</v>
      </c>
      <c r="Q437" s="56" t="s">
        <v>666</v>
      </c>
      <c r="R437" s="56" t="s">
        <v>667</v>
      </c>
      <c r="S437" s="56" t="s">
        <v>668</v>
      </c>
      <c r="T437" s="56" t="s">
        <v>669</v>
      </c>
      <c r="U437" s="56" t="s">
        <v>670</v>
      </c>
      <c r="V437" s="56" t="s">
        <v>671</v>
      </c>
      <c r="W437" s="56" t="s">
        <v>673</v>
      </c>
      <c r="X437" s="56" t="s">
        <v>672</v>
      </c>
      <c r="Y437" s="56" t="s">
        <v>674</v>
      </c>
      <c r="Z437" s="55" t="s">
        <v>675</v>
      </c>
      <c r="AB437" s="171"/>
    </row>
    <row r="438" spans="2:28" ht="15.6" customHeight="1" x14ac:dyDescent="0.3">
      <c r="B438" s="13">
        <f>B436+10</f>
        <v>3640</v>
      </c>
      <c r="C438" s="48" t="s">
        <v>47</v>
      </c>
      <c r="D438" s="49">
        <f>D439+D442</f>
        <v>0</v>
      </c>
      <c r="E438" s="49">
        <f t="shared" ref="E438:U438" si="517">E439+E442</f>
        <v>0</v>
      </c>
      <c r="F438" s="49">
        <f t="shared" si="517"/>
        <v>0</v>
      </c>
      <c r="G438" s="49">
        <f t="shared" si="517"/>
        <v>0</v>
      </c>
      <c r="H438" s="49">
        <f t="shared" si="517"/>
        <v>0</v>
      </c>
      <c r="I438" s="49">
        <f t="shared" si="517"/>
        <v>0</v>
      </c>
      <c r="J438" s="49">
        <f t="shared" si="517"/>
        <v>0</v>
      </c>
      <c r="K438" s="49">
        <f t="shared" si="517"/>
        <v>0</v>
      </c>
      <c r="L438" s="49">
        <f t="shared" si="517"/>
        <v>0</v>
      </c>
      <c r="M438" s="49">
        <f t="shared" si="517"/>
        <v>0</v>
      </c>
      <c r="N438" s="49">
        <f t="shared" si="517"/>
        <v>0</v>
      </c>
      <c r="O438" s="49">
        <f t="shared" si="517"/>
        <v>0</v>
      </c>
      <c r="P438" s="49">
        <f t="shared" si="517"/>
        <v>0</v>
      </c>
      <c r="Q438" s="49">
        <f t="shared" si="517"/>
        <v>0</v>
      </c>
      <c r="R438" s="49">
        <f t="shared" si="517"/>
        <v>0</v>
      </c>
      <c r="S438" s="49">
        <f t="shared" si="517"/>
        <v>0</v>
      </c>
      <c r="T438" s="49">
        <f t="shared" si="517"/>
        <v>0</v>
      </c>
      <c r="U438" s="49">
        <f t="shared" si="517"/>
        <v>0</v>
      </c>
      <c r="V438" s="49">
        <f>V439+V442</f>
        <v>0</v>
      </c>
      <c r="W438" s="49">
        <f>W439+W442</f>
        <v>0</v>
      </c>
      <c r="X438" s="49">
        <f>X439+X442</f>
        <v>0</v>
      </c>
      <c r="Y438" s="49">
        <f t="shared" ref="Y438:Z438" si="518">Y439+Y442</f>
        <v>0</v>
      </c>
      <c r="Z438" s="49">
        <f t="shared" si="518"/>
        <v>0</v>
      </c>
      <c r="AB438" s="222"/>
    </row>
    <row r="439" spans="2:28" ht="15.6" customHeight="1" x14ac:dyDescent="0.3">
      <c r="B439" s="13">
        <f>B438+10</f>
        <v>3650</v>
      </c>
      <c r="C439" s="42" t="s">
        <v>48</v>
      </c>
      <c r="D439" s="50">
        <f>D440+D441</f>
        <v>0</v>
      </c>
      <c r="E439" s="50">
        <f t="shared" ref="E439:U439" si="519">E440+E441</f>
        <v>0</v>
      </c>
      <c r="F439" s="50">
        <f t="shared" si="519"/>
        <v>0</v>
      </c>
      <c r="G439" s="50">
        <f t="shared" si="519"/>
        <v>0</v>
      </c>
      <c r="H439" s="50">
        <f t="shared" si="519"/>
        <v>0</v>
      </c>
      <c r="I439" s="50">
        <f t="shared" si="519"/>
        <v>0</v>
      </c>
      <c r="J439" s="50">
        <f t="shared" si="519"/>
        <v>0</v>
      </c>
      <c r="K439" s="50">
        <f t="shared" si="519"/>
        <v>0</v>
      </c>
      <c r="L439" s="50">
        <f t="shared" si="519"/>
        <v>0</v>
      </c>
      <c r="M439" s="50">
        <f t="shared" si="519"/>
        <v>0</v>
      </c>
      <c r="N439" s="50">
        <f t="shared" si="519"/>
        <v>0</v>
      </c>
      <c r="O439" s="50">
        <f t="shared" si="519"/>
        <v>0</v>
      </c>
      <c r="P439" s="50">
        <f t="shared" si="519"/>
        <v>0</v>
      </c>
      <c r="Q439" s="50">
        <f t="shared" si="519"/>
        <v>0</v>
      </c>
      <c r="R439" s="50">
        <f t="shared" si="519"/>
        <v>0</v>
      </c>
      <c r="S439" s="50">
        <f t="shared" si="519"/>
        <v>0</v>
      </c>
      <c r="T439" s="50">
        <f t="shared" si="519"/>
        <v>0</v>
      </c>
      <c r="U439" s="50">
        <f t="shared" si="519"/>
        <v>0</v>
      </c>
      <c r="V439" s="50">
        <f>V440+V441</f>
        <v>0</v>
      </c>
      <c r="W439" s="50">
        <f>W440+W441</f>
        <v>0</v>
      </c>
      <c r="X439" s="50">
        <f>X440+X441</f>
        <v>0</v>
      </c>
      <c r="Y439" s="50">
        <f t="shared" ref="Y439:Z439" si="520">Y440+Y441</f>
        <v>0</v>
      </c>
      <c r="Z439" s="50">
        <f t="shared" si="520"/>
        <v>0</v>
      </c>
      <c r="AB439" s="222"/>
    </row>
    <row r="440" spans="2:28" ht="15.6" customHeight="1" x14ac:dyDescent="0.3">
      <c r="B440" s="13">
        <f t="shared" ref="B440:B451" si="521">B439+10</f>
        <v>3660</v>
      </c>
      <c r="C440" s="51" t="s">
        <v>49</v>
      </c>
      <c r="D440" s="50">
        <f>D348</f>
        <v>0</v>
      </c>
      <c r="E440" s="198"/>
      <c r="F440" s="198"/>
      <c r="G440" s="198"/>
      <c r="H440" s="198"/>
      <c r="I440" s="198"/>
      <c r="J440" s="198"/>
      <c r="K440" s="198"/>
      <c r="L440" s="198"/>
      <c r="M440" s="198"/>
      <c r="N440" s="198"/>
      <c r="O440" s="198"/>
      <c r="P440" s="198"/>
      <c r="Q440" s="198"/>
      <c r="R440" s="198"/>
      <c r="S440" s="198"/>
      <c r="T440" s="198"/>
      <c r="U440" s="198"/>
      <c r="V440" s="198"/>
      <c r="W440" s="43">
        <v>0</v>
      </c>
      <c r="X440" s="43">
        <v>0</v>
      </c>
      <c r="Y440" s="43">
        <v>0</v>
      </c>
      <c r="Z440" s="43">
        <v>0</v>
      </c>
      <c r="AB440" s="221"/>
    </row>
    <row r="441" spans="2:28" ht="15.6" customHeight="1" x14ac:dyDescent="0.3">
      <c r="B441" s="13">
        <f t="shared" si="521"/>
        <v>3670</v>
      </c>
      <c r="C441" s="51" t="s">
        <v>5</v>
      </c>
      <c r="D441" s="50">
        <f>D349</f>
        <v>0</v>
      </c>
      <c r="E441" s="198"/>
      <c r="F441" s="198"/>
      <c r="G441" s="198"/>
      <c r="H441" s="198"/>
      <c r="I441" s="198"/>
      <c r="J441" s="198"/>
      <c r="K441" s="198"/>
      <c r="L441" s="198"/>
      <c r="M441" s="198"/>
      <c r="N441" s="198"/>
      <c r="O441" s="198"/>
      <c r="P441" s="198"/>
      <c r="Q441" s="198"/>
      <c r="R441" s="198"/>
      <c r="S441" s="198"/>
      <c r="T441" s="198"/>
      <c r="U441" s="198"/>
      <c r="V441" s="198"/>
      <c r="W441" s="43">
        <v>0</v>
      </c>
      <c r="X441" s="43">
        <v>0</v>
      </c>
      <c r="Y441" s="43">
        <v>0</v>
      </c>
      <c r="Z441" s="43">
        <v>0</v>
      </c>
      <c r="AB441" s="221"/>
    </row>
    <row r="442" spans="2:28" ht="15.6" customHeight="1" x14ac:dyDescent="0.3">
      <c r="B442" s="13">
        <f t="shared" si="521"/>
        <v>3680</v>
      </c>
      <c r="C442" s="42" t="s">
        <v>50</v>
      </c>
      <c r="D442" s="50">
        <f>D350</f>
        <v>0</v>
      </c>
      <c r="E442" s="198"/>
      <c r="F442" s="198"/>
      <c r="G442" s="198"/>
      <c r="H442" s="198"/>
      <c r="I442" s="198"/>
      <c r="J442" s="198"/>
      <c r="K442" s="198"/>
      <c r="L442" s="198"/>
      <c r="M442" s="198"/>
      <c r="N442" s="198"/>
      <c r="O442" s="198"/>
      <c r="P442" s="198"/>
      <c r="Q442" s="198"/>
      <c r="R442" s="198"/>
      <c r="S442" s="198"/>
      <c r="T442" s="198"/>
      <c r="U442" s="198"/>
      <c r="V442" s="198"/>
      <c r="W442" s="43">
        <v>0</v>
      </c>
      <c r="X442" s="43">
        <v>0</v>
      </c>
      <c r="Y442" s="43">
        <v>0</v>
      </c>
      <c r="Z442" s="43">
        <v>0</v>
      </c>
      <c r="AB442" s="221"/>
    </row>
    <row r="443" spans="2:28" ht="15.6" customHeight="1" x14ac:dyDescent="0.3">
      <c r="B443" s="13">
        <f t="shared" si="521"/>
        <v>3690</v>
      </c>
      <c r="C443" s="44" t="s">
        <v>60</v>
      </c>
      <c r="D443" s="52"/>
      <c r="E443" s="45">
        <f>E444+E445+E448+E449</f>
        <v>0</v>
      </c>
      <c r="F443" s="45">
        <f t="shared" ref="F443:U443" si="522">F444+F445+F448+F449</f>
        <v>0</v>
      </c>
      <c r="G443" s="45">
        <f t="shared" si="522"/>
        <v>0</v>
      </c>
      <c r="H443" s="45">
        <f t="shared" si="522"/>
        <v>0</v>
      </c>
      <c r="I443" s="45">
        <f t="shared" si="522"/>
        <v>0</v>
      </c>
      <c r="J443" s="45">
        <f t="shared" si="522"/>
        <v>0</v>
      </c>
      <c r="K443" s="45">
        <f t="shared" si="522"/>
        <v>0</v>
      </c>
      <c r="L443" s="45">
        <f t="shared" si="522"/>
        <v>0</v>
      </c>
      <c r="M443" s="45">
        <f t="shared" si="522"/>
        <v>0</v>
      </c>
      <c r="N443" s="45">
        <f t="shared" si="522"/>
        <v>0</v>
      </c>
      <c r="O443" s="45">
        <f t="shared" si="522"/>
        <v>0</v>
      </c>
      <c r="P443" s="45">
        <f t="shared" si="522"/>
        <v>0</v>
      </c>
      <c r="Q443" s="45">
        <f t="shared" si="522"/>
        <v>0</v>
      </c>
      <c r="R443" s="45">
        <f t="shared" si="522"/>
        <v>0</v>
      </c>
      <c r="S443" s="45">
        <f t="shared" si="522"/>
        <v>0</v>
      </c>
      <c r="T443" s="45">
        <f t="shared" si="522"/>
        <v>0</v>
      </c>
      <c r="U443" s="45">
        <f t="shared" si="522"/>
        <v>0</v>
      </c>
      <c r="V443" s="45">
        <f>V444+V445+V448+V449</f>
        <v>0</v>
      </c>
      <c r="W443" s="45">
        <f>W444+W445+W448+W449</f>
        <v>0</v>
      </c>
      <c r="X443" s="45">
        <f>X444+X445+X448+X449</f>
        <v>0</v>
      </c>
      <c r="Y443" s="45">
        <f t="shared" ref="Y443:Z443" si="523">Y444+Y445+Y448+Y449</f>
        <v>0</v>
      </c>
      <c r="Z443" s="45">
        <f t="shared" si="523"/>
        <v>0</v>
      </c>
      <c r="AB443" s="222"/>
    </row>
    <row r="444" spans="2:28" ht="15.6" customHeight="1" x14ac:dyDescent="0.3">
      <c r="B444" s="13">
        <f t="shared" si="521"/>
        <v>3700</v>
      </c>
      <c r="C444" s="42" t="s">
        <v>51</v>
      </c>
      <c r="D444" s="52"/>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c r="AB444" s="221"/>
    </row>
    <row r="445" spans="2:28" ht="15.6" customHeight="1" x14ac:dyDescent="0.3">
      <c r="B445" s="13">
        <f t="shared" si="521"/>
        <v>3710</v>
      </c>
      <c r="C445" s="42" t="s">
        <v>52</v>
      </c>
      <c r="D445" s="52"/>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c r="AB445" s="221"/>
    </row>
    <row r="446" spans="2:28" ht="15.6" customHeight="1" x14ac:dyDescent="0.3">
      <c r="B446" s="13">
        <f t="shared" si="521"/>
        <v>3720</v>
      </c>
      <c r="C446" s="51" t="s">
        <v>53</v>
      </c>
      <c r="D446" s="52"/>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c r="AB446" s="221"/>
    </row>
    <row r="447" spans="2:28" ht="15.6" customHeight="1" x14ac:dyDescent="0.3">
      <c r="B447" s="13">
        <f t="shared" si="521"/>
        <v>3730</v>
      </c>
      <c r="C447" s="51" t="s">
        <v>54</v>
      </c>
      <c r="D447" s="52"/>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c r="AB447" s="221"/>
    </row>
    <row r="448" spans="2:28" ht="15.6" customHeight="1" x14ac:dyDescent="0.3">
      <c r="B448" s="13">
        <f t="shared" si="521"/>
        <v>3740</v>
      </c>
      <c r="C448" s="42" t="s">
        <v>55</v>
      </c>
      <c r="D448" s="52"/>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c r="AB448" s="221"/>
    </row>
    <row r="449" spans="2:28" ht="15.6" customHeight="1" x14ac:dyDescent="0.3">
      <c r="B449" s="13">
        <f t="shared" si="521"/>
        <v>3750</v>
      </c>
      <c r="C449" s="42" t="s">
        <v>56</v>
      </c>
      <c r="D449" s="52"/>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c r="AB449" s="221"/>
    </row>
    <row r="450" spans="2:28" ht="15.6" customHeight="1" x14ac:dyDescent="0.3">
      <c r="B450" s="13">
        <f t="shared" si="521"/>
        <v>3760</v>
      </c>
      <c r="C450" s="44" t="s">
        <v>429</v>
      </c>
      <c r="D450" s="52"/>
      <c r="E450" s="45">
        <f>E438+E443</f>
        <v>0</v>
      </c>
      <c r="F450" s="45">
        <f t="shared" ref="F450:U450" si="524">F438+F443</f>
        <v>0</v>
      </c>
      <c r="G450" s="45">
        <f t="shared" si="524"/>
        <v>0</v>
      </c>
      <c r="H450" s="45">
        <f t="shared" si="524"/>
        <v>0</v>
      </c>
      <c r="I450" s="45">
        <f t="shared" si="524"/>
        <v>0</v>
      </c>
      <c r="J450" s="45">
        <f t="shared" si="524"/>
        <v>0</v>
      </c>
      <c r="K450" s="45">
        <f t="shared" si="524"/>
        <v>0</v>
      </c>
      <c r="L450" s="45">
        <f t="shared" si="524"/>
        <v>0</v>
      </c>
      <c r="M450" s="45">
        <f t="shared" si="524"/>
        <v>0</v>
      </c>
      <c r="N450" s="45">
        <f t="shared" si="524"/>
        <v>0</v>
      </c>
      <c r="O450" s="45">
        <f t="shared" si="524"/>
        <v>0</v>
      </c>
      <c r="P450" s="45">
        <f t="shared" si="524"/>
        <v>0</v>
      </c>
      <c r="Q450" s="45">
        <f t="shared" si="524"/>
        <v>0</v>
      </c>
      <c r="R450" s="45">
        <f t="shared" si="524"/>
        <v>0</v>
      </c>
      <c r="S450" s="45">
        <f t="shared" si="524"/>
        <v>0</v>
      </c>
      <c r="T450" s="45">
        <f t="shared" si="524"/>
        <v>0</v>
      </c>
      <c r="U450" s="45">
        <f t="shared" si="524"/>
        <v>0</v>
      </c>
      <c r="V450" s="45">
        <f>V438+V443</f>
        <v>0</v>
      </c>
      <c r="W450" s="45">
        <f>W438+W443</f>
        <v>0</v>
      </c>
      <c r="X450" s="45">
        <f>X438+X443</f>
        <v>0</v>
      </c>
      <c r="Y450" s="45">
        <f t="shared" ref="Y450:Z450" si="525">Y438+Y443</f>
        <v>0</v>
      </c>
      <c r="Z450" s="45">
        <f t="shared" si="525"/>
        <v>0</v>
      </c>
      <c r="AB450" s="222"/>
    </row>
    <row r="451" spans="2:28" ht="15.6" customHeight="1" x14ac:dyDescent="0.3">
      <c r="B451" s="13">
        <f t="shared" si="521"/>
        <v>3770</v>
      </c>
      <c r="C451" s="46" t="s">
        <v>430</v>
      </c>
      <c r="D451" s="53"/>
      <c r="E451" s="47">
        <f>E450</f>
        <v>0</v>
      </c>
      <c r="F451" s="47">
        <f>F450+E451</f>
        <v>0</v>
      </c>
      <c r="G451" s="47">
        <f t="shared" ref="G451" si="526">G450+F451</f>
        <v>0</v>
      </c>
      <c r="H451" s="47">
        <f t="shared" ref="H451" si="527">H450+G451</f>
        <v>0</v>
      </c>
      <c r="I451" s="47">
        <f t="shared" ref="I451" si="528">I450+H451</f>
        <v>0</v>
      </c>
      <c r="J451" s="47">
        <f t="shared" ref="J451" si="529">J450+I451</f>
        <v>0</v>
      </c>
      <c r="K451" s="47">
        <f t="shared" ref="K451" si="530">K450+J451</f>
        <v>0</v>
      </c>
      <c r="L451" s="47">
        <f t="shared" ref="L451" si="531">L450+K451</f>
        <v>0</v>
      </c>
      <c r="M451" s="47">
        <f t="shared" ref="M451" si="532">M450+L451</f>
        <v>0</v>
      </c>
      <c r="N451" s="47">
        <f t="shared" ref="N451" si="533">N450+M451</f>
        <v>0</v>
      </c>
      <c r="O451" s="47">
        <f t="shared" ref="O451" si="534">O450+N451</f>
        <v>0</v>
      </c>
      <c r="P451" s="47">
        <f t="shared" ref="P451" si="535">P450+O451</f>
        <v>0</v>
      </c>
      <c r="Q451" s="47">
        <f t="shared" ref="Q451" si="536">Q450+P451</f>
        <v>0</v>
      </c>
      <c r="R451" s="47">
        <f t="shared" ref="R451" si="537">R450+Q451</f>
        <v>0</v>
      </c>
      <c r="S451" s="47">
        <f t="shared" ref="S451" si="538">S450+R451</f>
        <v>0</v>
      </c>
      <c r="T451" s="47">
        <f t="shared" ref="T451" si="539">T450+S451</f>
        <v>0</v>
      </c>
      <c r="U451" s="47">
        <f t="shared" ref="U451" si="540">U450+T451</f>
        <v>0</v>
      </c>
      <c r="V451" s="47">
        <f>V450+U451</f>
        <v>0</v>
      </c>
      <c r="W451" s="47">
        <f>W450+V451</f>
        <v>0</v>
      </c>
      <c r="X451" s="47">
        <f>X450+W451</f>
        <v>0</v>
      </c>
      <c r="Y451" s="47">
        <f t="shared" ref="Y451" si="541">Y450+X451</f>
        <v>0</v>
      </c>
      <c r="Z451" s="47">
        <f t="shared" ref="Z451" si="542">Z450+Y451</f>
        <v>0</v>
      </c>
      <c r="AB451" s="222"/>
    </row>
    <row r="452" spans="2:28" ht="45" customHeight="1" x14ac:dyDescent="0.3">
      <c r="B452" s="13"/>
      <c r="C452" s="54" t="s">
        <v>318</v>
      </c>
      <c r="D452" s="56" t="s">
        <v>653</v>
      </c>
      <c r="E452" s="56" t="s">
        <v>654</v>
      </c>
      <c r="F452" s="56" t="s">
        <v>655</v>
      </c>
      <c r="G452" s="56" t="s">
        <v>656</v>
      </c>
      <c r="H452" s="56" t="s">
        <v>657</v>
      </c>
      <c r="I452" s="56" t="s">
        <v>659</v>
      </c>
      <c r="J452" s="56" t="s">
        <v>658</v>
      </c>
      <c r="K452" s="56" t="s">
        <v>660</v>
      </c>
      <c r="L452" s="56" t="s">
        <v>661</v>
      </c>
      <c r="M452" s="56" t="s">
        <v>662</v>
      </c>
      <c r="N452" s="56" t="s">
        <v>663</v>
      </c>
      <c r="O452" s="56" t="s">
        <v>664</v>
      </c>
      <c r="P452" s="56" t="s">
        <v>665</v>
      </c>
      <c r="Q452" s="56" t="s">
        <v>666</v>
      </c>
      <c r="R452" s="56" t="s">
        <v>667</v>
      </c>
      <c r="S452" s="56" t="s">
        <v>668</v>
      </c>
      <c r="T452" s="56" t="s">
        <v>669</v>
      </c>
      <c r="U452" s="56" t="s">
        <v>670</v>
      </c>
      <c r="V452" s="56" t="s">
        <v>671</v>
      </c>
      <c r="W452" s="56" t="s">
        <v>673</v>
      </c>
      <c r="X452" s="56" t="s">
        <v>672</v>
      </c>
      <c r="Y452" s="56" t="s">
        <v>674</v>
      </c>
      <c r="Z452" s="55" t="s">
        <v>675</v>
      </c>
      <c r="AB452" s="171"/>
    </row>
    <row r="453" spans="2:28" ht="15.6" customHeight="1" x14ac:dyDescent="0.3">
      <c r="B453" s="13">
        <f>B451+10</f>
        <v>3780</v>
      </c>
      <c r="C453" s="89" t="s">
        <v>61</v>
      </c>
      <c r="D453" s="88">
        <f>D361</f>
        <v>0</v>
      </c>
      <c r="E453" s="90"/>
      <c r="F453" s="90"/>
      <c r="G453" s="90"/>
      <c r="H453" s="90"/>
      <c r="I453" s="90"/>
      <c r="J453" s="90"/>
      <c r="K453" s="90"/>
      <c r="L453" s="90"/>
      <c r="M453" s="90"/>
      <c r="N453" s="90"/>
      <c r="O453" s="90"/>
      <c r="P453" s="90"/>
      <c r="Q453" s="90"/>
      <c r="R453" s="90"/>
      <c r="S453" s="90"/>
      <c r="T453" s="90"/>
      <c r="U453" s="90"/>
      <c r="V453" s="90"/>
      <c r="W453" s="90"/>
      <c r="X453" s="90"/>
      <c r="Y453" s="90"/>
      <c r="Z453" s="90"/>
      <c r="AB453" s="222"/>
    </row>
    <row r="454" spans="2:28" ht="15.6" customHeight="1" x14ac:dyDescent="0.3">
      <c r="B454" s="13">
        <f>B453+10</f>
        <v>3790</v>
      </c>
      <c r="C454" s="44" t="s">
        <v>450</v>
      </c>
      <c r="D454" s="91"/>
      <c r="E454" s="45">
        <f t="shared" ref="E454:Y454" si="543">E436-E407-E425-E451</f>
        <v>0</v>
      </c>
      <c r="F454" s="45">
        <f t="shared" si="543"/>
        <v>0</v>
      </c>
      <c r="G454" s="45">
        <f t="shared" si="543"/>
        <v>0</v>
      </c>
      <c r="H454" s="45">
        <f t="shared" si="543"/>
        <v>0</v>
      </c>
      <c r="I454" s="45">
        <f t="shared" si="543"/>
        <v>0</v>
      </c>
      <c r="J454" s="45">
        <f t="shared" si="543"/>
        <v>0</v>
      </c>
      <c r="K454" s="45">
        <f t="shared" si="543"/>
        <v>0</v>
      </c>
      <c r="L454" s="45">
        <f t="shared" si="543"/>
        <v>0</v>
      </c>
      <c r="M454" s="45">
        <f t="shared" si="543"/>
        <v>0</v>
      </c>
      <c r="N454" s="45">
        <f t="shared" si="543"/>
        <v>0</v>
      </c>
      <c r="O454" s="45">
        <f t="shared" si="543"/>
        <v>0</v>
      </c>
      <c r="P454" s="45">
        <f t="shared" si="543"/>
        <v>0</v>
      </c>
      <c r="Q454" s="45">
        <f t="shared" si="543"/>
        <v>0</v>
      </c>
      <c r="R454" s="45">
        <f t="shared" si="543"/>
        <v>0</v>
      </c>
      <c r="S454" s="45">
        <f t="shared" si="543"/>
        <v>0</v>
      </c>
      <c r="T454" s="45">
        <f t="shared" si="543"/>
        <v>0</v>
      </c>
      <c r="U454" s="45">
        <f t="shared" si="543"/>
        <v>0</v>
      </c>
      <c r="V454" s="45">
        <f t="shared" si="543"/>
        <v>0</v>
      </c>
      <c r="W454" s="45">
        <f t="shared" si="543"/>
        <v>0</v>
      </c>
      <c r="X454" s="45">
        <f t="shared" si="543"/>
        <v>0</v>
      </c>
      <c r="Y454" s="45">
        <f t="shared" si="543"/>
        <v>0</v>
      </c>
      <c r="Z454" s="52"/>
      <c r="AB454" s="222"/>
    </row>
    <row r="455" spans="2:28" ht="15.6" customHeight="1" x14ac:dyDescent="0.3">
      <c r="B455" s="13">
        <f>B454+10</f>
        <v>3800</v>
      </c>
      <c r="C455" s="42" t="s">
        <v>62</v>
      </c>
      <c r="D455" s="52"/>
      <c r="E455" s="92" t="e">
        <f>E454/$D$453</f>
        <v>#DIV/0!</v>
      </c>
      <c r="F455" s="92" t="e">
        <f t="shared" ref="F455:Y455" si="544">F454/$D$453</f>
        <v>#DIV/0!</v>
      </c>
      <c r="G455" s="92" t="e">
        <f t="shared" si="544"/>
        <v>#DIV/0!</v>
      </c>
      <c r="H455" s="92" t="e">
        <f t="shared" si="544"/>
        <v>#DIV/0!</v>
      </c>
      <c r="I455" s="92" t="e">
        <f t="shared" si="544"/>
        <v>#DIV/0!</v>
      </c>
      <c r="J455" s="92" t="e">
        <f t="shared" si="544"/>
        <v>#DIV/0!</v>
      </c>
      <c r="K455" s="92" t="e">
        <f t="shared" si="544"/>
        <v>#DIV/0!</v>
      </c>
      <c r="L455" s="92" t="e">
        <f t="shared" si="544"/>
        <v>#DIV/0!</v>
      </c>
      <c r="M455" s="92" t="e">
        <f t="shared" si="544"/>
        <v>#DIV/0!</v>
      </c>
      <c r="N455" s="92" t="e">
        <f t="shared" si="544"/>
        <v>#DIV/0!</v>
      </c>
      <c r="O455" s="92" t="e">
        <f t="shared" si="544"/>
        <v>#DIV/0!</v>
      </c>
      <c r="P455" s="92" t="e">
        <f t="shared" si="544"/>
        <v>#DIV/0!</v>
      </c>
      <c r="Q455" s="92" t="e">
        <f t="shared" si="544"/>
        <v>#DIV/0!</v>
      </c>
      <c r="R455" s="92" t="e">
        <f t="shared" si="544"/>
        <v>#DIV/0!</v>
      </c>
      <c r="S455" s="92" t="e">
        <f t="shared" si="544"/>
        <v>#DIV/0!</v>
      </c>
      <c r="T455" s="92" t="e">
        <f t="shared" si="544"/>
        <v>#DIV/0!</v>
      </c>
      <c r="U455" s="92" t="e">
        <f t="shared" si="544"/>
        <v>#DIV/0!</v>
      </c>
      <c r="V455" s="92" t="e">
        <f t="shared" si="544"/>
        <v>#DIV/0!</v>
      </c>
      <c r="W455" s="92" t="e">
        <f t="shared" si="544"/>
        <v>#DIV/0!</v>
      </c>
      <c r="X455" s="92" t="e">
        <f t="shared" si="544"/>
        <v>#DIV/0!</v>
      </c>
      <c r="Y455" s="92" t="e">
        <f t="shared" si="544"/>
        <v>#DIV/0!</v>
      </c>
      <c r="Z455" s="52"/>
      <c r="AB455" s="222"/>
    </row>
    <row r="456" spans="2:28" ht="15.6" customHeight="1" x14ac:dyDescent="0.3">
      <c r="B456" s="13"/>
      <c r="AB456" s="171"/>
    </row>
    <row r="457" spans="2:28" ht="15.6" customHeight="1" x14ac:dyDescent="0.3">
      <c r="B457" s="13">
        <f>B455+1</f>
        <v>3801</v>
      </c>
      <c r="C457" s="98" t="s">
        <v>451</v>
      </c>
      <c r="D457" s="213" t="s">
        <v>746</v>
      </c>
      <c r="AB457" s="221"/>
    </row>
    <row r="458" spans="2:28" ht="15.6" customHeight="1" x14ac:dyDescent="0.3">
      <c r="B458" s="13">
        <f>B457+1</f>
        <v>3802</v>
      </c>
      <c r="C458" s="98" t="s">
        <v>452</v>
      </c>
      <c r="D458" s="213" t="s">
        <v>746</v>
      </c>
      <c r="AB458" s="221"/>
    </row>
    <row r="459" spans="2:28" ht="15.6" customHeight="1" x14ac:dyDescent="0.3">
      <c r="B459" s="13">
        <f>B458+1</f>
        <v>3803</v>
      </c>
      <c r="C459" s="98" t="s">
        <v>481</v>
      </c>
      <c r="D459" s="195"/>
      <c r="AB459" s="221"/>
    </row>
    <row r="460" spans="2:28" ht="15.6" customHeight="1" x14ac:dyDescent="0.3">
      <c r="B460" s="13"/>
    </row>
    <row r="461" spans="2:28" ht="15.6" customHeight="1" x14ac:dyDescent="0.3">
      <c r="B461" s="13"/>
    </row>
    <row r="462" spans="2:28" ht="31.2" customHeight="1" x14ac:dyDescent="0.3">
      <c r="B462" s="15" t="str">
        <f>"10. Maturity ladder and counterbalancing capacity - Group consolidated - Extreme shock - "&amp;Cover!E26&amp;""</f>
        <v>10. Maturity ladder and counterbalancing capacity - Group consolidated - Extreme shock - "Select CCY"</v>
      </c>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2:28" ht="15.6" customHeight="1" x14ac:dyDescent="0.3">
      <c r="B463" s="13"/>
    </row>
    <row r="464" spans="2:28" ht="15.6" customHeight="1" x14ac:dyDescent="0.3">
      <c r="B464" s="13"/>
      <c r="D464" s="4"/>
      <c r="E464" s="4"/>
      <c r="F464" s="4"/>
      <c r="G464" s="4"/>
      <c r="H464" s="4"/>
      <c r="I464" s="4"/>
      <c r="J464" s="4"/>
      <c r="K464" s="4"/>
      <c r="L464" s="4"/>
      <c r="M464" s="4"/>
      <c r="N464" s="4"/>
      <c r="O464" s="4"/>
      <c r="P464" s="4"/>
      <c r="Q464" s="4"/>
      <c r="R464" s="4"/>
      <c r="S464" s="4"/>
      <c r="T464" s="4"/>
      <c r="U464" s="4"/>
      <c r="V464" s="4"/>
      <c r="W464" s="4"/>
      <c r="X464" s="4"/>
      <c r="Y464" s="4"/>
      <c r="Z464" s="4"/>
    </row>
    <row r="465" spans="2:28" ht="45" customHeight="1" x14ac:dyDescent="0.3">
      <c r="B465" s="13"/>
      <c r="C465" s="54" t="s">
        <v>319</v>
      </c>
      <c r="D465" s="56" t="s">
        <v>653</v>
      </c>
      <c r="E465" s="56" t="s">
        <v>654</v>
      </c>
      <c r="F465" s="56" t="s">
        <v>655</v>
      </c>
      <c r="G465" s="56" t="s">
        <v>656</v>
      </c>
      <c r="H465" s="56" t="s">
        <v>657</v>
      </c>
      <c r="I465" s="56" t="s">
        <v>659</v>
      </c>
      <c r="J465" s="56" t="s">
        <v>658</v>
      </c>
      <c r="K465" s="56" t="s">
        <v>660</v>
      </c>
      <c r="L465" s="56" t="s">
        <v>661</v>
      </c>
      <c r="M465" s="56" t="s">
        <v>662</v>
      </c>
      <c r="N465" s="56" t="s">
        <v>663</v>
      </c>
      <c r="O465" s="56" t="s">
        <v>664</v>
      </c>
      <c r="P465" s="56" t="s">
        <v>665</v>
      </c>
      <c r="Q465" s="56" t="s">
        <v>666</v>
      </c>
      <c r="R465" s="56" t="s">
        <v>667</v>
      </c>
      <c r="S465" s="56" t="s">
        <v>668</v>
      </c>
      <c r="T465" s="56" t="s">
        <v>669</v>
      </c>
      <c r="U465" s="56" t="s">
        <v>670</v>
      </c>
      <c r="V465" s="56" t="s">
        <v>671</v>
      </c>
      <c r="W465" s="56" t="s">
        <v>673</v>
      </c>
      <c r="X465" s="56" t="s">
        <v>672</v>
      </c>
      <c r="Y465" s="56" t="s">
        <v>674</v>
      </c>
      <c r="Z465" s="55" t="s">
        <v>675</v>
      </c>
      <c r="AB465" s="71" t="s">
        <v>63</v>
      </c>
    </row>
    <row r="466" spans="2:28" ht="15.6" customHeight="1" x14ac:dyDescent="0.3">
      <c r="B466" s="13">
        <f>B455+10</f>
        <v>3810</v>
      </c>
      <c r="C466" s="48" t="s">
        <v>0</v>
      </c>
      <c r="D466" s="41"/>
      <c r="E466" s="49">
        <f t="shared" ref="E466:U466" si="545">E467+E472+E473+E481+E483+E484</f>
        <v>0</v>
      </c>
      <c r="F466" s="49">
        <f t="shared" si="545"/>
        <v>0</v>
      </c>
      <c r="G466" s="49">
        <f t="shared" si="545"/>
        <v>0</v>
      </c>
      <c r="H466" s="49">
        <f t="shared" si="545"/>
        <v>0</v>
      </c>
      <c r="I466" s="49">
        <f t="shared" si="545"/>
        <v>0</v>
      </c>
      <c r="J466" s="49">
        <f t="shared" si="545"/>
        <v>0</v>
      </c>
      <c r="K466" s="49">
        <f t="shared" si="545"/>
        <v>0</v>
      </c>
      <c r="L466" s="49">
        <f t="shared" si="545"/>
        <v>0</v>
      </c>
      <c r="M466" s="49">
        <f t="shared" si="545"/>
        <v>0</v>
      </c>
      <c r="N466" s="49">
        <f t="shared" si="545"/>
        <v>0</v>
      </c>
      <c r="O466" s="49">
        <f t="shared" si="545"/>
        <v>0</v>
      </c>
      <c r="P466" s="49">
        <f t="shared" si="545"/>
        <v>0</v>
      </c>
      <c r="Q466" s="49">
        <f t="shared" si="545"/>
        <v>0</v>
      </c>
      <c r="R466" s="49">
        <f t="shared" si="545"/>
        <v>0</v>
      </c>
      <c r="S466" s="49">
        <f t="shared" si="545"/>
        <v>0</v>
      </c>
      <c r="T466" s="49">
        <f t="shared" si="545"/>
        <v>0</v>
      </c>
      <c r="U466" s="49">
        <f t="shared" si="545"/>
        <v>0</v>
      </c>
      <c r="V466" s="49">
        <f>V467+V472+V473+V481+V483+V484</f>
        <v>0</v>
      </c>
      <c r="W466" s="49">
        <f>W467+W472+W473+W481+W483+W484</f>
        <v>0</v>
      </c>
      <c r="X466" s="49">
        <f>X467+X472+X473+X481+X483+X484</f>
        <v>0</v>
      </c>
      <c r="Y466" s="49">
        <f t="shared" ref="Y466:Z466" si="546">Y467+Y472+Y473+Y481+Y483+Y484</f>
        <v>0</v>
      </c>
      <c r="Z466" s="49">
        <f t="shared" si="546"/>
        <v>0</v>
      </c>
      <c r="AB466" s="223"/>
    </row>
    <row r="467" spans="2:28" ht="15.6" customHeight="1" x14ac:dyDescent="0.3">
      <c r="B467" s="13">
        <f>B466+10</f>
        <v>3820</v>
      </c>
      <c r="C467" s="42" t="s">
        <v>1</v>
      </c>
      <c r="D467" s="50">
        <f>D468+D469+D470+D471</f>
        <v>0</v>
      </c>
      <c r="E467" s="50">
        <f t="shared" ref="E467:U467" si="547">E468+E469+E470+E471</f>
        <v>0</v>
      </c>
      <c r="F467" s="50">
        <f t="shared" si="547"/>
        <v>0</v>
      </c>
      <c r="G467" s="50">
        <f t="shared" si="547"/>
        <v>0</v>
      </c>
      <c r="H467" s="50">
        <f t="shared" si="547"/>
        <v>0</v>
      </c>
      <c r="I467" s="50">
        <f t="shared" si="547"/>
        <v>0</v>
      </c>
      <c r="J467" s="50">
        <f t="shared" si="547"/>
        <v>0</v>
      </c>
      <c r="K467" s="50">
        <f t="shared" si="547"/>
        <v>0</v>
      </c>
      <c r="L467" s="50">
        <f t="shared" si="547"/>
        <v>0</v>
      </c>
      <c r="M467" s="50">
        <f t="shared" si="547"/>
        <v>0</v>
      </c>
      <c r="N467" s="50">
        <f t="shared" si="547"/>
        <v>0</v>
      </c>
      <c r="O467" s="50">
        <f t="shared" si="547"/>
        <v>0</v>
      </c>
      <c r="P467" s="50">
        <f t="shared" si="547"/>
        <v>0</v>
      </c>
      <c r="Q467" s="50">
        <f t="shared" si="547"/>
        <v>0</v>
      </c>
      <c r="R467" s="50">
        <f t="shared" si="547"/>
        <v>0</v>
      </c>
      <c r="S467" s="50">
        <f t="shared" si="547"/>
        <v>0</v>
      </c>
      <c r="T467" s="50">
        <f t="shared" si="547"/>
        <v>0</v>
      </c>
      <c r="U467" s="50">
        <f t="shared" si="547"/>
        <v>0</v>
      </c>
      <c r="V467" s="50">
        <f>V468+V469+V470+V471</f>
        <v>0</v>
      </c>
      <c r="W467" s="50">
        <f>W468+W469+W470+W471</f>
        <v>0</v>
      </c>
      <c r="X467" s="50">
        <f>X468+X469+X470+X471</f>
        <v>0</v>
      </c>
      <c r="Y467" s="50">
        <f t="shared" ref="Y467:Z467" si="548">Y468+Y469+Y470+Y471</f>
        <v>0</v>
      </c>
      <c r="Z467" s="50">
        <f t="shared" si="548"/>
        <v>0</v>
      </c>
      <c r="AB467" s="222"/>
    </row>
    <row r="468" spans="2:28" ht="15.6" customHeight="1" x14ac:dyDescent="0.3">
      <c r="B468" s="13">
        <f t="shared" ref="B468:B497" si="549">B467+10</f>
        <v>3830</v>
      </c>
      <c r="C468" s="51" t="s">
        <v>2</v>
      </c>
      <c r="D468" s="50">
        <f t="shared" ref="D468:Z468" si="550">D284</f>
        <v>0</v>
      </c>
      <c r="E468" s="50">
        <f t="shared" si="550"/>
        <v>0</v>
      </c>
      <c r="F468" s="50">
        <f t="shared" si="550"/>
        <v>0</v>
      </c>
      <c r="G468" s="50">
        <f t="shared" si="550"/>
        <v>0</v>
      </c>
      <c r="H468" s="50">
        <f t="shared" si="550"/>
        <v>0</v>
      </c>
      <c r="I468" s="50">
        <f t="shared" si="550"/>
        <v>0</v>
      </c>
      <c r="J468" s="50">
        <f t="shared" si="550"/>
        <v>0</v>
      </c>
      <c r="K468" s="50">
        <f t="shared" si="550"/>
        <v>0</v>
      </c>
      <c r="L468" s="50">
        <f t="shared" si="550"/>
        <v>0</v>
      </c>
      <c r="M468" s="50">
        <f t="shared" si="550"/>
        <v>0</v>
      </c>
      <c r="N468" s="50">
        <f t="shared" si="550"/>
        <v>0</v>
      </c>
      <c r="O468" s="50">
        <f t="shared" si="550"/>
        <v>0</v>
      </c>
      <c r="P468" s="50">
        <f t="shared" si="550"/>
        <v>0</v>
      </c>
      <c r="Q468" s="50">
        <f t="shared" si="550"/>
        <v>0</v>
      </c>
      <c r="R468" s="50">
        <f t="shared" si="550"/>
        <v>0</v>
      </c>
      <c r="S468" s="50">
        <f t="shared" si="550"/>
        <v>0</v>
      </c>
      <c r="T468" s="50">
        <f t="shared" si="550"/>
        <v>0</v>
      </c>
      <c r="U468" s="50">
        <f t="shared" si="550"/>
        <v>0</v>
      </c>
      <c r="V468" s="50">
        <f t="shared" si="550"/>
        <v>0</v>
      </c>
      <c r="W468" s="50">
        <f t="shared" si="550"/>
        <v>0</v>
      </c>
      <c r="X468" s="50">
        <f t="shared" si="550"/>
        <v>0</v>
      </c>
      <c r="Y468" s="50">
        <f t="shared" si="550"/>
        <v>0</v>
      </c>
      <c r="Z468" s="50">
        <f t="shared" si="550"/>
        <v>0</v>
      </c>
      <c r="AB468" s="222"/>
    </row>
    <row r="469" spans="2:28" ht="15.6" customHeight="1" x14ac:dyDescent="0.3">
      <c r="B469" s="13">
        <f t="shared" si="549"/>
        <v>3840</v>
      </c>
      <c r="C469" s="51" t="s">
        <v>3</v>
      </c>
      <c r="D469" s="50">
        <f t="shared" ref="D469:Z469" si="551">D285</f>
        <v>0</v>
      </c>
      <c r="E469" s="50">
        <f t="shared" si="551"/>
        <v>0</v>
      </c>
      <c r="F469" s="50">
        <f t="shared" si="551"/>
        <v>0</v>
      </c>
      <c r="G469" s="50">
        <f t="shared" si="551"/>
        <v>0</v>
      </c>
      <c r="H469" s="50">
        <f t="shared" si="551"/>
        <v>0</v>
      </c>
      <c r="I469" s="50">
        <f t="shared" si="551"/>
        <v>0</v>
      </c>
      <c r="J469" s="50">
        <f t="shared" si="551"/>
        <v>0</v>
      </c>
      <c r="K469" s="50">
        <f t="shared" si="551"/>
        <v>0</v>
      </c>
      <c r="L469" s="50">
        <f t="shared" si="551"/>
        <v>0</v>
      </c>
      <c r="M469" s="50">
        <f t="shared" si="551"/>
        <v>0</v>
      </c>
      <c r="N469" s="50">
        <f t="shared" si="551"/>
        <v>0</v>
      </c>
      <c r="O469" s="50">
        <f t="shared" si="551"/>
        <v>0</v>
      </c>
      <c r="P469" s="50">
        <f t="shared" si="551"/>
        <v>0</v>
      </c>
      <c r="Q469" s="50">
        <f t="shared" si="551"/>
        <v>0</v>
      </c>
      <c r="R469" s="50">
        <f t="shared" si="551"/>
        <v>0</v>
      </c>
      <c r="S469" s="50">
        <f t="shared" si="551"/>
        <v>0</v>
      </c>
      <c r="T469" s="50">
        <f t="shared" si="551"/>
        <v>0</v>
      </c>
      <c r="U469" s="50">
        <f t="shared" si="551"/>
        <v>0</v>
      </c>
      <c r="V469" s="50">
        <f t="shared" si="551"/>
        <v>0</v>
      </c>
      <c r="W469" s="50">
        <f t="shared" si="551"/>
        <v>0</v>
      </c>
      <c r="X469" s="50">
        <f t="shared" si="551"/>
        <v>0</v>
      </c>
      <c r="Y469" s="50">
        <f t="shared" si="551"/>
        <v>0</v>
      </c>
      <c r="Z469" s="50">
        <f t="shared" si="551"/>
        <v>0</v>
      </c>
      <c r="AB469" s="222"/>
    </row>
    <row r="470" spans="2:28" ht="15.6" customHeight="1" x14ac:dyDescent="0.3">
      <c r="B470" s="13">
        <f t="shared" si="549"/>
        <v>3850</v>
      </c>
      <c r="C470" s="51" t="s">
        <v>4</v>
      </c>
      <c r="D470" s="50">
        <f t="shared" ref="D470:Z470" si="552">D286</f>
        <v>0</v>
      </c>
      <c r="E470" s="50">
        <f t="shared" si="552"/>
        <v>0</v>
      </c>
      <c r="F470" s="50">
        <f t="shared" si="552"/>
        <v>0</v>
      </c>
      <c r="G470" s="50">
        <f t="shared" si="552"/>
        <v>0</v>
      </c>
      <c r="H470" s="50">
        <f t="shared" si="552"/>
        <v>0</v>
      </c>
      <c r="I470" s="50">
        <f t="shared" si="552"/>
        <v>0</v>
      </c>
      <c r="J470" s="50">
        <f t="shared" si="552"/>
        <v>0</v>
      </c>
      <c r="K470" s="50">
        <f t="shared" si="552"/>
        <v>0</v>
      </c>
      <c r="L470" s="50">
        <f t="shared" si="552"/>
        <v>0</v>
      </c>
      <c r="M470" s="50">
        <f t="shared" si="552"/>
        <v>0</v>
      </c>
      <c r="N470" s="50">
        <f t="shared" si="552"/>
        <v>0</v>
      </c>
      <c r="O470" s="50">
        <f t="shared" si="552"/>
        <v>0</v>
      </c>
      <c r="P470" s="50">
        <f t="shared" si="552"/>
        <v>0</v>
      </c>
      <c r="Q470" s="50">
        <f t="shared" si="552"/>
        <v>0</v>
      </c>
      <c r="R470" s="50">
        <f t="shared" si="552"/>
        <v>0</v>
      </c>
      <c r="S470" s="50">
        <f t="shared" si="552"/>
        <v>0</v>
      </c>
      <c r="T470" s="50">
        <f t="shared" si="552"/>
        <v>0</v>
      </c>
      <c r="U470" s="50">
        <f t="shared" si="552"/>
        <v>0</v>
      </c>
      <c r="V470" s="50">
        <f t="shared" si="552"/>
        <v>0</v>
      </c>
      <c r="W470" s="50">
        <f t="shared" si="552"/>
        <v>0</v>
      </c>
      <c r="X470" s="50">
        <f t="shared" si="552"/>
        <v>0</v>
      </c>
      <c r="Y470" s="50">
        <f t="shared" si="552"/>
        <v>0</v>
      </c>
      <c r="Z470" s="50">
        <f t="shared" si="552"/>
        <v>0</v>
      </c>
      <c r="AB470" s="222"/>
    </row>
    <row r="471" spans="2:28" ht="15.6" customHeight="1" x14ac:dyDescent="0.3">
      <c r="B471" s="13">
        <f t="shared" si="549"/>
        <v>3860</v>
      </c>
      <c r="C471" s="51" t="s">
        <v>5</v>
      </c>
      <c r="D471" s="50">
        <f t="shared" ref="D471:Z471" si="553">D287</f>
        <v>0</v>
      </c>
      <c r="E471" s="50">
        <f t="shared" si="553"/>
        <v>0</v>
      </c>
      <c r="F471" s="50">
        <f t="shared" si="553"/>
        <v>0</v>
      </c>
      <c r="G471" s="50">
        <f t="shared" si="553"/>
        <v>0</v>
      </c>
      <c r="H471" s="50">
        <f t="shared" si="553"/>
        <v>0</v>
      </c>
      <c r="I471" s="50">
        <f t="shared" si="553"/>
        <v>0</v>
      </c>
      <c r="J471" s="50">
        <f t="shared" si="553"/>
        <v>0</v>
      </c>
      <c r="K471" s="50">
        <f t="shared" si="553"/>
        <v>0</v>
      </c>
      <c r="L471" s="50">
        <f t="shared" si="553"/>
        <v>0</v>
      </c>
      <c r="M471" s="50">
        <f t="shared" si="553"/>
        <v>0</v>
      </c>
      <c r="N471" s="50">
        <f t="shared" si="553"/>
        <v>0</v>
      </c>
      <c r="O471" s="50">
        <f t="shared" si="553"/>
        <v>0</v>
      </c>
      <c r="P471" s="50">
        <f t="shared" si="553"/>
        <v>0</v>
      </c>
      <c r="Q471" s="50">
        <f t="shared" si="553"/>
        <v>0</v>
      </c>
      <c r="R471" s="50">
        <f t="shared" si="553"/>
        <v>0</v>
      </c>
      <c r="S471" s="50">
        <f t="shared" si="553"/>
        <v>0</v>
      </c>
      <c r="T471" s="50">
        <f t="shared" si="553"/>
        <v>0</v>
      </c>
      <c r="U471" s="50">
        <f t="shared" si="553"/>
        <v>0</v>
      </c>
      <c r="V471" s="50">
        <f t="shared" si="553"/>
        <v>0</v>
      </c>
      <c r="W471" s="50">
        <f t="shared" si="553"/>
        <v>0</v>
      </c>
      <c r="X471" s="50">
        <f t="shared" si="553"/>
        <v>0</v>
      </c>
      <c r="Y471" s="50">
        <f t="shared" si="553"/>
        <v>0</v>
      </c>
      <c r="Z471" s="50">
        <f t="shared" si="553"/>
        <v>0</v>
      </c>
      <c r="AB471" s="222"/>
    </row>
    <row r="472" spans="2:28" ht="15.6" customHeight="1" x14ac:dyDescent="0.3">
      <c r="B472" s="13">
        <f t="shared" si="549"/>
        <v>3870</v>
      </c>
      <c r="C472" s="42" t="s">
        <v>6</v>
      </c>
      <c r="D472" s="50">
        <f t="shared" ref="D472:Z472" si="554">D288</f>
        <v>0</v>
      </c>
      <c r="E472" s="50">
        <f t="shared" si="554"/>
        <v>0</v>
      </c>
      <c r="F472" s="50">
        <f t="shared" si="554"/>
        <v>0</v>
      </c>
      <c r="G472" s="50">
        <f t="shared" si="554"/>
        <v>0</v>
      </c>
      <c r="H472" s="50">
        <f t="shared" si="554"/>
        <v>0</v>
      </c>
      <c r="I472" s="50">
        <f t="shared" si="554"/>
        <v>0</v>
      </c>
      <c r="J472" s="50">
        <f t="shared" si="554"/>
        <v>0</v>
      </c>
      <c r="K472" s="50">
        <f t="shared" si="554"/>
        <v>0</v>
      </c>
      <c r="L472" s="50">
        <f t="shared" si="554"/>
        <v>0</v>
      </c>
      <c r="M472" s="50">
        <f t="shared" si="554"/>
        <v>0</v>
      </c>
      <c r="N472" s="50">
        <f t="shared" si="554"/>
        <v>0</v>
      </c>
      <c r="O472" s="50">
        <f t="shared" si="554"/>
        <v>0</v>
      </c>
      <c r="P472" s="50">
        <f t="shared" si="554"/>
        <v>0</v>
      </c>
      <c r="Q472" s="50">
        <f t="shared" si="554"/>
        <v>0</v>
      </c>
      <c r="R472" s="50">
        <f t="shared" si="554"/>
        <v>0</v>
      </c>
      <c r="S472" s="50">
        <f t="shared" si="554"/>
        <v>0</v>
      </c>
      <c r="T472" s="50">
        <f t="shared" si="554"/>
        <v>0</v>
      </c>
      <c r="U472" s="50">
        <f t="shared" si="554"/>
        <v>0</v>
      </c>
      <c r="V472" s="50">
        <f t="shared" si="554"/>
        <v>0</v>
      </c>
      <c r="W472" s="50">
        <f t="shared" si="554"/>
        <v>0</v>
      </c>
      <c r="X472" s="50">
        <f t="shared" si="554"/>
        <v>0</v>
      </c>
      <c r="Y472" s="50">
        <f t="shared" si="554"/>
        <v>0</v>
      </c>
      <c r="Z472" s="50">
        <f t="shared" si="554"/>
        <v>0</v>
      </c>
      <c r="AB472" s="222"/>
    </row>
    <row r="473" spans="2:28" ht="15.6" customHeight="1" x14ac:dyDescent="0.3">
      <c r="B473" s="13">
        <f t="shared" si="549"/>
        <v>3880</v>
      </c>
      <c r="C473" s="42" t="s">
        <v>482</v>
      </c>
      <c r="D473" s="50">
        <f>D474+D475+D476+D477+D478+D479+D480</f>
        <v>0</v>
      </c>
      <c r="E473" s="50">
        <f t="shared" ref="E473:U473" si="555">E474+E475+E476+E477+E478+E479+E480</f>
        <v>0</v>
      </c>
      <c r="F473" s="50">
        <f t="shared" si="555"/>
        <v>0</v>
      </c>
      <c r="G473" s="50">
        <f t="shared" si="555"/>
        <v>0</v>
      </c>
      <c r="H473" s="50">
        <f t="shared" si="555"/>
        <v>0</v>
      </c>
      <c r="I473" s="50">
        <f t="shared" si="555"/>
        <v>0</v>
      </c>
      <c r="J473" s="50">
        <f t="shared" si="555"/>
        <v>0</v>
      </c>
      <c r="K473" s="50">
        <f t="shared" si="555"/>
        <v>0</v>
      </c>
      <c r="L473" s="50">
        <f t="shared" si="555"/>
        <v>0</v>
      </c>
      <c r="M473" s="50">
        <f t="shared" si="555"/>
        <v>0</v>
      </c>
      <c r="N473" s="50">
        <f t="shared" si="555"/>
        <v>0</v>
      </c>
      <c r="O473" s="50">
        <f t="shared" si="555"/>
        <v>0</v>
      </c>
      <c r="P473" s="50">
        <f t="shared" si="555"/>
        <v>0</v>
      </c>
      <c r="Q473" s="50">
        <f t="shared" si="555"/>
        <v>0</v>
      </c>
      <c r="R473" s="50">
        <f t="shared" si="555"/>
        <v>0</v>
      </c>
      <c r="S473" s="50">
        <f t="shared" si="555"/>
        <v>0</v>
      </c>
      <c r="T473" s="50">
        <f t="shared" si="555"/>
        <v>0</v>
      </c>
      <c r="U473" s="50">
        <f t="shared" si="555"/>
        <v>0</v>
      </c>
      <c r="V473" s="50">
        <f>V474+V475+V476+V477+V478+V479+V480</f>
        <v>0</v>
      </c>
      <c r="W473" s="50">
        <f>W474+W475+W476+W477+W478+W479+W480</f>
        <v>0</v>
      </c>
      <c r="X473" s="50">
        <f>X474+X475+X476+X477+X478+X479+X480</f>
        <v>0</v>
      </c>
      <c r="Y473" s="50">
        <f t="shared" ref="Y473:Z473" si="556">Y474+Y475+Y476+Y477+Y478+Y479+Y480</f>
        <v>0</v>
      </c>
      <c r="Z473" s="50">
        <f t="shared" si="556"/>
        <v>0</v>
      </c>
      <c r="AB473" s="222"/>
    </row>
    <row r="474" spans="2:28" ht="15.6" customHeight="1" x14ac:dyDescent="0.3">
      <c r="B474" s="13">
        <f t="shared" si="549"/>
        <v>3890</v>
      </c>
      <c r="C474" s="51" t="s">
        <v>7</v>
      </c>
      <c r="D474" s="50">
        <f t="shared" ref="D474:S480" si="557">D290</f>
        <v>0</v>
      </c>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c r="AB474" s="221"/>
    </row>
    <row r="475" spans="2:28" ht="15.6" customHeight="1" x14ac:dyDescent="0.3">
      <c r="B475" s="13">
        <f t="shared" si="549"/>
        <v>3900</v>
      </c>
      <c r="C475" s="51" t="s">
        <v>8</v>
      </c>
      <c r="D475" s="50">
        <f t="shared" si="557"/>
        <v>0</v>
      </c>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c r="AB475" s="221"/>
    </row>
    <row r="476" spans="2:28" ht="15.6" customHeight="1" x14ac:dyDescent="0.3">
      <c r="B476" s="13">
        <f t="shared" si="549"/>
        <v>3910</v>
      </c>
      <c r="C476" s="51" t="s">
        <v>9</v>
      </c>
      <c r="D476" s="50">
        <f t="shared" si="557"/>
        <v>0</v>
      </c>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c r="AB476" s="221"/>
    </row>
    <row r="477" spans="2:28" ht="15.6" customHeight="1" x14ac:dyDescent="0.3">
      <c r="B477" s="13">
        <f t="shared" si="549"/>
        <v>3920</v>
      </c>
      <c r="C477" s="51" t="s">
        <v>10</v>
      </c>
      <c r="D477" s="50">
        <f t="shared" si="557"/>
        <v>0</v>
      </c>
      <c r="E477" s="50">
        <f t="shared" si="557"/>
        <v>0</v>
      </c>
      <c r="F477" s="50">
        <f t="shared" si="557"/>
        <v>0</v>
      </c>
      <c r="G477" s="50">
        <f t="shared" si="557"/>
        <v>0</v>
      </c>
      <c r="H477" s="50">
        <f t="shared" si="557"/>
        <v>0</v>
      </c>
      <c r="I477" s="50">
        <f t="shared" si="557"/>
        <v>0</v>
      </c>
      <c r="J477" s="50">
        <f t="shared" si="557"/>
        <v>0</v>
      </c>
      <c r="K477" s="50">
        <f t="shared" si="557"/>
        <v>0</v>
      </c>
      <c r="L477" s="50">
        <f t="shared" si="557"/>
        <v>0</v>
      </c>
      <c r="M477" s="50">
        <f t="shared" si="557"/>
        <v>0</v>
      </c>
      <c r="N477" s="50">
        <f t="shared" si="557"/>
        <v>0</v>
      </c>
      <c r="O477" s="50">
        <f t="shared" si="557"/>
        <v>0</v>
      </c>
      <c r="P477" s="50">
        <f t="shared" si="557"/>
        <v>0</v>
      </c>
      <c r="Q477" s="50">
        <f t="shared" si="557"/>
        <v>0</v>
      </c>
      <c r="R477" s="50">
        <f t="shared" si="557"/>
        <v>0</v>
      </c>
      <c r="S477" s="50">
        <f t="shared" si="557"/>
        <v>0</v>
      </c>
      <c r="T477" s="50">
        <f t="shared" ref="T477:Z478" si="558">T293</f>
        <v>0</v>
      </c>
      <c r="U477" s="50">
        <f t="shared" si="558"/>
        <v>0</v>
      </c>
      <c r="V477" s="50">
        <f t="shared" si="558"/>
        <v>0</v>
      </c>
      <c r="W477" s="50">
        <f t="shared" si="558"/>
        <v>0</v>
      </c>
      <c r="X477" s="50">
        <f t="shared" si="558"/>
        <v>0</v>
      </c>
      <c r="Y477" s="50">
        <f t="shared" si="558"/>
        <v>0</v>
      </c>
      <c r="Z477" s="50">
        <f t="shared" si="558"/>
        <v>0</v>
      </c>
      <c r="AB477" s="222"/>
    </row>
    <row r="478" spans="2:28" ht="15.6" customHeight="1" x14ac:dyDescent="0.3">
      <c r="B478" s="13">
        <f t="shared" si="549"/>
        <v>3930</v>
      </c>
      <c r="C478" s="51" t="s">
        <v>11</v>
      </c>
      <c r="D478" s="50">
        <f t="shared" si="557"/>
        <v>0</v>
      </c>
      <c r="E478" s="50">
        <f t="shared" si="557"/>
        <v>0</v>
      </c>
      <c r="F478" s="50">
        <f t="shared" si="557"/>
        <v>0</v>
      </c>
      <c r="G478" s="50">
        <f t="shared" si="557"/>
        <v>0</v>
      </c>
      <c r="H478" s="50">
        <f t="shared" si="557"/>
        <v>0</v>
      </c>
      <c r="I478" s="50">
        <f t="shared" si="557"/>
        <v>0</v>
      </c>
      <c r="J478" s="50">
        <f t="shared" si="557"/>
        <v>0</v>
      </c>
      <c r="K478" s="50">
        <f t="shared" si="557"/>
        <v>0</v>
      </c>
      <c r="L478" s="50">
        <f t="shared" si="557"/>
        <v>0</v>
      </c>
      <c r="M478" s="50">
        <f t="shared" si="557"/>
        <v>0</v>
      </c>
      <c r="N478" s="50">
        <f t="shared" si="557"/>
        <v>0</v>
      </c>
      <c r="O478" s="50">
        <f t="shared" si="557"/>
        <v>0</v>
      </c>
      <c r="P478" s="50">
        <f t="shared" si="557"/>
        <v>0</v>
      </c>
      <c r="Q478" s="50">
        <f t="shared" si="557"/>
        <v>0</v>
      </c>
      <c r="R478" s="50">
        <f t="shared" si="557"/>
        <v>0</v>
      </c>
      <c r="S478" s="50">
        <f t="shared" si="557"/>
        <v>0</v>
      </c>
      <c r="T478" s="50">
        <f t="shared" si="558"/>
        <v>0</v>
      </c>
      <c r="U478" s="50">
        <f t="shared" si="558"/>
        <v>0</v>
      </c>
      <c r="V478" s="50">
        <f t="shared" si="558"/>
        <v>0</v>
      </c>
      <c r="W478" s="50">
        <f t="shared" si="558"/>
        <v>0</v>
      </c>
      <c r="X478" s="50">
        <f t="shared" si="558"/>
        <v>0</v>
      </c>
      <c r="Y478" s="50">
        <f t="shared" si="558"/>
        <v>0</v>
      </c>
      <c r="Z478" s="50">
        <f t="shared" si="558"/>
        <v>0</v>
      </c>
      <c r="AB478" s="222"/>
    </row>
    <row r="479" spans="2:28" ht="15.6" customHeight="1" x14ac:dyDescent="0.3">
      <c r="B479" s="13">
        <f t="shared" si="549"/>
        <v>3940</v>
      </c>
      <c r="C479" s="51" t="s">
        <v>12</v>
      </c>
      <c r="D479" s="50">
        <f t="shared" si="557"/>
        <v>0</v>
      </c>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c r="AB479" s="221"/>
    </row>
    <row r="480" spans="2:28" ht="15.6" customHeight="1" x14ac:dyDescent="0.3">
      <c r="B480" s="13">
        <f t="shared" si="549"/>
        <v>3950</v>
      </c>
      <c r="C480" s="51" t="s">
        <v>13</v>
      </c>
      <c r="D480" s="50">
        <f t="shared" si="557"/>
        <v>0</v>
      </c>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c r="AB480" s="221"/>
    </row>
    <row r="481" spans="2:28" ht="15.6" customHeight="1" x14ac:dyDescent="0.3">
      <c r="B481" s="13">
        <f t="shared" si="549"/>
        <v>3960</v>
      </c>
      <c r="C481" s="42" t="s">
        <v>14</v>
      </c>
      <c r="D481" s="43"/>
      <c r="E481" s="50">
        <f t="shared" ref="E481:Z481" si="559">E297</f>
        <v>0</v>
      </c>
      <c r="F481" s="50">
        <f t="shared" si="559"/>
        <v>0</v>
      </c>
      <c r="G481" s="50">
        <f t="shared" si="559"/>
        <v>0</v>
      </c>
      <c r="H481" s="50">
        <f t="shared" si="559"/>
        <v>0</v>
      </c>
      <c r="I481" s="50">
        <f t="shared" si="559"/>
        <v>0</v>
      </c>
      <c r="J481" s="50">
        <f t="shared" si="559"/>
        <v>0</v>
      </c>
      <c r="K481" s="50">
        <f t="shared" si="559"/>
        <v>0</v>
      </c>
      <c r="L481" s="50">
        <f t="shared" si="559"/>
        <v>0</v>
      </c>
      <c r="M481" s="50">
        <f t="shared" si="559"/>
        <v>0</v>
      </c>
      <c r="N481" s="50">
        <f t="shared" si="559"/>
        <v>0</v>
      </c>
      <c r="O481" s="50">
        <f t="shared" si="559"/>
        <v>0</v>
      </c>
      <c r="P481" s="50">
        <f t="shared" si="559"/>
        <v>0</v>
      </c>
      <c r="Q481" s="50">
        <f t="shared" si="559"/>
        <v>0</v>
      </c>
      <c r="R481" s="50">
        <f t="shared" si="559"/>
        <v>0</v>
      </c>
      <c r="S481" s="50">
        <f t="shared" si="559"/>
        <v>0</v>
      </c>
      <c r="T481" s="50">
        <f t="shared" si="559"/>
        <v>0</v>
      </c>
      <c r="U481" s="50">
        <f t="shared" si="559"/>
        <v>0</v>
      </c>
      <c r="V481" s="50">
        <f t="shared" si="559"/>
        <v>0</v>
      </c>
      <c r="W481" s="50">
        <f t="shared" si="559"/>
        <v>0</v>
      </c>
      <c r="X481" s="50">
        <f t="shared" si="559"/>
        <v>0</v>
      </c>
      <c r="Y481" s="50">
        <f t="shared" si="559"/>
        <v>0</v>
      </c>
      <c r="Z481" s="50">
        <f t="shared" si="559"/>
        <v>0</v>
      </c>
      <c r="AB481" s="222"/>
    </row>
    <row r="482" spans="2:28" ht="15.6" customHeight="1" x14ac:dyDescent="0.3">
      <c r="B482" s="31">
        <f>B481+1</f>
        <v>3961</v>
      </c>
      <c r="C482" s="96" t="s">
        <v>387</v>
      </c>
      <c r="D482" s="43"/>
      <c r="E482" s="50">
        <f t="shared" ref="E482:Z482" si="560">E298</f>
        <v>0</v>
      </c>
      <c r="F482" s="50">
        <f t="shared" si="560"/>
        <v>0</v>
      </c>
      <c r="G482" s="50">
        <f t="shared" si="560"/>
        <v>0</v>
      </c>
      <c r="H482" s="50">
        <f t="shared" si="560"/>
        <v>0</v>
      </c>
      <c r="I482" s="50">
        <f t="shared" si="560"/>
        <v>0</v>
      </c>
      <c r="J482" s="50">
        <f t="shared" si="560"/>
        <v>0</v>
      </c>
      <c r="K482" s="50">
        <f t="shared" si="560"/>
        <v>0</v>
      </c>
      <c r="L482" s="50">
        <f t="shared" si="560"/>
        <v>0</v>
      </c>
      <c r="M482" s="50">
        <f t="shared" si="560"/>
        <v>0</v>
      </c>
      <c r="N482" s="50">
        <f t="shared" si="560"/>
        <v>0</v>
      </c>
      <c r="O482" s="50">
        <f t="shared" si="560"/>
        <v>0</v>
      </c>
      <c r="P482" s="50">
        <f t="shared" si="560"/>
        <v>0</v>
      </c>
      <c r="Q482" s="50">
        <f t="shared" si="560"/>
        <v>0</v>
      </c>
      <c r="R482" s="50">
        <f t="shared" si="560"/>
        <v>0</v>
      </c>
      <c r="S482" s="50">
        <f t="shared" si="560"/>
        <v>0</v>
      </c>
      <c r="T482" s="50">
        <f t="shared" si="560"/>
        <v>0</v>
      </c>
      <c r="U482" s="50">
        <f t="shared" si="560"/>
        <v>0</v>
      </c>
      <c r="V482" s="50">
        <f t="shared" si="560"/>
        <v>0</v>
      </c>
      <c r="W482" s="50">
        <f t="shared" si="560"/>
        <v>0</v>
      </c>
      <c r="X482" s="50">
        <f t="shared" si="560"/>
        <v>0</v>
      </c>
      <c r="Y482" s="50">
        <f t="shared" si="560"/>
        <v>0</v>
      </c>
      <c r="Z482" s="50">
        <f t="shared" si="560"/>
        <v>0</v>
      </c>
      <c r="AB482" s="222"/>
    </row>
    <row r="483" spans="2:28" ht="15.6" customHeight="1" x14ac:dyDescent="0.3">
      <c r="B483" s="13">
        <f>B481+10</f>
        <v>3970</v>
      </c>
      <c r="C483" s="42" t="s">
        <v>483</v>
      </c>
      <c r="D483" s="43"/>
      <c r="E483" s="50">
        <f t="shared" ref="E483:Z483" si="561">E299</f>
        <v>0</v>
      </c>
      <c r="F483" s="50">
        <f t="shared" si="561"/>
        <v>0</v>
      </c>
      <c r="G483" s="50">
        <f t="shared" si="561"/>
        <v>0</v>
      </c>
      <c r="H483" s="50">
        <f t="shared" si="561"/>
        <v>0</v>
      </c>
      <c r="I483" s="50">
        <f t="shared" si="561"/>
        <v>0</v>
      </c>
      <c r="J483" s="50">
        <f t="shared" si="561"/>
        <v>0</v>
      </c>
      <c r="K483" s="50">
        <f t="shared" si="561"/>
        <v>0</v>
      </c>
      <c r="L483" s="50">
        <f t="shared" si="561"/>
        <v>0</v>
      </c>
      <c r="M483" s="50">
        <f t="shared" si="561"/>
        <v>0</v>
      </c>
      <c r="N483" s="50">
        <f t="shared" si="561"/>
        <v>0</v>
      </c>
      <c r="O483" s="50">
        <f t="shared" si="561"/>
        <v>0</v>
      </c>
      <c r="P483" s="50">
        <f t="shared" si="561"/>
        <v>0</v>
      </c>
      <c r="Q483" s="50">
        <f t="shared" si="561"/>
        <v>0</v>
      </c>
      <c r="R483" s="50">
        <f t="shared" si="561"/>
        <v>0</v>
      </c>
      <c r="S483" s="50">
        <f t="shared" si="561"/>
        <v>0</v>
      </c>
      <c r="T483" s="50">
        <f t="shared" si="561"/>
        <v>0</v>
      </c>
      <c r="U483" s="50">
        <f t="shared" si="561"/>
        <v>0</v>
      </c>
      <c r="V483" s="50">
        <f t="shared" si="561"/>
        <v>0</v>
      </c>
      <c r="W483" s="50">
        <f t="shared" si="561"/>
        <v>0</v>
      </c>
      <c r="X483" s="50">
        <f t="shared" si="561"/>
        <v>0</v>
      </c>
      <c r="Y483" s="50">
        <f t="shared" si="561"/>
        <v>0</v>
      </c>
      <c r="Z483" s="50">
        <f t="shared" si="561"/>
        <v>0</v>
      </c>
      <c r="AB483" s="222"/>
    </row>
    <row r="484" spans="2:28" ht="15.6" customHeight="1" x14ac:dyDescent="0.3">
      <c r="B484" s="13">
        <f t="shared" si="549"/>
        <v>3980</v>
      </c>
      <c r="C484" s="42" t="s">
        <v>15</v>
      </c>
      <c r="D484" s="43"/>
      <c r="E484" s="50">
        <f t="shared" ref="E484:Z484" si="562">E300</f>
        <v>0</v>
      </c>
      <c r="F484" s="50">
        <f t="shared" si="562"/>
        <v>0</v>
      </c>
      <c r="G484" s="50">
        <f t="shared" si="562"/>
        <v>0</v>
      </c>
      <c r="H484" s="50">
        <f t="shared" si="562"/>
        <v>0</v>
      </c>
      <c r="I484" s="50">
        <f t="shared" si="562"/>
        <v>0</v>
      </c>
      <c r="J484" s="50">
        <f t="shared" si="562"/>
        <v>0</v>
      </c>
      <c r="K484" s="50">
        <f t="shared" si="562"/>
        <v>0</v>
      </c>
      <c r="L484" s="50">
        <f t="shared" si="562"/>
        <v>0</v>
      </c>
      <c r="M484" s="50">
        <f t="shared" si="562"/>
        <v>0</v>
      </c>
      <c r="N484" s="50">
        <f t="shared" si="562"/>
        <v>0</v>
      </c>
      <c r="O484" s="50">
        <f t="shared" si="562"/>
        <v>0</v>
      </c>
      <c r="P484" s="50">
        <f t="shared" si="562"/>
        <v>0</v>
      </c>
      <c r="Q484" s="50">
        <f t="shared" si="562"/>
        <v>0</v>
      </c>
      <c r="R484" s="50">
        <f t="shared" si="562"/>
        <v>0</v>
      </c>
      <c r="S484" s="50">
        <f t="shared" si="562"/>
        <v>0</v>
      </c>
      <c r="T484" s="50">
        <f t="shared" si="562"/>
        <v>0</v>
      </c>
      <c r="U484" s="50">
        <f t="shared" si="562"/>
        <v>0</v>
      </c>
      <c r="V484" s="50">
        <f t="shared" si="562"/>
        <v>0</v>
      </c>
      <c r="W484" s="50">
        <f t="shared" si="562"/>
        <v>0</v>
      </c>
      <c r="X484" s="50">
        <f t="shared" si="562"/>
        <v>0</v>
      </c>
      <c r="Y484" s="50">
        <f t="shared" si="562"/>
        <v>0</v>
      </c>
      <c r="Z484" s="50">
        <f t="shared" si="562"/>
        <v>0</v>
      </c>
      <c r="AB484" s="222"/>
    </row>
    <row r="485" spans="2:28" ht="15.6" customHeight="1" x14ac:dyDescent="0.3">
      <c r="B485" s="13">
        <f t="shared" si="549"/>
        <v>3990</v>
      </c>
      <c r="C485" s="44" t="s">
        <v>16</v>
      </c>
      <c r="D485" s="43"/>
      <c r="E485" s="45">
        <f t="shared" ref="E485:U485" si="563">E486+E487+E493+E495+E496+E497</f>
        <v>0</v>
      </c>
      <c r="F485" s="45">
        <f t="shared" si="563"/>
        <v>0</v>
      </c>
      <c r="G485" s="45">
        <f t="shared" si="563"/>
        <v>0</v>
      </c>
      <c r="H485" s="45">
        <f t="shared" si="563"/>
        <v>0</v>
      </c>
      <c r="I485" s="45">
        <f t="shared" si="563"/>
        <v>0</v>
      </c>
      <c r="J485" s="45">
        <f t="shared" si="563"/>
        <v>0</v>
      </c>
      <c r="K485" s="45">
        <f t="shared" si="563"/>
        <v>0</v>
      </c>
      <c r="L485" s="45">
        <f t="shared" si="563"/>
        <v>0</v>
      </c>
      <c r="M485" s="45">
        <f t="shared" si="563"/>
        <v>0</v>
      </c>
      <c r="N485" s="45">
        <f t="shared" si="563"/>
        <v>0</v>
      </c>
      <c r="O485" s="45">
        <f t="shared" si="563"/>
        <v>0</v>
      </c>
      <c r="P485" s="45">
        <f t="shared" si="563"/>
        <v>0</v>
      </c>
      <c r="Q485" s="45">
        <f t="shared" si="563"/>
        <v>0</v>
      </c>
      <c r="R485" s="45">
        <f t="shared" si="563"/>
        <v>0</v>
      </c>
      <c r="S485" s="45">
        <f t="shared" si="563"/>
        <v>0</v>
      </c>
      <c r="T485" s="45">
        <f t="shared" si="563"/>
        <v>0</v>
      </c>
      <c r="U485" s="45">
        <f t="shared" si="563"/>
        <v>0</v>
      </c>
      <c r="V485" s="45">
        <f>V486+V487+V493+V495+V496+V497</f>
        <v>0</v>
      </c>
      <c r="W485" s="45">
        <f>W486+W487+W493+W495+W496+W497</f>
        <v>0</v>
      </c>
      <c r="X485" s="45">
        <f>X486+X487+X493+X495+X496+X497</f>
        <v>0</v>
      </c>
      <c r="Y485" s="45">
        <f t="shared" ref="Y485:Z485" si="564">Y486+Y487+Y493+Y495+Y496+Y497</f>
        <v>0</v>
      </c>
      <c r="Z485" s="45">
        <f t="shared" si="564"/>
        <v>0</v>
      </c>
      <c r="AB485" s="222"/>
    </row>
    <row r="486" spans="2:28" ht="15.6" customHeight="1" x14ac:dyDescent="0.3">
      <c r="B486" s="13">
        <f t="shared" si="549"/>
        <v>4000</v>
      </c>
      <c r="C486" s="42" t="s">
        <v>17</v>
      </c>
      <c r="D486" s="50">
        <f t="shared" ref="D486:Z486" si="565">D302</f>
        <v>0</v>
      </c>
      <c r="E486" s="50">
        <f t="shared" si="565"/>
        <v>0</v>
      </c>
      <c r="F486" s="50">
        <f t="shared" si="565"/>
        <v>0</v>
      </c>
      <c r="G486" s="50">
        <f t="shared" si="565"/>
        <v>0</v>
      </c>
      <c r="H486" s="50">
        <f t="shared" si="565"/>
        <v>0</v>
      </c>
      <c r="I486" s="50">
        <f t="shared" si="565"/>
        <v>0</v>
      </c>
      <c r="J486" s="50">
        <f t="shared" si="565"/>
        <v>0</v>
      </c>
      <c r="K486" s="50">
        <f t="shared" si="565"/>
        <v>0</v>
      </c>
      <c r="L486" s="50">
        <f t="shared" si="565"/>
        <v>0</v>
      </c>
      <c r="M486" s="50">
        <f t="shared" si="565"/>
        <v>0</v>
      </c>
      <c r="N486" s="50">
        <f t="shared" si="565"/>
        <v>0</v>
      </c>
      <c r="O486" s="50">
        <f t="shared" si="565"/>
        <v>0</v>
      </c>
      <c r="P486" s="50">
        <f t="shared" si="565"/>
        <v>0</v>
      </c>
      <c r="Q486" s="50">
        <f t="shared" si="565"/>
        <v>0</v>
      </c>
      <c r="R486" s="50">
        <f t="shared" si="565"/>
        <v>0</v>
      </c>
      <c r="S486" s="50">
        <f t="shared" si="565"/>
        <v>0</v>
      </c>
      <c r="T486" s="50">
        <f t="shared" si="565"/>
        <v>0</v>
      </c>
      <c r="U486" s="50">
        <f t="shared" si="565"/>
        <v>0</v>
      </c>
      <c r="V486" s="50">
        <f t="shared" si="565"/>
        <v>0</v>
      </c>
      <c r="W486" s="50">
        <f t="shared" si="565"/>
        <v>0</v>
      </c>
      <c r="X486" s="50">
        <f t="shared" si="565"/>
        <v>0</v>
      </c>
      <c r="Y486" s="50">
        <f t="shared" si="565"/>
        <v>0</v>
      </c>
      <c r="Z486" s="50">
        <f t="shared" si="565"/>
        <v>0</v>
      </c>
      <c r="AB486" s="222"/>
    </row>
    <row r="487" spans="2:28" ht="15.6" customHeight="1" x14ac:dyDescent="0.3">
      <c r="B487" s="13">
        <f t="shared" si="549"/>
        <v>4010</v>
      </c>
      <c r="C487" s="42" t="s">
        <v>484</v>
      </c>
      <c r="D487" s="50">
        <f>D488+D489+D490+D491+D492</f>
        <v>0</v>
      </c>
      <c r="E487" s="50">
        <f t="shared" ref="E487:Z487" si="566">E488+E489+E490+E491+E492</f>
        <v>0</v>
      </c>
      <c r="F487" s="50">
        <f t="shared" si="566"/>
        <v>0</v>
      </c>
      <c r="G487" s="50">
        <f t="shared" si="566"/>
        <v>0</v>
      </c>
      <c r="H487" s="50">
        <f t="shared" si="566"/>
        <v>0</v>
      </c>
      <c r="I487" s="50">
        <f t="shared" si="566"/>
        <v>0</v>
      </c>
      <c r="J487" s="50">
        <f t="shared" si="566"/>
        <v>0</v>
      </c>
      <c r="K487" s="50">
        <f t="shared" si="566"/>
        <v>0</v>
      </c>
      <c r="L487" s="50">
        <f t="shared" si="566"/>
        <v>0</v>
      </c>
      <c r="M487" s="50">
        <f t="shared" si="566"/>
        <v>0</v>
      </c>
      <c r="N487" s="50">
        <f t="shared" si="566"/>
        <v>0</v>
      </c>
      <c r="O487" s="50">
        <f t="shared" si="566"/>
        <v>0</v>
      </c>
      <c r="P487" s="50">
        <f t="shared" si="566"/>
        <v>0</v>
      </c>
      <c r="Q487" s="50">
        <f t="shared" si="566"/>
        <v>0</v>
      </c>
      <c r="R487" s="50">
        <f t="shared" si="566"/>
        <v>0</v>
      </c>
      <c r="S487" s="50">
        <f t="shared" si="566"/>
        <v>0</v>
      </c>
      <c r="T487" s="50">
        <f t="shared" si="566"/>
        <v>0</v>
      </c>
      <c r="U487" s="50">
        <f t="shared" si="566"/>
        <v>0</v>
      </c>
      <c r="V487" s="50">
        <f t="shared" si="566"/>
        <v>0</v>
      </c>
      <c r="W487" s="50">
        <f t="shared" si="566"/>
        <v>0</v>
      </c>
      <c r="X487" s="50">
        <f t="shared" si="566"/>
        <v>0</v>
      </c>
      <c r="Y487" s="50">
        <f t="shared" si="566"/>
        <v>0</v>
      </c>
      <c r="Z487" s="50">
        <f t="shared" si="566"/>
        <v>0</v>
      </c>
      <c r="AB487" s="222"/>
    </row>
    <row r="488" spans="2:28" ht="15.6" customHeight="1" x14ac:dyDescent="0.3">
      <c r="B488" s="13">
        <f t="shared" si="549"/>
        <v>4020</v>
      </c>
      <c r="C488" s="51" t="s">
        <v>18</v>
      </c>
      <c r="D488" s="50">
        <f t="shared" ref="D488:D496" si="567">D304</f>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c r="Z488" s="43">
        <v>0</v>
      </c>
      <c r="AB488" s="222"/>
    </row>
    <row r="489" spans="2:28" ht="15.6" customHeight="1" x14ac:dyDescent="0.3">
      <c r="B489" s="13">
        <f t="shared" si="549"/>
        <v>4030</v>
      </c>
      <c r="C489" s="51" t="s">
        <v>19</v>
      </c>
      <c r="D489" s="50">
        <f t="shared" si="567"/>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c r="Z489" s="43">
        <v>0</v>
      </c>
      <c r="AB489" s="222"/>
    </row>
    <row r="490" spans="2:28" ht="15.6" customHeight="1" x14ac:dyDescent="0.3">
      <c r="B490" s="13">
        <f t="shared" si="549"/>
        <v>4040</v>
      </c>
      <c r="C490" s="51" t="s">
        <v>20</v>
      </c>
      <c r="D490" s="50">
        <f t="shared" si="567"/>
        <v>0</v>
      </c>
      <c r="E490" s="50">
        <f t="shared" ref="E490:Z490" si="568">E306</f>
        <v>0</v>
      </c>
      <c r="F490" s="50">
        <f t="shared" si="568"/>
        <v>0</v>
      </c>
      <c r="G490" s="50">
        <f t="shared" si="568"/>
        <v>0</v>
      </c>
      <c r="H490" s="50">
        <f t="shared" si="568"/>
        <v>0</v>
      </c>
      <c r="I490" s="50">
        <f t="shared" si="568"/>
        <v>0</v>
      </c>
      <c r="J490" s="50">
        <f t="shared" si="568"/>
        <v>0</v>
      </c>
      <c r="K490" s="50">
        <f t="shared" si="568"/>
        <v>0</v>
      </c>
      <c r="L490" s="50">
        <f t="shared" si="568"/>
        <v>0</v>
      </c>
      <c r="M490" s="50">
        <f t="shared" si="568"/>
        <v>0</v>
      </c>
      <c r="N490" s="50">
        <f t="shared" si="568"/>
        <v>0</v>
      </c>
      <c r="O490" s="50">
        <f t="shared" si="568"/>
        <v>0</v>
      </c>
      <c r="P490" s="50">
        <f t="shared" si="568"/>
        <v>0</v>
      </c>
      <c r="Q490" s="50">
        <f t="shared" si="568"/>
        <v>0</v>
      </c>
      <c r="R490" s="50">
        <f t="shared" si="568"/>
        <v>0</v>
      </c>
      <c r="S490" s="50">
        <f t="shared" si="568"/>
        <v>0</v>
      </c>
      <c r="T490" s="50">
        <f t="shared" si="568"/>
        <v>0</v>
      </c>
      <c r="U490" s="50">
        <f t="shared" si="568"/>
        <v>0</v>
      </c>
      <c r="V490" s="50">
        <f t="shared" si="568"/>
        <v>0</v>
      </c>
      <c r="W490" s="50">
        <f t="shared" si="568"/>
        <v>0</v>
      </c>
      <c r="X490" s="50">
        <f t="shared" si="568"/>
        <v>0</v>
      </c>
      <c r="Y490" s="50">
        <f t="shared" si="568"/>
        <v>0</v>
      </c>
      <c r="Z490" s="50">
        <f t="shared" si="568"/>
        <v>0</v>
      </c>
      <c r="AB490" s="222"/>
    </row>
    <row r="491" spans="2:28" ht="15.6" customHeight="1" x14ac:dyDescent="0.3">
      <c r="B491" s="13">
        <f t="shared" si="549"/>
        <v>4050</v>
      </c>
      <c r="C491" s="51" t="s">
        <v>21</v>
      </c>
      <c r="D491" s="50">
        <f t="shared" si="567"/>
        <v>0</v>
      </c>
      <c r="E491" s="50">
        <f t="shared" ref="E491:Z491" si="569">E307</f>
        <v>0</v>
      </c>
      <c r="F491" s="50">
        <f t="shared" si="569"/>
        <v>0</v>
      </c>
      <c r="G491" s="50">
        <f t="shared" si="569"/>
        <v>0</v>
      </c>
      <c r="H491" s="50">
        <f t="shared" si="569"/>
        <v>0</v>
      </c>
      <c r="I491" s="50">
        <f t="shared" si="569"/>
        <v>0</v>
      </c>
      <c r="J491" s="50">
        <f t="shared" si="569"/>
        <v>0</v>
      </c>
      <c r="K491" s="50">
        <f t="shared" si="569"/>
        <v>0</v>
      </c>
      <c r="L491" s="50">
        <f t="shared" si="569"/>
        <v>0</v>
      </c>
      <c r="M491" s="50">
        <f t="shared" si="569"/>
        <v>0</v>
      </c>
      <c r="N491" s="50">
        <f t="shared" si="569"/>
        <v>0</v>
      </c>
      <c r="O491" s="50">
        <f t="shared" si="569"/>
        <v>0</v>
      </c>
      <c r="P491" s="50">
        <f t="shared" si="569"/>
        <v>0</v>
      </c>
      <c r="Q491" s="50">
        <f t="shared" si="569"/>
        <v>0</v>
      </c>
      <c r="R491" s="50">
        <f t="shared" si="569"/>
        <v>0</v>
      </c>
      <c r="S491" s="50">
        <f t="shared" si="569"/>
        <v>0</v>
      </c>
      <c r="T491" s="50">
        <f t="shared" si="569"/>
        <v>0</v>
      </c>
      <c r="U491" s="50">
        <f t="shared" si="569"/>
        <v>0</v>
      </c>
      <c r="V491" s="50">
        <f t="shared" si="569"/>
        <v>0</v>
      </c>
      <c r="W491" s="50">
        <f t="shared" si="569"/>
        <v>0</v>
      </c>
      <c r="X491" s="50">
        <f t="shared" si="569"/>
        <v>0</v>
      </c>
      <c r="Y491" s="50">
        <f t="shared" si="569"/>
        <v>0</v>
      </c>
      <c r="Z491" s="50">
        <f t="shared" si="569"/>
        <v>0</v>
      </c>
      <c r="AB491" s="222"/>
    </row>
    <row r="492" spans="2:28" ht="15.6" customHeight="1" x14ac:dyDescent="0.3">
      <c r="B492" s="13">
        <f t="shared" si="549"/>
        <v>4060</v>
      </c>
      <c r="C492" s="51" t="s">
        <v>22</v>
      </c>
      <c r="D492" s="50">
        <f t="shared" si="567"/>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c r="Z492" s="43">
        <v>0</v>
      </c>
      <c r="AB492" s="222"/>
    </row>
    <row r="493" spans="2:28" ht="15.6" customHeight="1" x14ac:dyDescent="0.3">
      <c r="B493" s="13">
        <f t="shared" si="549"/>
        <v>4070</v>
      </c>
      <c r="C493" s="42" t="s">
        <v>14</v>
      </c>
      <c r="D493" s="43"/>
      <c r="E493" s="50">
        <f t="shared" ref="E493:Z493" si="570">E309</f>
        <v>0</v>
      </c>
      <c r="F493" s="50">
        <f t="shared" si="570"/>
        <v>0</v>
      </c>
      <c r="G493" s="50">
        <f t="shared" si="570"/>
        <v>0</v>
      </c>
      <c r="H493" s="50">
        <f t="shared" si="570"/>
        <v>0</v>
      </c>
      <c r="I493" s="50">
        <f t="shared" si="570"/>
        <v>0</v>
      </c>
      <c r="J493" s="50">
        <f t="shared" si="570"/>
        <v>0</v>
      </c>
      <c r="K493" s="50">
        <f t="shared" si="570"/>
        <v>0</v>
      </c>
      <c r="L493" s="50">
        <f t="shared" si="570"/>
        <v>0</v>
      </c>
      <c r="M493" s="50">
        <f t="shared" si="570"/>
        <v>0</v>
      </c>
      <c r="N493" s="50">
        <f t="shared" si="570"/>
        <v>0</v>
      </c>
      <c r="O493" s="50">
        <f t="shared" si="570"/>
        <v>0</v>
      </c>
      <c r="P493" s="50">
        <f t="shared" si="570"/>
        <v>0</v>
      </c>
      <c r="Q493" s="50">
        <f t="shared" si="570"/>
        <v>0</v>
      </c>
      <c r="R493" s="50">
        <f t="shared" si="570"/>
        <v>0</v>
      </c>
      <c r="S493" s="50">
        <f t="shared" si="570"/>
        <v>0</v>
      </c>
      <c r="T493" s="50">
        <f t="shared" si="570"/>
        <v>0</v>
      </c>
      <c r="U493" s="50">
        <f t="shared" si="570"/>
        <v>0</v>
      </c>
      <c r="V493" s="50">
        <f t="shared" si="570"/>
        <v>0</v>
      </c>
      <c r="W493" s="50">
        <f t="shared" si="570"/>
        <v>0</v>
      </c>
      <c r="X493" s="50">
        <f t="shared" si="570"/>
        <v>0</v>
      </c>
      <c r="Y493" s="50">
        <f t="shared" si="570"/>
        <v>0</v>
      </c>
      <c r="Z493" s="50">
        <f t="shared" si="570"/>
        <v>0</v>
      </c>
      <c r="AB493" s="222"/>
    </row>
    <row r="494" spans="2:28" ht="15.6" customHeight="1" x14ac:dyDescent="0.3">
      <c r="B494" s="31">
        <f>B493+1</f>
        <v>4071</v>
      </c>
      <c r="C494" s="96" t="s">
        <v>387</v>
      </c>
      <c r="D494" s="43"/>
      <c r="E494" s="50">
        <f t="shared" ref="E494:Z494" si="571">E310</f>
        <v>0</v>
      </c>
      <c r="F494" s="50">
        <f t="shared" si="571"/>
        <v>0</v>
      </c>
      <c r="G494" s="50">
        <f t="shared" si="571"/>
        <v>0</v>
      </c>
      <c r="H494" s="50">
        <f t="shared" si="571"/>
        <v>0</v>
      </c>
      <c r="I494" s="50">
        <f t="shared" si="571"/>
        <v>0</v>
      </c>
      <c r="J494" s="50">
        <f t="shared" si="571"/>
        <v>0</v>
      </c>
      <c r="K494" s="50">
        <f t="shared" si="571"/>
        <v>0</v>
      </c>
      <c r="L494" s="50">
        <f t="shared" si="571"/>
        <v>0</v>
      </c>
      <c r="M494" s="50">
        <f t="shared" si="571"/>
        <v>0</v>
      </c>
      <c r="N494" s="50">
        <f t="shared" si="571"/>
        <v>0</v>
      </c>
      <c r="O494" s="50">
        <f t="shared" si="571"/>
        <v>0</v>
      </c>
      <c r="P494" s="50">
        <f t="shared" si="571"/>
        <v>0</v>
      </c>
      <c r="Q494" s="50">
        <f t="shared" si="571"/>
        <v>0</v>
      </c>
      <c r="R494" s="50">
        <f t="shared" si="571"/>
        <v>0</v>
      </c>
      <c r="S494" s="50">
        <f t="shared" si="571"/>
        <v>0</v>
      </c>
      <c r="T494" s="50">
        <f t="shared" si="571"/>
        <v>0</v>
      </c>
      <c r="U494" s="50">
        <f t="shared" si="571"/>
        <v>0</v>
      </c>
      <c r="V494" s="50">
        <f t="shared" si="571"/>
        <v>0</v>
      </c>
      <c r="W494" s="50">
        <f t="shared" si="571"/>
        <v>0</v>
      </c>
      <c r="X494" s="50">
        <f t="shared" si="571"/>
        <v>0</v>
      </c>
      <c r="Y494" s="50">
        <f t="shared" si="571"/>
        <v>0</v>
      </c>
      <c r="Z494" s="50">
        <f t="shared" si="571"/>
        <v>0</v>
      </c>
      <c r="AB494" s="222"/>
    </row>
    <row r="495" spans="2:28" ht="15.6" customHeight="1" x14ac:dyDescent="0.3">
      <c r="B495" s="13">
        <f>B493+10</f>
        <v>4080</v>
      </c>
      <c r="C495" s="42" t="s">
        <v>485</v>
      </c>
      <c r="D495" s="43"/>
      <c r="E495" s="50">
        <f t="shared" ref="E495:Z495" si="572">E311</f>
        <v>0</v>
      </c>
      <c r="F495" s="50">
        <f t="shared" si="572"/>
        <v>0</v>
      </c>
      <c r="G495" s="50">
        <f t="shared" si="572"/>
        <v>0</v>
      </c>
      <c r="H495" s="50">
        <f t="shared" si="572"/>
        <v>0</v>
      </c>
      <c r="I495" s="50">
        <f t="shared" si="572"/>
        <v>0</v>
      </c>
      <c r="J495" s="50">
        <f t="shared" si="572"/>
        <v>0</v>
      </c>
      <c r="K495" s="50">
        <f t="shared" si="572"/>
        <v>0</v>
      </c>
      <c r="L495" s="50">
        <f t="shared" si="572"/>
        <v>0</v>
      </c>
      <c r="M495" s="50">
        <f t="shared" si="572"/>
        <v>0</v>
      </c>
      <c r="N495" s="50">
        <f t="shared" si="572"/>
        <v>0</v>
      </c>
      <c r="O495" s="50">
        <f t="shared" si="572"/>
        <v>0</v>
      </c>
      <c r="P495" s="50">
        <f t="shared" si="572"/>
        <v>0</v>
      </c>
      <c r="Q495" s="50">
        <f t="shared" si="572"/>
        <v>0</v>
      </c>
      <c r="R495" s="50">
        <f t="shared" si="572"/>
        <v>0</v>
      </c>
      <c r="S495" s="50">
        <f t="shared" si="572"/>
        <v>0</v>
      </c>
      <c r="T495" s="50">
        <f t="shared" si="572"/>
        <v>0</v>
      </c>
      <c r="U495" s="50">
        <f t="shared" si="572"/>
        <v>0</v>
      </c>
      <c r="V495" s="50">
        <f t="shared" si="572"/>
        <v>0</v>
      </c>
      <c r="W495" s="50">
        <f t="shared" si="572"/>
        <v>0</v>
      </c>
      <c r="X495" s="50">
        <f t="shared" si="572"/>
        <v>0</v>
      </c>
      <c r="Y495" s="50">
        <f t="shared" si="572"/>
        <v>0</v>
      </c>
      <c r="Z495" s="50">
        <f t="shared" si="572"/>
        <v>0</v>
      </c>
      <c r="AB495" s="222"/>
    </row>
    <row r="496" spans="2:28" ht="15.6" customHeight="1" x14ac:dyDescent="0.3">
      <c r="B496" s="13">
        <f t="shared" si="549"/>
        <v>4090</v>
      </c>
      <c r="C496" s="42" t="s">
        <v>23</v>
      </c>
      <c r="D496" s="50">
        <f t="shared" si="567"/>
        <v>0</v>
      </c>
      <c r="E496" s="50">
        <f t="shared" ref="E496:Z496" si="573">E312</f>
        <v>0</v>
      </c>
      <c r="F496" s="50">
        <f t="shared" si="573"/>
        <v>0</v>
      </c>
      <c r="G496" s="50">
        <f t="shared" si="573"/>
        <v>0</v>
      </c>
      <c r="H496" s="50">
        <f t="shared" si="573"/>
        <v>0</v>
      </c>
      <c r="I496" s="50">
        <f t="shared" si="573"/>
        <v>0</v>
      </c>
      <c r="J496" s="50">
        <f t="shared" si="573"/>
        <v>0</v>
      </c>
      <c r="K496" s="50">
        <f t="shared" si="573"/>
        <v>0</v>
      </c>
      <c r="L496" s="50">
        <f t="shared" si="573"/>
        <v>0</v>
      </c>
      <c r="M496" s="50">
        <f t="shared" si="573"/>
        <v>0</v>
      </c>
      <c r="N496" s="50">
        <f t="shared" si="573"/>
        <v>0</v>
      </c>
      <c r="O496" s="50">
        <f t="shared" si="573"/>
        <v>0</v>
      </c>
      <c r="P496" s="50">
        <f t="shared" si="573"/>
        <v>0</v>
      </c>
      <c r="Q496" s="50">
        <f t="shared" si="573"/>
        <v>0</v>
      </c>
      <c r="R496" s="50">
        <f t="shared" si="573"/>
        <v>0</v>
      </c>
      <c r="S496" s="50">
        <f t="shared" si="573"/>
        <v>0</v>
      </c>
      <c r="T496" s="50">
        <f t="shared" si="573"/>
        <v>0</v>
      </c>
      <c r="U496" s="50">
        <f t="shared" si="573"/>
        <v>0</v>
      </c>
      <c r="V496" s="50">
        <f t="shared" si="573"/>
        <v>0</v>
      </c>
      <c r="W496" s="50">
        <f t="shared" si="573"/>
        <v>0</v>
      </c>
      <c r="X496" s="50">
        <f t="shared" si="573"/>
        <v>0</v>
      </c>
      <c r="Y496" s="50">
        <f t="shared" si="573"/>
        <v>0</v>
      </c>
      <c r="Z496" s="50">
        <f t="shared" si="573"/>
        <v>0</v>
      </c>
      <c r="AB496" s="222"/>
    </row>
    <row r="497" spans="2:28" ht="15.6" customHeight="1" x14ac:dyDescent="0.3">
      <c r="B497" s="13">
        <f t="shared" si="549"/>
        <v>4100</v>
      </c>
      <c r="C497" s="42" t="s">
        <v>24</v>
      </c>
      <c r="D497" s="43"/>
      <c r="E497" s="50">
        <f t="shared" ref="E497:Z497" si="574">E313</f>
        <v>0</v>
      </c>
      <c r="F497" s="50">
        <f t="shared" si="574"/>
        <v>0</v>
      </c>
      <c r="G497" s="50">
        <f t="shared" si="574"/>
        <v>0</v>
      </c>
      <c r="H497" s="50">
        <f t="shared" si="574"/>
        <v>0</v>
      </c>
      <c r="I497" s="50">
        <f t="shared" si="574"/>
        <v>0</v>
      </c>
      <c r="J497" s="50">
        <f t="shared" si="574"/>
        <v>0</v>
      </c>
      <c r="K497" s="50">
        <f t="shared" si="574"/>
        <v>0</v>
      </c>
      <c r="L497" s="50">
        <f t="shared" si="574"/>
        <v>0</v>
      </c>
      <c r="M497" s="50">
        <f t="shared" si="574"/>
        <v>0</v>
      </c>
      <c r="N497" s="50">
        <f t="shared" si="574"/>
        <v>0</v>
      </c>
      <c r="O497" s="50">
        <f t="shared" si="574"/>
        <v>0</v>
      </c>
      <c r="P497" s="50">
        <f t="shared" si="574"/>
        <v>0</v>
      </c>
      <c r="Q497" s="50">
        <f t="shared" si="574"/>
        <v>0</v>
      </c>
      <c r="R497" s="50">
        <f t="shared" si="574"/>
        <v>0</v>
      </c>
      <c r="S497" s="50">
        <f t="shared" si="574"/>
        <v>0</v>
      </c>
      <c r="T497" s="50">
        <f t="shared" si="574"/>
        <v>0</v>
      </c>
      <c r="U497" s="50">
        <f t="shared" si="574"/>
        <v>0</v>
      </c>
      <c r="V497" s="50">
        <f t="shared" si="574"/>
        <v>0</v>
      </c>
      <c r="W497" s="50">
        <f t="shared" si="574"/>
        <v>0</v>
      </c>
      <c r="X497" s="50">
        <f t="shared" si="574"/>
        <v>0</v>
      </c>
      <c r="Y497" s="50">
        <f t="shared" si="574"/>
        <v>0</v>
      </c>
      <c r="Z497" s="50">
        <f t="shared" si="574"/>
        <v>0</v>
      </c>
      <c r="AB497" s="222"/>
    </row>
    <row r="498" spans="2:28" ht="15.6" customHeight="1" x14ac:dyDescent="0.3">
      <c r="B498" s="13">
        <f>B497+10</f>
        <v>4110</v>
      </c>
      <c r="C498" s="44" t="s">
        <v>456</v>
      </c>
      <c r="D498" s="43"/>
      <c r="E498" s="45">
        <f>E466-E485</f>
        <v>0</v>
      </c>
      <c r="F498" s="45">
        <f t="shared" ref="F498:Z498" si="575">F466-F485</f>
        <v>0</v>
      </c>
      <c r="G498" s="45">
        <f t="shared" si="575"/>
        <v>0</v>
      </c>
      <c r="H498" s="45">
        <f t="shared" si="575"/>
        <v>0</v>
      </c>
      <c r="I498" s="45">
        <f t="shared" si="575"/>
        <v>0</v>
      </c>
      <c r="J498" s="45">
        <f t="shared" si="575"/>
        <v>0</v>
      </c>
      <c r="K498" s="45">
        <f t="shared" si="575"/>
        <v>0</v>
      </c>
      <c r="L498" s="45">
        <f t="shared" si="575"/>
        <v>0</v>
      </c>
      <c r="M498" s="45">
        <f t="shared" si="575"/>
        <v>0</v>
      </c>
      <c r="N498" s="45">
        <f t="shared" si="575"/>
        <v>0</v>
      </c>
      <c r="O498" s="45">
        <f t="shared" si="575"/>
        <v>0</v>
      </c>
      <c r="P498" s="45">
        <f t="shared" si="575"/>
        <v>0</v>
      </c>
      <c r="Q498" s="45">
        <f t="shared" si="575"/>
        <v>0</v>
      </c>
      <c r="R498" s="45">
        <f t="shared" si="575"/>
        <v>0</v>
      </c>
      <c r="S498" s="45">
        <f t="shared" si="575"/>
        <v>0</v>
      </c>
      <c r="T498" s="45">
        <f t="shared" si="575"/>
        <v>0</v>
      </c>
      <c r="U498" s="45">
        <f t="shared" si="575"/>
        <v>0</v>
      </c>
      <c r="V498" s="45">
        <f t="shared" si="575"/>
        <v>0</v>
      </c>
      <c r="W498" s="45">
        <f t="shared" si="575"/>
        <v>0</v>
      </c>
      <c r="X498" s="45">
        <f t="shared" si="575"/>
        <v>0</v>
      </c>
      <c r="Y498" s="45">
        <f t="shared" si="575"/>
        <v>0</v>
      </c>
      <c r="Z498" s="45">
        <f t="shared" si="575"/>
        <v>0</v>
      </c>
      <c r="AB498" s="222"/>
    </row>
    <row r="499" spans="2:28" ht="15.6" customHeight="1" x14ac:dyDescent="0.3">
      <c r="B499" s="13">
        <f>B498+10</f>
        <v>4120</v>
      </c>
      <c r="C499" s="46" t="s">
        <v>457</v>
      </c>
      <c r="D499" s="84"/>
      <c r="E499" s="47">
        <f>E498</f>
        <v>0</v>
      </c>
      <c r="F499" s="47">
        <f>F498+E499</f>
        <v>0</v>
      </c>
      <c r="G499" s="47">
        <f t="shared" ref="G499" si="576">G498+F499</f>
        <v>0</v>
      </c>
      <c r="H499" s="47">
        <f t="shared" ref="H499" si="577">H498+G499</f>
        <v>0</v>
      </c>
      <c r="I499" s="47">
        <f t="shared" ref="I499" si="578">I498+H499</f>
        <v>0</v>
      </c>
      <c r="J499" s="47">
        <f t="shared" ref="J499" si="579">J498+I499</f>
        <v>0</v>
      </c>
      <c r="K499" s="47">
        <f t="shared" ref="K499" si="580">K498+J499</f>
        <v>0</v>
      </c>
      <c r="L499" s="47">
        <f t="shared" ref="L499" si="581">L498+K499</f>
        <v>0</v>
      </c>
      <c r="M499" s="47">
        <f t="shared" ref="M499" si="582">M498+L499</f>
        <v>0</v>
      </c>
      <c r="N499" s="47">
        <f t="shared" ref="N499" si="583">N498+M499</f>
        <v>0</v>
      </c>
      <c r="O499" s="47">
        <f t="shared" ref="O499" si="584">O498+N499</f>
        <v>0</v>
      </c>
      <c r="P499" s="47">
        <f t="shared" ref="P499" si="585">P498+O499</f>
        <v>0</v>
      </c>
      <c r="Q499" s="47">
        <f t="shared" ref="Q499" si="586">Q498+P499</f>
        <v>0</v>
      </c>
      <c r="R499" s="47">
        <f t="shared" ref="R499" si="587">R498+Q499</f>
        <v>0</v>
      </c>
      <c r="S499" s="47">
        <f t="shared" ref="S499" si="588">S498+R499</f>
        <v>0</v>
      </c>
      <c r="T499" s="47">
        <f t="shared" ref="T499" si="589">T498+S499</f>
        <v>0</v>
      </c>
      <c r="U499" s="47">
        <f t="shared" ref="U499" si="590">U498+T499</f>
        <v>0</v>
      </c>
      <c r="V499" s="47">
        <f t="shared" ref="V499" si="591">V498+U499</f>
        <v>0</v>
      </c>
      <c r="W499" s="47">
        <f t="shared" ref="W499" si="592">W498+V499</f>
        <v>0</v>
      </c>
      <c r="X499" s="47">
        <f t="shared" ref="X499" si="593">X498+W499</f>
        <v>0</v>
      </c>
      <c r="Y499" s="47">
        <f t="shared" ref="Y499" si="594">Y498+X499</f>
        <v>0</v>
      </c>
      <c r="Z499" s="47">
        <f t="shared" ref="Z499" si="595">Z498+Y499</f>
        <v>0</v>
      </c>
      <c r="AB499" s="222"/>
    </row>
    <row r="500" spans="2:28" ht="45" customHeight="1" x14ac:dyDescent="0.3">
      <c r="B500" s="13"/>
      <c r="C500" s="54" t="s">
        <v>320</v>
      </c>
      <c r="D500" s="56" t="s">
        <v>653</v>
      </c>
      <c r="E500" s="56" t="s">
        <v>654</v>
      </c>
      <c r="F500" s="56" t="s">
        <v>655</v>
      </c>
      <c r="G500" s="56" t="s">
        <v>656</v>
      </c>
      <c r="H500" s="56" t="s">
        <v>657</v>
      </c>
      <c r="I500" s="56" t="s">
        <v>659</v>
      </c>
      <c r="J500" s="56" t="s">
        <v>658</v>
      </c>
      <c r="K500" s="56" t="s">
        <v>660</v>
      </c>
      <c r="L500" s="56" t="s">
        <v>661</v>
      </c>
      <c r="M500" s="56" t="s">
        <v>662</v>
      </c>
      <c r="N500" s="56" t="s">
        <v>663</v>
      </c>
      <c r="O500" s="56" t="s">
        <v>664</v>
      </c>
      <c r="P500" s="56" t="s">
        <v>665</v>
      </c>
      <c r="Q500" s="56" t="s">
        <v>666</v>
      </c>
      <c r="R500" s="56" t="s">
        <v>667</v>
      </c>
      <c r="S500" s="56" t="s">
        <v>668</v>
      </c>
      <c r="T500" s="56" t="s">
        <v>669</v>
      </c>
      <c r="U500" s="56" t="s">
        <v>670</v>
      </c>
      <c r="V500" s="56" t="s">
        <v>671</v>
      </c>
      <c r="W500" s="56" t="s">
        <v>673</v>
      </c>
      <c r="X500" s="56" t="s">
        <v>672</v>
      </c>
      <c r="Y500" s="56" t="s">
        <v>674</v>
      </c>
      <c r="Z500" s="55" t="s">
        <v>675</v>
      </c>
      <c r="AB500" s="171"/>
    </row>
    <row r="501" spans="2:28" ht="15.6" customHeight="1" x14ac:dyDescent="0.3">
      <c r="B501" s="13">
        <f>B499+10</f>
        <v>4130</v>
      </c>
      <c r="C501" s="48" t="s">
        <v>57</v>
      </c>
      <c r="D501" s="41"/>
      <c r="E501" s="49">
        <f t="shared" ref="E501:Z501" si="596">E502+E503+E511</f>
        <v>0</v>
      </c>
      <c r="F501" s="49">
        <f t="shared" si="596"/>
        <v>0</v>
      </c>
      <c r="G501" s="49">
        <f t="shared" si="596"/>
        <v>0</v>
      </c>
      <c r="H501" s="49">
        <f t="shared" si="596"/>
        <v>0</v>
      </c>
      <c r="I501" s="49">
        <f t="shared" si="596"/>
        <v>0</v>
      </c>
      <c r="J501" s="49">
        <f t="shared" si="596"/>
        <v>0</v>
      </c>
      <c r="K501" s="49">
        <f t="shared" si="596"/>
        <v>0</v>
      </c>
      <c r="L501" s="49">
        <f t="shared" si="596"/>
        <v>0</v>
      </c>
      <c r="M501" s="49">
        <f t="shared" si="596"/>
        <v>0</v>
      </c>
      <c r="N501" s="49">
        <f t="shared" si="596"/>
        <v>0</v>
      </c>
      <c r="O501" s="49">
        <f t="shared" si="596"/>
        <v>0</v>
      </c>
      <c r="P501" s="49">
        <f t="shared" si="596"/>
        <v>0</v>
      </c>
      <c r="Q501" s="49">
        <f t="shared" si="596"/>
        <v>0</v>
      </c>
      <c r="R501" s="49">
        <f t="shared" si="596"/>
        <v>0</v>
      </c>
      <c r="S501" s="49">
        <f t="shared" si="596"/>
        <v>0</v>
      </c>
      <c r="T501" s="49">
        <f t="shared" si="596"/>
        <v>0</v>
      </c>
      <c r="U501" s="49">
        <f t="shared" si="596"/>
        <v>0</v>
      </c>
      <c r="V501" s="49">
        <f t="shared" si="596"/>
        <v>0</v>
      </c>
      <c r="W501" s="49">
        <f t="shared" si="596"/>
        <v>0</v>
      </c>
      <c r="X501" s="49">
        <f t="shared" si="596"/>
        <v>0</v>
      </c>
      <c r="Y501" s="49">
        <f t="shared" si="596"/>
        <v>0</v>
      </c>
      <c r="Z501" s="49">
        <f t="shared" si="596"/>
        <v>0</v>
      </c>
      <c r="AB501" s="222"/>
    </row>
    <row r="502" spans="2:28" ht="15.6" customHeight="1" x14ac:dyDescent="0.3">
      <c r="B502" s="13">
        <f>B501+10</f>
        <v>4140</v>
      </c>
      <c r="C502" s="42" t="s">
        <v>27</v>
      </c>
      <c r="D502" s="50">
        <f>D318</f>
        <v>0</v>
      </c>
      <c r="E502" s="198"/>
      <c r="F502" s="43">
        <v>0</v>
      </c>
      <c r="G502" s="43">
        <v>0</v>
      </c>
      <c r="H502" s="43">
        <v>0</v>
      </c>
      <c r="I502" s="43">
        <v>0</v>
      </c>
      <c r="J502" s="43">
        <v>0</v>
      </c>
      <c r="K502" s="43">
        <v>0</v>
      </c>
      <c r="L502" s="43">
        <v>0</v>
      </c>
      <c r="M502" s="43">
        <v>0</v>
      </c>
      <c r="N502" s="43">
        <v>0</v>
      </c>
      <c r="O502" s="43">
        <v>0</v>
      </c>
      <c r="P502" s="43">
        <v>0</v>
      </c>
      <c r="Q502" s="43">
        <v>0</v>
      </c>
      <c r="R502" s="43">
        <v>0</v>
      </c>
      <c r="S502" s="43">
        <v>0</v>
      </c>
      <c r="T502" s="43">
        <v>0</v>
      </c>
      <c r="U502" s="43">
        <v>0</v>
      </c>
      <c r="V502" s="43">
        <v>0</v>
      </c>
      <c r="W502" s="43">
        <v>0</v>
      </c>
      <c r="X502" s="43">
        <v>0</v>
      </c>
      <c r="Y502" s="43">
        <v>0</v>
      </c>
      <c r="Z502" s="43">
        <v>0</v>
      </c>
      <c r="AB502" s="221"/>
    </row>
    <row r="503" spans="2:28" ht="15.6" customHeight="1" x14ac:dyDescent="0.3">
      <c r="B503" s="13">
        <f t="shared" ref="B503:B515" si="597">B502+10</f>
        <v>4150</v>
      </c>
      <c r="C503" s="42" t="s">
        <v>28</v>
      </c>
      <c r="D503" s="50">
        <f>D504+D505+D506+D507+D508+D509+D510</f>
        <v>0</v>
      </c>
      <c r="E503" s="50">
        <f t="shared" ref="E503:Z503" si="598">E504+E505+E506+E507+E508+E509+E510</f>
        <v>0</v>
      </c>
      <c r="F503" s="50">
        <f t="shared" si="598"/>
        <v>0</v>
      </c>
      <c r="G503" s="50">
        <f t="shared" si="598"/>
        <v>0</v>
      </c>
      <c r="H503" s="50">
        <f t="shared" si="598"/>
        <v>0</v>
      </c>
      <c r="I503" s="50">
        <f t="shared" si="598"/>
        <v>0</v>
      </c>
      <c r="J503" s="50">
        <f t="shared" si="598"/>
        <v>0</v>
      </c>
      <c r="K503" s="50">
        <f t="shared" si="598"/>
        <v>0</v>
      </c>
      <c r="L503" s="50">
        <f t="shared" si="598"/>
        <v>0</v>
      </c>
      <c r="M503" s="50">
        <f t="shared" si="598"/>
        <v>0</v>
      </c>
      <c r="N503" s="50">
        <f t="shared" si="598"/>
        <v>0</v>
      </c>
      <c r="O503" s="50">
        <f t="shared" si="598"/>
        <v>0</v>
      </c>
      <c r="P503" s="50">
        <f t="shared" si="598"/>
        <v>0</v>
      </c>
      <c r="Q503" s="50">
        <f t="shared" si="598"/>
        <v>0</v>
      </c>
      <c r="R503" s="50">
        <f t="shared" si="598"/>
        <v>0</v>
      </c>
      <c r="S503" s="50">
        <f t="shared" si="598"/>
        <v>0</v>
      </c>
      <c r="T503" s="50">
        <f t="shared" si="598"/>
        <v>0</v>
      </c>
      <c r="U503" s="50">
        <f t="shared" si="598"/>
        <v>0</v>
      </c>
      <c r="V503" s="50">
        <f t="shared" si="598"/>
        <v>0</v>
      </c>
      <c r="W503" s="50">
        <f t="shared" si="598"/>
        <v>0</v>
      </c>
      <c r="X503" s="50">
        <f t="shared" si="598"/>
        <v>0</v>
      </c>
      <c r="Y503" s="50">
        <f t="shared" si="598"/>
        <v>0</v>
      </c>
      <c r="Z503" s="50">
        <f t="shared" si="598"/>
        <v>0</v>
      </c>
      <c r="AB503" s="222"/>
    </row>
    <row r="504" spans="2:28" ht="15.6" customHeight="1" x14ac:dyDescent="0.3">
      <c r="B504" s="13">
        <f t="shared" si="597"/>
        <v>4160</v>
      </c>
      <c r="C504" s="51" t="s">
        <v>29</v>
      </c>
      <c r="D504" s="50">
        <f t="shared" ref="D504:D510" si="599">D320</f>
        <v>0</v>
      </c>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c r="AB504" s="221"/>
    </row>
    <row r="505" spans="2:28" ht="15.6" customHeight="1" x14ac:dyDescent="0.3">
      <c r="B505" s="13">
        <f t="shared" si="597"/>
        <v>4170</v>
      </c>
      <c r="C505" s="51" t="s">
        <v>30</v>
      </c>
      <c r="D505" s="50">
        <f t="shared" si="599"/>
        <v>0</v>
      </c>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c r="AB505" s="221"/>
    </row>
    <row r="506" spans="2:28" ht="15.6" customHeight="1" x14ac:dyDescent="0.3">
      <c r="B506" s="13">
        <f t="shared" si="597"/>
        <v>4180</v>
      </c>
      <c r="C506" s="51" t="s">
        <v>31</v>
      </c>
      <c r="D506" s="50">
        <f t="shared" si="599"/>
        <v>0</v>
      </c>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c r="AB506" s="221"/>
    </row>
    <row r="507" spans="2:28" ht="15.6" customHeight="1" x14ac:dyDescent="0.3">
      <c r="B507" s="13">
        <f t="shared" si="597"/>
        <v>4190</v>
      </c>
      <c r="C507" s="51" t="s">
        <v>32</v>
      </c>
      <c r="D507" s="50">
        <f t="shared" si="599"/>
        <v>0</v>
      </c>
      <c r="E507" s="198"/>
      <c r="F507" s="43">
        <v>0</v>
      </c>
      <c r="G507" s="43">
        <v>0</v>
      </c>
      <c r="H507" s="43">
        <v>0</v>
      </c>
      <c r="I507" s="43">
        <v>0</v>
      </c>
      <c r="J507" s="43">
        <v>0</v>
      </c>
      <c r="K507" s="43">
        <v>0</v>
      </c>
      <c r="L507" s="43">
        <v>0</v>
      </c>
      <c r="M507" s="43">
        <v>0</v>
      </c>
      <c r="N507" s="43">
        <v>0</v>
      </c>
      <c r="O507" s="43">
        <v>0</v>
      </c>
      <c r="P507" s="43">
        <v>0</v>
      </c>
      <c r="Q507" s="43">
        <v>0</v>
      </c>
      <c r="R507" s="43">
        <v>0</v>
      </c>
      <c r="S507" s="43">
        <v>0</v>
      </c>
      <c r="T507" s="43">
        <v>0</v>
      </c>
      <c r="U507" s="43">
        <v>0</v>
      </c>
      <c r="V507" s="43">
        <v>0</v>
      </c>
      <c r="W507" s="43">
        <v>0</v>
      </c>
      <c r="X507" s="43">
        <v>0</v>
      </c>
      <c r="Y507" s="43">
        <v>0</v>
      </c>
      <c r="Z507" s="43">
        <v>0</v>
      </c>
      <c r="AB507" s="221"/>
    </row>
    <row r="508" spans="2:28" ht="15.6" customHeight="1" x14ac:dyDescent="0.3">
      <c r="B508" s="13">
        <f t="shared" si="597"/>
        <v>4200</v>
      </c>
      <c r="C508" s="51" t="s">
        <v>33</v>
      </c>
      <c r="D508" s="50">
        <f t="shared" si="599"/>
        <v>0</v>
      </c>
      <c r="E508" s="198"/>
      <c r="F508" s="43">
        <v>0</v>
      </c>
      <c r="G508" s="43">
        <v>0</v>
      </c>
      <c r="H508" s="43">
        <v>0</v>
      </c>
      <c r="I508" s="43">
        <v>0</v>
      </c>
      <c r="J508" s="43">
        <v>0</v>
      </c>
      <c r="K508" s="43">
        <v>0</v>
      </c>
      <c r="L508" s="43">
        <v>0</v>
      </c>
      <c r="M508" s="43">
        <v>0</v>
      </c>
      <c r="N508" s="43">
        <v>0</v>
      </c>
      <c r="O508" s="43">
        <v>0</v>
      </c>
      <c r="P508" s="43">
        <v>0</v>
      </c>
      <c r="Q508" s="43">
        <v>0</v>
      </c>
      <c r="R508" s="43">
        <v>0</v>
      </c>
      <c r="S508" s="43">
        <v>0</v>
      </c>
      <c r="T508" s="43">
        <v>0</v>
      </c>
      <c r="U508" s="43">
        <v>0</v>
      </c>
      <c r="V508" s="43">
        <v>0</v>
      </c>
      <c r="W508" s="43">
        <v>0</v>
      </c>
      <c r="X508" s="43">
        <v>0</v>
      </c>
      <c r="Y508" s="43">
        <v>0</v>
      </c>
      <c r="Z508" s="43">
        <v>0</v>
      </c>
      <c r="AB508" s="221"/>
    </row>
    <row r="509" spans="2:28" ht="15.6" customHeight="1" x14ac:dyDescent="0.3">
      <c r="B509" s="13">
        <f t="shared" si="597"/>
        <v>4210</v>
      </c>
      <c r="C509" s="51" t="s">
        <v>34</v>
      </c>
      <c r="D509" s="50">
        <f t="shared" si="599"/>
        <v>0</v>
      </c>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c r="AB509" s="221"/>
    </row>
    <row r="510" spans="2:28" ht="15.6" customHeight="1" x14ac:dyDescent="0.3">
      <c r="B510" s="13">
        <f t="shared" si="597"/>
        <v>4220</v>
      </c>
      <c r="C510" s="51" t="s">
        <v>35</v>
      </c>
      <c r="D510" s="50">
        <f t="shared" si="599"/>
        <v>0</v>
      </c>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c r="AB510" s="221"/>
    </row>
    <row r="511" spans="2:28" ht="15.6" customHeight="1" x14ac:dyDescent="0.3">
      <c r="B511" s="13">
        <f t="shared" si="597"/>
        <v>4230</v>
      </c>
      <c r="C511" s="42" t="s">
        <v>36</v>
      </c>
      <c r="D511" s="43"/>
      <c r="E511" s="198"/>
      <c r="F511" s="43">
        <v>0</v>
      </c>
      <c r="G511" s="43">
        <v>0</v>
      </c>
      <c r="H511" s="43">
        <v>0</v>
      </c>
      <c r="I511" s="43">
        <v>0</v>
      </c>
      <c r="J511" s="43">
        <v>0</v>
      </c>
      <c r="K511" s="43">
        <v>0</v>
      </c>
      <c r="L511" s="43">
        <v>0</v>
      </c>
      <c r="M511" s="43">
        <v>0</v>
      </c>
      <c r="N511" s="43">
        <v>0</v>
      </c>
      <c r="O511" s="43">
        <v>0</v>
      </c>
      <c r="P511" s="43">
        <v>0</v>
      </c>
      <c r="Q511" s="43">
        <v>0</v>
      </c>
      <c r="R511" s="43">
        <v>0</v>
      </c>
      <c r="S511" s="43">
        <v>0</v>
      </c>
      <c r="T511" s="43">
        <v>0</v>
      </c>
      <c r="U511" s="43">
        <v>0</v>
      </c>
      <c r="V511" s="43">
        <v>0</v>
      </c>
      <c r="W511" s="43">
        <v>0</v>
      </c>
      <c r="X511" s="43">
        <v>0</v>
      </c>
      <c r="Y511" s="43">
        <v>0</v>
      </c>
      <c r="Z511" s="43">
        <v>0</v>
      </c>
      <c r="AB511" s="221"/>
    </row>
    <row r="512" spans="2:28" ht="15.6" customHeight="1" x14ac:dyDescent="0.3">
      <c r="B512" s="13">
        <f t="shared" si="597"/>
        <v>4240</v>
      </c>
      <c r="C512" s="44" t="s">
        <v>58</v>
      </c>
      <c r="D512" s="43"/>
      <c r="E512" s="45">
        <f t="shared" ref="E512" si="600">E513+E514+E515</f>
        <v>0</v>
      </c>
      <c r="F512" s="87">
        <f t="shared" ref="F512" si="601">F513+F514+F515</f>
        <v>0</v>
      </c>
      <c r="G512" s="87">
        <f t="shared" ref="G512" si="602">G513+G514+G515</f>
        <v>0</v>
      </c>
      <c r="H512" s="87">
        <f t="shared" ref="H512" si="603">H513+H514+H515</f>
        <v>0</v>
      </c>
      <c r="I512" s="87">
        <f t="shared" ref="I512" si="604">I513+I514+I515</f>
        <v>0</v>
      </c>
      <c r="J512" s="87">
        <f t="shared" ref="J512" si="605">J513+J514+J515</f>
        <v>0</v>
      </c>
      <c r="K512" s="87">
        <f t="shared" ref="K512" si="606">K513+K514+K515</f>
        <v>0</v>
      </c>
      <c r="L512" s="87">
        <f t="shared" ref="L512" si="607">L513+L514+L515</f>
        <v>0</v>
      </c>
      <c r="M512" s="87">
        <f t="shared" ref="M512" si="608">M513+M514+M515</f>
        <v>0</v>
      </c>
      <c r="N512" s="87">
        <f t="shared" ref="N512" si="609">N513+N514+N515</f>
        <v>0</v>
      </c>
      <c r="O512" s="87">
        <f t="shared" ref="O512" si="610">O513+O514+O515</f>
        <v>0</v>
      </c>
      <c r="P512" s="87">
        <f t="shared" ref="P512" si="611">P513+P514+P515</f>
        <v>0</v>
      </c>
      <c r="Q512" s="87">
        <f t="shared" ref="Q512" si="612">Q513+Q514+Q515</f>
        <v>0</v>
      </c>
      <c r="R512" s="87">
        <f t="shared" ref="R512" si="613">R513+R514+R515</f>
        <v>0</v>
      </c>
      <c r="S512" s="87">
        <f t="shared" ref="S512" si="614">S513+S514+S515</f>
        <v>0</v>
      </c>
      <c r="T512" s="87">
        <f t="shared" ref="T512" si="615">T513+T514+T515</f>
        <v>0</v>
      </c>
      <c r="U512" s="87">
        <f t="shared" ref="U512" si="616">U513+U514+U515</f>
        <v>0</v>
      </c>
      <c r="V512" s="87">
        <f t="shared" ref="V512" si="617">V513+V514+V515</f>
        <v>0</v>
      </c>
      <c r="W512" s="87">
        <f t="shared" ref="W512" si="618">W513+W514+W515</f>
        <v>0</v>
      </c>
      <c r="X512" s="87">
        <f t="shared" ref="X512" si="619">X513+X514+X515</f>
        <v>0</v>
      </c>
      <c r="Y512" s="87">
        <f t="shared" ref="Y512" si="620">Y513+Y514+Y515</f>
        <v>0</v>
      </c>
      <c r="Z512" s="87">
        <f t="shared" ref="Z512" si="621">Z513+Z514+Z515</f>
        <v>0</v>
      </c>
      <c r="AB512" s="222"/>
    </row>
    <row r="513" spans="2:28" ht="15.6" customHeight="1" x14ac:dyDescent="0.3">
      <c r="B513" s="13">
        <f t="shared" si="597"/>
        <v>4250</v>
      </c>
      <c r="C513" s="42" t="s">
        <v>37</v>
      </c>
      <c r="D513" s="50">
        <f>D329</f>
        <v>0</v>
      </c>
      <c r="E513" s="198"/>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c r="Z513" s="43">
        <v>0</v>
      </c>
      <c r="AB513" s="221"/>
    </row>
    <row r="514" spans="2:28" ht="15.6" customHeight="1" x14ac:dyDescent="0.3">
      <c r="B514" s="13">
        <f t="shared" si="597"/>
        <v>4260</v>
      </c>
      <c r="C514" s="42" t="s">
        <v>486</v>
      </c>
      <c r="D514" s="50">
        <f>D330</f>
        <v>0</v>
      </c>
      <c r="E514" s="43">
        <v>0</v>
      </c>
      <c r="F514" s="43">
        <v>0</v>
      </c>
      <c r="G514" s="43">
        <v>0</v>
      </c>
      <c r="H514" s="43">
        <v>0</v>
      </c>
      <c r="I514" s="43">
        <v>0</v>
      </c>
      <c r="J514" s="43">
        <v>0</v>
      </c>
      <c r="K514" s="43">
        <v>0</v>
      </c>
      <c r="L514" s="43">
        <v>0</v>
      </c>
      <c r="M514" s="43">
        <v>0</v>
      </c>
      <c r="N514" s="43">
        <v>0</v>
      </c>
      <c r="O514" s="43">
        <v>0</v>
      </c>
      <c r="P514" s="43">
        <v>0</v>
      </c>
      <c r="Q514" s="43">
        <v>0</v>
      </c>
      <c r="R514" s="43">
        <v>0</v>
      </c>
      <c r="S514" s="43">
        <v>0</v>
      </c>
      <c r="T514" s="43">
        <v>0</v>
      </c>
      <c r="U514" s="43">
        <v>0</v>
      </c>
      <c r="V514" s="43">
        <v>0</v>
      </c>
      <c r="W514" s="43">
        <v>0</v>
      </c>
      <c r="X514" s="43">
        <v>0</v>
      </c>
      <c r="Y514" s="43">
        <v>0</v>
      </c>
      <c r="Z514" s="43">
        <v>0</v>
      </c>
      <c r="AB514" s="222"/>
    </row>
    <row r="515" spans="2:28" ht="15.6" customHeight="1" x14ac:dyDescent="0.3">
      <c r="B515" s="13">
        <f t="shared" si="597"/>
        <v>4270</v>
      </c>
      <c r="C515" s="42" t="s">
        <v>36</v>
      </c>
      <c r="D515" s="43"/>
      <c r="E515" s="198"/>
      <c r="F515" s="43">
        <v>0</v>
      </c>
      <c r="G515" s="43">
        <v>0</v>
      </c>
      <c r="H515" s="43">
        <v>0</v>
      </c>
      <c r="I515" s="43">
        <v>0</v>
      </c>
      <c r="J515" s="43">
        <v>0</v>
      </c>
      <c r="K515" s="43">
        <v>0</v>
      </c>
      <c r="L515" s="43">
        <v>0</v>
      </c>
      <c r="M515" s="43">
        <v>0</v>
      </c>
      <c r="N515" s="43">
        <v>0</v>
      </c>
      <c r="O515" s="43">
        <v>0</v>
      </c>
      <c r="P515" s="43">
        <v>0</v>
      </c>
      <c r="Q515" s="43">
        <v>0</v>
      </c>
      <c r="R515" s="43">
        <v>0</v>
      </c>
      <c r="S515" s="43">
        <v>0</v>
      </c>
      <c r="T515" s="43">
        <v>0</v>
      </c>
      <c r="U515" s="43">
        <v>0</v>
      </c>
      <c r="V515" s="43">
        <v>0</v>
      </c>
      <c r="W515" s="43">
        <v>0</v>
      </c>
      <c r="X515" s="43">
        <v>0</v>
      </c>
      <c r="Y515" s="43">
        <v>0</v>
      </c>
      <c r="Z515" s="43">
        <v>0</v>
      </c>
      <c r="AB515" s="221"/>
    </row>
    <row r="516" spans="2:28" ht="15.6" customHeight="1" x14ac:dyDescent="0.3">
      <c r="B516" s="13">
        <f>B515+10</f>
        <v>4280</v>
      </c>
      <c r="C516" s="44" t="s">
        <v>456</v>
      </c>
      <c r="D516" s="43"/>
      <c r="E516" s="45">
        <f>E501-E512</f>
        <v>0</v>
      </c>
      <c r="F516" s="45">
        <f t="shared" ref="F516:Z516" si="622">F501-F512</f>
        <v>0</v>
      </c>
      <c r="G516" s="45">
        <f t="shared" si="622"/>
        <v>0</v>
      </c>
      <c r="H516" s="45">
        <f t="shared" si="622"/>
        <v>0</v>
      </c>
      <c r="I516" s="45">
        <f t="shared" si="622"/>
        <v>0</v>
      </c>
      <c r="J516" s="45">
        <f t="shared" si="622"/>
        <v>0</v>
      </c>
      <c r="K516" s="45">
        <f t="shared" si="622"/>
        <v>0</v>
      </c>
      <c r="L516" s="45">
        <f t="shared" si="622"/>
        <v>0</v>
      </c>
      <c r="M516" s="45">
        <f t="shared" si="622"/>
        <v>0</v>
      </c>
      <c r="N516" s="45">
        <f t="shared" si="622"/>
        <v>0</v>
      </c>
      <c r="O516" s="45">
        <f t="shared" si="622"/>
        <v>0</v>
      </c>
      <c r="P516" s="45">
        <f t="shared" si="622"/>
        <v>0</v>
      </c>
      <c r="Q516" s="45">
        <f t="shared" si="622"/>
        <v>0</v>
      </c>
      <c r="R516" s="45">
        <f t="shared" si="622"/>
        <v>0</v>
      </c>
      <c r="S516" s="45">
        <f t="shared" si="622"/>
        <v>0</v>
      </c>
      <c r="T516" s="45">
        <f t="shared" si="622"/>
        <v>0</v>
      </c>
      <c r="U516" s="45">
        <f t="shared" si="622"/>
        <v>0</v>
      </c>
      <c r="V516" s="45">
        <f t="shared" si="622"/>
        <v>0</v>
      </c>
      <c r="W516" s="45">
        <f t="shared" si="622"/>
        <v>0</v>
      </c>
      <c r="X516" s="45">
        <f t="shared" si="622"/>
        <v>0</v>
      </c>
      <c r="Y516" s="45">
        <f t="shared" si="622"/>
        <v>0</v>
      </c>
      <c r="Z516" s="45">
        <f t="shared" si="622"/>
        <v>0</v>
      </c>
      <c r="AB516" s="222"/>
    </row>
    <row r="517" spans="2:28" ht="15.6" customHeight="1" x14ac:dyDescent="0.3">
      <c r="B517" s="13">
        <f>B516+10</f>
        <v>4290</v>
      </c>
      <c r="C517" s="46" t="s">
        <v>457</v>
      </c>
      <c r="D517" s="84"/>
      <c r="E517" s="47">
        <f>E516</f>
        <v>0</v>
      </c>
      <c r="F517" s="47">
        <f t="shared" ref="F517" si="623">F516+E517</f>
        <v>0</v>
      </c>
      <c r="G517" s="47">
        <f t="shared" ref="G517" si="624">G516+F517</f>
        <v>0</v>
      </c>
      <c r="H517" s="47">
        <f t="shared" ref="H517" si="625">H516+G517</f>
        <v>0</v>
      </c>
      <c r="I517" s="47">
        <f t="shared" ref="I517" si="626">I516+H517</f>
        <v>0</v>
      </c>
      <c r="J517" s="47">
        <f t="shared" ref="J517" si="627">J516+I517</f>
        <v>0</v>
      </c>
      <c r="K517" s="47">
        <f t="shared" ref="K517" si="628">K516+J517</f>
        <v>0</v>
      </c>
      <c r="L517" s="47">
        <f t="shared" ref="L517" si="629">L516+K517</f>
        <v>0</v>
      </c>
      <c r="M517" s="47">
        <f t="shared" ref="M517" si="630">M516+L517</f>
        <v>0</v>
      </c>
      <c r="N517" s="47">
        <f t="shared" ref="N517" si="631">N516+M517</f>
        <v>0</v>
      </c>
      <c r="O517" s="47">
        <f t="shared" ref="O517" si="632">O516+N517</f>
        <v>0</v>
      </c>
      <c r="P517" s="47">
        <f t="shared" ref="P517" si="633">P516+O517</f>
        <v>0</v>
      </c>
      <c r="Q517" s="47">
        <f t="shared" ref="Q517" si="634">Q516+P517</f>
        <v>0</v>
      </c>
      <c r="R517" s="47">
        <f t="shared" ref="R517" si="635">R516+Q517</f>
        <v>0</v>
      </c>
      <c r="S517" s="47">
        <f t="shared" ref="S517" si="636">S516+R517</f>
        <v>0</v>
      </c>
      <c r="T517" s="47">
        <f t="shared" ref="T517" si="637">T516+S517</f>
        <v>0</v>
      </c>
      <c r="U517" s="47">
        <f t="shared" ref="U517" si="638">U516+T517</f>
        <v>0</v>
      </c>
      <c r="V517" s="47">
        <f t="shared" ref="V517" si="639">V516+U517</f>
        <v>0</v>
      </c>
      <c r="W517" s="47">
        <f t="shared" ref="W517" si="640">W516+V517</f>
        <v>0</v>
      </c>
      <c r="X517" s="47">
        <f t="shared" ref="X517" si="641">X516+W517</f>
        <v>0</v>
      </c>
      <c r="Y517" s="47">
        <f t="shared" ref="Y517" si="642">Y516+X517</f>
        <v>0</v>
      </c>
      <c r="Z517" s="47">
        <f t="shared" ref="Z517" si="643">Z516+Y517</f>
        <v>0</v>
      </c>
      <c r="AB517" s="222"/>
    </row>
    <row r="518" spans="2:28" ht="45" customHeight="1" x14ac:dyDescent="0.3">
      <c r="B518" s="13"/>
      <c r="C518" s="54" t="s">
        <v>321</v>
      </c>
      <c r="D518" s="56" t="s">
        <v>653</v>
      </c>
      <c r="E518" s="56" t="s">
        <v>654</v>
      </c>
      <c r="F518" s="56" t="s">
        <v>655</v>
      </c>
      <c r="G518" s="56" t="s">
        <v>656</v>
      </c>
      <c r="H518" s="56" t="s">
        <v>657</v>
      </c>
      <c r="I518" s="56" t="s">
        <v>659</v>
      </c>
      <c r="J518" s="56" t="s">
        <v>658</v>
      </c>
      <c r="K518" s="56" t="s">
        <v>660</v>
      </c>
      <c r="L518" s="56" t="s">
        <v>661</v>
      </c>
      <c r="M518" s="56" t="s">
        <v>662</v>
      </c>
      <c r="N518" s="56" t="s">
        <v>663</v>
      </c>
      <c r="O518" s="56" t="s">
        <v>664</v>
      </c>
      <c r="P518" s="56" t="s">
        <v>665</v>
      </c>
      <c r="Q518" s="56" t="s">
        <v>666</v>
      </c>
      <c r="R518" s="56" t="s">
        <v>667</v>
      </c>
      <c r="S518" s="56" t="s">
        <v>668</v>
      </c>
      <c r="T518" s="56" t="s">
        <v>669</v>
      </c>
      <c r="U518" s="56" t="s">
        <v>670</v>
      </c>
      <c r="V518" s="56" t="s">
        <v>671</v>
      </c>
      <c r="W518" s="56" t="s">
        <v>673</v>
      </c>
      <c r="X518" s="56" t="s">
        <v>672</v>
      </c>
      <c r="Y518" s="56" t="s">
        <v>674</v>
      </c>
      <c r="Z518" s="55" t="s">
        <v>675</v>
      </c>
      <c r="AB518" s="171"/>
    </row>
    <row r="519" spans="2:28" ht="15.6" customHeight="1" x14ac:dyDescent="0.3">
      <c r="B519" s="13">
        <f>B517+10</f>
        <v>4300</v>
      </c>
      <c r="C519" s="40" t="s">
        <v>59</v>
      </c>
      <c r="D519" s="88">
        <f t="shared" ref="D519:D526" si="644">D335</f>
        <v>0</v>
      </c>
      <c r="E519" s="41"/>
      <c r="F519" s="41"/>
      <c r="G519" s="41"/>
      <c r="H519" s="41"/>
      <c r="I519" s="41"/>
      <c r="J519" s="41"/>
      <c r="K519" s="41"/>
      <c r="L519" s="41"/>
      <c r="M519" s="41"/>
      <c r="N519" s="41"/>
      <c r="O519" s="41"/>
      <c r="P519" s="41"/>
      <c r="Q519" s="41"/>
      <c r="R519" s="41"/>
      <c r="S519" s="41"/>
      <c r="T519" s="41"/>
      <c r="U519" s="41"/>
      <c r="V519" s="41"/>
      <c r="W519" s="41"/>
      <c r="X519" s="41"/>
      <c r="Y519" s="41"/>
      <c r="Z519" s="41"/>
      <c r="AB519" s="222"/>
    </row>
    <row r="520" spans="2:28" ht="15.6" customHeight="1" x14ac:dyDescent="0.3">
      <c r="B520" s="13">
        <f>B519+10</f>
        <v>4310</v>
      </c>
      <c r="C520" s="42" t="s">
        <v>38</v>
      </c>
      <c r="D520" s="50">
        <f t="shared" si="644"/>
        <v>0</v>
      </c>
      <c r="E520" s="43"/>
      <c r="F520" s="43"/>
      <c r="G520" s="43"/>
      <c r="H520" s="43"/>
      <c r="I520" s="43"/>
      <c r="J520" s="43"/>
      <c r="K520" s="43"/>
      <c r="L520" s="43"/>
      <c r="M520" s="43"/>
      <c r="N520" s="43"/>
      <c r="O520" s="43"/>
      <c r="P520" s="43"/>
      <c r="Q520" s="43"/>
      <c r="R520" s="43"/>
      <c r="S520" s="43"/>
      <c r="T520" s="43"/>
      <c r="U520" s="43"/>
      <c r="V520" s="43"/>
      <c r="W520" s="43"/>
      <c r="X520" s="43"/>
      <c r="Y520" s="43"/>
      <c r="Z520" s="43"/>
      <c r="AB520" s="222"/>
    </row>
    <row r="521" spans="2:28" ht="15.6" customHeight="1" x14ac:dyDescent="0.3">
      <c r="B521" s="13">
        <f t="shared" ref="B521:B528" si="645">B520+10</f>
        <v>4320</v>
      </c>
      <c r="C521" s="42" t="s">
        <v>39</v>
      </c>
      <c r="D521" s="50">
        <f t="shared" si="644"/>
        <v>0</v>
      </c>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c r="AB521" s="221"/>
    </row>
    <row r="522" spans="2:28" ht="15.6" customHeight="1" x14ac:dyDescent="0.3">
      <c r="B522" s="13">
        <f t="shared" si="645"/>
        <v>4330</v>
      </c>
      <c r="C522" s="42" t="s">
        <v>40</v>
      </c>
      <c r="D522" s="50">
        <f t="shared" si="644"/>
        <v>0</v>
      </c>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c r="AB522" s="221"/>
    </row>
    <row r="523" spans="2:28" ht="15.6" customHeight="1" x14ac:dyDescent="0.3">
      <c r="B523" s="13">
        <f t="shared" si="645"/>
        <v>4340</v>
      </c>
      <c r="C523" s="42" t="s">
        <v>41</v>
      </c>
      <c r="D523" s="50">
        <f t="shared" si="644"/>
        <v>0</v>
      </c>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c r="AB523" s="221"/>
    </row>
    <row r="524" spans="2:28" ht="15.6" customHeight="1" x14ac:dyDescent="0.3">
      <c r="B524" s="13">
        <f t="shared" si="645"/>
        <v>4350</v>
      </c>
      <c r="C524" s="42" t="s">
        <v>42</v>
      </c>
      <c r="D524" s="50">
        <f t="shared" si="644"/>
        <v>0</v>
      </c>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c r="AB524" s="221"/>
    </row>
    <row r="525" spans="2:28" ht="15.6" customHeight="1" x14ac:dyDescent="0.3">
      <c r="B525" s="13">
        <f t="shared" si="645"/>
        <v>4360</v>
      </c>
      <c r="C525" s="42" t="s">
        <v>43</v>
      </c>
      <c r="D525" s="50">
        <f t="shared" si="644"/>
        <v>0</v>
      </c>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c r="AB525" s="221"/>
    </row>
    <row r="526" spans="2:28" ht="15.6" customHeight="1" x14ac:dyDescent="0.3">
      <c r="B526" s="13">
        <f t="shared" si="645"/>
        <v>4370</v>
      </c>
      <c r="C526" s="42" t="s">
        <v>44</v>
      </c>
      <c r="D526" s="50">
        <f t="shared" si="644"/>
        <v>0</v>
      </c>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c r="AB526" s="221"/>
    </row>
    <row r="527" spans="2:28" ht="15.6" customHeight="1" x14ac:dyDescent="0.3">
      <c r="B527" s="13">
        <f t="shared" si="645"/>
        <v>4380</v>
      </c>
      <c r="C527" s="44" t="s">
        <v>46</v>
      </c>
      <c r="D527" s="43"/>
      <c r="E527" s="45">
        <f>E521+E522+E523+E524+E525+E526</f>
        <v>0</v>
      </c>
      <c r="F527" s="45">
        <f t="shared" ref="F527:U527" si="646">F521+F522+F523+F524+F525+F526</f>
        <v>0</v>
      </c>
      <c r="G527" s="45">
        <f t="shared" si="646"/>
        <v>0</v>
      </c>
      <c r="H527" s="45">
        <f t="shared" si="646"/>
        <v>0</v>
      </c>
      <c r="I527" s="45">
        <f t="shared" si="646"/>
        <v>0</v>
      </c>
      <c r="J527" s="45">
        <f t="shared" si="646"/>
        <v>0</v>
      </c>
      <c r="K527" s="45">
        <f t="shared" si="646"/>
        <v>0</v>
      </c>
      <c r="L527" s="45">
        <f t="shared" si="646"/>
        <v>0</v>
      </c>
      <c r="M527" s="45">
        <f t="shared" si="646"/>
        <v>0</v>
      </c>
      <c r="N527" s="45">
        <f t="shared" si="646"/>
        <v>0</v>
      </c>
      <c r="O527" s="45">
        <f t="shared" si="646"/>
        <v>0</v>
      </c>
      <c r="P527" s="45">
        <f t="shared" si="646"/>
        <v>0</v>
      </c>
      <c r="Q527" s="45">
        <f t="shared" si="646"/>
        <v>0</v>
      </c>
      <c r="R527" s="45">
        <f t="shared" si="646"/>
        <v>0</v>
      </c>
      <c r="S527" s="45">
        <f t="shared" si="646"/>
        <v>0</v>
      </c>
      <c r="T527" s="45">
        <f t="shared" si="646"/>
        <v>0</v>
      </c>
      <c r="U527" s="45">
        <f t="shared" si="646"/>
        <v>0</v>
      </c>
      <c r="V527" s="45">
        <f>V521+V522+V523+V524+V525+V526</f>
        <v>0</v>
      </c>
      <c r="W527" s="45">
        <f>W521+W522+W523+W524+W525+W526</f>
        <v>0</v>
      </c>
      <c r="X527" s="45">
        <f>X521+X522+X523+X524+X525+X526</f>
        <v>0</v>
      </c>
      <c r="Y527" s="45">
        <f t="shared" ref="Y527:Z527" si="647">Y521+Y522+Y523+Y524+Y525+Y526</f>
        <v>0</v>
      </c>
      <c r="Z527" s="45">
        <f t="shared" si="647"/>
        <v>0</v>
      </c>
      <c r="AB527" s="222"/>
    </row>
    <row r="528" spans="2:28" ht="15.6" customHeight="1" x14ac:dyDescent="0.3">
      <c r="B528" s="13">
        <f t="shared" si="645"/>
        <v>4390</v>
      </c>
      <c r="C528" s="46" t="s">
        <v>45</v>
      </c>
      <c r="D528" s="47">
        <f>D519+D520+D521+D522+D523+D524+D525+D526</f>
        <v>0</v>
      </c>
      <c r="E528" s="47">
        <f>E527+D528</f>
        <v>0</v>
      </c>
      <c r="F528" s="47">
        <f t="shared" ref="F528" si="648">F527+E528</f>
        <v>0</v>
      </c>
      <c r="G528" s="47">
        <f t="shared" ref="G528" si="649">G527+F528</f>
        <v>0</v>
      </c>
      <c r="H528" s="47">
        <f t="shared" ref="H528" si="650">H527+G528</f>
        <v>0</v>
      </c>
      <c r="I528" s="47">
        <f t="shared" ref="I528" si="651">I527+H528</f>
        <v>0</v>
      </c>
      <c r="J528" s="47">
        <f t="shared" ref="J528" si="652">J527+I528</f>
        <v>0</v>
      </c>
      <c r="K528" s="47">
        <f t="shared" ref="K528" si="653">K527+J528</f>
        <v>0</v>
      </c>
      <c r="L528" s="47">
        <f t="shared" ref="L528" si="654">L527+K528</f>
        <v>0</v>
      </c>
      <c r="M528" s="47">
        <f t="shared" ref="M528" si="655">M527+L528</f>
        <v>0</v>
      </c>
      <c r="N528" s="47">
        <f t="shared" ref="N528" si="656">N527+M528</f>
        <v>0</v>
      </c>
      <c r="O528" s="47">
        <f t="shared" ref="O528" si="657">O527+N528</f>
        <v>0</v>
      </c>
      <c r="P528" s="47">
        <f t="shared" ref="P528" si="658">P527+O528</f>
        <v>0</v>
      </c>
      <c r="Q528" s="47">
        <f t="shared" ref="Q528" si="659">Q527+P528</f>
        <v>0</v>
      </c>
      <c r="R528" s="47">
        <f t="shared" ref="R528" si="660">R527+Q528</f>
        <v>0</v>
      </c>
      <c r="S528" s="47">
        <f t="shared" ref="S528" si="661">S527+R528</f>
        <v>0</v>
      </c>
      <c r="T528" s="47">
        <f t="shared" ref="T528" si="662">T527+S528</f>
        <v>0</v>
      </c>
      <c r="U528" s="47">
        <f t="shared" ref="U528" si="663">U527+T528</f>
        <v>0</v>
      </c>
      <c r="V528" s="47">
        <f>V527+U528</f>
        <v>0</v>
      </c>
      <c r="W528" s="47">
        <f>W527+V528</f>
        <v>0</v>
      </c>
      <c r="X528" s="47">
        <f>X527+W528</f>
        <v>0</v>
      </c>
      <c r="Y528" s="47">
        <f t="shared" ref="Y528" si="664">Y527+X528</f>
        <v>0</v>
      </c>
      <c r="Z528" s="47">
        <f t="shared" ref="Z528" si="665">Z527+Y528</f>
        <v>0</v>
      </c>
      <c r="AB528" s="222"/>
    </row>
    <row r="529" spans="2:28" ht="45" customHeight="1" x14ac:dyDescent="0.3">
      <c r="B529" s="13"/>
      <c r="C529" s="54" t="s">
        <v>322</v>
      </c>
      <c r="D529" s="56" t="s">
        <v>653</v>
      </c>
      <c r="E529" s="56" t="s">
        <v>654</v>
      </c>
      <c r="F529" s="56" t="s">
        <v>655</v>
      </c>
      <c r="G529" s="56" t="s">
        <v>656</v>
      </c>
      <c r="H529" s="56" t="s">
        <v>657</v>
      </c>
      <c r="I529" s="56" t="s">
        <v>659</v>
      </c>
      <c r="J529" s="56" t="s">
        <v>658</v>
      </c>
      <c r="K529" s="56" t="s">
        <v>660</v>
      </c>
      <c r="L529" s="56" t="s">
        <v>661</v>
      </c>
      <c r="M529" s="56" t="s">
        <v>662</v>
      </c>
      <c r="N529" s="56" t="s">
        <v>663</v>
      </c>
      <c r="O529" s="56" t="s">
        <v>664</v>
      </c>
      <c r="P529" s="56" t="s">
        <v>665</v>
      </c>
      <c r="Q529" s="56" t="s">
        <v>666</v>
      </c>
      <c r="R529" s="56" t="s">
        <v>667</v>
      </c>
      <c r="S529" s="56" t="s">
        <v>668</v>
      </c>
      <c r="T529" s="56" t="s">
        <v>669</v>
      </c>
      <c r="U529" s="56" t="s">
        <v>670</v>
      </c>
      <c r="V529" s="56" t="s">
        <v>671</v>
      </c>
      <c r="W529" s="56" t="s">
        <v>673</v>
      </c>
      <c r="X529" s="56" t="s">
        <v>672</v>
      </c>
      <c r="Y529" s="56" t="s">
        <v>674</v>
      </c>
      <c r="Z529" s="55" t="s">
        <v>675</v>
      </c>
      <c r="AB529" s="171"/>
    </row>
    <row r="530" spans="2:28" ht="15.6" customHeight="1" x14ac:dyDescent="0.3">
      <c r="B530" s="13">
        <f>B528+10</f>
        <v>4400</v>
      </c>
      <c r="C530" s="48" t="s">
        <v>47</v>
      </c>
      <c r="D530" s="49">
        <f>D531+D534</f>
        <v>0</v>
      </c>
      <c r="E530" s="49">
        <f t="shared" ref="E530:U530" si="666">E531+E534</f>
        <v>0</v>
      </c>
      <c r="F530" s="49">
        <f t="shared" si="666"/>
        <v>0</v>
      </c>
      <c r="G530" s="49">
        <f t="shared" si="666"/>
        <v>0</v>
      </c>
      <c r="H530" s="49">
        <f t="shared" si="666"/>
        <v>0</v>
      </c>
      <c r="I530" s="49">
        <f t="shared" si="666"/>
        <v>0</v>
      </c>
      <c r="J530" s="49">
        <f t="shared" si="666"/>
        <v>0</v>
      </c>
      <c r="K530" s="49">
        <f t="shared" si="666"/>
        <v>0</v>
      </c>
      <c r="L530" s="49">
        <f t="shared" si="666"/>
        <v>0</v>
      </c>
      <c r="M530" s="49">
        <f t="shared" si="666"/>
        <v>0</v>
      </c>
      <c r="N530" s="49">
        <f t="shared" si="666"/>
        <v>0</v>
      </c>
      <c r="O530" s="49">
        <f t="shared" si="666"/>
        <v>0</v>
      </c>
      <c r="P530" s="49">
        <f t="shared" si="666"/>
        <v>0</v>
      </c>
      <c r="Q530" s="49">
        <f t="shared" si="666"/>
        <v>0</v>
      </c>
      <c r="R530" s="49">
        <f t="shared" si="666"/>
        <v>0</v>
      </c>
      <c r="S530" s="49">
        <f t="shared" si="666"/>
        <v>0</v>
      </c>
      <c r="T530" s="49">
        <f t="shared" si="666"/>
        <v>0</v>
      </c>
      <c r="U530" s="49">
        <f t="shared" si="666"/>
        <v>0</v>
      </c>
      <c r="V530" s="49">
        <f>V531+V534</f>
        <v>0</v>
      </c>
      <c r="W530" s="49">
        <f>W531+W534</f>
        <v>0</v>
      </c>
      <c r="X530" s="49">
        <f>X531+X534</f>
        <v>0</v>
      </c>
      <c r="Y530" s="49">
        <f t="shared" ref="Y530:Z530" si="667">Y531+Y534</f>
        <v>0</v>
      </c>
      <c r="Z530" s="49">
        <f t="shared" si="667"/>
        <v>0</v>
      </c>
      <c r="AB530" s="222"/>
    </row>
    <row r="531" spans="2:28" ht="15.6" customHeight="1" x14ac:dyDescent="0.3">
      <c r="B531" s="13">
        <f>B530+10</f>
        <v>4410</v>
      </c>
      <c r="C531" s="42" t="s">
        <v>48</v>
      </c>
      <c r="D531" s="50">
        <f>D532+D533</f>
        <v>0</v>
      </c>
      <c r="E531" s="50">
        <f t="shared" ref="E531:U531" si="668">E532+E533</f>
        <v>0</v>
      </c>
      <c r="F531" s="50">
        <f t="shared" si="668"/>
        <v>0</v>
      </c>
      <c r="G531" s="50">
        <f t="shared" si="668"/>
        <v>0</v>
      </c>
      <c r="H531" s="50">
        <f t="shared" si="668"/>
        <v>0</v>
      </c>
      <c r="I531" s="50">
        <f t="shared" si="668"/>
        <v>0</v>
      </c>
      <c r="J531" s="50">
        <f t="shared" si="668"/>
        <v>0</v>
      </c>
      <c r="K531" s="50">
        <f t="shared" si="668"/>
        <v>0</v>
      </c>
      <c r="L531" s="50">
        <f t="shared" si="668"/>
        <v>0</v>
      </c>
      <c r="M531" s="50">
        <f t="shared" si="668"/>
        <v>0</v>
      </c>
      <c r="N531" s="50">
        <f t="shared" si="668"/>
        <v>0</v>
      </c>
      <c r="O531" s="50">
        <f t="shared" si="668"/>
        <v>0</v>
      </c>
      <c r="P531" s="50">
        <f t="shared" si="668"/>
        <v>0</v>
      </c>
      <c r="Q531" s="50">
        <f t="shared" si="668"/>
        <v>0</v>
      </c>
      <c r="R531" s="50">
        <f t="shared" si="668"/>
        <v>0</v>
      </c>
      <c r="S531" s="50">
        <f t="shared" si="668"/>
        <v>0</v>
      </c>
      <c r="T531" s="50">
        <f t="shared" si="668"/>
        <v>0</v>
      </c>
      <c r="U531" s="50">
        <f t="shared" si="668"/>
        <v>0</v>
      </c>
      <c r="V531" s="50">
        <f>V532+V533</f>
        <v>0</v>
      </c>
      <c r="W531" s="50">
        <f>W532+W533</f>
        <v>0</v>
      </c>
      <c r="X531" s="50">
        <f>X532+X533</f>
        <v>0</v>
      </c>
      <c r="Y531" s="50">
        <f t="shared" ref="Y531:Z531" si="669">Y532+Y533</f>
        <v>0</v>
      </c>
      <c r="Z531" s="50">
        <f t="shared" si="669"/>
        <v>0</v>
      </c>
      <c r="AB531" s="222"/>
    </row>
    <row r="532" spans="2:28" ht="15.6" customHeight="1" x14ac:dyDescent="0.3">
      <c r="B532" s="13">
        <f t="shared" ref="B532:B543" si="670">B531+10</f>
        <v>4420</v>
      </c>
      <c r="C532" s="51" t="s">
        <v>49</v>
      </c>
      <c r="D532" s="50">
        <f>D348</f>
        <v>0</v>
      </c>
      <c r="E532" s="198"/>
      <c r="F532" s="198"/>
      <c r="G532" s="198"/>
      <c r="H532" s="198"/>
      <c r="I532" s="198"/>
      <c r="J532" s="198"/>
      <c r="K532" s="198"/>
      <c r="L532" s="198"/>
      <c r="M532" s="198"/>
      <c r="N532" s="198"/>
      <c r="O532" s="198"/>
      <c r="P532" s="198"/>
      <c r="Q532" s="198"/>
      <c r="R532" s="198"/>
      <c r="S532" s="198"/>
      <c r="T532" s="198"/>
      <c r="U532" s="198"/>
      <c r="V532" s="198"/>
      <c r="W532" s="43">
        <v>0</v>
      </c>
      <c r="X532" s="43">
        <v>0</v>
      </c>
      <c r="Y532" s="43">
        <v>0</v>
      </c>
      <c r="Z532" s="43">
        <v>0</v>
      </c>
      <c r="AB532" s="221"/>
    </row>
    <row r="533" spans="2:28" ht="15.6" customHeight="1" x14ac:dyDescent="0.3">
      <c r="B533" s="13">
        <f t="shared" si="670"/>
        <v>4430</v>
      </c>
      <c r="C533" s="51" t="s">
        <v>5</v>
      </c>
      <c r="D533" s="50">
        <f>D349</f>
        <v>0</v>
      </c>
      <c r="E533" s="198"/>
      <c r="F533" s="198"/>
      <c r="G533" s="198"/>
      <c r="H533" s="198"/>
      <c r="I533" s="198"/>
      <c r="J533" s="198"/>
      <c r="K533" s="198"/>
      <c r="L533" s="198"/>
      <c r="M533" s="198"/>
      <c r="N533" s="198"/>
      <c r="O533" s="198"/>
      <c r="P533" s="198"/>
      <c r="Q533" s="198"/>
      <c r="R533" s="198"/>
      <c r="S533" s="198"/>
      <c r="T533" s="198"/>
      <c r="U533" s="198"/>
      <c r="V533" s="198"/>
      <c r="W533" s="43">
        <v>0</v>
      </c>
      <c r="X533" s="43">
        <v>0</v>
      </c>
      <c r="Y533" s="43">
        <v>0</v>
      </c>
      <c r="Z533" s="43">
        <v>0</v>
      </c>
      <c r="AB533" s="221"/>
    </row>
    <row r="534" spans="2:28" ht="15.6" customHeight="1" x14ac:dyDescent="0.3">
      <c r="B534" s="13">
        <f t="shared" si="670"/>
        <v>4440</v>
      </c>
      <c r="C534" s="42" t="s">
        <v>50</v>
      </c>
      <c r="D534" s="50">
        <f>D350</f>
        <v>0</v>
      </c>
      <c r="E534" s="198"/>
      <c r="F534" s="198"/>
      <c r="G534" s="198"/>
      <c r="H534" s="198"/>
      <c r="I534" s="198"/>
      <c r="J534" s="198"/>
      <c r="K534" s="198"/>
      <c r="L534" s="198"/>
      <c r="M534" s="198"/>
      <c r="N534" s="198"/>
      <c r="O534" s="198"/>
      <c r="P534" s="198"/>
      <c r="Q534" s="198"/>
      <c r="R534" s="198"/>
      <c r="S534" s="198"/>
      <c r="T534" s="198"/>
      <c r="U534" s="198"/>
      <c r="V534" s="198"/>
      <c r="W534" s="43">
        <v>0</v>
      </c>
      <c r="X534" s="43">
        <v>0</v>
      </c>
      <c r="Y534" s="43">
        <v>0</v>
      </c>
      <c r="Z534" s="43">
        <v>0</v>
      </c>
      <c r="AB534" s="221"/>
    </row>
    <row r="535" spans="2:28" ht="15.6" customHeight="1" x14ac:dyDescent="0.3">
      <c r="B535" s="13">
        <f t="shared" si="670"/>
        <v>4450</v>
      </c>
      <c r="C535" s="44" t="s">
        <v>60</v>
      </c>
      <c r="D535" s="52"/>
      <c r="E535" s="45">
        <f>E536+E537+E540+E541</f>
        <v>0</v>
      </c>
      <c r="F535" s="45">
        <f t="shared" ref="F535:U535" si="671">F536+F537+F540+F541</f>
        <v>0</v>
      </c>
      <c r="G535" s="45">
        <f t="shared" si="671"/>
        <v>0</v>
      </c>
      <c r="H535" s="45">
        <f t="shared" si="671"/>
        <v>0</v>
      </c>
      <c r="I535" s="45">
        <f t="shared" si="671"/>
        <v>0</v>
      </c>
      <c r="J535" s="45">
        <f t="shared" si="671"/>
        <v>0</v>
      </c>
      <c r="K535" s="45">
        <f t="shared" si="671"/>
        <v>0</v>
      </c>
      <c r="L535" s="45">
        <f t="shared" si="671"/>
        <v>0</v>
      </c>
      <c r="M535" s="45">
        <f t="shared" si="671"/>
        <v>0</v>
      </c>
      <c r="N535" s="45">
        <f t="shared" si="671"/>
        <v>0</v>
      </c>
      <c r="O535" s="45">
        <f t="shared" si="671"/>
        <v>0</v>
      </c>
      <c r="P535" s="45">
        <f t="shared" si="671"/>
        <v>0</v>
      </c>
      <c r="Q535" s="45">
        <f t="shared" si="671"/>
        <v>0</v>
      </c>
      <c r="R535" s="45">
        <f t="shared" si="671"/>
        <v>0</v>
      </c>
      <c r="S535" s="45">
        <f t="shared" si="671"/>
        <v>0</v>
      </c>
      <c r="T535" s="45">
        <f t="shared" si="671"/>
        <v>0</v>
      </c>
      <c r="U535" s="45">
        <f t="shared" si="671"/>
        <v>0</v>
      </c>
      <c r="V535" s="45">
        <f>V536+V537+V540+V541</f>
        <v>0</v>
      </c>
      <c r="W535" s="45">
        <f>W536+W537+W540+W541</f>
        <v>0</v>
      </c>
      <c r="X535" s="45">
        <f>X536+X537+X540+X541</f>
        <v>0</v>
      </c>
      <c r="Y535" s="45">
        <f t="shared" ref="Y535:Z535" si="672">Y536+Y537+Y540+Y541</f>
        <v>0</v>
      </c>
      <c r="Z535" s="45">
        <f t="shared" si="672"/>
        <v>0</v>
      </c>
      <c r="AB535" s="222"/>
    </row>
    <row r="536" spans="2:28" ht="15.6" customHeight="1" x14ac:dyDescent="0.3">
      <c r="B536" s="13">
        <f t="shared" si="670"/>
        <v>4460</v>
      </c>
      <c r="C536" s="42" t="s">
        <v>51</v>
      </c>
      <c r="D536" s="52"/>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c r="AB536" s="221"/>
    </row>
    <row r="537" spans="2:28" ht="15.6" customHeight="1" x14ac:dyDescent="0.3">
      <c r="B537" s="13">
        <f t="shared" si="670"/>
        <v>4470</v>
      </c>
      <c r="C537" s="42" t="s">
        <v>52</v>
      </c>
      <c r="D537" s="52"/>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c r="AB537" s="221"/>
    </row>
    <row r="538" spans="2:28" ht="15.6" customHeight="1" x14ac:dyDescent="0.3">
      <c r="B538" s="13">
        <f t="shared" si="670"/>
        <v>4480</v>
      </c>
      <c r="C538" s="51" t="s">
        <v>53</v>
      </c>
      <c r="D538" s="52"/>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c r="AB538" s="221"/>
    </row>
    <row r="539" spans="2:28" ht="15.6" customHeight="1" x14ac:dyDescent="0.3">
      <c r="B539" s="13">
        <f t="shared" si="670"/>
        <v>4490</v>
      </c>
      <c r="C539" s="51" t="s">
        <v>54</v>
      </c>
      <c r="D539" s="52"/>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c r="AB539" s="221"/>
    </row>
    <row r="540" spans="2:28" ht="15.6" customHeight="1" x14ac:dyDescent="0.3">
      <c r="B540" s="13">
        <f t="shared" si="670"/>
        <v>4500</v>
      </c>
      <c r="C540" s="42" t="s">
        <v>55</v>
      </c>
      <c r="D540" s="52"/>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c r="AB540" s="221"/>
    </row>
    <row r="541" spans="2:28" ht="15.6" customHeight="1" x14ac:dyDescent="0.3">
      <c r="B541" s="13">
        <f t="shared" si="670"/>
        <v>4510</v>
      </c>
      <c r="C541" s="42" t="s">
        <v>56</v>
      </c>
      <c r="D541" s="52"/>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c r="AB541" s="221"/>
    </row>
    <row r="542" spans="2:28" ht="15.6" customHeight="1" x14ac:dyDescent="0.3">
      <c r="B542" s="13">
        <f t="shared" si="670"/>
        <v>4520</v>
      </c>
      <c r="C542" s="44" t="s">
        <v>429</v>
      </c>
      <c r="D542" s="52"/>
      <c r="E542" s="45">
        <f>E530+E535</f>
        <v>0</v>
      </c>
      <c r="F542" s="45">
        <f t="shared" ref="F542:U542" si="673">F530+F535</f>
        <v>0</v>
      </c>
      <c r="G542" s="45">
        <f t="shared" si="673"/>
        <v>0</v>
      </c>
      <c r="H542" s="45">
        <f t="shared" si="673"/>
        <v>0</v>
      </c>
      <c r="I542" s="45">
        <f t="shared" si="673"/>
        <v>0</v>
      </c>
      <c r="J542" s="45">
        <f t="shared" si="673"/>
        <v>0</v>
      </c>
      <c r="K542" s="45">
        <f t="shared" si="673"/>
        <v>0</v>
      </c>
      <c r="L542" s="45">
        <f t="shared" si="673"/>
        <v>0</v>
      </c>
      <c r="M542" s="45">
        <f t="shared" si="673"/>
        <v>0</v>
      </c>
      <c r="N542" s="45">
        <f t="shared" si="673"/>
        <v>0</v>
      </c>
      <c r="O542" s="45">
        <f t="shared" si="673"/>
        <v>0</v>
      </c>
      <c r="P542" s="45">
        <f t="shared" si="673"/>
        <v>0</v>
      </c>
      <c r="Q542" s="45">
        <f t="shared" si="673"/>
        <v>0</v>
      </c>
      <c r="R542" s="45">
        <f t="shared" si="673"/>
        <v>0</v>
      </c>
      <c r="S542" s="45">
        <f t="shared" si="673"/>
        <v>0</v>
      </c>
      <c r="T542" s="45">
        <f t="shared" si="673"/>
        <v>0</v>
      </c>
      <c r="U542" s="45">
        <f t="shared" si="673"/>
        <v>0</v>
      </c>
      <c r="V542" s="45">
        <f>V530+V535</f>
        <v>0</v>
      </c>
      <c r="W542" s="45">
        <f>W530+W535</f>
        <v>0</v>
      </c>
      <c r="X542" s="45">
        <f>X530+X535</f>
        <v>0</v>
      </c>
      <c r="Y542" s="45">
        <f t="shared" ref="Y542:Z542" si="674">Y530+Y535</f>
        <v>0</v>
      </c>
      <c r="Z542" s="45">
        <f t="shared" si="674"/>
        <v>0</v>
      </c>
      <c r="AB542" s="222"/>
    </row>
    <row r="543" spans="2:28" ht="15.6" customHeight="1" x14ac:dyDescent="0.3">
      <c r="B543" s="13">
        <f t="shared" si="670"/>
        <v>4530</v>
      </c>
      <c r="C543" s="46" t="s">
        <v>430</v>
      </c>
      <c r="D543" s="53"/>
      <c r="E543" s="47">
        <f>E542</f>
        <v>0</v>
      </c>
      <c r="F543" s="47">
        <f>F542+E543</f>
        <v>0</v>
      </c>
      <c r="G543" s="47">
        <f t="shared" ref="G543" si="675">G542+F543</f>
        <v>0</v>
      </c>
      <c r="H543" s="47">
        <f t="shared" ref="H543" si="676">H542+G543</f>
        <v>0</v>
      </c>
      <c r="I543" s="47">
        <f t="shared" ref="I543" si="677">I542+H543</f>
        <v>0</v>
      </c>
      <c r="J543" s="47">
        <f t="shared" ref="J543" si="678">J542+I543</f>
        <v>0</v>
      </c>
      <c r="K543" s="47">
        <f t="shared" ref="K543" si="679">K542+J543</f>
        <v>0</v>
      </c>
      <c r="L543" s="47">
        <f t="shared" ref="L543" si="680">L542+K543</f>
        <v>0</v>
      </c>
      <c r="M543" s="47">
        <f t="shared" ref="M543" si="681">M542+L543</f>
        <v>0</v>
      </c>
      <c r="N543" s="47">
        <f t="shared" ref="N543" si="682">N542+M543</f>
        <v>0</v>
      </c>
      <c r="O543" s="47">
        <f t="shared" ref="O543" si="683">O542+N543</f>
        <v>0</v>
      </c>
      <c r="P543" s="47">
        <f t="shared" ref="P543" si="684">P542+O543</f>
        <v>0</v>
      </c>
      <c r="Q543" s="47">
        <f t="shared" ref="Q543" si="685">Q542+P543</f>
        <v>0</v>
      </c>
      <c r="R543" s="47">
        <f t="shared" ref="R543" si="686">R542+Q543</f>
        <v>0</v>
      </c>
      <c r="S543" s="47">
        <f t="shared" ref="S543" si="687">S542+R543</f>
        <v>0</v>
      </c>
      <c r="T543" s="47">
        <f t="shared" ref="T543" si="688">T542+S543</f>
        <v>0</v>
      </c>
      <c r="U543" s="47">
        <f t="shared" ref="U543" si="689">U542+T543</f>
        <v>0</v>
      </c>
      <c r="V543" s="47">
        <f>V542+U543</f>
        <v>0</v>
      </c>
      <c r="W543" s="47">
        <f>W542+V543</f>
        <v>0</v>
      </c>
      <c r="X543" s="47">
        <f>X542+W543</f>
        <v>0</v>
      </c>
      <c r="Y543" s="47">
        <f t="shared" ref="Y543" si="690">Y542+X543</f>
        <v>0</v>
      </c>
      <c r="Z543" s="47">
        <f t="shared" ref="Z543" si="691">Z542+Y543</f>
        <v>0</v>
      </c>
      <c r="AB543" s="222"/>
    </row>
    <row r="544" spans="2:28" ht="45" customHeight="1" x14ac:dyDescent="0.3">
      <c r="B544" s="13"/>
      <c r="C544" s="54" t="s">
        <v>323</v>
      </c>
      <c r="D544" s="56" t="s">
        <v>653</v>
      </c>
      <c r="E544" s="56" t="s">
        <v>654</v>
      </c>
      <c r="F544" s="56" t="s">
        <v>655</v>
      </c>
      <c r="G544" s="56" t="s">
        <v>656</v>
      </c>
      <c r="H544" s="56" t="s">
        <v>657</v>
      </c>
      <c r="I544" s="56" t="s">
        <v>659</v>
      </c>
      <c r="J544" s="56" t="s">
        <v>658</v>
      </c>
      <c r="K544" s="56" t="s">
        <v>660</v>
      </c>
      <c r="L544" s="56" t="s">
        <v>661</v>
      </c>
      <c r="M544" s="56" t="s">
        <v>662</v>
      </c>
      <c r="N544" s="56" t="s">
        <v>663</v>
      </c>
      <c r="O544" s="56" t="s">
        <v>664</v>
      </c>
      <c r="P544" s="56" t="s">
        <v>665</v>
      </c>
      <c r="Q544" s="56" t="s">
        <v>666</v>
      </c>
      <c r="R544" s="56" t="s">
        <v>667</v>
      </c>
      <c r="S544" s="56" t="s">
        <v>668</v>
      </c>
      <c r="T544" s="56" t="s">
        <v>669</v>
      </c>
      <c r="U544" s="56" t="s">
        <v>670</v>
      </c>
      <c r="V544" s="56" t="s">
        <v>671</v>
      </c>
      <c r="W544" s="56" t="s">
        <v>673</v>
      </c>
      <c r="X544" s="56" t="s">
        <v>672</v>
      </c>
      <c r="Y544" s="56" t="s">
        <v>674</v>
      </c>
      <c r="Z544" s="55" t="s">
        <v>675</v>
      </c>
      <c r="AB544" s="171"/>
    </row>
    <row r="545" spans="2:28" ht="15.6" customHeight="1" x14ac:dyDescent="0.3">
      <c r="B545" s="13">
        <f>B543+10</f>
        <v>4540</v>
      </c>
      <c r="C545" s="89" t="s">
        <v>61</v>
      </c>
      <c r="D545" s="88">
        <f>D361</f>
        <v>0</v>
      </c>
      <c r="E545" s="90"/>
      <c r="F545" s="90"/>
      <c r="G545" s="90"/>
      <c r="H545" s="90"/>
      <c r="I545" s="90"/>
      <c r="J545" s="90"/>
      <c r="K545" s="90"/>
      <c r="L545" s="90"/>
      <c r="M545" s="90"/>
      <c r="N545" s="90"/>
      <c r="O545" s="90"/>
      <c r="P545" s="90"/>
      <c r="Q545" s="90"/>
      <c r="R545" s="90"/>
      <c r="S545" s="90"/>
      <c r="T545" s="90"/>
      <c r="U545" s="90"/>
      <c r="V545" s="90"/>
      <c r="W545" s="90"/>
      <c r="X545" s="90"/>
      <c r="Y545" s="90"/>
      <c r="Z545" s="90"/>
      <c r="AB545" s="222"/>
    </row>
    <row r="546" spans="2:28" ht="15.6" customHeight="1" x14ac:dyDescent="0.3">
      <c r="B546" s="13">
        <f>B545+10</f>
        <v>4550</v>
      </c>
      <c r="C546" s="44" t="s">
        <v>458</v>
      </c>
      <c r="D546" s="91"/>
      <c r="E546" s="45">
        <f t="shared" ref="E546:Y546" si="692">E528-E499-E517-E543</f>
        <v>0</v>
      </c>
      <c r="F546" s="45">
        <f t="shared" si="692"/>
        <v>0</v>
      </c>
      <c r="G546" s="45">
        <f t="shared" si="692"/>
        <v>0</v>
      </c>
      <c r="H546" s="45">
        <f t="shared" si="692"/>
        <v>0</v>
      </c>
      <c r="I546" s="45">
        <f t="shared" si="692"/>
        <v>0</v>
      </c>
      <c r="J546" s="45">
        <f t="shared" si="692"/>
        <v>0</v>
      </c>
      <c r="K546" s="45">
        <f t="shared" si="692"/>
        <v>0</v>
      </c>
      <c r="L546" s="45">
        <f t="shared" si="692"/>
        <v>0</v>
      </c>
      <c r="M546" s="45">
        <f t="shared" si="692"/>
        <v>0</v>
      </c>
      <c r="N546" s="45">
        <f t="shared" si="692"/>
        <v>0</v>
      </c>
      <c r="O546" s="45">
        <f t="shared" si="692"/>
        <v>0</v>
      </c>
      <c r="P546" s="45">
        <f t="shared" si="692"/>
        <v>0</v>
      </c>
      <c r="Q546" s="45">
        <f t="shared" si="692"/>
        <v>0</v>
      </c>
      <c r="R546" s="45">
        <f t="shared" si="692"/>
        <v>0</v>
      </c>
      <c r="S546" s="45">
        <f t="shared" si="692"/>
        <v>0</v>
      </c>
      <c r="T546" s="45">
        <f t="shared" si="692"/>
        <v>0</v>
      </c>
      <c r="U546" s="45">
        <f t="shared" si="692"/>
        <v>0</v>
      </c>
      <c r="V546" s="45">
        <f t="shared" si="692"/>
        <v>0</v>
      </c>
      <c r="W546" s="45">
        <f t="shared" si="692"/>
        <v>0</v>
      </c>
      <c r="X546" s="45">
        <f t="shared" si="692"/>
        <v>0</v>
      </c>
      <c r="Y546" s="45">
        <f t="shared" si="692"/>
        <v>0</v>
      </c>
      <c r="Z546" s="52"/>
      <c r="AB546" s="222"/>
    </row>
    <row r="547" spans="2:28" ht="15.6" customHeight="1" x14ac:dyDescent="0.3">
      <c r="B547" s="13">
        <f>B546+10</f>
        <v>4560</v>
      </c>
      <c r="C547" s="42" t="s">
        <v>62</v>
      </c>
      <c r="D547" s="52"/>
      <c r="E547" s="92" t="e">
        <f>E546/$D$545</f>
        <v>#DIV/0!</v>
      </c>
      <c r="F547" s="92" t="e">
        <f t="shared" ref="F547:Y547" si="693">F546/$D$545</f>
        <v>#DIV/0!</v>
      </c>
      <c r="G547" s="92" t="e">
        <f t="shared" si="693"/>
        <v>#DIV/0!</v>
      </c>
      <c r="H547" s="92" t="e">
        <f t="shared" si="693"/>
        <v>#DIV/0!</v>
      </c>
      <c r="I547" s="92" t="e">
        <f t="shared" si="693"/>
        <v>#DIV/0!</v>
      </c>
      <c r="J547" s="92" t="e">
        <f t="shared" si="693"/>
        <v>#DIV/0!</v>
      </c>
      <c r="K547" s="92" t="e">
        <f t="shared" si="693"/>
        <v>#DIV/0!</v>
      </c>
      <c r="L547" s="92" t="e">
        <f t="shared" si="693"/>
        <v>#DIV/0!</v>
      </c>
      <c r="M547" s="92" t="e">
        <f t="shared" si="693"/>
        <v>#DIV/0!</v>
      </c>
      <c r="N547" s="92" t="e">
        <f t="shared" si="693"/>
        <v>#DIV/0!</v>
      </c>
      <c r="O547" s="92" t="e">
        <f t="shared" si="693"/>
        <v>#DIV/0!</v>
      </c>
      <c r="P547" s="92" t="e">
        <f t="shared" si="693"/>
        <v>#DIV/0!</v>
      </c>
      <c r="Q547" s="92" t="e">
        <f t="shared" si="693"/>
        <v>#DIV/0!</v>
      </c>
      <c r="R547" s="92" t="e">
        <f t="shared" si="693"/>
        <v>#DIV/0!</v>
      </c>
      <c r="S547" s="92" t="e">
        <f t="shared" si="693"/>
        <v>#DIV/0!</v>
      </c>
      <c r="T547" s="92" t="e">
        <f t="shared" si="693"/>
        <v>#DIV/0!</v>
      </c>
      <c r="U547" s="92" t="e">
        <f t="shared" si="693"/>
        <v>#DIV/0!</v>
      </c>
      <c r="V547" s="92" t="e">
        <f t="shared" si="693"/>
        <v>#DIV/0!</v>
      </c>
      <c r="W547" s="92" t="e">
        <f t="shared" si="693"/>
        <v>#DIV/0!</v>
      </c>
      <c r="X547" s="92" t="e">
        <f t="shared" si="693"/>
        <v>#DIV/0!</v>
      </c>
      <c r="Y547" s="92" t="e">
        <f t="shared" si="693"/>
        <v>#DIV/0!</v>
      </c>
      <c r="Z547" s="52"/>
      <c r="AB547" s="222"/>
    </row>
    <row r="548" spans="2:28" ht="15.6" customHeight="1" x14ac:dyDescent="0.3">
      <c r="AB548" s="171"/>
    </row>
    <row r="549" spans="2:28" ht="15.6" customHeight="1" x14ac:dyDescent="0.3">
      <c r="B549" s="13">
        <f>B547+1</f>
        <v>4561</v>
      </c>
      <c r="C549" s="98" t="s">
        <v>459</v>
      </c>
      <c r="D549" s="213" t="s">
        <v>746</v>
      </c>
      <c r="AB549" s="221"/>
    </row>
    <row r="550" spans="2:28" ht="15.6" customHeight="1" x14ac:dyDescent="0.3">
      <c r="B550" s="13">
        <f>B549+1</f>
        <v>4562</v>
      </c>
      <c r="C550" s="98" t="s">
        <v>460</v>
      </c>
      <c r="D550" s="213" t="s">
        <v>746</v>
      </c>
      <c r="AB550" s="221"/>
    </row>
    <row r="551" spans="2:28" ht="15.6" customHeight="1" x14ac:dyDescent="0.3">
      <c r="B551" s="13">
        <f>B550+1</f>
        <v>4563</v>
      </c>
      <c r="C551" s="98" t="s">
        <v>487</v>
      </c>
      <c r="D551" s="195"/>
      <c r="AB551" s="221"/>
    </row>
    <row r="552" spans="2:28" ht="15.6" customHeight="1" x14ac:dyDescent="0.3"/>
    <row r="553" spans="2:28" ht="15.6" customHeight="1" x14ac:dyDescent="0.3"/>
    <row r="554" spans="2:28" ht="31.2" customHeight="1" x14ac:dyDescent="0.3">
      <c r="B554" s="16" t="str">
        <f>"11. Maturity ladder and counterbalancing capacity - Group consolidated - Baseline - "&amp;Cover!E27&amp;""</f>
        <v>11. Maturity ladder and counterbalancing capacity - Group consolidated - Baseline - "Select CCY"</v>
      </c>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row>
    <row r="555" spans="2:28" ht="15.6" customHeight="1" x14ac:dyDescent="0.3"/>
    <row r="556" spans="2:28" ht="15.6" customHeight="1" x14ac:dyDescent="0.3">
      <c r="B556" s="13"/>
      <c r="C556" s="20"/>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20"/>
      <c r="AB556" s="13"/>
    </row>
    <row r="557" spans="2:28" ht="45" customHeight="1" x14ac:dyDescent="0.3">
      <c r="C557" s="54" t="s">
        <v>324</v>
      </c>
      <c r="D557" s="56" t="s">
        <v>653</v>
      </c>
      <c r="E557" s="56" t="s">
        <v>654</v>
      </c>
      <c r="F557" s="56" t="s">
        <v>655</v>
      </c>
      <c r="G557" s="56" t="s">
        <v>656</v>
      </c>
      <c r="H557" s="56" t="s">
        <v>657</v>
      </c>
      <c r="I557" s="56" t="s">
        <v>659</v>
      </c>
      <c r="J557" s="56" t="s">
        <v>658</v>
      </c>
      <c r="K557" s="56" t="s">
        <v>660</v>
      </c>
      <c r="L557" s="56" t="s">
        <v>661</v>
      </c>
      <c r="M557" s="56" t="s">
        <v>662</v>
      </c>
      <c r="N557" s="56" t="s">
        <v>663</v>
      </c>
      <c r="O557" s="56" t="s">
        <v>664</v>
      </c>
      <c r="P557" s="56" t="s">
        <v>665</v>
      </c>
      <c r="Q557" s="56" t="s">
        <v>666</v>
      </c>
      <c r="R557" s="56" t="s">
        <v>667</v>
      </c>
      <c r="S557" s="56" t="s">
        <v>668</v>
      </c>
      <c r="T557" s="56" t="s">
        <v>669</v>
      </c>
      <c r="U557" s="56" t="s">
        <v>670</v>
      </c>
      <c r="V557" s="56" t="s">
        <v>671</v>
      </c>
      <c r="W557" s="56" t="s">
        <v>673</v>
      </c>
      <c r="X557" s="56" t="s">
        <v>672</v>
      </c>
      <c r="Y557" s="56" t="s">
        <v>674</v>
      </c>
      <c r="Z557" s="55" t="s">
        <v>675</v>
      </c>
      <c r="AB557" s="71" t="s">
        <v>63</v>
      </c>
    </row>
    <row r="558" spans="2:28" ht="15.6" customHeight="1" x14ac:dyDescent="0.3">
      <c r="B558" s="13">
        <f>B547+10</f>
        <v>4570</v>
      </c>
      <c r="C558" s="48" t="s">
        <v>0</v>
      </c>
      <c r="D558" s="41"/>
      <c r="E558" s="49">
        <f t="shared" ref="E558:U558" si="694">E559+E564+E565+E573+E575+E576</f>
        <v>0</v>
      </c>
      <c r="F558" s="49">
        <f t="shared" si="694"/>
        <v>0</v>
      </c>
      <c r="G558" s="49">
        <f t="shared" si="694"/>
        <v>0</v>
      </c>
      <c r="H558" s="49">
        <f t="shared" si="694"/>
        <v>0</v>
      </c>
      <c r="I558" s="49">
        <f t="shared" si="694"/>
        <v>0</v>
      </c>
      <c r="J558" s="49">
        <f t="shared" si="694"/>
        <v>0</v>
      </c>
      <c r="K558" s="49">
        <f t="shared" si="694"/>
        <v>0</v>
      </c>
      <c r="L558" s="49">
        <f t="shared" si="694"/>
        <v>0</v>
      </c>
      <c r="M558" s="49">
        <f t="shared" si="694"/>
        <v>0</v>
      </c>
      <c r="N558" s="49">
        <f t="shared" si="694"/>
        <v>0</v>
      </c>
      <c r="O558" s="49">
        <f t="shared" si="694"/>
        <v>0</v>
      </c>
      <c r="P558" s="49">
        <f t="shared" si="694"/>
        <v>0</v>
      </c>
      <c r="Q558" s="49">
        <f t="shared" si="694"/>
        <v>0</v>
      </c>
      <c r="R558" s="49">
        <f t="shared" si="694"/>
        <v>0</v>
      </c>
      <c r="S558" s="49">
        <f t="shared" si="694"/>
        <v>0</v>
      </c>
      <c r="T558" s="49">
        <f t="shared" si="694"/>
        <v>0</v>
      </c>
      <c r="U558" s="49">
        <f t="shared" si="694"/>
        <v>0</v>
      </c>
      <c r="V558" s="49">
        <f>V559+V564+V565+V573+V575+V576</f>
        <v>0</v>
      </c>
      <c r="W558" s="49">
        <f>W559+W564+W565+W573+W575+W576</f>
        <v>0</v>
      </c>
      <c r="X558" s="49">
        <f>X559+X564+X565+X573+X575+X576</f>
        <v>0</v>
      </c>
      <c r="Y558" s="49">
        <f t="shared" ref="Y558:Z558" si="695">Y559+Y564+Y565+Y573+Y575+Y576</f>
        <v>0</v>
      </c>
      <c r="Z558" s="49">
        <f t="shared" si="695"/>
        <v>0</v>
      </c>
      <c r="AB558" s="223"/>
    </row>
    <row r="559" spans="2:28" ht="15.6" customHeight="1" x14ac:dyDescent="0.3">
      <c r="B559" s="13">
        <f>B558+10</f>
        <v>4580</v>
      </c>
      <c r="C559" s="42" t="s">
        <v>1</v>
      </c>
      <c r="D559" s="50">
        <f>D560+D561+D562+D563</f>
        <v>0</v>
      </c>
      <c r="E559" s="50">
        <f t="shared" ref="E559:U559" si="696">E560+E561+E562+E563</f>
        <v>0</v>
      </c>
      <c r="F559" s="50">
        <f t="shared" si="696"/>
        <v>0</v>
      </c>
      <c r="G559" s="50">
        <f t="shared" si="696"/>
        <v>0</v>
      </c>
      <c r="H559" s="50">
        <f t="shared" si="696"/>
        <v>0</v>
      </c>
      <c r="I559" s="50">
        <f t="shared" si="696"/>
        <v>0</v>
      </c>
      <c r="J559" s="50">
        <f t="shared" si="696"/>
        <v>0</v>
      </c>
      <c r="K559" s="50">
        <f t="shared" si="696"/>
        <v>0</v>
      </c>
      <c r="L559" s="50">
        <f t="shared" si="696"/>
        <v>0</v>
      </c>
      <c r="M559" s="50">
        <f t="shared" si="696"/>
        <v>0</v>
      </c>
      <c r="N559" s="50">
        <f t="shared" si="696"/>
        <v>0</v>
      </c>
      <c r="O559" s="50">
        <f t="shared" si="696"/>
        <v>0</v>
      </c>
      <c r="P559" s="50">
        <f t="shared" si="696"/>
        <v>0</v>
      </c>
      <c r="Q559" s="50">
        <f t="shared" si="696"/>
        <v>0</v>
      </c>
      <c r="R559" s="50">
        <f t="shared" si="696"/>
        <v>0</v>
      </c>
      <c r="S559" s="50">
        <f t="shared" si="696"/>
        <v>0</v>
      </c>
      <c r="T559" s="50">
        <f t="shared" si="696"/>
        <v>0</v>
      </c>
      <c r="U559" s="50">
        <f t="shared" si="696"/>
        <v>0</v>
      </c>
      <c r="V559" s="50">
        <f>V560+V561+V562+V563</f>
        <v>0</v>
      </c>
      <c r="W559" s="50">
        <f>W560+W561+W562+W563</f>
        <v>0</v>
      </c>
      <c r="X559" s="50">
        <f>X560+X561+X562+X563</f>
        <v>0</v>
      </c>
      <c r="Y559" s="50">
        <f t="shared" ref="Y559:Z559" si="697">Y560+Y561+Y562+Y563</f>
        <v>0</v>
      </c>
      <c r="Z559" s="50">
        <f t="shared" si="697"/>
        <v>0</v>
      </c>
      <c r="AB559" s="222"/>
    </row>
    <row r="560" spans="2:28" ht="15.6" customHeight="1" x14ac:dyDescent="0.3">
      <c r="B560" s="13">
        <f t="shared" ref="B560:B589" si="698">B559+10</f>
        <v>4590</v>
      </c>
      <c r="C560" s="51" t="s">
        <v>2</v>
      </c>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c r="AB560" s="221"/>
    </row>
    <row r="561" spans="2:28" ht="15.6" customHeight="1" x14ac:dyDescent="0.3">
      <c r="B561" s="13">
        <f t="shared" si="698"/>
        <v>4600</v>
      </c>
      <c r="C561" s="51" t="s">
        <v>3</v>
      </c>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c r="AB561" s="221"/>
    </row>
    <row r="562" spans="2:28" ht="15.6" customHeight="1" x14ac:dyDescent="0.3">
      <c r="B562" s="13">
        <f t="shared" si="698"/>
        <v>4610</v>
      </c>
      <c r="C562" s="51" t="s">
        <v>4</v>
      </c>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c r="AB562" s="221"/>
    </row>
    <row r="563" spans="2:28" ht="15.6" customHeight="1" x14ac:dyDescent="0.3">
      <c r="B563" s="13">
        <f t="shared" si="698"/>
        <v>4620</v>
      </c>
      <c r="C563" s="51" t="s">
        <v>5</v>
      </c>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c r="AB563" s="221"/>
    </row>
    <row r="564" spans="2:28" ht="15.6" customHeight="1" x14ac:dyDescent="0.3">
      <c r="B564" s="13">
        <f t="shared" si="698"/>
        <v>4630</v>
      </c>
      <c r="C564" s="42" t="s">
        <v>6</v>
      </c>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c r="AB564" s="221"/>
    </row>
    <row r="565" spans="2:28" ht="15.6" customHeight="1" x14ac:dyDescent="0.3">
      <c r="B565" s="13">
        <f t="shared" si="698"/>
        <v>4640</v>
      </c>
      <c r="C565" s="42" t="s">
        <v>488</v>
      </c>
      <c r="D565" s="50">
        <f>D566+D567+D568+D569+D570+D571+D572</f>
        <v>0</v>
      </c>
      <c r="E565" s="50">
        <f t="shared" ref="E565:U565" si="699">E566+E567+E568+E569+E570+E571+E572</f>
        <v>0</v>
      </c>
      <c r="F565" s="50">
        <f t="shared" si="699"/>
        <v>0</v>
      </c>
      <c r="G565" s="50">
        <f t="shared" si="699"/>
        <v>0</v>
      </c>
      <c r="H565" s="50">
        <f t="shared" si="699"/>
        <v>0</v>
      </c>
      <c r="I565" s="50">
        <f t="shared" si="699"/>
        <v>0</v>
      </c>
      <c r="J565" s="50">
        <f t="shared" si="699"/>
        <v>0</v>
      </c>
      <c r="K565" s="50">
        <f t="shared" si="699"/>
        <v>0</v>
      </c>
      <c r="L565" s="50">
        <f t="shared" si="699"/>
        <v>0</v>
      </c>
      <c r="M565" s="50">
        <f t="shared" si="699"/>
        <v>0</v>
      </c>
      <c r="N565" s="50">
        <f t="shared" si="699"/>
        <v>0</v>
      </c>
      <c r="O565" s="50">
        <f t="shared" si="699"/>
        <v>0</v>
      </c>
      <c r="P565" s="50">
        <f t="shared" si="699"/>
        <v>0</v>
      </c>
      <c r="Q565" s="50">
        <f t="shared" si="699"/>
        <v>0</v>
      </c>
      <c r="R565" s="50">
        <f t="shared" si="699"/>
        <v>0</v>
      </c>
      <c r="S565" s="50">
        <f t="shared" si="699"/>
        <v>0</v>
      </c>
      <c r="T565" s="50">
        <f t="shared" si="699"/>
        <v>0</v>
      </c>
      <c r="U565" s="50">
        <f t="shared" si="699"/>
        <v>0</v>
      </c>
      <c r="V565" s="50">
        <f>V566+V567+V568+V569+V570+V571+V572</f>
        <v>0</v>
      </c>
      <c r="W565" s="50">
        <f>W566+W567+W568+W569+W570+W571+W572</f>
        <v>0</v>
      </c>
      <c r="X565" s="50">
        <f>X566+X567+X568+X569+X570+X571+X572</f>
        <v>0</v>
      </c>
      <c r="Y565" s="50">
        <f t="shared" ref="Y565:Z565" si="700">Y566+Y567+Y568+Y569+Y570+Y571+Y572</f>
        <v>0</v>
      </c>
      <c r="Z565" s="50">
        <f t="shared" si="700"/>
        <v>0</v>
      </c>
      <c r="AB565" s="222"/>
    </row>
    <row r="566" spans="2:28" ht="15.6" customHeight="1" x14ac:dyDescent="0.3">
      <c r="B566" s="13">
        <f t="shared" si="698"/>
        <v>4650</v>
      </c>
      <c r="C566" s="51" t="s">
        <v>7</v>
      </c>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c r="AB566" s="221"/>
    </row>
    <row r="567" spans="2:28" ht="15.6" customHeight="1" x14ac:dyDescent="0.3">
      <c r="B567" s="13">
        <f t="shared" si="698"/>
        <v>4660</v>
      </c>
      <c r="C567" s="51" t="s">
        <v>8</v>
      </c>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c r="AB567" s="221"/>
    </row>
    <row r="568" spans="2:28" ht="15.6" customHeight="1" x14ac:dyDescent="0.3">
      <c r="B568" s="13">
        <f t="shared" si="698"/>
        <v>4670</v>
      </c>
      <c r="C568" s="51" t="s">
        <v>9</v>
      </c>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c r="AB568" s="221"/>
    </row>
    <row r="569" spans="2:28" ht="15.6" customHeight="1" x14ac:dyDescent="0.3">
      <c r="B569" s="13">
        <f t="shared" si="698"/>
        <v>4680</v>
      </c>
      <c r="C569" s="51" t="s">
        <v>10</v>
      </c>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c r="AB569" s="221"/>
    </row>
    <row r="570" spans="2:28" ht="15.6" customHeight="1" x14ac:dyDescent="0.3">
      <c r="B570" s="13">
        <f t="shared" si="698"/>
        <v>4690</v>
      </c>
      <c r="C570" s="51" t="s">
        <v>11</v>
      </c>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c r="AB570" s="221"/>
    </row>
    <row r="571" spans="2:28" ht="15.6" customHeight="1" x14ac:dyDescent="0.3">
      <c r="B571" s="13">
        <f t="shared" si="698"/>
        <v>4700</v>
      </c>
      <c r="C571" s="51" t="s">
        <v>12</v>
      </c>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c r="AB571" s="221"/>
    </row>
    <row r="572" spans="2:28" ht="15.6" customHeight="1" x14ac:dyDescent="0.3">
      <c r="B572" s="13">
        <f t="shared" si="698"/>
        <v>4710</v>
      </c>
      <c r="C572" s="51" t="s">
        <v>13</v>
      </c>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c r="AB572" s="221"/>
    </row>
    <row r="573" spans="2:28" ht="15.6" customHeight="1" x14ac:dyDescent="0.3">
      <c r="B573" s="13">
        <f t="shared" si="698"/>
        <v>4720</v>
      </c>
      <c r="C573" s="42" t="s">
        <v>14</v>
      </c>
      <c r="D573" s="43"/>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c r="AB573" s="221"/>
    </row>
    <row r="574" spans="2:28" ht="15.6" customHeight="1" x14ac:dyDescent="0.3">
      <c r="B574" s="31">
        <f>B573+1</f>
        <v>4721</v>
      </c>
      <c r="C574" s="96" t="s">
        <v>387</v>
      </c>
      <c r="D574" s="43"/>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c r="AB574" s="221"/>
    </row>
    <row r="575" spans="2:28" ht="15.6" customHeight="1" x14ac:dyDescent="0.3">
      <c r="B575" s="13">
        <f>B573+10</f>
        <v>4730</v>
      </c>
      <c r="C575" s="42" t="s">
        <v>489</v>
      </c>
      <c r="D575" s="43"/>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c r="AB575" s="221"/>
    </row>
    <row r="576" spans="2:28" ht="15.6" customHeight="1" x14ac:dyDescent="0.3">
      <c r="B576" s="13">
        <f t="shared" si="698"/>
        <v>4740</v>
      </c>
      <c r="C576" s="42" t="s">
        <v>15</v>
      </c>
      <c r="D576" s="43"/>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c r="AB576" s="221"/>
    </row>
    <row r="577" spans="2:28" ht="15.6" customHeight="1" x14ac:dyDescent="0.3">
      <c r="B577" s="13">
        <f t="shared" si="698"/>
        <v>4750</v>
      </c>
      <c r="C577" s="44" t="s">
        <v>16</v>
      </c>
      <c r="D577" s="43"/>
      <c r="E577" s="45">
        <f t="shared" ref="E577:U577" si="701">E578+E579+E585+E587+E588+E589</f>
        <v>0</v>
      </c>
      <c r="F577" s="45">
        <f t="shared" si="701"/>
        <v>0</v>
      </c>
      <c r="G577" s="45">
        <f t="shared" si="701"/>
        <v>0</v>
      </c>
      <c r="H577" s="45">
        <f t="shared" si="701"/>
        <v>0</v>
      </c>
      <c r="I577" s="45">
        <f t="shared" si="701"/>
        <v>0</v>
      </c>
      <c r="J577" s="45">
        <f t="shared" si="701"/>
        <v>0</v>
      </c>
      <c r="K577" s="45">
        <f t="shared" si="701"/>
        <v>0</v>
      </c>
      <c r="L577" s="45">
        <f t="shared" si="701"/>
        <v>0</v>
      </c>
      <c r="M577" s="45">
        <f t="shared" si="701"/>
        <v>0</v>
      </c>
      <c r="N577" s="45">
        <f t="shared" si="701"/>
        <v>0</v>
      </c>
      <c r="O577" s="45">
        <f t="shared" si="701"/>
        <v>0</v>
      </c>
      <c r="P577" s="45">
        <f t="shared" si="701"/>
        <v>0</v>
      </c>
      <c r="Q577" s="45">
        <f t="shared" si="701"/>
        <v>0</v>
      </c>
      <c r="R577" s="45">
        <f t="shared" si="701"/>
        <v>0</v>
      </c>
      <c r="S577" s="45">
        <f t="shared" si="701"/>
        <v>0</v>
      </c>
      <c r="T577" s="45">
        <f t="shared" si="701"/>
        <v>0</v>
      </c>
      <c r="U577" s="45">
        <f t="shared" si="701"/>
        <v>0</v>
      </c>
      <c r="V577" s="45">
        <f>V578+V579+V585+V587+V588+V589</f>
        <v>0</v>
      </c>
      <c r="W577" s="45">
        <f>W578+W579+W585+W587+W588+W589</f>
        <v>0</v>
      </c>
      <c r="X577" s="45">
        <f>X578+X579+X585+X587+X588+X589</f>
        <v>0</v>
      </c>
      <c r="Y577" s="45">
        <f t="shared" ref="Y577:Z577" si="702">Y578+Y579+Y585+Y587+Y588+Y589</f>
        <v>0</v>
      </c>
      <c r="Z577" s="45">
        <f t="shared" si="702"/>
        <v>0</v>
      </c>
      <c r="AB577" s="222"/>
    </row>
    <row r="578" spans="2:28" ht="15.6" customHeight="1" x14ac:dyDescent="0.3">
      <c r="B578" s="13">
        <f t="shared" si="698"/>
        <v>4760</v>
      </c>
      <c r="C578" s="42" t="s">
        <v>17</v>
      </c>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c r="AB578" s="221"/>
    </row>
    <row r="579" spans="2:28" ht="15.6" customHeight="1" x14ac:dyDescent="0.3">
      <c r="B579" s="13">
        <f t="shared" si="698"/>
        <v>4770</v>
      </c>
      <c r="C579" s="42" t="s">
        <v>490</v>
      </c>
      <c r="D579" s="50">
        <f>D580+D581+D582+D583+D584</f>
        <v>0</v>
      </c>
      <c r="E579" s="50">
        <f t="shared" ref="E579:U579" si="703">E580+E581+E582+E583+E584</f>
        <v>0</v>
      </c>
      <c r="F579" s="50">
        <f t="shared" si="703"/>
        <v>0</v>
      </c>
      <c r="G579" s="50">
        <f t="shared" si="703"/>
        <v>0</v>
      </c>
      <c r="H579" s="50">
        <f t="shared" si="703"/>
        <v>0</v>
      </c>
      <c r="I579" s="50">
        <f t="shared" si="703"/>
        <v>0</v>
      </c>
      <c r="J579" s="50">
        <f t="shared" si="703"/>
        <v>0</v>
      </c>
      <c r="K579" s="50">
        <f t="shared" si="703"/>
        <v>0</v>
      </c>
      <c r="L579" s="50">
        <f t="shared" si="703"/>
        <v>0</v>
      </c>
      <c r="M579" s="50">
        <f t="shared" si="703"/>
        <v>0</v>
      </c>
      <c r="N579" s="50">
        <f t="shared" si="703"/>
        <v>0</v>
      </c>
      <c r="O579" s="50">
        <f t="shared" si="703"/>
        <v>0</v>
      </c>
      <c r="P579" s="50">
        <f t="shared" si="703"/>
        <v>0</v>
      </c>
      <c r="Q579" s="50">
        <f t="shared" si="703"/>
        <v>0</v>
      </c>
      <c r="R579" s="50">
        <f t="shared" si="703"/>
        <v>0</v>
      </c>
      <c r="S579" s="50">
        <f t="shared" si="703"/>
        <v>0</v>
      </c>
      <c r="T579" s="50">
        <f t="shared" si="703"/>
        <v>0</v>
      </c>
      <c r="U579" s="50">
        <f t="shared" si="703"/>
        <v>0</v>
      </c>
      <c r="V579" s="50">
        <f>V580+V581+V582+V583+V584</f>
        <v>0</v>
      </c>
      <c r="W579" s="50">
        <f>W580+W581+W582+W583+W584</f>
        <v>0</v>
      </c>
      <c r="X579" s="50">
        <f>X580+X581+X582+X583+X584</f>
        <v>0</v>
      </c>
      <c r="Y579" s="50">
        <f t="shared" ref="Y579:Z579" si="704">Y580+Y581+Y582+Y583+Y584</f>
        <v>0</v>
      </c>
      <c r="Z579" s="50">
        <f t="shared" si="704"/>
        <v>0</v>
      </c>
      <c r="AB579" s="222"/>
    </row>
    <row r="580" spans="2:28" ht="15.6" customHeight="1" x14ac:dyDescent="0.3">
      <c r="B580" s="13">
        <f t="shared" si="698"/>
        <v>4780</v>
      </c>
      <c r="C580" s="51" t="s">
        <v>18</v>
      </c>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c r="AB580" s="221"/>
    </row>
    <row r="581" spans="2:28" ht="15.6" customHeight="1" x14ac:dyDescent="0.3">
      <c r="B581" s="13">
        <f t="shared" si="698"/>
        <v>4790</v>
      </c>
      <c r="C581" s="51" t="s">
        <v>19</v>
      </c>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c r="AB581" s="221"/>
    </row>
    <row r="582" spans="2:28" ht="15.6" customHeight="1" x14ac:dyDescent="0.3">
      <c r="B582" s="13">
        <f t="shared" si="698"/>
        <v>4800</v>
      </c>
      <c r="C582" s="51" t="s">
        <v>20</v>
      </c>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c r="AB582" s="221"/>
    </row>
    <row r="583" spans="2:28" ht="15.6" customHeight="1" x14ac:dyDescent="0.3">
      <c r="B583" s="13">
        <f t="shared" si="698"/>
        <v>4810</v>
      </c>
      <c r="C583" s="51" t="s">
        <v>21</v>
      </c>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c r="AB583" s="221"/>
    </row>
    <row r="584" spans="2:28" ht="15.6" customHeight="1" x14ac:dyDescent="0.3">
      <c r="B584" s="13">
        <f t="shared" si="698"/>
        <v>4820</v>
      </c>
      <c r="C584" s="51" t="s">
        <v>22</v>
      </c>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c r="AB584" s="221"/>
    </row>
    <row r="585" spans="2:28" ht="15.6" customHeight="1" x14ac:dyDescent="0.3">
      <c r="B585" s="13">
        <f t="shared" si="698"/>
        <v>4830</v>
      </c>
      <c r="C585" s="42" t="s">
        <v>14</v>
      </c>
      <c r="D585" s="43"/>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c r="AB585" s="221"/>
    </row>
    <row r="586" spans="2:28" ht="15.6" customHeight="1" x14ac:dyDescent="0.3">
      <c r="B586" s="31">
        <f>B585+1</f>
        <v>4831</v>
      </c>
      <c r="C586" s="96" t="s">
        <v>387</v>
      </c>
      <c r="D586" s="43"/>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c r="AB586" s="221"/>
    </row>
    <row r="587" spans="2:28" ht="15.6" customHeight="1" x14ac:dyDescent="0.3">
      <c r="B587" s="13">
        <f>B585+10</f>
        <v>4840</v>
      </c>
      <c r="C587" s="42" t="s">
        <v>491</v>
      </c>
      <c r="D587" s="43"/>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c r="AB587" s="221"/>
    </row>
    <row r="588" spans="2:28" ht="15.6" customHeight="1" x14ac:dyDescent="0.3">
      <c r="B588" s="13">
        <f t="shared" si="698"/>
        <v>4850</v>
      </c>
      <c r="C588" s="42" t="s">
        <v>23</v>
      </c>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c r="AB588" s="221"/>
    </row>
    <row r="589" spans="2:28" ht="15.6" customHeight="1" x14ac:dyDescent="0.3">
      <c r="B589" s="13">
        <f t="shared" si="698"/>
        <v>4860</v>
      </c>
      <c r="C589" s="42" t="s">
        <v>24</v>
      </c>
      <c r="D589" s="43"/>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c r="AB589" s="221"/>
    </row>
    <row r="590" spans="2:28" ht="15.6" customHeight="1" x14ac:dyDescent="0.3">
      <c r="B590" s="13">
        <f>B589+10</f>
        <v>4870</v>
      </c>
      <c r="C590" s="44" t="s">
        <v>435</v>
      </c>
      <c r="D590" s="43"/>
      <c r="E590" s="45">
        <f t="shared" ref="E590:Z590" si="705">(E558-E566-E567-E568-E571-E572)-(E577-E580-E581-E584)</f>
        <v>0</v>
      </c>
      <c r="F590" s="45">
        <f t="shared" si="705"/>
        <v>0</v>
      </c>
      <c r="G590" s="45">
        <f t="shared" si="705"/>
        <v>0</v>
      </c>
      <c r="H590" s="45">
        <f t="shared" si="705"/>
        <v>0</v>
      </c>
      <c r="I590" s="45">
        <f t="shared" si="705"/>
        <v>0</v>
      </c>
      <c r="J590" s="45">
        <f t="shared" si="705"/>
        <v>0</v>
      </c>
      <c r="K590" s="45">
        <f t="shared" si="705"/>
        <v>0</v>
      </c>
      <c r="L590" s="45">
        <f t="shared" si="705"/>
        <v>0</v>
      </c>
      <c r="M590" s="45">
        <f t="shared" si="705"/>
        <v>0</v>
      </c>
      <c r="N590" s="45">
        <f t="shared" si="705"/>
        <v>0</v>
      </c>
      <c r="O590" s="45">
        <f t="shared" si="705"/>
        <v>0</v>
      </c>
      <c r="P590" s="45">
        <f t="shared" si="705"/>
        <v>0</v>
      </c>
      <c r="Q590" s="45">
        <f t="shared" si="705"/>
        <v>0</v>
      </c>
      <c r="R590" s="45">
        <f t="shared" si="705"/>
        <v>0</v>
      </c>
      <c r="S590" s="45">
        <f t="shared" si="705"/>
        <v>0</v>
      </c>
      <c r="T590" s="45">
        <f t="shared" si="705"/>
        <v>0</v>
      </c>
      <c r="U590" s="45">
        <f t="shared" si="705"/>
        <v>0</v>
      </c>
      <c r="V590" s="45">
        <f t="shared" si="705"/>
        <v>0</v>
      </c>
      <c r="W590" s="45">
        <f t="shared" si="705"/>
        <v>0</v>
      </c>
      <c r="X590" s="45">
        <f t="shared" si="705"/>
        <v>0</v>
      </c>
      <c r="Y590" s="45">
        <f t="shared" si="705"/>
        <v>0</v>
      </c>
      <c r="Z590" s="45">
        <f t="shared" si="705"/>
        <v>0</v>
      </c>
      <c r="AB590" s="222"/>
    </row>
    <row r="591" spans="2:28" ht="15.6" customHeight="1" x14ac:dyDescent="0.3">
      <c r="B591" s="13">
        <f>B590+10</f>
        <v>4880</v>
      </c>
      <c r="C591" s="46" t="s">
        <v>436</v>
      </c>
      <c r="D591" s="84"/>
      <c r="E591" s="47">
        <f>E590</f>
        <v>0</v>
      </c>
      <c r="F591" s="47">
        <f>F590+E591</f>
        <v>0</v>
      </c>
      <c r="G591" s="47">
        <f t="shared" ref="G591" si="706">G590+F591</f>
        <v>0</v>
      </c>
      <c r="H591" s="47">
        <f t="shared" ref="H591" si="707">H590+G591</f>
        <v>0</v>
      </c>
      <c r="I591" s="47">
        <f t="shared" ref="I591" si="708">I590+H591</f>
        <v>0</v>
      </c>
      <c r="J591" s="47">
        <f t="shared" ref="J591" si="709">J590+I591</f>
        <v>0</v>
      </c>
      <c r="K591" s="47">
        <f t="shared" ref="K591" si="710">K590+J591</f>
        <v>0</v>
      </c>
      <c r="L591" s="47">
        <f t="shared" ref="L591" si="711">L590+K591</f>
        <v>0</v>
      </c>
      <c r="M591" s="47">
        <f t="shared" ref="M591" si="712">M590+L591</f>
        <v>0</v>
      </c>
      <c r="N591" s="47">
        <f t="shared" ref="N591" si="713">N590+M591</f>
        <v>0</v>
      </c>
      <c r="O591" s="47">
        <f t="shared" ref="O591" si="714">O590+N591</f>
        <v>0</v>
      </c>
      <c r="P591" s="47">
        <f t="shared" ref="P591" si="715">P590+O591</f>
        <v>0</v>
      </c>
      <c r="Q591" s="47">
        <f t="shared" ref="Q591" si="716">Q590+P591</f>
        <v>0</v>
      </c>
      <c r="R591" s="47">
        <f t="shared" ref="R591" si="717">R590+Q591</f>
        <v>0</v>
      </c>
      <c r="S591" s="47">
        <f t="shared" ref="S591" si="718">S590+R591</f>
        <v>0</v>
      </c>
      <c r="T591" s="47">
        <f t="shared" ref="T591" si="719">T590+S591</f>
        <v>0</v>
      </c>
      <c r="U591" s="47">
        <f t="shared" ref="U591" si="720">U590+T591</f>
        <v>0</v>
      </c>
      <c r="V591" s="47">
        <f t="shared" ref="V591" si="721">V590+U591</f>
        <v>0</v>
      </c>
      <c r="W591" s="47">
        <f t="shared" ref="W591" si="722">W590+V591</f>
        <v>0</v>
      </c>
      <c r="X591" s="47">
        <f t="shared" ref="X591" si="723">X590+W591</f>
        <v>0</v>
      </c>
      <c r="Y591" s="47">
        <f t="shared" ref="Y591" si="724">Y590+X591</f>
        <v>0</v>
      </c>
      <c r="Z591" s="47">
        <f t="shared" ref="Z591" si="725">Z590+Y591</f>
        <v>0</v>
      </c>
      <c r="AB591" s="222"/>
    </row>
    <row r="592" spans="2:28" ht="45" customHeight="1" x14ac:dyDescent="0.3">
      <c r="B592" s="13"/>
      <c r="C592" s="54" t="s">
        <v>325</v>
      </c>
      <c r="D592" s="56" t="s">
        <v>653</v>
      </c>
      <c r="E592" s="56" t="s">
        <v>654</v>
      </c>
      <c r="F592" s="56" t="s">
        <v>655</v>
      </c>
      <c r="G592" s="56" t="s">
        <v>656</v>
      </c>
      <c r="H592" s="56" t="s">
        <v>657</v>
      </c>
      <c r="I592" s="56" t="s">
        <v>659</v>
      </c>
      <c r="J592" s="56" t="s">
        <v>658</v>
      </c>
      <c r="K592" s="56" t="s">
        <v>660</v>
      </c>
      <c r="L592" s="56" t="s">
        <v>661</v>
      </c>
      <c r="M592" s="56" t="s">
        <v>662</v>
      </c>
      <c r="N592" s="56" t="s">
        <v>663</v>
      </c>
      <c r="O592" s="56" t="s">
        <v>664</v>
      </c>
      <c r="P592" s="56" t="s">
        <v>665</v>
      </c>
      <c r="Q592" s="56" t="s">
        <v>666</v>
      </c>
      <c r="R592" s="56" t="s">
        <v>667</v>
      </c>
      <c r="S592" s="56" t="s">
        <v>668</v>
      </c>
      <c r="T592" s="56" t="s">
        <v>669</v>
      </c>
      <c r="U592" s="56" t="s">
        <v>670</v>
      </c>
      <c r="V592" s="56" t="s">
        <v>671</v>
      </c>
      <c r="W592" s="56" t="s">
        <v>673</v>
      </c>
      <c r="X592" s="56" t="s">
        <v>672</v>
      </c>
      <c r="Y592" s="56" t="s">
        <v>674</v>
      </c>
      <c r="Z592" s="55" t="s">
        <v>675</v>
      </c>
      <c r="AB592" s="171"/>
    </row>
    <row r="593" spans="2:28" ht="15.6" customHeight="1" x14ac:dyDescent="0.3">
      <c r="B593" s="13">
        <f>B591+10</f>
        <v>4890</v>
      </c>
      <c r="C593" s="48" t="s">
        <v>57</v>
      </c>
      <c r="D593" s="174"/>
      <c r="E593" s="49">
        <f t="shared" ref="E593:U593" si="726">E594+E595+E603</f>
        <v>0</v>
      </c>
      <c r="F593" s="49">
        <f t="shared" si="726"/>
        <v>0</v>
      </c>
      <c r="G593" s="49">
        <f t="shared" si="726"/>
        <v>0</v>
      </c>
      <c r="H593" s="49">
        <f t="shared" si="726"/>
        <v>0</v>
      </c>
      <c r="I593" s="49">
        <f t="shared" si="726"/>
        <v>0</v>
      </c>
      <c r="J593" s="49">
        <f t="shared" si="726"/>
        <v>0</v>
      </c>
      <c r="K593" s="49">
        <f t="shared" si="726"/>
        <v>0</v>
      </c>
      <c r="L593" s="49">
        <f t="shared" si="726"/>
        <v>0</v>
      </c>
      <c r="M593" s="49">
        <f t="shared" si="726"/>
        <v>0</v>
      </c>
      <c r="N593" s="49">
        <f t="shared" si="726"/>
        <v>0</v>
      </c>
      <c r="O593" s="49">
        <f t="shared" si="726"/>
        <v>0</v>
      </c>
      <c r="P593" s="49">
        <f t="shared" si="726"/>
        <v>0</v>
      </c>
      <c r="Q593" s="49">
        <f t="shared" si="726"/>
        <v>0</v>
      </c>
      <c r="R593" s="49">
        <f t="shared" si="726"/>
        <v>0</v>
      </c>
      <c r="S593" s="49">
        <f t="shared" si="726"/>
        <v>0</v>
      </c>
      <c r="T593" s="49">
        <f t="shared" si="726"/>
        <v>0</v>
      </c>
      <c r="U593" s="49">
        <f t="shared" si="726"/>
        <v>0</v>
      </c>
      <c r="V593" s="49">
        <f>V594+V595+V603</f>
        <v>0</v>
      </c>
      <c r="W593" s="49">
        <f>W594+W595+W603</f>
        <v>0</v>
      </c>
      <c r="X593" s="49">
        <f>X594+X595+X603</f>
        <v>0</v>
      </c>
      <c r="Y593" s="49">
        <f t="shared" ref="Y593:Z593" si="727">Y594+Y595+Y603</f>
        <v>0</v>
      </c>
      <c r="Z593" s="49">
        <f t="shared" si="727"/>
        <v>0</v>
      </c>
      <c r="AB593" s="222"/>
    </row>
    <row r="594" spans="2:28" ht="15.6" customHeight="1" x14ac:dyDescent="0.3">
      <c r="B594" s="13">
        <f>B593+10</f>
        <v>4900</v>
      </c>
      <c r="C594" s="42" t="s">
        <v>27</v>
      </c>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c r="AB594" s="221"/>
    </row>
    <row r="595" spans="2:28" ht="15.6" customHeight="1" x14ac:dyDescent="0.3">
      <c r="B595" s="13">
        <f t="shared" ref="B595:B607" si="728">B594+10</f>
        <v>4910</v>
      </c>
      <c r="C595" s="42" t="s">
        <v>28</v>
      </c>
      <c r="D595" s="50">
        <f>D596+D597+D598+D599+D600+D601+D602</f>
        <v>0</v>
      </c>
      <c r="E595" s="50">
        <f t="shared" ref="E595:Z595" si="729">E596+E597+E598+E599+E600+E601+E602</f>
        <v>0</v>
      </c>
      <c r="F595" s="50">
        <f t="shared" si="729"/>
        <v>0</v>
      </c>
      <c r="G595" s="50">
        <f t="shared" si="729"/>
        <v>0</v>
      </c>
      <c r="H595" s="50">
        <f t="shared" si="729"/>
        <v>0</v>
      </c>
      <c r="I595" s="50">
        <f t="shared" si="729"/>
        <v>0</v>
      </c>
      <c r="J595" s="50">
        <f t="shared" si="729"/>
        <v>0</v>
      </c>
      <c r="K595" s="50">
        <f t="shared" si="729"/>
        <v>0</v>
      </c>
      <c r="L595" s="50">
        <f t="shared" si="729"/>
        <v>0</v>
      </c>
      <c r="M595" s="50">
        <f t="shared" si="729"/>
        <v>0</v>
      </c>
      <c r="N595" s="50">
        <f t="shared" si="729"/>
        <v>0</v>
      </c>
      <c r="O595" s="50">
        <f t="shared" si="729"/>
        <v>0</v>
      </c>
      <c r="P595" s="50">
        <f t="shared" si="729"/>
        <v>0</v>
      </c>
      <c r="Q595" s="50">
        <f t="shared" si="729"/>
        <v>0</v>
      </c>
      <c r="R595" s="50">
        <f t="shared" si="729"/>
        <v>0</v>
      </c>
      <c r="S595" s="50">
        <f t="shared" si="729"/>
        <v>0</v>
      </c>
      <c r="T595" s="50">
        <f t="shared" si="729"/>
        <v>0</v>
      </c>
      <c r="U595" s="50">
        <f t="shared" si="729"/>
        <v>0</v>
      </c>
      <c r="V595" s="50">
        <f t="shared" si="729"/>
        <v>0</v>
      </c>
      <c r="W595" s="50">
        <f t="shared" si="729"/>
        <v>0</v>
      </c>
      <c r="X595" s="50">
        <f t="shared" si="729"/>
        <v>0</v>
      </c>
      <c r="Y595" s="50">
        <f t="shared" si="729"/>
        <v>0</v>
      </c>
      <c r="Z595" s="50">
        <f t="shared" si="729"/>
        <v>0</v>
      </c>
      <c r="AB595" s="222"/>
    </row>
    <row r="596" spans="2:28" ht="15.6" customHeight="1" x14ac:dyDescent="0.3">
      <c r="B596" s="13">
        <f t="shared" si="728"/>
        <v>4920</v>
      </c>
      <c r="C596" s="51" t="s">
        <v>29</v>
      </c>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c r="AB596" s="221"/>
    </row>
    <row r="597" spans="2:28" ht="15.6" customHeight="1" x14ac:dyDescent="0.3">
      <c r="B597" s="13">
        <f t="shared" si="728"/>
        <v>4930</v>
      </c>
      <c r="C597" s="51" t="s">
        <v>30</v>
      </c>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c r="AB597" s="221"/>
    </row>
    <row r="598" spans="2:28" ht="15.6" customHeight="1" x14ac:dyDescent="0.3">
      <c r="B598" s="13">
        <f t="shared" si="728"/>
        <v>4940</v>
      </c>
      <c r="C598" s="51" t="s">
        <v>31</v>
      </c>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c r="AB598" s="221"/>
    </row>
    <row r="599" spans="2:28" ht="15.6" customHeight="1" x14ac:dyDescent="0.3">
      <c r="B599" s="13">
        <f t="shared" si="728"/>
        <v>4950</v>
      </c>
      <c r="C599" s="51" t="s">
        <v>32</v>
      </c>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c r="AB599" s="221"/>
    </row>
    <row r="600" spans="2:28" ht="15.6" customHeight="1" x14ac:dyDescent="0.3">
      <c r="B600" s="13">
        <f t="shared" si="728"/>
        <v>4960</v>
      </c>
      <c r="C600" s="51" t="s">
        <v>33</v>
      </c>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c r="AB600" s="221"/>
    </row>
    <row r="601" spans="2:28" ht="15.6" customHeight="1" x14ac:dyDescent="0.3">
      <c r="B601" s="13">
        <f t="shared" si="728"/>
        <v>4970</v>
      </c>
      <c r="C601" s="51" t="s">
        <v>34</v>
      </c>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c r="AB601" s="221"/>
    </row>
    <row r="602" spans="2:28" ht="15.6" customHeight="1" x14ac:dyDescent="0.3">
      <c r="B602" s="13">
        <f t="shared" si="728"/>
        <v>4980</v>
      </c>
      <c r="C602" s="51" t="s">
        <v>35</v>
      </c>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c r="AB602" s="221"/>
    </row>
    <row r="603" spans="2:28" ht="15.6" customHeight="1" x14ac:dyDescent="0.3">
      <c r="B603" s="13">
        <f t="shared" si="728"/>
        <v>4990</v>
      </c>
      <c r="C603" s="42" t="s">
        <v>36</v>
      </c>
      <c r="D603" s="43"/>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c r="AB603" s="221"/>
    </row>
    <row r="604" spans="2:28" ht="15.6" customHeight="1" x14ac:dyDescent="0.3">
      <c r="B604" s="13">
        <f t="shared" si="728"/>
        <v>5000</v>
      </c>
      <c r="C604" s="44" t="s">
        <v>58</v>
      </c>
      <c r="D604" s="175"/>
      <c r="E604" s="45">
        <f t="shared" ref="E604:U604" si="730">E605+E606+E607</f>
        <v>0</v>
      </c>
      <c r="F604" s="45">
        <f t="shared" si="730"/>
        <v>0</v>
      </c>
      <c r="G604" s="45">
        <f t="shared" si="730"/>
        <v>0</v>
      </c>
      <c r="H604" s="45">
        <f t="shared" si="730"/>
        <v>0</v>
      </c>
      <c r="I604" s="45">
        <f t="shared" si="730"/>
        <v>0</v>
      </c>
      <c r="J604" s="45">
        <f t="shared" si="730"/>
        <v>0</v>
      </c>
      <c r="K604" s="45">
        <f t="shared" si="730"/>
        <v>0</v>
      </c>
      <c r="L604" s="45">
        <f t="shared" si="730"/>
        <v>0</v>
      </c>
      <c r="M604" s="45">
        <f t="shared" si="730"/>
        <v>0</v>
      </c>
      <c r="N604" s="45">
        <f t="shared" si="730"/>
        <v>0</v>
      </c>
      <c r="O604" s="45">
        <f t="shared" si="730"/>
        <v>0</v>
      </c>
      <c r="P604" s="45">
        <f t="shared" si="730"/>
        <v>0</v>
      </c>
      <c r="Q604" s="45">
        <f t="shared" si="730"/>
        <v>0</v>
      </c>
      <c r="R604" s="45">
        <f t="shared" si="730"/>
        <v>0</v>
      </c>
      <c r="S604" s="45">
        <f t="shared" si="730"/>
        <v>0</v>
      </c>
      <c r="T604" s="45">
        <f t="shared" si="730"/>
        <v>0</v>
      </c>
      <c r="U604" s="45">
        <f t="shared" si="730"/>
        <v>0</v>
      </c>
      <c r="V604" s="45">
        <f>V605+V606+V607</f>
        <v>0</v>
      </c>
      <c r="W604" s="45">
        <f>W605+W606+W607</f>
        <v>0</v>
      </c>
      <c r="X604" s="45">
        <f>X605+X606+X607</f>
        <v>0</v>
      </c>
      <c r="Y604" s="45">
        <f t="shared" ref="Y604:Z604" si="731">Y605+Y606+Y607</f>
        <v>0</v>
      </c>
      <c r="Z604" s="45">
        <f t="shared" si="731"/>
        <v>0</v>
      </c>
      <c r="AB604" s="222"/>
    </row>
    <row r="605" spans="2:28" ht="15.6" customHeight="1" x14ac:dyDescent="0.3">
      <c r="B605" s="13">
        <f t="shared" si="728"/>
        <v>5010</v>
      </c>
      <c r="C605" s="42" t="s">
        <v>37</v>
      </c>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c r="AB605" s="221"/>
    </row>
    <row r="606" spans="2:28" ht="15.6" customHeight="1" x14ac:dyDescent="0.3">
      <c r="B606" s="13">
        <f t="shared" si="728"/>
        <v>5020</v>
      </c>
      <c r="C606" s="42" t="s">
        <v>492</v>
      </c>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c r="AB606" s="221"/>
    </row>
    <row r="607" spans="2:28" ht="15.6" customHeight="1" x14ac:dyDescent="0.3">
      <c r="B607" s="13">
        <f t="shared" si="728"/>
        <v>5030</v>
      </c>
      <c r="C607" s="42" t="s">
        <v>36</v>
      </c>
      <c r="D607" s="43"/>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c r="AB607" s="221"/>
    </row>
    <row r="608" spans="2:28" ht="15.6" customHeight="1" x14ac:dyDescent="0.3">
      <c r="B608" s="13">
        <f>B607+10</f>
        <v>5040</v>
      </c>
      <c r="C608" s="44" t="s">
        <v>435</v>
      </c>
      <c r="D608" s="43"/>
      <c r="E608" s="45">
        <f>E686+E691+E692+E695-E697-E699</f>
        <v>0</v>
      </c>
      <c r="F608" s="97">
        <v>0</v>
      </c>
      <c r="G608" s="97">
        <v>0</v>
      </c>
      <c r="H608" s="97">
        <v>0</v>
      </c>
      <c r="I608" s="97">
        <v>0</v>
      </c>
      <c r="J608" s="97">
        <v>0</v>
      </c>
      <c r="K608" s="97">
        <v>0</v>
      </c>
      <c r="L608" s="97">
        <v>0</v>
      </c>
      <c r="M608" s="97">
        <v>0</v>
      </c>
      <c r="N608" s="97">
        <v>0</v>
      </c>
      <c r="O608" s="97">
        <v>0</v>
      </c>
      <c r="P608" s="97">
        <v>0</v>
      </c>
      <c r="Q608" s="97">
        <v>0</v>
      </c>
      <c r="R608" s="97">
        <v>0</v>
      </c>
      <c r="S608" s="97">
        <v>0</v>
      </c>
      <c r="T608" s="97">
        <v>0</v>
      </c>
      <c r="U608" s="97">
        <v>0</v>
      </c>
      <c r="V608" s="97">
        <v>0</v>
      </c>
      <c r="W608" s="97">
        <v>0</v>
      </c>
      <c r="X608" s="97">
        <v>0</v>
      </c>
      <c r="Y608" s="97">
        <v>0</v>
      </c>
      <c r="Z608" s="97">
        <v>0</v>
      </c>
      <c r="AB608" s="222"/>
    </row>
    <row r="609" spans="2:28" ht="15.6" customHeight="1" x14ac:dyDescent="0.3">
      <c r="B609" s="13">
        <f>B608+10</f>
        <v>5050</v>
      </c>
      <c r="C609" s="46" t="s">
        <v>436</v>
      </c>
      <c r="D609" s="84"/>
      <c r="E609" s="47">
        <f>E608</f>
        <v>0</v>
      </c>
      <c r="F609" s="47">
        <f t="shared" ref="F609" si="732">F608+E609</f>
        <v>0</v>
      </c>
      <c r="G609" s="47">
        <f t="shared" ref="G609" si="733">G608+F609</f>
        <v>0</v>
      </c>
      <c r="H609" s="47">
        <f t="shared" ref="H609" si="734">H608+G609</f>
        <v>0</v>
      </c>
      <c r="I609" s="47">
        <f t="shared" ref="I609" si="735">I608+H609</f>
        <v>0</v>
      </c>
      <c r="J609" s="47">
        <f t="shared" ref="J609" si="736">J608+I609</f>
        <v>0</v>
      </c>
      <c r="K609" s="47">
        <f t="shared" ref="K609" si="737">K608+J609</f>
        <v>0</v>
      </c>
      <c r="L609" s="47">
        <f t="shared" ref="L609" si="738">L608+K609</f>
        <v>0</v>
      </c>
      <c r="M609" s="47">
        <f t="shared" ref="M609" si="739">M608+L609</f>
        <v>0</v>
      </c>
      <c r="N609" s="47">
        <f t="shared" ref="N609" si="740">N608+M609</f>
        <v>0</v>
      </c>
      <c r="O609" s="47">
        <f t="shared" ref="O609" si="741">O608+N609</f>
        <v>0</v>
      </c>
      <c r="P609" s="47">
        <f t="shared" ref="P609" si="742">P608+O609</f>
        <v>0</v>
      </c>
      <c r="Q609" s="47">
        <f t="shared" ref="Q609" si="743">Q608+P609</f>
        <v>0</v>
      </c>
      <c r="R609" s="47">
        <f t="shared" ref="R609" si="744">R608+Q609</f>
        <v>0</v>
      </c>
      <c r="S609" s="47">
        <f t="shared" ref="S609" si="745">S608+R609</f>
        <v>0</v>
      </c>
      <c r="T609" s="47">
        <f t="shared" ref="T609" si="746">T608+S609</f>
        <v>0</v>
      </c>
      <c r="U609" s="47">
        <f t="shared" ref="U609" si="747">U608+T609</f>
        <v>0</v>
      </c>
      <c r="V609" s="47">
        <f t="shared" ref="V609" si="748">V608+U609</f>
        <v>0</v>
      </c>
      <c r="W609" s="47">
        <f t="shared" ref="W609" si="749">W608+V609</f>
        <v>0</v>
      </c>
      <c r="X609" s="47">
        <f t="shared" ref="X609" si="750">X608+W609</f>
        <v>0</v>
      </c>
      <c r="Y609" s="47">
        <f t="shared" ref="Y609" si="751">Y608+X609</f>
        <v>0</v>
      </c>
      <c r="Z609" s="47">
        <f t="shared" ref="Z609" si="752">Z608+Y609</f>
        <v>0</v>
      </c>
      <c r="AB609" s="222"/>
    </row>
    <row r="610" spans="2:28" ht="45" customHeight="1" x14ac:dyDescent="0.3">
      <c r="B610" s="13"/>
      <c r="C610" s="54" t="s">
        <v>326</v>
      </c>
      <c r="D610" s="56" t="s">
        <v>653</v>
      </c>
      <c r="E610" s="56" t="s">
        <v>654</v>
      </c>
      <c r="F610" s="56" t="s">
        <v>655</v>
      </c>
      <c r="G610" s="56" t="s">
        <v>656</v>
      </c>
      <c r="H610" s="56" t="s">
        <v>657</v>
      </c>
      <c r="I610" s="56" t="s">
        <v>659</v>
      </c>
      <c r="J610" s="56" t="s">
        <v>658</v>
      </c>
      <c r="K610" s="56" t="s">
        <v>660</v>
      </c>
      <c r="L610" s="56" t="s">
        <v>661</v>
      </c>
      <c r="M610" s="56" t="s">
        <v>662</v>
      </c>
      <c r="N610" s="56" t="s">
        <v>663</v>
      </c>
      <c r="O610" s="56" t="s">
        <v>664</v>
      </c>
      <c r="P610" s="56" t="s">
        <v>665</v>
      </c>
      <c r="Q610" s="56" t="s">
        <v>666</v>
      </c>
      <c r="R610" s="56" t="s">
        <v>667</v>
      </c>
      <c r="S610" s="56" t="s">
        <v>668</v>
      </c>
      <c r="T610" s="56" t="s">
        <v>669</v>
      </c>
      <c r="U610" s="56" t="s">
        <v>670</v>
      </c>
      <c r="V610" s="56" t="s">
        <v>671</v>
      </c>
      <c r="W610" s="56" t="s">
        <v>673</v>
      </c>
      <c r="X610" s="56" t="s">
        <v>672</v>
      </c>
      <c r="Y610" s="56" t="s">
        <v>674</v>
      </c>
      <c r="Z610" s="55" t="s">
        <v>675</v>
      </c>
      <c r="AB610" s="171"/>
    </row>
    <row r="611" spans="2:28" ht="15.6" customHeight="1" x14ac:dyDescent="0.3">
      <c r="B611" s="13">
        <f>B609+10</f>
        <v>5060</v>
      </c>
      <c r="C611" s="40" t="s">
        <v>59</v>
      </c>
      <c r="D611" s="198"/>
      <c r="E611" s="41"/>
      <c r="F611" s="41"/>
      <c r="G611" s="41"/>
      <c r="H611" s="41"/>
      <c r="I611" s="41"/>
      <c r="J611" s="41"/>
      <c r="K611" s="41"/>
      <c r="L611" s="41"/>
      <c r="M611" s="41"/>
      <c r="N611" s="41"/>
      <c r="O611" s="41"/>
      <c r="P611" s="41"/>
      <c r="Q611" s="41"/>
      <c r="R611" s="41"/>
      <c r="S611" s="41"/>
      <c r="T611" s="41"/>
      <c r="U611" s="41"/>
      <c r="V611" s="41"/>
      <c r="W611" s="41"/>
      <c r="X611" s="41"/>
      <c r="Y611" s="41"/>
      <c r="Z611" s="41"/>
      <c r="AB611" s="221"/>
    </row>
    <row r="612" spans="2:28" ht="15.6" customHeight="1" x14ac:dyDescent="0.3">
      <c r="B612" s="13">
        <f>B611+10</f>
        <v>5070</v>
      </c>
      <c r="C612" s="42" t="s">
        <v>38</v>
      </c>
      <c r="D612" s="198"/>
      <c r="E612" s="43"/>
      <c r="F612" s="43"/>
      <c r="G612" s="43"/>
      <c r="H612" s="43"/>
      <c r="I612" s="43"/>
      <c r="J612" s="43"/>
      <c r="K612" s="43"/>
      <c r="L612" s="43"/>
      <c r="M612" s="43"/>
      <c r="N612" s="43"/>
      <c r="O612" s="43"/>
      <c r="P612" s="43"/>
      <c r="Q612" s="43"/>
      <c r="R612" s="43"/>
      <c r="S612" s="43"/>
      <c r="T612" s="43"/>
      <c r="U612" s="43"/>
      <c r="V612" s="43"/>
      <c r="W612" s="43"/>
      <c r="X612" s="43"/>
      <c r="Y612" s="43"/>
      <c r="Z612" s="43"/>
      <c r="AB612" s="221"/>
    </row>
    <row r="613" spans="2:28" ht="15.6" customHeight="1" x14ac:dyDescent="0.3">
      <c r="B613" s="13">
        <f t="shared" ref="B613:B620" si="753">B612+10</f>
        <v>5080</v>
      </c>
      <c r="C613" s="42" t="s">
        <v>39</v>
      </c>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c r="AB613" s="221"/>
    </row>
    <row r="614" spans="2:28" ht="15.6" customHeight="1" x14ac:dyDescent="0.3">
      <c r="B614" s="13">
        <f t="shared" si="753"/>
        <v>5090</v>
      </c>
      <c r="C614" s="42" t="s">
        <v>40</v>
      </c>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c r="AB614" s="221"/>
    </row>
    <row r="615" spans="2:28" ht="15.6" customHeight="1" x14ac:dyDescent="0.3">
      <c r="B615" s="13">
        <f t="shared" si="753"/>
        <v>5100</v>
      </c>
      <c r="C615" s="42" t="s">
        <v>41</v>
      </c>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c r="AB615" s="221"/>
    </row>
    <row r="616" spans="2:28" ht="15.6" customHeight="1" x14ac:dyDescent="0.3">
      <c r="B616" s="13">
        <f t="shared" si="753"/>
        <v>5110</v>
      </c>
      <c r="C616" s="42" t="s">
        <v>42</v>
      </c>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c r="AB616" s="221"/>
    </row>
    <row r="617" spans="2:28" ht="15.6" customHeight="1" x14ac:dyDescent="0.3">
      <c r="B617" s="13">
        <f t="shared" si="753"/>
        <v>5120</v>
      </c>
      <c r="C617" s="42" t="s">
        <v>43</v>
      </c>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c r="AB617" s="221"/>
    </row>
    <row r="618" spans="2:28" ht="15.6" customHeight="1" x14ac:dyDescent="0.3">
      <c r="B618" s="13">
        <f t="shared" si="753"/>
        <v>5130</v>
      </c>
      <c r="C618" s="42" t="s">
        <v>44</v>
      </c>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c r="AB618" s="221"/>
    </row>
    <row r="619" spans="2:28" ht="15.6" customHeight="1" x14ac:dyDescent="0.3">
      <c r="B619" s="13">
        <f t="shared" si="753"/>
        <v>5140</v>
      </c>
      <c r="C619" s="44" t="s">
        <v>46</v>
      </c>
      <c r="D619" s="43"/>
      <c r="E619" s="45">
        <f>E613+E614+E615+E616+E617+E618</f>
        <v>0</v>
      </c>
      <c r="F619" s="45">
        <f t="shared" ref="F619:U619" si="754">F613+F614+F615+F616+F617+F618</f>
        <v>0</v>
      </c>
      <c r="G619" s="45">
        <f t="shared" si="754"/>
        <v>0</v>
      </c>
      <c r="H619" s="45">
        <f t="shared" si="754"/>
        <v>0</v>
      </c>
      <c r="I619" s="45">
        <f t="shared" si="754"/>
        <v>0</v>
      </c>
      <c r="J619" s="45">
        <f t="shared" si="754"/>
        <v>0</v>
      </c>
      <c r="K619" s="45">
        <f t="shared" si="754"/>
        <v>0</v>
      </c>
      <c r="L619" s="45">
        <f t="shared" si="754"/>
        <v>0</v>
      </c>
      <c r="M619" s="45">
        <f t="shared" si="754"/>
        <v>0</v>
      </c>
      <c r="N619" s="45">
        <f t="shared" si="754"/>
        <v>0</v>
      </c>
      <c r="O619" s="45">
        <f t="shared" si="754"/>
        <v>0</v>
      </c>
      <c r="P619" s="45">
        <f t="shared" si="754"/>
        <v>0</v>
      </c>
      <c r="Q619" s="45">
        <f t="shared" si="754"/>
        <v>0</v>
      </c>
      <c r="R619" s="45">
        <f t="shared" si="754"/>
        <v>0</v>
      </c>
      <c r="S619" s="45">
        <f t="shared" si="754"/>
        <v>0</v>
      </c>
      <c r="T619" s="45">
        <f t="shared" si="754"/>
        <v>0</v>
      </c>
      <c r="U619" s="45">
        <f t="shared" si="754"/>
        <v>0</v>
      </c>
      <c r="V619" s="45">
        <f>V613+V614+V615+V616+V617+V618</f>
        <v>0</v>
      </c>
      <c r="W619" s="45">
        <f>W613+W614+W615+W616+W617+W618</f>
        <v>0</v>
      </c>
      <c r="X619" s="45">
        <f>X613+X614+X615+X616+X617+X618</f>
        <v>0</v>
      </c>
      <c r="Y619" s="45">
        <f t="shared" ref="Y619:Z619" si="755">Y613+Y614+Y615+Y616+Y617+Y618</f>
        <v>0</v>
      </c>
      <c r="Z619" s="45">
        <f t="shared" si="755"/>
        <v>0</v>
      </c>
      <c r="AB619" s="222"/>
    </row>
    <row r="620" spans="2:28" ht="15.6" customHeight="1" x14ac:dyDescent="0.3">
      <c r="B620" s="13">
        <f t="shared" si="753"/>
        <v>5150</v>
      </c>
      <c r="C620" s="46" t="s">
        <v>45</v>
      </c>
      <c r="D620" s="47">
        <f>D611+D612+D613+D614+D615+D616+D617+D618</f>
        <v>0</v>
      </c>
      <c r="E620" s="47">
        <f>E619+D620</f>
        <v>0</v>
      </c>
      <c r="F620" s="47">
        <f t="shared" ref="F620" si="756">F619+E620</f>
        <v>0</v>
      </c>
      <c r="G620" s="47">
        <f t="shared" ref="G620" si="757">G619+F620</f>
        <v>0</v>
      </c>
      <c r="H620" s="47">
        <f t="shared" ref="H620" si="758">H619+G620</f>
        <v>0</v>
      </c>
      <c r="I620" s="47">
        <f t="shared" ref="I620" si="759">I619+H620</f>
        <v>0</v>
      </c>
      <c r="J620" s="47">
        <f t="shared" ref="J620" si="760">J619+I620</f>
        <v>0</v>
      </c>
      <c r="K620" s="47">
        <f t="shared" ref="K620" si="761">K619+J620</f>
        <v>0</v>
      </c>
      <c r="L620" s="47">
        <f t="shared" ref="L620" si="762">L619+K620</f>
        <v>0</v>
      </c>
      <c r="M620" s="47">
        <f t="shared" ref="M620" si="763">M619+L620</f>
        <v>0</v>
      </c>
      <c r="N620" s="47">
        <f t="shared" ref="N620" si="764">N619+M620</f>
        <v>0</v>
      </c>
      <c r="O620" s="47">
        <f t="shared" ref="O620" si="765">O619+N620</f>
        <v>0</v>
      </c>
      <c r="P620" s="47">
        <f t="shared" ref="P620" si="766">P619+O620</f>
        <v>0</v>
      </c>
      <c r="Q620" s="47">
        <f t="shared" ref="Q620" si="767">Q619+P620</f>
        <v>0</v>
      </c>
      <c r="R620" s="47">
        <f t="shared" ref="R620" si="768">R619+Q620</f>
        <v>0</v>
      </c>
      <c r="S620" s="47">
        <f t="shared" ref="S620" si="769">S619+R620</f>
        <v>0</v>
      </c>
      <c r="T620" s="47">
        <f t="shared" ref="T620" si="770">T619+S620</f>
        <v>0</v>
      </c>
      <c r="U620" s="47">
        <f t="shared" ref="U620" si="771">U619+T620</f>
        <v>0</v>
      </c>
      <c r="V620" s="47">
        <f>V619+U620</f>
        <v>0</v>
      </c>
      <c r="W620" s="47">
        <f>W619+V620</f>
        <v>0</v>
      </c>
      <c r="X620" s="47">
        <f>X619+W620</f>
        <v>0</v>
      </c>
      <c r="Y620" s="47">
        <f t="shared" ref="Y620" si="772">Y619+X620</f>
        <v>0</v>
      </c>
      <c r="Z620" s="47">
        <f t="shared" ref="Z620" si="773">Z619+Y620</f>
        <v>0</v>
      </c>
      <c r="AB620" s="222"/>
    </row>
    <row r="621" spans="2:28" ht="45" customHeight="1" x14ac:dyDescent="0.3">
      <c r="B621" s="13"/>
      <c r="C621" s="54" t="s">
        <v>327</v>
      </c>
      <c r="D621" s="56" t="s">
        <v>653</v>
      </c>
      <c r="E621" s="56" t="s">
        <v>654</v>
      </c>
      <c r="F621" s="56" t="s">
        <v>655</v>
      </c>
      <c r="G621" s="56" t="s">
        <v>656</v>
      </c>
      <c r="H621" s="56" t="s">
        <v>657</v>
      </c>
      <c r="I621" s="56" t="s">
        <v>659</v>
      </c>
      <c r="J621" s="56" t="s">
        <v>658</v>
      </c>
      <c r="K621" s="56" t="s">
        <v>660</v>
      </c>
      <c r="L621" s="56" t="s">
        <v>661</v>
      </c>
      <c r="M621" s="56" t="s">
        <v>662</v>
      </c>
      <c r="N621" s="56" t="s">
        <v>663</v>
      </c>
      <c r="O621" s="56" t="s">
        <v>664</v>
      </c>
      <c r="P621" s="56" t="s">
        <v>665</v>
      </c>
      <c r="Q621" s="56" t="s">
        <v>666</v>
      </c>
      <c r="R621" s="56" t="s">
        <v>667</v>
      </c>
      <c r="S621" s="56" t="s">
        <v>668</v>
      </c>
      <c r="T621" s="56" t="s">
        <v>669</v>
      </c>
      <c r="U621" s="56" t="s">
        <v>670</v>
      </c>
      <c r="V621" s="56" t="s">
        <v>671</v>
      </c>
      <c r="W621" s="56" t="s">
        <v>673</v>
      </c>
      <c r="X621" s="56" t="s">
        <v>672</v>
      </c>
      <c r="Y621" s="56" t="s">
        <v>674</v>
      </c>
      <c r="Z621" s="55" t="s">
        <v>675</v>
      </c>
      <c r="AB621" s="171"/>
    </row>
    <row r="622" spans="2:28" ht="15.6" customHeight="1" x14ac:dyDescent="0.3">
      <c r="B622" s="13">
        <f>B620+10</f>
        <v>5160</v>
      </c>
      <c r="C622" s="48" t="s">
        <v>47</v>
      </c>
      <c r="D622" s="49">
        <f>D623+D626</f>
        <v>0</v>
      </c>
      <c r="E622" s="49">
        <f t="shared" ref="E622:U622" si="774">E623+E626</f>
        <v>0</v>
      </c>
      <c r="F622" s="49">
        <f t="shared" si="774"/>
        <v>0</v>
      </c>
      <c r="G622" s="49">
        <f t="shared" si="774"/>
        <v>0</v>
      </c>
      <c r="H622" s="49">
        <f t="shared" si="774"/>
        <v>0</v>
      </c>
      <c r="I622" s="49">
        <f t="shared" si="774"/>
        <v>0</v>
      </c>
      <c r="J622" s="49">
        <f t="shared" si="774"/>
        <v>0</v>
      </c>
      <c r="K622" s="49">
        <f t="shared" si="774"/>
        <v>0</v>
      </c>
      <c r="L622" s="49">
        <f t="shared" si="774"/>
        <v>0</v>
      </c>
      <c r="M622" s="49">
        <f t="shared" si="774"/>
        <v>0</v>
      </c>
      <c r="N622" s="49">
        <f t="shared" si="774"/>
        <v>0</v>
      </c>
      <c r="O622" s="49">
        <f t="shared" si="774"/>
        <v>0</v>
      </c>
      <c r="P622" s="49">
        <f t="shared" si="774"/>
        <v>0</v>
      </c>
      <c r="Q622" s="49">
        <f t="shared" si="774"/>
        <v>0</v>
      </c>
      <c r="R622" s="49">
        <f t="shared" si="774"/>
        <v>0</v>
      </c>
      <c r="S622" s="49">
        <f t="shared" si="774"/>
        <v>0</v>
      </c>
      <c r="T622" s="49">
        <f t="shared" si="774"/>
        <v>0</v>
      </c>
      <c r="U622" s="49">
        <f t="shared" si="774"/>
        <v>0</v>
      </c>
      <c r="V622" s="49">
        <f>V623+V626</f>
        <v>0</v>
      </c>
      <c r="W622" s="49">
        <f>W623+W626</f>
        <v>0</v>
      </c>
      <c r="X622" s="49">
        <f>X623+X626</f>
        <v>0</v>
      </c>
      <c r="Y622" s="49">
        <f t="shared" ref="Y622:Z622" si="775">Y623+Y626</f>
        <v>0</v>
      </c>
      <c r="Z622" s="49">
        <f t="shared" si="775"/>
        <v>0</v>
      </c>
      <c r="AB622" s="222"/>
    </row>
    <row r="623" spans="2:28" ht="15.6" customHeight="1" x14ac:dyDescent="0.3">
      <c r="B623" s="13">
        <f>B622+10</f>
        <v>5170</v>
      </c>
      <c r="C623" s="42" t="s">
        <v>48</v>
      </c>
      <c r="D623" s="50">
        <f>D624+D625</f>
        <v>0</v>
      </c>
      <c r="E623" s="50">
        <f t="shared" ref="E623:U623" si="776">E624+E625</f>
        <v>0</v>
      </c>
      <c r="F623" s="50">
        <f t="shared" si="776"/>
        <v>0</v>
      </c>
      <c r="G623" s="50">
        <f t="shared" si="776"/>
        <v>0</v>
      </c>
      <c r="H623" s="50">
        <f t="shared" si="776"/>
        <v>0</v>
      </c>
      <c r="I623" s="50">
        <f t="shared" si="776"/>
        <v>0</v>
      </c>
      <c r="J623" s="50">
        <f t="shared" si="776"/>
        <v>0</v>
      </c>
      <c r="K623" s="50">
        <f t="shared" si="776"/>
        <v>0</v>
      </c>
      <c r="L623" s="50">
        <f t="shared" si="776"/>
        <v>0</v>
      </c>
      <c r="M623" s="50">
        <f t="shared" si="776"/>
        <v>0</v>
      </c>
      <c r="N623" s="50">
        <f t="shared" si="776"/>
        <v>0</v>
      </c>
      <c r="O623" s="50">
        <f t="shared" si="776"/>
        <v>0</v>
      </c>
      <c r="P623" s="50">
        <f t="shared" si="776"/>
        <v>0</v>
      </c>
      <c r="Q623" s="50">
        <f t="shared" si="776"/>
        <v>0</v>
      </c>
      <c r="R623" s="50">
        <f t="shared" si="776"/>
        <v>0</v>
      </c>
      <c r="S623" s="50">
        <f t="shared" si="776"/>
        <v>0</v>
      </c>
      <c r="T623" s="50">
        <f t="shared" si="776"/>
        <v>0</v>
      </c>
      <c r="U623" s="50">
        <f t="shared" si="776"/>
        <v>0</v>
      </c>
      <c r="V623" s="50">
        <f>V624+V625</f>
        <v>0</v>
      </c>
      <c r="W623" s="50">
        <f>W624+W625</f>
        <v>0</v>
      </c>
      <c r="X623" s="50">
        <f>X624+X625</f>
        <v>0</v>
      </c>
      <c r="Y623" s="50">
        <f t="shared" ref="Y623:Z623" si="777">Y624+Y625</f>
        <v>0</v>
      </c>
      <c r="Z623" s="50">
        <f t="shared" si="777"/>
        <v>0</v>
      </c>
      <c r="AB623" s="222"/>
    </row>
    <row r="624" spans="2:28" ht="15.6" customHeight="1" x14ac:dyDescent="0.3">
      <c r="B624" s="13">
        <f>B623+10</f>
        <v>5180</v>
      </c>
      <c r="C624" s="51" t="s">
        <v>49</v>
      </c>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c r="AB624" s="221"/>
    </row>
    <row r="625" spans="2:28" ht="15.6" customHeight="1" x14ac:dyDescent="0.3">
      <c r="B625" s="13">
        <f t="shared" ref="B625:B635" si="778">B624+10</f>
        <v>5190</v>
      </c>
      <c r="C625" s="51" t="s">
        <v>5</v>
      </c>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c r="AB625" s="221"/>
    </row>
    <row r="626" spans="2:28" ht="15.6" customHeight="1" x14ac:dyDescent="0.3">
      <c r="B626" s="13">
        <f t="shared" si="778"/>
        <v>5200</v>
      </c>
      <c r="C626" s="42" t="s">
        <v>50</v>
      </c>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c r="AB626" s="221"/>
    </row>
    <row r="627" spans="2:28" ht="15.6" customHeight="1" x14ac:dyDescent="0.3">
      <c r="B627" s="13">
        <f t="shared" si="778"/>
        <v>5210</v>
      </c>
      <c r="C627" s="44" t="s">
        <v>60</v>
      </c>
      <c r="D627" s="52"/>
      <c r="E627" s="52"/>
      <c r="F627" s="52"/>
      <c r="G627" s="52"/>
      <c r="H627" s="52"/>
      <c r="I627" s="52"/>
      <c r="J627" s="52"/>
      <c r="K627" s="52"/>
      <c r="L627" s="52"/>
      <c r="M627" s="52"/>
      <c r="N627" s="52"/>
      <c r="O627" s="52"/>
      <c r="P627" s="52"/>
      <c r="Q627" s="52"/>
      <c r="R627" s="52"/>
      <c r="S627" s="52"/>
      <c r="T627" s="52"/>
      <c r="U627" s="52"/>
      <c r="V627" s="52"/>
      <c r="W627" s="52"/>
      <c r="X627" s="52"/>
      <c r="Y627" s="52"/>
      <c r="Z627" s="52"/>
      <c r="AB627" s="222"/>
    </row>
    <row r="628" spans="2:28" ht="15.6" customHeight="1" x14ac:dyDescent="0.3">
      <c r="B628" s="13">
        <f t="shared" si="778"/>
        <v>5220</v>
      </c>
      <c r="C628" s="42" t="s">
        <v>51</v>
      </c>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B628" s="222"/>
    </row>
    <row r="629" spans="2:28" ht="15.6" customHeight="1" x14ac:dyDescent="0.3">
      <c r="B629" s="13">
        <f t="shared" si="778"/>
        <v>5230</v>
      </c>
      <c r="C629" s="42" t="s">
        <v>52</v>
      </c>
      <c r="D629" s="52"/>
      <c r="E629" s="52"/>
      <c r="F629" s="52"/>
      <c r="G629" s="52"/>
      <c r="H629" s="52"/>
      <c r="I629" s="52"/>
      <c r="J629" s="52"/>
      <c r="K629" s="52"/>
      <c r="L629" s="52"/>
      <c r="M629" s="52"/>
      <c r="N629" s="52"/>
      <c r="O629" s="52"/>
      <c r="P629" s="52"/>
      <c r="Q629" s="52"/>
      <c r="R629" s="52"/>
      <c r="S629" s="52"/>
      <c r="T629" s="52"/>
      <c r="U629" s="52"/>
      <c r="V629" s="52"/>
      <c r="W629" s="52"/>
      <c r="X629" s="52"/>
      <c r="Y629" s="52"/>
      <c r="Z629" s="52"/>
      <c r="AB629" s="222"/>
    </row>
    <row r="630" spans="2:28" ht="15.6" customHeight="1" x14ac:dyDescent="0.3">
      <c r="B630" s="13">
        <f t="shared" si="778"/>
        <v>5240</v>
      </c>
      <c r="C630" s="51" t="s">
        <v>53</v>
      </c>
      <c r="D630" s="52"/>
      <c r="E630" s="52"/>
      <c r="F630" s="52"/>
      <c r="G630" s="52"/>
      <c r="H630" s="52"/>
      <c r="I630" s="52"/>
      <c r="J630" s="52"/>
      <c r="K630" s="52"/>
      <c r="L630" s="52"/>
      <c r="M630" s="52"/>
      <c r="N630" s="52"/>
      <c r="O630" s="52"/>
      <c r="P630" s="52"/>
      <c r="Q630" s="52"/>
      <c r="R630" s="52"/>
      <c r="S630" s="52"/>
      <c r="T630" s="52"/>
      <c r="U630" s="52"/>
      <c r="V630" s="52"/>
      <c r="W630" s="52"/>
      <c r="X630" s="52"/>
      <c r="Y630" s="52"/>
      <c r="Z630" s="52"/>
      <c r="AB630" s="222"/>
    </row>
    <row r="631" spans="2:28" ht="15.6" customHeight="1" x14ac:dyDescent="0.3">
      <c r="B631" s="13">
        <f t="shared" si="778"/>
        <v>5250</v>
      </c>
      <c r="C631" s="51" t="s">
        <v>54</v>
      </c>
      <c r="D631" s="52"/>
      <c r="E631" s="52"/>
      <c r="F631" s="52"/>
      <c r="G631" s="52"/>
      <c r="H631" s="52"/>
      <c r="I631" s="52"/>
      <c r="J631" s="52"/>
      <c r="K631" s="52"/>
      <c r="L631" s="52"/>
      <c r="M631" s="52"/>
      <c r="N631" s="52"/>
      <c r="O631" s="52"/>
      <c r="P631" s="52"/>
      <c r="Q631" s="52"/>
      <c r="R631" s="52"/>
      <c r="S631" s="52"/>
      <c r="T631" s="52"/>
      <c r="U631" s="52"/>
      <c r="V631" s="52"/>
      <c r="W631" s="52"/>
      <c r="X631" s="52"/>
      <c r="Y631" s="52"/>
      <c r="Z631" s="52"/>
      <c r="AB631" s="222"/>
    </row>
    <row r="632" spans="2:28" ht="15.6" customHeight="1" x14ac:dyDescent="0.3">
      <c r="B632" s="13">
        <f t="shared" si="778"/>
        <v>5260</v>
      </c>
      <c r="C632" s="42" t="s">
        <v>55</v>
      </c>
      <c r="D632" s="52"/>
      <c r="E632" s="52"/>
      <c r="F632" s="52"/>
      <c r="G632" s="52"/>
      <c r="H632" s="52"/>
      <c r="I632" s="52"/>
      <c r="J632" s="52"/>
      <c r="K632" s="52"/>
      <c r="L632" s="52"/>
      <c r="M632" s="52"/>
      <c r="N632" s="52"/>
      <c r="O632" s="52"/>
      <c r="P632" s="52"/>
      <c r="Q632" s="52"/>
      <c r="R632" s="52"/>
      <c r="S632" s="52"/>
      <c r="T632" s="52"/>
      <c r="U632" s="52"/>
      <c r="V632" s="52"/>
      <c r="W632" s="52"/>
      <c r="X632" s="52"/>
      <c r="Y632" s="52"/>
      <c r="Z632" s="52"/>
      <c r="AB632" s="222"/>
    </row>
    <row r="633" spans="2:28" ht="15.6" customHeight="1" x14ac:dyDescent="0.3">
      <c r="B633" s="13">
        <f t="shared" si="778"/>
        <v>5270</v>
      </c>
      <c r="C633" s="42" t="s">
        <v>56</v>
      </c>
      <c r="D633" s="52"/>
      <c r="E633" s="52"/>
      <c r="F633" s="52"/>
      <c r="G633" s="52"/>
      <c r="H633" s="52"/>
      <c r="I633" s="52"/>
      <c r="J633" s="52"/>
      <c r="K633" s="52"/>
      <c r="L633" s="52"/>
      <c r="M633" s="52"/>
      <c r="N633" s="52"/>
      <c r="O633" s="52"/>
      <c r="P633" s="52"/>
      <c r="Q633" s="52"/>
      <c r="R633" s="52"/>
      <c r="S633" s="52"/>
      <c r="T633" s="52"/>
      <c r="U633" s="52"/>
      <c r="V633" s="52"/>
      <c r="W633" s="52"/>
      <c r="X633" s="52"/>
      <c r="Y633" s="52"/>
      <c r="Z633" s="52"/>
      <c r="AB633" s="222"/>
    </row>
    <row r="634" spans="2:28" ht="15.6" customHeight="1" x14ac:dyDescent="0.3">
      <c r="B634" s="13">
        <f t="shared" si="778"/>
        <v>5280</v>
      </c>
      <c r="C634" s="44" t="s">
        <v>429</v>
      </c>
      <c r="D634" s="52"/>
      <c r="E634" s="45">
        <f>E622</f>
        <v>0</v>
      </c>
      <c r="F634" s="45">
        <f t="shared" ref="F634:Z634" si="779">F622</f>
        <v>0</v>
      </c>
      <c r="G634" s="45">
        <f t="shared" si="779"/>
        <v>0</v>
      </c>
      <c r="H634" s="45">
        <f t="shared" si="779"/>
        <v>0</v>
      </c>
      <c r="I634" s="45">
        <f t="shared" si="779"/>
        <v>0</v>
      </c>
      <c r="J634" s="45">
        <f t="shared" si="779"/>
        <v>0</v>
      </c>
      <c r="K634" s="45">
        <f t="shared" si="779"/>
        <v>0</v>
      </c>
      <c r="L634" s="45">
        <f t="shared" si="779"/>
        <v>0</v>
      </c>
      <c r="M634" s="45">
        <f t="shared" si="779"/>
        <v>0</v>
      </c>
      <c r="N634" s="45">
        <f t="shared" si="779"/>
        <v>0</v>
      </c>
      <c r="O634" s="45">
        <f t="shared" si="779"/>
        <v>0</v>
      </c>
      <c r="P634" s="45">
        <f t="shared" si="779"/>
        <v>0</v>
      </c>
      <c r="Q634" s="45">
        <f t="shared" si="779"/>
        <v>0</v>
      </c>
      <c r="R634" s="45">
        <f t="shared" si="779"/>
        <v>0</v>
      </c>
      <c r="S634" s="45">
        <f t="shared" si="779"/>
        <v>0</v>
      </c>
      <c r="T634" s="45">
        <f t="shared" si="779"/>
        <v>0</v>
      </c>
      <c r="U634" s="45">
        <f t="shared" si="779"/>
        <v>0</v>
      </c>
      <c r="V634" s="45">
        <f t="shared" si="779"/>
        <v>0</v>
      </c>
      <c r="W634" s="45">
        <f t="shared" si="779"/>
        <v>0</v>
      </c>
      <c r="X634" s="45">
        <f t="shared" si="779"/>
        <v>0</v>
      </c>
      <c r="Y634" s="45">
        <f t="shared" si="779"/>
        <v>0</v>
      </c>
      <c r="Z634" s="45">
        <f t="shared" si="779"/>
        <v>0</v>
      </c>
      <c r="AB634" s="222"/>
    </row>
    <row r="635" spans="2:28" ht="15.6" customHeight="1" x14ac:dyDescent="0.3">
      <c r="B635" s="13">
        <f t="shared" si="778"/>
        <v>5290</v>
      </c>
      <c r="C635" s="46" t="s">
        <v>430</v>
      </c>
      <c r="D635" s="53"/>
      <c r="E635" s="47">
        <f>E634</f>
        <v>0</v>
      </c>
      <c r="F635" s="47">
        <f>F634+E635</f>
        <v>0</v>
      </c>
      <c r="G635" s="47">
        <f t="shared" ref="G635" si="780">G634+F635</f>
        <v>0</v>
      </c>
      <c r="H635" s="47">
        <f t="shared" ref="H635" si="781">H634+G635</f>
        <v>0</v>
      </c>
      <c r="I635" s="47">
        <f t="shared" ref="I635" si="782">I634+H635</f>
        <v>0</v>
      </c>
      <c r="J635" s="47">
        <f t="shared" ref="J635" si="783">J634+I635</f>
        <v>0</v>
      </c>
      <c r="K635" s="47">
        <f t="shared" ref="K635" si="784">K634+J635</f>
        <v>0</v>
      </c>
      <c r="L635" s="47">
        <f t="shared" ref="L635" si="785">L634+K635</f>
        <v>0</v>
      </c>
      <c r="M635" s="47">
        <f t="shared" ref="M635" si="786">M634+L635</f>
        <v>0</v>
      </c>
      <c r="N635" s="47">
        <f t="shared" ref="N635" si="787">N634+M635</f>
        <v>0</v>
      </c>
      <c r="O635" s="47">
        <f t="shared" ref="O635" si="788">O634+N635</f>
        <v>0</v>
      </c>
      <c r="P635" s="47">
        <f t="shared" ref="P635" si="789">P634+O635</f>
        <v>0</v>
      </c>
      <c r="Q635" s="47">
        <f t="shared" ref="Q635" si="790">Q634+P635</f>
        <v>0</v>
      </c>
      <c r="R635" s="47">
        <f t="shared" ref="R635" si="791">R634+Q635</f>
        <v>0</v>
      </c>
      <c r="S635" s="47">
        <f t="shared" ref="S635" si="792">S634+R635</f>
        <v>0</v>
      </c>
      <c r="T635" s="47">
        <f t="shared" ref="T635" si="793">T634+S635</f>
        <v>0</v>
      </c>
      <c r="U635" s="47">
        <f t="shared" ref="U635" si="794">U634+T635</f>
        <v>0</v>
      </c>
      <c r="V635" s="47">
        <f>V634+U635</f>
        <v>0</v>
      </c>
      <c r="W635" s="47">
        <f>W634+V635</f>
        <v>0</v>
      </c>
      <c r="X635" s="47">
        <f>X634+W635</f>
        <v>0</v>
      </c>
      <c r="Y635" s="47">
        <f t="shared" ref="Y635" si="795">Y634+X635</f>
        <v>0</v>
      </c>
      <c r="Z635" s="47">
        <f t="shared" ref="Z635" si="796">Z634+Y635</f>
        <v>0</v>
      </c>
      <c r="AB635" s="222"/>
    </row>
    <row r="636" spans="2:28" ht="45" customHeight="1" x14ac:dyDescent="0.3">
      <c r="B636" s="13"/>
      <c r="C636" s="54" t="s">
        <v>471</v>
      </c>
      <c r="D636" s="56" t="s">
        <v>653</v>
      </c>
      <c r="E636" s="56" t="s">
        <v>654</v>
      </c>
      <c r="F636" s="56" t="s">
        <v>655</v>
      </c>
      <c r="G636" s="56" t="s">
        <v>656</v>
      </c>
      <c r="H636" s="56" t="s">
        <v>657</v>
      </c>
      <c r="I636" s="56" t="s">
        <v>659</v>
      </c>
      <c r="J636" s="56" t="s">
        <v>658</v>
      </c>
      <c r="K636" s="56" t="s">
        <v>660</v>
      </c>
      <c r="L636" s="56" t="s">
        <v>661</v>
      </c>
      <c r="M636" s="56" t="s">
        <v>662</v>
      </c>
      <c r="N636" s="56" t="s">
        <v>663</v>
      </c>
      <c r="O636" s="56" t="s">
        <v>664</v>
      </c>
      <c r="P636" s="56" t="s">
        <v>665</v>
      </c>
      <c r="Q636" s="56" t="s">
        <v>666</v>
      </c>
      <c r="R636" s="56" t="s">
        <v>667</v>
      </c>
      <c r="S636" s="56" t="s">
        <v>668</v>
      </c>
      <c r="T636" s="56" t="s">
        <v>669</v>
      </c>
      <c r="U636" s="56" t="s">
        <v>670</v>
      </c>
      <c r="V636" s="56" t="s">
        <v>671</v>
      </c>
      <c r="W636" s="56" t="s">
        <v>673</v>
      </c>
      <c r="X636" s="56" t="s">
        <v>672</v>
      </c>
      <c r="Y636" s="56" t="s">
        <v>674</v>
      </c>
      <c r="Z636" s="55" t="s">
        <v>675</v>
      </c>
      <c r="AB636" s="171"/>
    </row>
    <row r="637" spans="2:28" ht="15.6" customHeight="1" x14ac:dyDescent="0.3">
      <c r="B637" s="13">
        <f>B635+10</f>
        <v>5300</v>
      </c>
      <c r="C637" s="89" t="s">
        <v>61</v>
      </c>
      <c r="D637" s="197"/>
      <c r="E637" s="90"/>
      <c r="F637" s="90"/>
      <c r="G637" s="90"/>
      <c r="H637" s="90"/>
      <c r="I637" s="90"/>
      <c r="J637" s="90"/>
      <c r="K637" s="90"/>
      <c r="L637" s="90"/>
      <c r="M637" s="90"/>
      <c r="N637" s="90"/>
      <c r="O637" s="90"/>
      <c r="P637" s="90"/>
      <c r="Q637" s="90"/>
      <c r="R637" s="90"/>
      <c r="S637" s="90"/>
      <c r="T637" s="90"/>
      <c r="U637" s="90"/>
      <c r="V637" s="90"/>
      <c r="W637" s="90"/>
      <c r="X637" s="90"/>
      <c r="Y637" s="90"/>
      <c r="Z637" s="90"/>
      <c r="AB637" s="221"/>
    </row>
    <row r="638" spans="2:28" ht="15.6" customHeight="1" x14ac:dyDescent="0.3">
      <c r="B638" s="13">
        <f>B637+10</f>
        <v>5310</v>
      </c>
      <c r="C638" s="44" t="s">
        <v>437</v>
      </c>
      <c r="D638" s="91"/>
      <c r="E638" s="45">
        <f t="shared" ref="E638:Y638" si="797">E620-E591-E609</f>
        <v>0</v>
      </c>
      <c r="F638" s="45">
        <f t="shared" si="797"/>
        <v>0</v>
      </c>
      <c r="G638" s="45">
        <f t="shared" si="797"/>
        <v>0</v>
      </c>
      <c r="H638" s="45">
        <f t="shared" si="797"/>
        <v>0</v>
      </c>
      <c r="I638" s="45">
        <f t="shared" si="797"/>
        <v>0</v>
      </c>
      <c r="J638" s="45">
        <f t="shared" si="797"/>
        <v>0</v>
      </c>
      <c r="K638" s="45">
        <f t="shared" si="797"/>
        <v>0</v>
      </c>
      <c r="L638" s="45">
        <f t="shared" si="797"/>
        <v>0</v>
      </c>
      <c r="M638" s="45">
        <f t="shared" si="797"/>
        <v>0</v>
      </c>
      <c r="N638" s="45">
        <f t="shared" si="797"/>
        <v>0</v>
      </c>
      <c r="O638" s="45">
        <f t="shared" si="797"/>
        <v>0</v>
      </c>
      <c r="P638" s="45">
        <f t="shared" si="797"/>
        <v>0</v>
      </c>
      <c r="Q638" s="45">
        <f t="shared" si="797"/>
        <v>0</v>
      </c>
      <c r="R638" s="45">
        <f t="shared" si="797"/>
        <v>0</v>
      </c>
      <c r="S638" s="45">
        <f t="shared" si="797"/>
        <v>0</v>
      </c>
      <c r="T638" s="45">
        <f t="shared" si="797"/>
        <v>0</v>
      </c>
      <c r="U638" s="45">
        <f t="shared" si="797"/>
        <v>0</v>
      </c>
      <c r="V638" s="45">
        <f t="shared" si="797"/>
        <v>0</v>
      </c>
      <c r="W638" s="45">
        <f t="shared" si="797"/>
        <v>0</v>
      </c>
      <c r="X638" s="45">
        <f t="shared" si="797"/>
        <v>0</v>
      </c>
      <c r="Y638" s="45">
        <f t="shared" si="797"/>
        <v>0</v>
      </c>
      <c r="Z638" s="52"/>
      <c r="AB638" s="222"/>
    </row>
    <row r="639" spans="2:28" ht="15.6" customHeight="1" x14ac:dyDescent="0.3">
      <c r="B639" s="13">
        <f>B638+10</f>
        <v>5320</v>
      </c>
      <c r="C639" s="42" t="s">
        <v>62</v>
      </c>
      <c r="D639" s="52"/>
      <c r="E639" s="92" t="e">
        <f>E638/$D$637</f>
        <v>#DIV/0!</v>
      </c>
      <c r="F639" s="92" t="e">
        <f t="shared" ref="F639:Y639" si="798">F638/$D$637</f>
        <v>#DIV/0!</v>
      </c>
      <c r="G639" s="92" t="e">
        <f t="shared" si="798"/>
        <v>#DIV/0!</v>
      </c>
      <c r="H639" s="92" t="e">
        <f t="shared" si="798"/>
        <v>#DIV/0!</v>
      </c>
      <c r="I639" s="92" t="e">
        <f t="shared" si="798"/>
        <v>#DIV/0!</v>
      </c>
      <c r="J639" s="92" t="e">
        <f t="shared" si="798"/>
        <v>#DIV/0!</v>
      </c>
      <c r="K639" s="92" t="e">
        <f t="shared" si="798"/>
        <v>#DIV/0!</v>
      </c>
      <c r="L639" s="92" t="e">
        <f t="shared" si="798"/>
        <v>#DIV/0!</v>
      </c>
      <c r="M639" s="92" t="e">
        <f t="shared" si="798"/>
        <v>#DIV/0!</v>
      </c>
      <c r="N639" s="92" t="e">
        <f t="shared" si="798"/>
        <v>#DIV/0!</v>
      </c>
      <c r="O639" s="92" t="e">
        <f t="shared" si="798"/>
        <v>#DIV/0!</v>
      </c>
      <c r="P639" s="92" t="e">
        <f t="shared" si="798"/>
        <v>#DIV/0!</v>
      </c>
      <c r="Q639" s="92" t="e">
        <f t="shared" si="798"/>
        <v>#DIV/0!</v>
      </c>
      <c r="R639" s="92" t="e">
        <f t="shared" si="798"/>
        <v>#DIV/0!</v>
      </c>
      <c r="S639" s="92" t="e">
        <f t="shared" si="798"/>
        <v>#DIV/0!</v>
      </c>
      <c r="T639" s="92" t="e">
        <f t="shared" si="798"/>
        <v>#DIV/0!</v>
      </c>
      <c r="U639" s="92" t="e">
        <f t="shared" si="798"/>
        <v>#DIV/0!</v>
      </c>
      <c r="V639" s="92" t="e">
        <f t="shared" si="798"/>
        <v>#DIV/0!</v>
      </c>
      <c r="W639" s="92" t="e">
        <f t="shared" si="798"/>
        <v>#DIV/0!</v>
      </c>
      <c r="X639" s="92" t="e">
        <f t="shared" si="798"/>
        <v>#DIV/0!</v>
      </c>
      <c r="Y639" s="92" t="e">
        <f t="shared" si="798"/>
        <v>#DIV/0!</v>
      </c>
      <c r="Z639" s="52"/>
      <c r="AB639" s="222"/>
    </row>
    <row r="640" spans="2:28" ht="15.6" customHeight="1" x14ac:dyDescent="0.3">
      <c r="B640" s="13"/>
      <c r="AB640" s="171"/>
    </row>
    <row r="641" spans="2:28" ht="15.6" customHeight="1" x14ac:dyDescent="0.3">
      <c r="B641" s="13">
        <f>B639+1</f>
        <v>5321</v>
      </c>
      <c r="C641" s="98" t="s">
        <v>438</v>
      </c>
      <c r="D641" s="213" t="s">
        <v>746</v>
      </c>
      <c r="AB641" s="221"/>
    </row>
    <row r="642" spans="2:28" ht="15.6" customHeight="1" x14ac:dyDescent="0.3">
      <c r="B642" s="13">
        <f>B641+1</f>
        <v>5322</v>
      </c>
      <c r="C642" s="98" t="s">
        <v>439</v>
      </c>
      <c r="D642" s="213" t="s">
        <v>746</v>
      </c>
      <c r="AB642" s="221"/>
    </row>
    <row r="643" spans="2:28" ht="15.6" customHeight="1" x14ac:dyDescent="0.3">
      <c r="B643" s="13">
        <f>B642+1</f>
        <v>5323</v>
      </c>
      <c r="C643" s="98" t="s">
        <v>493</v>
      </c>
      <c r="D643" s="195"/>
      <c r="AB643" s="221"/>
    </row>
    <row r="644" spans="2:28" ht="15.6" customHeight="1" x14ac:dyDescent="0.3">
      <c r="B644" s="13"/>
    </row>
    <row r="645" spans="2:28" ht="15.6" customHeight="1" x14ac:dyDescent="0.3">
      <c r="B645" s="13"/>
    </row>
    <row r="646" spans="2:28" ht="31.2" customHeight="1" x14ac:dyDescent="0.3">
      <c r="B646" s="14" t="str">
        <f>"12. Maturity ladder and counterbalancing capacity - Group consolidated - Adverse shock - "&amp;Cover!E28&amp;""</f>
        <v>12. Maturity ladder and counterbalancing capacity - Group consolidated - Adverse shock - "Select CCY"</v>
      </c>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2:28" ht="15.6" customHeight="1" x14ac:dyDescent="0.3">
      <c r="B647" s="13"/>
    </row>
    <row r="648" spans="2:28" ht="15.6" customHeight="1" x14ac:dyDescent="0.3">
      <c r="B648" s="13"/>
      <c r="D648" s="4"/>
      <c r="E648" s="4"/>
      <c r="F648" s="4"/>
      <c r="G648" s="4"/>
      <c r="H648" s="4"/>
      <c r="I648" s="4"/>
      <c r="J648" s="4"/>
      <c r="K648" s="4"/>
      <c r="L648" s="4"/>
      <c r="M648" s="4"/>
      <c r="N648" s="4"/>
      <c r="O648" s="4"/>
      <c r="P648" s="4"/>
      <c r="Q648" s="4"/>
      <c r="R648" s="4"/>
      <c r="S648" s="4"/>
      <c r="T648" s="4"/>
      <c r="U648" s="4"/>
      <c r="V648" s="4"/>
      <c r="W648" s="4"/>
      <c r="X648" s="4"/>
      <c r="Y648" s="4"/>
      <c r="Z648" s="4"/>
    </row>
    <row r="649" spans="2:28" ht="45" customHeight="1" x14ac:dyDescent="0.3">
      <c r="B649" s="13"/>
      <c r="C649" s="54" t="s">
        <v>230</v>
      </c>
      <c r="D649" s="56" t="s">
        <v>653</v>
      </c>
      <c r="E649" s="56" t="s">
        <v>654</v>
      </c>
      <c r="F649" s="56" t="s">
        <v>655</v>
      </c>
      <c r="G649" s="56" t="s">
        <v>656</v>
      </c>
      <c r="H649" s="56" t="s">
        <v>657</v>
      </c>
      <c r="I649" s="56" t="s">
        <v>659</v>
      </c>
      <c r="J649" s="56" t="s">
        <v>658</v>
      </c>
      <c r="K649" s="56" t="s">
        <v>660</v>
      </c>
      <c r="L649" s="56" t="s">
        <v>661</v>
      </c>
      <c r="M649" s="56" t="s">
        <v>662</v>
      </c>
      <c r="N649" s="56" t="s">
        <v>663</v>
      </c>
      <c r="O649" s="56" t="s">
        <v>664</v>
      </c>
      <c r="P649" s="56" t="s">
        <v>665</v>
      </c>
      <c r="Q649" s="56" t="s">
        <v>666</v>
      </c>
      <c r="R649" s="56" t="s">
        <v>667</v>
      </c>
      <c r="S649" s="56" t="s">
        <v>668</v>
      </c>
      <c r="T649" s="56" t="s">
        <v>669</v>
      </c>
      <c r="U649" s="56" t="s">
        <v>670</v>
      </c>
      <c r="V649" s="56" t="s">
        <v>671</v>
      </c>
      <c r="W649" s="56" t="s">
        <v>673</v>
      </c>
      <c r="X649" s="56" t="s">
        <v>672</v>
      </c>
      <c r="Y649" s="56" t="s">
        <v>674</v>
      </c>
      <c r="Z649" s="55" t="s">
        <v>675</v>
      </c>
      <c r="AB649" s="71" t="s">
        <v>63</v>
      </c>
    </row>
    <row r="650" spans="2:28" ht="15.6" customHeight="1" x14ac:dyDescent="0.3">
      <c r="B650" s="13">
        <f>B639+10</f>
        <v>5330</v>
      </c>
      <c r="C650" s="48" t="s">
        <v>0</v>
      </c>
      <c r="D650" s="41"/>
      <c r="E650" s="49">
        <f t="shared" ref="E650:U650" si="799">E651+E656+E657+E665+E667+E668</f>
        <v>0</v>
      </c>
      <c r="F650" s="49">
        <f t="shared" si="799"/>
        <v>0</v>
      </c>
      <c r="G650" s="49">
        <f t="shared" si="799"/>
        <v>0</v>
      </c>
      <c r="H650" s="49">
        <f t="shared" si="799"/>
        <v>0</v>
      </c>
      <c r="I650" s="49">
        <f t="shared" si="799"/>
        <v>0</v>
      </c>
      <c r="J650" s="49">
        <f t="shared" si="799"/>
        <v>0</v>
      </c>
      <c r="K650" s="49">
        <f t="shared" si="799"/>
        <v>0</v>
      </c>
      <c r="L650" s="49">
        <f t="shared" si="799"/>
        <v>0</v>
      </c>
      <c r="M650" s="49">
        <f t="shared" si="799"/>
        <v>0</v>
      </c>
      <c r="N650" s="49">
        <f t="shared" si="799"/>
        <v>0</v>
      </c>
      <c r="O650" s="49">
        <f t="shared" si="799"/>
        <v>0</v>
      </c>
      <c r="P650" s="49">
        <f t="shared" si="799"/>
        <v>0</v>
      </c>
      <c r="Q650" s="49">
        <f t="shared" si="799"/>
        <v>0</v>
      </c>
      <c r="R650" s="49">
        <f t="shared" si="799"/>
        <v>0</v>
      </c>
      <c r="S650" s="49">
        <f t="shared" si="799"/>
        <v>0</v>
      </c>
      <c r="T650" s="49">
        <f t="shared" si="799"/>
        <v>0</v>
      </c>
      <c r="U650" s="49">
        <f t="shared" si="799"/>
        <v>0</v>
      </c>
      <c r="V650" s="49">
        <f>V651+V656+V657+V665+V667+V668</f>
        <v>0</v>
      </c>
      <c r="W650" s="49">
        <f>W651+W656+W657+W665+W667+W668</f>
        <v>0</v>
      </c>
      <c r="X650" s="49">
        <f>X651+X656+X657+X665+X667+X668</f>
        <v>0</v>
      </c>
      <c r="Y650" s="49">
        <f t="shared" ref="Y650:Z650" si="800">Y651+Y656+Y657+Y665+Y667+Y668</f>
        <v>0</v>
      </c>
      <c r="Z650" s="49">
        <f t="shared" si="800"/>
        <v>0</v>
      </c>
      <c r="AB650" s="223"/>
    </row>
    <row r="651" spans="2:28" ht="15.6" customHeight="1" x14ac:dyDescent="0.3">
      <c r="B651" s="13">
        <f>B650+10</f>
        <v>5340</v>
      </c>
      <c r="C651" s="42" t="s">
        <v>1</v>
      </c>
      <c r="D651" s="50">
        <f>D652+D653+D654+D655</f>
        <v>0</v>
      </c>
      <c r="E651" s="50">
        <f t="shared" ref="E651:U651" si="801">E652+E653+E654+E655</f>
        <v>0</v>
      </c>
      <c r="F651" s="50">
        <f t="shared" si="801"/>
        <v>0</v>
      </c>
      <c r="G651" s="50">
        <f t="shared" si="801"/>
        <v>0</v>
      </c>
      <c r="H651" s="50">
        <f t="shared" si="801"/>
        <v>0</v>
      </c>
      <c r="I651" s="50">
        <f t="shared" si="801"/>
        <v>0</v>
      </c>
      <c r="J651" s="50">
        <f t="shared" si="801"/>
        <v>0</v>
      </c>
      <c r="K651" s="50">
        <f t="shared" si="801"/>
        <v>0</v>
      </c>
      <c r="L651" s="50">
        <f t="shared" si="801"/>
        <v>0</v>
      </c>
      <c r="M651" s="50">
        <f t="shared" si="801"/>
        <v>0</v>
      </c>
      <c r="N651" s="50">
        <f t="shared" si="801"/>
        <v>0</v>
      </c>
      <c r="O651" s="50">
        <f t="shared" si="801"/>
        <v>0</v>
      </c>
      <c r="P651" s="50">
        <f t="shared" si="801"/>
        <v>0</v>
      </c>
      <c r="Q651" s="50">
        <f t="shared" si="801"/>
        <v>0</v>
      </c>
      <c r="R651" s="50">
        <f t="shared" si="801"/>
        <v>0</v>
      </c>
      <c r="S651" s="50">
        <f t="shared" si="801"/>
        <v>0</v>
      </c>
      <c r="T651" s="50">
        <f t="shared" si="801"/>
        <v>0</v>
      </c>
      <c r="U651" s="50">
        <f t="shared" si="801"/>
        <v>0</v>
      </c>
      <c r="V651" s="50">
        <f>V652+V653+V654+V655</f>
        <v>0</v>
      </c>
      <c r="W651" s="50">
        <f>W652+W653+W654+W655</f>
        <v>0</v>
      </c>
      <c r="X651" s="50">
        <f>X652+X653+X654+X655</f>
        <v>0</v>
      </c>
      <c r="Y651" s="50">
        <f t="shared" ref="Y651:Z651" si="802">Y652+Y653+Y654+Y655</f>
        <v>0</v>
      </c>
      <c r="Z651" s="50">
        <f t="shared" si="802"/>
        <v>0</v>
      </c>
      <c r="AB651" s="222"/>
    </row>
    <row r="652" spans="2:28" ht="15.6" customHeight="1" x14ac:dyDescent="0.3">
      <c r="B652" s="13">
        <f t="shared" ref="B652:B681" si="803">B651+10</f>
        <v>5350</v>
      </c>
      <c r="C652" s="51" t="s">
        <v>2</v>
      </c>
      <c r="D652" s="50">
        <f t="shared" ref="D652:Z652" si="804">D560</f>
        <v>0</v>
      </c>
      <c r="E652" s="50">
        <f t="shared" si="804"/>
        <v>0</v>
      </c>
      <c r="F652" s="50">
        <f t="shared" si="804"/>
        <v>0</v>
      </c>
      <c r="G652" s="50">
        <f t="shared" si="804"/>
        <v>0</v>
      </c>
      <c r="H652" s="50">
        <f t="shared" si="804"/>
        <v>0</v>
      </c>
      <c r="I652" s="50">
        <f t="shared" si="804"/>
        <v>0</v>
      </c>
      <c r="J652" s="50">
        <f t="shared" si="804"/>
        <v>0</v>
      </c>
      <c r="K652" s="50">
        <f t="shared" si="804"/>
        <v>0</v>
      </c>
      <c r="L652" s="50">
        <f t="shared" si="804"/>
        <v>0</v>
      </c>
      <c r="M652" s="50">
        <f t="shared" si="804"/>
        <v>0</v>
      </c>
      <c r="N652" s="50">
        <f t="shared" si="804"/>
        <v>0</v>
      </c>
      <c r="O652" s="50">
        <f t="shared" si="804"/>
        <v>0</v>
      </c>
      <c r="P652" s="50">
        <f t="shared" si="804"/>
        <v>0</v>
      </c>
      <c r="Q652" s="50">
        <f t="shared" si="804"/>
        <v>0</v>
      </c>
      <c r="R652" s="50">
        <f t="shared" si="804"/>
        <v>0</v>
      </c>
      <c r="S652" s="50">
        <f t="shared" si="804"/>
        <v>0</v>
      </c>
      <c r="T652" s="50">
        <f t="shared" si="804"/>
        <v>0</v>
      </c>
      <c r="U652" s="50">
        <f t="shared" si="804"/>
        <v>0</v>
      </c>
      <c r="V652" s="50">
        <f t="shared" si="804"/>
        <v>0</v>
      </c>
      <c r="W652" s="50">
        <f t="shared" si="804"/>
        <v>0</v>
      </c>
      <c r="X652" s="50">
        <f t="shared" si="804"/>
        <v>0</v>
      </c>
      <c r="Y652" s="50">
        <f t="shared" si="804"/>
        <v>0</v>
      </c>
      <c r="Z652" s="50">
        <f t="shared" si="804"/>
        <v>0</v>
      </c>
      <c r="AB652" s="222"/>
    </row>
    <row r="653" spans="2:28" ht="15.6" customHeight="1" x14ac:dyDescent="0.3">
      <c r="B653" s="13">
        <f t="shared" si="803"/>
        <v>5360</v>
      </c>
      <c r="C653" s="51" t="s">
        <v>3</v>
      </c>
      <c r="D653" s="50">
        <f t="shared" ref="D653:Z653" si="805">D561</f>
        <v>0</v>
      </c>
      <c r="E653" s="50">
        <f t="shared" si="805"/>
        <v>0</v>
      </c>
      <c r="F653" s="50">
        <f t="shared" si="805"/>
        <v>0</v>
      </c>
      <c r="G653" s="50">
        <f t="shared" si="805"/>
        <v>0</v>
      </c>
      <c r="H653" s="50">
        <f t="shared" si="805"/>
        <v>0</v>
      </c>
      <c r="I653" s="50">
        <f t="shared" si="805"/>
        <v>0</v>
      </c>
      <c r="J653" s="50">
        <f t="shared" si="805"/>
        <v>0</v>
      </c>
      <c r="K653" s="50">
        <f t="shared" si="805"/>
        <v>0</v>
      </c>
      <c r="L653" s="50">
        <f t="shared" si="805"/>
        <v>0</v>
      </c>
      <c r="M653" s="50">
        <f t="shared" si="805"/>
        <v>0</v>
      </c>
      <c r="N653" s="50">
        <f t="shared" si="805"/>
        <v>0</v>
      </c>
      <c r="O653" s="50">
        <f t="shared" si="805"/>
        <v>0</v>
      </c>
      <c r="P653" s="50">
        <f t="shared" si="805"/>
        <v>0</v>
      </c>
      <c r="Q653" s="50">
        <f t="shared" si="805"/>
        <v>0</v>
      </c>
      <c r="R653" s="50">
        <f t="shared" si="805"/>
        <v>0</v>
      </c>
      <c r="S653" s="50">
        <f t="shared" si="805"/>
        <v>0</v>
      </c>
      <c r="T653" s="50">
        <f t="shared" si="805"/>
        <v>0</v>
      </c>
      <c r="U653" s="50">
        <f t="shared" si="805"/>
        <v>0</v>
      </c>
      <c r="V653" s="50">
        <f t="shared" si="805"/>
        <v>0</v>
      </c>
      <c r="W653" s="50">
        <f t="shared" si="805"/>
        <v>0</v>
      </c>
      <c r="X653" s="50">
        <f t="shared" si="805"/>
        <v>0</v>
      </c>
      <c r="Y653" s="50">
        <f t="shared" si="805"/>
        <v>0</v>
      </c>
      <c r="Z653" s="50">
        <f t="shared" si="805"/>
        <v>0</v>
      </c>
      <c r="AB653" s="222"/>
    </row>
    <row r="654" spans="2:28" ht="15.6" customHeight="1" x14ac:dyDescent="0.3">
      <c r="B654" s="13">
        <f t="shared" si="803"/>
        <v>5370</v>
      </c>
      <c r="C654" s="51" t="s">
        <v>4</v>
      </c>
      <c r="D654" s="50">
        <f t="shared" ref="D654:Z654" si="806">D562</f>
        <v>0</v>
      </c>
      <c r="E654" s="50">
        <f t="shared" si="806"/>
        <v>0</v>
      </c>
      <c r="F654" s="50">
        <f t="shared" si="806"/>
        <v>0</v>
      </c>
      <c r="G654" s="50">
        <f t="shared" si="806"/>
        <v>0</v>
      </c>
      <c r="H654" s="50">
        <f t="shared" si="806"/>
        <v>0</v>
      </c>
      <c r="I654" s="50">
        <f t="shared" si="806"/>
        <v>0</v>
      </c>
      <c r="J654" s="50">
        <f t="shared" si="806"/>
        <v>0</v>
      </c>
      <c r="K654" s="50">
        <f t="shared" si="806"/>
        <v>0</v>
      </c>
      <c r="L654" s="50">
        <f t="shared" si="806"/>
        <v>0</v>
      </c>
      <c r="M654" s="50">
        <f t="shared" si="806"/>
        <v>0</v>
      </c>
      <c r="N654" s="50">
        <f t="shared" si="806"/>
        <v>0</v>
      </c>
      <c r="O654" s="50">
        <f t="shared" si="806"/>
        <v>0</v>
      </c>
      <c r="P654" s="50">
        <f t="shared" si="806"/>
        <v>0</v>
      </c>
      <c r="Q654" s="50">
        <f t="shared" si="806"/>
        <v>0</v>
      </c>
      <c r="R654" s="50">
        <f t="shared" si="806"/>
        <v>0</v>
      </c>
      <c r="S654" s="50">
        <f t="shared" si="806"/>
        <v>0</v>
      </c>
      <c r="T654" s="50">
        <f t="shared" si="806"/>
        <v>0</v>
      </c>
      <c r="U654" s="50">
        <f t="shared" si="806"/>
        <v>0</v>
      </c>
      <c r="V654" s="50">
        <f t="shared" si="806"/>
        <v>0</v>
      </c>
      <c r="W654" s="50">
        <f t="shared" si="806"/>
        <v>0</v>
      </c>
      <c r="X654" s="50">
        <f t="shared" si="806"/>
        <v>0</v>
      </c>
      <c r="Y654" s="50">
        <f t="shared" si="806"/>
        <v>0</v>
      </c>
      <c r="Z654" s="50">
        <f t="shared" si="806"/>
        <v>0</v>
      </c>
      <c r="AB654" s="222"/>
    </row>
    <row r="655" spans="2:28" ht="15.6" customHeight="1" x14ac:dyDescent="0.3">
      <c r="B655" s="13">
        <f t="shared" si="803"/>
        <v>5380</v>
      </c>
      <c r="C655" s="51" t="s">
        <v>5</v>
      </c>
      <c r="D655" s="50">
        <f t="shared" ref="D655:Z655" si="807">D563</f>
        <v>0</v>
      </c>
      <c r="E655" s="50">
        <f t="shared" si="807"/>
        <v>0</v>
      </c>
      <c r="F655" s="50">
        <f t="shared" si="807"/>
        <v>0</v>
      </c>
      <c r="G655" s="50">
        <f t="shared" si="807"/>
        <v>0</v>
      </c>
      <c r="H655" s="50">
        <f t="shared" si="807"/>
        <v>0</v>
      </c>
      <c r="I655" s="50">
        <f t="shared" si="807"/>
        <v>0</v>
      </c>
      <c r="J655" s="50">
        <f t="shared" si="807"/>
        <v>0</v>
      </c>
      <c r="K655" s="50">
        <f t="shared" si="807"/>
        <v>0</v>
      </c>
      <c r="L655" s="50">
        <f t="shared" si="807"/>
        <v>0</v>
      </c>
      <c r="M655" s="50">
        <f t="shared" si="807"/>
        <v>0</v>
      </c>
      <c r="N655" s="50">
        <f t="shared" si="807"/>
        <v>0</v>
      </c>
      <c r="O655" s="50">
        <f t="shared" si="807"/>
        <v>0</v>
      </c>
      <c r="P655" s="50">
        <f t="shared" si="807"/>
        <v>0</v>
      </c>
      <c r="Q655" s="50">
        <f t="shared" si="807"/>
        <v>0</v>
      </c>
      <c r="R655" s="50">
        <f t="shared" si="807"/>
        <v>0</v>
      </c>
      <c r="S655" s="50">
        <f t="shared" si="807"/>
        <v>0</v>
      </c>
      <c r="T655" s="50">
        <f t="shared" si="807"/>
        <v>0</v>
      </c>
      <c r="U655" s="50">
        <f t="shared" si="807"/>
        <v>0</v>
      </c>
      <c r="V655" s="50">
        <f t="shared" si="807"/>
        <v>0</v>
      </c>
      <c r="W655" s="50">
        <f t="shared" si="807"/>
        <v>0</v>
      </c>
      <c r="X655" s="50">
        <f t="shared" si="807"/>
        <v>0</v>
      </c>
      <c r="Y655" s="50">
        <f t="shared" si="807"/>
        <v>0</v>
      </c>
      <c r="Z655" s="50">
        <f t="shared" si="807"/>
        <v>0</v>
      </c>
      <c r="AB655" s="222"/>
    </row>
    <row r="656" spans="2:28" ht="15.6" customHeight="1" x14ac:dyDescent="0.3">
      <c r="B656" s="13">
        <f t="shared" si="803"/>
        <v>5390</v>
      </c>
      <c r="C656" s="42" t="s">
        <v>6</v>
      </c>
      <c r="D656" s="50">
        <f t="shared" ref="D656:Z656" si="808">D564</f>
        <v>0</v>
      </c>
      <c r="E656" s="50">
        <f t="shared" si="808"/>
        <v>0</v>
      </c>
      <c r="F656" s="50">
        <f t="shared" si="808"/>
        <v>0</v>
      </c>
      <c r="G656" s="50">
        <f t="shared" si="808"/>
        <v>0</v>
      </c>
      <c r="H656" s="50">
        <f t="shared" si="808"/>
        <v>0</v>
      </c>
      <c r="I656" s="50">
        <f t="shared" si="808"/>
        <v>0</v>
      </c>
      <c r="J656" s="50">
        <f t="shared" si="808"/>
        <v>0</v>
      </c>
      <c r="K656" s="50">
        <f t="shared" si="808"/>
        <v>0</v>
      </c>
      <c r="L656" s="50">
        <f t="shared" si="808"/>
        <v>0</v>
      </c>
      <c r="M656" s="50">
        <f t="shared" si="808"/>
        <v>0</v>
      </c>
      <c r="N656" s="50">
        <f t="shared" si="808"/>
        <v>0</v>
      </c>
      <c r="O656" s="50">
        <f t="shared" si="808"/>
        <v>0</v>
      </c>
      <c r="P656" s="50">
        <f t="shared" si="808"/>
        <v>0</v>
      </c>
      <c r="Q656" s="50">
        <f t="shared" si="808"/>
        <v>0</v>
      </c>
      <c r="R656" s="50">
        <f t="shared" si="808"/>
        <v>0</v>
      </c>
      <c r="S656" s="50">
        <f t="shared" si="808"/>
        <v>0</v>
      </c>
      <c r="T656" s="50">
        <f t="shared" si="808"/>
        <v>0</v>
      </c>
      <c r="U656" s="50">
        <f t="shared" si="808"/>
        <v>0</v>
      </c>
      <c r="V656" s="50">
        <f t="shared" si="808"/>
        <v>0</v>
      </c>
      <c r="W656" s="50">
        <f t="shared" si="808"/>
        <v>0</v>
      </c>
      <c r="X656" s="50">
        <f t="shared" si="808"/>
        <v>0</v>
      </c>
      <c r="Y656" s="50">
        <f t="shared" si="808"/>
        <v>0</v>
      </c>
      <c r="Z656" s="50">
        <f t="shared" si="808"/>
        <v>0</v>
      </c>
      <c r="AB656" s="222"/>
    </row>
    <row r="657" spans="2:28" ht="15.6" customHeight="1" x14ac:dyDescent="0.3">
      <c r="B657" s="13">
        <f t="shared" si="803"/>
        <v>5400</v>
      </c>
      <c r="C657" s="42" t="s">
        <v>494</v>
      </c>
      <c r="D657" s="50">
        <f>D658+D659+D660+D661+D662+D663+D664</f>
        <v>0</v>
      </c>
      <c r="E657" s="50">
        <f t="shared" ref="E657:U657" si="809">E658+E659+E660+E661+E662+E663+E664</f>
        <v>0</v>
      </c>
      <c r="F657" s="50">
        <f t="shared" si="809"/>
        <v>0</v>
      </c>
      <c r="G657" s="50">
        <f t="shared" si="809"/>
        <v>0</v>
      </c>
      <c r="H657" s="50">
        <f t="shared" si="809"/>
        <v>0</v>
      </c>
      <c r="I657" s="50">
        <f t="shared" si="809"/>
        <v>0</v>
      </c>
      <c r="J657" s="50">
        <f t="shared" si="809"/>
        <v>0</v>
      </c>
      <c r="K657" s="50">
        <f t="shared" si="809"/>
        <v>0</v>
      </c>
      <c r="L657" s="50">
        <f t="shared" si="809"/>
        <v>0</v>
      </c>
      <c r="M657" s="50">
        <f t="shared" si="809"/>
        <v>0</v>
      </c>
      <c r="N657" s="50">
        <f t="shared" si="809"/>
        <v>0</v>
      </c>
      <c r="O657" s="50">
        <f t="shared" si="809"/>
        <v>0</v>
      </c>
      <c r="P657" s="50">
        <f t="shared" si="809"/>
        <v>0</v>
      </c>
      <c r="Q657" s="50">
        <f t="shared" si="809"/>
        <v>0</v>
      </c>
      <c r="R657" s="50">
        <f t="shared" si="809"/>
        <v>0</v>
      </c>
      <c r="S657" s="50">
        <f t="shared" si="809"/>
        <v>0</v>
      </c>
      <c r="T657" s="50">
        <f t="shared" si="809"/>
        <v>0</v>
      </c>
      <c r="U657" s="50">
        <f t="shared" si="809"/>
        <v>0</v>
      </c>
      <c r="V657" s="50">
        <f>V658+V659+V660+V661+V662+V663+V664</f>
        <v>0</v>
      </c>
      <c r="W657" s="50">
        <f>W658+W659+W660+W661+W662+W663+W664</f>
        <v>0</v>
      </c>
      <c r="X657" s="50">
        <f>X658+X659+X660+X661+X662+X663+X664</f>
        <v>0</v>
      </c>
      <c r="Y657" s="50">
        <f t="shared" ref="Y657:Z657" si="810">Y658+Y659+Y660+Y661+Y662+Y663+Y664</f>
        <v>0</v>
      </c>
      <c r="Z657" s="50">
        <f t="shared" si="810"/>
        <v>0</v>
      </c>
      <c r="AB657" s="222"/>
    </row>
    <row r="658" spans="2:28" ht="15.6" customHeight="1" x14ac:dyDescent="0.3">
      <c r="B658" s="13">
        <f t="shared" si="803"/>
        <v>5410</v>
      </c>
      <c r="C658" s="51" t="s">
        <v>7</v>
      </c>
      <c r="D658" s="50">
        <f t="shared" ref="D658:S664" si="811">D566</f>
        <v>0</v>
      </c>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c r="AB658" s="221"/>
    </row>
    <row r="659" spans="2:28" ht="15.6" customHeight="1" x14ac:dyDescent="0.3">
      <c r="B659" s="13">
        <f t="shared" si="803"/>
        <v>5420</v>
      </c>
      <c r="C659" s="51" t="s">
        <v>8</v>
      </c>
      <c r="D659" s="50">
        <f t="shared" si="811"/>
        <v>0</v>
      </c>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c r="AB659" s="221"/>
    </row>
    <row r="660" spans="2:28" ht="15.6" customHeight="1" x14ac:dyDescent="0.3">
      <c r="B660" s="13">
        <f t="shared" si="803"/>
        <v>5430</v>
      </c>
      <c r="C660" s="51" t="s">
        <v>9</v>
      </c>
      <c r="D660" s="50">
        <f t="shared" si="811"/>
        <v>0</v>
      </c>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c r="AB660" s="221"/>
    </row>
    <row r="661" spans="2:28" ht="15.6" customHeight="1" x14ac:dyDescent="0.3">
      <c r="B661" s="13">
        <f t="shared" si="803"/>
        <v>5440</v>
      </c>
      <c r="C661" s="51" t="s">
        <v>10</v>
      </c>
      <c r="D661" s="50">
        <f t="shared" si="811"/>
        <v>0</v>
      </c>
      <c r="E661" s="50">
        <f t="shared" si="811"/>
        <v>0</v>
      </c>
      <c r="F661" s="50">
        <f t="shared" si="811"/>
        <v>0</v>
      </c>
      <c r="G661" s="50">
        <f t="shared" si="811"/>
        <v>0</v>
      </c>
      <c r="H661" s="50">
        <f t="shared" si="811"/>
        <v>0</v>
      </c>
      <c r="I661" s="50">
        <f t="shared" si="811"/>
        <v>0</v>
      </c>
      <c r="J661" s="50">
        <f t="shared" si="811"/>
        <v>0</v>
      </c>
      <c r="K661" s="50">
        <f t="shared" si="811"/>
        <v>0</v>
      </c>
      <c r="L661" s="50">
        <f t="shared" si="811"/>
        <v>0</v>
      </c>
      <c r="M661" s="50">
        <f t="shared" si="811"/>
        <v>0</v>
      </c>
      <c r="N661" s="50">
        <f t="shared" si="811"/>
        <v>0</v>
      </c>
      <c r="O661" s="50">
        <f t="shared" si="811"/>
        <v>0</v>
      </c>
      <c r="P661" s="50">
        <f t="shared" si="811"/>
        <v>0</v>
      </c>
      <c r="Q661" s="50">
        <f t="shared" si="811"/>
        <v>0</v>
      </c>
      <c r="R661" s="50">
        <f t="shared" si="811"/>
        <v>0</v>
      </c>
      <c r="S661" s="50">
        <f t="shared" si="811"/>
        <v>0</v>
      </c>
      <c r="T661" s="50">
        <f t="shared" ref="T661:Z662" si="812">T569</f>
        <v>0</v>
      </c>
      <c r="U661" s="50">
        <f t="shared" si="812"/>
        <v>0</v>
      </c>
      <c r="V661" s="50">
        <f t="shared" si="812"/>
        <v>0</v>
      </c>
      <c r="W661" s="50">
        <f t="shared" si="812"/>
        <v>0</v>
      </c>
      <c r="X661" s="50">
        <f t="shared" si="812"/>
        <v>0</v>
      </c>
      <c r="Y661" s="50">
        <f t="shared" si="812"/>
        <v>0</v>
      </c>
      <c r="Z661" s="50">
        <f t="shared" si="812"/>
        <v>0</v>
      </c>
      <c r="AB661" s="222"/>
    </row>
    <row r="662" spans="2:28" ht="15.6" customHeight="1" x14ac:dyDescent="0.3">
      <c r="B662" s="13">
        <f t="shared" si="803"/>
        <v>5450</v>
      </c>
      <c r="C662" s="51" t="s">
        <v>11</v>
      </c>
      <c r="D662" s="50">
        <f t="shared" si="811"/>
        <v>0</v>
      </c>
      <c r="E662" s="50">
        <f t="shared" si="811"/>
        <v>0</v>
      </c>
      <c r="F662" s="50">
        <f t="shared" si="811"/>
        <v>0</v>
      </c>
      <c r="G662" s="50">
        <f t="shared" si="811"/>
        <v>0</v>
      </c>
      <c r="H662" s="50">
        <f t="shared" si="811"/>
        <v>0</v>
      </c>
      <c r="I662" s="50">
        <f t="shared" si="811"/>
        <v>0</v>
      </c>
      <c r="J662" s="50">
        <f t="shared" si="811"/>
        <v>0</v>
      </c>
      <c r="K662" s="50">
        <f t="shared" si="811"/>
        <v>0</v>
      </c>
      <c r="L662" s="50">
        <f t="shared" si="811"/>
        <v>0</v>
      </c>
      <c r="M662" s="50">
        <f t="shared" si="811"/>
        <v>0</v>
      </c>
      <c r="N662" s="50">
        <f t="shared" si="811"/>
        <v>0</v>
      </c>
      <c r="O662" s="50">
        <f t="shared" si="811"/>
        <v>0</v>
      </c>
      <c r="P662" s="50">
        <f t="shared" si="811"/>
        <v>0</v>
      </c>
      <c r="Q662" s="50">
        <f t="shared" si="811"/>
        <v>0</v>
      </c>
      <c r="R662" s="50">
        <f t="shared" si="811"/>
        <v>0</v>
      </c>
      <c r="S662" s="50">
        <f t="shared" si="811"/>
        <v>0</v>
      </c>
      <c r="T662" s="50">
        <f t="shared" si="812"/>
        <v>0</v>
      </c>
      <c r="U662" s="50">
        <f t="shared" si="812"/>
        <v>0</v>
      </c>
      <c r="V662" s="50">
        <f t="shared" si="812"/>
        <v>0</v>
      </c>
      <c r="W662" s="50">
        <f t="shared" si="812"/>
        <v>0</v>
      </c>
      <c r="X662" s="50">
        <f t="shared" si="812"/>
        <v>0</v>
      </c>
      <c r="Y662" s="50">
        <f t="shared" si="812"/>
        <v>0</v>
      </c>
      <c r="Z662" s="50">
        <f t="shared" si="812"/>
        <v>0</v>
      </c>
      <c r="AB662" s="222"/>
    </row>
    <row r="663" spans="2:28" ht="15.6" customHeight="1" x14ac:dyDescent="0.3">
      <c r="B663" s="13">
        <f t="shared" si="803"/>
        <v>5460</v>
      </c>
      <c r="C663" s="51" t="s">
        <v>12</v>
      </c>
      <c r="D663" s="50">
        <f t="shared" si="811"/>
        <v>0</v>
      </c>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c r="AB663" s="221"/>
    </row>
    <row r="664" spans="2:28" ht="15.6" customHeight="1" x14ac:dyDescent="0.3">
      <c r="B664" s="13">
        <f t="shared" si="803"/>
        <v>5470</v>
      </c>
      <c r="C664" s="51" t="s">
        <v>13</v>
      </c>
      <c r="D664" s="50">
        <f t="shared" si="811"/>
        <v>0</v>
      </c>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c r="AB664" s="221"/>
    </row>
    <row r="665" spans="2:28" ht="15.6" customHeight="1" x14ac:dyDescent="0.3">
      <c r="B665" s="13">
        <f t="shared" si="803"/>
        <v>5480</v>
      </c>
      <c r="C665" s="42" t="s">
        <v>14</v>
      </c>
      <c r="D665" s="43"/>
      <c r="E665" s="50">
        <f t="shared" ref="E665:Z665" si="813">E573</f>
        <v>0</v>
      </c>
      <c r="F665" s="50">
        <f t="shared" si="813"/>
        <v>0</v>
      </c>
      <c r="G665" s="50">
        <f t="shared" si="813"/>
        <v>0</v>
      </c>
      <c r="H665" s="50">
        <f t="shared" si="813"/>
        <v>0</v>
      </c>
      <c r="I665" s="50">
        <f t="shared" si="813"/>
        <v>0</v>
      </c>
      <c r="J665" s="50">
        <f t="shared" si="813"/>
        <v>0</v>
      </c>
      <c r="K665" s="50">
        <f t="shared" si="813"/>
        <v>0</v>
      </c>
      <c r="L665" s="50">
        <f t="shared" si="813"/>
        <v>0</v>
      </c>
      <c r="M665" s="50">
        <f t="shared" si="813"/>
        <v>0</v>
      </c>
      <c r="N665" s="50">
        <f t="shared" si="813"/>
        <v>0</v>
      </c>
      <c r="O665" s="50">
        <f t="shared" si="813"/>
        <v>0</v>
      </c>
      <c r="P665" s="50">
        <f t="shared" si="813"/>
        <v>0</v>
      </c>
      <c r="Q665" s="50">
        <f t="shared" si="813"/>
        <v>0</v>
      </c>
      <c r="R665" s="50">
        <f t="shared" si="813"/>
        <v>0</v>
      </c>
      <c r="S665" s="50">
        <f t="shared" si="813"/>
        <v>0</v>
      </c>
      <c r="T665" s="50">
        <f t="shared" si="813"/>
        <v>0</v>
      </c>
      <c r="U665" s="50">
        <f t="shared" si="813"/>
        <v>0</v>
      </c>
      <c r="V665" s="50">
        <f t="shared" si="813"/>
        <v>0</v>
      </c>
      <c r="W665" s="50">
        <f t="shared" si="813"/>
        <v>0</v>
      </c>
      <c r="X665" s="50">
        <f t="shared" si="813"/>
        <v>0</v>
      </c>
      <c r="Y665" s="50">
        <f t="shared" si="813"/>
        <v>0</v>
      </c>
      <c r="Z665" s="50">
        <f t="shared" si="813"/>
        <v>0</v>
      </c>
      <c r="AB665" s="222"/>
    </row>
    <row r="666" spans="2:28" ht="15.6" customHeight="1" x14ac:dyDescent="0.3">
      <c r="B666" s="31">
        <f>B665+1</f>
        <v>5481</v>
      </c>
      <c r="C666" s="96" t="s">
        <v>387</v>
      </c>
      <c r="D666" s="43"/>
      <c r="E666" s="50">
        <f t="shared" ref="E666:Z666" si="814">E574</f>
        <v>0</v>
      </c>
      <c r="F666" s="50">
        <f t="shared" si="814"/>
        <v>0</v>
      </c>
      <c r="G666" s="50">
        <f t="shared" si="814"/>
        <v>0</v>
      </c>
      <c r="H666" s="50">
        <f t="shared" si="814"/>
        <v>0</v>
      </c>
      <c r="I666" s="50">
        <f t="shared" si="814"/>
        <v>0</v>
      </c>
      <c r="J666" s="50">
        <f t="shared" si="814"/>
        <v>0</v>
      </c>
      <c r="K666" s="50">
        <f t="shared" si="814"/>
        <v>0</v>
      </c>
      <c r="L666" s="50">
        <f t="shared" si="814"/>
        <v>0</v>
      </c>
      <c r="M666" s="50">
        <f t="shared" si="814"/>
        <v>0</v>
      </c>
      <c r="N666" s="50">
        <f t="shared" si="814"/>
        <v>0</v>
      </c>
      <c r="O666" s="50">
        <f t="shared" si="814"/>
        <v>0</v>
      </c>
      <c r="P666" s="50">
        <f t="shared" si="814"/>
        <v>0</v>
      </c>
      <c r="Q666" s="50">
        <f t="shared" si="814"/>
        <v>0</v>
      </c>
      <c r="R666" s="50">
        <f t="shared" si="814"/>
        <v>0</v>
      </c>
      <c r="S666" s="50">
        <f t="shared" si="814"/>
        <v>0</v>
      </c>
      <c r="T666" s="50">
        <f t="shared" si="814"/>
        <v>0</v>
      </c>
      <c r="U666" s="50">
        <f t="shared" si="814"/>
        <v>0</v>
      </c>
      <c r="V666" s="50">
        <f t="shared" si="814"/>
        <v>0</v>
      </c>
      <c r="W666" s="50">
        <f t="shared" si="814"/>
        <v>0</v>
      </c>
      <c r="X666" s="50">
        <f t="shared" si="814"/>
        <v>0</v>
      </c>
      <c r="Y666" s="50">
        <f t="shared" si="814"/>
        <v>0</v>
      </c>
      <c r="Z666" s="50">
        <f t="shared" si="814"/>
        <v>0</v>
      </c>
      <c r="AB666" s="222"/>
    </row>
    <row r="667" spans="2:28" ht="15.6" customHeight="1" x14ac:dyDescent="0.3">
      <c r="B667" s="13">
        <f>B665+10</f>
        <v>5490</v>
      </c>
      <c r="C667" s="42" t="s">
        <v>495</v>
      </c>
      <c r="D667" s="43"/>
      <c r="E667" s="50">
        <f t="shared" ref="E667:Z667" si="815">E575</f>
        <v>0</v>
      </c>
      <c r="F667" s="50">
        <f t="shared" si="815"/>
        <v>0</v>
      </c>
      <c r="G667" s="50">
        <f t="shared" si="815"/>
        <v>0</v>
      </c>
      <c r="H667" s="50">
        <f t="shared" si="815"/>
        <v>0</v>
      </c>
      <c r="I667" s="50">
        <f t="shared" si="815"/>
        <v>0</v>
      </c>
      <c r="J667" s="50">
        <f t="shared" si="815"/>
        <v>0</v>
      </c>
      <c r="K667" s="50">
        <f t="shared" si="815"/>
        <v>0</v>
      </c>
      <c r="L667" s="50">
        <f t="shared" si="815"/>
        <v>0</v>
      </c>
      <c r="M667" s="50">
        <f t="shared" si="815"/>
        <v>0</v>
      </c>
      <c r="N667" s="50">
        <f t="shared" si="815"/>
        <v>0</v>
      </c>
      <c r="O667" s="50">
        <f t="shared" si="815"/>
        <v>0</v>
      </c>
      <c r="P667" s="50">
        <f t="shared" si="815"/>
        <v>0</v>
      </c>
      <c r="Q667" s="50">
        <f t="shared" si="815"/>
        <v>0</v>
      </c>
      <c r="R667" s="50">
        <f t="shared" si="815"/>
        <v>0</v>
      </c>
      <c r="S667" s="50">
        <f t="shared" si="815"/>
        <v>0</v>
      </c>
      <c r="T667" s="50">
        <f t="shared" si="815"/>
        <v>0</v>
      </c>
      <c r="U667" s="50">
        <f t="shared" si="815"/>
        <v>0</v>
      </c>
      <c r="V667" s="50">
        <f t="shared" si="815"/>
        <v>0</v>
      </c>
      <c r="W667" s="50">
        <f t="shared" si="815"/>
        <v>0</v>
      </c>
      <c r="X667" s="50">
        <f t="shared" si="815"/>
        <v>0</v>
      </c>
      <c r="Y667" s="50">
        <f t="shared" si="815"/>
        <v>0</v>
      </c>
      <c r="Z667" s="50">
        <f t="shared" si="815"/>
        <v>0</v>
      </c>
      <c r="AB667" s="222"/>
    </row>
    <row r="668" spans="2:28" ht="15.6" customHeight="1" x14ac:dyDescent="0.3">
      <c r="B668" s="13">
        <f t="shared" si="803"/>
        <v>5500</v>
      </c>
      <c r="C668" s="42" t="s">
        <v>15</v>
      </c>
      <c r="D668" s="43"/>
      <c r="E668" s="50">
        <f t="shared" ref="E668:Z668" si="816">E576</f>
        <v>0</v>
      </c>
      <c r="F668" s="50">
        <f t="shared" si="816"/>
        <v>0</v>
      </c>
      <c r="G668" s="50">
        <f t="shared" si="816"/>
        <v>0</v>
      </c>
      <c r="H668" s="50">
        <f t="shared" si="816"/>
        <v>0</v>
      </c>
      <c r="I668" s="50">
        <f t="shared" si="816"/>
        <v>0</v>
      </c>
      <c r="J668" s="50">
        <f t="shared" si="816"/>
        <v>0</v>
      </c>
      <c r="K668" s="50">
        <f t="shared" si="816"/>
        <v>0</v>
      </c>
      <c r="L668" s="50">
        <f t="shared" si="816"/>
        <v>0</v>
      </c>
      <c r="M668" s="50">
        <f t="shared" si="816"/>
        <v>0</v>
      </c>
      <c r="N668" s="50">
        <f t="shared" si="816"/>
        <v>0</v>
      </c>
      <c r="O668" s="50">
        <f t="shared" si="816"/>
        <v>0</v>
      </c>
      <c r="P668" s="50">
        <f t="shared" si="816"/>
        <v>0</v>
      </c>
      <c r="Q668" s="50">
        <f t="shared" si="816"/>
        <v>0</v>
      </c>
      <c r="R668" s="50">
        <f t="shared" si="816"/>
        <v>0</v>
      </c>
      <c r="S668" s="50">
        <f t="shared" si="816"/>
        <v>0</v>
      </c>
      <c r="T668" s="50">
        <f t="shared" si="816"/>
        <v>0</v>
      </c>
      <c r="U668" s="50">
        <f t="shared" si="816"/>
        <v>0</v>
      </c>
      <c r="V668" s="50">
        <f t="shared" si="816"/>
        <v>0</v>
      </c>
      <c r="W668" s="50">
        <f t="shared" si="816"/>
        <v>0</v>
      </c>
      <c r="X668" s="50">
        <f t="shared" si="816"/>
        <v>0</v>
      </c>
      <c r="Y668" s="50">
        <f t="shared" si="816"/>
        <v>0</v>
      </c>
      <c r="Z668" s="50">
        <f t="shared" si="816"/>
        <v>0</v>
      </c>
      <c r="AB668" s="222"/>
    </row>
    <row r="669" spans="2:28" ht="15.6" customHeight="1" x14ac:dyDescent="0.3">
      <c r="B669" s="13">
        <f t="shared" si="803"/>
        <v>5510</v>
      </c>
      <c r="C669" s="44" t="s">
        <v>16</v>
      </c>
      <c r="D669" s="43"/>
      <c r="E669" s="45">
        <f t="shared" ref="E669:Z669" si="817">E670+E671+E677+E679+E680+E681</f>
        <v>0</v>
      </c>
      <c r="F669" s="45">
        <f t="shared" si="817"/>
        <v>0</v>
      </c>
      <c r="G669" s="45">
        <f t="shared" si="817"/>
        <v>0</v>
      </c>
      <c r="H669" s="45">
        <f t="shared" si="817"/>
        <v>0</v>
      </c>
      <c r="I669" s="45">
        <f t="shared" si="817"/>
        <v>0</v>
      </c>
      <c r="J669" s="45">
        <f t="shared" si="817"/>
        <v>0</v>
      </c>
      <c r="K669" s="45">
        <f t="shared" si="817"/>
        <v>0</v>
      </c>
      <c r="L669" s="45">
        <f t="shared" si="817"/>
        <v>0</v>
      </c>
      <c r="M669" s="45">
        <f t="shared" si="817"/>
        <v>0</v>
      </c>
      <c r="N669" s="45">
        <f t="shared" si="817"/>
        <v>0</v>
      </c>
      <c r="O669" s="45">
        <f t="shared" si="817"/>
        <v>0</v>
      </c>
      <c r="P669" s="45">
        <f t="shared" si="817"/>
        <v>0</v>
      </c>
      <c r="Q669" s="45">
        <f t="shared" si="817"/>
        <v>0</v>
      </c>
      <c r="R669" s="45">
        <f t="shared" si="817"/>
        <v>0</v>
      </c>
      <c r="S669" s="45">
        <f t="shared" si="817"/>
        <v>0</v>
      </c>
      <c r="T669" s="45">
        <f t="shared" si="817"/>
        <v>0</v>
      </c>
      <c r="U669" s="45">
        <f t="shared" si="817"/>
        <v>0</v>
      </c>
      <c r="V669" s="45">
        <f t="shared" si="817"/>
        <v>0</v>
      </c>
      <c r="W669" s="45">
        <f t="shared" si="817"/>
        <v>0</v>
      </c>
      <c r="X669" s="45">
        <f t="shared" si="817"/>
        <v>0</v>
      </c>
      <c r="Y669" s="45">
        <f t="shared" si="817"/>
        <v>0</v>
      </c>
      <c r="Z669" s="45">
        <f t="shared" si="817"/>
        <v>0</v>
      </c>
      <c r="AB669" s="222"/>
    </row>
    <row r="670" spans="2:28" ht="15.6" customHeight="1" x14ac:dyDescent="0.3">
      <c r="B670" s="13">
        <f t="shared" si="803"/>
        <v>5520</v>
      </c>
      <c r="C670" s="42" t="s">
        <v>17</v>
      </c>
      <c r="D670" s="50">
        <f t="shared" ref="D670:Z670" si="818">D578</f>
        <v>0</v>
      </c>
      <c r="E670" s="50">
        <f t="shared" si="818"/>
        <v>0</v>
      </c>
      <c r="F670" s="50">
        <f t="shared" si="818"/>
        <v>0</v>
      </c>
      <c r="G670" s="50">
        <f t="shared" si="818"/>
        <v>0</v>
      </c>
      <c r="H670" s="50">
        <f t="shared" si="818"/>
        <v>0</v>
      </c>
      <c r="I670" s="50">
        <f t="shared" si="818"/>
        <v>0</v>
      </c>
      <c r="J670" s="50">
        <f t="shared" si="818"/>
        <v>0</v>
      </c>
      <c r="K670" s="50">
        <f t="shared" si="818"/>
        <v>0</v>
      </c>
      <c r="L670" s="50">
        <f t="shared" si="818"/>
        <v>0</v>
      </c>
      <c r="M670" s="50">
        <f t="shared" si="818"/>
        <v>0</v>
      </c>
      <c r="N670" s="50">
        <f t="shared" si="818"/>
        <v>0</v>
      </c>
      <c r="O670" s="50">
        <f t="shared" si="818"/>
        <v>0</v>
      </c>
      <c r="P670" s="50">
        <f t="shared" si="818"/>
        <v>0</v>
      </c>
      <c r="Q670" s="50">
        <f t="shared" si="818"/>
        <v>0</v>
      </c>
      <c r="R670" s="50">
        <f t="shared" si="818"/>
        <v>0</v>
      </c>
      <c r="S670" s="50">
        <f t="shared" si="818"/>
        <v>0</v>
      </c>
      <c r="T670" s="50">
        <f t="shared" si="818"/>
        <v>0</v>
      </c>
      <c r="U670" s="50">
        <f t="shared" si="818"/>
        <v>0</v>
      </c>
      <c r="V670" s="50">
        <f t="shared" si="818"/>
        <v>0</v>
      </c>
      <c r="W670" s="50">
        <f t="shared" si="818"/>
        <v>0</v>
      </c>
      <c r="X670" s="50">
        <f t="shared" si="818"/>
        <v>0</v>
      </c>
      <c r="Y670" s="50">
        <f t="shared" si="818"/>
        <v>0</v>
      </c>
      <c r="Z670" s="50">
        <f t="shared" si="818"/>
        <v>0</v>
      </c>
      <c r="AB670" s="222"/>
    </row>
    <row r="671" spans="2:28" ht="15.6" customHeight="1" x14ac:dyDescent="0.3">
      <c r="B671" s="13">
        <f t="shared" si="803"/>
        <v>5530</v>
      </c>
      <c r="C671" s="42" t="s">
        <v>496</v>
      </c>
      <c r="D671" s="50">
        <f>D672+D673+D674+D675+D676</f>
        <v>0</v>
      </c>
      <c r="E671" s="50">
        <f t="shared" ref="E671:Z671" si="819">E672+E673+E674+E675+E676</f>
        <v>0</v>
      </c>
      <c r="F671" s="50">
        <f t="shared" si="819"/>
        <v>0</v>
      </c>
      <c r="G671" s="50">
        <f t="shared" si="819"/>
        <v>0</v>
      </c>
      <c r="H671" s="50">
        <f t="shared" si="819"/>
        <v>0</v>
      </c>
      <c r="I671" s="50">
        <f t="shared" si="819"/>
        <v>0</v>
      </c>
      <c r="J671" s="50">
        <f t="shared" si="819"/>
        <v>0</v>
      </c>
      <c r="K671" s="50">
        <f t="shared" si="819"/>
        <v>0</v>
      </c>
      <c r="L671" s="50">
        <f t="shared" si="819"/>
        <v>0</v>
      </c>
      <c r="M671" s="50">
        <f t="shared" si="819"/>
        <v>0</v>
      </c>
      <c r="N671" s="50">
        <f t="shared" si="819"/>
        <v>0</v>
      </c>
      <c r="O671" s="50">
        <f t="shared" si="819"/>
        <v>0</v>
      </c>
      <c r="P671" s="50">
        <f t="shared" si="819"/>
        <v>0</v>
      </c>
      <c r="Q671" s="50">
        <f t="shared" si="819"/>
        <v>0</v>
      </c>
      <c r="R671" s="50">
        <f t="shared" si="819"/>
        <v>0</v>
      </c>
      <c r="S671" s="50">
        <f t="shared" si="819"/>
        <v>0</v>
      </c>
      <c r="T671" s="50">
        <f t="shared" si="819"/>
        <v>0</v>
      </c>
      <c r="U671" s="50">
        <f t="shared" si="819"/>
        <v>0</v>
      </c>
      <c r="V671" s="50">
        <f t="shared" si="819"/>
        <v>0</v>
      </c>
      <c r="W671" s="50">
        <f t="shared" si="819"/>
        <v>0</v>
      </c>
      <c r="X671" s="50">
        <f t="shared" si="819"/>
        <v>0</v>
      </c>
      <c r="Y671" s="50">
        <f t="shared" si="819"/>
        <v>0</v>
      </c>
      <c r="Z671" s="50">
        <f t="shared" si="819"/>
        <v>0</v>
      </c>
      <c r="AB671" s="222"/>
    </row>
    <row r="672" spans="2:28" ht="15.6" customHeight="1" x14ac:dyDescent="0.3">
      <c r="B672" s="13">
        <f t="shared" si="803"/>
        <v>5540</v>
      </c>
      <c r="C672" s="51" t="s">
        <v>18</v>
      </c>
      <c r="D672" s="50">
        <f t="shared" ref="D672:D680" si="820">D580</f>
        <v>0</v>
      </c>
      <c r="E672" s="43">
        <v>0</v>
      </c>
      <c r="F672" s="43">
        <v>0</v>
      </c>
      <c r="G672" s="43">
        <v>0</v>
      </c>
      <c r="H672" s="43">
        <v>0</v>
      </c>
      <c r="I672" s="43">
        <v>0</v>
      </c>
      <c r="J672" s="43">
        <v>0</v>
      </c>
      <c r="K672" s="43">
        <v>0</v>
      </c>
      <c r="L672" s="43">
        <v>0</v>
      </c>
      <c r="M672" s="43">
        <v>0</v>
      </c>
      <c r="N672" s="43">
        <v>0</v>
      </c>
      <c r="O672" s="43">
        <v>0</v>
      </c>
      <c r="P672" s="43">
        <v>0</v>
      </c>
      <c r="Q672" s="43">
        <v>0</v>
      </c>
      <c r="R672" s="43">
        <v>0</v>
      </c>
      <c r="S672" s="43">
        <v>0</v>
      </c>
      <c r="T672" s="43">
        <v>0</v>
      </c>
      <c r="U672" s="43">
        <v>0</v>
      </c>
      <c r="V672" s="43">
        <v>0</v>
      </c>
      <c r="W672" s="43">
        <v>0</v>
      </c>
      <c r="X672" s="43">
        <v>0</v>
      </c>
      <c r="Y672" s="43">
        <v>0</v>
      </c>
      <c r="Z672" s="43">
        <v>0</v>
      </c>
      <c r="AB672" s="222"/>
    </row>
    <row r="673" spans="2:28" ht="15.6" customHeight="1" x14ac:dyDescent="0.3">
      <c r="B673" s="13">
        <f t="shared" si="803"/>
        <v>5550</v>
      </c>
      <c r="C673" s="51" t="s">
        <v>19</v>
      </c>
      <c r="D673" s="50">
        <f t="shared" si="820"/>
        <v>0</v>
      </c>
      <c r="E673" s="43">
        <v>0</v>
      </c>
      <c r="F673" s="43">
        <v>0</v>
      </c>
      <c r="G673" s="43">
        <v>0</v>
      </c>
      <c r="H673" s="43">
        <v>0</v>
      </c>
      <c r="I673" s="43">
        <v>0</v>
      </c>
      <c r="J673" s="43">
        <v>0</v>
      </c>
      <c r="K673" s="43">
        <v>0</v>
      </c>
      <c r="L673" s="43">
        <v>0</v>
      </c>
      <c r="M673" s="43">
        <v>0</v>
      </c>
      <c r="N673" s="43">
        <v>0</v>
      </c>
      <c r="O673" s="43">
        <v>0</v>
      </c>
      <c r="P673" s="43">
        <v>0</v>
      </c>
      <c r="Q673" s="43">
        <v>0</v>
      </c>
      <c r="R673" s="43">
        <v>0</v>
      </c>
      <c r="S673" s="43">
        <v>0</v>
      </c>
      <c r="T673" s="43">
        <v>0</v>
      </c>
      <c r="U673" s="43">
        <v>0</v>
      </c>
      <c r="V673" s="43">
        <v>0</v>
      </c>
      <c r="W673" s="43">
        <v>0</v>
      </c>
      <c r="X673" s="43">
        <v>0</v>
      </c>
      <c r="Y673" s="43">
        <v>0</v>
      </c>
      <c r="Z673" s="43">
        <v>0</v>
      </c>
      <c r="AB673" s="222"/>
    </row>
    <row r="674" spans="2:28" ht="15.6" customHeight="1" x14ac:dyDescent="0.3">
      <c r="B674" s="13">
        <f t="shared" si="803"/>
        <v>5560</v>
      </c>
      <c r="C674" s="51" t="s">
        <v>20</v>
      </c>
      <c r="D674" s="50">
        <f t="shared" si="820"/>
        <v>0</v>
      </c>
      <c r="E674" s="50">
        <f t="shared" ref="E674:Z674" si="821">E582</f>
        <v>0</v>
      </c>
      <c r="F674" s="50">
        <f t="shared" si="821"/>
        <v>0</v>
      </c>
      <c r="G674" s="50">
        <f t="shared" si="821"/>
        <v>0</v>
      </c>
      <c r="H674" s="50">
        <f t="shared" si="821"/>
        <v>0</v>
      </c>
      <c r="I674" s="50">
        <f t="shared" si="821"/>
        <v>0</v>
      </c>
      <c r="J674" s="50">
        <f t="shared" si="821"/>
        <v>0</v>
      </c>
      <c r="K674" s="50">
        <f t="shared" si="821"/>
        <v>0</v>
      </c>
      <c r="L674" s="50">
        <f t="shared" si="821"/>
        <v>0</v>
      </c>
      <c r="M674" s="50">
        <f t="shared" si="821"/>
        <v>0</v>
      </c>
      <c r="N674" s="50">
        <f t="shared" si="821"/>
        <v>0</v>
      </c>
      <c r="O674" s="50">
        <f t="shared" si="821"/>
        <v>0</v>
      </c>
      <c r="P674" s="50">
        <f t="shared" si="821"/>
        <v>0</v>
      </c>
      <c r="Q674" s="50">
        <f t="shared" si="821"/>
        <v>0</v>
      </c>
      <c r="R674" s="50">
        <f t="shared" si="821"/>
        <v>0</v>
      </c>
      <c r="S674" s="50">
        <f t="shared" si="821"/>
        <v>0</v>
      </c>
      <c r="T674" s="50">
        <f t="shared" si="821"/>
        <v>0</v>
      </c>
      <c r="U674" s="50">
        <f t="shared" si="821"/>
        <v>0</v>
      </c>
      <c r="V674" s="50">
        <f t="shared" si="821"/>
        <v>0</v>
      </c>
      <c r="W674" s="50">
        <f t="shared" si="821"/>
        <v>0</v>
      </c>
      <c r="X674" s="50">
        <f t="shared" si="821"/>
        <v>0</v>
      </c>
      <c r="Y674" s="50">
        <f t="shared" si="821"/>
        <v>0</v>
      </c>
      <c r="Z674" s="50">
        <f t="shared" si="821"/>
        <v>0</v>
      </c>
      <c r="AB674" s="222"/>
    </row>
    <row r="675" spans="2:28" ht="15.6" customHeight="1" x14ac:dyDescent="0.3">
      <c r="B675" s="13">
        <f t="shared" si="803"/>
        <v>5570</v>
      </c>
      <c r="C675" s="51" t="s">
        <v>21</v>
      </c>
      <c r="D675" s="50">
        <f t="shared" si="820"/>
        <v>0</v>
      </c>
      <c r="E675" s="50">
        <f t="shared" ref="E675:Z675" si="822">E583</f>
        <v>0</v>
      </c>
      <c r="F675" s="50">
        <f t="shared" si="822"/>
        <v>0</v>
      </c>
      <c r="G675" s="50">
        <f t="shared" si="822"/>
        <v>0</v>
      </c>
      <c r="H675" s="50">
        <f t="shared" si="822"/>
        <v>0</v>
      </c>
      <c r="I675" s="50">
        <f t="shared" si="822"/>
        <v>0</v>
      </c>
      <c r="J675" s="50">
        <f t="shared" si="822"/>
        <v>0</v>
      </c>
      <c r="K675" s="50">
        <f t="shared" si="822"/>
        <v>0</v>
      </c>
      <c r="L675" s="50">
        <f t="shared" si="822"/>
        <v>0</v>
      </c>
      <c r="M675" s="50">
        <f t="shared" si="822"/>
        <v>0</v>
      </c>
      <c r="N675" s="50">
        <f t="shared" si="822"/>
        <v>0</v>
      </c>
      <c r="O675" s="50">
        <f t="shared" si="822"/>
        <v>0</v>
      </c>
      <c r="P675" s="50">
        <f t="shared" si="822"/>
        <v>0</v>
      </c>
      <c r="Q675" s="50">
        <f t="shared" si="822"/>
        <v>0</v>
      </c>
      <c r="R675" s="50">
        <f t="shared" si="822"/>
        <v>0</v>
      </c>
      <c r="S675" s="50">
        <f t="shared" si="822"/>
        <v>0</v>
      </c>
      <c r="T675" s="50">
        <f t="shared" si="822"/>
        <v>0</v>
      </c>
      <c r="U675" s="50">
        <f t="shared" si="822"/>
        <v>0</v>
      </c>
      <c r="V675" s="50">
        <f t="shared" si="822"/>
        <v>0</v>
      </c>
      <c r="W675" s="50">
        <f t="shared" si="822"/>
        <v>0</v>
      </c>
      <c r="X675" s="50">
        <f t="shared" si="822"/>
        <v>0</v>
      </c>
      <c r="Y675" s="50">
        <f t="shared" si="822"/>
        <v>0</v>
      </c>
      <c r="Z675" s="50">
        <f t="shared" si="822"/>
        <v>0</v>
      </c>
      <c r="AB675" s="222"/>
    </row>
    <row r="676" spans="2:28" ht="15.6" customHeight="1" x14ac:dyDescent="0.3">
      <c r="B676" s="13">
        <f t="shared" si="803"/>
        <v>5580</v>
      </c>
      <c r="C676" s="51" t="s">
        <v>22</v>
      </c>
      <c r="D676" s="50">
        <f t="shared" si="820"/>
        <v>0</v>
      </c>
      <c r="E676" s="43">
        <v>0</v>
      </c>
      <c r="F676" s="43">
        <v>0</v>
      </c>
      <c r="G676" s="43">
        <v>0</v>
      </c>
      <c r="H676" s="43">
        <v>0</v>
      </c>
      <c r="I676" s="43">
        <v>0</v>
      </c>
      <c r="J676" s="43">
        <v>0</v>
      </c>
      <c r="K676" s="43">
        <v>0</v>
      </c>
      <c r="L676" s="43">
        <v>0</v>
      </c>
      <c r="M676" s="43">
        <v>0</v>
      </c>
      <c r="N676" s="43">
        <v>0</v>
      </c>
      <c r="O676" s="43">
        <v>0</v>
      </c>
      <c r="P676" s="43">
        <v>0</v>
      </c>
      <c r="Q676" s="43">
        <v>0</v>
      </c>
      <c r="R676" s="43">
        <v>0</v>
      </c>
      <c r="S676" s="43">
        <v>0</v>
      </c>
      <c r="T676" s="43">
        <v>0</v>
      </c>
      <c r="U676" s="43">
        <v>0</v>
      </c>
      <c r="V676" s="43">
        <v>0</v>
      </c>
      <c r="W676" s="43">
        <v>0</v>
      </c>
      <c r="X676" s="43">
        <v>0</v>
      </c>
      <c r="Y676" s="43">
        <v>0</v>
      </c>
      <c r="Z676" s="43">
        <v>0</v>
      </c>
      <c r="AB676" s="222"/>
    </row>
    <row r="677" spans="2:28" ht="15.6" customHeight="1" x14ac:dyDescent="0.3">
      <c r="B677" s="13">
        <f t="shared" si="803"/>
        <v>5590</v>
      </c>
      <c r="C677" s="42" t="s">
        <v>14</v>
      </c>
      <c r="D677" s="43"/>
      <c r="E677" s="50">
        <f t="shared" ref="E677:Z677" si="823">E585</f>
        <v>0</v>
      </c>
      <c r="F677" s="50">
        <f t="shared" si="823"/>
        <v>0</v>
      </c>
      <c r="G677" s="50">
        <f t="shared" si="823"/>
        <v>0</v>
      </c>
      <c r="H677" s="50">
        <f t="shared" si="823"/>
        <v>0</v>
      </c>
      <c r="I677" s="50">
        <f t="shared" si="823"/>
        <v>0</v>
      </c>
      <c r="J677" s="50">
        <f t="shared" si="823"/>
        <v>0</v>
      </c>
      <c r="K677" s="50">
        <f t="shared" si="823"/>
        <v>0</v>
      </c>
      <c r="L677" s="50">
        <f t="shared" si="823"/>
        <v>0</v>
      </c>
      <c r="M677" s="50">
        <f t="shared" si="823"/>
        <v>0</v>
      </c>
      <c r="N677" s="50">
        <f t="shared" si="823"/>
        <v>0</v>
      </c>
      <c r="O677" s="50">
        <f t="shared" si="823"/>
        <v>0</v>
      </c>
      <c r="P677" s="50">
        <f t="shared" si="823"/>
        <v>0</v>
      </c>
      <c r="Q677" s="50">
        <f t="shared" si="823"/>
        <v>0</v>
      </c>
      <c r="R677" s="50">
        <f t="shared" si="823"/>
        <v>0</v>
      </c>
      <c r="S677" s="50">
        <f t="shared" si="823"/>
        <v>0</v>
      </c>
      <c r="T677" s="50">
        <f t="shared" si="823"/>
        <v>0</v>
      </c>
      <c r="U677" s="50">
        <f t="shared" si="823"/>
        <v>0</v>
      </c>
      <c r="V677" s="50">
        <f t="shared" si="823"/>
        <v>0</v>
      </c>
      <c r="W677" s="50">
        <f t="shared" si="823"/>
        <v>0</v>
      </c>
      <c r="X677" s="50">
        <f t="shared" si="823"/>
        <v>0</v>
      </c>
      <c r="Y677" s="50">
        <f t="shared" si="823"/>
        <v>0</v>
      </c>
      <c r="Z677" s="50">
        <f t="shared" si="823"/>
        <v>0</v>
      </c>
      <c r="AB677" s="222"/>
    </row>
    <row r="678" spans="2:28" ht="15.6" customHeight="1" x14ac:dyDescent="0.3">
      <c r="B678" s="31">
        <f>B677+1</f>
        <v>5591</v>
      </c>
      <c r="C678" s="96" t="s">
        <v>387</v>
      </c>
      <c r="D678" s="43"/>
      <c r="E678" s="50">
        <f t="shared" ref="E678:Z678" si="824">E586</f>
        <v>0</v>
      </c>
      <c r="F678" s="50">
        <f t="shared" si="824"/>
        <v>0</v>
      </c>
      <c r="G678" s="50">
        <f t="shared" si="824"/>
        <v>0</v>
      </c>
      <c r="H678" s="50">
        <f t="shared" si="824"/>
        <v>0</v>
      </c>
      <c r="I678" s="50">
        <f t="shared" si="824"/>
        <v>0</v>
      </c>
      <c r="J678" s="50">
        <f t="shared" si="824"/>
        <v>0</v>
      </c>
      <c r="K678" s="50">
        <f t="shared" si="824"/>
        <v>0</v>
      </c>
      <c r="L678" s="50">
        <f t="shared" si="824"/>
        <v>0</v>
      </c>
      <c r="M678" s="50">
        <f t="shared" si="824"/>
        <v>0</v>
      </c>
      <c r="N678" s="50">
        <f t="shared" si="824"/>
        <v>0</v>
      </c>
      <c r="O678" s="50">
        <f t="shared" si="824"/>
        <v>0</v>
      </c>
      <c r="P678" s="50">
        <f t="shared" si="824"/>
        <v>0</v>
      </c>
      <c r="Q678" s="50">
        <f t="shared" si="824"/>
        <v>0</v>
      </c>
      <c r="R678" s="50">
        <f t="shared" si="824"/>
        <v>0</v>
      </c>
      <c r="S678" s="50">
        <f t="shared" si="824"/>
        <v>0</v>
      </c>
      <c r="T678" s="50">
        <f t="shared" si="824"/>
        <v>0</v>
      </c>
      <c r="U678" s="50">
        <f t="shared" si="824"/>
        <v>0</v>
      </c>
      <c r="V678" s="50">
        <f t="shared" si="824"/>
        <v>0</v>
      </c>
      <c r="W678" s="50">
        <f t="shared" si="824"/>
        <v>0</v>
      </c>
      <c r="X678" s="50">
        <f t="shared" si="824"/>
        <v>0</v>
      </c>
      <c r="Y678" s="50">
        <f t="shared" si="824"/>
        <v>0</v>
      </c>
      <c r="Z678" s="50">
        <f t="shared" si="824"/>
        <v>0</v>
      </c>
      <c r="AB678" s="222"/>
    </row>
    <row r="679" spans="2:28" ht="15.6" customHeight="1" x14ac:dyDescent="0.3">
      <c r="B679" s="13">
        <f>B677+10</f>
        <v>5600</v>
      </c>
      <c r="C679" s="42" t="s">
        <v>497</v>
      </c>
      <c r="D679" s="43"/>
      <c r="E679" s="50">
        <f t="shared" ref="E679:Z679" si="825">E587</f>
        <v>0</v>
      </c>
      <c r="F679" s="50">
        <f t="shared" si="825"/>
        <v>0</v>
      </c>
      <c r="G679" s="50">
        <f t="shared" si="825"/>
        <v>0</v>
      </c>
      <c r="H679" s="50">
        <f t="shared" si="825"/>
        <v>0</v>
      </c>
      <c r="I679" s="50">
        <f t="shared" si="825"/>
        <v>0</v>
      </c>
      <c r="J679" s="50">
        <f t="shared" si="825"/>
        <v>0</v>
      </c>
      <c r="K679" s="50">
        <f t="shared" si="825"/>
        <v>0</v>
      </c>
      <c r="L679" s="50">
        <f t="shared" si="825"/>
        <v>0</v>
      </c>
      <c r="M679" s="50">
        <f t="shared" si="825"/>
        <v>0</v>
      </c>
      <c r="N679" s="50">
        <f t="shared" si="825"/>
        <v>0</v>
      </c>
      <c r="O679" s="50">
        <f t="shared" si="825"/>
        <v>0</v>
      </c>
      <c r="P679" s="50">
        <f t="shared" si="825"/>
        <v>0</v>
      </c>
      <c r="Q679" s="50">
        <f t="shared" si="825"/>
        <v>0</v>
      </c>
      <c r="R679" s="50">
        <f t="shared" si="825"/>
        <v>0</v>
      </c>
      <c r="S679" s="50">
        <f t="shared" si="825"/>
        <v>0</v>
      </c>
      <c r="T679" s="50">
        <f t="shared" si="825"/>
        <v>0</v>
      </c>
      <c r="U679" s="50">
        <f t="shared" si="825"/>
        <v>0</v>
      </c>
      <c r="V679" s="50">
        <f t="shared" si="825"/>
        <v>0</v>
      </c>
      <c r="W679" s="50">
        <f t="shared" si="825"/>
        <v>0</v>
      </c>
      <c r="X679" s="50">
        <f t="shared" si="825"/>
        <v>0</v>
      </c>
      <c r="Y679" s="50">
        <f t="shared" si="825"/>
        <v>0</v>
      </c>
      <c r="Z679" s="50">
        <f t="shared" si="825"/>
        <v>0</v>
      </c>
      <c r="AB679" s="222"/>
    </row>
    <row r="680" spans="2:28" ht="15.6" customHeight="1" x14ac:dyDescent="0.3">
      <c r="B680" s="13">
        <f t="shared" si="803"/>
        <v>5610</v>
      </c>
      <c r="C680" s="42" t="s">
        <v>23</v>
      </c>
      <c r="D680" s="50">
        <f t="shared" si="820"/>
        <v>0</v>
      </c>
      <c r="E680" s="50">
        <f t="shared" ref="E680:Z680" si="826">E588</f>
        <v>0</v>
      </c>
      <c r="F680" s="50">
        <f t="shared" si="826"/>
        <v>0</v>
      </c>
      <c r="G680" s="50">
        <f t="shared" si="826"/>
        <v>0</v>
      </c>
      <c r="H680" s="50">
        <f t="shared" si="826"/>
        <v>0</v>
      </c>
      <c r="I680" s="50">
        <f t="shared" si="826"/>
        <v>0</v>
      </c>
      <c r="J680" s="50">
        <f t="shared" si="826"/>
        <v>0</v>
      </c>
      <c r="K680" s="50">
        <f t="shared" si="826"/>
        <v>0</v>
      </c>
      <c r="L680" s="50">
        <f t="shared" si="826"/>
        <v>0</v>
      </c>
      <c r="M680" s="50">
        <f t="shared" si="826"/>
        <v>0</v>
      </c>
      <c r="N680" s="50">
        <f t="shared" si="826"/>
        <v>0</v>
      </c>
      <c r="O680" s="50">
        <f t="shared" si="826"/>
        <v>0</v>
      </c>
      <c r="P680" s="50">
        <f t="shared" si="826"/>
        <v>0</v>
      </c>
      <c r="Q680" s="50">
        <f t="shared" si="826"/>
        <v>0</v>
      </c>
      <c r="R680" s="50">
        <f t="shared" si="826"/>
        <v>0</v>
      </c>
      <c r="S680" s="50">
        <f t="shared" si="826"/>
        <v>0</v>
      </c>
      <c r="T680" s="50">
        <f t="shared" si="826"/>
        <v>0</v>
      </c>
      <c r="U680" s="50">
        <f t="shared" si="826"/>
        <v>0</v>
      </c>
      <c r="V680" s="50">
        <f t="shared" si="826"/>
        <v>0</v>
      </c>
      <c r="W680" s="50">
        <f t="shared" si="826"/>
        <v>0</v>
      </c>
      <c r="X680" s="50">
        <f t="shared" si="826"/>
        <v>0</v>
      </c>
      <c r="Y680" s="50">
        <f t="shared" si="826"/>
        <v>0</v>
      </c>
      <c r="Z680" s="50">
        <f t="shared" si="826"/>
        <v>0</v>
      </c>
      <c r="AB680" s="222"/>
    </row>
    <row r="681" spans="2:28" ht="15.6" customHeight="1" x14ac:dyDescent="0.3">
      <c r="B681" s="13">
        <f t="shared" si="803"/>
        <v>5620</v>
      </c>
      <c r="C681" s="42" t="s">
        <v>24</v>
      </c>
      <c r="D681" s="43"/>
      <c r="E681" s="50">
        <f t="shared" ref="E681:Z681" si="827">E589</f>
        <v>0</v>
      </c>
      <c r="F681" s="50">
        <f t="shared" si="827"/>
        <v>0</v>
      </c>
      <c r="G681" s="50">
        <f t="shared" si="827"/>
        <v>0</v>
      </c>
      <c r="H681" s="50">
        <f t="shared" si="827"/>
        <v>0</v>
      </c>
      <c r="I681" s="50">
        <f t="shared" si="827"/>
        <v>0</v>
      </c>
      <c r="J681" s="50">
        <f t="shared" si="827"/>
        <v>0</v>
      </c>
      <c r="K681" s="50">
        <f t="shared" si="827"/>
        <v>0</v>
      </c>
      <c r="L681" s="50">
        <f t="shared" si="827"/>
        <v>0</v>
      </c>
      <c r="M681" s="50">
        <f t="shared" si="827"/>
        <v>0</v>
      </c>
      <c r="N681" s="50">
        <f t="shared" si="827"/>
        <v>0</v>
      </c>
      <c r="O681" s="50">
        <f t="shared" si="827"/>
        <v>0</v>
      </c>
      <c r="P681" s="50">
        <f t="shared" si="827"/>
        <v>0</v>
      </c>
      <c r="Q681" s="50">
        <f t="shared" si="827"/>
        <v>0</v>
      </c>
      <c r="R681" s="50">
        <f t="shared" si="827"/>
        <v>0</v>
      </c>
      <c r="S681" s="50">
        <f t="shared" si="827"/>
        <v>0</v>
      </c>
      <c r="T681" s="50">
        <f t="shared" si="827"/>
        <v>0</v>
      </c>
      <c r="U681" s="50">
        <f t="shared" si="827"/>
        <v>0</v>
      </c>
      <c r="V681" s="50">
        <f t="shared" si="827"/>
        <v>0</v>
      </c>
      <c r="W681" s="50">
        <f t="shared" si="827"/>
        <v>0</v>
      </c>
      <c r="X681" s="50">
        <f t="shared" si="827"/>
        <v>0</v>
      </c>
      <c r="Y681" s="50">
        <f t="shared" si="827"/>
        <v>0</v>
      </c>
      <c r="Z681" s="50">
        <f t="shared" si="827"/>
        <v>0</v>
      </c>
      <c r="AB681" s="222"/>
    </row>
    <row r="682" spans="2:28" ht="15.6" customHeight="1" x14ac:dyDescent="0.3">
      <c r="B682" s="13">
        <f>B681+10</f>
        <v>5630</v>
      </c>
      <c r="C682" s="44" t="s">
        <v>454</v>
      </c>
      <c r="D682" s="43"/>
      <c r="E682" s="45">
        <f>E650-E669</f>
        <v>0</v>
      </c>
      <c r="F682" s="45">
        <f t="shared" ref="F682:Z682" si="828">F650-F669</f>
        <v>0</v>
      </c>
      <c r="G682" s="45">
        <f t="shared" si="828"/>
        <v>0</v>
      </c>
      <c r="H682" s="45">
        <f t="shared" si="828"/>
        <v>0</v>
      </c>
      <c r="I682" s="45">
        <f t="shared" si="828"/>
        <v>0</v>
      </c>
      <c r="J682" s="45">
        <f t="shared" si="828"/>
        <v>0</v>
      </c>
      <c r="K682" s="45">
        <f t="shared" si="828"/>
        <v>0</v>
      </c>
      <c r="L682" s="45">
        <f t="shared" si="828"/>
        <v>0</v>
      </c>
      <c r="M682" s="45">
        <f t="shared" si="828"/>
        <v>0</v>
      </c>
      <c r="N682" s="45">
        <f t="shared" si="828"/>
        <v>0</v>
      </c>
      <c r="O682" s="45">
        <f t="shared" si="828"/>
        <v>0</v>
      </c>
      <c r="P682" s="45">
        <f t="shared" si="828"/>
        <v>0</v>
      </c>
      <c r="Q682" s="45">
        <f t="shared" si="828"/>
        <v>0</v>
      </c>
      <c r="R682" s="45">
        <f t="shared" si="828"/>
        <v>0</v>
      </c>
      <c r="S682" s="45">
        <f t="shared" si="828"/>
        <v>0</v>
      </c>
      <c r="T682" s="45">
        <f t="shared" si="828"/>
        <v>0</v>
      </c>
      <c r="U682" s="45">
        <f t="shared" si="828"/>
        <v>0</v>
      </c>
      <c r="V682" s="45">
        <f t="shared" si="828"/>
        <v>0</v>
      </c>
      <c r="W682" s="45">
        <f t="shared" si="828"/>
        <v>0</v>
      </c>
      <c r="X682" s="45">
        <f t="shared" si="828"/>
        <v>0</v>
      </c>
      <c r="Y682" s="45">
        <f t="shared" si="828"/>
        <v>0</v>
      </c>
      <c r="Z682" s="45">
        <f t="shared" si="828"/>
        <v>0</v>
      </c>
      <c r="AB682" s="222"/>
    </row>
    <row r="683" spans="2:28" ht="15.6" customHeight="1" x14ac:dyDescent="0.3">
      <c r="B683" s="13">
        <f>B682+10</f>
        <v>5640</v>
      </c>
      <c r="C683" s="46" t="s">
        <v>455</v>
      </c>
      <c r="D683" s="84"/>
      <c r="E683" s="47">
        <f>E682</f>
        <v>0</v>
      </c>
      <c r="F683" s="47">
        <f>F682+E683</f>
        <v>0</v>
      </c>
      <c r="G683" s="47">
        <f t="shared" ref="G683" si="829">G682+F683</f>
        <v>0</v>
      </c>
      <c r="H683" s="47">
        <f t="shared" ref="H683" si="830">H682+G683</f>
        <v>0</v>
      </c>
      <c r="I683" s="47">
        <f t="shared" ref="I683" si="831">I682+H683</f>
        <v>0</v>
      </c>
      <c r="J683" s="47">
        <f t="shared" ref="J683" si="832">J682+I683</f>
        <v>0</v>
      </c>
      <c r="K683" s="47">
        <f t="shared" ref="K683" si="833">K682+J683</f>
        <v>0</v>
      </c>
      <c r="L683" s="47">
        <f t="shared" ref="L683" si="834">L682+K683</f>
        <v>0</v>
      </c>
      <c r="M683" s="47">
        <f t="shared" ref="M683" si="835">M682+L683</f>
        <v>0</v>
      </c>
      <c r="N683" s="47">
        <f t="shared" ref="N683" si="836">N682+M683</f>
        <v>0</v>
      </c>
      <c r="O683" s="47">
        <f t="shared" ref="O683" si="837">O682+N683</f>
        <v>0</v>
      </c>
      <c r="P683" s="47">
        <f t="shared" ref="P683" si="838">P682+O683</f>
        <v>0</v>
      </c>
      <c r="Q683" s="47">
        <f t="shared" ref="Q683" si="839">Q682+P683</f>
        <v>0</v>
      </c>
      <c r="R683" s="47">
        <f t="shared" ref="R683" si="840">R682+Q683</f>
        <v>0</v>
      </c>
      <c r="S683" s="47">
        <f t="shared" ref="S683" si="841">S682+R683</f>
        <v>0</v>
      </c>
      <c r="T683" s="47">
        <f t="shared" ref="T683" si="842">T682+S683</f>
        <v>0</v>
      </c>
      <c r="U683" s="47">
        <f t="shared" ref="U683" si="843">U682+T683</f>
        <v>0</v>
      </c>
      <c r="V683" s="47">
        <f t="shared" ref="V683" si="844">V682+U683</f>
        <v>0</v>
      </c>
      <c r="W683" s="47">
        <f t="shared" ref="W683" si="845">W682+V683</f>
        <v>0</v>
      </c>
      <c r="X683" s="47">
        <f t="shared" ref="X683" si="846">X682+W683</f>
        <v>0</v>
      </c>
      <c r="Y683" s="47">
        <f t="shared" ref="Y683" si="847">Y682+X683</f>
        <v>0</v>
      </c>
      <c r="Z683" s="47">
        <f t="shared" ref="Z683" si="848">Z682+Y683</f>
        <v>0</v>
      </c>
      <c r="AB683" s="222"/>
    </row>
    <row r="684" spans="2:28" ht="45" customHeight="1" x14ac:dyDescent="0.3">
      <c r="B684" s="13"/>
      <c r="C684" s="54" t="s">
        <v>231</v>
      </c>
      <c r="D684" s="56" t="s">
        <v>653</v>
      </c>
      <c r="E684" s="56" t="s">
        <v>654</v>
      </c>
      <c r="F684" s="56" t="s">
        <v>655</v>
      </c>
      <c r="G684" s="56" t="s">
        <v>656</v>
      </c>
      <c r="H684" s="56" t="s">
        <v>657</v>
      </c>
      <c r="I684" s="56" t="s">
        <v>659</v>
      </c>
      <c r="J684" s="56" t="s">
        <v>658</v>
      </c>
      <c r="K684" s="56" t="s">
        <v>660</v>
      </c>
      <c r="L684" s="56" t="s">
        <v>661</v>
      </c>
      <c r="M684" s="56" t="s">
        <v>662</v>
      </c>
      <c r="N684" s="56" t="s">
        <v>663</v>
      </c>
      <c r="O684" s="56" t="s">
        <v>664</v>
      </c>
      <c r="P684" s="56" t="s">
        <v>665</v>
      </c>
      <c r="Q684" s="56" t="s">
        <v>666</v>
      </c>
      <c r="R684" s="56" t="s">
        <v>667</v>
      </c>
      <c r="S684" s="56" t="s">
        <v>668</v>
      </c>
      <c r="T684" s="56" t="s">
        <v>669</v>
      </c>
      <c r="U684" s="56" t="s">
        <v>670</v>
      </c>
      <c r="V684" s="56" t="s">
        <v>671</v>
      </c>
      <c r="W684" s="56" t="s">
        <v>673</v>
      </c>
      <c r="X684" s="56" t="s">
        <v>672</v>
      </c>
      <c r="Y684" s="56" t="s">
        <v>674</v>
      </c>
      <c r="Z684" s="55" t="s">
        <v>675</v>
      </c>
      <c r="AB684" s="171"/>
    </row>
    <row r="685" spans="2:28" ht="15.6" customHeight="1" x14ac:dyDescent="0.3">
      <c r="B685" s="13">
        <f>B683+10</f>
        <v>5650</v>
      </c>
      <c r="C685" s="48" t="s">
        <v>57</v>
      </c>
      <c r="D685" s="41"/>
      <c r="E685" s="49">
        <f t="shared" ref="E685:Z685" si="849">E686+E687+E695</f>
        <v>0</v>
      </c>
      <c r="F685" s="49">
        <f t="shared" si="849"/>
        <v>0</v>
      </c>
      <c r="G685" s="49">
        <f t="shared" si="849"/>
        <v>0</v>
      </c>
      <c r="H685" s="49">
        <f t="shared" si="849"/>
        <v>0</v>
      </c>
      <c r="I685" s="49">
        <f t="shared" si="849"/>
        <v>0</v>
      </c>
      <c r="J685" s="49">
        <f t="shared" si="849"/>
        <v>0</v>
      </c>
      <c r="K685" s="49">
        <f t="shared" si="849"/>
        <v>0</v>
      </c>
      <c r="L685" s="49">
        <f t="shared" si="849"/>
        <v>0</v>
      </c>
      <c r="M685" s="49">
        <f t="shared" si="849"/>
        <v>0</v>
      </c>
      <c r="N685" s="49">
        <f t="shared" si="849"/>
        <v>0</v>
      </c>
      <c r="O685" s="49">
        <f t="shared" si="849"/>
        <v>0</v>
      </c>
      <c r="P685" s="49">
        <f t="shared" si="849"/>
        <v>0</v>
      </c>
      <c r="Q685" s="49">
        <f t="shared" si="849"/>
        <v>0</v>
      </c>
      <c r="R685" s="49">
        <f t="shared" si="849"/>
        <v>0</v>
      </c>
      <c r="S685" s="49">
        <f t="shared" si="849"/>
        <v>0</v>
      </c>
      <c r="T685" s="49">
        <f t="shared" si="849"/>
        <v>0</v>
      </c>
      <c r="U685" s="49">
        <f t="shared" si="849"/>
        <v>0</v>
      </c>
      <c r="V685" s="49">
        <f t="shared" si="849"/>
        <v>0</v>
      </c>
      <c r="W685" s="49">
        <f t="shared" si="849"/>
        <v>0</v>
      </c>
      <c r="X685" s="49">
        <f t="shared" si="849"/>
        <v>0</v>
      </c>
      <c r="Y685" s="49">
        <f t="shared" si="849"/>
        <v>0</v>
      </c>
      <c r="Z685" s="49">
        <f t="shared" si="849"/>
        <v>0</v>
      </c>
      <c r="AB685" s="222"/>
    </row>
    <row r="686" spans="2:28" ht="15.6" customHeight="1" x14ac:dyDescent="0.3">
      <c r="B686" s="13">
        <f>B685+10</f>
        <v>5660</v>
      </c>
      <c r="C686" s="42" t="s">
        <v>27</v>
      </c>
      <c r="D686" s="50">
        <f>D594</f>
        <v>0</v>
      </c>
      <c r="E686" s="198"/>
      <c r="F686" s="43">
        <v>0</v>
      </c>
      <c r="G686" s="43">
        <v>0</v>
      </c>
      <c r="H686" s="43">
        <v>0</v>
      </c>
      <c r="I686" s="43">
        <v>0</v>
      </c>
      <c r="J686" s="43">
        <v>0</v>
      </c>
      <c r="K686" s="43">
        <v>0</v>
      </c>
      <c r="L686" s="43">
        <v>0</v>
      </c>
      <c r="M686" s="43">
        <v>0</v>
      </c>
      <c r="N686" s="43">
        <v>0</v>
      </c>
      <c r="O686" s="43">
        <v>0</v>
      </c>
      <c r="P686" s="43">
        <v>0</v>
      </c>
      <c r="Q686" s="43">
        <v>0</v>
      </c>
      <c r="R686" s="43">
        <v>0</v>
      </c>
      <c r="S686" s="43">
        <v>0</v>
      </c>
      <c r="T686" s="43">
        <v>0</v>
      </c>
      <c r="U686" s="43">
        <v>0</v>
      </c>
      <c r="V686" s="43">
        <v>0</v>
      </c>
      <c r="W686" s="43">
        <v>0</v>
      </c>
      <c r="X686" s="43">
        <v>0</v>
      </c>
      <c r="Y686" s="43">
        <v>0</v>
      </c>
      <c r="Z686" s="43">
        <v>0</v>
      </c>
      <c r="AB686" s="221"/>
    </row>
    <row r="687" spans="2:28" ht="15.6" customHeight="1" x14ac:dyDescent="0.3">
      <c r="B687" s="13">
        <f t="shared" ref="B687:B699" si="850">B686+10</f>
        <v>5670</v>
      </c>
      <c r="C687" s="42" t="s">
        <v>28</v>
      </c>
      <c r="D687" s="50">
        <f>D688+D689+D690+D691+D692+D693+D694</f>
        <v>0</v>
      </c>
      <c r="E687" s="50">
        <f t="shared" ref="E687:Z687" si="851">E688+E689+E690+E691+E692+E693+E694</f>
        <v>0</v>
      </c>
      <c r="F687" s="50">
        <f t="shared" si="851"/>
        <v>0</v>
      </c>
      <c r="G687" s="50">
        <f t="shared" si="851"/>
        <v>0</v>
      </c>
      <c r="H687" s="50">
        <f t="shared" si="851"/>
        <v>0</v>
      </c>
      <c r="I687" s="50">
        <f t="shared" si="851"/>
        <v>0</v>
      </c>
      <c r="J687" s="50">
        <f t="shared" si="851"/>
        <v>0</v>
      </c>
      <c r="K687" s="50">
        <f t="shared" si="851"/>
        <v>0</v>
      </c>
      <c r="L687" s="50">
        <f t="shared" si="851"/>
        <v>0</v>
      </c>
      <c r="M687" s="50">
        <f t="shared" si="851"/>
        <v>0</v>
      </c>
      <c r="N687" s="50">
        <f t="shared" si="851"/>
        <v>0</v>
      </c>
      <c r="O687" s="50">
        <f t="shared" si="851"/>
        <v>0</v>
      </c>
      <c r="P687" s="50">
        <f t="shared" si="851"/>
        <v>0</v>
      </c>
      <c r="Q687" s="50">
        <f t="shared" si="851"/>
        <v>0</v>
      </c>
      <c r="R687" s="50">
        <f t="shared" si="851"/>
        <v>0</v>
      </c>
      <c r="S687" s="50">
        <f t="shared" si="851"/>
        <v>0</v>
      </c>
      <c r="T687" s="50">
        <f t="shared" si="851"/>
        <v>0</v>
      </c>
      <c r="U687" s="50">
        <f t="shared" si="851"/>
        <v>0</v>
      </c>
      <c r="V687" s="50">
        <f t="shared" si="851"/>
        <v>0</v>
      </c>
      <c r="W687" s="50">
        <f t="shared" si="851"/>
        <v>0</v>
      </c>
      <c r="X687" s="50">
        <f t="shared" si="851"/>
        <v>0</v>
      </c>
      <c r="Y687" s="50">
        <f t="shared" si="851"/>
        <v>0</v>
      </c>
      <c r="Z687" s="50">
        <f t="shared" si="851"/>
        <v>0</v>
      </c>
      <c r="AB687" s="222"/>
    </row>
    <row r="688" spans="2:28" ht="15.6" customHeight="1" x14ac:dyDescent="0.3">
      <c r="B688" s="13">
        <f t="shared" si="850"/>
        <v>5680</v>
      </c>
      <c r="C688" s="51" t="s">
        <v>29</v>
      </c>
      <c r="D688" s="50">
        <f t="shared" ref="D688:D694" si="852">D596</f>
        <v>0</v>
      </c>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c r="AB688" s="221"/>
    </row>
    <row r="689" spans="2:28" ht="15.6" customHeight="1" x14ac:dyDescent="0.3">
      <c r="B689" s="13">
        <f t="shared" si="850"/>
        <v>5690</v>
      </c>
      <c r="C689" s="51" t="s">
        <v>30</v>
      </c>
      <c r="D689" s="50">
        <f t="shared" si="852"/>
        <v>0</v>
      </c>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c r="AB689" s="221"/>
    </row>
    <row r="690" spans="2:28" ht="15.6" customHeight="1" x14ac:dyDescent="0.3">
      <c r="B690" s="13">
        <f t="shared" si="850"/>
        <v>5700</v>
      </c>
      <c r="C690" s="51" t="s">
        <v>31</v>
      </c>
      <c r="D690" s="50">
        <f t="shared" si="852"/>
        <v>0</v>
      </c>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c r="AB690" s="221"/>
    </row>
    <row r="691" spans="2:28" ht="15.6" customHeight="1" x14ac:dyDescent="0.3">
      <c r="B691" s="13">
        <f t="shared" si="850"/>
        <v>5710</v>
      </c>
      <c r="C691" s="51" t="s">
        <v>32</v>
      </c>
      <c r="D691" s="50">
        <f t="shared" si="852"/>
        <v>0</v>
      </c>
      <c r="E691" s="198"/>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c r="Z691" s="43">
        <v>0</v>
      </c>
      <c r="AB691" s="221"/>
    </row>
    <row r="692" spans="2:28" ht="15.6" customHeight="1" x14ac:dyDescent="0.3">
      <c r="B692" s="13">
        <f t="shared" si="850"/>
        <v>5720</v>
      </c>
      <c r="C692" s="51" t="s">
        <v>33</v>
      </c>
      <c r="D692" s="50">
        <f t="shared" si="852"/>
        <v>0</v>
      </c>
      <c r="E692" s="198"/>
      <c r="F692" s="43">
        <v>0</v>
      </c>
      <c r="G692" s="43">
        <v>0</v>
      </c>
      <c r="H692" s="43">
        <v>0</v>
      </c>
      <c r="I692" s="43">
        <v>0</v>
      </c>
      <c r="J692" s="43">
        <v>0</v>
      </c>
      <c r="K692" s="43">
        <v>0</v>
      </c>
      <c r="L692" s="43">
        <v>0</v>
      </c>
      <c r="M692" s="43">
        <v>0</v>
      </c>
      <c r="N692" s="43">
        <v>0</v>
      </c>
      <c r="O692" s="43">
        <v>0</v>
      </c>
      <c r="P692" s="43">
        <v>0</v>
      </c>
      <c r="Q692" s="43">
        <v>0</v>
      </c>
      <c r="R692" s="43">
        <v>0</v>
      </c>
      <c r="S692" s="43">
        <v>0</v>
      </c>
      <c r="T692" s="43">
        <v>0</v>
      </c>
      <c r="U692" s="43">
        <v>0</v>
      </c>
      <c r="V692" s="43">
        <v>0</v>
      </c>
      <c r="W692" s="43">
        <v>0</v>
      </c>
      <c r="X692" s="43">
        <v>0</v>
      </c>
      <c r="Y692" s="43">
        <v>0</v>
      </c>
      <c r="Z692" s="43">
        <v>0</v>
      </c>
      <c r="AB692" s="221"/>
    </row>
    <row r="693" spans="2:28" ht="15.6" customHeight="1" x14ac:dyDescent="0.3">
      <c r="B693" s="13">
        <f t="shared" si="850"/>
        <v>5730</v>
      </c>
      <c r="C693" s="51" t="s">
        <v>34</v>
      </c>
      <c r="D693" s="50">
        <f t="shared" si="852"/>
        <v>0</v>
      </c>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c r="AB693" s="221"/>
    </row>
    <row r="694" spans="2:28" ht="15.6" customHeight="1" x14ac:dyDescent="0.3">
      <c r="B694" s="13">
        <f t="shared" si="850"/>
        <v>5740</v>
      </c>
      <c r="C694" s="51" t="s">
        <v>35</v>
      </c>
      <c r="D694" s="50">
        <f t="shared" si="852"/>
        <v>0</v>
      </c>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c r="AB694" s="221"/>
    </row>
    <row r="695" spans="2:28" ht="15.6" customHeight="1" x14ac:dyDescent="0.3">
      <c r="B695" s="13">
        <f t="shared" si="850"/>
        <v>5750</v>
      </c>
      <c r="C695" s="42" t="s">
        <v>36</v>
      </c>
      <c r="D695" s="43"/>
      <c r="E695" s="198"/>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c r="Z695" s="43">
        <v>0</v>
      </c>
      <c r="AB695" s="221"/>
    </row>
    <row r="696" spans="2:28" ht="15.6" customHeight="1" x14ac:dyDescent="0.3">
      <c r="B696" s="13">
        <f t="shared" si="850"/>
        <v>5760</v>
      </c>
      <c r="C696" s="44" t="s">
        <v>58</v>
      </c>
      <c r="D696" s="43"/>
      <c r="E696" s="45">
        <f t="shared" ref="E696" si="853">E697+E698+E699</f>
        <v>0</v>
      </c>
      <c r="F696" s="87">
        <f t="shared" ref="F696" si="854">F697+F698+F699</f>
        <v>0</v>
      </c>
      <c r="G696" s="87">
        <f t="shared" ref="G696" si="855">G697+G698+G699</f>
        <v>0</v>
      </c>
      <c r="H696" s="87">
        <f t="shared" ref="H696" si="856">H697+H698+H699</f>
        <v>0</v>
      </c>
      <c r="I696" s="87">
        <f t="shared" ref="I696" si="857">I697+I698+I699</f>
        <v>0</v>
      </c>
      <c r="J696" s="87">
        <f t="shared" ref="J696" si="858">J697+J698+J699</f>
        <v>0</v>
      </c>
      <c r="K696" s="87">
        <f t="shared" ref="K696" si="859">K697+K698+K699</f>
        <v>0</v>
      </c>
      <c r="L696" s="87">
        <f t="shared" ref="L696" si="860">L697+L698+L699</f>
        <v>0</v>
      </c>
      <c r="M696" s="87">
        <f t="shared" ref="M696" si="861">M697+M698+M699</f>
        <v>0</v>
      </c>
      <c r="N696" s="87">
        <f t="shared" ref="N696" si="862">N697+N698+N699</f>
        <v>0</v>
      </c>
      <c r="O696" s="87">
        <f t="shared" ref="O696" si="863">O697+O698+O699</f>
        <v>0</v>
      </c>
      <c r="P696" s="87">
        <f t="shared" ref="P696" si="864">P697+P698+P699</f>
        <v>0</v>
      </c>
      <c r="Q696" s="87">
        <f t="shared" ref="Q696" si="865">Q697+Q698+Q699</f>
        <v>0</v>
      </c>
      <c r="R696" s="87">
        <f t="shared" ref="R696" si="866">R697+R698+R699</f>
        <v>0</v>
      </c>
      <c r="S696" s="87">
        <f t="shared" ref="S696" si="867">S697+S698+S699</f>
        <v>0</v>
      </c>
      <c r="T696" s="87">
        <f t="shared" ref="T696" si="868">T697+T698+T699</f>
        <v>0</v>
      </c>
      <c r="U696" s="87">
        <f t="shared" ref="U696" si="869">U697+U698+U699</f>
        <v>0</v>
      </c>
      <c r="V696" s="87">
        <f t="shared" ref="V696" si="870">V697+V698+V699</f>
        <v>0</v>
      </c>
      <c r="W696" s="87">
        <f t="shared" ref="W696" si="871">W697+W698+W699</f>
        <v>0</v>
      </c>
      <c r="X696" s="87">
        <f t="shared" ref="X696" si="872">X697+X698+X699</f>
        <v>0</v>
      </c>
      <c r="Y696" s="87">
        <f t="shared" ref="Y696" si="873">Y697+Y698+Y699</f>
        <v>0</v>
      </c>
      <c r="Z696" s="87">
        <f t="shared" ref="Z696" si="874">Z697+Z698+Z699</f>
        <v>0</v>
      </c>
      <c r="AB696" s="222"/>
    </row>
    <row r="697" spans="2:28" ht="15.6" customHeight="1" x14ac:dyDescent="0.3">
      <c r="B697" s="13">
        <f t="shared" si="850"/>
        <v>5770</v>
      </c>
      <c r="C697" s="42" t="s">
        <v>37</v>
      </c>
      <c r="D697" s="50">
        <f>D605</f>
        <v>0</v>
      </c>
      <c r="E697" s="198"/>
      <c r="F697" s="43">
        <v>0</v>
      </c>
      <c r="G697" s="43">
        <v>0</v>
      </c>
      <c r="H697" s="43">
        <v>0</v>
      </c>
      <c r="I697" s="43">
        <v>0</v>
      </c>
      <c r="J697" s="43">
        <v>0</v>
      </c>
      <c r="K697" s="43">
        <v>0</v>
      </c>
      <c r="L697" s="43">
        <v>0</v>
      </c>
      <c r="M697" s="43">
        <v>0</v>
      </c>
      <c r="N697" s="43">
        <v>0</v>
      </c>
      <c r="O697" s="43">
        <v>0</v>
      </c>
      <c r="P697" s="43">
        <v>0</v>
      </c>
      <c r="Q697" s="43">
        <v>0</v>
      </c>
      <c r="R697" s="43">
        <v>0</v>
      </c>
      <c r="S697" s="43">
        <v>0</v>
      </c>
      <c r="T697" s="43">
        <v>0</v>
      </c>
      <c r="U697" s="43">
        <v>0</v>
      </c>
      <c r="V697" s="43">
        <v>0</v>
      </c>
      <c r="W697" s="43">
        <v>0</v>
      </c>
      <c r="X697" s="43">
        <v>0</v>
      </c>
      <c r="Y697" s="43">
        <v>0</v>
      </c>
      <c r="Z697" s="43">
        <v>0</v>
      </c>
      <c r="AB697" s="221"/>
    </row>
    <row r="698" spans="2:28" ht="15.6" customHeight="1" x14ac:dyDescent="0.3">
      <c r="B698" s="13">
        <f t="shared" si="850"/>
        <v>5780</v>
      </c>
      <c r="C698" s="42" t="s">
        <v>498</v>
      </c>
      <c r="D698" s="50">
        <f>D606</f>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c r="Z698" s="43">
        <v>0</v>
      </c>
      <c r="AB698" s="222"/>
    </row>
    <row r="699" spans="2:28" ht="15.6" customHeight="1" x14ac:dyDescent="0.3">
      <c r="B699" s="13">
        <f t="shared" si="850"/>
        <v>5790</v>
      </c>
      <c r="C699" s="42" t="s">
        <v>36</v>
      </c>
      <c r="D699" s="43"/>
      <c r="E699" s="198"/>
      <c r="F699" s="43">
        <v>0</v>
      </c>
      <c r="G699" s="43">
        <v>0</v>
      </c>
      <c r="H699" s="43">
        <v>0</v>
      </c>
      <c r="I699" s="43">
        <v>0</v>
      </c>
      <c r="J699" s="43">
        <v>0</v>
      </c>
      <c r="K699" s="43">
        <v>0</v>
      </c>
      <c r="L699" s="43">
        <v>0</v>
      </c>
      <c r="M699" s="43">
        <v>0</v>
      </c>
      <c r="N699" s="43">
        <v>0</v>
      </c>
      <c r="O699" s="43">
        <v>0</v>
      </c>
      <c r="P699" s="43">
        <v>0</v>
      </c>
      <c r="Q699" s="43">
        <v>0</v>
      </c>
      <c r="R699" s="43">
        <v>0</v>
      </c>
      <c r="S699" s="43">
        <v>0</v>
      </c>
      <c r="T699" s="43">
        <v>0</v>
      </c>
      <c r="U699" s="43">
        <v>0</v>
      </c>
      <c r="V699" s="43">
        <v>0</v>
      </c>
      <c r="W699" s="43">
        <v>0</v>
      </c>
      <c r="X699" s="43">
        <v>0</v>
      </c>
      <c r="Y699" s="43">
        <v>0</v>
      </c>
      <c r="Z699" s="43">
        <v>0</v>
      </c>
      <c r="AB699" s="221"/>
    </row>
    <row r="700" spans="2:28" ht="15.6" customHeight="1" x14ac:dyDescent="0.3">
      <c r="B700" s="13">
        <f>B699+10</f>
        <v>5800</v>
      </c>
      <c r="C700" s="44" t="s">
        <v>454</v>
      </c>
      <c r="D700" s="43"/>
      <c r="E700" s="45">
        <f>E685-E696</f>
        <v>0</v>
      </c>
      <c r="F700" s="45">
        <f t="shared" ref="F700:Z700" si="875">F685-F696</f>
        <v>0</v>
      </c>
      <c r="G700" s="45">
        <f t="shared" si="875"/>
        <v>0</v>
      </c>
      <c r="H700" s="45">
        <f t="shared" si="875"/>
        <v>0</v>
      </c>
      <c r="I700" s="45">
        <f t="shared" si="875"/>
        <v>0</v>
      </c>
      <c r="J700" s="45">
        <f t="shared" si="875"/>
        <v>0</v>
      </c>
      <c r="K700" s="45">
        <f t="shared" si="875"/>
        <v>0</v>
      </c>
      <c r="L700" s="45">
        <f t="shared" si="875"/>
        <v>0</v>
      </c>
      <c r="M700" s="45">
        <f t="shared" si="875"/>
        <v>0</v>
      </c>
      <c r="N700" s="45">
        <f t="shared" si="875"/>
        <v>0</v>
      </c>
      <c r="O700" s="45">
        <f t="shared" si="875"/>
        <v>0</v>
      </c>
      <c r="P700" s="45">
        <f t="shared" si="875"/>
        <v>0</v>
      </c>
      <c r="Q700" s="45">
        <f t="shared" si="875"/>
        <v>0</v>
      </c>
      <c r="R700" s="45">
        <f t="shared" si="875"/>
        <v>0</v>
      </c>
      <c r="S700" s="45">
        <f t="shared" si="875"/>
        <v>0</v>
      </c>
      <c r="T700" s="45">
        <f t="shared" si="875"/>
        <v>0</v>
      </c>
      <c r="U700" s="45">
        <f t="shared" si="875"/>
        <v>0</v>
      </c>
      <c r="V700" s="45">
        <f t="shared" si="875"/>
        <v>0</v>
      </c>
      <c r="W700" s="45">
        <f t="shared" si="875"/>
        <v>0</v>
      </c>
      <c r="X700" s="45">
        <f t="shared" si="875"/>
        <v>0</v>
      </c>
      <c r="Y700" s="45">
        <f t="shared" si="875"/>
        <v>0</v>
      </c>
      <c r="Z700" s="45">
        <f t="shared" si="875"/>
        <v>0</v>
      </c>
      <c r="AB700" s="222"/>
    </row>
    <row r="701" spans="2:28" ht="15.6" customHeight="1" x14ac:dyDescent="0.3">
      <c r="B701" s="13">
        <f>B700+10</f>
        <v>5810</v>
      </c>
      <c r="C701" s="46" t="s">
        <v>455</v>
      </c>
      <c r="D701" s="84"/>
      <c r="E701" s="47">
        <f>E700</f>
        <v>0</v>
      </c>
      <c r="F701" s="47">
        <f t="shared" ref="F701" si="876">F700+E701</f>
        <v>0</v>
      </c>
      <c r="G701" s="47">
        <f t="shared" ref="G701" si="877">G700+F701</f>
        <v>0</v>
      </c>
      <c r="H701" s="47">
        <f t="shared" ref="H701" si="878">H700+G701</f>
        <v>0</v>
      </c>
      <c r="I701" s="47">
        <f t="shared" ref="I701" si="879">I700+H701</f>
        <v>0</v>
      </c>
      <c r="J701" s="47">
        <f t="shared" ref="J701" si="880">J700+I701</f>
        <v>0</v>
      </c>
      <c r="K701" s="47">
        <f t="shared" ref="K701" si="881">K700+J701</f>
        <v>0</v>
      </c>
      <c r="L701" s="47">
        <f t="shared" ref="L701" si="882">L700+K701</f>
        <v>0</v>
      </c>
      <c r="M701" s="47">
        <f t="shared" ref="M701" si="883">M700+L701</f>
        <v>0</v>
      </c>
      <c r="N701" s="47">
        <f t="shared" ref="N701" si="884">N700+M701</f>
        <v>0</v>
      </c>
      <c r="O701" s="47">
        <f t="shared" ref="O701" si="885">O700+N701</f>
        <v>0</v>
      </c>
      <c r="P701" s="47">
        <f t="shared" ref="P701" si="886">P700+O701</f>
        <v>0</v>
      </c>
      <c r="Q701" s="47">
        <f t="shared" ref="Q701" si="887">Q700+P701</f>
        <v>0</v>
      </c>
      <c r="R701" s="47">
        <f t="shared" ref="R701" si="888">R700+Q701</f>
        <v>0</v>
      </c>
      <c r="S701" s="47">
        <f t="shared" ref="S701" si="889">S700+R701</f>
        <v>0</v>
      </c>
      <c r="T701" s="47">
        <f t="shared" ref="T701" si="890">T700+S701</f>
        <v>0</v>
      </c>
      <c r="U701" s="47">
        <f t="shared" ref="U701" si="891">U700+T701</f>
        <v>0</v>
      </c>
      <c r="V701" s="47">
        <f t="shared" ref="V701" si="892">V700+U701</f>
        <v>0</v>
      </c>
      <c r="W701" s="47">
        <f t="shared" ref="W701" si="893">W700+V701</f>
        <v>0</v>
      </c>
      <c r="X701" s="47">
        <f t="shared" ref="X701" si="894">X700+W701</f>
        <v>0</v>
      </c>
      <c r="Y701" s="47">
        <f t="shared" ref="Y701" si="895">Y700+X701</f>
        <v>0</v>
      </c>
      <c r="Z701" s="47">
        <f t="shared" ref="Z701" si="896">Z700+Y701</f>
        <v>0</v>
      </c>
      <c r="AB701" s="222"/>
    </row>
    <row r="702" spans="2:28" ht="45" customHeight="1" x14ac:dyDescent="0.3">
      <c r="B702" s="13"/>
      <c r="C702" s="54" t="s">
        <v>232</v>
      </c>
      <c r="D702" s="56" t="s">
        <v>653</v>
      </c>
      <c r="E702" s="56" t="s">
        <v>654</v>
      </c>
      <c r="F702" s="56" t="s">
        <v>655</v>
      </c>
      <c r="G702" s="56" t="s">
        <v>656</v>
      </c>
      <c r="H702" s="56" t="s">
        <v>657</v>
      </c>
      <c r="I702" s="56" t="s">
        <v>659</v>
      </c>
      <c r="J702" s="56" t="s">
        <v>658</v>
      </c>
      <c r="K702" s="56" t="s">
        <v>660</v>
      </c>
      <c r="L702" s="56" t="s">
        <v>661</v>
      </c>
      <c r="M702" s="56" t="s">
        <v>662</v>
      </c>
      <c r="N702" s="56" t="s">
        <v>663</v>
      </c>
      <c r="O702" s="56" t="s">
        <v>664</v>
      </c>
      <c r="P702" s="56" t="s">
        <v>665</v>
      </c>
      <c r="Q702" s="56" t="s">
        <v>666</v>
      </c>
      <c r="R702" s="56" t="s">
        <v>667</v>
      </c>
      <c r="S702" s="56" t="s">
        <v>668</v>
      </c>
      <c r="T702" s="56" t="s">
        <v>669</v>
      </c>
      <c r="U702" s="56" t="s">
        <v>670</v>
      </c>
      <c r="V702" s="56" t="s">
        <v>671</v>
      </c>
      <c r="W702" s="56" t="s">
        <v>673</v>
      </c>
      <c r="X702" s="56" t="s">
        <v>672</v>
      </c>
      <c r="Y702" s="56" t="s">
        <v>674</v>
      </c>
      <c r="Z702" s="55" t="s">
        <v>675</v>
      </c>
      <c r="AB702" s="171"/>
    </row>
    <row r="703" spans="2:28" ht="15.6" customHeight="1" x14ac:dyDescent="0.3">
      <c r="B703" s="13">
        <f>B701+10</f>
        <v>5820</v>
      </c>
      <c r="C703" s="40" t="s">
        <v>59</v>
      </c>
      <c r="D703" s="88">
        <f t="shared" ref="D703:D710" si="897">D611</f>
        <v>0</v>
      </c>
      <c r="E703" s="41"/>
      <c r="F703" s="41"/>
      <c r="G703" s="41"/>
      <c r="H703" s="41"/>
      <c r="I703" s="41"/>
      <c r="J703" s="41"/>
      <c r="K703" s="41"/>
      <c r="L703" s="41"/>
      <c r="M703" s="41"/>
      <c r="N703" s="41"/>
      <c r="O703" s="41"/>
      <c r="P703" s="41"/>
      <c r="Q703" s="41"/>
      <c r="R703" s="41"/>
      <c r="S703" s="41"/>
      <c r="T703" s="41"/>
      <c r="U703" s="41"/>
      <c r="V703" s="41"/>
      <c r="W703" s="41"/>
      <c r="X703" s="41"/>
      <c r="Y703" s="41"/>
      <c r="Z703" s="41"/>
      <c r="AB703" s="222"/>
    </row>
    <row r="704" spans="2:28" ht="15.6" customHeight="1" x14ac:dyDescent="0.3">
      <c r="B704" s="13">
        <f>B703+10</f>
        <v>5830</v>
      </c>
      <c r="C704" s="42" t="s">
        <v>38</v>
      </c>
      <c r="D704" s="50">
        <f t="shared" si="897"/>
        <v>0</v>
      </c>
      <c r="E704" s="43"/>
      <c r="F704" s="43"/>
      <c r="G704" s="43"/>
      <c r="H704" s="43"/>
      <c r="I704" s="43"/>
      <c r="J704" s="43"/>
      <c r="K704" s="43"/>
      <c r="L704" s="43"/>
      <c r="M704" s="43"/>
      <c r="N704" s="43"/>
      <c r="O704" s="43"/>
      <c r="P704" s="43"/>
      <c r="Q704" s="43"/>
      <c r="R704" s="43"/>
      <c r="S704" s="43"/>
      <c r="T704" s="43"/>
      <c r="U704" s="43"/>
      <c r="V704" s="43"/>
      <c r="W704" s="43"/>
      <c r="X704" s="43"/>
      <c r="Y704" s="43"/>
      <c r="Z704" s="43"/>
      <c r="AB704" s="222"/>
    </row>
    <row r="705" spans="2:28" ht="15.6" customHeight="1" x14ac:dyDescent="0.3">
      <c r="B705" s="13">
        <f t="shared" ref="B705:B712" si="898">B704+10</f>
        <v>5840</v>
      </c>
      <c r="C705" s="42" t="s">
        <v>39</v>
      </c>
      <c r="D705" s="50">
        <f t="shared" si="897"/>
        <v>0</v>
      </c>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c r="AB705" s="221"/>
    </row>
    <row r="706" spans="2:28" ht="15.6" customHeight="1" x14ac:dyDescent="0.3">
      <c r="B706" s="13">
        <f t="shared" si="898"/>
        <v>5850</v>
      </c>
      <c r="C706" s="42" t="s">
        <v>40</v>
      </c>
      <c r="D706" s="50">
        <f t="shared" si="897"/>
        <v>0</v>
      </c>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c r="AB706" s="221"/>
    </row>
    <row r="707" spans="2:28" ht="15.6" customHeight="1" x14ac:dyDescent="0.3">
      <c r="B707" s="13">
        <f t="shared" si="898"/>
        <v>5860</v>
      </c>
      <c r="C707" s="42" t="s">
        <v>41</v>
      </c>
      <c r="D707" s="50">
        <f t="shared" si="897"/>
        <v>0</v>
      </c>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c r="AB707" s="221"/>
    </row>
    <row r="708" spans="2:28" ht="15.6" customHeight="1" x14ac:dyDescent="0.3">
      <c r="B708" s="13">
        <f t="shared" si="898"/>
        <v>5870</v>
      </c>
      <c r="C708" s="42" t="s">
        <v>42</v>
      </c>
      <c r="D708" s="50">
        <f t="shared" si="897"/>
        <v>0</v>
      </c>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c r="AB708" s="221"/>
    </row>
    <row r="709" spans="2:28" ht="15.6" customHeight="1" x14ac:dyDescent="0.3">
      <c r="B709" s="13">
        <f t="shared" si="898"/>
        <v>5880</v>
      </c>
      <c r="C709" s="42" t="s">
        <v>43</v>
      </c>
      <c r="D709" s="50">
        <f t="shared" si="897"/>
        <v>0</v>
      </c>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c r="AB709" s="221"/>
    </row>
    <row r="710" spans="2:28" ht="15.6" customHeight="1" x14ac:dyDescent="0.3">
      <c r="B710" s="13">
        <f t="shared" si="898"/>
        <v>5890</v>
      </c>
      <c r="C710" s="42" t="s">
        <v>44</v>
      </c>
      <c r="D710" s="50">
        <f t="shared" si="897"/>
        <v>0</v>
      </c>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c r="AB710" s="221"/>
    </row>
    <row r="711" spans="2:28" ht="15.6" customHeight="1" x14ac:dyDescent="0.3">
      <c r="B711" s="13">
        <f t="shared" si="898"/>
        <v>5900</v>
      </c>
      <c r="C711" s="44" t="s">
        <v>46</v>
      </c>
      <c r="D711" s="43"/>
      <c r="E711" s="45">
        <f>E705+E706+E707+E708+E709+E710</f>
        <v>0</v>
      </c>
      <c r="F711" s="45">
        <f t="shared" ref="F711:U711" si="899">F705+F706+F707+F708+F709+F710</f>
        <v>0</v>
      </c>
      <c r="G711" s="45">
        <f t="shared" si="899"/>
        <v>0</v>
      </c>
      <c r="H711" s="45">
        <f t="shared" si="899"/>
        <v>0</v>
      </c>
      <c r="I711" s="45">
        <f t="shared" si="899"/>
        <v>0</v>
      </c>
      <c r="J711" s="45">
        <f t="shared" si="899"/>
        <v>0</v>
      </c>
      <c r="K711" s="45">
        <f t="shared" si="899"/>
        <v>0</v>
      </c>
      <c r="L711" s="45">
        <f t="shared" si="899"/>
        <v>0</v>
      </c>
      <c r="M711" s="45">
        <f t="shared" si="899"/>
        <v>0</v>
      </c>
      <c r="N711" s="45">
        <f t="shared" si="899"/>
        <v>0</v>
      </c>
      <c r="O711" s="45">
        <f t="shared" si="899"/>
        <v>0</v>
      </c>
      <c r="P711" s="45">
        <f t="shared" si="899"/>
        <v>0</v>
      </c>
      <c r="Q711" s="45">
        <f t="shared" si="899"/>
        <v>0</v>
      </c>
      <c r="R711" s="45">
        <f t="shared" si="899"/>
        <v>0</v>
      </c>
      <c r="S711" s="45">
        <f t="shared" si="899"/>
        <v>0</v>
      </c>
      <c r="T711" s="45">
        <f t="shared" si="899"/>
        <v>0</v>
      </c>
      <c r="U711" s="45">
        <f t="shared" si="899"/>
        <v>0</v>
      </c>
      <c r="V711" s="45">
        <f>V705+V706+V707+V708+V709+V710</f>
        <v>0</v>
      </c>
      <c r="W711" s="45">
        <f>W705+W706+W707+W708+W709+W710</f>
        <v>0</v>
      </c>
      <c r="X711" s="45">
        <f>X705+X706+X707+X708+X709+X710</f>
        <v>0</v>
      </c>
      <c r="Y711" s="45">
        <f t="shared" ref="Y711:Z711" si="900">Y705+Y706+Y707+Y708+Y709+Y710</f>
        <v>0</v>
      </c>
      <c r="Z711" s="45">
        <f t="shared" si="900"/>
        <v>0</v>
      </c>
      <c r="AB711" s="222"/>
    </row>
    <row r="712" spans="2:28" ht="15.6" customHeight="1" x14ac:dyDescent="0.3">
      <c r="B712" s="13">
        <f t="shared" si="898"/>
        <v>5910</v>
      </c>
      <c r="C712" s="46" t="s">
        <v>45</v>
      </c>
      <c r="D712" s="47">
        <f>D703+D704+D705+D706+D707+D708+D709+D710</f>
        <v>0</v>
      </c>
      <c r="E712" s="47">
        <f>E711+D712</f>
        <v>0</v>
      </c>
      <c r="F712" s="47">
        <f t="shared" ref="F712" si="901">F711+E712</f>
        <v>0</v>
      </c>
      <c r="G712" s="47">
        <f t="shared" ref="G712" si="902">G711+F712</f>
        <v>0</v>
      </c>
      <c r="H712" s="47">
        <f t="shared" ref="H712" si="903">H711+G712</f>
        <v>0</v>
      </c>
      <c r="I712" s="47">
        <f t="shared" ref="I712" si="904">I711+H712</f>
        <v>0</v>
      </c>
      <c r="J712" s="47">
        <f t="shared" ref="J712" si="905">J711+I712</f>
        <v>0</v>
      </c>
      <c r="K712" s="47">
        <f t="shared" ref="K712" si="906">K711+J712</f>
        <v>0</v>
      </c>
      <c r="L712" s="47">
        <f t="shared" ref="L712" si="907">L711+K712</f>
        <v>0</v>
      </c>
      <c r="M712" s="47">
        <f t="shared" ref="M712" si="908">M711+L712</f>
        <v>0</v>
      </c>
      <c r="N712" s="47">
        <f t="shared" ref="N712" si="909">N711+M712</f>
        <v>0</v>
      </c>
      <c r="O712" s="47">
        <f t="shared" ref="O712" si="910">O711+N712</f>
        <v>0</v>
      </c>
      <c r="P712" s="47">
        <f t="shared" ref="P712" si="911">P711+O712</f>
        <v>0</v>
      </c>
      <c r="Q712" s="47">
        <f t="shared" ref="Q712" si="912">Q711+P712</f>
        <v>0</v>
      </c>
      <c r="R712" s="47">
        <f t="shared" ref="R712" si="913">R711+Q712</f>
        <v>0</v>
      </c>
      <c r="S712" s="47">
        <f t="shared" ref="S712" si="914">S711+R712</f>
        <v>0</v>
      </c>
      <c r="T712" s="47">
        <f t="shared" ref="T712" si="915">T711+S712</f>
        <v>0</v>
      </c>
      <c r="U712" s="47">
        <f t="shared" ref="U712" si="916">U711+T712</f>
        <v>0</v>
      </c>
      <c r="V712" s="47">
        <f>V711+U712</f>
        <v>0</v>
      </c>
      <c r="W712" s="47">
        <f>W711+V712</f>
        <v>0</v>
      </c>
      <c r="X712" s="47">
        <f>X711+W712</f>
        <v>0</v>
      </c>
      <c r="Y712" s="47">
        <f t="shared" ref="Y712" si="917">Y711+X712</f>
        <v>0</v>
      </c>
      <c r="Z712" s="47">
        <f t="shared" ref="Z712" si="918">Z711+Y712</f>
        <v>0</v>
      </c>
      <c r="AB712" s="222"/>
    </row>
    <row r="713" spans="2:28" ht="45" customHeight="1" x14ac:dyDescent="0.3">
      <c r="B713" s="13"/>
      <c r="C713" s="54" t="s">
        <v>233</v>
      </c>
      <c r="D713" s="56" t="s">
        <v>653</v>
      </c>
      <c r="E713" s="56" t="s">
        <v>654</v>
      </c>
      <c r="F713" s="56" t="s">
        <v>655</v>
      </c>
      <c r="G713" s="56" t="s">
        <v>656</v>
      </c>
      <c r="H713" s="56" t="s">
        <v>657</v>
      </c>
      <c r="I713" s="56" t="s">
        <v>659</v>
      </c>
      <c r="J713" s="56" t="s">
        <v>658</v>
      </c>
      <c r="K713" s="56" t="s">
        <v>660</v>
      </c>
      <c r="L713" s="56" t="s">
        <v>661</v>
      </c>
      <c r="M713" s="56" t="s">
        <v>662</v>
      </c>
      <c r="N713" s="56" t="s">
        <v>663</v>
      </c>
      <c r="O713" s="56" t="s">
        <v>664</v>
      </c>
      <c r="P713" s="56" t="s">
        <v>665</v>
      </c>
      <c r="Q713" s="56" t="s">
        <v>666</v>
      </c>
      <c r="R713" s="56" t="s">
        <v>667</v>
      </c>
      <c r="S713" s="56" t="s">
        <v>668</v>
      </c>
      <c r="T713" s="56" t="s">
        <v>669</v>
      </c>
      <c r="U713" s="56" t="s">
        <v>670</v>
      </c>
      <c r="V713" s="56" t="s">
        <v>671</v>
      </c>
      <c r="W713" s="56" t="s">
        <v>673</v>
      </c>
      <c r="X713" s="56" t="s">
        <v>672</v>
      </c>
      <c r="Y713" s="56" t="s">
        <v>674</v>
      </c>
      <c r="Z713" s="55" t="s">
        <v>675</v>
      </c>
      <c r="AB713" s="171"/>
    </row>
    <row r="714" spans="2:28" ht="15.6" customHeight="1" x14ac:dyDescent="0.3">
      <c r="B714" s="13">
        <f>B712+10</f>
        <v>5920</v>
      </c>
      <c r="C714" s="48" t="s">
        <v>47</v>
      </c>
      <c r="D714" s="49">
        <f>D715+D718</f>
        <v>0</v>
      </c>
      <c r="E714" s="49">
        <f t="shared" ref="E714:U714" si="919">E715+E718</f>
        <v>0</v>
      </c>
      <c r="F714" s="49">
        <f t="shared" si="919"/>
        <v>0</v>
      </c>
      <c r="G714" s="49">
        <f t="shared" si="919"/>
        <v>0</v>
      </c>
      <c r="H714" s="49">
        <f t="shared" si="919"/>
        <v>0</v>
      </c>
      <c r="I714" s="49">
        <f t="shared" si="919"/>
        <v>0</v>
      </c>
      <c r="J714" s="49">
        <f t="shared" si="919"/>
        <v>0</v>
      </c>
      <c r="K714" s="49">
        <f t="shared" si="919"/>
        <v>0</v>
      </c>
      <c r="L714" s="49">
        <f t="shared" si="919"/>
        <v>0</v>
      </c>
      <c r="M714" s="49">
        <f t="shared" si="919"/>
        <v>0</v>
      </c>
      <c r="N714" s="49">
        <f t="shared" si="919"/>
        <v>0</v>
      </c>
      <c r="O714" s="49">
        <f t="shared" si="919"/>
        <v>0</v>
      </c>
      <c r="P714" s="49">
        <f t="shared" si="919"/>
        <v>0</v>
      </c>
      <c r="Q714" s="49">
        <f t="shared" si="919"/>
        <v>0</v>
      </c>
      <c r="R714" s="49">
        <f t="shared" si="919"/>
        <v>0</v>
      </c>
      <c r="S714" s="49">
        <f t="shared" si="919"/>
        <v>0</v>
      </c>
      <c r="T714" s="49">
        <f t="shared" si="919"/>
        <v>0</v>
      </c>
      <c r="U714" s="49">
        <f t="shared" si="919"/>
        <v>0</v>
      </c>
      <c r="V714" s="49">
        <f>V715+V718</f>
        <v>0</v>
      </c>
      <c r="W714" s="49">
        <f>W715+W718</f>
        <v>0</v>
      </c>
      <c r="X714" s="49">
        <f>X715+X718</f>
        <v>0</v>
      </c>
      <c r="Y714" s="49">
        <f t="shared" ref="Y714:Z714" si="920">Y715+Y718</f>
        <v>0</v>
      </c>
      <c r="Z714" s="49">
        <f t="shared" si="920"/>
        <v>0</v>
      </c>
      <c r="AB714" s="222"/>
    </row>
    <row r="715" spans="2:28" ht="15.6" customHeight="1" x14ac:dyDescent="0.3">
      <c r="B715" s="13">
        <f>B714+10</f>
        <v>5930</v>
      </c>
      <c r="C715" s="42" t="s">
        <v>48</v>
      </c>
      <c r="D715" s="50">
        <f>D716+D717</f>
        <v>0</v>
      </c>
      <c r="E715" s="50">
        <f t="shared" ref="E715:U715" si="921">E716+E717</f>
        <v>0</v>
      </c>
      <c r="F715" s="50">
        <f t="shared" si="921"/>
        <v>0</v>
      </c>
      <c r="G715" s="50">
        <f t="shared" si="921"/>
        <v>0</v>
      </c>
      <c r="H715" s="50">
        <f t="shared" si="921"/>
        <v>0</v>
      </c>
      <c r="I715" s="50">
        <f t="shared" si="921"/>
        <v>0</v>
      </c>
      <c r="J715" s="50">
        <f t="shared" si="921"/>
        <v>0</v>
      </c>
      <c r="K715" s="50">
        <f t="shared" si="921"/>
        <v>0</v>
      </c>
      <c r="L715" s="50">
        <f t="shared" si="921"/>
        <v>0</v>
      </c>
      <c r="M715" s="50">
        <f t="shared" si="921"/>
        <v>0</v>
      </c>
      <c r="N715" s="50">
        <f t="shared" si="921"/>
        <v>0</v>
      </c>
      <c r="O715" s="50">
        <f t="shared" si="921"/>
        <v>0</v>
      </c>
      <c r="P715" s="50">
        <f t="shared" si="921"/>
        <v>0</v>
      </c>
      <c r="Q715" s="50">
        <f t="shared" si="921"/>
        <v>0</v>
      </c>
      <c r="R715" s="50">
        <f t="shared" si="921"/>
        <v>0</v>
      </c>
      <c r="S715" s="50">
        <f t="shared" si="921"/>
        <v>0</v>
      </c>
      <c r="T715" s="50">
        <f t="shared" si="921"/>
        <v>0</v>
      </c>
      <c r="U715" s="50">
        <f t="shared" si="921"/>
        <v>0</v>
      </c>
      <c r="V715" s="50">
        <f>V716+V717</f>
        <v>0</v>
      </c>
      <c r="W715" s="50">
        <f>W716+W717</f>
        <v>0</v>
      </c>
      <c r="X715" s="50">
        <f>X716+X717</f>
        <v>0</v>
      </c>
      <c r="Y715" s="50">
        <f t="shared" ref="Y715:Z715" si="922">Y716+Y717</f>
        <v>0</v>
      </c>
      <c r="Z715" s="50">
        <f t="shared" si="922"/>
        <v>0</v>
      </c>
      <c r="AB715" s="222"/>
    </row>
    <row r="716" spans="2:28" ht="15.6" customHeight="1" x14ac:dyDescent="0.3">
      <c r="B716" s="13">
        <f t="shared" ref="B716:B727" si="923">B715+10</f>
        <v>5940</v>
      </c>
      <c r="C716" s="51" t="s">
        <v>49</v>
      </c>
      <c r="D716" s="50">
        <f>D624</f>
        <v>0</v>
      </c>
      <c r="E716" s="198"/>
      <c r="F716" s="198"/>
      <c r="G716" s="198"/>
      <c r="H716" s="198"/>
      <c r="I716" s="198"/>
      <c r="J716" s="198"/>
      <c r="K716" s="198"/>
      <c r="L716" s="198"/>
      <c r="M716" s="198"/>
      <c r="N716" s="198"/>
      <c r="O716" s="198"/>
      <c r="P716" s="198"/>
      <c r="Q716" s="198"/>
      <c r="R716" s="198"/>
      <c r="S716" s="198"/>
      <c r="T716" s="198"/>
      <c r="U716" s="198"/>
      <c r="V716" s="198"/>
      <c r="W716" s="43">
        <v>0</v>
      </c>
      <c r="X716" s="43">
        <v>0</v>
      </c>
      <c r="Y716" s="43">
        <v>0</v>
      </c>
      <c r="Z716" s="43">
        <v>0</v>
      </c>
      <c r="AB716" s="221"/>
    </row>
    <row r="717" spans="2:28" ht="15.6" customHeight="1" x14ac:dyDescent="0.3">
      <c r="B717" s="13">
        <f t="shared" si="923"/>
        <v>5950</v>
      </c>
      <c r="C717" s="51" t="s">
        <v>5</v>
      </c>
      <c r="D717" s="50">
        <f>D625</f>
        <v>0</v>
      </c>
      <c r="E717" s="198"/>
      <c r="F717" s="198"/>
      <c r="G717" s="198"/>
      <c r="H717" s="198"/>
      <c r="I717" s="198"/>
      <c r="J717" s="198"/>
      <c r="K717" s="198"/>
      <c r="L717" s="198"/>
      <c r="M717" s="198"/>
      <c r="N717" s="198"/>
      <c r="O717" s="198"/>
      <c r="P717" s="198"/>
      <c r="Q717" s="198"/>
      <c r="R717" s="198"/>
      <c r="S717" s="198"/>
      <c r="T717" s="198"/>
      <c r="U717" s="198"/>
      <c r="V717" s="198"/>
      <c r="W717" s="43">
        <v>0</v>
      </c>
      <c r="X717" s="43">
        <v>0</v>
      </c>
      <c r="Y717" s="43">
        <v>0</v>
      </c>
      <c r="Z717" s="43">
        <v>0</v>
      </c>
      <c r="AB717" s="221"/>
    </row>
    <row r="718" spans="2:28" ht="15.6" customHeight="1" x14ac:dyDescent="0.3">
      <c r="B718" s="13">
        <f t="shared" si="923"/>
        <v>5960</v>
      </c>
      <c r="C718" s="42" t="s">
        <v>50</v>
      </c>
      <c r="D718" s="50">
        <f>D626</f>
        <v>0</v>
      </c>
      <c r="E718" s="198"/>
      <c r="F718" s="198"/>
      <c r="G718" s="198"/>
      <c r="H718" s="198"/>
      <c r="I718" s="198"/>
      <c r="J718" s="198"/>
      <c r="K718" s="198"/>
      <c r="L718" s="198"/>
      <c r="M718" s="198"/>
      <c r="N718" s="198"/>
      <c r="O718" s="198"/>
      <c r="P718" s="198"/>
      <c r="Q718" s="198"/>
      <c r="R718" s="198"/>
      <c r="S718" s="198"/>
      <c r="T718" s="198"/>
      <c r="U718" s="198"/>
      <c r="V718" s="198"/>
      <c r="W718" s="43">
        <v>0</v>
      </c>
      <c r="X718" s="43">
        <v>0</v>
      </c>
      <c r="Y718" s="43">
        <v>0</v>
      </c>
      <c r="Z718" s="43">
        <v>0</v>
      </c>
      <c r="AB718" s="221"/>
    </row>
    <row r="719" spans="2:28" ht="15.6" customHeight="1" x14ac:dyDescent="0.3">
      <c r="B719" s="13">
        <f t="shared" si="923"/>
        <v>5970</v>
      </c>
      <c r="C719" s="44" t="s">
        <v>60</v>
      </c>
      <c r="D719" s="52"/>
      <c r="E719" s="45">
        <f>E720+E721+E724+E725</f>
        <v>0</v>
      </c>
      <c r="F719" s="45">
        <f t="shared" ref="F719:U719" si="924">F720+F721+F724+F725</f>
        <v>0</v>
      </c>
      <c r="G719" s="45">
        <f t="shared" si="924"/>
        <v>0</v>
      </c>
      <c r="H719" s="45">
        <f t="shared" si="924"/>
        <v>0</v>
      </c>
      <c r="I719" s="45">
        <f t="shared" si="924"/>
        <v>0</v>
      </c>
      <c r="J719" s="45">
        <f t="shared" si="924"/>
        <v>0</v>
      </c>
      <c r="K719" s="45">
        <f t="shared" si="924"/>
        <v>0</v>
      </c>
      <c r="L719" s="45">
        <f t="shared" si="924"/>
        <v>0</v>
      </c>
      <c r="M719" s="45">
        <f t="shared" si="924"/>
        <v>0</v>
      </c>
      <c r="N719" s="45">
        <f t="shared" si="924"/>
        <v>0</v>
      </c>
      <c r="O719" s="45">
        <f t="shared" si="924"/>
        <v>0</v>
      </c>
      <c r="P719" s="45">
        <f t="shared" si="924"/>
        <v>0</v>
      </c>
      <c r="Q719" s="45">
        <f t="shared" si="924"/>
        <v>0</v>
      </c>
      <c r="R719" s="45">
        <f t="shared" si="924"/>
        <v>0</v>
      </c>
      <c r="S719" s="45">
        <f t="shared" si="924"/>
        <v>0</v>
      </c>
      <c r="T719" s="45">
        <f t="shared" si="924"/>
        <v>0</v>
      </c>
      <c r="U719" s="45">
        <f t="shared" si="924"/>
        <v>0</v>
      </c>
      <c r="V719" s="45">
        <f>V720+V721+V724+V725</f>
        <v>0</v>
      </c>
      <c r="W719" s="45">
        <f>W720+W721+W724+W725</f>
        <v>0</v>
      </c>
      <c r="X719" s="45">
        <f>X720+X721+X724+X725</f>
        <v>0</v>
      </c>
      <c r="Y719" s="45">
        <f t="shared" ref="Y719:Z719" si="925">Y720+Y721+Y724+Y725</f>
        <v>0</v>
      </c>
      <c r="Z719" s="45">
        <f t="shared" si="925"/>
        <v>0</v>
      </c>
      <c r="AB719" s="222"/>
    </row>
    <row r="720" spans="2:28" ht="15.6" customHeight="1" x14ac:dyDescent="0.3">
      <c r="B720" s="13">
        <f t="shared" si="923"/>
        <v>5980</v>
      </c>
      <c r="C720" s="42" t="s">
        <v>51</v>
      </c>
      <c r="D720" s="52"/>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c r="AB720" s="221"/>
    </row>
    <row r="721" spans="2:28" ht="15.6" customHeight="1" x14ac:dyDescent="0.3">
      <c r="B721" s="13">
        <f t="shared" si="923"/>
        <v>5990</v>
      </c>
      <c r="C721" s="42" t="s">
        <v>52</v>
      </c>
      <c r="D721" s="52"/>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c r="AB721" s="221"/>
    </row>
    <row r="722" spans="2:28" ht="15.6" customHeight="1" x14ac:dyDescent="0.3">
      <c r="B722" s="13">
        <f t="shared" si="923"/>
        <v>6000</v>
      </c>
      <c r="C722" s="51" t="s">
        <v>53</v>
      </c>
      <c r="D722" s="52"/>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c r="AB722" s="221"/>
    </row>
    <row r="723" spans="2:28" ht="15.6" customHeight="1" x14ac:dyDescent="0.3">
      <c r="B723" s="13">
        <f t="shared" si="923"/>
        <v>6010</v>
      </c>
      <c r="C723" s="51" t="s">
        <v>54</v>
      </c>
      <c r="D723" s="52"/>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c r="AB723" s="221"/>
    </row>
    <row r="724" spans="2:28" ht="15.6" customHeight="1" x14ac:dyDescent="0.3">
      <c r="B724" s="13">
        <f t="shared" si="923"/>
        <v>6020</v>
      </c>
      <c r="C724" s="42" t="s">
        <v>55</v>
      </c>
      <c r="D724" s="52"/>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c r="AB724" s="221"/>
    </row>
    <row r="725" spans="2:28" ht="15.6" customHeight="1" x14ac:dyDescent="0.3">
      <c r="B725" s="13">
        <f t="shared" si="923"/>
        <v>6030</v>
      </c>
      <c r="C725" s="42" t="s">
        <v>56</v>
      </c>
      <c r="D725" s="52"/>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c r="AB725" s="221"/>
    </row>
    <row r="726" spans="2:28" ht="15.6" customHeight="1" x14ac:dyDescent="0.3">
      <c r="B726" s="13">
        <f t="shared" si="923"/>
        <v>6040</v>
      </c>
      <c r="C726" s="44" t="s">
        <v>429</v>
      </c>
      <c r="D726" s="52"/>
      <c r="E726" s="45">
        <f>E714+E719</f>
        <v>0</v>
      </c>
      <c r="F726" s="45">
        <f t="shared" ref="F726:U726" si="926">F714+F719</f>
        <v>0</v>
      </c>
      <c r="G726" s="45">
        <f t="shared" si="926"/>
        <v>0</v>
      </c>
      <c r="H726" s="45">
        <f t="shared" si="926"/>
        <v>0</v>
      </c>
      <c r="I726" s="45">
        <f t="shared" si="926"/>
        <v>0</v>
      </c>
      <c r="J726" s="45">
        <f t="shared" si="926"/>
        <v>0</v>
      </c>
      <c r="K726" s="45">
        <f t="shared" si="926"/>
        <v>0</v>
      </c>
      <c r="L726" s="45">
        <f t="shared" si="926"/>
        <v>0</v>
      </c>
      <c r="M726" s="45">
        <f t="shared" si="926"/>
        <v>0</v>
      </c>
      <c r="N726" s="45">
        <f t="shared" si="926"/>
        <v>0</v>
      </c>
      <c r="O726" s="45">
        <f t="shared" si="926"/>
        <v>0</v>
      </c>
      <c r="P726" s="45">
        <f t="shared" si="926"/>
        <v>0</v>
      </c>
      <c r="Q726" s="45">
        <f t="shared" si="926"/>
        <v>0</v>
      </c>
      <c r="R726" s="45">
        <f t="shared" si="926"/>
        <v>0</v>
      </c>
      <c r="S726" s="45">
        <f t="shared" si="926"/>
        <v>0</v>
      </c>
      <c r="T726" s="45">
        <f t="shared" si="926"/>
        <v>0</v>
      </c>
      <c r="U726" s="45">
        <f t="shared" si="926"/>
        <v>0</v>
      </c>
      <c r="V726" s="45">
        <f>V714+V719</f>
        <v>0</v>
      </c>
      <c r="W726" s="45">
        <f>W714+W719</f>
        <v>0</v>
      </c>
      <c r="X726" s="45">
        <f>X714+X719</f>
        <v>0</v>
      </c>
      <c r="Y726" s="45">
        <f t="shared" ref="Y726:Z726" si="927">Y714+Y719</f>
        <v>0</v>
      </c>
      <c r="Z726" s="45">
        <f t="shared" si="927"/>
        <v>0</v>
      </c>
      <c r="AB726" s="222"/>
    </row>
    <row r="727" spans="2:28" ht="15.6" customHeight="1" x14ac:dyDescent="0.3">
      <c r="B727" s="13">
        <f t="shared" si="923"/>
        <v>6050</v>
      </c>
      <c r="C727" s="46" t="s">
        <v>430</v>
      </c>
      <c r="D727" s="53"/>
      <c r="E727" s="47">
        <f>E726</f>
        <v>0</v>
      </c>
      <c r="F727" s="47">
        <f>F726+E727</f>
        <v>0</v>
      </c>
      <c r="G727" s="47">
        <f t="shared" ref="G727" si="928">G726+F727</f>
        <v>0</v>
      </c>
      <c r="H727" s="47">
        <f t="shared" ref="H727" si="929">H726+G727</f>
        <v>0</v>
      </c>
      <c r="I727" s="47">
        <f t="shared" ref="I727" si="930">I726+H727</f>
        <v>0</v>
      </c>
      <c r="J727" s="47">
        <f t="shared" ref="J727" si="931">J726+I727</f>
        <v>0</v>
      </c>
      <c r="K727" s="47">
        <f t="shared" ref="K727" si="932">K726+J727</f>
        <v>0</v>
      </c>
      <c r="L727" s="47">
        <f t="shared" ref="L727" si="933">L726+K727</f>
        <v>0</v>
      </c>
      <c r="M727" s="47">
        <f t="shared" ref="M727" si="934">M726+L727</f>
        <v>0</v>
      </c>
      <c r="N727" s="47">
        <f t="shared" ref="N727" si="935">N726+M727</f>
        <v>0</v>
      </c>
      <c r="O727" s="47">
        <f t="shared" ref="O727" si="936">O726+N727</f>
        <v>0</v>
      </c>
      <c r="P727" s="47">
        <f t="shared" ref="P727" si="937">P726+O727</f>
        <v>0</v>
      </c>
      <c r="Q727" s="47">
        <f t="shared" ref="Q727" si="938">Q726+P727</f>
        <v>0</v>
      </c>
      <c r="R727" s="47">
        <f t="shared" ref="R727" si="939">R726+Q727</f>
        <v>0</v>
      </c>
      <c r="S727" s="47">
        <f t="shared" ref="S727" si="940">S726+R727</f>
        <v>0</v>
      </c>
      <c r="T727" s="47">
        <f t="shared" ref="T727" si="941">T726+S727</f>
        <v>0</v>
      </c>
      <c r="U727" s="47">
        <f t="shared" ref="U727" si="942">U726+T727</f>
        <v>0</v>
      </c>
      <c r="V727" s="47">
        <f>V726+U727</f>
        <v>0</v>
      </c>
      <c r="W727" s="47">
        <f>W726+V727</f>
        <v>0</v>
      </c>
      <c r="X727" s="47">
        <f>X726+W727</f>
        <v>0</v>
      </c>
      <c r="Y727" s="47">
        <f t="shared" ref="Y727" si="943">Y726+X727</f>
        <v>0</v>
      </c>
      <c r="Z727" s="47">
        <f t="shared" ref="Z727" si="944">Z726+Y727</f>
        <v>0</v>
      </c>
      <c r="AB727" s="222"/>
    </row>
    <row r="728" spans="2:28" ht="45" customHeight="1" x14ac:dyDescent="0.3">
      <c r="B728" s="13"/>
      <c r="C728" s="54" t="s">
        <v>234</v>
      </c>
      <c r="D728" s="56" t="s">
        <v>653</v>
      </c>
      <c r="E728" s="56" t="s">
        <v>654</v>
      </c>
      <c r="F728" s="56" t="s">
        <v>655</v>
      </c>
      <c r="G728" s="56" t="s">
        <v>656</v>
      </c>
      <c r="H728" s="56" t="s">
        <v>657</v>
      </c>
      <c r="I728" s="56" t="s">
        <v>659</v>
      </c>
      <c r="J728" s="56" t="s">
        <v>658</v>
      </c>
      <c r="K728" s="56" t="s">
        <v>660</v>
      </c>
      <c r="L728" s="56" t="s">
        <v>661</v>
      </c>
      <c r="M728" s="56" t="s">
        <v>662</v>
      </c>
      <c r="N728" s="56" t="s">
        <v>663</v>
      </c>
      <c r="O728" s="56" t="s">
        <v>664</v>
      </c>
      <c r="P728" s="56" t="s">
        <v>665</v>
      </c>
      <c r="Q728" s="56" t="s">
        <v>666</v>
      </c>
      <c r="R728" s="56" t="s">
        <v>667</v>
      </c>
      <c r="S728" s="56" t="s">
        <v>668</v>
      </c>
      <c r="T728" s="56" t="s">
        <v>669</v>
      </c>
      <c r="U728" s="56" t="s">
        <v>670</v>
      </c>
      <c r="V728" s="56" t="s">
        <v>671</v>
      </c>
      <c r="W728" s="56" t="s">
        <v>673</v>
      </c>
      <c r="X728" s="56" t="s">
        <v>672</v>
      </c>
      <c r="Y728" s="56" t="s">
        <v>674</v>
      </c>
      <c r="Z728" s="55" t="s">
        <v>675</v>
      </c>
      <c r="AB728" s="171"/>
    </row>
    <row r="729" spans="2:28" ht="15.6" customHeight="1" x14ac:dyDescent="0.3">
      <c r="B729" s="13">
        <f>B727+10</f>
        <v>6060</v>
      </c>
      <c r="C729" s="89" t="s">
        <v>61</v>
      </c>
      <c r="D729" s="88">
        <f>D637</f>
        <v>0</v>
      </c>
      <c r="E729" s="90"/>
      <c r="F729" s="90"/>
      <c r="G729" s="90"/>
      <c r="H729" s="90"/>
      <c r="I729" s="90"/>
      <c r="J729" s="90"/>
      <c r="K729" s="90"/>
      <c r="L729" s="90"/>
      <c r="M729" s="90"/>
      <c r="N729" s="90"/>
      <c r="O729" s="90"/>
      <c r="P729" s="90"/>
      <c r="Q729" s="90"/>
      <c r="R729" s="90"/>
      <c r="S729" s="90"/>
      <c r="T729" s="90"/>
      <c r="U729" s="90"/>
      <c r="V729" s="90"/>
      <c r="W729" s="90"/>
      <c r="X729" s="90"/>
      <c r="Y729" s="90"/>
      <c r="Z729" s="90"/>
      <c r="AB729" s="222"/>
    </row>
    <row r="730" spans="2:28" ht="15.6" customHeight="1" x14ac:dyDescent="0.3">
      <c r="B730" s="13">
        <f>B729+10</f>
        <v>6070</v>
      </c>
      <c r="C730" s="44" t="s">
        <v>450</v>
      </c>
      <c r="D730" s="91"/>
      <c r="E730" s="45">
        <f t="shared" ref="E730:Y730" si="945">E712-E683-E701-E727</f>
        <v>0</v>
      </c>
      <c r="F730" s="45">
        <f t="shared" si="945"/>
        <v>0</v>
      </c>
      <c r="G730" s="45">
        <f t="shared" si="945"/>
        <v>0</v>
      </c>
      <c r="H730" s="45">
        <f t="shared" si="945"/>
        <v>0</v>
      </c>
      <c r="I730" s="45">
        <f t="shared" si="945"/>
        <v>0</v>
      </c>
      <c r="J730" s="45">
        <f t="shared" si="945"/>
        <v>0</v>
      </c>
      <c r="K730" s="45">
        <f t="shared" si="945"/>
        <v>0</v>
      </c>
      <c r="L730" s="45">
        <f t="shared" si="945"/>
        <v>0</v>
      </c>
      <c r="M730" s="45">
        <f t="shared" si="945"/>
        <v>0</v>
      </c>
      <c r="N730" s="45">
        <f t="shared" si="945"/>
        <v>0</v>
      </c>
      <c r="O730" s="45">
        <f t="shared" si="945"/>
        <v>0</v>
      </c>
      <c r="P730" s="45">
        <f t="shared" si="945"/>
        <v>0</v>
      </c>
      <c r="Q730" s="45">
        <f t="shared" si="945"/>
        <v>0</v>
      </c>
      <c r="R730" s="45">
        <f t="shared" si="945"/>
        <v>0</v>
      </c>
      <c r="S730" s="45">
        <f t="shared" si="945"/>
        <v>0</v>
      </c>
      <c r="T730" s="45">
        <f t="shared" si="945"/>
        <v>0</v>
      </c>
      <c r="U730" s="45">
        <f t="shared" si="945"/>
        <v>0</v>
      </c>
      <c r="V730" s="45">
        <f t="shared" si="945"/>
        <v>0</v>
      </c>
      <c r="W730" s="45">
        <f t="shared" si="945"/>
        <v>0</v>
      </c>
      <c r="X730" s="45">
        <f t="shared" si="945"/>
        <v>0</v>
      </c>
      <c r="Y730" s="45">
        <f t="shared" si="945"/>
        <v>0</v>
      </c>
      <c r="Z730" s="52"/>
      <c r="AB730" s="222"/>
    </row>
    <row r="731" spans="2:28" ht="15.6" customHeight="1" x14ac:dyDescent="0.3">
      <c r="B731" s="13">
        <f>B730+10</f>
        <v>6080</v>
      </c>
      <c r="C731" s="42" t="s">
        <v>62</v>
      </c>
      <c r="D731" s="52"/>
      <c r="E731" s="92" t="e">
        <f>E730/$D$729</f>
        <v>#DIV/0!</v>
      </c>
      <c r="F731" s="92" t="e">
        <f t="shared" ref="F731:Y731" si="946">F730/$D$729</f>
        <v>#DIV/0!</v>
      </c>
      <c r="G731" s="92" t="e">
        <f t="shared" si="946"/>
        <v>#DIV/0!</v>
      </c>
      <c r="H731" s="92" t="e">
        <f t="shared" si="946"/>
        <v>#DIV/0!</v>
      </c>
      <c r="I731" s="92" t="e">
        <f t="shared" si="946"/>
        <v>#DIV/0!</v>
      </c>
      <c r="J731" s="92" t="e">
        <f t="shared" si="946"/>
        <v>#DIV/0!</v>
      </c>
      <c r="K731" s="92" t="e">
        <f t="shared" si="946"/>
        <v>#DIV/0!</v>
      </c>
      <c r="L731" s="92" t="e">
        <f t="shared" si="946"/>
        <v>#DIV/0!</v>
      </c>
      <c r="M731" s="92" t="e">
        <f t="shared" si="946"/>
        <v>#DIV/0!</v>
      </c>
      <c r="N731" s="92" t="e">
        <f t="shared" si="946"/>
        <v>#DIV/0!</v>
      </c>
      <c r="O731" s="92" t="e">
        <f t="shared" si="946"/>
        <v>#DIV/0!</v>
      </c>
      <c r="P731" s="92" t="e">
        <f t="shared" si="946"/>
        <v>#DIV/0!</v>
      </c>
      <c r="Q731" s="92" t="e">
        <f t="shared" si="946"/>
        <v>#DIV/0!</v>
      </c>
      <c r="R731" s="92" t="e">
        <f t="shared" si="946"/>
        <v>#DIV/0!</v>
      </c>
      <c r="S731" s="92" t="e">
        <f t="shared" si="946"/>
        <v>#DIV/0!</v>
      </c>
      <c r="T731" s="92" t="e">
        <f t="shared" si="946"/>
        <v>#DIV/0!</v>
      </c>
      <c r="U731" s="92" t="e">
        <f t="shared" si="946"/>
        <v>#DIV/0!</v>
      </c>
      <c r="V731" s="92" t="e">
        <f t="shared" si="946"/>
        <v>#DIV/0!</v>
      </c>
      <c r="W731" s="92" t="e">
        <f t="shared" si="946"/>
        <v>#DIV/0!</v>
      </c>
      <c r="X731" s="92" t="e">
        <f t="shared" si="946"/>
        <v>#DIV/0!</v>
      </c>
      <c r="Y731" s="92" t="e">
        <f t="shared" si="946"/>
        <v>#DIV/0!</v>
      </c>
      <c r="Z731" s="52"/>
      <c r="AB731" s="222"/>
    </row>
    <row r="732" spans="2:28" ht="15.6" customHeight="1" x14ac:dyDescent="0.3">
      <c r="B732" s="13"/>
      <c r="AB732" s="171"/>
    </row>
    <row r="733" spans="2:28" ht="15.6" customHeight="1" x14ac:dyDescent="0.3">
      <c r="B733" s="13">
        <f>B731+1</f>
        <v>6081</v>
      </c>
      <c r="C733" s="98" t="s">
        <v>451</v>
      </c>
      <c r="D733" s="213" t="s">
        <v>746</v>
      </c>
      <c r="AB733" s="221"/>
    </row>
    <row r="734" spans="2:28" ht="15.6" customHeight="1" x14ac:dyDescent="0.3">
      <c r="B734" s="13">
        <f>B733+1</f>
        <v>6082</v>
      </c>
      <c r="C734" s="98" t="s">
        <v>452</v>
      </c>
      <c r="D734" s="213" t="s">
        <v>746</v>
      </c>
      <c r="AB734" s="221"/>
    </row>
    <row r="735" spans="2:28" ht="15.6" customHeight="1" x14ac:dyDescent="0.3">
      <c r="B735" s="13">
        <f>B734+1</f>
        <v>6083</v>
      </c>
      <c r="C735" s="98" t="s">
        <v>499</v>
      </c>
      <c r="D735" s="195"/>
      <c r="AB735" s="221"/>
    </row>
    <row r="736" spans="2:28" ht="15.6" customHeight="1" x14ac:dyDescent="0.3">
      <c r="B736" s="13"/>
    </row>
    <row r="737" spans="2:28" ht="15.6" customHeight="1" x14ac:dyDescent="0.3">
      <c r="B737" s="13"/>
    </row>
    <row r="738" spans="2:28" ht="31.2" customHeight="1" x14ac:dyDescent="0.3">
      <c r="B738" s="15" t="str">
        <f>"13. Maturity ladder and counterbalancing capacity - Group consolidated - Extreme shock - "&amp;Cover!E29&amp;""</f>
        <v>13. Maturity ladder and counterbalancing capacity - Group consolidated - Extreme shock - "Select CCY"</v>
      </c>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2:28" ht="15.6" customHeight="1" x14ac:dyDescent="0.3">
      <c r="B739" s="13"/>
    </row>
    <row r="740" spans="2:28" ht="15.6" customHeight="1" x14ac:dyDescent="0.3">
      <c r="B740" s="13"/>
      <c r="D740" s="4"/>
      <c r="E740" s="4"/>
      <c r="F740" s="4"/>
      <c r="G740" s="4"/>
      <c r="H740" s="4"/>
      <c r="I740" s="4"/>
      <c r="J740" s="4"/>
      <c r="K740" s="4"/>
      <c r="L740" s="4"/>
      <c r="M740" s="4"/>
      <c r="N740" s="4"/>
      <c r="O740" s="4"/>
      <c r="P740" s="4"/>
      <c r="Q740" s="4"/>
      <c r="R740" s="4"/>
      <c r="S740" s="4"/>
      <c r="T740" s="4"/>
      <c r="U740" s="4"/>
      <c r="V740" s="4"/>
      <c r="W740" s="4"/>
      <c r="X740" s="4"/>
      <c r="Y740" s="4"/>
      <c r="Z740" s="4"/>
    </row>
    <row r="741" spans="2:28" ht="45" customHeight="1" x14ac:dyDescent="0.3">
      <c r="B741" s="13"/>
      <c r="C741" s="54" t="s">
        <v>236</v>
      </c>
      <c r="D741" s="56" t="s">
        <v>653</v>
      </c>
      <c r="E741" s="56" t="s">
        <v>654</v>
      </c>
      <c r="F741" s="56" t="s">
        <v>655</v>
      </c>
      <c r="G741" s="56" t="s">
        <v>656</v>
      </c>
      <c r="H741" s="56" t="s">
        <v>657</v>
      </c>
      <c r="I741" s="56" t="s">
        <v>659</v>
      </c>
      <c r="J741" s="56" t="s">
        <v>658</v>
      </c>
      <c r="K741" s="56" t="s">
        <v>660</v>
      </c>
      <c r="L741" s="56" t="s">
        <v>661</v>
      </c>
      <c r="M741" s="56" t="s">
        <v>662</v>
      </c>
      <c r="N741" s="56" t="s">
        <v>663</v>
      </c>
      <c r="O741" s="56" t="s">
        <v>664</v>
      </c>
      <c r="P741" s="56" t="s">
        <v>665</v>
      </c>
      <c r="Q741" s="56" t="s">
        <v>666</v>
      </c>
      <c r="R741" s="56" t="s">
        <v>667</v>
      </c>
      <c r="S741" s="56" t="s">
        <v>668</v>
      </c>
      <c r="T741" s="56" t="s">
        <v>669</v>
      </c>
      <c r="U741" s="56" t="s">
        <v>670</v>
      </c>
      <c r="V741" s="56" t="s">
        <v>671</v>
      </c>
      <c r="W741" s="56" t="s">
        <v>673</v>
      </c>
      <c r="X741" s="56" t="s">
        <v>672</v>
      </c>
      <c r="Y741" s="56" t="s">
        <v>674</v>
      </c>
      <c r="Z741" s="55" t="s">
        <v>675</v>
      </c>
      <c r="AB741" s="71" t="s">
        <v>63</v>
      </c>
    </row>
    <row r="742" spans="2:28" ht="15.6" customHeight="1" x14ac:dyDescent="0.3">
      <c r="B742" s="13">
        <f>B731+10</f>
        <v>6090</v>
      </c>
      <c r="C742" s="48" t="s">
        <v>0</v>
      </c>
      <c r="D742" s="41"/>
      <c r="E742" s="49">
        <f t="shared" ref="E742:U742" si="947">E743+E748+E749+E757+E759+E760</f>
        <v>0</v>
      </c>
      <c r="F742" s="49">
        <f t="shared" si="947"/>
        <v>0</v>
      </c>
      <c r="G742" s="49">
        <f t="shared" si="947"/>
        <v>0</v>
      </c>
      <c r="H742" s="49">
        <f t="shared" si="947"/>
        <v>0</v>
      </c>
      <c r="I742" s="49">
        <f t="shared" si="947"/>
        <v>0</v>
      </c>
      <c r="J742" s="49">
        <f t="shared" si="947"/>
        <v>0</v>
      </c>
      <c r="K742" s="49">
        <f t="shared" si="947"/>
        <v>0</v>
      </c>
      <c r="L742" s="49">
        <f t="shared" si="947"/>
        <v>0</v>
      </c>
      <c r="M742" s="49">
        <f t="shared" si="947"/>
        <v>0</v>
      </c>
      <c r="N742" s="49">
        <f t="shared" si="947"/>
        <v>0</v>
      </c>
      <c r="O742" s="49">
        <f t="shared" si="947"/>
        <v>0</v>
      </c>
      <c r="P742" s="49">
        <f t="shared" si="947"/>
        <v>0</v>
      </c>
      <c r="Q742" s="49">
        <f t="shared" si="947"/>
        <v>0</v>
      </c>
      <c r="R742" s="49">
        <f t="shared" si="947"/>
        <v>0</v>
      </c>
      <c r="S742" s="49">
        <f t="shared" si="947"/>
        <v>0</v>
      </c>
      <c r="T742" s="49">
        <f t="shared" si="947"/>
        <v>0</v>
      </c>
      <c r="U742" s="49">
        <f t="shared" si="947"/>
        <v>0</v>
      </c>
      <c r="V742" s="49">
        <f>V743+V748+V749+V757+V759+V760</f>
        <v>0</v>
      </c>
      <c r="W742" s="49">
        <f>W743+W748+W749+W757+W759+W760</f>
        <v>0</v>
      </c>
      <c r="X742" s="49">
        <f>X743+X748+X749+X757+X759+X760</f>
        <v>0</v>
      </c>
      <c r="Y742" s="49">
        <f t="shared" ref="Y742:Z742" si="948">Y743+Y748+Y749+Y757+Y759+Y760</f>
        <v>0</v>
      </c>
      <c r="Z742" s="49">
        <f t="shared" si="948"/>
        <v>0</v>
      </c>
      <c r="AB742" s="223"/>
    </row>
    <row r="743" spans="2:28" ht="15.6" customHeight="1" x14ac:dyDescent="0.3">
      <c r="B743" s="13">
        <f>B742+10</f>
        <v>6100</v>
      </c>
      <c r="C743" s="42" t="s">
        <v>1</v>
      </c>
      <c r="D743" s="50">
        <f>D744+D745+D746+D747</f>
        <v>0</v>
      </c>
      <c r="E743" s="50">
        <f t="shared" ref="E743:U743" si="949">E744+E745+E746+E747</f>
        <v>0</v>
      </c>
      <c r="F743" s="50">
        <f t="shared" si="949"/>
        <v>0</v>
      </c>
      <c r="G743" s="50">
        <f t="shared" si="949"/>
        <v>0</v>
      </c>
      <c r="H743" s="50">
        <f t="shared" si="949"/>
        <v>0</v>
      </c>
      <c r="I743" s="50">
        <f t="shared" si="949"/>
        <v>0</v>
      </c>
      <c r="J743" s="50">
        <f t="shared" si="949"/>
        <v>0</v>
      </c>
      <c r="K743" s="50">
        <f t="shared" si="949"/>
        <v>0</v>
      </c>
      <c r="L743" s="50">
        <f t="shared" si="949"/>
        <v>0</v>
      </c>
      <c r="M743" s="50">
        <f t="shared" si="949"/>
        <v>0</v>
      </c>
      <c r="N743" s="50">
        <f t="shared" si="949"/>
        <v>0</v>
      </c>
      <c r="O743" s="50">
        <f t="shared" si="949"/>
        <v>0</v>
      </c>
      <c r="P743" s="50">
        <f t="shared" si="949"/>
        <v>0</v>
      </c>
      <c r="Q743" s="50">
        <f t="shared" si="949"/>
        <v>0</v>
      </c>
      <c r="R743" s="50">
        <f t="shared" si="949"/>
        <v>0</v>
      </c>
      <c r="S743" s="50">
        <f t="shared" si="949"/>
        <v>0</v>
      </c>
      <c r="T743" s="50">
        <f t="shared" si="949"/>
        <v>0</v>
      </c>
      <c r="U743" s="50">
        <f t="shared" si="949"/>
        <v>0</v>
      </c>
      <c r="V743" s="50">
        <f>V744+V745+V746+V747</f>
        <v>0</v>
      </c>
      <c r="W743" s="50">
        <f>W744+W745+W746+W747</f>
        <v>0</v>
      </c>
      <c r="X743" s="50">
        <f>X744+X745+X746+X747</f>
        <v>0</v>
      </c>
      <c r="Y743" s="50">
        <f t="shared" ref="Y743:Z743" si="950">Y744+Y745+Y746+Y747</f>
        <v>0</v>
      </c>
      <c r="Z743" s="50">
        <f t="shared" si="950"/>
        <v>0</v>
      </c>
      <c r="AB743" s="222"/>
    </row>
    <row r="744" spans="2:28" ht="15.6" customHeight="1" x14ac:dyDescent="0.3">
      <c r="B744" s="13">
        <f t="shared" ref="B744:B773" si="951">B743+10</f>
        <v>6110</v>
      </c>
      <c r="C744" s="51" t="s">
        <v>2</v>
      </c>
      <c r="D744" s="50">
        <f t="shared" ref="D744:Z744" si="952">D560</f>
        <v>0</v>
      </c>
      <c r="E744" s="50">
        <f t="shared" si="952"/>
        <v>0</v>
      </c>
      <c r="F744" s="50">
        <f t="shared" si="952"/>
        <v>0</v>
      </c>
      <c r="G744" s="50">
        <f t="shared" si="952"/>
        <v>0</v>
      </c>
      <c r="H744" s="50">
        <f t="shared" si="952"/>
        <v>0</v>
      </c>
      <c r="I744" s="50">
        <f t="shared" si="952"/>
        <v>0</v>
      </c>
      <c r="J744" s="50">
        <f t="shared" si="952"/>
        <v>0</v>
      </c>
      <c r="K744" s="50">
        <f t="shared" si="952"/>
        <v>0</v>
      </c>
      <c r="L744" s="50">
        <f t="shared" si="952"/>
        <v>0</v>
      </c>
      <c r="M744" s="50">
        <f t="shared" si="952"/>
        <v>0</v>
      </c>
      <c r="N744" s="50">
        <f t="shared" si="952"/>
        <v>0</v>
      </c>
      <c r="O744" s="50">
        <f t="shared" si="952"/>
        <v>0</v>
      </c>
      <c r="P744" s="50">
        <f t="shared" si="952"/>
        <v>0</v>
      </c>
      <c r="Q744" s="50">
        <f t="shared" si="952"/>
        <v>0</v>
      </c>
      <c r="R744" s="50">
        <f t="shared" si="952"/>
        <v>0</v>
      </c>
      <c r="S744" s="50">
        <f t="shared" si="952"/>
        <v>0</v>
      </c>
      <c r="T744" s="50">
        <f t="shared" si="952"/>
        <v>0</v>
      </c>
      <c r="U744" s="50">
        <f t="shared" si="952"/>
        <v>0</v>
      </c>
      <c r="V744" s="50">
        <f t="shared" si="952"/>
        <v>0</v>
      </c>
      <c r="W744" s="50">
        <f t="shared" si="952"/>
        <v>0</v>
      </c>
      <c r="X744" s="50">
        <f t="shared" si="952"/>
        <v>0</v>
      </c>
      <c r="Y744" s="50">
        <f t="shared" si="952"/>
        <v>0</v>
      </c>
      <c r="Z744" s="50">
        <f t="shared" si="952"/>
        <v>0</v>
      </c>
      <c r="AB744" s="222"/>
    </row>
    <row r="745" spans="2:28" ht="15.6" customHeight="1" x14ac:dyDescent="0.3">
      <c r="B745" s="13">
        <f t="shared" si="951"/>
        <v>6120</v>
      </c>
      <c r="C745" s="51" t="s">
        <v>3</v>
      </c>
      <c r="D745" s="50">
        <f t="shared" ref="D745:Z745" si="953">D561</f>
        <v>0</v>
      </c>
      <c r="E745" s="50">
        <f t="shared" si="953"/>
        <v>0</v>
      </c>
      <c r="F745" s="50">
        <f t="shared" si="953"/>
        <v>0</v>
      </c>
      <c r="G745" s="50">
        <f t="shared" si="953"/>
        <v>0</v>
      </c>
      <c r="H745" s="50">
        <f t="shared" si="953"/>
        <v>0</v>
      </c>
      <c r="I745" s="50">
        <f t="shared" si="953"/>
        <v>0</v>
      </c>
      <c r="J745" s="50">
        <f t="shared" si="953"/>
        <v>0</v>
      </c>
      <c r="K745" s="50">
        <f t="shared" si="953"/>
        <v>0</v>
      </c>
      <c r="L745" s="50">
        <f t="shared" si="953"/>
        <v>0</v>
      </c>
      <c r="M745" s="50">
        <f t="shared" si="953"/>
        <v>0</v>
      </c>
      <c r="N745" s="50">
        <f t="shared" si="953"/>
        <v>0</v>
      </c>
      <c r="O745" s="50">
        <f t="shared" si="953"/>
        <v>0</v>
      </c>
      <c r="P745" s="50">
        <f t="shared" si="953"/>
        <v>0</v>
      </c>
      <c r="Q745" s="50">
        <f t="shared" si="953"/>
        <v>0</v>
      </c>
      <c r="R745" s="50">
        <f t="shared" si="953"/>
        <v>0</v>
      </c>
      <c r="S745" s="50">
        <f t="shared" si="953"/>
        <v>0</v>
      </c>
      <c r="T745" s="50">
        <f t="shared" si="953"/>
        <v>0</v>
      </c>
      <c r="U745" s="50">
        <f t="shared" si="953"/>
        <v>0</v>
      </c>
      <c r="V745" s="50">
        <f t="shared" si="953"/>
        <v>0</v>
      </c>
      <c r="W745" s="50">
        <f t="shared" si="953"/>
        <v>0</v>
      </c>
      <c r="X745" s="50">
        <f t="shared" si="953"/>
        <v>0</v>
      </c>
      <c r="Y745" s="50">
        <f t="shared" si="953"/>
        <v>0</v>
      </c>
      <c r="Z745" s="50">
        <f t="shared" si="953"/>
        <v>0</v>
      </c>
      <c r="AB745" s="222"/>
    </row>
    <row r="746" spans="2:28" ht="15.6" customHeight="1" x14ac:dyDescent="0.3">
      <c r="B746" s="13">
        <f t="shared" si="951"/>
        <v>6130</v>
      </c>
      <c r="C746" s="51" t="s">
        <v>4</v>
      </c>
      <c r="D746" s="50">
        <f t="shared" ref="D746:Z746" si="954">D562</f>
        <v>0</v>
      </c>
      <c r="E746" s="50">
        <f t="shared" si="954"/>
        <v>0</v>
      </c>
      <c r="F746" s="50">
        <f t="shared" si="954"/>
        <v>0</v>
      </c>
      <c r="G746" s="50">
        <f t="shared" si="954"/>
        <v>0</v>
      </c>
      <c r="H746" s="50">
        <f t="shared" si="954"/>
        <v>0</v>
      </c>
      <c r="I746" s="50">
        <f t="shared" si="954"/>
        <v>0</v>
      </c>
      <c r="J746" s="50">
        <f t="shared" si="954"/>
        <v>0</v>
      </c>
      <c r="K746" s="50">
        <f t="shared" si="954"/>
        <v>0</v>
      </c>
      <c r="L746" s="50">
        <f t="shared" si="954"/>
        <v>0</v>
      </c>
      <c r="M746" s="50">
        <f t="shared" si="954"/>
        <v>0</v>
      </c>
      <c r="N746" s="50">
        <f t="shared" si="954"/>
        <v>0</v>
      </c>
      <c r="O746" s="50">
        <f t="shared" si="954"/>
        <v>0</v>
      </c>
      <c r="P746" s="50">
        <f t="shared" si="954"/>
        <v>0</v>
      </c>
      <c r="Q746" s="50">
        <f t="shared" si="954"/>
        <v>0</v>
      </c>
      <c r="R746" s="50">
        <f t="shared" si="954"/>
        <v>0</v>
      </c>
      <c r="S746" s="50">
        <f t="shared" si="954"/>
        <v>0</v>
      </c>
      <c r="T746" s="50">
        <f t="shared" si="954"/>
        <v>0</v>
      </c>
      <c r="U746" s="50">
        <f t="shared" si="954"/>
        <v>0</v>
      </c>
      <c r="V746" s="50">
        <f t="shared" si="954"/>
        <v>0</v>
      </c>
      <c r="W746" s="50">
        <f t="shared" si="954"/>
        <v>0</v>
      </c>
      <c r="X746" s="50">
        <f t="shared" si="954"/>
        <v>0</v>
      </c>
      <c r="Y746" s="50">
        <f t="shared" si="954"/>
        <v>0</v>
      </c>
      <c r="Z746" s="50">
        <f t="shared" si="954"/>
        <v>0</v>
      </c>
      <c r="AB746" s="222"/>
    </row>
    <row r="747" spans="2:28" ht="15.6" customHeight="1" x14ac:dyDescent="0.3">
      <c r="B747" s="13">
        <f t="shared" si="951"/>
        <v>6140</v>
      </c>
      <c r="C747" s="51" t="s">
        <v>5</v>
      </c>
      <c r="D747" s="50">
        <f t="shared" ref="D747:Z747" si="955">D563</f>
        <v>0</v>
      </c>
      <c r="E747" s="50">
        <f t="shared" si="955"/>
        <v>0</v>
      </c>
      <c r="F747" s="50">
        <f t="shared" si="955"/>
        <v>0</v>
      </c>
      <c r="G747" s="50">
        <f t="shared" si="955"/>
        <v>0</v>
      </c>
      <c r="H747" s="50">
        <f t="shared" si="955"/>
        <v>0</v>
      </c>
      <c r="I747" s="50">
        <f t="shared" si="955"/>
        <v>0</v>
      </c>
      <c r="J747" s="50">
        <f t="shared" si="955"/>
        <v>0</v>
      </c>
      <c r="K747" s="50">
        <f t="shared" si="955"/>
        <v>0</v>
      </c>
      <c r="L747" s="50">
        <f t="shared" si="955"/>
        <v>0</v>
      </c>
      <c r="M747" s="50">
        <f t="shared" si="955"/>
        <v>0</v>
      </c>
      <c r="N747" s="50">
        <f t="shared" si="955"/>
        <v>0</v>
      </c>
      <c r="O747" s="50">
        <f t="shared" si="955"/>
        <v>0</v>
      </c>
      <c r="P747" s="50">
        <f t="shared" si="955"/>
        <v>0</v>
      </c>
      <c r="Q747" s="50">
        <f t="shared" si="955"/>
        <v>0</v>
      </c>
      <c r="R747" s="50">
        <f t="shared" si="955"/>
        <v>0</v>
      </c>
      <c r="S747" s="50">
        <f t="shared" si="955"/>
        <v>0</v>
      </c>
      <c r="T747" s="50">
        <f t="shared" si="955"/>
        <v>0</v>
      </c>
      <c r="U747" s="50">
        <f t="shared" si="955"/>
        <v>0</v>
      </c>
      <c r="V747" s="50">
        <f t="shared" si="955"/>
        <v>0</v>
      </c>
      <c r="W747" s="50">
        <f t="shared" si="955"/>
        <v>0</v>
      </c>
      <c r="X747" s="50">
        <f t="shared" si="955"/>
        <v>0</v>
      </c>
      <c r="Y747" s="50">
        <f t="shared" si="955"/>
        <v>0</v>
      </c>
      <c r="Z747" s="50">
        <f t="shared" si="955"/>
        <v>0</v>
      </c>
      <c r="AB747" s="222"/>
    </row>
    <row r="748" spans="2:28" ht="15.6" customHeight="1" x14ac:dyDescent="0.3">
      <c r="B748" s="13">
        <f t="shared" si="951"/>
        <v>6150</v>
      </c>
      <c r="C748" s="42" t="s">
        <v>6</v>
      </c>
      <c r="D748" s="50">
        <f t="shared" ref="D748:Z748" si="956">D564</f>
        <v>0</v>
      </c>
      <c r="E748" s="50">
        <f t="shared" si="956"/>
        <v>0</v>
      </c>
      <c r="F748" s="50">
        <f t="shared" si="956"/>
        <v>0</v>
      </c>
      <c r="G748" s="50">
        <f t="shared" si="956"/>
        <v>0</v>
      </c>
      <c r="H748" s="50">
        <f t="shared" si="956"/>
        <v>0</v>
      </c>
      <c r="I748" s="50">
        <f t="shared" si="956"/>
        <v>0</v>
      </c>
      <c r="J748" s="50">
        <f t="shared" si="956"/>
        <v>0</v>
      </c>
      <c r="K748" s="50">
        <f t="shared" si="956"/>
        <v>0</v>
      </c>
      <c r="L748" s="50">
        <f t="shared" si="956"/>
        <v>0</v>
      </c>
      <c r="M748" s="50">
        <f t="shared" si="956"/>
        <v>0</v>
      </c>
      <c r="N748" s="50">
        <f t="shared" si="956"/>
        <v>0</v>
      </c>
      <c r="O748" s="50">
        <f t="shared" si="956"/>
        <v>0</v>
      </c>
      <c r="P748" s="50">
        <f t="shared" si="956"/>
        <v>0</v>
      </c>
      <c r="Q748" s="50">
        <f t="shared" si="956"/>
        <v>0</v>
      </c>
      <c r="R748" s="50">
        <f t="shared" si="956"/>
        <v>0</v>
      </c>
      <c r="S748" s="50">
        <f t="shared" si="956"/>
        <v>0</v>
      </c>
      <c r="T748" s="50">
        <f t="shared" si="956"/>
        <v>0</v>
      </c>
      <c r="U748" s="50">
        <f t="shared" si="956"/>
        <v>0</v>
      </c>
      <c r="V748" s="50">
        <f t="shared" si="956"/>
        <v>0</v>
      </c>
      <c r="W748" s="50">
        <f t="shared" si="956"/>
        <v>0</v>
      </c>
      <c r="X748" s="50">
        <f t="shared" si="956"/>
        <v>0</v>
      </c>
      <c r="Y748" s="50">
        <f t="shared" si="956"/>
        <v>0</v>
      </c>
      <c r="Z748" s="50">
        <f t="shared" si="956"/>
        <v>0</v>
      </c>
      <c r="AB748" s="222"/>
    </row>
    <row r="749" spans="2:28" ht="15.6" customHeight="1" x14ac:dyDescent="0.3">
      <c r="B749" s="13">
        <f t="shared" si="951"/>
        <v>6160</v>
      </c>
      <c r="C749" s="42" t="s">
        <v>505</v>
      </c>
      <c r="D749" s="50">
        <f>D750+D751+D752+D753+D754+D755+D756</f>
        <v>0</v>
      </c>
      <c r="E749" s="50">
        <f t="shared" ref="E749:U749" si="957">E750+E751+E752+E753+E754+E755+E756</f>
        <v>0</v>
      </c>
      <c r="F749" s="50">
        <f t="shared" si="957"/>
        <v>0</v>
      </c>
      <c r="G749" s="50">
        <f t="shared" si="957"/>
        <v>0</v>
      </c>
      <c r="H749" s="50">
        <f t="shared" si="957"/>
        <v>0</v>
      </c>
      <c r="I749" s="50">
        <f t="shared" si="957"/>
        <v>0</v>
      </c>
      <c r="J749" s="50">
        <f t="shared" si="957"/>
        <v>0</v>
      </c>
      <c r="K749" s="50">
        <f t="shared" si="957"/>
        <v>0</v>
      </c>
      <c r="L749" s="50">
        <f t="shared" si="957"/>
        <v>0</v>
      </c>
      <c r="M749" s="50">
        <f t="shared" si="957"/>
        <v>0</v>
      </c>
      <c r="N749" s="50">
        <f t="shared" si="957"/>
        <v>0</v>
      </c>
      <c r="O749" s="50">
        <f t="shared" si="957"/>
        <v>0</v>
      </c>
      <c r="P749" s="50">
        <f t="shared" si="957"/>
        <v>0</v>
      </c>
      <c r="Q749" s="50">
        <f t="shared" si="957"/>
        <v>0</v>
      </c>
      <c r="R749" s="50">
        <f t="shared" si="957"/>
        <v>0</v>
      </c>
      <c r="S749" s="50">
        <f t="shared" si="957"/>
        <v>0</v>
      </c>
      <c r="T749" s="50">
        <f t="shared" si="957"/>
        <v>0</v>
      </c>
      <c r="U749" s="50">
        <f t="shared" si="957"/>
        <v>0</v>
      </c>
      <c r="V749" s="50">
        <f>V750+V751+V752+V753+V754+V755+V756</f>
        <v>0</v>
      </c>
      <c r="W749" s="50">
        <f>W750+W751+W752+W753+W754+W755+W756</f>
        <v>0</v>
      </c>
      <c r="X749" s="50">
        <f>X750+X751+X752+X753+X754+X755+X756</f>
        <v>0</v>
      </c>
      <c r="Y749" s="50">
        <f t="shared" ref="Y749:Z749" si="958">Y750+Y751+Y752+Y753+Y754+Y755+Y756</f>
        <v>0</v>
      </c>
      <c r="Z749" s="50">
        <f t="shared" si="958"/>
        <v>0</v>
      </c>
      <c r="AB749" s="222"/>
    </row>
    <row r="750" spans="2:28" ht="15.6" customHeight="1" x14ac:dyDescent="0.3">
      <c r="B750" s="13">
        <f t="shared" si="951"/>
        <v>6170</v>
      </c>
      <c r="C750" s="51" t="s">
        <v>7</v>
      </c>
      <c r="D750" s="50">
        <f t="shared" ref="D750:S756" si="959">D566</f>
        <v>0</v>
      </c>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c r="AB750" s="221"/>
    </row>
    <row r="751" spans="2:28" ht="15.6" customHeight="1" x14ac:dyDescent="0.3">
      <c r="B751" s="13">
        <f t="shared" si="951"/>
        <v>6180</v>
      </c>
      <c r="C751" s="51" t="s">
        <v>8</v>
      </c>
      <c r="D751" s="50">
        <f t="shared" si="959"/>
        <v>0</v>
      </c>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c r="AB751" s="221"/>
    </row>
    <row r="752" spans="2:28" ht="15.6" customHeight="1" x14ac:dyDescent="0.3">
      <c r="B752" s="13">
        <f t="shared" si="951"/>
        <v>6190</v>
      </c>
      <c r="C752" s="51" t="s">
        <v>9</v>
      </c>
      <c r="D752" s="50">
        <f t="shared" si="959"/>
        <v>0</v>
      </c>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c r="AB752" s="221"/>
    </row>
    <row r="753" spans="2:28" ht="15.6" customHeight="1" x14ac:dyDescent="0.3">
      <c r="B753" s="13">
        <f t="shared" si="951"/>
        <v>6200</v>
      </c>
      <c r="C753" s="51" t="s">
        <v>10</v>
      </c>
      <c r="D753" s="50">
        <f t="shared" si="959"/>
        <v>0</v>
      </c>
      <c r="E753" s="50">
        <f t="shared" si="959"/>
        <v>0</v>
      </c>
      <c r="F753" s="50">
        <f t="shared" si="959"/>
        <v>0</v>
      </c>
      <c r="G753" s="50">
        <f t="shared" si="959"/>
        <v>0</v>
      </c>
      <c r="H753" s="50">
        <f t="shared" si="959"/>
        <v>0</v>
      </c>
      <c r="I753" s="50">
        <f t="shared" si="959"/>
        <v>0</v>
      </c>
      <c r="J753" s="50">
        <f t="shared" si="959"/>
        <v>0</v>
      </c>
      <c r="K753" s="50">
        <f t="shared" si="959"/>
        <v>0</v>
      </c>
      <c r="L753" s="50">
        <f t="shared" si="959"/>
        <v>0</v>
      </c>
      <c r="M753" s="50">
        <f t="shared" si="959"/>
        <v>0</v>
      </c>
      <c r="N753" s="50">
        <f t="shared" si="959"/>
        <v>0</v>
      </c>
      <c r="O753" s="50">
        <f t="shared" si="959"/>
        <v>0</v>
      </c>
      <c r="P753" s="50">
        <f t="shared" si="959"/>
        <v>0</v>
      </c>
      <c r="Q753" s="50">
        <f t="shared" si="959"/>
        <v>0</v>
      </c>
      <c r="R753" s="50">
        <f t="shared" si="959"/>
        <v>0</v>
      </c>
      <c r="S753" s="50">
        <f t="shared" si="959"/>
        <v>0</v>
      </c>
      <c r="T753" s="50">
        <f t="shared" ref="T753:Z754" si="960">T569</f>
        <v>0</v>
      </c>
      <c r="U753" s="50">
        <f t="shared" si="960"/>
        <v>0</v>
      </c>
      <c r="V753" s="50">
        <f t="shared" si="960"/>
        <v>0</v>
      </c>
      <c r="W753" s="50">
        <f t="shared" si="960"/>
        <v>0</v>
      </c>
      <c r="X753" s="50">
        <f t="shared" si="960"/>
        <v>0</v>
      </c>
      <c r="Y753" s="50">
        <f t="shared" si="960"/>
        <v>0</v>
      </c>
      <c r="Z753" s="50">
        <f t="shared" si="960"/>
        <v>0</v>
      </c>
      <c r="AB753" s="222"/>
    </row>
    <row r="754" spans="2:28" ht="15.6" customHeight="1" x14ac:dyDescent="0.3">
      <c r="B754" s="13">
        <f t="shared" si="951"/>
        <v>6210</v>
      </c>
      <c r="C754" s="51" t="s">
        <v>11</v>
      </c>
      <c r="D754" s="50">
        <f t="shared" si="959"/>
        <v>0</v>
      </c>
      <c r="E754" s="50">
        <f t="shared" si="959"/>
        <v>0</v>
      </c>
      <c r="F754" s="50">
        <f t="shared" si="959"/>
        <v>0</v>
      </c>
      <c r="G754" s="50">
        <f t="shared" si="959"/>
        <v>0</v>
      </c>
      <c r="H754" s="50">
        <f t="shared" si="959"/>
        <v>0</v>
      </c>
      <c r="I754" s="50">
        <f t="shared" si="959"/>
        <v>0</v>
      </c>
      <c r="J754" s="50">
        <f t="shared" si="959"/>
        <v>0</v>
      </c>
      <c r="K754" s="50">
        <f t="shared" si="959"/>
        <v>0</v>
      </c>
      <c r="L754" s="50">
        <f t="shared" si="959"/>
        <v>0</v>
      </c>
      <c r="M754" s="50">
        <f t="shared" si="959"/>
        <v>0</v>
      </c>
      <c r="N754" s="50">
        <f t="shared" si="959"/>
        <v>0</v>
      </c>
      <c r="O754" s="50">
        <f t="shared" si="959"/>
        <v>0</v>
      </c>
      <c r="P754" s="50">
        <f t="shared" si="959"/>
        <v>0</v>
      </c>
      <c r="Q754" s="50">
        <f t="shared" si="959"/>
        <v>0</v>
      </c>
      <c r="R754" s="50">
        <f t="shared" si="959"/>
        <v>0</v>
      </c>
      <c r="S754" s="50">
        <f t="shared" si="959"/>
        <v>0</v>
      </c>
      <c r="T754" s="50">
        <f t="shared" si="960"/>
        <v>0</v>
      </c>
      <c r="U754" s="50">
        <f t="shared" si="960"/>
        <v>0</v>
      </c>
      <c r="V754" s="50">
        <f t="shared" si="960"/>
        <v>0</v>
      </c>
      <c r="W754" s="50">
        <f t="shared" si="960"/>
        <v>0</v>
      </c>
      <c r="X754" s="50">
        <f t="shared" si="960"/>
        <v>0</v>
      </c>
      <c r="Y754" s="50">
        <f t="shared" si="960"/>
        <v>0</v>
      </c>
      <c r="Z754" s="50">
        <f t="shared" si="960"/>
        <v>0</v>
      </c>
      <c r="AB754" s="222"/>
    </row>
    <row r="755" spans="2:28" ht="15.6" customHeight="1" x14ac:dyDescent="0.3">
      <c r="B755" s="13">
        <f t="shared" si="951"/>
        <v>6220</v>
      </c>
      <c r="C755" s="51" t="s">
        <v>12</v>
      </c>
      <c r="D755" s="50">
        <f t="shared" si="959"/>
        <v>0</v>
      </c>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c r="AB755" s="221"/>
    </row>
    <row r="756" spans="2:28" ht="15.6" customHeight="1" x14ac:dyDescent="0.3">
      <c r="B756" s="13">
        <f t="shared" si="951"/>
        <v>6230</v>
      </c>
      <c r="C756" s="51" t="s">
        <v>13</v>
      </c>
      <c r="D756" s="50">
        <f t="shared" si="959"/>
        <v>0</v>
      </c>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c r="AB756" s="221"/>
    </row>
    <row r="757" spans="2:28" ht="15.6" customHeight="1" x14ac:dyDescent="0.3">
      <c r="B757" s="13">
        <f t="shared" si="951"/>
        <v>6240</v>
      </c>
      <c r="C757" s="42" t="s">
        <v>14</v>
      </c>
      <c r="D757" s="43"/>
      <c r="E757" s="50">
        <f t="shared" ref="E757:Z757" si="961">E573</f>
        <v>0</v>
      </c>
      <c r="F757" s="50">
        <f t="shared" si="961"/>
        <v>0</v>
      </c>
      <c r="G757" s="50">
        <f t="shared" si="961"/>
        <v>0</v>
      </c>
      <c r="H757" s="50">
        <f t="shared" si="961"/>
        <v>0</v>
      </c>
      <c r="I757" s="50">
        <f t="shared" si="961"/>
        <v>0</v>
      </c>
      <c r="J757" s="50">
        <f t="shared" si="961"/>
        <v>0</v>
      </c>
      <c r="K757" s="50">
        <f t="shared" si="961"/>
        <v>0</v>
      </c>
      <c r="L757" s="50">
        <f t="shared" si="961"/>
        <v>0</v>
      </c>
      <c r="M757" s="50">
        <f t="shared" si="961"/>
        <v>0</v>
      </c>
      <c r="N757" s="50">
        <f t="shared" si="961"/>
        <v>0</v>
      </c>
      <c r="O757" s="50">
        <f t="shared" si="961"/>
        <v>0</v>
      </c>
      <c r="P757" s="50">
        <f t="shared" si="961"/>
        <v>0</v>
      </c>
      <c r="Q757" s="50">
        <f t="shared" si="961"/>
        <v>0</v>
      </c>
      <c r="R757" s="50">
        <f t="shared" si="961"/>
        <v>0</v>
      </c>
      <c r="S757" s="50">
        <f t="shared" si="961"/>
        <v>0</v>
      </c>
      <c r="T757" s="50">
        <f t="shared" si="961"/>
        <v>0</v>
      </c>
      <c r="U757" s="50">
        <f t="shared" si="961"/>
        <v>0</v>
      </c>
      <c r="V757" s="50">
        <f t="shared" si="961"/>
        <v>0</v>
      </c>
      <c r="W757" s="50">
        <f t="shared" si="961"/>
        <v>0</v>
      </c>
      <c r="X757" s="50">
        <f t="shared" si="961"/>
        <v>0</v>
      </c>
      <c r="Y757" s="50">
        <f t="shared" si="961"/>
        <v>0</v>
      </c>
      <c r="Z757" s="50">
        <f t="shared" si="961"/>
        <v>0</v>
      </c>
      <c r="AB757" s="222"/>
    </row>
    <row r="758" spans="2:28" ht="15.6" customHeight="1" x14ac:dyDescent="0.3">
      <c r="B758" s="31">
        <f>B757+1</f>
        <v>6241</v>
      </c>
      <c r="C758" s="96" t="s">
        <v>387</v>
      </c>
      <c r="D758" s="43"/>
      <c r="E758" s="50">
        <f t="shared" ref="E758:Z758" si="962">E574</f>
        <v>0</v>
      </c>
      <c r="F758" s="50">
        <f t="shared" si="962"/>
        <v>0</v>
      </c>
      <c r="G758" s="50">
        <f t="shared" si="962"/>
        <v>0</v>
      </c>
      <c r="H758" s="50">
        <f t="shared" si="962"/>
        <v>0</v>
      </c>
      <c r="I758" s="50">
        <f t="shared" si="962"/>
        <v>0</v>
      </c>
      <c r="J758" s="50">
        <f t="shared" si="962"/>
        <v>0</v>
      </c>
      <c r="K758" s="50">
        <f t="shared" si="962"/>
        <v>0</v>
      </c>
      <c r="L758" s="50">
        <f t="shared" si="962"/>
        <v>0</v>
      </c>
      <c r="M758" s="50">
        <f t="shared" si="962"/>
        <v>0</v>
      </c>
      <c r="N758" s="50">
        <f t="shared" si="962"/>
        <v>0</v>
      </c>
      <c r="O758" s="50">
        <f t="shared" si="962"/>
        <v>0</v>
      </c>
      <c r="P758" s="50">
        <f t="shared" si="962"/>
        <v>0</v>
      </c>
      <c r="Q758" s="50">
        <f t="shared" si="962"/>
        <v>0</v>
      </c>
      <c r="R758" s="50">
        <f t="shared" si="962"/>
        <v>0</v>
      </c>
      <c r="S758" s="50">
        <f t="shared" si="962"/>
        <v>0</v>
      </c>
      <c r="T758" s="50">
        <f t="shared" si="962"/>
        <v>0</v>
      </c>
      <c r="U758" s="50">
        <f t="shared" si="962"/>
        <v>0</v>
      </c>
      <c r="V758" s="50">
        <f t="shared" si="962"/>
        <v>0</v>
      </c>
      <c r="W758" s="50">
        <f t="shared" si="962"/>
        <v>0</v>
      </c>
      <c r="X758" s="50">
        <f t="shared" si="962"/>
        <v>0</v>
      </c>
      <c r="Y758" s="50">
        <f t="shared" si="962"/>
        <v>0</v>
      </c>
      <c r="Z758" s="50">
        <f t="shared" si="962"/>
        <v>0</v>
      </c>
      <c r="AB758" s="222"/>
    </row>
    <row r="759" spans="2:28" ht="15.6" customHeight="1" x14ac:dyDescent="0.3">
      <c r="B759" s="13">
        <f>B757+10</f>
        <v>6250</v>
      </c>
      <c r="C759" s="42" t="s">
        <v>500</v>
      </c>
      <c r="D759" s="43"/>
      <c r="E759" s="50">
        <f t="shared" ref="E759:Z759" si="963">E575</f>
        <v>0</v>
      </c>
      <c r="F759" s="50">
        <f t="shared" si="963"/>
        <v>0</v>
      </c>
      <c r="G759" s="50">
        <f t="shared" si="963"/>
        <v>0</v>
      </c>
      <c r="H759" s="50">
        <f t="shared" si="963"/>
        <v>0</v>
      </c>
      <c r="I759" s="50">
        <f t="shared" si="963"/>
        <v>0</v>
      </c>
      <c r="J759" s="50">
        <f t="shared" si="963"/>
        <v>0</v>
      </c>
      <c r="K759" s="50">
        <f t="shared" si="963"/>
        <v>0</v>
      </c>
      <c r="L759" s="50">
        <f t="shared" si="963"/>
        <v>0</v>
      </c>
      <c r="M759" s="50">
        <f t="shared" si="963"/>
        <v>0</v>
      </c>
      <c r="N759" s="50">
        <f t="shared" si="963"/>
        <v>0</v>
      </c>
      <c r="O759" s="50">
        <f t="shared" si="963"/>
        <v>0</v>
      </c>
      <c r="P759" s="50">
        <f t="shared" si="963"/>
        <v>0</v>
      </c>
      <c r="Q759" s="50">
        <f t="shared" si="963"/>
        <v>0</v>
      </c>
      <c r="R759" s="50">
        <f t="shared" si="963"/>
        <v>0</v>
      </c>
      <c r="S759" s="50">
        <f t="shared" si="963"/>
        <v>0</v>
      </c>
      <c r="T759" s="50">
        <f t="shared" si="963"/>
        <v>0</v>
      </c>
      <c r="U759" s="50">
        <f t="shared" si="963"/>
        <v>0</v>
      </c>
      <c r="V759" s="50">
        <f t="shared" si="963"/>
        <v>0</v>
      </c>
      <c r="W759" s="50">
        <f t="shared" si="963"/>
        <v>0</v>
      </c>
      <c r="X759" s="50">
        <f t="shared" si="963"/>
        <v>0</v>
      </c>
      <c r="Y759" s="50">
        <f t="shared" si="963"/>
        <v>0</v>
      </c>
      <c r="Z759" s="50">
        <f t="shared" si="963"/>
        <v>0</v>
      </c>
      <c r="AB759" s="222"/>
    </row>
    <row r="760" spans="2:28" ht="15.6" customHeight="1" x14ac:dyDescent="0.3">
      <c r="B760" s="13">
        <f t="shared" si="951"/>
        <v>6260</v>
      </c>
      <c r="C760" s="42" t="s">
        <v>15</v>
      </c>
      <c r="D760" s="43"/>
      <c r="E760" s="50">
        <f t="shared" ref="E760:Z760" si="964">E576</f>
        <v>0</v>
      </c>
      <c r="F760" s="50">
        <f t="shared" si="964"/>
        <v>0</v>
      </c>
      <c r="G760" s="50">
        <f t="shared" si="964"/>
        <v>0</v>
      </c>
      <c r="H760" s="50">
        <f t="shared" si="964"/>
        <v>0</v>
      </c>
      <c r="I760" s="50">
        <f t="shared" si="964"/>
        <v>0</v>
      </c>
      <c r="J760" s="50">
        <f t="shared" si="964"/>
        <v>0</v>
      </c>
      <c r="K760" s="50">
        <f t="shared" si="964"/>
        <v>0</v>
      </c>
      <c r="L760" s="50">
        <f t="shared" si="964"/>
        <v>0</v>
      </c>
      <c r="M760" s="50">
        <f t="shared" si="964"/>
        <v>0</v>
      </c>
      <c r="N760" s="50">
        <f t="shared" si="964"/>
        <v>0</v>
      </c>
      <c r="O760" s="50">
        <f t="shared" si="964"/>
        <v>0</v>
      </c>
      <c r="P760" s="50">
        <f t="shared" si="964"/>
        <v>0</v>
      </c>
      <c r="Q760" s="50">
        <f t="shared" si="964"/>
        <v>0</v>
      </c>
      <c r="R760" s="50">
        <f t="shared" si="964"/>
        <v>0</v>
      </c>
      <c r="S760" s="50">
        <f t="shared" si="964"/>
        <v>0</v>
      </c>
      <c r="T760" s="50">
        <f t="shared" si="964"/>
        <v>0</v>
      </c>
      <c r="U760" s="50">
        <f t="shared" si="964"/>
        <v>0</v>
      </c>
      <c r="V760" s="50">
        <f t="shared" si="964"/>
        <v>0</v>
      </c>
      <c r="W760" s="50">
        <f t="shared" si="964"/>
        <v>0</v>
      </c>
      <c r="X760" s="50">
        <f t="shared" si="964"/>
        <v>0</v>
      </c>
      <c r="Y760" s="50">
        <f t="shared" si="964"/>
        <v>0</v>
      </c>
      <c r="Z760" s="50">
        <f t="shared" si="964"/>
        <v>0</v>
      </c>
      <c r="AB760" s="222"/>
    </row>
    <row r="761" spans="2:28" ht="15.6" customHeight="1" x14ac:dyDescent="0.3">
      <c r="B761" s="13">
        <f t="shared" si="951"/>
        <v>6270</v>
      </c>
      <c r="C761" s="44" t="s">
        <v>16</v>
      </c>
      <c r="D761" s="43"/>
      <c r="E761" s="45">
        <f t="shared" ref="E761:U761" si="965">E762+E763+E769+E771+E772+E773</f>
        <v>0</v>
      </c>
      <c r="F761" s="45">
        <f t="shared" si="965"/>
        <v>0</v>
      </c>
      <c r="G761" s="45">
        <f t="shared" si="965"/>
        <v>0</v>
      </c>
      <c r="H761" s="45">
        <f t="shared" si="965"/>
        <v>0</v>
      </c>
      <c r="I761" s="45">
        <f t="shared" si="965"/>
        <v>0</v>
      </c>
      <c r="J761" s="45">
        <f t="shared" si="965"/>
        <v>0</v>
      </c>
      <c r="K761" s="45">
        <f t="shared" si="965"/>
        <v>0</v>
      </c>
      <c r="L761" s="45">
        <f t="shared" si="965"/>
        <v>0</v>
      </c>
      <c r="M761" s="45">
        <f t="shared" si="965"/>
        <v>0</v>
      </c>
      <c r="N761" s="45">
        <f t="shared" si="965"/>
        <v>0</v>
      </c>
      <c r="O761" s="45">
        <f t="shared" si="965"/>
        <v>0</v>
      </c>
      <c r="P761" s="45">
        <f t="shared" si="965"/>
        <v>0</v>
      </c>
      <c r="Q761" s="45">
        <f t="shared" si="965"/>
        <v>0</v>
      </c>
      <c r="R761" s="45">
        <f t="shared" si="965"/>
        <v>0</v>
      </c>
      <c r="S761" s="45">
        <f t="shared" si="965"/>
        <v>0</v>
      </c>
      <c r="T761" s="45">
        <f t="shared" si="965"/>
        <v>0</v>
      </c>
      <c r="U761" s="45">
        <f t="shared" si="965"/>
        <v>0</v>
      </c>
      <c r="V761" s="45">
        <f>V762+V763+V769+V771+V772+V773</f>
        <v>0</v>
      </c>
      <c r="W761" s="45">
        <f>W762+W763+W769+W771+W772+W773</f>
        <v>0</v>
      </c>
      <c r="X761" s="45">
        <f>X762+X763+X769+X771+X772+X773</f>
        <v>0</v>
      </c>
      <c r="Y761" s="45">
        <f t="shared" ref="Y761:Z761" si="966">Y762+Y763+Y769+Y771+Y772+Y773</f>
        <v>0</v>
      </c>
      <c r="Z761" s="45">
        <f t="shared" si="966"/>
        <v>0</v>
      </c>
      <c r="AB761" s="222"/>
    </row>
    <row r="762" spans="2:28" ht="15.6" customHeight="1" x14ac:dyDescent="0.3">
      <c r="B762" s="13">
        <f t="shared" si="951"/>
        <v>6280</v>
      </c>
      <c r="C762" s="42" t="s">
        <v>17</v>
      </c>
      <c r="D762" s="50">
        <f t="shared" ref="D762:Z762" si="967">D578</f>
        <v>0</v>
      </c>
      <c r="E762" s="50">
        <f t="shared" si="967"/>
        <v>0</v>
      </c>
      <c r="F762" s="50">
        <f t="shared" si="967"/>
        <v>0</v>
      </c>
      <c r="G762" s="50">
        <f t="shared" si="967"/>
        <v>0</v>
      </c>
      <c r="H762" s="50">
        <f t="shared" si="967"/>
        <v>0</v>
      </c>
      <c r="I762" s="50">
        <f t="shared" si="967"/>
        <v>0</v>
      </c>
      <c r="J762" s="50">
        <f t="shared" si="967"/>
        <v>0</v>
      </c>
      <c r="K762" s="50">
        <f t="shared" si="967"/>
        <v>0</v>
      </c>
      <c r="L762" s="50">
        <f t="shared" si="967"/>
        <v>0</v>
      </c>
      <c r="M762" s="50">
        <f t="shared" si="967"/>
        <v>0</v>
      </c>
      <c r="N762" s="50">
        <f t="shared" si="967"/>
        <v>0</v>
      </c>
      <c r="O762" s="50">
        <f t="shared" si="967"/>
        <v>0</v>
      </c>
      <c r="P762" s="50">
        <f t="shared" si="967"/>
        <v>0</v>
      </c>
      <c r="Q762" s="50">
        <f t="shared" si="967"/>
        <v>0</v>
      </c>
      <c r="R762" s="50">
        <f t="shared" si="967"/>
        <v>0</v>
      </c>
      <c r="S762" s="50">
        <f t="shared" si="967"/>
        <v>0</v>
      </c>
      <c r="T762" s="50">
        <f t="shared" si="967"/>
        <v>0</v>
      </c>
      <c r="U762" s="50">
        <f t="shared" si="967"/>
        <v>0</v>
      </c>
      <c r="V762" s="50">
        <f t="shared" si="967"/>
        <v>0</v>
      </c>
      <c r="W762" s="50">
        <f t="shared" si="967"/>
        <v>0</v>
      </c>
      <c r="X762" s="50">
        <f t="shared" si="967"/>
        <v>0</v>
      </c>
      <c r="Y762" s="50">
        <f t="shared" si="967"/>
        <v>0</v>
      </c>
      <c r="Z762" s="50">
        <f t="shared" si="967"/>
        <v>0</v>
      </c>
      <c r="AB762" s="222"/>
    </row>
    <row r="763" spans="2:28" ht="15.6" customHeight="1" x14ac:dyDescent="0.3">
      <c r="B763" s="13">
        <f t="shared" si="951"/>
        <v>6290</v>
      </c>
      <c r="C763" s="42" t="s">
        <v>501</v>
      </c>
      <c r="D763" s="50">
        <f>D764+D765+D766+D767+D768</f>
        <v>0</v>
      </c>
      <c r="E763" s="50">
        <f t="shared" ref="E763:Z763" si="968">E764+E765+E766+E767+E768</f>
        <v>0</v>
      </c>
      <c r="F763" s="50">
        <f t="shared" si="968"/>
        <v>0</v>
      </c>
      <c r="G763" s="50">
        <f t="shared" si="968"/>
        <v>0</v>
      </c>
      <c r="H763" s="50">
        <f t="shared" si="968"/>
        <v>0</v>
      </c>
      <c r="I763" s="50">
        <f t="shared" si="968"/>
        <v>0</v>
      </c>
      <c r="J763" s="50">
        <f t="shared" si="968"/>
        <v>0</v>
      </c>
      <c r="K763" s="50">
        <f t="shared" si="968"/>
        <v>0</v>
      </c>
      <c r="L763" s="50">
        <f t="shared" si="968"/>
        <v>0</v>
      </c>
      <c r="M763" s="50">
        <f t="shared" si="968"/>
        <v>0</v>
      </c>
      <c r="N763" s="50">
        <f t="shared" si="968"/>
        <v>0</v>
      </c>
      <c r="O763" s="50">
        <f t="shared" si="968"/>
        <v>0</v>
      </c>
      <c r="P763" s="50">
        <f t="shared" si="968"/>
        <v>0</v>
      </c>
      <c r="Q763" s="50">
        <f t="shared" si="968"/>
        <v>0</v>
      </c>
      <c r="R763" s="50">
        <f t="shared" si="968"/>
        <v>0</v>
      </c>
      <c r="S763" s="50">
        <f t="shared" si="968"/>
        <v>0</v>
      </c>
      <c r="T763" s="50">
        <f t="shared" si="968"/>
        <v>0</v>
      </c>
      <c r="U763" s="50">
        <f t="shared" si="968"/>
        <v>0</v>
      </c>
      <c r="V763" s="50">
        <f t="shared" si="968"/>
        <v>0</v>
      </c>
      <c r="W763" s="50">
        <f t="shared" si="968"/>
        <v>0</v>
      </c>
      <c r="X763" s="50">
        <f t="shared" si="968"/>
        <v>0</v>
      </c>
      <c r="Y763" s="50">
        <f t="shared" si="968"/>
        <v>0</v>
      </c>
      <c r="Z763" s="50">
        <f t="shared" si="968"/>
        <v>0</v>
      </c>
      <c r="AB763" s="222"/>
    </row>
    <row r="764" spans="2:28" ht="15.6" customHeight="1" x14ac:dyDescent="0.3">
      <c r="B764" s="13">
        <f t="shared" si="951"/>
        <v>6300</v>
      </c>
      <c r="C764" s="51" t="s">
        <v>18</v>
      </c>
      <c r="D764" s="50">
        <f t="shared" ref="D764:D772" si="969">D580</f>
        <v>0</v>
      </c>
      <c r="E764" s="43">
        <v>0</v>
      </c>
      <c r="F764" s="43">
        <v>0</v>
      </c>
      <c r="G764" s="43">
        <v>0</v>
      </c>
      <c r="H764" s="43">
        <v>0</v>
      </c>
      <c r="I764" s="43">
        <v>0</v>
      </c>
      <c r="J764" s="43">
        <v>0</v>
      </c>
      <c r="K764" s="43">
        <v>0</v>
      </c>
      <c r="L764" s="43">
        <v>0</v>
      </c>
      <c r="M764" s="43">
        <v>0</v>
      </c>
      <c r="N764" s="43">
        <v>0</v>
      </c>
      <c r="O764" s="43">
        <v>0</v>
      </c>
      <c r="P764" s="43">
        <v>0</v>
      </c>
      <c r="Q764" s="43">
        <v>0</v>
      </c>
      <c r="R764" s="43">
        <v>0</v>
      </c>
      <c r="S764" s="43">
        <v>0</v>
      </c>
      <c r="T764" s="43">
        <v>0</v>
      </c>
      <c r="U764" s="43">
        <v>0</v>
      </c>
      <c r="V764" s="43">
        <v>0</v>
      </c>
      <c r="W764" s="43">
        <v>0</v>
      </c>
      <c r="X764" s="43">
        <v>0</v>
      </c>
      <c r="Y764" s="43">
        <v>0</v>
      </c>
      <c r="Z764" s="43">
        <v>0</v>
      </c>
      <c r="AB764" s="222"/>
    </row>
    <row r="765" spans="2:28" ht="15.6" customHeight="1" x14ac:dyDescent="0.3">
      <c r="B765" s="13">
        <f t="shared" si="951"/>
        <v>6310</v>
      </c>
      <c r="C765" s="51" t="s">
        <v>19</v>
      </c>
      <c r="D765" s="50">
        <f t="shared" si="969"/>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c r="Z765" s="43">
        <v>0</v>
      </c>
      <c r="AB765" s="222"/>
    </row>
    <row r="766" spans="2:28" ht="15.6" customHeight="1" x14ac:dyDescent="0.3">
      <c r="B766" s="13">
        <f t="shared" si="951"/>
        <v>6320</v>
      </c>
      <c r="C766" s="51" t="s">
        <v>20</v>
      </c>
      <c r="D766" s="50">
        <f t="shared" si="969"/>
        <v>0</v>
      </c>
      <c r="E766" s="50">
        <f t="shared" ref="E766:Z766" si="970">E582</f>
        <v>0</v>
      </c>
      <c r="F766" s="50">
        <f t="shared" si="970"/>
        <v>0</v>
      </c>
      <c r="G766" s="50">
        <f t="shared" si="970"/>
        <v>0</v>
      </c>
      <c r="H766" s="50">
        <f t="shared" si="970"/>
        <v>0</v>
      </c>
      <c r="I766" s="50">
        <f t="shared" si="970"/>
        <v>0</v>
      </c>
      <c r="J766" s="50">
        <f t="shared" si="970"/>
        <v>0</v>
      </c>
      <c r="K766" s="50">
        <f t="shared" si="970"/>
        <v>0</v>
      </c>
      <c r="L766" s="50">
        <f t="shared" si="970"/>
        <v>0</v>
      </c>
      <c r="M766" s="50">
        <f t="shared" si="970"/>
        <v>0</v>
      </c>
      <c r="N766" s="50">
        <f t="shared" si="970"/>
        <v>0</v>
      </c>
      <c r="O766" s="50">
        <f t="shared" si="970"/>
        <v>0</v>
      </c>
      <c r="P766" s="50">
        <f t="shared" si="970"/>
        <v>0</v>
      </c>
      <c r="Q766" s="50">
        <f t="shared" si="970"/>
        <v>0</v>
      </c>
      <c r="R766" s="50">
        <f t="shared" si="970"/>
        <v>0</v>
      </c>
      <c r="S766" s="50">
        <f t="shared" si="970"/>
        <v>0</v>
      </c>
      <c r="T766" s="50">
        <f t="shared" si="970"/>
        <v>0</v>
      </c>
      <c r="U766" s="50">
        <f t="shared" si="970"/>
        <v>0</v>
      </c>
      <c r="V766" s="50">
        <f t="shared" si="970"/>
        <v>0</v>
      </c>
      <c r="W766" s="50">
        <f t="shared" si="970"/>
        <v>0</v>
      </c>
      <c r="X766" s="50">
        <f t="shared" si="970"/>
        <v>0</v>
      </c>
      <c r="Y766" s="50">
        <f t="shared" si="970"/>
        <v>0</v>
      </c>
      <c r="Z766" s="50">
        <f t="shared" si="970"/>
        <v>0</v>
      </c>
      <c r="AB766" s="222"/>
    </row>
    <row r="767" spans="2:28" ht="15.6" customHeight="1" x14ac:dyDescent="0.3">
      <c r="B767" s="13">
        <f t="shared" si="951"/>
        <v>6330</v>
      </c>
      <c r="C767" s="51" t="s">
        <v>21</v>
      </c>
      <c r="D767" s="50">
        <f t="shared" si="969"/>
        <v>0</v>
      </c>
      <c r="E767" s="50">
        <f t="shared" ref="E767:Z767" si="971">E583</f>
        <v>0</v>
      </c>
      <c r="F767" s="50">
        <f t="shared" si="971"/>
        <v>0</v>
      </c>
      <c r="G767" s="50">
        <f t="shared" si="971"/>
        <v>0</v>
      </c>
      <c r="H767" s="50">
        <f t="shared" si="971"/>
        <v>0</v>
      </c>
      <c r="I767" s="50">
        <f t="shared" si="971"/>
        <v>0</v>
      </c>
      <c r="J767" s="50">
        <f t="shared" si="971"/>
        <v>0</v>
      </c>
      <c r="K767" s="50">
        <f t="shared" si="971"/>
        <v>0</v>
      </c>
      <c r="L767" s="50">
        <f t="shared" si="971"/>
        <v>0</v>
      </c>
      <c r="M767" s="50">
        <f t="shared" si="971"/>
        <v>0</v>
      </c>
      <c r="N767" s="50">
        <f t="shared" si="971"/>
        <v>0</v>
      </c>
      <c r="O767" s="50">
        <f t="shared" si="971"/>
        <v>0</v>
      </c>
      <c r="P767" s="50">
        <f t="shared" si="971"/>
        <v>0</v>
      </c>
      <c r="Q767" s="50">
        <f t="shared" si="971"/>
        <v>0</v>
      </c>
      <c r="R767" s="50">
        <f t="shared" si="971"/>
        <v>0</v>
      </c>
      <c r="S767" s="50">
        <f t="shared" si="971"/>
        <v>0</v>
      </c>
      <c r="T767" s="50">
        <f t="shared" si="971"/>
        <v>0</v>
      </c>
      <c r="U767" s="50">
        <f t="shared" si="971"/>
        <v>0</v>
      </c>
      <c r="V767" s="50">
        <f t="shared" si="971"/>
        <v>0</v>
      </c>
      <c r="W767" s="50">
        <f t="shared" si="971"/>
        <v>0</v>
      </c>
      <c r="X767" s="50">
        <f t="shared" si="971"/>
        <v>0</v>
      </c>
      <c r="Y767" s="50">
        <f t="shared" si="971"/>
        <v>0</v>
      </c>
      <c r="Z767" s="50">
        <f t="shared" si="971"/>
        <v>0</v>
      </c>
      <c r="AB767" s="222"/>
    </row>
    <row r="768" spans="2:28" ht="15.6" customHeight="1" x14ac:dyDescent="0.3">
      <c r="B768" s="13">
        <f t="shared" si="951"/>
        <v>6340</v>
      </c>
      <c r="C768" s="51" t="s">
        <v>22</v>
      </c>
      <c r="D768" s="50">
        <f t="shared" si="969"/>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c r="Z768" s="43">
        <v>0</v>
      </c>
      <c r="AB768" s="222"/>
    </row>
    <row r="769" spans="2:28" ht="15.6" customHeight="1" x14ac:dyDescent="0.3">
      <c r="B769" s="13">
        <f t="shared" si="951"/>
        <v>6350</v>
      </c>
      <c r="C769" s="42" t="s">
        <v>14</v>
      </c>
      <c r="D769" s="43"/>
      <c r="E769" s="50">
        <f t="shared" ref="E769:Z769" si="972">E585</f>
        <v>0</v>
      </c>
      <c r="F769" s="50">
        <f t="shared" si="972"/>
        <v>0</v>
      </c>
      <c r="G769" s="50">
        <f t="shared" si="972"/>
        <v>0</v>
      </c>
      <c r="H769" s="50">
        <f t="shared" si="972"/>
        <v>0</v>
      </c>
      <c r="I769" s="50">
        <f t="shared" si="972"/>
        <v>0</v>
      </c>
      <c r="J769" s="50">
        <f t="shared" si="972"/>
        <v>0</v>
      </c>
      <c r="K769" s="50">
        <f t="shared" si="972"/>
        <v>0</v>
      </c>
      <c r="L769" s="50">
        <f t="shared" si="972"/>
        <v>0</v>
      </c>
      <c r="M769" s="50">
        <f t="shared" si="972"/>
        <v>0</v>
      </c>
      <c r="N769" s="50">
        <f t="shared" si="972"/>
        <v>0</v>
      </c>
      <c r="O769" s="50">
        <f t="shared" si="972"/>
        <v>0</v>
      </c>
      <c r="P769" s="50">
        <f t="shared" si="972"/>
        <v>0</v>
      </c>
      <c r="Q769" s="50">
        <f t="shared" si="972"/>
        <v>0</v>
      </c>
      <c r="R769" s="50">
        <f t="shared" si="972"/>
        <v>0</v>
      </c>
      <c r="S769" s="50">
        <f t="shared" si="972"/>
        <v>0</v>
      </c>
      <c r="T769" s="50">
        <f t="shared" si="972"/>
        <v>0</v>
      </c>
      <c r="U769" s="50">
        <f t="shared" si="972"/>
        <v>0</v>
      </c>
      <c r="V769" s="50">
        <f t="shared" si="972"/>
        <v>0</v>
      </c>
      <c r="W769" s="50">
        <f t="shared" si="972"/>
        <v>0</v>
      </c>
      <c r="X769" s="50">
        <f t="shared" si="972"/>
        <v>0</v>
      </c>
      <c r="Y769" s="50">
        <f t="shared" si="972"/>
        <v>0</v>
      </c>
      <c r="Z769" s="50">
        <f t="shared" si="972"/>
        <v>0</v>
      </c>
      <c r="AB769" s="222"/>
    </row>
    <row r="770" spans="2:28" ht="15.6" customHeight="1" x14ac:dyDescent="0.3">
      <c r="B770" s="31">
        <f>B769+1</f>
        <v>6351</v>
      </c>
      <c r="C770" s="96" t="s">
        <v>387</v>
      </c>
      <c r="D770" s="43"/>
      <c r="E770" s="50">
        <f t="shared" ref="E770:Z770" si="973">E586</f>
        <v>0</v>
      </c>
      <c r="F770" s="50">
        <f t="shared" si="973"/>
        <v>0</v>
      </c>
      <c r="G770" s="50">
        <f t="shared" si="973"/>
        <v>0</v>
      </c>
      <c r="H770" s="50">
        <f t="shared" si="973"/>
        <v>0</v>
      </c>
      <c r="I770" s="50">
        <f t="shared" si="973"/>
        <v>0</v>
      </c>
      <c r="J770" s="50">
        <f t="shared" si="973"/>
        <v>0</v>
      </c>
      <c r="K770" s="50">
        <f t="shared" si="973"/>
        <v>0</v>
      </c>
      <c r="L770" s="50">
        <f t="shared" si="973"/>
        <v>0</v>
      </c>
      <c r="M770" s="50">
        <f t="shared" si="973"/>
        <v>0</v>
      </c>
      <c r="N770" s="50">
        <f t="shared" si="973"/>
        <v>0</v>
      </c>
      <c r="O770" s="50">
        <f t="shared" si="973"/>
        <v>0</v>
      </c>
      <c r="P770" s="50">
        <f t="shared" si="973"/>
        <v>0</v>
      </c>
      <c r="Q770" s="50">
        <f t="shared" si="973"/>
        <v>0</v>
      </c>
      <c r="R770" s="50">
        <f t="shared" si="973"/>
        <v>0</v>
      </c>
      <c r="S770" s="50">
        <f t="shared" si="973"/>
        <v>0</v>
      </c>
      <c r="T770" s="50">
        <f t="shared" si="973"/>
        <v>0</v>
      </c>
      <c r="U770" s="50">
        <f t="shared" si="973"/>
        <v>0</v>
      </c>
      <c r="V770" s="50">
        <f t="shared" si="973"/>
        <v>0</v>
      </c>
      <c r="W770" s="50">
        <f t="shared" si="973"/>
        <v>0</v>
      </c>
      <c r="X770" s="50">
        <f t="shared" si="973"/>
        <v>0</v>
      </c>
      <c r="Y770" s="50">
        <f t="shared" si="973"/>
        <v>0</v>
      </c>
      <c r="Z770" s="50">
        <f t="shared" si="973"/>
        <v>0</v>
      </c>
      <c r="AB770" s="222"/>
    </row>
    <row r="771" spans="2:28" ht="15.6" customHeight="1" x14ac:dyDescent="0.3">
      <c r="B771" s="13">
        <f>B769+10</f>
        <v>6360</v>
      </c>
      <c r="C771" s="42" t="s">
        <v>502</v>
      </c>
      <c r="D771" s="43"/>
      <c r="E771" s="50">
        <f t="shared" ref="E771:Z771" si="974">E587</f>
        <v>0</v>
      </c>
      <c r="F771" s="50">
        <f t="shared" si="974"/>
        <v>0</v>
      </c>
      <c r="G771" s="50">
        <f t="shared" si="974"/>
        <v>0</v>
      </c>
      <c r="H771" s="50">
        <f t="shared" si="974"/>
        <v>0</v>
      </c>
      <c r="I771" s="50">
        <f t="shared" si="974"/>
        <v>0</v>
      </c>
      <c r="J771" s="50">
        <f t="shared" si="974"/>
        <v>0</v>
      </c>
      <c r="K771" s="50">
        <f t="shared" si="974"/>
        <v>0</v>
      </c>
      <c r="L771" s="50">
        <f t="shared" si="974"/>
        <v>0</v>
      </c>
      <c r="M771" s="50">
        <f t="shared" si="974"/>
        <v>0</v>
      </c>
      <c r="N771" s="50">
        <f t="shared" si="974"/>
        <v>0</v>
      </c>
      <c r="O771" s="50">
        <f t="shared" si="974"/>
        <v>0</v>
      </c>
      <c r="P771" s="50">
        <f t="shared" si="974"/>
        <v>0</v>
      </c>
      <c r="Q771" s="50">
        <f t="shared" si="974"/>
        <v>0</v>
      </c>
      <c r="R771" s="50">
        <f t="shared" si="974"/>
        <v>0</v>
      </c>
      <c r="S771" s="50">
        <f t="shared" si="974"/>
        <v>0</v>
      </c>
      <c r="T771" s="50">
        <f t="shared" si="974"/>
        <v>0</v>
      </c>
      <c r="U771" s="50">
        <f t="shared" si="974"/>
        <v>0</v>
      </c>
      <c r="V771" s="50">
        <f t="shared" si="974"/>
        <v>0</v>
      </c>
      <c r="W771" s="50">
        <f t="shared" si="974"/>
        <v>0</v>
      </c>
      <c r="X771" s="50">
        <f t="shared" si="974"/>
        <v>0</v>
      </c>
      <c r="Y771" s="50">
        <f t="shared" si="974"/>
        <v>0</v>
      </c>
      <c r="Z771" s="50">
        <f t="shared" si="974"/>
        <v>0</v>
      </c>
      <c r="AB771" s="222"/>
    </row>
    <row r="772" spans="2:28" ht="15.6" customHeight="1" x14ac:dyDescent="0.3">
      <c r="B772" s="13">
        <f t="shared" si="951"/>
        <v>6370</v>
      </c>
      <c r="C772" s="42" t="s">
        <v>23</v>
      </c>
      <c r="D772" s="50">
        <f t="shared" si="969"/>
        <v>0</v>
      </c>
      <c r="E772" s="50">
        <f t="shared" ref="E772:Z772" si="975">E588</f>
        <v>0</v>
      </c>
      <c r="F772" s="50">
        <f t="shared" si="975"/>
        <v>0</v>
      </c>
      <c r="G772" s="50">
        <f t="shared" si="975"/>
        <v>0</v>
      </c>
      <c r="H772" s="50">
        <f t="shared" si="975"/>
        <v>0</v>
      </c>
      <c r="I772" s="50">
        <f t="shared" si="975"/>
        <v>0</v>
      </c>
      <c r="J772" s="50">
        <f t="shared" si="975"/>
        <v>0</v>
      </c>
      <c r="K772" s="50">
        <f t="shared" si="975"/>
        <v>0</v>
      </c>
      <c r="L772" s="50">
        <f t="shared" si="975"/>
        <v>0</v>
      </c>
      <c r="M772" s="50">
        <f t="shared" si="975"/>
        <v>0</v>
      </c>
      <c r="N772" s="50">
        <f t="shared" si="975"/>
        <v>0</v>
      </c>
      <c r="O772" s="50">
        <f t="shared" si="975"/>
        <v>0</v>
      </c>
      <c r="P772" s="50">
        <f t="shared" si="975"/>
        <v>0</v>
      </c>
      <c r="Q772" s="50">
        <f t="shared" si="975"/>
        <v>0</v>
      </c>
      <c r="R772" s="50">
        <f t="shared" si="975"/>
        <v>0</v>
      </c>
      <c r="S772" s="50">
        <f t="shared" si="975"/>
        <v>0</v>
      </c>
      <c r="T772" s="50">
        <f t="shared" si="975"/>
        <v>0</v>
      </c>
      <c r="U772" s="50">
        <f t="shared" si="975"/>
        <v>0</v>
      </c>
      <c r="V772" s="50">
        <f t="shared" si="975"/>
        <v>0</v>
      </c>
      <c r="W772" s="50">
        <f t="shared" si="975"/>
        <v>0</v>
      </c>
      <c r="X772" s="50">
        <f t="shared" si="975"/>
        <v>0</v>
      </c>
      <c r="Y772" s="50">
        <f t="shared" si="975"/>
        <v>0</v>
      </c>
      <c r="Z772" s="50">
        <f t="shared" si="975"/>
        <v>0</v>
      </c>
      <c r="AB772" s="222"/>
    </row>
    <row r="773" spans="2:28" ht="15.6" customHeight="1" x14ac:dyDescent="0.3">
      <c r="B773" s="13">
        <f t="shared" si="951"/>
        <v>6380</v>
      </c>
      <c r="C773" s="42" t="s">
        <v>24</v>
      </c>
      <c r="D773" s="43"/>
      <c r="E773" s="50">
        <f t="shared" ref="E773:Z773" si="976">E589</f>
        <v>0</v>
      </c>
      <c r="F773" s="50">
        <f t="shared" si="976"/>
        <v>0</v>
      </c>
      <c r="G773" s="50">
        <f t="shared" si="976"/>
        <v>0</v>
      </c>
      <c r="H773" s="50">
        <f t="shared" si="976"/>
        <v>0</v>
      </c>
      <c r="I773" s="50">
        <f t="shared" si="976"/>
        <v>0</v>
      </c>
      <c r="J773" s="50">
        <f t="shared" si="976"/>
        <v>0</v>
      </c>
      <c r="K773" s="50">
        <f t="shared" si="976"/>
        <v>0</v>
      </c>
      <c r="L773" s="50">
        <f t="shared" si="976"/>
        <v>0</v>
      </c>
      <c r="M773" s="50">
        <f t="shared" si="976"/>
        <v>0</v>
      </c>
      <c r="N773" s="50">
        <f t="shared" si="976"/>
        <v>0</v>
      </c>
      <c r="O773" s="50">
        <f t="shared" si="976"/>
        <v>0</v>
      </c>
      <c r="P773" s="50">
        <f t="shared" si="976"/>
        <v>0</v>
      </c>
      <c r="Q773" s="50">
        <f t="shared" si="976"/>
        <v>0</v>
      </c>
      <c r="R773" s="50">
        <f t="shared" si="976"/>
        <v>0</v>
      </c>
      <c r="S773" s="50">
        <f t="shared" si="976"/>
        <v>0</v>
      </c>
      <c r="T773" s="50">
        <f t="shared" si="976"/>
        <v>0</v>
      </c>
      <c r="U773" s="50">
        <f t="shared" si="976"/>
        <v>0</v>
      </c>
      <c r="V773" s="50">
        <f t="shared" si="976"/>
        <v>0</v>
      </c>
      <c r="W773" s="50">
        <f t="shared" si="976"/>
        <v>0</v>
      </c>
      <c r="X773" s="50">
        <f t="shared" si="976"/>
        <v>0</v>
      </c>
      <c r="Y773" s="50">
        <f t="shared" si="976"/>
        <v>0</v>
      </c>
      <c r="Z773" s="50">
        <f t="shared" si="976"/>
        <v>0</v>
      </c>
      <c r="AB773" s="222"/>
    </row>
    <row r="774" spans="2:28" ht="15.6" customHeight="1" x14ac:dyDescent="0.3">
      <c r="B774" s="13">
        <f>B773+10</f>
        <v>6390</v>
      </c>
      <c r="C774" s="44" t="s">
        <v>456</v>
      </c>
      <c r="D774" s="43"/>
      <c r="E774" s="45">
        <f>E742-E761</f>
        <v>0</v>
      </c>
      <c r="F774" s="45">
        <f t="shared" ref="F774:Z774" si="977">F742-F761</f>
        <v>0</v>
      </c>
      <c r="G774" s="45">
        <f t="shared" si="977"/>
        <v>0</v>
      </c>
      <c r="H774" s="45">
        <f t="shared" si="977"/>
        <v>0</v>
      </c>
      <c r="I774" s="45">
        <f t="shared" si="977"/>
        <v>0</v>
      </c>
      <c r="J774" s="45">
        <f t="shared" si="977"/>
        <v>0</v>
      </c>
      <c r="K774" s="45">
        <f t="shared" si="977"/>
        <v>0</v>
      </c>
      <c r="L774" s="45">
        <f t="shared" si="977"/>
        <v>0</v>
      </c>
      <c r="M774" s="45">
        <f t="shared" si="977"/>
        <v>0</v>
      </c>
      <c r="N774" s="45">
        <f t="shared" si="977"/>
        <v>0</v>
      </c>
      <c r="O774" s="45">
        <f t="shared" si="977"/>
        <v>0</v>
      </c>
      <c r="P774" s="45">
        <f t="shared" si="977"/>
        <v>0</v>
      </c>
      <c r="Q774" s="45">
        <f t="shared" si="977"/>
        <v>0</v>
      </c>
      <c r="R774" s="45">
        <f t="shared" si="977"/>
        <v>0</v>
      </c>
      <c r="S774" s="45">
        <f t="shared" si="977"/>
        <v>0</v>
      </c>
      <c r="T774" s="45">
        <f t="shared" si="977"/>
        <v>0</v>
      </c>
      <c r="U774" s="45">
        <f t="shared" si="977"/>
        <v>0</v>
      </c>
      <c r="V774" s="45">
        <f t="shared" si="977"/>
        <v>0</v>
      </c>
      <c r="W774" s="45">
        <f t="shared" si="977"/>
        <v>0</v>
      </c>
      <c r="X774" s="45">
        <f t="shared" si="977"/>
        <v>0</v>
      </c>
      <c r="Y774" s="45">
        <f t="shared" si="977"/>
        <v>0</v>
      </c>
      <c r="Z774" s="45">
        <f t="shared" si="977"/>
        <v>0</v>
      </c>
      <c r="AB774" s="222"/>
    </row>
    <row r="775" spans="2:28" ht="15.6" customHeight="1" x14ac:dyDescent="0.3">
      <c r="B775" s="13">
        <f>B774+10</f>
        <v>6400</v>
      </c>
      <c r="C775" s="46" t="s">
        <v>457</v>
      </c>
      <c r="D775" s="84"/>
      <c r="E775" s="47">
        <f>E774</f>
        <v>0</v>
      </c>
      <c r="F775" s="47">
        <f>F774+E775</f>
        <v>0</v>
      </c>
      <c r="G775" s="47">
        <f t="shared" ref="G775" si="978">G774+F775</f>
        <v>0</v>
      </c>
      <c r="H775" s="47">
        <f t="shared" ref="H775" si="979">H774+G775</f>
        <v>0</v>
      </c>
      <c r="I775" s="47">
        <f t="shared" ref="I775" si="980">I774+H775</f>
        <v>0</v>
      </c>
      <c r="J775" s="47">
        <f t="shared" ref="J775" si="981">J774+I775</f>
        <v>0</v>
      </c>
      <c r="K775" s="47">
        <f t="shared" ref="K775" si="982">K774+J775</f>
        <v>0</v>
      </c>
      <c r="L775" s="47">
        <f t="shared" ref="L775" si="983">L774+K775</f>
        <v>0</v>
      </c>
      <c r="M775" s="47">
        <f t="shared" ref="M775" si="984">M774+L775</f>
        <v>0</v>
      </c>
      <c r="N775" s="47">
        <f t="shared" ref="N775" si="985">N774+M775</f>
        <v>0</v>
      </c>
      <c r="O775" s="47">
        <f t="shared" ref="O775" si="986">O774+N775</f>
        <v>0</v>
      </c>
      <c r="P775" s="47">
        <f t="shared" ref="P775" si="987">P774+O775</f>
        <v>0</v>
      </c>
      <c r="Q775" s="47">
        <f t="shared" ref="Q775" si="988">Q774+P775</f>
        <v>0</v>
      </c>
      <c r="R775" s="47">
        <f t="shared" ref="R775" si="989">R774+Q775</f>
        <v>0</v>
      </c>
      <c r="S775" s="47">
        <f t="shared" ref="S775" si="990">S774+R775</f>
        <v>0</v>
      </c>
      <c r="T775" s="47">
        <f t="shared" ref="T775" si="991">T774+S775</f>
        <v>0</v>
      </c>
      <c r="U775" s="47">
        <f t="shared" ref="U775" si="992">U774+T775</f>
        <v>0</v>
      </c>
      <c r="V775" s="47">
        <f t="shared" ref="V775" si="993">V774+U775</f>
        <v>0</v>
      </c>
      <c r="W775" s="47">
        <f t="shared" ref="W775" si="994">W774+V775</f>
        <v>0</v>
      </c>
      <c r="X775" s="47">
        <f t="shared" ref="X775" si="995">X774+W775</f>
        <v>0</v>
      </c>
      <c r="Y775" s="47">
        <f t="shared" ref="Y775" si="996">Y774+X775</f>
        <v>0</v>
      </c>
      <c r="Z775" s="47">
        <f t="shared" ref="Z775" si="997">Z774+Y775</f>
        <v>0</v>
      </c>
      <c r="AB775" s="222"/>
    </row>
    <row r="776" spans="2:28" ht="45" customHeight="1" x14ac:dyDescent="0.3">
      <c r="B776" s="13"/>
      <c r="C776" s="54" t="s">
        <v>237</v>
      </c>
      <c r="D776" s="56" t="s">
        <v>653</v>
      </c>
      <c r="E776" s="56" t="s">
        <v>654</v>
      </c>
      <c r="F776" s="56" t="s">
        <v>655</v>
      </c>
      <c r="G776" s="56" t="s">
        <v>656</v>
      </c>
      <c r="H776" s="56" t="s">
        <v>657</v>
      </c>
      <c r="I776" s="56" t="s">
        <v>659</v>
      </c>
      <c r="J776" s="56" t="s">
        <v>658</v>
      </c>
      <c r="K776" s="56" t="s">
        <v>660</v>
      </c>
      <c r="L776" s="56" t="s">
        <v>661</v>
      </c>
      <c r="M776" s="56" t="s">
        <v>662</v>
      </c>
      <c r="N776" s="56" t="s">
        <v>663</v>
      </c>
      <c r="O776" s="56" t="s">
        <v>664</v>
      </c>
      <c r="P776" s="56" t="s">
        <v>665</v>
      </c>
      <c r="Q776" s="56" t="s">
        <v>666</v>
      </c>
      <c r="R776" s="56" t="s">
        <v>667</v>
      </c>
      <c r="S776" s="56" t="s">
        <v>668</v>
      </c>
      <c r="T776" s="56" t="s">
        <v>669</v>
      </c>
      <c r="U776" s="56" t="s">
        <v>670</v>
      </c>
      <c r="V776" s="56" t="s">
        <v>671</v>
      </c>
      <c r="W776" s="56" t="s">
        <v>673</v>
      </c>
      <c r="X776" s="56" t="s">
        <v>672</v>
      </c>
      <c r="Y776" s="56" t="s">
        <v>674</v>
      </c>
      <c r="Z776" s="55" t="s">
        <v>675</v>
      </c>
      <c r="AB776" s="171"/>
    </row>
    <row r="777" spans="2:28" ht="15.6" customHeight="1" x14ac:dyDescent="0.3">
      <c r="B777" s="13">
        <f>B775+10</f>
        <v>6410</v>
      </c>
      <c r="C777" s="48" t="s">
        <v>57</v>
      </c>
      <c r="D777" s="41"/>
      <c r="E777" s="49">
        <f t="shared" ref="E777:Z777" si="998">E778+E779+E787</f>
        <v>0</v>
      </c>
      <c r="F777" s="49">
        <f t="shared" si="998"/>
        <v>0</v>
      </c>
      <c r="G777" s="49">
        <f t="shared" si="998"/>
        <v>0</v>
      </c>
      <c r="H777" s="49">
        <f t="shared" si="998"/>
        <v>0</v>
      </c>
      <c r="I777" s="49">
        <f t="shared" si="998"/>
        <v>0</v>
      </c>
      <c r="J777" s="49">
        <f t="shared" si="998"/>
        <v>0</v>
      </c>
      <c r="K777" s="49">
        <f t="shared" si="998"/>
        <v>0</v>
      </c>
      <c r="L777" s="49">
        <f t="shared" si="998"/>
        <v>0</v>
      </c>
      <c r="M777" s="49">
        <f t="shared" si="998"/>
        <v>0</v>
      </c>
      <c r="N777" s="49">
        <f t="shared" si="998"/>
        <v>0</v>
      </c>
      <c r="O777" s="49">
        <f t="shared" si="998"/>
        <v>0</v>
      </c>
      <c r="P777" s="49">
        <f t="shared" si="998"/>
        <v>0</v>
      </c>
      <c r="Q777" s="49">
        <f t="shared" si="998"/>
        <v>0</v>
      </c>
      <c r="R777" s="49">
        <f t="shared" si="998"/>
        <v>0</v>
      </c>
      <c r="S777" s="49">
        <f t="shared" si="998"/>
        <v>0</v>
      </c>
      <c r="T777" s="49">
        <f t="shared" si="998"/>
        <v>0</v>
      </c>
      <c r="U777" s="49">
        <f t="shared" si="998"/>
        <v>0</v>
      </c>
      <c r="V777" s="49">
        <f t="shared" si="998"/>
        <v>0</v>
      </c>
      <c r="W777" s="49">
        <f t="shared" si="998"/>
        <v>0</v>
      </c>
      <c r="X777" s="49">
        <f t="shared" si="998"/>
        <v>0</v>
      </c>
      <c r="Y777" s="49">
        <f t="shared" si="998"/>
        <v>0</v>
      </c>
      <c r="Z777" s="49">
        <f t="shared" si="998"/>
        <v>0</v>
      </c>
      <c r="AB777" s="222"/>
    </row>
    <row r="778" spans="2:28" ht="15.6" customHeight="1" x14ac:dyDescent="0.3">
      <c r="B778" s="13">
        <f>B777+10</f>
        <v>6420</v>
      </c>
      <c r="C778" s="42" t="s">
        <v>27</v>
      </c>
      <c r="D778" s="50">
        <f>D594</f>
        <v>0</v>
      </c>
      <c r="E778" s="198"/>
      <c r="F778" s="43">
        <v>0</v>
      </c>
      <c r="G778" s="43">
        <v>0</v>
      </c>
      <c r="H778" s="43">
        <v>0</v>
      </c>
      <c r="I778" s="43">
        <v>0</v>
      </c>
      <c r="J778" s="43">
        <v>0</v>
      </c>
      <c r="K778" s="43">
        <v>0</v>
      </c>
      <c r="L778" s="43">
        <v>0</v>
      </c>
      <c r="M778" s="43">
        <v>0</v>
      </c>
      <c r="N778" s="43">
        <v>0</v>
      </c>
      <c r="O778" s="43">
        <v>0</v>
      </c>
      <c r="P778" s="43">
        <v>0</v>
      </c>
      <c r="Q778" s="43">
        <v>0</v>
      </c>
      <c r="R778" s="43">
        <v>0</v>
      </c>
      <c r="S778" s="43">
        <v>0</v>
      </c>
      <c r="T778" s="43">
        <v>0</v>
      </c>
      <c r="U778" s="43">
        <v>0</v>
      </c>
      <c r="V778" s="43">
        <v>0</v>
      </c>
      <c r="W778" s="43">
        <v>0</v>
      </c>
      <c r="X778" s="43">
        <v>0</v>
      </c>
      <c r="Y778" s="43">
        <v>0</v>
      </c>
      <c r="Z778" s="43">
        <v>0</v>
      </c>
      <c r="AB778" s="221"/>
    </row>
    <row r="779" spans="2:28" ht="15.6" customHeight="1" x14ac:dyDescent="0.3">
      <c r="B779" s="13">
        <f t="shared" ref="B779:B791" si="999">B778+10</f>
        <v>6430</v>
      </c>
      <c r="C779" s="42" t="s">
        <v>28</v>
      </c>
      <c r="D779" s="50">
        <f>D780+D781+D782+D783+D784+D785+D786</f>
        <v>0</v>
      </c>
      <c r="E779" s="50">
        <f t="shared" ref="E779:Z779" si="1000">E780+E781+E782+E783+E784+E785+E786</f>
        <v>0</v>
      </c>
      <c r="F779" s="50">
        <f t="shared" si="1000"/>
        <v>0</v>
      </c>
      <c r="G779" s="50">
        <f t="shared" si="1000"/>
        <v>0</v>
      </c>
      <c r="H779" s="50">
        <f t="shared" si="1000"/>
        <v>0</v>
      </c>
      <c r="I779" s="50">
        <f t="shared" si="1000"/>
        <v>0</v>
      </c>
      <c r="J779" s="50">
        <f t="shared" si="1000"/>
        <v>0</v>
      </c>
      <c r="K779" s="50">
        <f t="shared" si="1000"/>
        <v>0</v>
      </c>
      <c r="L779" s="50">
        <f t="shared" si="1000"/>
        <v>0</v>
      </c>
      <c r="M779" s="50">
        <f t="shared" si="1000"/>
        <v>0</v>
      </c>
      <c r="N779" s="50">
        <f t="shared" si="1000"/>
        <v>0</v>
      </c>
      <c r="O779" s="50">
        <f t="shared" si="1000"/>
        <v>0</v>
      </c>
      <c r="P779" s="50">
        <f t="shared" si="1000"/>
        <v>0</v>
      </c>
      <c r="Q779" s="50">
        <f t="shared" si="1000"/>
        <v>0</v>
      </c>
      <c r="R779" s="50">
        <f t="shared" si="1000"/>
        <v>0</v>
      </c>
      <c r="S779" s="50">
        <f t="shared" si="1000"/>
        <v>0</v>
      </c>
      <c r="T779" s="50">
        <f t="shared" si="1000"/>
        <v>0</v>
      </c>
      <c r="U779" s="50">
        <f t="shared" si="1000"/>
        <v>0</v>
      </c>
      <c r="V779" s="50">
        <f t="shared" si="1000"/>
        <v>0</v>
      </c>
      <c r="W779" s="50">
        <f t="shared" si="1000"/>
        <v>0</v>
      </c>
      <c r="X779" s="50">
        <f t="shared" si="1000"/>
        <v>0</v>
      </c>
      <c r="Y779" s="50">
        <f t="shared" si="1000"/>
        <v>0</v>
      </c>
      <c r="Z779" s="50">
        <f t="shared" si="1000"/>
        <v>0</v>
      </c>
      <c r="AB779" s="222"/>
    </row>
    <row r="780" spans="2:28" ht="15.6" customHeight="1" x14ac:dyDescent="0.3">
      <c r="B780" s="13">
        <f t="shared" si="999"/>
        <v>6440</v>
      </c>
      <c r="C780" s="51" t="s">
        <v>29</v>
      </c>
      <c r="D780" s="50">
        <f t="shared" ref="D780:D786" si="1001">D596</f>
        <v>0</v>
      </c>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c r="AB780" s="221"/>
    </row>
    <row r="781" spans="2:28" ht="15.6" customHeight="1" x14ac:dyDescent="0.3">
      <c r="B781" s="13">
        <f t="shared" si="999"/>
        <v>6450</v>
      </c>
      <c r="C781" s="51" t="s">
        <v>30</v>
      </c>
      <c r="D781" s="50">
        <f t="shared" si="1001"/>
        <v>0</v>
      </c>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c r="AB781" s="221"/>
    </row>
    <row r="782" spans="2:28" ht="15.6" customHeight="1" x14ac:dyDescent="0.3">
      <c r="B782" s="13">
        <f t="shared" si="999"/>
        <v>6460</v>
      </c>
      <c r="C782" s="51" t="s">
        <v>31</v>
      </c>
      <c r="D782" s="50">
        <f t="shared" si="1001"/>
        <v>0</v>
      </c>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c r="AB782" s="221"/>
    </row>
    <row r="783" spans="2:28" ht="15.6" customHeight="1" x14ac:dyDescent="0.3">
      <c r="B783" s="13">
        <f t="shared" si="999"/>
        <v>6470</v>
      </c>
      <c r="C783" s="51" t="s">
        <v>32</v>
      </c>
      <c r="D783" s="50">
        <f t="shared" si="1001"/>
        <v>0</v>
      </c>
      <c r="E783" s="198"/>
      <c r="F783" s="43">
        <v>0</v>
      </c>
      <c r="G783" s="43">
        <v>0</v>
      </c>
      <c r="H783" s="43">
        <v>0</v>
      </c>
      <c r="I783" s="43">
        <v>0</v>
      </c>
      <c r="J783" s="43">
        <v>0</v>
      </c>
      <c r="K783" s="43">
        <v>0</v>
      </c>
      <c r="L783" s="43">
        <v>0</v>
      </c>
      <c r="M783" s="43">
        <v>0</v>
      </c>
      <c r="N783" s="43">
        <v>0</v>
      </c>
      <c r="O783" s="43">
        <v>0</v>
      </c>
      <c r="P783" s="43">
        <v>0</v>
      </c>
      <c r="Q783" s="43">
        <v>0</v>
      </c>
      <c r="R783" s="43">
        <v>0</v>
      </c>
      <c r="S783" s="43">
        <v>0</v>
      </c>
      <c r="T783" s="43">
        <v>0</v>
      </c>
      <c r="U783" s="43">
        <v>0</v>
      </c>
      <c r="V783" s="43">
        <v>0</v>
      </c>
      <c r="W783" s="43">
        <v>0</v>
      </c>
      <c r="X783" s="43">
        <v>0</v>
      </c>
      <c r="Y783" s="43">
        <v>0</v>
      </c>
      <c r="Z783" s="43">
        <v>0</v>
      </c>
      <c r="AB783" s="221"/>
    </row>
    <row r="784" spans="2:28" ht="15.6" customHeight="1" x14ac:dyDescent="0.3">
      <c r="B784" s="13">
        <f t="shared" si="999"/>
        <v>6480</v>
      </c>
      <c r="C784" s="51" t="s">
        <v>33</v>
      </c>
      <c r="D784" s="50">
        <f t="shared" si="1001"/>
        <v>0</v>
      </c>
      <c r="E784" s="198"/>
      <c r="F784" s="43">
        <v>0</v>
      </c>
      <c r="G784" s="43">
        <v>0</v>
      </c>
      <c r="H784" s="43">
        <v>0</v>
      </c>
      <c r="I784" s="43">
        <v>0</v>
      </c>
      <c r="J784" s="43">
        <v>0</v>
      </c>
      <c r="K784" s="43">
        <v>0</v>
      </c>
      <c r="L784" s="43">
        <v>0</v>
      </c>
      <c r="M784" s="43">
        <v>0</v>
      </c>
      <c r="N784" s="43">
        <v>0</v>
      </c>
      <c r="O784" s="43">
        <v>0</v>
      </c>
      <c r="P784" s="43">
        <v>0</v>
      </c>
      <c r="Q784" s="43">
        <v>0</v>
      </c>
      <c r="R784" s="43">
        <v>0</v>
      </c>
      <c r="S784" s="43">
        <v>0</v>
      </c>
      <c r="T784" s="43">
        <v>0</v>
      </c>
      <c r="U784" s="43">
        <v>0</v>
      </c>
      <c r="V784" s="43">
        <v>0</v>
      </c>
      <c r="W784" s="43">
        <v>0</v>
      </c>
      <c r="X784" s="43">
        <v>0</v>
      </c>
      <c r="Y784" s="43">
        <v>0</v>
      </c>
      <c r="Z784" s="43">
        <v>0</v>
      </c>
      <c r="AB784" s="221"/>
    </row>
    <row r="785" spans="2:28" ht="15.6" customHeight="1" x14ac:dyDescent="0.3">
      <c r="B785" s="13">
        <f t="shared" si="999"/>
        <v>6490</v>
      </c>
      <c r="C785" s="51" t="s">
        <v>34</v>
      </c>
      <c r="D785" s="50">
        <f t="shared" si="1001"/>
        <v>0</v>
      </c>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c r="AB785" s="221"/>
    </row>
    <row r="786" spans="2:28" ht="15.6" customHeight="1" x14ac:dyDescent="0.3">
      <c r="B786" s="13">
        <f t="shared" si="999"/>
        <v>6500</v>
      </c>
      <c r="C786" s="51" t="s">
        <v>35</v>
      </c>
      <c r="D786" s="50">
        <f t="shared" si="1001"/>
        <v>0</v>
      </c>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c r="AB786" s="221"/>
    </row>
    <row r="787" spans="2:28" ht="15.6" customHeight="1" x14ac:dyDescent="0.3">
      <c r="B787" s="13">
        <f t="shared" si="999"/>
        <v>6510</v>
      </c>
      <c r="C787" s="42" t="s">
        <v>36</v>
      </c>
      <c r="D787" s="43"/>
      <c r="E787" s="198"/>
      <c r="F787" s="43">
        <v>0</v>
      </c>
      <c r="G787" s="43">
        <v>0</v>
      </c>
      <c r="H787" s="43">
        <v>0</v>
      </c>
      <c r="I787" s="43">
        <v>0</v>
      </c>
      <c r="J787" s="43">
        <v>0</v>
      </c>
      <c r="K787" s="43">
        <v>0</v>
      </c>
      <c r="L787" s="43">
        <v>0</v>
      </c>
      <c r="M787" s="43">
        <v>0</v>
      </c>
      <c r="N787" s="43">
        <v>0</v>
      </c>
      <c r="O787" s="43">
        <v>0</v>
      </c>
      <c r="P787" s="43">
        <v>0</v>
      </c>
      <c r="Q787" s="43">
        <v>0</v>
      </c>
      <c r="R787" s="43">
        <v>0</v>
      </c>
      <c r="S787" s="43">
        <v>0</v>
      </c>
      <c r="T787" s="43">
        <v>0</v>
      </c>
      <c r="U787" s="43">
        <v>0</v>
      </c>
      <c r="V787" s="43">
        <v>0</v>
      </c>
      <c r="W787" s="43">
        <v>0</v>
      </c>
      <c r="X787" s="43">
        <v>0</v>
      </c>
      <c r="Y787" s="43">
        <v>0</v>
      </c>
      <c r="Z787" s="43">
        <v>0</v>
      </c>
      <c r="AB787" s="221"/>
    </row>
    <row r="788" spans="2:28" ht="15.6" customHeight="1" x14ac:dyDescent="0.3">
      <c r="B788" s="13">
        <f t="shared" si="999"/>
        <v>6520</v>
      </c>
      <c r="C788" s="44" t="s">
        <v>58</v>
      </c>
      <c r="D788" s="43"/>
      <c r="E788" s="45">
        <f t="shared" ref="E788" si="1002">E789+E790+E791</f>
        <v>0</v>
      </c>
      <c r="F788" s="87">
        <f t="shared" ref="F788" si="1003">F789+F790+F791</f>
        <v>0</v>
      </c>
      <c r="G788" s="87">
        <f t="shared" ref="G788" si="1004">G789+G790+G791</f>
        <v>0</v>
      </c>
      <c r="H788" s="87">
        <f t="shared" ref="H788" si="1005">H789+H790+H791</f>
        <v>0</v>
      </c>
      <c r="I788" s="87">
        <f t="shared" ref="I788" si="1006">I789+I790+I791</f>
        <v>0</v>
      </c>
      <c r="J788" s="87">
        <f t="shared" ref="J788" si="1007">J789+J790+J791</f>
        <v>0</v>
      </c>
      <c r="K788" s="87">
        <f t="shared" ref="K788" si="1008">K789+K790+K791</f>
        <v>0</v>
      </c>
      <c r="L788" s="87">
        <f t="shared" ref="L788" si="1009">L789+L790+L791</f>
        <v>0</v>
      </c>
      <c r="M788" s="87">
        <f t="shared" ref="M788" si="1010">M789+M790+M791</f>
        <v>0</v>
      </c>
      <c r="N788" s="87">
        <f t="shared" ref="N788" si="1011">N789+N790+N791</f>
        <v>0</v>
      </c>
      <c r="O788" s="87">
        <f t="shared" ref="O788" si="1012">O789+O790+O791</f>
        <v>0</v>
      </c>
      <c r="P788" s="87">
        <f t="shared" ref="P788" si="1013">P789+P790+P791</f>
        <v>0</v>
      </c>
      <c r="Q788" s="87">
        <f t="shared" ref="Q788" si="1014">Q789+Q790+Q791</f>
        <v>0</v>
      </c>
      <c r="R788" s="87">
        <f t="shared" ref="R788" si="1015">R789+R790+R791</f>
        <v>0</v>
      </c>
      <c r="S788" s="87">
        <f t="shared" ref="S788" si="1016">S789+S790+S791</f>
        <v>0</v>
      </c>
      <c r="T788" s="87">
        <f t="shared" ref="T788" si="1017">T789+T790+T791</f>
        <v>0</v>
      </c>
      <c r="U788" s="87">
        <f t="shared" ref="U788" si="1018">U789+U790+U791</f>
        <v>0</v>
      </c>
      <c r="V788" s="87">
        <f t="shared" ref="V788" si="1019">V789+V790+V791</f>
        <v>0</v>
      </c>
      <c r="W788" s="87">
        <f t="shared" ref="W788" si="1020">W789+W790+W791</f>
        <v>0</v>
      </c>
      <c r="X788" s="87">
        <f t="shared" ref="X788" si="1021">X789+X790+X791</f>
        <v>0</v>
      </c>
      <c r="Y788" s="87">
        <f t="shared" ref="Y788" si="1022">Y789+Y790+Y791</f>
        <v>0</v>
      </c>
      <c r="Z788" s="87">
        <f t="shared" ref="Z788" si="1023">Z789+Z790+Z791</f>
        <v>0</v>
      </c>
      <c r="AB788" s="222"/>
    </row>
    <row r="789" spans="2:28" ht="15.6" customHeight="1" x14ac:dyDescent="0.3">
      <c r="B789" s="13">
        <f t="shared" si="999"/>
        <v>6530</v>
      </c>
      <c r="C789" s="42" t="s">
        <v>37</v>
      </c>
      <c r="D789" s="50">
        <f>D605</f>
        <v>0</v>
      </c>
      <c r="E789" s="198"/>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c r="Z789" s="43">
        <v>0</v>
      </c>
      <c r="AB789" s="221"/>
    </row>
    <row r="790" spans="2:28" ht="15.6" customHeight="1" x14ac:dyDescent="0.3">
      <c r="B790" s="13">
        <f t="shared" si="999"/>
        <v>6540</v>
      </c>
      <c r="C790" s="42" t="s">
        <v>503</v>
      </c>
      <c r="D790" s="50">
        <f>D606</f>
        <v>0</v>
      </c>
      <c r="E790" s="43">
        <v>0</v>
      </c>
      <c r="F790" s="43">
        <v>0</v>
      </c>
      <c r="G790" s="43">
        <v>0</v>
      </c>
      <c r="H790" s="43">
        <v>0</v>
      </c>
      <c r="I790" s="43">
        <v>0</v>
      </c>
      <c r="J790" s="43">
        <v>0</v>
      </c>
      <c r="K790" s="43">
        <v>0</v>
      </c>
      <c r="L790" s="43">
        <v>0</v>
      </c>
      <c r="M790" s="43">
        <v>0</v>
      </c>
      <c r="N790" s="43">
        <v>0</v>
      </c>
      <c r="O790" s="43">
        <v>0</v>
      </c>
      <c r="P790" s="43">
        <v>0</v>
      </c>
      <c r="Q790" s="43">
        <v>0</v>
      </c>
      <c r="R790" s="43">
        <v>0</v>
      </c>
      <c r="S790" s="43">
        <v>0</v>
      </c>
      <c r="T790" s="43">
        <v>0</v>
      </c>
      <c r="U790" s="43">
        <v>0</v>
      </c>
      <c r="V790" s="43">
        <v>0</v>
      </c>
      <c r="W790" s="43">
        <v>0</v>
      </c>
      <c r="X790" s="43">
        <v>0</v>
      </c>
      <c r="Y790" s="43">
        <v>0</v>
      </c>
      <c r="Z790" s="43">
        <v>0</v>
      </c>
      <c r="AB790" s="222"/>
    </row>
    <row r="791" spans="2:28" ht="15.6" customHeight="1" x14ac:dyDescent="0.3">
      <c r="B791" s="13">
        <f t="shared" si="999"/>
        <v>6550</v>
      </c>
      <c r="C791" s="42" t="s">
        <v>36</v>
      </c>
      <c r="D791" s="43"/>
      <c r="E791" s="198"/>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c r="Z791" s="43">
        <v>0</v>
      </c>
      <c r="AB791" s="221"/>
    </row>
    <row r="792" spans="2:28" ht="15.6" customHeight="1" x14ac:dyDescent="0.3">
      <c r="B792" s="13">
        <f>B791+10</f>
        <v>6560</v>
      </c>
      <c r="C792" s="44" t="s">
        <v>456</v>
      </c>
      <c r="D792" s="43"/>
      <c r="E792" s="45">
        <f>E777-E788</f>
        <v>0</v>
      </c>
      <c r="F792" s="45">
        <f t="shared" ref="F792:Z792" si="1024">F777-F788</f>
        <v>0</v>
      </c>
      <c r="G792" s="45">
        <f t="shared" si="1024"/>
        <v>0</v>
      </c>
      <c r="H792" s="45">
        <f t="shared" si="1024"/>
        <v>0</v>
      </c>
      <c r="I792" s="45">
        <f t="shared" si="1024"/>
        <v>0</v>
      </c>
      <c r="J792" s="45">
        <f t="shared" si="1024"/>
        <v>0</v>
      </c>
      <c r="K792" s="45">
        <f t="shared" si="1024"/>
        <v>0</v>
      </c>
      <c r="L792" s="45">
        <f t="shared" si="1024"/>
        <v>0</v>
      </c>
      <c r="M792" s="45">
        <f t="shared" si="1024"/>
        <v>0</v>
      </c>
      <c r="N792" s="45">
        <f t="shared" si="1024"/>
        <v>0</v>
      </c>
      <c r="O792" s="45">
        <f t="shared" si="1024"/>
        <v>0</v>
      </c>
      <c r="P792" s="45">
        <f t="shared" si="1024"/>
        <v>0</v>
      </c>
      <c r="Q792" s="45">
        <f t="shared" si="1024"/>
        <v>0</v>
      </c>
      <c r="R792" s="45">
        <f t="shared" si="1024"/>
        <v>0</v>
      </c>
      <c r="S792" s="45">
        <f t="shared" si="1024"/>
        <v>0</v>
      </c>
      <c r="T792" s="45">
        <f t="shared" si="1024"/>
        <v>0</v>
      </c>
      <c r="U792" s="45">
        <f t="shared" si="1024"/>
        <v>0</v>
      </c>
      <c r="V792" s="45">
        <f t="shared" si="1024"/>
        <v>0</v>
      </c>
      <c r="W792" s="45">
        <f t="shared" si="1024"/>
        <v>0</v>
      </c>
      <c r="X792" s="45">
        <f t="shared" si="1024"/>
        <v>0</v>
      </c>
      <c r="Y792" s="45">
        <f t="shared" si="1024"/>
        <v>0</v>
      </c>
      <c r="Z792" s="45">
        <f t="shared" si="1024"/>
        <v>0</v>
      </c>
      <c r="AB792" s="222"/>
    </row>
    <row r="793" spans="2:28" ht="15.6" customHeight="1" x14ac:dyDescent="0.3">
      <c r="B793" s="13">
        <f>B792+10</f>
        <v>6570</v>
      </c>
      <c r="C793" s="46" t="s">
        <v>457</v>
      </c>
      <c r="D793" s="84"/>
      <c r="E793" s="47">
        <f>E792</f>
        <v>0</v>
      </c>
      <c r="F793" s="47">
        <f t="shared" ref="F793" si="1025">F792+E793</f>
        <v>0</v>
      </c>
      <c r="G793" s="47">
        <f t="shared" ref="G793" si="1026">G792+F793</f>
        <v>0</v>
      </c>
      <c r="H793" s="47">
        <f t="shared" ref="H793" si="1027">H792+G793</f>
        <v>0</v>
      </c>
      <c r="I793" s="47">
        <f t="shared" ref="I793" si="1028">I792+H793</f>
        <v>0</v>
      </c>
      <c r="J793" s="47">
        <f t="shared" ref="J793" si="1029">J792+I793</f>
        <v>0</v>
      </c>
      <c r="K793" s="47">
        <f t="shared" ref="K793" si="1030">K792+J793</f>
        <v>0</v>
      </c>
      <c r="L793" s="47">
        <f t="shared" ref="L793" si="1031">L792+K793</f>
        <v>0</v>
      </c>
      <c r="M793" s="47">
        <f t="shared" ref="M793" si="1032">M792+L793</f>
        <v>0</v>
      </c>
      <c r="N793" s="47">
        <f t="shared" ref="N793" si="1033">N792+M793</f>
        <v>0</v>
      </c>
      <c r="O793" s="47">
        <f t="shared" ref="O793" si="1034">O792+N793</f>
        <v>0</v>
      </c>
      <c r="P793" s="47">
        <f t="shared" ref="P793" si="1035">P792+O793</f>
        <v>0</v>
      </c>
      <c r="Q793" s="47">
        <f t="shared" ref="Q793" si="1036">Q792+P793</f>
        <v>0</v>
      </c>
      <c r="R793" s="47">
        <f t="shared" ref="R793" si="1037">R792+Q793</f>
        <v>0</v>
      </c>
      <c r="S793" s="47">
        <f t="shared" ref="S793" si="1038">S792+R793</f>
        <v>0</v>
      </c>
      <c r="T793" s="47">
        <f t="shared" ref="T793" si="1039">T792+S793</f>
        <v>0</v>
      </c>
      <c r="U793" s="47">
        <f t="shared" ref="U793" si="1040">U792+T793</f>
        <v>0</v>
      </c>
      <c r="V793" s="47">
        <f t="shared" ref="V793" si="1041">V792+U793</f>
        <v>0</v>
      </c>
      <c r="W793" s="47">
        <f t="shared" ref="W793" si="1042">W792+V793</f>
        <v>0</v>
      </c>
      <c r="X793" s="47">
        <f t="shared" ref="X793" si="1043">X792+W793</f>
        <v>0</v>
      </c>
      <c r="Y793" s="47">
        <f t="shared" ref="Y793" si="1044">Y792+X793</f>
        <v>0</v>
      </c>
      <c r="Z793" s="47">
        <f t="shared" ref="Z793" si="1045">Z792+Y793</f>
        <v>0</v>
      </c>
      <c r="AB793" s="222"/>
    </row>
    <row r="794" spans="2:28" ht="45" customHeight="1" x14ac:dyDescent="0.3">
      <c r="B794" s="13"/>
      <c r="C794" s="54" t="s">
        <v>238</v>
      </c>
      <c r="D794" s="56" t="s">
        <v>653</v>
      </c>
      <c r="E794" s="56" t="s">
        <v>654</v>
      </c>
      <c r="F794" s="56" t="s">
        <v>655</v>
      </c>
      <c r="G794" s="56" t="s">
        <v>656</v>
      </c>
      <c r="H794" s="56" t="s">
        <v>657</v>
      </c>
      <c r="I794" s="56" t="s">
        <v>659</v>
      </c>
      <c r="J794" s="56" t="s">
        <v>658</v>
      </c>
      <c r="K794" s="56" t="s">
        <v>660</v>
      </c>
      <c r="L794" s="56" t="s">
        <v>661</v>
      </c>
      <c r="M794" s="56" t="s">
        <v>662</v>
      </c>
      <c r="N794" s="56" t="s">
        <v>663</v>
      </c>
      <c r="O794" s="56" t="s">
        <v>664</v>
      </c>
      <c r="P794" s="56" t="s">
        <v>665</v>
      </c>
      <c r="Q794" s="56" t="s">
        <v>666</v>
      </c>
      <c r="R794" s="56" t="s">
        <v>667</v>
      </c>
      <c r="S794" s="56" t="s">
        <v>668</v>
      </c>
      <c r="T794" s="56" t="s">
        <v>669</v>
      </c>
      <c r="U794" s="56" t="s">
        <v>670</v>
      </c>
      <c r="V794" s="56" t="s">
        <v>671</v>
      </c>
      <c r="W794" s="56" t="s">
        <v>673</v>
      </c>
      <c r="X794" s="56" t="s">
        <v>672</v>
      </c>
      <c r="Y794" s="56" t="s">
        <v>674</v>
      </c>
      <c r="Z794" s="55" t="s">
        <v>675</v>
      </c>
      <c r="AB794" s="171"/>
    </row>
    <row r="795" spans="2:28" ht="15.6" customHeight="1" x14ac:dyDescent="0.3">
      <c r="B795" s="13">
        <f>B793+10</f>
        <v>6580</v>
      </c>
      <c r="C795" s="40" t="s">
        <v>59</v>
      </c>
      <c r="D795" s="88">
        <f t="shared" ref="D795:D802" si="1046">D611</f>
        <v>0</v>
      </c>
      <c r="E795" s="41"/>
      <c r="F795" s="41"/>
      <c r="G795" s="41"/>
      <c r="H795" s="41"/>
      <c r="I795" s="41"/>
      <c r="J795" s="41"/>
      <c r="K795" s="41"/>
      <c r="L795" s="41"/>
      <c r="M795" s="41"/>
      <c r="N795" s="41"/>
      <c r="O795" s="41"/>
      <c r="P795" s="41"/>
      <c r="Q795" s="41"/>
      <c r="R795" s="41"/>
      <c r="S795" s="41"/>
      <c r="T795" s="41"/>
      <c r="U795" s="41"/>
      <c r="V795" s="41"/>
      <c r="W795" s="41"/>
      <c r="X795" s="41"/>
      <c r="Y795" s="41"/>
      <c r="Z795" s="41"/>
      <c r="AB795" s="222"/>
    </row>
    <row r="796" spans="2:28" ht="15.6" customHeight="1" x14ac:dyDescent="0.3">
      <c r="B796" s="13">
        <f>B795+10</f>
        <v>6590</v>
      </c>
      <c r="C796" s="42" t="s">
        <v>38</v>
      </c>
      <c r="D796" s="50">
        <f t="shared" si="1046"/>
        <v>0</v>
      </c>
      <c r="E796" s="43"/>
      <c r="F796" s="43"/>
      <c r="G796" s="43"/>
      <c r="H796" s="43"/>
      <c r="I796" s="43"/>
      <c r="J796" s="43"/>
      <c r="K796" s="43"/>
      <c r="L796" s="43"/>
      <c r="M796" s="43"/>
      <c r="N796" s="43"/>
      <c r="O796" s="43"/>
      <c r="P796" s="43"/>
      <c r="Q796" s="43"/>
      <c r="R796" s="43"/>
      <c r="S796" s="43"/>
      <c r="T796" s="43"/>
      <c r="U796" s="43"/>
      <c r="V796" s="43"/>
      <c r="W796" s="43"/>
      <c r="X796" s="43"/>
      <c r="Y796" s="43"/>
      <c r="Z796" s="43"/>
      <c r="AB796" s="222"/>
    </row>
    <row r="797" spans="2:28" ht="15.6" customHeight="1" x14ac:dyDescent="0.3">
      <c r="B797" s="13">
        <f t="shared" ref="B797:B804" si="1047">B796+10</f>
        <v>6600</v>
      </c>
      <c r="C797" s="42" t="s">
        <v>39</v>
      </c>
      <c r="D797" s="50">
        <f t="shared" si="1046"/>
        <v>0</v>
      </c>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c r="AB797" s="221"/>
    </row>
    <row r="798" spans="2:28" ht="15.6" customHeight="1" x14ac:dyDescent="0.3">
      <c r="B798" s="13">
        <f t="shared" si="1047"/>
        <v>6610</v>
      </c>
      <c r="C798" s="42" t="s">
        <v>40</v>
      </c>
      <c r="D798" s="50">
        <f t="shared" si="1046"/>
        <v>0</v>
      </c>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c r="AB798" s="221"/>
    </row>
    <row r="799" spans="2:28" ht="15.6" customHeight="1" x14ac:dyDescent="0.3">
      <c r="B799" s="13">
        <f t="shared" si="1047"/>
        <v>6620</v>
      </c>
      <c r="C799" s="42" t="s">
        <v>41</v>
      </c>
      <c r="D799" s="50">
        <f t="shared" si="1046"/>
        <v>0</v>
      </c>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c r="AB799" s="221"/>
    </row>
    <row r="800" spans="2:28" ht="15.6" customHeight="1" x14ac:dyDescent="0.3">
      <c r="B800" s="13">
        <f t="shared" si="1047"/>
        <v>6630</v>
      </c>
      <c r="C800" s="42" t="s">
        <v>42</v>
      </c>
      <c r="D800" s="50">
        <f t="shared" si="1046"/>
        <v>0</v>
      </c>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c r="AB800" s="221"/>
    </row>
    <row r="801" spans="2:28" ht="15.6" customHeight="1" x14ac:dyDescent="0.3">
      <c r="B801" s="13">
        <f t="shared" si="1047"/>
        <v>6640</v>
      </c>
      <c r="C801" s="42" t="s">
        <v>43</v>
      </c>
      <c r="D801" s="50">
        <f t="shared" si="1046"/>
        <v>0</v>
      </c>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c r="AB801" s="221"/>
    </row>
    <row r="802" spans="2:28" ht="15.6" customHeight="1" x14ac:dyDescent="0.3">
      <c r="B802" s="13">
        <f t="shared" si="1047"/>
        <v>6650</v>
      </c>
      <c r="C802" s="42" t="s">
        <v>44</v>
      </c>
      <c r="D802" s="50">
        <f t="shared" si="1046"/>
        <v>0</v>
      </c>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c r="AB802" s="221"/>
    </row>
    <row r="803" spans="2:28" ht="15.6" customHeight="1" x14ac:dyDescent="0.3">
      <c r="B803" s="13">
        <f t="shared" si="1047"/>
        <v>6660</v>
      </c>
      <c r="C803" s="44" t="s">
        <v>46</v>
      </c>
      <c r="D803" s="43"/>
      <c r="E803" s="45">
        <f>E797+E798+E799+E800+E801+E802</f>
        <v>0</v>
      </c>
      <c r="F803" s="45">
        <f t="shared" ref="F803:U803" si="1048">F797+F798+F799+F800+F801+F802</f>
        <v>0</v>
      </c>
      <c r="G803" s="45">
        <f t="shared" si="1048"/>
        <v>0</v>
      </c>
      <c r="H803" s="45">
        <f t="shared" si="1048"/>
        <v>0</v>
      </c>
      <c r="I803" s="45">
        <f t="shared" si="1048"/>
        <v>0</v>
      </c>
      <c r="J803" s="45">
        <f t="shared" si="1048"/>
        <v>0</v>
      </c>
      <c r="K803" s="45">
        <f t="shared" si="1048"/>
        <v>0</v>
      </c>
      <c r="L803" s="45">
        <f t="shared" si="1048"/>
        <v>0</v>
      </c>
      <c r="M803" s="45">
        <f t="shared" si="1048"/>
        <v>0</v>
      </c>
      <c r="N803" s="45">
        <f t="shared" si="1048"/>
        <v>0</v>
      </c>
      <c r="O803" s="45">
        <f t="shared" si="1048"/>
        <v>0</v>
      </c>
      <c r="P803" s="45">
        <f t="shared" si="1048"/>
        <v>0</v>
      </c>
      <c r="Q803" s="45">
        <f t="shared" si="1048"/>
        <v>0</v>
      </c>
      <c r="R803" s="45">
        <f t="shared" si="1048"/>
        <v>0</v>
      </c>
      <c r="S803" s="45">
        <f t="shared" si="1048"/>
        <v>0</v>
      </c>
      <c r="T803" s="45">
        <f t="shared" si="1048"/>
        <v>0</v>
      </c>
      <c r="U803" s="45">
        <f t="shared" si="1048"/>
        <v>0</v>
      </c>
      <c r="V803" s="45">
        <f>V797+V798+V799+V800+V801+V802</f>
        <v>0</v>
      </c>
      <c r="W803" s="45">
        <f>W797+W798+W799+W800+W801+W802</f>
        <v>0</v>
      </c>
      <c r="X803" s="45">
        <f>X797+X798+X799+X800+X801+X802</f>
        <v>0</v>
      </c>
      <c r="Y803" s="45">
        <f t="shared" ref="Y803:Z803" si="1049">Y797+Y798+Y799+Y800+Y801+Y802</f>
        <v>0</v>
      </c>
      <c r="Z803" s="45">
        <f t="shared" si="1049"/>
        <v>0</v>
      </c>
      <c r="AB803" s="222"/>
    </row>
    <row r="804" spans="2:28" ht="15.6" customHeight="1" x14ac:dyDescent="0.3">
      <c r="B804" s="13">
        <f t="shared" si="1047"/>
        <v>6670</v>
      </c>
      <c r="C804" s="46" t="s">
        <v>45</v>
      </c>
      <c r="D804" s="47">
        <f>D795+D796+D797+D798+D799+D800+D801+D802</f>
        <v>0</v>
      </c>
      <c r="E804" s="47">
        <f>E803+D804</f>
        <v>0</v>
      </c>
      <c r="F804" s="47">
        <f t="shared" ref="F804" si="1050">F803+E804</f>
        <v>0</v>
      </c>
      <c r="G804" s="47">
        <f t="shared" ref="G804" si="1051">G803+F804</f>
        <v>0</v>
      </c>
      <c r="H804" s="47">
        <f t="shared" ref="H804" si="1052">H803+G804</f>
        <v>0</v>
      </c>
      <c r="I804" s="47">
        <f t="shared" ref="I804" si="1053">I803+H804</f>
        <v>0</v>
      </c>
      <c r="J804" s="47">
        <f t="shared" ref="J804" si="1054">J803+I804</f>
        <v>0</v>
      </c>
      <c r="K804" s="47">
        <f t="shared" ref="K804" si="1055">K803+J804</f>
        <v>0</v>
      </c>
      <c r="L804" s="47">
        <f t="shared" ref="L804" si="1056">L803+K804</f>
        <v>0</v>
      </c>
      <c r="M804" s="47">
        <f t="shared" ref="M804" si="1057">M803+L804</f>
        <v>0</v>
      </c>
      <c r="N804" s="47">
        <f t="shared" ref="N804" si="1058">N803+M804</f>
        <v>0</v>
      </c>
      <c r="O804" s="47">
        <f t="shared" ref="O804" si="1059">O803+N804</f>
        <v>0</v>
      </c>
      <c r="P804" s="47">
        <f t="shared" ref="P804" si="1060">P803+O804</f>
        <v>0</v>
      </c>
      <c r="Q804" s="47">
        <f t="shared" ref="Q804" si="1061">Q803+P804</f>
        <v>0</v>
      </c>
      <c r="R804" s="47">
        <f t="shared" ref="R804" si="1062">R803+Q804</f>
        <v>0</v>
      </c>
      <c r="S804" s="47">
        <f t="shared" ref="S804" si="1063">S803+R804</f>
        <v>0</v>
      </c>
      <c r="T804" s="47">
        <f t="shared" ref="T804" si="1064">T803+S804</f>
        <v>0</v>
      </c>
      <c r="U804" s="47">
        <f t="shared" ref="U804" si="1065">U803+T804</f>
        <v>0</v>
      </c>
      <c r="V804" s="47">
        <f>V803+U804</f>
        <v>0</v>
      </c>
      <c r="W804" s="47">
        <f>W803+V804</f>
        <v>0</v>
      </c>
      <c r="X804" s="47">
        <f>X803+W804</f>
        <v>0</v>
      </c>
      <c r="Y804" s="47">
        <f t="shared" ref="Y804" si="1066">Y803+X804</f>
        <v>0</v>
      </c>
      <c r="Z804" s="47">
        <f t="shared" ref="Z804" si="1067">Z803+Y804</f>
        <v>0</v>
      </c>
      <c r="AB804" s="222"/>
    </row>
    <row r="805" spans="2:28" ht="45" customHeight="1" x14ac:dyDescent="0.3">
      <c r="B805" s="13"/>
      <c r="C805" s="54" t="s">
        <v>239</v>
      </c>
      <c r="D805" s="56" t="s">
        <v>653</v>
      </c>
      <c r="E805" s="56" t="s">
        <v>654</v>
      </c>
      <c r="F805" s="56" t="s">
        <v>655</v>
      </c>
      <c r="G805" s="56" t="s">
        <v>656</v>
      </c>
      <c r="H805" s="56" t="s">
        <v>657</v>
      </c>
      <c r="I805" s="56" t="s">
        <v>659</v>
      </c>
      <c r="J805" s="56" t="s">
        <v>658</v>
      </c>
      <c r="K805" s="56" t="s">
        <v>660</v>
      </c>
      <c r="L805" s="56" t="s">
        <v>661</v>
      </c>
      <c r="M805" s="56" t="s">
        <v>662</v>
      </c>
      <c r="N805" s="56" t="s">
        <v>663</v>
      </c>
      <c r="O805" s="56" t="s">
        <v>664</v>
      </c>
      <c r="P805" s="56" t="s">
        <v>665</v>
      </c>
      <c r="Q805" s="56" t="s">
        <v>666</v>
      </c>
      <c r="R805" s="56" t="s">
        <v>667</v>
      </c>
      <c r="S805" s="56" t="s">
        <v>668</v>
      </c>
      <c r="T805" s="56" t="s">
        <v>669</v>
      </c>
      <c r="U805" s="56" t="s">
        <v>670</v>
      </c>
      <c r="V805" s="56" t="s">
        <v>671</v>
      </c>
      <c r="W805" s="56" t="s">
        <v>673</v>
      </c>
      <c r="X805" s="56" t="s">
        <v>672</v>
      </c>
      <c r="Y805" s="56" t="s">
        <v>674</v>
      </c>
      <c r="Z805" s="55" t="s">
        <v>675</v>
      </c>
      <c r="AB805" s="171"/>
    </row>
    <row r="806" spans="2:28" ht="15.6" customHeight="1" x14ac:dyDescent="0.3">
      <c r="B806" s="13">
        <f>B804+10</f>
        <v>6680</v>
      </c>
      <c r="C806" s="48" t="s">
        <v>47</v>
      </c>
      <c r="D806" s="49">
        <f>D807+D810</f>
        <v>0</v>
      </c>
      <c r="E806" s="49">
        <f t="shared" ref="E806:U806" si="1068">E807+E810</f>
        <v>0</v>
      </c>
      <c r="F806" s="49">
        <f t="shared" si="1068"/>
        <v>0</v>
      </c>
      <c r="G806" s="49">
        <f t="shared" si="1068"/>
        <v>0</v>
      </c>
      <c r="H806" s="49">
        <f t="shared" si="1068"/>
        <v>0</v>
      </c>
      <c r="I806" s="49">
        <f t="shared" si="1068"/>
        <v>0</v>
      </c>
      <c r="J806" s="49">
        <f t="shared" si="1068"/>
        <v>0</v>
      </c>
      <c r="K806" s="49">
        <f t="shared" si="1068"/>
        <v>0</v>
      </c>
      <c r="L806" s="49">
        <f t="shared" si="1068"/>
        <v>0</v>
      </c>
      <c r="M806" s="49">
        <f t="shared" si="1068"/>
        <v>0</v>
      </c>
      <c r="N806" s="49">
        <f t="shared" si="1068"/>
        <v>0</v>
      </c>
      <c r="O806" s="49">
        <f t="shared" si="1068"/>
        <v>0</v>
      </c>
      <c r="P806" s="49">
        <f t="shared" si="1068"/>
        <v>0</v>
      </c>
      <c r="Q806" s="49">
        <f t="shared" si="1068"/>
        <v>0</v>
      </c>
      <c r="R806" s="49">
        <f t="shared" si="1068"/>
        <v>0</v>
      </c>
      <c r="S806" s="49">
        <f t="shared" si="1068"/>
        <v>0</v>
      </c>
      <c r="T806" s="49">
        <f t="shared" si="1068"/>
        <v>0</v>
      </c>
      <c r="U806" s="49">
        <f t="shared" si="1068"/>
        <v>0</v>
      </c>
      <c r="V806" s="49">
        <f>V807+V810</f>
        <v>0</v>
      </c>
      <c r="W806" s="49">
        <f>W807+W810</f>
        <v>0</v>
      </c>
      <c r="X806" s="49">
        <f>X807+X810</f>
        <v>0</v>
      </c>
      <c r="Y806" s="49">
        <f t="shared" ref="Y806:Z806" si="1069">Y807+Y810</f>
        <v>0</v>
      </c>
      <c r="Z806" s="49">
        <f t="shared" si="1069"/>
        <v>0</v>
      </c>
      <c r="AB806" s="222"/>
    </row>
    <row r="807" spans="2:28" ht="15.6" customHeight="1" x14ac:dyDescent="0.3">
      <c r="B807" s="13">
        <f>B806+10</f>
        <v>6690</v>
      </c>
      <c r="C807" s="42" t="s">
        <v>48</v>
      </c>
      <c r="D807" s="50">
        <f>D808+D809</f>
        <v>0</v>
      </c>
      <c r="E807" s="50">
        <f t="shared" ref="E807:U807" si="1070">E808+E809</f>
        <v>0</v>
      </c>
      <c r="F807" s="50">
        <f t="shared" si="1070"/>
        <v>0</v>
      </c>
      <c r="G807" s="50">
        <f t="shared" si="1070"/>
        <v>0</v>
      </c>
      <c r="H807" s="50">
        <f t="shared" si="1070"/>
        <v>0</v>
      </c>
      <c r="I807" s="50">
        <f t="shared" si="1070"/>
        <v>0</v>
      </c>
      <c r="J807" s="50">
        <f t="shared" si="1070"/>
        <v>0</v>
      </c>
      <c r="K807" s="50">
        <f t="shared" si="1070"/>
        <v>0</v>
      </c>
      <c r="L807" s="50">
        <f t="shared" si="1070"/>
        <v>0</v>
      </c>
      <c r="M807" s="50">
        <f t="shared" si="1070"/>
        <v>0</v>
      </c>
      <c r="N807" s="50">
        <f t="shared" si="1070"/>
        <v>0</v>
      </c>
      <c r="O807" s="50">
        <f t="shared" si="1070"/>
        <v>0</v>
      </c>
      <c r="P807" s="50">
        <f t="shared" si="1070"/>
        <v>0</v>
      </c>
      <c r="Q807" s="50">
        <f t="shared" si="1070"/>
        <v>0</v>
      </c>
      <c r="R807" s="50">
        <f t="shared" si="1070"/>
        <v>0</v>
      </c>
      <c r="S807" s="50">
        <f t="shared" si="1070"/>
        <v>0</v>
      </c>
      <c r="T807" s="50">
        <f t="shared" si="1070"/>
        <v>0</v>
      </c>
      <c r="U807" s="50">
        <f t="shared" si="1070"/>
        <v>0</v>
      </c>
      <c r="V807" s="50">
        <f>V808+V809</f>
        <v>0</v>
      </c>
      <c r="W807" s="50">
        <f>W808+W809</f>
        <v>0</v>
      </c>
      <c r="X807" s="50">
        <f>X808+X809</f>
        <v>0</v>
      </c>
      <c r="Y807" s="50">
        <f t="shared" ref="Y807:Z807" si="1071">Y808+Y809</f>
        <v>0</v>
      </c>
      <c r="Z807" s="50">
        <f t="shared" si="1071"/>
        <v>0</v>
      </c>
      <c r="AB807" s="222"/>
    </row>
    <row r="808" spans="2:28" ht="15.6" customHeight="1" x14ac:dyDescent="0.3">
      <c r="B808" s="13">
        <f t="shared" ref="B808:B819" si="1072">B807+10</f>
        <v>6700</v>
      </c>
      <c r="C808" s="51" t="s">
        <v>49</v>
      </c>
      <c r="D808" s="50">
        <f>D624</f>
        <v>0</v>
      </c>
      <c r="E808" s="198"/>
      <c r="F808" s="198"/>
      <c r="G808" s="198"/>
      <c r="H808" s="198"/>
      <c r="I808" s="198"/>
      <c r="J808" s="198"/>
      <c r="K808" s="198"/>
      <c r="L808" s="198"/>
      <c r="M808" s="198"/>
      <c r="N808" s="198"/>
      <c r="O808" s="198"/>
      <c r="P808" s="198"/>
      <c r="Q808" s="198"/>
      <c r="R808" s="198"/>
      <c r="S808" s="198"/>
      <c r="T808" s="198"/>
      <c r="U808" s="198"/>
      <c r="V808" s="198"/>
      <c r="W808" s="43">
        <v>0</v>
      </c>
      <c r="X808" s="43">
        <v>0</v>
      </c>
      <c r="Y808" s="43">
        <v>0</v>
      </c>
      <c r="Z808" s="43">
        <v>0</v>
      </c>
      <c r="AB808" s="221"/>
    </row>
    <row r="809" spans="2:28" ht="15.6" customHeight="1" x14ac:dyDescent="0.3">
      <c r="B809" s="13">
        <f t="shared" si="1072"/>
        <v>6710</v>
      </c>
      <c r="C809" s="51" t="s">
        <v>5</v>
      </c>
      <c r="D809" s="50">
        <f>D625</f>
        <v>0</v>
      </c>
      <c r="E809" s="198"/>
      <c r="F809" s="198"/>
      <c r="G809" s="198"/>
      <c r="H809" s="198"/>
      <c r="I809" s="198"/>
      <c r="J809" s="198"/>
      <c r="K809" s="198"/>
      <c r="L809" s="198"/>
      <c r="M809" s="198"/>
      <c r="N809" s="198"/>
      <c r="O809" s="198"/>
      <c r="P809" s="198"/>
      <c r="Q809" s="198"/>
      <c r="R809" s="198"/>
      <c r="S809" s="198"/>
      <c r="T809" s="198"/>
      <c r="U809" s="198"/>
      <c r="V809" s="198"/>
      <c r="W809" s="43">
        <v>0</v>
      </c>
      <c r="X809" s="43">
        <v>0</v>
      </c>
      <c r="Y809" s="43">
        <v>0</v>
      </c>
      <c r="Z809" s="43">
        <v>0</v>
      </c>
      <c r="AB809" s="221"/>
    </row>
    <row r="810" spans="2:28" ht="15.6" customHeight="1" x14ac:dyDescent="0.3">
      <c r="B810" s="13">
        <f t="shared" si="1072"/>
        <v>6720</v>
      </c>
      <c r="C810" s="42" t="s">
        <v>50</v>
      </c>
      <c r="D810" s="50">
        <f>D626</f>
        <v>0</v>
      </c>
      <c r="E810" s="198"/>
      <c r="F810" s="198"/>
      <c r="G810" s="198"/>
      <c r="H810" s="198"/>
      <c r="I810" s="198"/>
      <c r="J810" s="198"/>
      <c r="K810" s="198"/>
      <c r="L810" s="198"/>
      <c r="M810" s="198"/>
      <c r="N810" s="198"/>
      <c r="O810" s="198"/>
      <c r="P810" s="198"/>
      <c r="Q810" s="198"/>
      <c r="R810" s="198"/>
      <c r="S810" s="198"/>
      <c r="T810" s="198"/>
      <c r="U810" s="198"/>
      <c r="V810" s="198"/>
      <c r="W810" s="43">
        <v>0</v>
      </c>
      <c r="X810" s="43">
        <v>0</v>
      </c>
      <c r="Y810" s="43">
        <v>0</v>
      </c>
      <c r="Z810" s="43">
        <v>0</v>
      </c>
      <c r="AB810" s="221"/>
    </row>
    <row r="811" spans="2:28" ht="15.6" customHeight="1" x14ac:dyDescent="0.3">
      <c r="B811" s="13">
        <f t="shared" si="1072"/>
        <v>6730</v>
      </c>
      <c r="C811" s="44" t="s">
        <v>60</v>
      </c>
      <c r="D811" s="52"/>
      <c r="E811" s="45">
        <f>E812+E813+E816+E817</f>
        <v>0</v>
      </c>
      <c r="F811" s="45">
        <f t="shared" ref="F811:U811" si="1073">F812+F813+F816+F817</f>
        <v>0</v>
      </c>
      <c r="G811" s="45">
        <f t="shared" si="1073"/>
        <v>0</v>
      </c>
      <c r="H811" s="45">
        <f t="shared" si="1073"/>
        <v>0</v>
      </c>
      <c r="I811" s="45">
        <f t="shared" si="1073"/>
        <v>0</v>
      </c>
      <c r="J811" s="45">
        <f t="shared" si="1073"/>
        <v>0</v>
      </c>
      <c r="K811" s="45">
        <f t="shared" si="1073"/>
        <v>0</v>
      </c>
      <c r="L811" s="45">
        <f t="shared" si="1073"/>
        <v>0</v>
      </c>
      <c r="M811" s="45">
        <f t="shared" si="1073"/>
        <v>0</v>
      </c>
      <c r="N811" s="45">
        <f t="shared" si="1073"/>
        <v>0</v>
      </c>
      <c r="O811" s="45">
        <f t="shared" si="1073"/>
        <v>0</v>
      </c>
      <c r="P811" s="45">
        <f t="shared" si="1073"/>
        <v>0</v>
      </c>
      <c r="Q811" s="45">
        <f t="shared" si="1073"/>
        <v>0</v>
      </c>
      <c r="R811" s="45">
        <f t="shared" si="1073"/>
        <v>0</v>
      </c>
      <c r="S811" s="45">
        <f t="shared" si="1073"/>
        <v>0</v>
      </c>
      <c r="T811" s="45">
        <f t="shared" si="1073"/>
        <v>0</v>
      </c>
      <c r="U811" s="45">
        <f t="shared" si="1073"/>
        <v>0</v>
      </c>
      <c r="V811" s="45">
        <f>V812+V813+V816+V817</f>
        <v>0</v>
      </c>
      <c r="W811" s="45">
        <f>W812+W813+W816+W817</f>
        <v>0</v>
      </c>
      <c r="X811" s="45">
        <f>X812+X813+X816+X817</f>
        <v>0</v>
      </c>
      <c r="Y811" s="45">
        <f t="shared" ref="Y811:Z811" si="1074">Y812+Y813+Y816+Y817</f>
        <v>0</v>
      </c>
      <c r="Z811" s="45">
        <f t="shared" si="1074"/>
        <v>0</v>
      </c>
      <c r="AB811" s="222"/>
    </row>
    <row r="812" spans="2:28" ht="15.6" customHeight="1" x14ac:dyDescent="0.3">
      <c r="B812" s="13">
        <f t="shared" si="1072"/>
        <v>6740</v>
      </c>
      <c r="C812" s="42" t="s">
        <v>51</v>
      </c>
      <c r="D812" s="52"/>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c r="AB812" s="221"/>
    </row>
    <row r="813" spans="2:28" ht="15.6" customHeight="1" x14ac:dyDescent="0.3">
      <c r="B813" s="13">
        <f t="shared" si="1072"/>
        <v>6750</v>
      </c>
      <c r="C813" s="42" t="s">
        <v>52</v>
      </c>
      <c r="D813" s="52"/>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c r="AB813" s="221"/>
    </row>
    <row r="814" spans="2:28" ht="15.6" customHeight="1" x14ac:dyDescent="0.3">
      <c r="B814" s="13">
        <f t="shared" si="1072"/>
        <v>6760</v>
      </c>
      <c r="C814" s="51" t="s">
        <v>53</v>
      </c>
      <c r="D814" s="52"/>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c r="AB814" s="221"/>
    </row>
    <row r="815" spans="2:28" ht="15.6" customHeight="1" x14ac:dyDescent="0.3">
      <c r="B815" s="13">
        <f t="shared" si="1072"/>
        <v>6770</v>
      </c>
      <c r="C815" s="51" t="s">
        <v>54</v>
      </c>
      <c r="D815" s="52"/>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c r="AB815" s="221"/>
    </row>
    <row r="816" spans="2:28" ht="15.6" customHeight="1" x14ac:dyDescent="0.3">
      <c r="B816" s="13">
        <f t="shared" si="1072"/>
        <v>6780</v>
      </c>
      <c r="C816" s="42" t="s">
        <v>55</v>
      </c>
      <c r="D816" s="52"/>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c r="AB816" s="221"/>
    </row>
    <row r="817" spans="2:28" ht="15.6" customHeight="1" x14ac:dyDescent="0.3">
      <c r="B817" s="13">
        <f t="shared" si="1072"/>
        <v>6790</v>
      </c>
      <c r="C817" s="42" t="s">
        <v>56</v>
      </c>
      <c r="D817" s="52"/>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c r="AB817" s="221"/>
    </row>
    <row r="818" spans="2:28" ht="15.6" customHeight="1" x14ac:dyDescent="0.3">
      <c r="B818" s="13">
        <f t="shared" si="1072"/>
        <v>6800</v>
      </c>
      <c r="C818" s="44" t="s">
        <v>429</v>
      </c>
      <c r="D818" s="52"/>
      <c r="E818" s="45">
        <f>E806+E811</f>
        <v>0</v>
      </c>
      <c r="F818" s="45">
        <f t="shared" ref="F818:U818" si="1075">F806+F811</f>
        <v>0</v>
      </c>
      <c r="G818" s="45">
        <f t="shared" si="1075"/>
        <v>0</v>
      </c>
      <c r="H818" s="45">
        <f t="shared" si="1075"/>
        <v>0</v>
      </c>
      <c r="I818" s="45">
        <f t="shared" si="1075"/>
        <v>0</v>
      </c>
      <c r="J818" s="45">
        <f t="shared" si="1075"/>
        <v>0</v>
      </c>
      <c r="K818" s="45">
        <f t="shared" si="1075"/>
        <v>0</v>
      </c>
      <c r="L818" s="45">
        <f t="shared" si="1075"/>
        <v>0</v>
      </c>
      <c r="M818" s="45">
        <f t="shared" si="1075"/>
        <v>0</v>
      </c>
      <c r="N818" s="45">
        <f t="shared" si="1075"/>
        <v>0</v>
      </c>
      <c r="O818" s="45">
        <f t="shared" si="1075"/>
        <v>0</v>
      </c>
      <c r="P818" s="45">
        <f t="shared" si="1075"/>
        <v>0</v>
      </c>
      <c r="Q818" s="45">
        <f t="shared" si="1075"/>
        <v>0</v>
      </c>
      <c r="R818" s="45">
        <f t="shared" si="1075"/>
        <v>0</v>
      </c>
      <c r="S818" s="45">
        <f t="shared" si="1075"/>
        <v>0</v>
      </c>
      <c r="T818" s="45">
        <f t="shared" si="1075"/>
        <v>0</v>
      </c>
      <c r="U818" s="45">
        <f t="shared" si="1075"/>
        <v>0</v>
      </c>
      <c r="V818" s="45">
        <f>V806+V811</f>
        <v>0</v>
      </c>
      <c r="W818" s="45">
        <f>W806+W811</f>
        <v>0</v>
      </c>
      <c r="X818" s="45">
        <f>X806+X811</f>
        <v>0</v>
      </c>
      <c r="Y818" s="45">
        <f t="shared" ref="Y818:Z818" si="1076">Y806+Y811</f>
        <v>0</v>
      </c>
      <c r="Z818" s="45">
        <f t="shared" si="1076"/>
        <v>0</v>
      </c>
      <c r="AB818" s="222"/>
    </row>
    <row r="819" spans="2:28" ht="15.6" customHeight="1" x14ac:dyDescent="0.3">
      <c r="B819" s="13">
        <f t="shared" si="1072"/>
        <v>6810</v>
      </c>
      <c r="C819" s="46" t="s">
        <v>430</v>
      </c>
      <c r="D819" s="53"/>
      <c r="E819" s="47">
        <f>E818</f>
        <v>0</v>
      </c>
      <c r="F819" s="47">
        <f>F818+E819</f>
        <v>0</v>
      </c>
      <c r="G819" s="47">
        <f t="shared" ref="G819" si="1077">G818+F819</f>
        <v>0</v>
      </c>
      <c r="H819" s="47">
        <f t="shared" ref="H819" si="1078">H818+G819</f>
        <v>0</v>
      </c>
      <c r="I819" s="47">
        <f t="shared" ref="I819" si="1079">I818+H819</f>
        <v>0</v>
      </c>
      <c r="J819" s="47">
        <f t="shared" ref="J819" si="1080">J818+I819</f>
        <v>0</v>
      </c>
      <c r="K819" s="47">
        <f t="shared" ref="K819" si="1081">K818+J819</f>
        <v>0</v>
      </c>
      <c r="L819" s="47">
        <f t="shared" ref="L819" si="1082">L818+K819</f>
        <v>0</v>
      </c>
      <c r="M819" s="47">
        <f t="shared" ref="M819" si="1083">M818+L819</f>
        <v>0</v>
      </c>
      <c r="N819" s="47">
        <f t="shared" ref="N819" si="1084">N818+M819</f>
        <v>0</v>
      </c>
      <c r="O819" s="47">
        <f t="shared" ref="O819" si="1085">O818+N819</f>
        <v>0</v>
      </c>
      <c r="P819" s="47">
        <f t="shared" ref="P819" si="1086">P818+O819</f>
        <v>0</v>
      </c>
      <c r="Q819" s="47">
        <f t="shared" ref="Q819" si="1087">Q818+P819</f>
        <v>0</v>
      </c>
      <c r="R819" s="47">
        <f t="shared" ref="R819" si="1088">R818+Q819</f>
        <v>0</v>
      </c>
      <c r="S819" s="47">
        <f t="shared" ref="S819" si="1089">S818+R819</f>
        <v>0</v>
      </c>
      <c r="T819" s="47">
        <f t="shared" ref="T819" si="1090">T818+S819</f>
        <v>0</v>
      </c>
      <c r="U819" s="47">
        <f t="shared" ref="U819" si="1091">U818+T819</f>
        <v>0</v>
      </c>
      <c r="V819" s="47">
        <f>V818+U819</f>
        <v>0</v>
      </c>
      <c r="W819" s="47">
        <f>W818+V819</f>
        <v>0</v>
      </c>
      <c r="X819" s="47">
        <f>X818+W819</f>
        <v>0</v>
      </c>
      <c r="Y819" s="47">
        <f t="shared" ref="Y819" si="1092">Y818+X819</f>
        <v>0</v>
      </c>
      <c r="Z819" s="47">
        <f t="shared" ref="Z819" si="1093">Z818+Y819</f>
        <v>0</v>
      </c>
      <c r="AB819" s="222"/>
    </row>
    <row r="820" spans="2:28" ht="45" customHeight="1" x14ac:dyDescent="0.3">
      <c r="B820" s="13"/>
      <c r="C820" s="54" t="s">
        <v>240</v>
      </c>
      <c r="D820" s="56" t="s">
        <v>653</v>
      </c>
      <c r="E820" s="56" t="s">
        <v>654</v>
      </c>
      <c r="F820" s="56" t="s">
        <v>655</v>
      </c>
      <c r="G820" s="56" t="s">
        <v>656</v>
      </c>
      <c r="H820" s="56" t="s">
        <v>657</v>
      </c>
      <c r="I820" s="56" t="s">
        <v>659</v>
      </c>
      <c r="J820" s="56" t="s">
        <v>658</v>
      </c>
      <c r="K820" s="56" t="s">
        <v>660</v>
      </c>
      <c r="L820" s="56" t="s">
        <v>661</v>
      </c>
      <c r="M820" s="56" t="s">
        <v>662</v>
      </c>
      <c r="N820" s="56" t="s">
        <v>663</v>
      </c>
      <c r="O820" s="56" t="s">
        <v>664</v>
      </c>
      <c r="P820" s="56" t="s">
        <v>665</v>
      </c>
      <c r="Q820" s="56" t="s">
        <v>666</v>
      </c>
      <c r="R820" s="56" t="s">
        <v>667</v>
      </c>
      <c r="S820" s="56" t="s">
        <v>668</v>
      </c>
      <c r="T820" s="56" t="s">
        <v>669</v>
      </c>
      <c r="U820" s="56" t="s">
        <v>670</v>
      </c>
      <c r="V820" s="56" t="s">
        <v>671</v>
      </c>
      <c r="W820" s="56" t="s">
        <v>673</v>
      </c>
      <c r="X820" s="56" t="s">
        <v>672</v>
      </c>
      <c r="Y820" s="56" t="s">
        <v>674</v>
      </c>
      <c r="Z820" s="55" t="s">
        <v>675</v>
      </c>
      <c r="AB820" s="171"/>
    </row>
    <row r="821" spans="2:28" ht="15.6" customHeight="1" x14ac:dyDescent="0.3">
      <c r="B821" s="13">
        <f>B819+10</f>
        <v>6820</v>
      </c>
      <c r="C821" s="89" t="s">
        <v>61</v>
      </c>
      <c r="D821" s="88">
        <f>D637</f>
        <v>0</v>
      </c>
      <c r="E821" s="90"/>
      <c r="F821" s="90"/>
      <c r="G821" s="90"/>
      <c r="H821" s="90"/>
      <c r="I821" s="90"/>
      <c r="J821" s="90"/>
      <c r="K821" s="90"/>
      <c r="L821" s="90"/>
      <c r="M821" s="90"/>
      <c r="N821" s="90"/>
      <c r="O821" s="90"/>
      <c r="P821" s="90"/>
      <c r="Q821" s="90"/>
      <c r="R821" s="90"/>
      <c r="S821" s="90"/>
      <c r="T821" s="90"/>
      <c r="U821" s="90"/>
      <c r="V821" s="90"/>
      <c r="W821" s="90"/>
      <c r="X821" s="90"/>
      <c r="Y821" s="90"/>
      <c r="Z821" s="90"/>
      <c r="AB821" s="222"/>
    </row>
    <row r="822" spans="2:28" ht="15.6" customHeight="1" x14ac:dyDescent="0.3">
      <c r="B822" s="13">
        <f>B821+10</f>
        <v>6830</v>
      </c>
      <c r="C822" s="44" t="s">
        <v>458</v>
      </c>
      <c r="D822" s="91"/>
      <c r="E822" s="45">
        <f t="shared" ref="E822:Y822" si="1094">E804-E775-E793-E819</f>
        <v>0</v>
      </c>
      <c r="F822" s="45">
        <f t="shared" si="1094"/>
        <v>0</v>
      </c>
      <c r="G822" s="45">
        <f t="shared" si="1094"/>
        <v>0</v>
      </c>
      <c r="H822" s="45">
        <f t="shared" si="1094"/>
        <v>0</v>
      </c>
      <c r="I822" s="45">
        <f t="shared" si="1094"/>
        <v>0</v>
      </c>
      <c r="J822" s="45">
        <f t="shared" si="1094"/>
        <v>0</v>
      </c>
      <c r="K822" s="45">
        <f t="shared" si="1094"/>
        <v>0</v>
      </c>
      <c r="L822" s="45">
        <f t="shared" si="1094"/>
        <v>0</v>
      </c>
      <c r="M822" s="45">
        <f t="shared" si="1094"/>
        <v>0</v>
      </c>
      <c r="N822" s="45">
        <f t="shared" si="1094"/>
        <v>0</v>
      </c>
      <c r="O822" s="45">
        <f t="shared" si="1094"/>
        <v>0</v>
      </c>
      <c r="P822" s="45">
        <f t="shared" si="1094"/>
        <v>0</v>
      </c>
      <c r="Q822" s="45">
        <f t="shared" si="1094"/>
        <v>0</v>
      </c>
      <c r="R822" s="45">
        <f t="shared" si="1094"/>
        <v>0</v>
      </c>
      <c r="S822" s="45">
        <f t="shared" si="1094"/>
        <v>0</v>
      </c>
      <c r="T822" s="45">
        <f t="shared" si="1094"/>
        <v>0</v>
      </c>
      <c r="U822" s="45">
        <f t="shared" si="1094"/>
        <v>0</v>
      </c>
      <c r="V822" s="45">
        <f t="shared" si="1094"/>
        <v>0</v>
      </c>
      <c r="W822" s="45">
        <f t="shared" si="1094"/>
        <v>0</v>
      </c>
      <c r="X822" s="45">
        <f t="shared" si="1094"/>
        <v>0</v>
      </c>
      <c r="Y822" s="45">
        <f t="shared" si="1094"/>
        <v>0</v>
      </c>
      <c r="Z822" s="52"/>
      <c r="AB822" s="222"/>
    </row>
    <row r="823" spans="2:28" ht="15.6" customHeight="1" x14ac:dyDescent="0.3">
      <c r="B823" s="13">
        <f>B822+10</f>
        <v>6840</v>
      </c>
      <c r="C823" s="42" t="s">
        <v>62</v>
      </c>
      <c r="D823" s="52"/>
      <c r="E823" s="92" t="e">
        <f>E822/$D$821</f>
        <v>#DIV/0!</v>
      </c>
      <c r="F823" s="92" t="e">
        <f t="shared" ref="F823:Y823" si="1095">F822/$D$821</f>
        <v>#DIV/0!</v>
      </c>
      <c r="G823" s="92" t="e">
        <f t="shared" si="1095"/>
        <v>#DIV/0!</v>
      </c>
      <c r="H823" s="92" t="e">
        <f t="shared" si="1095"/>
        <v>#DIV/0!</v>
      </c>
      <c r="I823" s="92" t="e">
        <f t="shared" si="1095"/>
        <v>#DIV/0!</v>
      </c>
      <c r="J823" s="92" t="e">
        <f t="shared" si="1095"/>
        <v>#DIV/0!</v>
      </c>
      <c r="K823" s="92" t="e">
        <f t="shared" si="1095"/>
        <v>#DIV/0!</v>
      </c>
      <c r="L823" s="92" t="e">
        <f t="shared" si="1095"/>
        <v>#DIV/0!</v>
      </c>
      <c r="M823" s="92" t="e">
        <f t="shared" si="1095"/>
        <v>#DIV/0!</v>
      </c>
      <c r="N823" s="92" t="e">
        <f t="shared" si="1095"/>
        <v>#DIV/0!</v>
      </c>
      <c r="O823" s="92" t="e">
        <f t="shared" si="1095"/>
        <v>#DIV/0!</v>
      </c>
      <c r="P823" s="92" t="e">
        <f t="shared" si="1095"/>
        <v>#DIV/0!</v>
      </c>
      <c r="Q823" s="92" t="e">
        <f t="shared" si="1095"/>
        <v>#DIV/0!</v>
      </c>
      <c r="R823" s="92" t="e">
        <f t="shared" si="1095"/>
        <v>#DIV/0!</v>
      </c>
      <c r="S823" s="92" t="e">
        <f t="shared" si="1095"/>
        <v>#DIV/0!</v>
      </c>
      <c r="T823" s="92" t="e">
        <f t="shared" si="1095"/>
        <v>#DIV/0!</v>
      </c>
      <c r="U823" s="92" t="e">
        <f t="shared" si="1095"/>
        <v>#DIV/0!</v>
      </c>
      <c r="V823" s="92" t="e">
        <f t="shared" si="1095"/>
        <v>#DIV/0!</v>
      </c>
      <c r="W823" s="92" t="e">
        <f t="shared" si="1095"/>
        <v>#DIV/0!</v>
      </c>
      <c r="X823" s="92" t="e">
        <f t="shared" si="1095"/>
        <v>#DIV/0!</v>
      </c>
      <c r="Y823" s="92" t="e">
        <f t="shared" si="1095"/>
        <v>#DIV/0!</v>
      </c>
      <c r="Z823" s="52"/>
      <c r="AB823" s="222"/>
    </row>
    <row r="824" spans="2:28" ht="15.6" customHeight="1" x14ac:dyDescent="0.3">
      <c r="AB824" s="171"/>
    </row>
    <row r="825" spans="2:28" ht="15.6" customHeight="1" x14ac:dyDescent="0.3">
      <c r="B825" s="13">
        <f>B823+1</f>
        <v>6841</v>
      </c>
      <c r="C825" s="98" t="s">
        <v>459</v>
      </c>
      <c r="D825" s="213" t="s">
        <v>746</v>
      </c>
      <c r="AB825" s="221"/>
    </row>
    <row r="826" spans="2:28" ht="15.6" customHeight="1" x14ac:dyDescent="0.3">
      <c r="B826" s="13">
        <f>B825+1</f>
        <v>6842</v>
      </c>
      <c r="C826" s="98" t="s">
        <v>460</v>
      </c>
      <c r="D826" s="213" t="s">
        <v>746</v>
      </c>
      <c r="AB826" s="221"/>
    </row>
    <row r="827" spans="2:28" ht="15.6" customHeight="1" x14ac:dyDescent="0.3">
      <c r="B827" s="13">
        <f>B826+1</f>
        <v>6843</v>
      </c>
      <c r="C827" s="98" t="s">
        <v>504</v>
      </c>
      <c r="D827" s="195"/>
      <c r="AB827" s="221"/>
    </row>
    <row r="828" spans="2:28" ht="15.6" customHeight="1" x14ac:dyDescent="0.3"/>
  </sheetData>
  <sheetProtection password="FEBC" sheet="1" objects="1" scenarios="1" selectLockedCells="1"/>
  <conditionalFormatting sqref="D8">
    <cfRule type="expression" dxfId="44939" priority="19743">
      <formula>ISTEXT($D$8)</formula>
    </cfRule>
    <cfRule type="cellIs" dxfId="44938" priority="19742" operator="lessThan">
      <formula>0</formula>
    </cfRule>
  </conditionalFormatting>
  <conditionalFormatting sqref="E8">
    <cfRule type="expression" dxfId="44937" priority="19741">
      <formula>ISTEXT($E$8)</formula>
    </cfRule>
    <cfRule type="cellIs" dxfId="44936" priority="19740" operator="lessThan">
      <formula>0</formula>
    </cfRule>
  </conditionalFormatting>
  <conditionalFormatting sqref="F8">
    <cfRule type="expression" dxfId="44935" priority="19739">
      <formula>ISTEXT($F$8)</formula>
    </cfRule>
    <cfRule type="cellIs" dxfId="44934" priority="19738" operator="lessThan">
      <formula>0</formula>
    </cfRule>
  </conditionalFormatting>
  <conditionalFormatting sqref="G8">
    <cfRule type="expression" dxfId="44933" priority="19737">
      <formula>ISTEXT($G$8)</formula>
    </cfRule>
    <cfRule type="cellIs" dxfId="44932" priority="19736" operator="lessThan">
      <formula>0</formula>
    </cfRule>
  </conditionalFormatting>
  <conditionalFormatting sqref="H8">
    <cfRule type="expression" dxfId="44931" priority="19735">
      <formula>ISTEXT($H$8)</formula>
    </cfRule>
    <cfRule type="cellIs" dxfId="44930" priority="19734" operator="lessThan">
      <formula>0</formula>
    </cfRule>
  </conditionalFormatting>
  <conditionalFormatting sqref="I8">
    <cfRule type="expression" dxfId="44929" priority="19733">
      <formula>ISTEXT($I$8)</formula>
    </cfRule>
    <cfRule type="cellIs" dxfId="44928" priority="19732" operator="lessThan">
      <formula>0</formula>
    </cfRule>
  </conditionalFormatting>
  <conditionalFormatting sqref="J8">
    <cfRule type="expression" dxfId="44927" priority="19731">
      <formula>ISTEXT($J$8)</formula>
    </cfRule>
    <cfRule type="cellIs" dxfId="44926" priority="19730" operator="lessThan">
      <formula>0</formula>
    </cfRule>
  </conditionalFormatting>
  <conditionalFormatting sqref="K8">
    <cfRule type="expression" dxfId="44925" priority="19729">
      <formula>ISTEXT($K$8)</formula>
    </cfRule>
    <cfRule type="cellIs" dxfId="44924" priority="19728" operator="lessThan">
      <formula>0</formula>
    </cfRule>
  </conditionalFormatting>
  <conditionalFormatting sqref="L8">
    <cfRule type="expression" dxfId="44923" priority="19727">
      <formula>ISTEXT($L$8)</formula>
    </cfRule>
    <cfRule type="cellIs" dxfId="44922" priority="19726" operator="lessThan">
      <formula>0</formula>
    </cfRule>
  </conditionalFormatting>
  <conditionalFormatting sqref="M8">
    <cfRule type="expression" dxfId="44921" priority="19725">
      <formula>ISTEXT($M$8)</formula>
    </cfRule>
    <cfRule type="cellIs" dxfId="44920" priority="19724" operator="lessThan">
      <formula>0</formula>
    </cfRule>
  </conditionalFormatting>
  <conditionalFormatting sqref="N8">
    <cfRule type="expression" dxfId="44919" priority="19723">
      <formula>ISTEXT($N$8)</formula>
    </cfRule>
    <cfRule type="cellIs" dxfId="44918" priority="19722" operator="lessThan">
      <formula>0</formula>
    </cfRule>
  </conditionalFormatting>
  <conditionalFormatting sqref="O8">
    <cfRule type="expression" dxfId="44917" priority="19721">
      <formula>ISTEXT($O$8)</formula>
    </cfRule>
    <cfRule type="cellIs" dxfId="44916" priority="19720" operator="lessThan">
      <formula>0</formula>
    </cfRule>
  </conditionalFormatting>
  <conditionalFormatting sqref="P8">
    <cfRule type="expression" dxfId="44915" priority="19719">
      <formula>ISTEXT($P$8)</formula>
    </cfRule>
    <cfRule type="cellIs" dxfId="44914" priority="19718" operator="lessThan">
      <formula>0</formula>
    </cfRule>
  </conditionalFormatting>
  <conditionalFormatting sqref="Q8">
    <cfRule type="expression" dxfId="44913" priority="19717">
      <formula>ISTEXT($Q$8)</formula>
    </cfRule>
    <cfRule type="cellIs" dxfId="44912" priority="19716" operator="lessThan">
      <formula>0</formula>
    </cfRule>
  </conditionalFormatting>
  <conditionalFormatting sqref="R8">
    <cfRule type="expression" dxfId="44911" priority="19715">
      <formula>ISTEXT($R$8)</formula>
    </cfRule>
    <cfRule type="cellIs" dxfId="44910" priority="19714" operator="lessThan">
      <formula>0</formula>
    </cfRule>
  </conditionalFormatting>
  <conditionalFormatting sqref="S8">
    <cfRule type="expression" dxfId="44909" priority="19713">
      <formula>ISTEXT($S$8)</formula>
    </cfRule>
    <cfRule type="cellIs" dxfId="44908" priority="19712" operator="lessThan">
      <formula>0</formula>
    </cfRule>
    <cfRule type="cellIs" dxfId="44907" priority="6579" operator="greaterThan">
      <formula>5000000</formula>
    </cfRule>
  </conditionalFormatting>
  <conditionalFormatting sqref="T8">
    <cfRule type="expression" dxfId="44906" priority="19711">
      <formula>ISTEXT($T$8)</formula>
    </cfRule>
    <cfRule type="cellIs" dxfId="44905" priority="19710" operator="lessThan">
      <formula>0</formula>
    </cfRule>
    <cfRule type="cellIs" dxfId="44904" priority="6578" operator="greaterThan">
      <formula>5000000</formula>
    </cfRule>
  </conditionalFormatting>
  <conditionalFormatting sqref="U8">
    <cfRule type="expression" dxfId="44903" priority="19709">
      <formula>ISTEXT($U$8)</formula>
    </cfRule>
    <cfRule type="cellIs" dxfId="44902" priority="19708" operator="lessThan">
      <formula>0</formula>
    </cfRule>
    <cfRule type="cellIs" dxfId="44901" priority="6577" operator="greaterThan">
      <formula>5000000</formula>
    </cfRule>
  </conditionalFormatting>
  <conditionalFormatting sqref="V8">
    <cfRule type="expression" dxfId="44900" priority="19707">
      <formula>ISTEXT($V$8)</formula>
    </cfRule>
    <cfRule type="cellIs" dxfId="44899" priority="19706" operator="lessThan">
      <formula>0</formula>
    </cfRule>
    <cfRule type="cellIs" dxfId="44898" priority="6576" operator="greaterThan">
      <formula>5000000</formula>
    </cfRule>
  </conditionalFormatting>
  <conditionalFormatting sqref="W8">
    <cfRule type="expression" dxfId="44897" priority="19705">
      <formula>ISTEXT($W$8)</formula>
    </cfRule>
    <cfRule type="cellIs" dxfId="44896" priority="19704" operator="lessThan">
      <formula>0</formula>
    </cfRule>
    <cfRule type="cellIs" dxfId="44895" priority="6575" operator="greaterThan">
      <formula>5000000</formula>
    </cfRule>
  </conditionalFormatting>
  <conditionalFormatting sqref="X8">
    <cfRule type="expression" dxfId="44894" priority="19703">
      <formula>ISTEXT($X$8)</formula>
    </cfRule>
  </conditionalFormatting>
  <conditionalFormatting sqref="X8">
    <cfRule type="cellIs" dxfId="44893" priority="19702" operator="lessThan">
      <formula>0</formula>
    </cfRule>
    <cfRule type="cellIs" dxfId="44892" priority="6574" operator="greaterThan">
      <formula>5000000</formula>
    </cfRule>
  </conditionalFormatting>
  <conditionalFormatting sqref="Y8">
    <cfRule type="expression" dxfId="44891" priority="19701">
      <formula>ISTEXT($Y$8)</formula>
    </cfRule>
    <cfRule type="cellIs" dxfId="44890" priority="6573" operator="greaterThan">
      <formula>5000000</formula>
    </cfRule>
  </conditionalFormatting>
  <conditionalFormatting sqref="Y8">
    <cfRule type="cellIs" dxfId="44889" priority="19700" operator="lessThan">
      <formula>0</formula>
    </cfRule>
  </conditionalFormatting>
  <conditionalFormatting sqref="Z8">
    <cfRule type="expression" dxfId="44888" priority="19699">
      <formula>ISTEXT($Z$8)</formula>
    </cfRule>
    <cfRule type="cellIs" dxfId="44887" priority="6572" operator="greaterThan">
      <formula>5000000</formula>
    </cfRule>
  </conditionalFormatting>
  <conditionalFormatting sqref="Z8">
    <cfRule type="cellIs" dxfId="44886" priority="19698" operator="lessThan">
      <formula>0</formula>
    </cfRule>
  </conditionalFormatting>
  <conditionalFormatting sqref="D9">
    <cfRule type="expression" dxfId="44885" priority="19697">
      <formula>ISTEXT($D$9)</formula>
    </cfRule>
    <cfRule type="cellIs" dxfId="44884" priority="19696" operator="lessThan">
      <formula>0</formula>
    </cfRule>
  </conditionalFormatting>
  <conditionalFormatting sqref="E9">
    <cfRule type="expression" dxfId="44883" priority="19695">
      <formula>ISTEXT($E$9)</formula>
    </cfRule>
    <cfRule type="cellIs" dxfId="44882" priority="19694" operator="lessThan">
      <formula>0</formula>
    </cfRule>
  </conditionalFormatting>
  <conditionalFormatting sqref="F9">
    <cfRule type="expression" dxfId="44881" priority="19693">
      <formula>ISTEXT($F$9)</formula>
    </cfRule>
    <cfRule type="cellIs" dxfId="44880" priority="19692" operator="lessThan">
      <formula>0</formula>
    </cfRule>
  </conditionalFormatting>
  <conditionalFormatting sqref="G9">
    <cfRule type="expression" dxfId="44879" priority="19691">
      <formula>ISTEXT($G$9)</formula>
    </cfRule>
    <cfRule type="cellIs" dxfId="44878" priority="19690" operator="lessThan">
      <formula>0</formula>
    </cfRule>
  </conditionalFormatting>
  <conditionalFormatting sqref="H9">
    <cfRule type="expression" dxfId="44877" priority="19689">
      <formula>ISTEXT($H$9)</formula>
    </cfRule>
    <cfRule type="cellIs" dxfId="44876" priority="19688" operator="lessThan">
      <formula>0</formula>
    </cfRule>
  </conditionalFormatting>
  <conditionalFormatting sqref="I9">
    <cfRule type="expression" dxfId="44875" priority="19687">
      <formula>ISTEXT($I$9)</formula>
    </cfRule>
    <cfRule type="cellIs" dxfId="44874" priority="19686" operator="lessThan">
      <formula>0</formula>
    </cfRule>
  </conditionalFormatting>
  <conditionalFormatting sqref="J9">
    <cfRule type="expression" dxfId="44873" priority="19685">
      <formula>ISTEXT($J$9)</formula>
    </cfRule>
    <cfRule type="cellIs" dxfId="44872" priority="19684" operator="lessThan">
      <formula>0</formula>
    </cfRule>
  </conditionalFormatting>
  <conditionalFormatting sqref="K9">
    <cfRule type="expression" dxfId="44871" priority="19683">
      <formula>ISTEXT($K$9)</formula>
    </cfRule>
    <cfRule type="cellIs" dxfId="44870" priority="19682" operator="lessThan">
      <formula>0</formula>
    </cfRule>
  </conditionalFormatting>
  <conditionalFormatting sqref="L9">
    <cfRule type="expression" dxfId="44869" priority="19681">
      <formula>ISTEXT($L$9)</formula>
    </cfRule>
    <cfRule type="cellIs" dxfId="44868" priority="19680" operator="lessThan">
      <formula>0</formula>
    </cfRule>
  </conditionalFormatting>
  <conditionalFormatting sqref="M9">
    <cfRule type="expression" dxfId="44867" priority="19679">
      <formula>ISTEXT($M$9)</formula>
    </cfRule>
    <cfRule type="cellIs" dxfId="44866" priority="19678" operator="lessThan">
      <formula>0</formula>
    </cfRule>
  </conditionalFormatting>
  <conditionalFormatting sqref="N9">
    <cfRule type="expression" dxfId="44865" priority="19677">
      <formula>ISTEXT($N$9)</formula>
    </cfRule>
  </conditionalFormatting>
  <conditionalFormatting sqref="N9">
    <cfRule type="cellIs" dxfId="44864" priority="19676" operator="lessThan">
      <formula>0</formula>
    </cfRule>
  </conditionalFormatting>
  <conditionalFormatting sqref="O9">
    <cfRule type="expression" dxfId="44863" priority="19675">
      <formula>ISTEXT($O$9)</formula>
    </cfRule>
  </conditionalFormatting>
  <conditionalFormatting sqref="O9">
    <cfRule type="cellIs" dxfId="44862" priority="19674" operator="lessThan">
      <formula>0</formula>
    </cfRule>
  </conditionalFormatting>
  <conditionalFormatting sqref="P9">
    <cfRule type="expression" dxfId="44861" priority="19673">
      <formula>ISTEXT($P$9)</formula>
    </cfRule>
  </conditionalFormatting>
  <conditionalFormatting sqref="P9">
    <cfRule type="cellIs" dxfId="44860" priority="19672" operator="lessThan">
      <formula>0</formula>
    </cfRule>
  </conditionalFormatting>
  <conditionalFormatting sqref="Q9">
    <cfRule type="expression" dxfId="44859" priority="19671">
      <formula>ISTEXT($Q$9)</formula>
    </cfRule>
  </conditionalFormatting>
  <conditionalFormatting sqref="Q9">
    <cfRule type="cellIs" dxfId="44858" priority="19670" operator="lessThan">
      <formula>0</formula>
    </cfRule>
  </conditionalFormatting>
  <conditionalFormatting sqref="R9">
    <cfRule type="expression" dxfId="44857" priority="19669">
      <formula>ISTEXT($R$9)</formula>
    </cfRule>
  </conditionalFormatting>
  <conditionalFormatting sqref="R9">
    <cfRule type="cellIs" dxfId="44856" priority="19668" operator="lessThan">
      <formula>0</formula>
    </cfRule>
  </conditionalFormatting>
  <conditionalFormatting sqref="S9">
    <cfRule type="expression" dxfId="44855" priority="19667">
      <formula>ISTEXT($S$9)</formula>
    </cfRule>
  </conditionalFormatting>
  <conditionalFormatting sqref="S9">
    <cfRule type="cellIs" dxfId="44854" priority="19666" operator="lessThan">
      <formula>0</formula>
    </cfRule>
  </conditionalFormatting>
  <conditionalFormatting sqref="T9">
    <cfRule type="expression" dxfId="44853" priority="19665">
      <formula>ISTEXT($T$9)</formula>
    </cfRule>
  </conditionalFormatting>
  <conditionalFormatting sqref="T9">
    <cfRule type="cellIs" dxfId="44852" priority="19664" operator="lessThan">
      <formula>0</formula>
    </cfRule>
  </conditionalFormatting>
  <conditionalFormatting sqref="U9">
    <cfRule type="expression" dxfId="44851" priority="19663">
      <formula>ISTEXT($U$9)</formula>
    </cfRule>
  </conditionalFormatting>
  <conditionalFormatting sqref="U9">
    <cfRule type="cellIs" dxfId="44850" priority="19662" operator="lessThan">
      <formula>0</formula>
    </cfRule>
  </conditionalFormatting>
  <conditionalFormatting sqref="V9">
    <cfRule type="expression" dxfId="44849" priority="19661">
      <formula>ISTEXT($V$9)</formula>
    </cfRule>
  </conditionalFormatting>
  <conditionalFormatting sqref="V9">
    <cfRule type="cellIs" dxfId="44848" priority="19660" operator="lessThan">
      <formula>0</formula>
    </cfRule>
  </conditionalFormatting>
  <conditionalFormatting sqref="W9">
    <cfRule type="expression" dxfId="44847" priority="19659">
      <formula>ISTEXT($W$9)</formula>
    </cfRule>
  </conditionalFormatting>
  <conditionalFormatting sqref="W9">
    <cfRule type="cellIs" dxfId="44846" priority="19658" operator="lessThan">
      <formula>0</formula>
    </cfRule>
  </conditionalFormatting>
  <conditionalFormatting sqref="X9">
    <cfRule type="expression" dxfId="44845" priority="19657">
      <formula>ISTEXT($X$9)</formula>
    </cfRule>
  </conditionalFormatting>
  <conditionalFormatting sqref="X9">
    <cfRule type="cellIs" dxfId="44844" priority="19656" operator="lessThan">
      <formula>0</formula>
    </cfRule>
  </conditionalFormatting>
  <conditionalFormatting sqref="Y9">
    <cfRule type="expression" dxfId="44843" priority="19655">
      <formula>ISTEXT($Y$9)</formula>
    </cfRule>
  </conditionalFormatting>
  <conditionalFormatting sqref="Y9">
    <cfRule type="cellIs" dxfId="44842" priority="19654" operator="lessThan">
      <formula>0</formula>
    </cfRule>
  </conditionalFormatting>
  <conditionalFormatting sqref="Z9">
    <cfRule type="expression" dxfId="44841" priority="19653">
      <formula>ISTEXT($Z$9)</formula>
    </cfRule>
  </conditionalFormatting>
  <conditionalFormatting sqref="Z9">
    <cfRule type="cellIs" dxfId="44840" priority="19652" operator="lessThan">
      <formula>0</formula>
    </cfRule>
  </conditionalFormatting>
  <conditionalFormatting sqref="D10">
    <cfRule type="expression" dxfId="44839" priority="19651">
      <formula>ISTEXT($D$10)</formula>
    </cfRule>
    <cfRule type="cellIs" dxfId="44838" priority="19650" operator="lessThan">
      <formula>0</formula>
    </cfRule>
  </conditionalFormatting>
  <conditionalFormatting sqref="E10">
    <cfRule type="expression" dxfId="44837" priority="19649">
      <formula>ISTEXT($E$10)</formula>
    </cfRule>
    <cfRule type="cellIs" dxfId="44836" priority="19648" operator="lessThan">
      <formula>0</formula>
    </cfRule>
  </conditionalFormatting>
  <conditionalFormatting sqref="F10">
    <cfRule type="expression" dxfId="44835" priority="19647">
      <formula>ISTEXT($F$10)</formula>
    </cfRule>
    <cfRule type="cellIs" dxfId="44834" priority="19646" operator="lessThan">
      <formula>0</formula>
    </cfRule>
  </conditionalFormatting>
  <conditionalFormatting sqref="G10">
    <cfRule type="expression" dxfId="44833" priority="19645">
      <formula>ISTEXT($G$10)</formula>
    </cfRule>
    <cfRule type="cellIs" dxfId="44832" priority="19644" operator="lessThan">
      <formula>0</formula>
    </cfRule>
  </conditionalFormatting>
  <conditionalFormatting sqref="H10">
    <cfRule type="expression" dxfId="44831" priority="19643">
      <formula>ISTEXT($H$10)</formula>
    </cfRule>
    <cfRule type="cellIs" dxfId="44830" priority="19642" operator="lessThan">
      <formula>0</formula>
    </cfRule>
  </conditionalFormatting>
  <conditionalFormatting sqref="I10">
    <cfRule type="expression" dxfId="44829" priority="19641">
      <formula>ISTEXT($I$10)</formula>
    </cfRule>
    <cfRule type="cellIs" dxfId="44828" priority="19640" operator="lessThan">
      <formula>0</formula>
    </cfRule>
  </conditionalFormatting>
  <conditionalFormatting sqref="J10">
    <cfRule type="expression" dxfId="44827" priority="19639">
      <formula>ISTEXT($J$10)</formula>
    </cfRule>
  </conditionalFormatting>
  <conditionalFormatting sqref="J10">
    <cfRule type="cellIs" dxfId="44826" priority="19638" operator="lessThan">
      <formula>0</formula>
    </cfRule>
  </conditionalFormatting>
  <conditionalFormatting sqref="K10">
    <cfRule type="expression" dxfId="44825" priority="19637">
      <formula>ISTEXT($K$10)</formula>
    </cfRule>
  </conditionalFormatting>
  <conditionalFormatting sqref="K10">
    <cfRule type="cellIs" dxfId="44824" priority="19636" operator="lessThan">
      <formula>0</formula>
    </cfRule>
  </conditionalFormatting>
  <conditionalFormatting sqref="L10">
    <cfRule type="expression" dxfId="44823" priority="19635">
      <formula>ISTEXT($L$10)</formula>
    </cfRule>
  </conditionalFormatting>
  <conditionalFormatting sqref="L10">
    <cfRule type="cellIs" dxfId="44822" priority="19634" operator="lessThan">
      <formula>0</formula>
    </cfRule>
  </conditionalFormatting>
  <conditionalFormatting sqref="M10">
    <cfRule type="expression" dxfId="44821" priority="19633">
      <formula>ISTEXT($M$10)</formula>
    </cfRule>
  </conditionalFormatting>
  <conditionalFormatting sqref="M10">
    <cfRule type="cellIs" dxfId="44820" priority="19632" operator="lessThan">
      <formula>0</formula>
    </cfRule>
  </conditionalFormatting>
  <conditionalFormatting sqref="N10">
    <cfRule type="expression" dxfId="44819" priority="19631">
      <formula>ISTEXT($N$10)</formula>
    </cfRule>
  </conditionalFormatting>
  <conditionalFormatting sqref="N10">
    <cfRule type="cellIs" dxfId="44818" priority="19630" operator="lessThan">
      <formula>0</formula>
    </cfRule>
  </conditionalFormatting>
  <conditionalFormatting sqref="O10">
    <cfRule type="expression" dxfId="44817" priority="19629">
      <formula>ISTEXT($O$10)</formula>
    </cfRule>
  </conditionalFormatting>
  <conditionalFormatting sqref="O10">
    <cfRule type="cellIs" dxfId="44816" priority="19628" operator="lessThan">
      <formula>0</formula>
    </cfRule>
  </conditionalFormatting>
  <conditionalFormatting sqref="P10">
    <cfRule type="expression" dxfId="44815" priority="19627">
      <formula>ISTEXT($P$10)</formula>
    </cfRule>
  </conditionalFormatting>
  <conditionalFormatting sqref="P10">
    <cfRule type="cellIs" dxfId="44814" priority="19626" operator="lessThan">
      <formula>0</formula>
    </cfRule>
  </conditionalFormatting>
  <conditionalFormatting sqref="Q10">
    <cfRule type="expression" dxfId="44813" priority="19625">
      <formula>ISTEXT($Q$10)</formula>
    </cfRule>
  </conditionalFormatting>
  <conditionalFormatting sqref="Q10">
    <cfRule type="cellIs" dxfId="44812" priority="19624" operator="lessThan">
      <formula>0</formula>
    </cfRule>
  </conditionalFormatting>
  <conditionalFormatting sqref="R10">
    <cfRule type="expression" dxfId="44811" priority="19623">
      <formula>ISTEXT($R$10)</formula>
    </cfRule>
  </conditionalFormatting>
  <conditionalFormatting sqref="R10">
    <cfRule type="cellIs" dxfId="44810" priority="19622" operator="lessThan">
      <formula>0</formula>
    </cfRule>
  </conditionalFormatting>
  <conditionalFormatting sqref="S10">
    <cfRule type="expression" dxfId="44809" priority="19621">
      <formula>ISTEXT($S$10)</formula>
    </cfRule>
  </conditionalFormatting>
  <conditionalFormatting sqref="S10">
    <cfRule type="cellIs" dxfId="44808" priority="19620" operator="lessThan">
      <formula>0</formula>
    </cfRule>
  </conditionalFormatting>
  <conditionalFormatting sqref="T10">
    <cfRule type="expression" dxfId="44807" priority="19619">
      <formula>ISTEXT($T$10)</formula>
    </cfRule>
  </conditionalFormatting>
  <conditionalFormatting sqref="T10">
    <cfRule type="cellIs" dxfId="44806" priority="19618" operator="lessThan">
      <formula>0</formula>
    </cfRule>
  </conditionalFormatting>
  <conditionalFormatting sqref="U10">
    <cfRule type="expression" dxfId="44805" priority="19617">
      <formula>ISTEXT($U$10)</formula>
    </cfRule>
  </conditionalFormatting>
  <conditionalFormatting sqref="U10">
    <cfRule type="cellIs" dxfId="44804" priority="19616" operator="lessThan">
      <formula>0</formula>
    </cfRule>
  </conditionalFormatting>
  <conditionalFormatting sqref="V10">
    <cfRule type="expression" dxfId="44803" priority="19615">
      <formula>ISTEXT($V$10)</formula>
    </cfRule>
  </conditionalFormatting>
  <conditionalFormatting sqref="V10">
    <cfRule type="cellIs" dxfId="44802" priority="19614" operator="lessThan">
      <formula>0</formula>
    </cfRule>
  </conditionalFormatting>
  <conditionalFormatting sqref="W10">
    <cfRule type="expression" dxfId="44801" priority="19613">
      <formula>ISTEXT($W$10)</formula>
    </cfRule>
  </conditionalFormatting>
  <conditionalFormatting sqref="W10">
    <cfRule type="cellIs" dxfId="44800" priority="19612" operator="lessThan">
      <formula>0</formula>
    </cfRule>
  </conditionalFormatting>
  <conditionalFormatting sqref="X10">
    <cfRule type="expression" dxfId="44799" priority="19611">
      <formula>ISTEXT($X$10)</formula>
    </cfRule>
  </conditionalFormatting>
  <conditionalFormatting sqref="X10">
    <cfRule type="cellIs" dxfId="44798" priority="19610" operator="lessThan">
      <formula>0</formula>
    </cfRule>
  </conditionalFormatting>
  <conditionalFormatting sqref="Y10">
    <cfRule type="expression" dxfId="44797" priority="19609">
      <formula>ISTEXT($Y$10)</formula>
    </cfRule>
  </conditionalFormatting>
  <conditionalFormatting sqref="Y10">
    <cfRule type="cellIs" dxfId="44796" priority="19608" operator="lessThan">
      <formula>0</formula>
    </cfRule>
  </conditionalFormatting>
  <conditionalFormatting sqref="Z10">
    <cfRule type="expression" dxfId="44795" priority="19607">
      <formula>ISTEXT($Z$10)</formula>
    </cfRule>
  </conditionalFormatting>
  <conditionalFormatting sqref="Z10">
    <cfRule type="cellIs" dxfId="44794" priority="19606" operator="lessThan">
      <formula>0</formula>
    </cfRule>
  </conditionalFormatting>
  <conditionalFormatting sqref="D11">
    <cfRule type="expression" dxfId="44793" priority="19605">
      <formula>ISTEXT($D$11)</formula>
    </cfRule>
    <cfRule type="cellIs" dxfId="44792" priority="19604" operator="lessThan">
      <formula>0</formula>
    </cfRule>
  </conditionalFormatting>
  <conditionalFormatting sqref="E11">
    <cfRule type="expression" dxfId="44791" priority="19603">
      <formula>ISTEXT($E$11)</formula>
    </cfRule>
    <cfRule type="cellIs" dxfId="44790" priority="19602" operator="lessThan">
      <formula>0</formula>
    </cfRule>
  </conditionalFormatting>
  <conditionalFormatting sqref="F11">
    <cfRule type="expression" dxfId="44789" priority="19601">
      <formula>ISTEXT($F$11)</formula>
    </cfRule>
    <cfRule type="cellIs" dxfId="44788" priority="19600" operator="lessThan">
      <formula>0</formula>
    </cfRule>
  </conditionalFormatting>
  <conditionalFormatting sqref="G11">
    <cfRule type="expression" dxfId="44787" priority="19599">
      <formula>ISTEXT($G$11)</formula>
    </cfRule>
    <cfRule type="cellIs" dxfId="44786" priority="19598" operator="lessThan">
      <formula>0</formula>
    </cfRule>
  </conditionalFormatting>
  <conditionalFormatting sqref="H11">
    <cfRule type="expression" dxfId="44785" priority="19597">
      <formula>ISTEXT($H$11)</formula>
    </cfRule>
  </conditionalFormatting>
  <conditionalFormatting sqref="H11">
    <cfRule type="cellIs" dxfId="44784" priority="19596" operator="lessThan">
      <formula>0</formula>
    </cfRule>
  </conditionalFormatting>
  <conditionalFormatting sqref="I11">
    <cfRule type="expression" dxfId="44783" priority="19595">
      <formula>ISTEXT($I$11)</formula>
    </cfRule>
  </conditionalFormatting>
  <conditionalFormatting sqref="I11">
    <cfRule type="cellIs" dxfId="44782" priority="19594" operator="lessThan">
      <formula>0</formula>
    </cfRule>
  </conditionalFormatting>
  <conditionalFormatting sqref="J11">
    <cfRule type="expression" dxfId="44781" priority="19593">
      <formula>ISTEXT($J$11)</formula>
    </cfRule>
  </conditionalFormatting>
  <conditionalFormatting sqref="J11">
    <cfRule type="cellIs" dxfId="44780" priority="19592" operator="lessThan">
      <formula>0</formula>
    </cfRule>
  </conditionalFormatting>
  <conditionalFormatting sqref="K11">
    <cfRule type="expression" dxfId="44779" priority="19591">
      <formula>ISTEXT($K$11)</formula>
    </cfRule>
  </conditionalFormatting>
  <conditionalFormatting sqref="K11">
    <cfRule type="cellIs" dxfId="44778" priority="19590" operator="lessThan">
      <formula>0</formula>
    </cfRule>
  </conditionalFormatting>
  <conditionalFormatting sqref="L11">
    <cfRule type="expression" dxfId="44777" priority="19589">
      <formula>ISTEXT($L$11)</formula>
    </cfRule>
  </conditionalFormatting>
  <conditionalFormatting sqref="L11">
    <cfRule type="cellIs" dxfId="44776" priority="19588" operator="lessThan">
      <formula>0</formula>
    </cfRule>
  </conditionalFormatting>
  <conditionalFormatting sqref="M11">
    <cfRule type="expression" dxfId="44775" priority="19587">
      <formula>ISTEXT($M$11)</formula>
    </cfRule>
  </conditionalFormatting>
  <conditionalFormatting sqref="M11">
    <cfRule type="cellIs" dxfId="44774" priority="19586" operator="lessThan">
      <formula>0</formula>
    </cfRule>
  </conditionalFormatting>
  <conditionalFormatting sqref="N11">
    <cfRule type="expression" dxfId="44773" priority="19585">
      <formula>ISTEXT($N$11)</formula>
    </cfRule>
  </conditionalFormatting>
  <conditionalFormatting sqref="N11">
    <cfRule type="cellIs" dxfId="44772" priority="19584" operator="lessThan">
      <formula>0</formula>
    </cfRule>
  </conditionalFormatting>
  <conditionalFormatting sqref="O11">
    <cfRule type="expression" dxfId="44771" priority="19583">
      <formula>ISTEXT($O$11)</formula>
    </cfRule>
  </conditionalFormatting>
  <conditionalFormatting sqref="O11">
    <cfRule type="cellIs" dxfId="44770" priority="19582" operator="lessThan">
      <formula>0</formula>
    </cfRule>
  </conditionalFormatting>
  <conditionalFormatting sqref="P11">
    <cfRule type="expression" dxfId="44769" priority="19581">
      <formula>ISTEXT($P$11)</formula>
    </cfRule>
  </conditionalFormatting>
  <conditionalFormatting sqref="P11">
    <cfRule type="cellIs" dxfId="44768" priority="19580" operator="lessThan">
      <formula>0</formula>
    </cfRule>
  </conditionalFormatting>
  <conditionalFormatting sqref="Q11">
    <cfRule type="expression" dxfId="44767" priority="19579">
      <formula>ISTEXT($Q$11)</formula>
    </cfRule>
  </conditionalFormatting>
  <conditionalFormatting sqref="Q11">
    <cfRule type="cellIs" dxfId="44766" priority="19578" operator="lessThan">
      <formula>0</formula>
    </cfRule>
  </conditionalFormatting>
  <conditionalFormatting sqref="R11">
    <cfRule type="expression" dxfId="44765" priority="19577">
      <formula>ISTEXT($R$11)</formula>
    </cfRule>
  </conditionalFormatting>
  <conditionalFormatting sqref="R11">
    <cfRule type="cellIs" dxfId="44764" priority="19576" operator="lessThan">
      <formula>0</formula>
    </cfRule>
  </conditionalFormatting>
  <conditionalFormatting sqref="S11">
    <cfRule type="expression" dxfId="44763" priority="19575">
      <formula>ISTEXT($S$11)</formula>
    </cfRule>
  </conditionalFormatting>
  <conditionalFormatting sqref="S11">
    <cfRule type="cellIs" dxfId="44762" priority="19574" operator="lessThan">
      <formula>0</formula>
    </cfRule>
  </conditionalFormatting>
  <conditionalFormatting sqref="T11">
    <cfRule type="expression" dxfId="44761" priority="19573">
      <formula>ISTEXT($T$11)</formula>
    </cfRule>
  </conditionalFormatting>
  <conditionalFormatting sqref="T11">
    <cfRule type="cellIs" dxfId="44760" priority="19572" operator="lessThan">
      <formula>0</formula>
    </cfRule>
  </conditionalFormatting>
  <conditionalFormatting sqref="U11">
    <cfRule type="expression" dxfId="44759" priority="19571">
      <formula>ISTEXT($U$11)</formula>
    </cfRule>
  </conditionalFormatting>
  <conditionalFormatting sqref="U11">
    <cfRule type="cellIs" dxfId="44758" priority="19570" operator="lessThan">
      <formula>0</formula>
    </cfRule>
  </conditionalFormatting>
  <conditionalFormatting sqref="V11">
    <cfRule type="expression" dxfId="44757" priority="19569">
      <formula>ISTEXT($V$11)</formula>
    </cfRule>
  </conditionalFormatting>
  <conditionalFormatting sqref="V11">
    <cfRule type="cellIs" dxfId="44756" priority="19568" operator="lessThan">
      <formula>0</formula>
    </cfRule>
  </conditionalFormatting>
  <conditionalFormatting sqref="W11">
    <cfRule type="expression" dxfId="44755" priority="19567">
      <formula>ISTEXT($W$11)</formula>
    </cfRule>
  </conditionalFormatting>
  <conditionalFormatting sqref="W11">
    <cfRule type="cellIs" dxfId="44754" priority="19566" operator="lessThan">
      <formula>0</formula>
    </cfRule>
  </conditionalFormatting>
  <conditionalFormatting sqref="X11">
    <cfRule type="expression" dxfId="44753" priority="19565">
      <formula>ISTEXT($X$11)</formula>
    </cfRule>
  </conditionalFormatting>
  <conditionalFormatting sqref="X11">
    <cfRule type="cellIs" dxfId="44752" priority="19564" operator="lessThan">
      <formula>0</formula>
    </cfRule>
  </conditionalFormatting>
  <conditionalFormatting sqref="Y11">
    <cfRule type="expression" dxfId="44751" priority="19563">
      <formula>ISTEXT($Y$11)</formula>
    </cfRule>
  </conditionalFormatting>
  <conditionalFormatting sqref="Y11">
    <cfRule type="cellIs" dxfId="44750" priority="19562" operator="lessThan">
      <formula>0</formula>
    </cfRule>
  </conditionalFormatting>
  <conditionalFormatting sqref="Z11">
    <cfRule type="expression" dxfId="44749" priority="19561">
      <formula>ISTEXT($Z$11)</formula>
    </cfRule>
  </conditionalFormatting>
  <conditionalFormatting sqref="Z11">
    <cfRule type="cellIs" dxfId="44748" priority="19560" operator="lessThan">
      <formula>0</formula>
    </cfRule>
  </conditionalFormatting>
  <conditionalFormatting sqref="D12">
    <cfRule type="expression" dxfId="44747" priority="19559">
      <formula>ISTEXT($D$12)</formula>
    </cfRule>
    <cfRule type="cellIs" dxfId="44746" priority="19558" operator="lessThan">
      <formula>0</formula>
    </cfRule>
  </conditionalFormatting>
  <conditionalFormatting sqref="E12">
    <cfRule type="expression" dxfId="44745" priority="19557">
      <formula>ISTEXT($E$12)</formula>
    </cfRule>
    <cfRule type="cellIs" dxfId="44744" priority="19556" operator="lessThan">
      <formula>0</formula>
    </cfRule>
  </conditionalFormatting>
  <conditionalFormatting sqref="F12">
    <cfRule type="expression" dxfId="44743" priority="19555">
      <formula>ISTEXT($F$12)</formula>
    </cfRule>
    <cfRule type="cellIs" dxfId="44742" priority="19554" operator="lessThan">
      <formula>0</formula>
    </cfRule>
  </conditionalFormatting>
  <conditionalFormatting sqref="G12">
    <cfRule type="expression" dxfId="44741" priority="19553">
      <formula>ISTEXT($G$12)</formula>
    </cfRule>
    <cfRule type="cellIs" dxfId="44740" priority="19552" operator="lessThan">
      <formula>0</formula>
    </cfRule>
  </conditionalFormatting>
  <conditionalFormatting sqref="H12">
    <cfRule type="expression" dxfId="44739" priority="19551">
      <formula>ISTEXT($H$12)</formula>
    </cfRule>
  </conditionalFormatting>
  <conditionalFormatting sqref="H12">
    <cfRule type="cellIs" dxfId="44738" priority="19550" operator="lessThan">
      <formula>0</formula>
    </cfRule>
  </conditionalFormatting>
  <conditionalFormatting sqref="I12">
    <cfRule type="expression" dxfId="44737" priority="19549">
      <formula>ISTEXT($I$12)</formula>
    </cfRule>
  </conditionalFormatting>
  <conditionalFormatting sqref="I12">
    <cfRule type="cellIs" dxfId="44736" priority="19548" operator="lessThan">
      <formula>0</formula>
    </cfRule>
  </conditionalFormatting>
  <conditionalFormatting sqref="J12">
    <cfRule type="expression" dxfId="44735" priority="19547">
      <formula>ISTEXT($J$12)</formula>
    </cfRule>
  </conditionalFormatting>
  <conditionalFormatting sqref="J12">
    <cfRule type="cellIs" dxfId="44734" priority="19546" operator="lessThan">
      <formula>0</formula>
    </cfRule>
  </conditionalFormatting>
  <conditionalFormatting sqref="K12">
    <cfRule type="expression" dxfId="44733" priority="19545">
      <formula>ISTEXT($K$12)</formula>
    </cfRule>
  </conditionalFormatting>
  <conditionalFormatting sqref="K12">
    <cfRule type="cellIs" dxfId="44732" priority="19544" operator="lessThan">
      <formula>0</formula>
    </cfRule>
  </conditionalFormatting>
  <conditionalFormatting sqref="L12">
    <cfRule type="expression" dxfId="44731" priority="19543">
      <formula>ISTEXT($L$12)</formula>
    </cfRule>
  </conditionalFormatting>
  <conditionalFormatting sqref="L12">
    <cfRule type="cellIs" dxfId="44730" priority="19542" operator="lessThan">
      <formula>0</formula>
    </cfRule>
  </conditionalFormatting>
  <conditionalFormatting sqref="M12">
    <cfRule type="expression" dxfId="44729" priority="19541">
      <formula>ISTEXT($M$12)</formula>
    </cfRule>
  </conditionalFormatting>
  <conditionalFormatting sqref="M12">
    <cfRule type="cellIs" dxfId="44728" priority="19540" operator="lessThan">
      <formula>0</formula>
    </cfRule>
  </conditionalFormatting>
  <conditionalFormatting sqref="N12">
    <cfRule type="expression" dxfId="44727" priority="19539">
      <formula>ISTEXT($N$12)</formula>
    </cfRule>
  </conditionalFormatting>
  <conditionalFormatting sqref="N12">
    <cfRule type="cellIs" dxfId="44726" priority="19538" operator="lessThan">
      <formula>0</formula>
    </cfRule>
  </conditionalFormatting>
  <conditionalFormatting sqref="O12">
    <cfRule type="expression" dxfId="44725" priority="19537">
      <formula>ISTEXT($O$12)</formula>
    </cfRule>
  </conditionalFormatting>
  <conditionalFormatting sqref="O12">
    <cfRule type="cellIs" dxfId="44724" priority="19536" operator="lessThan">
      <formula>0</formula>
    </cfRule>
  </conditionalFormatting>
  <conditionalFormatting sqref="P12">
    <cfRule type="expression" dxfId="44723" priority="19535">
      <formula>ISTEXT($P$12)</formula>
    </cfRule>
  </conditionalFormatting>
  <conditionalFormatting sqref="P12">
    <cfRule type="cellIs" dxfId="44722" priority="19534" operator="lessThan">
      <formula>0</formula>
    </cfRule>
  </conditionalFormatting>
  <conditionalFormatting sqref="Q12">
    <cfRule type="expression" dxfId="44721" priority="19533">
      <formula>ISTEXT($Q$12)</formula>
    </cfRule>
  </conditionalFormatting>
  <conditionalFormatting sqref="Q12">
    <cfRule type="cellIs" dxfId="44720" priority="19532" operator="lessThan">
      <formula>0</formula>
    </cfRule>
  </conditionalFormatting>
  <conditionalFormatting sqref="R12">
    <cfRule type="expression" dxfId="44719" priority="19531">
      <formula>ISTEXT($R$12)</formula>
    </cfRule>
  </conditionalFormatting>
  <conditionalFormatting sqref="R12">
    <cfRule type="cellIs" dxfId="44718" priority="19530" operator="lessThan">
      <formula>0</formula>
    </cfRule>
  </conditionalFormatting>
  <conditionalFormatting sqref="S12">
    <cfRule type="expression" dxfId="44717" priority="19529">
      <formula>ISTEXT($S$12)</formula>
    </cfRule>
  </conditionalFormatting>
  <conditionalFormatting sqref="S12">
    <cfRule type="cellIs" dxfId="44716" priority="19528" operator="lessThan">
      <formula>0</formula>
    </cfRule>
  </conditionalFormatting>
  <conditionalFormatting sqref="T12">
    <cfRule type="expression" dxfId="44715" priority="19527">
      <formula>ISTEXT($T$12)</formula>
    </cfRule>
  </conditionalFormatting>
  <conditionalFormatting sqref="T12">
    <cfRule type="cellIs" dxfId="44714" priority="19526" operator="lessThan">
      <formula>0</formula>
    </cfRule>
  </conditionalFormatting>
  <conditionalFormatting sqref="U12">
    <cfRule type="expression" dxfId="44713" priority="19525">
      <formula>ISTEXT($U$12)</formula>
    </cfRule>
  </conditionalFormatting>
  <conditionalFormatting sqref="U12">
    <cfRule type="cellIs" dxfId="44712" priority="19524" operator="lessThan">
      <formula>0</formula>
    </cfRule>
  </conditionalFormatting>
  <conditionalFormatting sqref="V12">
    <cfRule type="expression" dxfId="44711" priority="19523">
      <formula>ISTEXT($V$12)</formula>
    </cfRule>
  </conditionalFormatting>
  <conditionalFormatting sqref="V12">
    <cfRule type="cellIs" dxfId="44710" priority="19522" operator="lessThan">
      <formula>0</formula>
    </cfRule>
  </conditionalFormatting>
  <conditionalFormatting sqref="W12">
    <cfRule type="expression" dxfId="44709" priority="19521">
      <formula>ISTEXT($W$12)</formula>
    </cfRule>
  </conditionalFormatting>
  <conditionalFormatting sqref="W12">
    <cfRule type="cellIs" dxfId="44708" priority="19520" operator="lessThan">
      <formula>0</formula>
    </cfRule>
  </conditionalFormatting>
  <conditionalFormatting sqref="X12">
    <cfRule type="expression" dxfId="44707" priority="19519">
      <formula>ISTEXT($X$12)</formula>
    </cfRule>
  </conditionalFormatting>
  <conditionalFormatting sqref="X12">
    <cfRule type="cellIs" dxfId="44706" priority="19518" operator="lessThan">
      <formula>0</formula>
    </cfRule>
  </conditionalFormatting>
  <conditionalFormatting sqref="Y12">
    <cfRule type="expression" dxfId="44705" priority="19517">
      <formula>ISTEXT($Y$12)</formula>
    </cfRule>
  </conditionalFormatting>
  <conditionalFormatting sqref="Y12">
    <cfRule type="cellIs" dxfId="44704" priority="19516" operator="lessThan">
      <formula>0</formula>
    </cfRule>
  </conditionalFormatting>
  <conditionalFormatting sqref="Z12">
    <cfRule type="expression" dxfId="44703" priority="19515">
      <formula>ISTEXT($Z$12)</formula>
    </cfRule>
  </conditionalFormatting>
  <conditionalFormatting sqref="Z12">
    <cfRule type="cellIs" dxfId="44702" priority="19514" operator="lessThan">
      <formula>0</formula>
    </cfRule>
  </conditionalFormatting>
  <conditionalFormatting sqref="D14">
    <cfRule type="expression" dxfId="44701" priority="19513">
      <formula>ISTEXT($D$14)</formula>
    </cfRule>
    <cfRule type="cellIs" dxfId="44700" priority="19512" operator="lessThan">
      <formula>0</formula>
    </cfRule>
  </conditionalFormatting>
  <conditionalFormatting sqref="E14">
    <cfRule type="expression" dxfId="44699" priority="19511">
      <formula>ISTEXT($E$14)</formula>
    </cfRule>
    <cfRule type="cellIs" dxfId="44698" priority="19510" operator="lessThan">
      <formula>0</formula>
    </cfRule>
  </conditionalFormatting>
  <conditionalFormatting sqref="F14">
    <cfRule type="expression" dxfId="44697" priority="19509">
      <formula>ISTEXT($F$14)</formula>
    </cfRule>
  </conditionalFormatting>
  <conditionalFormatting sqref="F14">
    <cfRule type="cellIs" dxfId="44696" priority="19508" operator="lessThan">
      <formula>0</formula>
    </cfRule>
  </conditionalFormatting>
  <conditionalFormatting sqref="G14">
    <cfRule type="expression" dxfId="44695" priority="19507">
      <formula>ISTEXT($G$14)</formula>
    </cfRule>
  </conditionalFormatting>
  <conditionalFormatting sqref="G14">
    <cfRule type="cellIs" dxfId="44694" priority="19506" operator="lessThan">
      <formula>0</formula>
    </cfRule>
  </conditionalFormatting>
  <conditionalFormatting sqref="H14">
    <cfRule type="expression" dxfId="44693" priority="19505">
      <formula>ISTEXT($H$14)</formula>
    </cfRule>
  </conditionalFormatting>
  <conditionalFormatting sqref="H14">
    <cfRule type="cellIs" dxfId="44692" priority="19504" operator="lessThan">
      <formula>0</formula>
    </cfRule>
  </conditionalFormatting>
  <conditionalFormatting sqref="I14">
    <cfRule type="expression" dxfId="44691" priority="19503">
      <formula>ISTEXT($I$14)</formula>
    </cfRule>
  </conditionalFormatting>
  <conditionalFormatting sqref="I14">
    <cfRule type="cellIs" dxfId="44690" priority="19502" operator="lessThan">
      <formula>0</formula>
    </cfRule>
  </conditionalFormatting>
  <conditionalFormatting sqref="J14">
    <cfRule type="expression" dxfId="44689" priority="19501">
      <formula>ISTEXT($J$14)</formula>
    </cfRule>
  </conditionalFormatting>
  <conditionalFormatting sqref="J14">
    <cfRule type="cellIs" dxfId="44688" priority="19500" operator="lessThan">
      <formula>0</formula>
    </cfRule>
  </conditionalFormatting>
  <conditionalFormatting sqref="K14">
    <cfRule type="expression" dxfId="44687" priority="19499">
      <formula>ISTEXT($K$14)</formula>
    </cfRule>
  </conditionalFormatting>
  <conditionalFormatting sqref="K14">
    <cfRule type="cellIs" dxfId="44686" priority="19498" operator="lessThan">
      <formula>0</formula>
    </cfRule>
  </conditionalFormatting>
  <conditionalFormatting sqref="L14">
    <cfRule type="expression" dxfId="44685" priority="19497">
      <formula>ISTEXT($L$14)</formula>
    </cfRule>
  </conditionalFormatting>
  <conditionalFormatting sqref="L14">
    <cfRule type="cellIs" dxfId="44684" priority="19496" operator="lessThan">
      <formula>0</formula>
    </cfRule>
  </conditionalFormatting>
  <conditionalFormatting sqref="M14">
    <cfRule type="expression" dxfId="44683" priority="19495">
      <formula>ISTEXT($M$14)</formula>
    </cfRule>
  </conditionalFormatting>
  <conditionalFormatting sqref="M14">
    <cfRule type="cellIs" dxfId="44682" priority="19494" operator="lessThan">
      <formula>0</formula>
    </cfRule>
  </conditionalFormatting>
  <conditionalFormatting sqref="N14">
    <cfRule type="expression" dxfId="44681" priority="19493">
      <formula>ISTEXT($N$14)</formula>
    </cfRule>
  </conditionalFormatting>
  <conditionalFormatting sqref="N14">
    <cfRule type="cellIs" dxfId="44680" priority="19492" operator="lessThan">
      <formula>0</formula>
    </cfRule>
  </conditionalFormatting>
  <conditionalFormatting sqref="O14">
    <cfRule type="expression" dxfId="44679" priority="19491">
      <formula>ISTEXT($O$14)</formula>
    </cfRule>
  </conditionalFormatting>
  <conditionalFormatting sqref="O14">
    <cfRule type="cellIs" dxfId="44678" priority="19490" operator="lessThan">
      <formula>0</formula>
    </cfRule>
  </conditionalFormatting>
  <conditionalFormatting sqref="P14">
    <cfRule type="expression" dxfId="44677" priority="19489">
      <formula>ISTEXT($P$14)</formula>
    </cfRule>
  </conditionalFormatting>
  <conditionalFormatting sqref="P14">
    <cfRule type="cellIs" dxfId="44676" priority="19488" operator="lessThan">
      <formula>0</formula>
    </cfRule>
  </conditionalFormatting>
  <conditionalFormatting sqref="Q14">
    <cfRule type="expression" dxfId="44675" priority="19487">
      <formula>ISTEXT($Q$14)</formula>
    </cfRule>
  </conditionalFormatting>
  <conditionalFormatting sqref="Q14">
    <cfRule type="cellIs" dxfId="44674" priority="19486" operator="lessThan">
      <formula>0</formula>
    </cfRule>
  </conditionalFormatting>
  <conditionalFormatting sqref="R14">
    <cfRule type="expression" dxfId="44673" priority="19485">
      <formula>ISTEXT($R$14)</formula>
    </cfRule>
  </conditionalFormatting>
  <conditionalFormatting sqref="R14">
    <cfRule type="cellIs" dxfId="44672" priority="19484" operator="lessThan">
      <formula>0</formula>
    </cfRule>
  </conditionalFormatting>
  <conditionalFormatting sqref="S14">
    <cfRule type="expression" dxfId="44671" priority="19483">
      <formula>ISTEXT($S$14)</formula>
    </cfRule>
  </conditionalFormatting>
  <conditionalFormatting sqref="S14">
    <cfRule type="cellIs" dxfId="44670" priority="19482" operator="lessThan">
      <formula>0</formula>
    </cfRule>
  </conditionalFormatting>
  <conditionalFormatting sqref="T14">
    <cfRule type="expression" dxfId="44669" priority="19481">
      <formula>ISTEXT($T$14)</formula>
    </cfRule>
  </conditionalFormatting>
  <conditionalFormatting sqref="T14">
    <cfRule type="cellIs" dxfId="44668" priority="19480" operator="lessThan">
      <formula>0</formula>
    </cfRule>
  </conditionalFormatting>
  <conditionalFormatting sqref="U14">
    <cfRule type="expression" dxfId="44667" priority="19479">
      <formula>ISTEXT($U$14)</formula>
    </cfRule>
  </conditionalFormatting>
  <conditionalFormatting sqref="U14">
    <cfRule type="cellIs" dxfId="44666" priority="19478" operator="lessThan">
      <formula>0</formula>
    </cfRule>
  </conditionalFormatting>
  <conditionalFormatting sqref="V14">
    <cfRule type="expression" dxfId="44665" priority="19477">
      <formula>ISTEXT($V$14)</formula>
    </cfRule>
  </conditionalFormatting>
  <conditionalFormatting sqref="V14">
    <cfRule type="cellIs" dxfId="44664" priority="19476" operator="lessThan">
      <formula>0</formula>
    </cfRule>
  </conditionalFormatting>
  <conditionalFormatting sqref="W14">
    <cfRule type="expression" dxfId="44663" priority="19475">
      <formula>ISTEXT($W$14)</formula>
    </cfRule>
  </conditionalFormatting>
  <conditionalFormatting sqref="W14">
    <cfRule type="cellIs" dxfId="44662" priority="19474" operator="lessThan">
      <formula>0</formula>
    </cfRule>
  </conditionalFormatting>
  <conditionalFormatting sqref="X14">
    <cfRule type="expression" dxfId="44661" priority="19473">
      <formula>ISTEXT($X$14)</formula>
    </cfRule>
  </conditionalFormatting>
  <conditionalFormatting sqref="X14">
    <cfRule type="cellIs" dxfId="44660" priority="19472" operator="lessThan">
      <formula>0</formula>
    </cfRule>
  </conditionalFormatting>
  <conditionalFormatting sqref="Y14">
    <cfRule type="expression" dxfId="44659" priority="19471">
      <formula>ISTEXT($Y$14)</formula>
    </cfRule>
  </conditionalFormatting>
  <conditionalFormatting sqref="Y14">
    <cfRule type="cellIs" dxfId="44658" priority="19470" operator="lessThan">
      <formula>0</formula>
    </cfRule>
  </conditionalFormatting>
  <conditionalFormatting sqref="Z14">
    <cfRule type="expression" dxfId="44657" priority="19469">
      <formula>ISTEXT($Z$14)</formula>
    </cfRule>
  </conditionalFormatting>
  <conditionalFormatting sqref="Z14">
    <cfRule type="cellIs" dxfId="44656" priority="19468" operator="lessThan">
      <formula>0</formula>
    </cfRule>
  </conditionalFormatting>
  <conditionalFormatting sqref="D15">
    <cfRule type="expression" dxfId="44655" priority="19467">
      <formula>ISTEXT($D$15)</formula>
    </cfRule>
  </conditionalFormatting>
  <conditionalFormatting sqref="D15">
    <cfRule type="cellIs" dxfId="44654" priority="19466" operator="lessThan">
      <formula>0</formula>
    </cfRule>
  </conditionalFormatting>
  <conditionalFormatting sqref="E15">
    <cfRule type="expression" dxfId="44653" priority="19465">
      <formula>ISTEXT($E$15)</formula>
    </cfRule>
  </conditionalFormatting>
  <conditionalFormatting sqref="E15">
    <cfRule type="cellIs" dxfId="44652" priority="19464" operator="lessThan">
      <formula>0</formula>
    </cfRule>
  </conditionalFormatting>
  <conditionalFormatting sqref="F15">
    <cfRule type="expression" dxfId="44651" priority="19463">
      <formula>ISTEXT($F$15)</formula>
    </cfRule>
  </conditionalFormatting>
  <conditionalFormatting sqref="F15">
    <cfRule type="cellIs" dxfId="44650" priority="19462" operator="lessThan">
      <formula>0</formula>
    </cfRule>
  </conditionalFormatting>
  <conditionalFormatting sqref="G15">
    <cfRule type="expression" dxfId="44649" priority="19461">
      <formula>ISTEXT($G$15)</formula>
    </cfRule>
  </conditionalFormatting>
  <conditionalFormatting sqref="G15">
    <cfRule type="cellIs" dxfId="44648" priority="19460" operator="lessThan">
      <formula>0</formula>
    </cfRule>
  </conditionalFormatting>
  <conditionalFormatting sqref="H15">
    <cfRule type="expression" dxfId="44647" priority="19459">
      <formula>ISTEXT($H$15)</formula>
    </cfRule>
  </conditionalFormatting>
  <conditionalFormatting sqref="H15">
    <cfRule type="cellIs" dxfId="44646" priority="19458" operator="lessThan">
      <formula>0</formula>
    </cfRule>
  </conditionalFormatting>
  <conditionalFormatting sqref="I15">
    <cfRule type="expression" dxfId="44645" priority="19457">
      <formula>ISTEXT($I$15)</formula>
    </cfRule>
  </conditionalFormatting>
  <conditionalFormatting sqref="I15">
    <cfRule type="cellIs" dxfId="44644" priority="19456" operator="lessThan">
      <formula>0</formula>
    </cfRule>
  </conditionalFormatting>
  <conditionalFormatting sqref="J15">
    <cfRule type="expression" dxfId="44643" priority="19455">
      <formula>ISTEXT($J$15)</formula>
    </cfRule>
  </conditionalFormatting>
  <conditionalFormatting sqref="J15">
    <cfRule type="cellIs" dxfId="44642" priority="19454" operator="lessThan">
      <formula>0</formula>
    </cfRule>
  </conditionalFormatting>
  <conditionalFormatting sqref="K15">
    <cfRule type="expression" dxfId="44641" priority="19453">
      <formula>ISTEXT($K$15)</formula>
    </cfRule>
  </conditionalFormatting>
  <conditionalFormatting sqref="K15">
    <cfRule type="cellIs" dxfId="44640" priority="19452" operator="lessThan">
      <formula>0</formula>
    </cfRule>
  </conditionalFormatting>
  <conditionalFormatting sqref="L15">
    <cfRule type="expression" dxfId="44639" priority="19451">
      <formula>ISTEXT($L$15)</formula>
    </cfRule>
  </conditionalFormatting>
  <conditionalFormatting sqref="L15">
    <cfRule type="cellIs" dxfId="44638" priority="19450" operator="lessThan">
      <formula>0</formula>
    </cfRule>
  </conditionalFormatting>
  <conditionalFormatting sqref="M15">
    <cfRule type="expression" dxfId="44637" priority="19449">
      <formula>ISTEXT($M$15)</formula>
    </cfRule>
  </conditionalFormatting>
  <conditionalFormatting sqref="M15">
    <cfRule type="cellIs" dxfId="44636" priority="19448" operator="lessThan">
      <formula>0</formula>
    </cfRule>
  </conditionalFormatting>
  <conditionalFormatting sqref="N15">
    <cfRule type="expression" dxfId="44635" priority="19447">
      <formula>ISTEXT($N$15)</formula>
    </cfRule>
  </conditionalFormatting>
  <conditionalFormatting sqref="N15">
    <cfRule type="cellIs" dxfId="44634" priority="19446" operator="lessThan">
      <formula>0</formula>
    </cfRule>
  </conditionalFormatting>
  <conditionalFormatting sqref="O15">
    <cfRule type="expression" dxfId="44633" priority="19445">
      <formula>ISTEXT($O$15)</formula>
    </cfRule>
  </conditionalFormatting>
  <conditionalFormatting sqref="O15">
    <cfRule type="cellIs" dxfId="44632" priority="19444" operator="lessThan">
      <formula>0</formula>
    </cfRule>
  </conditionalFormatting>
  <conditionalFormatting sqref="P15">
    <cfRule type="expression" dxfId="44631" priority="19443">
      <formula>ISTEXT($P$15)</formula>
    </cfRule>
  </conditionalFormatting>
  <conditionalFormatting sqref="P15">
    <cfRule type="cellIs" dxfId="44630" priority="19442" operator="lessThan">
      <formula>0</formula>
    </cfRule>
  </conditionalFormatting>
  <conditionalFormatting sqref="Q15">
    <cfRule type="expression" dxfId="44629" priority="19441">
      <formula>ISTEXT($Q$15)</formula>
    </cfRule>
  </conditionalFormatting>
  <conditionalFormatting sqref="Q15">
    <cfRule type="cellIs" dxfId="44628" priority="19440" operator="lessThan">
      <formula>0</formula>
    </cfRule>
  </conditionalFormatting>
  <conditionalFormatting sqref="R15">
    <cfRule type="expression" dxfId="44627" priority="19439">
      <formula>ISTEXT($R$15)</formula>
    </cfRule>
  </conditionalFormatting>
  <conditionalFormatting sqref="R15">
    <cfRule type="cellIs" dxfId="44626" priority="19438" operator="lessThan">
      <formula>0</formula>
    </cfRule>
  </conditionalFormatting>
  <conditionalFormatting sqref="S15">
    <cfRule type="expression" dxfId="44625" priority="19437">
      <formula>ISTEXT($S$15)</formula>
    </cfRule>
  </conditionalFormatting>
  <conditionalFormatting sqref="S15">
    <cfRule type="cellIs" dxfId="44624" priority="19436" operator="lessThan">
      <formula>0</formula>
    </cfRule>
  </conditionalFormatting>
  <conditionalFormatting sqref="T15">
    <cfRule type="expression" dxfId="44623" priority="19435">
      <formula>ISTEXT($T$15)</formula>
    </cfRule>
  </conditionalFormatting>
  <conditionalFormatting sqref="T15">
    <cfRule type="cellIs" dxfId="44622" priority="19434" operator="lessThan">
      <formula>0</formula>
    </cfRule>
  </conditionalFormatting>
  <conditionalFormatting sqref="U15">
    <cfRule type="expression" dxfId="44621" priority="19433">
      <formula>ISTEXT($U$15)</formula>
    </cfRule>
  </conditionalFormatting>
  <conditionalFormatting sqref="U15">
    <cfRule type="cellIs" dxfId="44620" priority="19432" operator="lessThan">
      <formula>0</formula>
    </cfRule>
  </conditionalFormatting>
  <conditionalFormatting sqref="V15">
    <cfRule type="expression" dxfId="44619" priority="19431">
      <formula>ISTEXT($V$15)</formula>
    </cfRule>
  </conditionalFormatting>
  <conditionalFormatting sqref="V15">
    <cfRule type="cellIs" dxfId="44618" priority="19430" operator="lessThan">
      <formula>0</formula>
    </cfRule>
  </conditionalFormatting>
  <conditionalFormatting sqref="W15">
    <cfRule type="expression" dxfId="44617" priority="19429">
      <formula>ISTEXT($W$15)</formula>
    </cfRule>
  </conditionalFormatting>
  <conditionalFormatting sqref="W15">
    <cfRule type="cellIs" dxfId="44616" priority="19428" operator="lessThan">
      <formula>0</formula>
    </cfRule>
  </conditionalFormatting>
  <conditionalFormatting sqref="X15">
    <cfRule type="expression" dxfId="44615" priority="19427">
      <formula>ISTEXT($X$15)</formula>
    </cfRule>
  </conditionalFormatting>
  <conditionalFormatting sqref="X15">
    <cfRule type="cellIs" dxfId="44614" priority="19426" operator="lessThan">
      <formula>0</formula>
    </cfRule>
  </conditionalFormatting>
  <conditionalFormatting sqref="Y15">
    <cfRule type="expression" dxfId="44613" priority="19425">
      <formula>ISTEXT($Y$15)</formula>
    </cfRule>
  </conditionalFormatting>
  <conditionalFormatting sqref="Y15">
    <cfRule type="cellIs" dxfId="44612" priority="19424" operator="lessThan">
      <formula>0</formula>
    </cfRule>
  </conditionalFormatting>
  <conditionalFormatting sqref="Z15">
    <cfRule type="expression" dxfId="44611" priority="19423">
      <formula>ISTEXT($Z$15)</formula>
    </cfRule>
  </conditionalFormatting>
  <conditionalFormatting sqref="Z15">
    <cfRule type="cellIs" dxfId="44610" priority="19422" operator="lessThan">
      <formula>0</formula>
    </cfRule>
  </conditionalFormatting>
  <conditionalFormatting sqref="D16">
    <cfRule type="expression" dxfId="44609" priority="19421">
      <formula>ISTEXT($D$16)</formula>
    </cfRule>
    <cfRule type="cellIs" dxfId="44608" priority="19420" operator="lessThan">
      <formula>0</formula>
    </cfRule>
  </conditionalFormatting>
  <conditionalFormatting sqref="E16">
    <cfRule type="expression" dxfId="44607" priority="19419">
      <formula>ISTEXT($E$16)</formula>
    </cfRule>
    <cfRule type="cellIs" dxfId="44606" priority="19418" operator="lessThan">
      <formula>0</formula>
    </cfRule>
  </conditionalFormatting>
  <conditionalFormatting sqref="F16">
    <cfRule type="expression" dxfId="44605" priority="19417">
      <formula>ISTEXT($F$16)</formula>
    </cfRule>
    <cfRule type="cellIs" dxfId="44604" priority="19416" operator="lessThan">
      <formula>0</formula>
    </cfRule>
  </conditionalFormatting>
  <conditionalFormatting sqref="G16">
    <cfRule type="expression" dxfId="44603" priority="19415">
      <formula>ISTEXT($G$16)</formula>
    </cfRule>
    <cfRule type="cellIs" dxfId="44602" priority="19414" operator="lessThan">
      <formula>0</formula>
    </cfRule>
  </conditionalFormatting>
  <conditionalFormatting sqref="H16">
    <cfRule type="expression" dxfId="44601" priority="19413">
      <formula>ISTEXT($H$16)</formula>
    </cfRule>
  </conditionalFormatting>
  <conditionalFormatting sqref="H16">
    <cfRule type="cellIs" dxfId="44600" priority="19412" operator="lessThan">
      <formula>0</formula>
    </cfRule>
  </conditionalFormatting>
  <conditionalFormatting sqref="I16">
    <cfRule type="expression" dxfId="44599" priority="19411">
      <formula>ISTEXT($I$16)</formula>
    </cfRule>
  </conditionalFormatting>
  <conditionalFormatting sqref="I16">
    <cfRule type="cellIs" dxfId="44598" priority="19410" operator="lessThan">
      <formula>0</formula>
    </cfRule>
  </conditionalFormatting>
  <conditionalFormatting sqref="J16">
    <cfRule type="expression" dxfId="44597" priority="19409">
      <formula>ISTEXT($J$16)</formula>
    </cfRule>
  </conditionalFormatting>
  <conditionalFormatting sqref="J16">
    <cfRule type="cellIs" dxfId="44596" priority="19408" operator="lessThan">
      <formula>0</formula>
    </cfRule>
  </conditionalFormatting>
  <conditionalFormatting sqref="K16">
    <cfRule type="expression" dxfId="44595" priority="19407">
      <formula>ISTEXT($K$16)</formula>
    </cfRule>
  </conditionalFormatting>
  <conditionalFormatting sqref="K16">
    <cfRule type="cellIs" dxfId="44594" priority="19406" operator="lessThan">
      <formula>0</formula>
    </cfRule>
  </conditionalFormatting>
  <conditionalFormatting sqref="L16">
    <cfRule type="expression" dxfId="44593" priority="19405">
      <formula>ISTEXT($L$16)</formula>
    </cfRule>
  </conditionalFormatting>
  <conditionalFormatting sqref="L16">
    <cfRule type="cellIs" dxfId="44592" priority="19404" operator="lessThan">
      <formula>0</formula>
    </cfRule>
  </conditionalFormatting>
  <conditionalFormatting sqref="M16">
    <cfRule type="expression" dxfId="44591" priority="19403">
      <formula>ISTEXT($M$16)</formula>
    </cfRule>
  </conditionalFormatting>
  <conditionalFormatting sqref="M16">
    <cfRule type="cellIs" dxfId="44590" priority="19402" operator="lessThan">
      <formula>0</formula>
    </cfRule>
  </conditionalFormatting>
  <conditionalFormatting sqref="N16">
    <cfRule type="expression" dxfId="44589" priority="19401">
      <formula>ISTEXT($N$16)</formula>
    </cfRule>
  </conditionalFormatting>
  <conditionalFormatting sqref="N16">
    <cfRule type="cellIs" dxfId="44588" priority="19400" operator="lessThan">
      <formula>0</formula>
    </cfRule>
  </conditionalFormatting>
  <conditionalFormatting sqref="O16">
    <cfRule type="expression" dxfId="44587" priority="19399">
      <formula>ISTEXT($O$16)</formula>
    </cfRule>
  </conditionalFormatting>
  <conditionalFormatting sqref="O16">
    <cfRule type="cellIs" dxfId="44586" priority="19398" operator="lessThan">
      <formula>0</formula>
    </cfRule>
  </conditionalFormatting>
  <conditionalFormatting sqref="P16">
    <cfRule type="expression" dxfId="44585" priority="19397">
      <formula>ISTEXT($P$16)</formula>
    </cfRule>
  </conditionalFormatting>
  <conditionalFormatting sqref="P16">
    <cfRule type="cellIs" dxfId="44584" priority="19396" operator="lessThan">
      <formula>0</formula>
    </cfRule>
  </conditionalFormatting>
  <conditionalFormatting sqref="Q16">
    <cfRule type="expression" dxfId="44583" priority="19395">
      <formula>ISTEXT($Q$16)</formula>
    </cfRule>
  </conditionalFormatting>
  <conditionalFormatting sqref="Q16">
    <cfRule type="cellIs" dxfId="44582" priority="19394" operator="lessThan">
      <formula>0</formula>
    </cfRule>
  </conditionalFormatting>
  <conditionalFormatting sqref="R16">
    <cfRule type="expression" dxfId="44581" priority="19393">
      <formula>ISTEXT($R$16)</formula>
    </cfRule>
  </conditionalFormatting>
  <conditionalFormatting sqref="R16">
    <cfRule type="cellIs" dxfId="44580" priority="19392" operator="lessThan">
      <formula>0</formula>
    </cfRule>
  </conditionalFormatting>
  <conditionalFormatting sqref="S16">
    <cfRule type="expression" dxfId="44579" priority="19391">
      <formula>ISTEXT($S$16)</formula>
    </cfRule>
  </conditionalFormatting>
  <conditionalFormatting sqref="S16">
    <cfRule type="cellIs" dxfId="44578" priority="19390" operator="lessThan">
      <formula>0</formula>
    </cfRule>
  </conditionalFormatting>
  <conditionalFormatting sqref="T16">
    <cfRule type="expression" dxfId="44577" priority="19389">
      <formula>ISTEXT($T$16)</formula>
    </cfRule>
  </conditionalFormatting>
  <conditionalFormatting sqref="T16">
    <cfRule type="cellIs" dxfId="44576" priority="19388" operator="lessThan">
      <formula>0</formula>
    </cfRule>
  </conditionalFormatting>
  <conditionalFormatting sqref="U16">
    <cfRule type="expression" dxfId="44575" priority="19387">
      <formula>ISTEXT($U$16)</formula>
    </cfRule>
  </conditionalFormatting>
  <conditionalFormatting sqref="U16">
    <cfRule type="cellIs" dxfId="44574" priority="19386" operator="lessThan">
      <formula>0</formula>
    </cfRule>
  </conditionalFormatting>
  <conditionalFormatting sqref="V16">
    <cfRule type="expression" dxfId="44573" priority="19385">
      <formula>ISTEXT($V$16)</formula>
    </cfRule>
  </conditionalFormatting>
  <conditionalFormatting sqref="V16">
    <cfRule type="cellIs" dxfId="44572" priority="19384" operator="lessThan">
      <formula>0</formula>
    </cfRule>
  </conditionalFormatting>
  <conditionalFormatting sqref="W16">
    <cfRule type="expression" dxfId="44571" priority="19383">
      <formula>ISTEXT($W$16)</formula>
    </cfRule>
  </conditionalFormatting>
  <conditionalFormatting sqref="W16">
    <cfRule type="cellIs" dxfId="44570" priority="19382" operator="lessThan">
      <formula>0</formula>
    </cfRule>
  </conditionalFormatting>
  <conditionalFormatting sqref="X16">
    <cfRule type="expression" dxfId="44569" priority="19381">
      <formula>ISTEXT($X$16)</formula>
    </cfRule>
  </conditionalFormatting>
  <conditionalFormatting sqref="X16">
    <cfRule type="cellIs" dxfId="44568" priority="19380" operator="lessThan">
      <formula>0</formula>
    </cfRule>
  </conditionalFormatting>
  <conditionalFormatting sqref="Y16">
    <cfRule type="expression" dxfId="44567" priority="19379">
      <formula>ISTEXT($Y$16)</formula>
    </cfRule>
  </conditionalFormatting>
  <conditionalFormatting sqref="Y16">
    <cfRule type="cellIs" dxfId="44566" priority="19378" operator="lessThan">
      <formula>0</formula>
    </cfRule>
  </conditionalFormatting>
  <conditionalFormatting sqref="Z16">
    <cfRule type="expression" dxfId="44565" priority="19377">
      <formula>ISTEXT($Z$16)</formula>
    </cfRule>
  </conditionalFormatting>
  <conditionalFormatting sqref="Z16">
    <cfRule type="cellIs" dxfId="44564" priority="19376" operator="lessThan">
      <formula>0</formula>
    </cfRule>
  </conditionalFormatting>
  <conditionalFormatting sqref="D17">
    <cfRule type="expression" dxfId="44563" priority="19375">
      <formula>ISTEXT($D$17)</formula>
    </cfRule>
    <cfRule type="cellIs" dxfId="44562" priority="19374" operator="lessThan">
      <formula>0</formula>
    </cfRule>
  </conditionalFormatting>
  <conditionalFormatting sqref="E17">
    <cfRule type="expression" dxfId="44561" priority="19373">
      <formula>ISTEXT($E$17)</formula>
    </cfRule>
    <cfRule type="cellIs" dxfId="44560" priority="19372" operator="lessThan">
      <formula>0</formula>
    </cfRule>
  </conditionalFormatting>
  <conditionalFormatting sqref="F17">
    <cfRule type="expression" dxfId="44559" priority="19371">
      <formula>ISTEXT($F$17)</formula>
    </cfRule>
    <cfRule type="cellIs" dxfId="44558" priority="19370" operator="lessThan">
      <formula>0</formula>
    </cfRule>
  </conditionalFormatting>
  <conditionalFormatting sqref="G17">
    <cfRule type="expression" dxfId="44557" priority="19369">
      <formula>ISTEXT($G$17)</formula>
    </cfRule>
    <cfRule type="cellIs" dxfId="44556" priority="19368" operator="lessThan">
      <formula>0</formula>
    </cfRule>
  </conditionalFormatting>
  <conditionalFormatting sqref="H17">
    <cfRule type="expression" dxfId="44555" priority="19367">
      <formula>ISTEXT($H$17)</formula>
    </cfRule>
  </conditionalFormatting>
  <conditionalFormatting sqref="H17">
    <cfRule type="cellIs" dxfId="44554" priority="19366" operator="lessThan">
      <formula>0</formula>
    </cfRule>
  </conditionalFormatting>
  <conditionalFormatting sqref="I17">
    <cfRule type="expression" dxfId="44553" priority="19365">
      <formula>ISTEXT($I$17)</formula>
    </cfRule>
  </conditionalFormatting>
  <conditionalFormatting sqref="I17">
    <cfRule type="cellIs" dxfId="44552" priority="19364" operator="lessThan">
      <formula>0</formula>
    </cfRule>
  </conditionalFormatting>
  <conditionalFormatting sqref="J17">
    <cfRule type="expression" dxfId="44551" priority="19363">
      <formula>ISTEXT($J$17)</formula>
    </cfRule>
  </conditionalFormatting>
  <conditionalFormatting sqref="J17">
    <cfRule type="cellIs" dxfId="44550" priority="19362" operator="lessThan">
      <formula>0</formula>
    </cfRule>
  </conditionalFormatting>
  <conditionalFormatting sqref="K17">
    <cfRule type="expression" dxfId="44549" priority="19361">
      <formula>ISTEXT($K$17)</formula>
    </cfRule>
  </conditionalFormatting>
  <conditionalFormatting sqref="K17">
    <cfRule type="cellIs" dxfId="44548" priority="19360" operator="lessThan">
      <formula>0</formula>
    </cfRule>
  </conditionalFormatting>
  <conditionalFormatting sqref="L17">
    <cfRule type="expression" dxfId="44547" priority="19359">
      <formula>ISTEXT($L$17)</formula>
    </cfRule>
  </conditionalFormatting>
  <conditionalFormatting sqref="L17">
    <cfRule type="cellIs" dxfId="44546" priority="19358" operator="lessThan">
      <formula>0</formula>
    </cfRule>
  </conditionalFormatting>
  <conditionalFormatting sqref="M17">
    <cfRule type="expression" dxfId="44545" priority="19357">
      <formula>ISTEXT($M$17)</formula>
    </cfRule>
  </conditionalFormatting>
  <conditionalFormatting sqref="M17">
    <cfRule type="cellIs" dxfId="44544" priority="19356" operator="lessThan">
      <formula>0</formula>
    </cfRule>
  </conditionalFormatting>
  <conditionalFormatting sqref="N17">
    <cfRule type="expression" dxfId="44543" priority="19355">
      <formula>ISTEXT($N$17)</formula>
    </cfRule>
  </conditionalFormatting>
  <conditionalFormatting sqref="N17">
    <cfRule type="cellIs" dxfId="44542" priority="19354" operator="lessThan">
      <formula>0</formula>
    </cfRule>
  </conditionalFormatting>
  <conditionalFormatting sqref="O17">
    <cfRule type="expression" dxfId="44541" priority="19353">
      <formula>ISTEXT($O$17)</formula>
    </cfRule>
  </conditionalFormatting>
  <conditionalFormatting sqref="O17">
    <cfRule type="cellIs" dxfId="44540" priority="19352" operator="lessThan">
      <formula>0</formula>
    </cfRule>
  </conditionalFormatting>
  <conditionalFormatting sqref="P17">
    <cfRule type="expression" dxfId="44539" priority="19351">
      <formula>ISTEXT($P$17)</formula>
    </cfRule>
  </conditionalFormatting>
  <conditionalFormatting sqref="P17">
    <cfRule type="cellIs" dxfId="44538" priority="19350" operator="lessThan">
      <formula>0</formula>
    </cfRule>
  </conditionalFormatting>
  <conditionalFormatting sqref="Q17">
    <cfRule type="expression" dxfId="44537" priority="19349">
      <formula>ISTEXT($Q$17)</formula>
    </cfRule>
  </conditionalFormatting>
  <conditionalFormatting sqref="Q17">
    <cfRule type="cellIs" dxfId="44536" priority="19348" operator="lessThan">
      <formula>0</formula>
    </cfRule>
  </conditionalFormatting>
  <conditionalFormatting sqref="R17">
    <cfRule type="expression" dxfId="44535" priority="19347">
      <formula>ISTEXT($R$17)</formula>
    </cfRule>
  </conditionalFormatting>
  <conditionalFormatting sqref="R17">
    <cfRule type="cellIs" dxfId="44534" priority="19346" operator="lessThan">
      <formula>0</formula>
    </cfRule>
  </conditionalFormatting>
  <conditionalFormatting sqref="S17">
    <cfRule type="expression" dxfId="44533" priority="19345">
      <formula>ISTEXT($S$17)</formula>
    </cfRule>
  </conditionalFormatting>
  <conditionalFormatting sqref="S17">
    <cfRule type="cellIs" dxfId="44532" priority="19344" operator="lessThan">
      <formula>0</formula>
    </cfRule>
  </conditionalFormatting>
  <conditionalFormatting sqref="T17">
    <cfRule type="expression" dxfId="44531" priority="19343">
      <formula>ISTEXT($T$17)</formula>
    </cfRule>
  </conditionalFormatting>
  <conditionalFormatting sqref="T17">
    <cfRule type="cellIs" dxfId="44530" priority="19342" operator="lessThan">
      <formula>0</formula>
    </cfRule>
  </conditionalFormatting>
  <conditionalFormatting sqref="U17">
    <cfRule type="expression" dxfId="44529" priority="19341">
      <formula>ISTEXT($U$17)</formula>
    </cfRule>
  </conditionalFormatting>
  <conditionalFormatting sqref="U17">
    <cfRule type="cellIs" dxfId="44528" priority="19340" operator="lessThan">
      <formula>0</formula>
    </cfRule>
  </conditionalFormatting>
  <conditionalFormatting sqref="V17">
    <cfRule type="expression" dxfId="44527" priority="19339">
      <formula>ISTEXT($V$17)</formula>
    </cfRule>
  </conditionalFormatting>
  <conditionalFormatting sqref="V17">
    <cfRule type="cellIs" dxfId="44526" priority="19338" operator="lessThan">
      <formula>0</formula>
    </cfRule>
  </conditionalFormatting>
  <conditionalFormatting sqref="W17">
    <cfRule type="expression" dxfId="44525" priority="19337">
      <formula>ISTEXT($W$17)</formula>
    </cfRule>
  </conditionalFormatting>
  <conditionalFormatting sqref="W17">
    <cfRule type="cellIs" dxfId="44524" priority="19336" operator="lessThan">
      <formula>0</formula>
    </cfRule>
  </conditionalFormatting>
  <conditionalFormatting sqref="X17">
    <cfRule type="expression" dxfId="44523" priority="19335">
      <formula>ISTEXT($X$17)</formula>
    </cfRule>
  </conditionalFormatting>
  <conditionalFormatting sqref="X17">
    <cfRule type="cellIs" dxfId="44522" priority="19334" operator="lessThan">
      <formula>0</formula>
    </cfRule>
  </conditionalFormatting>
  <conditionalFormatting sqref="Y17">
    <cfRule type="expression" dxfId="44521" priority="19333">
      <formula>ISTEXT($Y$17)</formula>
    </cfRule>
  </conditionalFormatting>
  <conditionalFormatting sqref="Y17">
    <cfRule type="cellIs" dxfId="44520" priority="19332" operator="lessThan">
      <formula>0</formula>
    </cfRule>
  </conditionalFormatting>
  <conditionalFormatting sqref="Z17">
    <cfRule type="expression" dxfId="44519" priority="19331">
      <formula>ISTEXT($Z$17)</formula>
    </cfRule>
  </conditionalFormatting>
  <conditionalFormatting sqref="Z17">
    <cfRule type="cellIs" dxfId="44518" priority="19330" operator="lessThan">
      <formula>0</formula>
    </cfRule>
  </conditionalFormatting>
  <conditionalFormatting sqref="D18">
    <cfRule type="expression" dxfId="44517" priority="19329">
      <formula>ISTEXT($D$18)</formula>
    </cfRule>
  </conditionalFormatting>
  <conditionalFormatting sqref="D18">
    <cfRule type="cellIs" dxfId="44516" priority="19328" operator="lessThan">
      <formula>0</formula>
    </cfRule>
  </conditionalFormatting>
  <conditionalFormatting sqref="E18">
    <cfRule type="expression" dxfId="44515" priority="19327">
      <formula>ISTEXT($E$18)</formula>
    </cfRule>
    <cfRule type="cellIs" dxfId="44514" priority="19326" operator="lessThan">
      <formula>0</formula>
    </cfRule>
  </conditionalFormatting>
  <conditionalFormatting sqref="F18">
    <cfRule type="expression" dxfId="44513" priority="19325">
      <formula>ISTEXT($F$18)</formula>
    </cfRule>
    <cfRule type="cellIs" dxfId="44512" priority="19324" operator="lessThan">
      <formula>0</formula>
    </cfRule>
  </conditionalFormatting>
  <conditionalFormatting sqref="G18">
    <cfRule type="expression" dxfId="44511" priority="19323">
      <formula>ISTEXT($G$18)</formula>
    </cfRule>
  </conditionalFormatting>
  <conditionalFormatting sqref="G18">
    <cfRule type="cellIs" dxfId="44510" priority="19322" operator="lessThan">
      <formula>0</formula>
    </cfRule>
  </conditionalFormatting>
  <conditionalFormatting sqref="H18">
    <cfRule type="expression" dxfId="44509" priority="19321">
      <formula>ISTEXT($H$18)</formula>
    </cfRule>
  </conditionalFormatting>
  <conditionalFormatting sqref="H18">
    <cfRule type="cellIs" dxfId="44508" priority="19320" operator="lessThan">
      <formula>0</formula>
    </cfRule>
  </conditionalFormatting>
  <conditionalFormatting sqref="I18">
    <cfRule type="expression" dxfId="44507" priority="19319">
      <formula>ISTEXT($I$18)</formula>
    </cfRule>
  </conditionalFormatting>
  <conditionalFormatting sqref="I18">
    <cfRule type="cellIs" dxfId="44506" priority="19318" operator="lessThan">
      <formula>0</formula>
    </cfRule>
  </conditionalFormatting>
  <conditionalFormatting sqref="J18">
    <cfRule type="expression" dxfId="44505" priority="19317">
      <formula>ISTEXT($J$18)</formula>
    </cfRule>
  </conditionalFormatting>
  <conditionalFormatting sqref="J18">
    <cfRule type="cellIs" dxfId="44504" priority="19316" operator="lessThan">
      <formula>0</formula>
    </cfRule>
  </conditionalFormatting>
  <conditionalFormatting sqref="K18">
    <cfRule type="expression" dxfId="44503" priority="19315">
      <formula>ISTEXT($K$18)</formula>
    </cfRule>
  </conditionalFormatting>
  <conditionalFormatting sqref="K18">
    <cfRule type="cellIs" dxfId="44502" priority="19314" operator="lessThan">
      <formula>0</formula>
    </cfRule>
  </conditionalFormatting>
  <conditionalFormatting sqref="L18">
    <cfRule type="expression" dxfId="44501" priority="19313">
      <formula>ISTEXT($L$18)</formula>
    </cfRule>
  </conditionalFormatting>
  <conditionalFormatting sqref="L18">
    <cfRule type="cellIs" dxfId="44500" priority="19312" operator="lessThan">
      <formula>0</formula>
    </cfRule>
  </conditionalFormatting>
  <conditionalFormatting sqref="M18">
    <cfRule type="expression" dxfId="44499" priority="19311">
      <formula>ISTEXT($M$18)</formula>
    </cfRule>
  </conditionalFormatting>
  <conditionalFormatting sqref="M18">
    <cfRule type="cellIs" dxfId="44498" priority="19310" operator="lessThan">
      <formula>0</formula>
    </cfRule>
  </conditionalFormatting>
  <conditionalFormatting sqref="N18">
    <cfRule type="expression" dxfId="44497" priority="19309">
      <formula>ISTEXT($N$18)</formula>
    </cfRule>
  </conditionalFormatting>
  <conditionalFormatting sqref="N18">
    <cfRule type="cellIs" dxfId="44496" priority="19308" operator="lessThan">
      <formula>0</formula>
    </cfRule>
  </conditionalFormatting>
  <conditionalFormatting sqref="O18">
    <cfRule type="expression" dxfId="44495" priority="19307">
      <formula>ISTEXT($O$18)</formula>
    </cfRule>
  </conditionalFormatting>
  <conditionalFormatting sqref="O18">
    <cfRule type="cellIs" dxfId="44494" priority="19306" operator="lessThan">
      <formula>0</formula>
    </cfRule>
  </conditionalFormatting>
  <conditionalFormatting sqref="P18">
    <cfRule type="expression" dxfId="44493" priority="19305">
      <formula>ISTEXT($P$18)</formula>
    </cfRule>
  </conditionalFormatting>
  <conditionalFormatting sqref="P18">
    <cfRule type="cellIs" dxfId="44492" priority="19304" operator="lessThan">
      <formula>0</formula>
    </cfRule>
  </conditionalFormatting>
  <conditionalFormatting sqref="Q18">
    <cfRule type="expression" dxfId="44491" priority="19303">
      <formula>ISTEXT($Q$18)</formula>
    </cfRule>
  </conditionalFormatting>
  <conditionalFormatting sqref="Q18">
    <cfRule type="cellIs" dxfId="44490" priority="19302" operator="lessThan">
      <formula>0</formula>
    </cfRule>
  </conditionalFormatting>
  <conditionalFormatting sqref="R18">
    <cfRule type="expression" dxfId="44489" priority="19301">
      <formula>ISTEXT($R$18)</formula>
    </cfRule>
  </conditionalFormatting>
  <conditionalFormatting sqref="R18">
    <cfRule type="cellIs" dxfId="44488" priority="19300" operator="lessThan">
      <formula>0</formula>
    </cfRule>
  </conditionalFormatting>
  <conditionalFormatting sqref="S18">
    <cfRule type="expression" dxfId="44487" priority="19299">
      <formula>ISTEXT($S$18)</formula>
    </cfRule>
  </conditionalFormatting>
  <conditionalFormatting sqref="S18">
    <cfRule type="cellIs" dxfId="44486" priority="19298" operator="lessThan">
      <formula>0</formula>
    </cfRule>
  </conditionalFormatting>
  <conditionalFormatting sqref="T18">
    <cfRule type="expression" dxfId="44485" priority="19297">
      <formula>ISTEXT($T$18)</formula>
    </cfRule>
  </conditionalFormatting>
  <conditionalFormatting sqref="T18">
    <cfRule type="cellIs" dxfId="44484" priority="19296" operator="lessThan">
      <formula>0</formula>
    </cfRule>
  </conditionalFormatting>
  <conditionalFormatting sqref="U18">
    <cfRule type="expression" dxfId="44483" priority="19295">
      <formula>ISTEXT($U$18)</formula>
    </cfRule>
  </conditionalFormatting>
  <conditionalFormatting sqref="U18">
    <cfRule type="cellIs" dxfId="44482" priority="19294" operator="lessThan">
      <formula>0</formula>
    </cfRule>
  </conditionalFormatting>
  <conditionalFormatting sqref="V18">
    <cfRule type="expression" dxfId="44481" priority="19293">
      <formula>ISTEXT($V$18)</formula>
    </cfRule>
  </conditionalFormatting>
  <conditionalFormatting sqref="V18">
    <cfRule type="cellIs" dxfId="44480" priority="19292" operator="lessThan">
      <formula>0</formula>
    </cfRule>
  </conditionalFormatting>
  <conditionalFormatting sqref="W18">
    <cfRule type="expression" dxfId="44479" priority="19291">
      <formula>ISTEXT($W$18)</formula>
    </cfRule>
  </conditionalFormatting>
  <conditionalFormatting sqref="W18">
    <cfRule type="cellIs" dxfId="44478" priority="19290" operator="lessThan">
      <formula>0</formula>
    </cfRule>
  </conditionalFormatting>
  <conditionalFormatting sqref="X18">
    <cfRule type="expression" dxfId="44477" priority="19289">
      <formula>ISTEXT($X$18)</formula>
    </cfRule>
  </conditionalFormatting>
  <conditionalFormatting sqref="X18">
    <cfRule type="cellIs" dxfId="44476" priority="19288" operator="lessThan">
      <formula>0</formula>
    </cfRule>
  </conditionalFormatting>
  <conditionalFormatting sqref="Y18">
    <cfRule type="expression" dxfId="44475" priority="19287">
      <formula>ISTEXT($Y$18)</formula>
    </cfRule>
  </conditionalFormatting>
  <conditionalFormatting sqref="Y18">
    <cfRule type="cellIs" dxfId="44474" priority="19286" operator="lessThan">
      <formula>0</formula>
    </cfRule>
  </conditionalFormatting>
  <conditionalFormatting sqref="Z18">
    <cfRule type="expression" dxfId="44473" priority="19285">
      <formula>ISTEXT($Z$18)</formula>
    </cfRule>
  </conditionalFormatting>
  <conditionalFormatting sqref="Z18">
    <cfRule type="cellIs" dxfId="44472" priority="19284" operator="lessThan">
      <formula>0</formula>
    </cfRule>
  </conditionalFormatting>
  <conditionalFormatting sqref="D19">
    <cfRule type="expression" dxfId="44471" priority="19283">
      <formula>ISTEXT($D$19)</formula>
    </cfRule>
    <cfRule type="cellIs" dxfId="44470" priority="19282" operator="lessThan">
      <formula>0</formula>
    </cfRule>
  </conditionalFormatting>
  <conditionalFormatting sqref="E19">
    <cfRule type="expression" dxfId="44469" priority="19281">
      <formula>ISTEXT($E$19)</formula>
    </cfRule>
    <cfRule type="cellIs" dxfId="44468" priority="19280" operator="lessThan">
      <formula>0</formula>
    </cfRule>
  </conditionalFormatting>
  <conditionalFormatting sqref="F19">
    <cfRule type="expression" dxfId="44467" priority="19279">
      <formula>ISTEXT($F$19)</formula>
    </cfRule>
  </conditionalFormatting>
  <conditionalFormatting sqref="F19">
    <cfRule type="cellIs" dxfId="44466" priority="19278" operator="lessThan">
      <formula>0</formula>
    </cfRule>
  </conditionalFormatting>
  <conditionalFormatting sqref="G19">
    <cfRule type="expression" dxfId="44465" priority="19277">
      <formula>ISTEXT($G$19)</formula>
    </cfRule>
  </conditionalFormatting>
  <conditionalFormatting sqref="G19">
    <cfRule type="cellIs" dxfId="44464" priority="19276" operator="lessThan">
      <formula>0</formula>
    </cfRule>
  </conditionalFormatting>
  <conditionalFormatting sqref="H19">
    <cfRule type="expression" dxfId="44463" priority="19275">
      <formula>ISTEXT($H$19)</formula>
    </cfRule>
  </conditionalFormatting>
  <conditionalFormatting sqref="H19">
    <cfRule type="cellIs" dxfId="44462" priority="19274" operator="lessThan">
      <formula>0</formula>
    </cfRule>
  </conditionalFormatting>
  <conditionalFormatting sqref="I19">
    <cfRule type="expression" dxfId="44461" priority="19273">
      <formula>ISTEXT($I$19)</formula>
    </cfRule>
  </conditionalFormatting>
  <conditionalFormatting sqref="I19">
    <cfRule type="cellIs" dxfId="44460" priority="19272" operator="lessThan">
      <formula>0</formula>
    </cfRule>
  </conditionalFormatting>
  <conditionalFormatting sqref="J19">
    <cfRule type="expression" dxfId="44459" priority="19271">
      <formula>ISTEXT($J$19)</formula>
    </cfRule>
  </conditionalFormatting>
  <conditionalFormatting sqref="J19">
    <cfRule type="cellIs" dxfId="44458" priority="19270" operator="lessThan">
      <formula>0</formula>
    </cfRule>
  </conditionalFormatting>
  <conditionalFormatting sqref="K19">
    <cfRule type="expression" dxfId="44457" priority="19269">
      <formula>ISTEXT($K$19)</formula>
    </cfRule>
  </conditionalFormatting>
  <conditionalFormatting sqref="K19">
    <cfRule type="cellIs" dxfId="44456" priority="19268" operator="lessThan">
      <formula>0</formula>
    </cfRule>
  </conditionalFormatting>
  <conditionalFormatting sqref="L19">
    <cfRule type="expression" dxfId="44455" priority="19267">
      <formula>ISTEXT($L$19)</formula>
    </cfRule>
  </conditionalFormatting>
  <conditionalFormatting sqref="L19">
    <cfRule type="cellIs" dxfId="44454" priority="19266" operator="lessThan">
      <formula>0</formula>
    </cfRule>
  </conditionalFormatting>
  <conditionalFormatting sqref="M19">
    <cfRule type="expression" dxfId="44453" priority="19265">
      <formula>ISTEXT($M$19)</formula>
    </cfRule>
  </conditionalFormatting>
  <conditionalFormatting sqref="M19">
    <cfRule type="cellIs" dxfId="44452" priority="19264" operator="lessThan">
      <formula>0</formula>
    </cfRule>
  </conditionalFormatting>
  <conditionalFormatting sqref="N19">
    <cfRule type="expression" dxfId="44451" priority="19263">
      <formula>ISTEXT($N$19)</formula>
    </cfRule>
  </conditionalFormatting>
  <conditionalFormatting sqref="N19">
    <cfRule type="cellIs" dxfId="44450" priority="19262" operator="lessThan">
      <formula>0</formula>
    </cfRule>
  </conditionalFormatting>
  <conditionalFormatting sqref="O19">
    <cfRule type="expression" dxfId="44449" priority="19261">
      <formula>ISTEXT($O$19)</formula>
    </cfRule>
  </conditionalFormatting>
  <conditionalFormatting sqref="O19">
    <cfRule type="cellIs" dxfId="44448" priority="19260" operator="lessThan">
      <formula>0</formula>
    </cfRule>
  </conditionalFormatting>
  <conditionalFormatting sqref="P19">
    <cfRule type="expression" dxfId="44447" priority="19259">
      <formula>ISTEXT($P$19)</formula>
    </cfRule>
  </conditionalFormatting>
  <conditionalFormatting sqref="P19">
    <cfRule type="cellIs" dxfId="44446" priority="19258" operator="lessThan">
      <formula>0</formula>
    </cfRule>
  </conditionalFormatting>
  <conditionalFormatting sqref="Q19">
    <cfRule type="expression" dxfId="44445" priority="19257">
      <formula>ISTEXT($Q$19)</formula>
    </cfRule>
  </conditionalFormatting>
  <conditionalFormatting sqref="Q19">
    <cfRule type="cellIs" dxfId="44444" priority="19256" operator="lessThan">
      <formula>0</formula>
    </cfRule>
  </conditionalFormatting>
  <conditionalFormatting sqref="R19">
    <cfRule type="expression" dxfId="44443" priority="19255">
      <formula>ISTEXT($R$19)</formula>
    </cfRule>
  </conditionalFormatting>
  <conditionalFormatting sqref="R19">
    <cfRule type="cellIs" dxfId="44442" priority="19254" operator="lessThan">
      <formula>0</formula>
    </cfRule>
  </conditionalFormatting>
  <conditionalFormatting sqref="S19">
    <cfRule type="expression" dxfId="44441" priority="19253">
      <formula>ISTEXT($S$19)</formula>
    </cfRule>
  </conditionalFormatting>
  <conditionalFormatting sqref="S19">
    <cfRule type="cellIs" dxfId="44440" priority="19252" operator="lessThan">
      <formula>0</formula>
    </cfRule>
  </conditionalFormatting>
  <conditionalFormatting sqref="T19">
    <cfRule type="expression" dxfId="44439" priority="19251">
      <formula>ISTEXT($T$19)</formula>
    </cfRule>
  </conditionalFormatting>
  <conditionalFormatting sqref="T19">
    <cfRule type="cellIs" dxfId="44438" priority="19250" operator="lessThan">
      <formula>0</formula>
    </cfRule>
  </conditionalFormatting>
  <conditionalFormatting sqref="U19">
    <cfRule type="expression" dxfId="44437" priority="19249">
      <formula>ISTEXT($U$19)</formula>
    </cfRule>
  </conditionalFormatting>
  <conditionalFormatting sqref="U19">
    <cfRule type="cellIs" dxfId="44436" priority="19248" operator="lessThan">
      <formula>0</formula>
    </cfRule>
  </conditionalFormatting>
  <conditionalFormatting sqref="V19">
    <cfRule type="expression" dxfId="44435" priority="19247">
      <formula>ISTEXT($V$19)</formula>
    </cfRule>
  </conditionalFormatting>
  <conditionalFormatting sqref="V19">
    <cfRule type="cellIs" dxfId="44434" priority="19246" operator="lessThan">
      <formula>0</formula>
    </cfRule>
  </conditionalFormatting>
  <conditionalFormatting sqref="W19">
    <cfRule type="expression" dxfId="44433" priority="19245">
      <formula>ISTEXT($W$19)</formula>
    </cfRule>
  </conditionalFormatting>
  <conditionalFormatting sqref="W19">
    <cfRule type="cellIs" dxfId="44432" priority="19244" operator="lessThan">
      <formula>0</formula>
    </cfRule>
  </conditionalFormatting>
  <conditionalFormatting sqref="X19">
    <cfRule type="expression" dxfId="44431" priority="19243">
      <formula>ISTEXT($X$19)</formula>
    </cfRule>
  </conditionalFormatting>
  <conditionalFormatting sqref="X19">
    <cfRule type="cellIs" dxfId="44430" priority="19242" operator="lessThan">
      <formula>0</formula>
    </cfRule>
  </conditionalFormatting>
  <conditionalFormatting sqref="Y19">
    <cfRule type="expression" dxfId="44429" priority="19241">
      <formula>ISTEXT($Y$19)</formula>
    </cfRule>
  </conditionalFormatting>
  <conditionalFormatting sqref="Y19">
    <cfRule type="cellIs" dxfId="44428" priority="19240" operator="lessThan">
      <formula>0</formula>
    </cfRule>
  </conditionalFormatting>
  <conditionalFormatting sqref="Z19">
    <cfRule type="expression" dxfId="44427" priority="19239">
      <formula>ISTEXT($Z$19)</formula>
    </cfRule>
  </conditionalFormatting>
  <conditionalFormatting sqref="Z19">
    <cfRule type="cellIs" dxfId="44426" priority="19238" operator="lessThan">
      <formula>0</formula>
    </cfRule>
  </conditionalFormatting>
  <conditionalFormatting sqref="D20">
    <cfRule type="expression" dxfId="44425" priority="19237">
      <formula>ISTEXT($D$20)</formula>
    </cfRule>
  </conditionalFormatting>
  <conditionalFormatting sqref="D20">
    <cfRule type="cellIs" dxfId="44424" priority="19236" operator="lessThan">
      <formula>0</formula>
    </cfRule>
  </conditionalFormatting>
  <conditionalFormatting sqref="E20">
    <cfRule type="expression" dxfId="44423" priority="19235">
      <formula>ISTEXT($E$20)</formula>
    </cfRule>
  </conditionalFormatting>
  <conditionalFormatting sqref="E20">
    <cfRule type="cellIs" dxfId="44422" priority="19234" operator="lessThan">
      <formula>0</formula>
    </cfRule>
  </conditionalFormatting>
  <conditionalFormatting sqref="F20">
    <cfRule type="expression" dxfId="44421" priority="19233">
      <formula>ISTEXT($F$20)</formula>
    </cfRule>
  </conditionalFormatting>
  <conditionalFormatting sqref="F20">
    <cfRule type="cellIs" dxfId="44420" priority="19232" operator="lessThan">
      <formula>0</formula>
    </cfRule>
  </conditionalFormatting>
  <conditionalFormatting sqref="G20">
    <cfRule type="expression" dxfId="44419" priority="19231">
      <formula>ISTEXT($G$20)</formula>
    </cfRule>
  </conditionalFormatting>
  <conditionalFormatting sqref="G20">
    <cfRule type="cellIs" dxfId="44418" priority="19230" operator="lessThan">
      <formula>0</formula>
    </cfRule>
  </conditionalFormatting>
  <conditionalFormatting sqref="H20">
    <cfRule type="expression" dxfId="44417" priority="19229">
      <formula>ISTEXT($H$20)</formula>
    </cfRule>
  </conditionalFormatting>
  <conditionalFormatting sqref="H20">
    <cfRule type="cellIs" dxfId="44416" priority="19228" operator="lessThan">
      <formula>0</formula>
    </cfRule>
  </conditionalFormatting>
  <conditionalFormatting sqref="I20">
    <cfRule type="expression" dxfId="44415" priority="19227">
      <formula>ISTEXT($I$20)</formula>
    </cfRule>
  </conditionalFormatting>
  <conditionalFormatting sqref="I20">
    <cfRule type="cellIs" dxfId="44414" priority="19226" operator="lessThan">
      <formula>0</formula>
    </cfRule>
  </conditionalFormatting>
  <conditionalFormatting sqref="J20">
    <cfRule type="expression" dxfId="44413" priority="19225">
      <formula>ISTEXT($J$20)</formula>
    </cfRule>
  </conditionalFormatting>
  <conditionalFormatting sqref="J20">
    <cfRule type="cellIs" dxfId="44412" priority="19224" operator="lessThan">
      <formula>0</formula>
    </cfRule>
  </conditionalFormatting>
  <conditionalFormatting sqref="K20">
    <cfRule type="expression" dxfId="44411" priority="19223">
      <formula>ISTEXT($K$20)</formula>
    </cfRule>
  </conditionalFormatting>
  <conditionalFormatting sqref="K20">
    <cfRule type="cellIs" dxfId="44410" priority="19222" operator="lessThan">
      <formula>0</formula>
    </cfRule>
  </conditionalFormatting>
  <conditionalFormatting sqref="L20">
    <cfRule type="expression" dxfId="44409" priority="19221">
      <formula>ISTEXT($L$20)</formula>
    </cfRule>
  </conditionalFormatting>
  <conditionalFormatting sqref="L20">
    <cfRule type="cellIs" dxfId="44408" priority="19220" operator="lessThan">
      <formula>0</formula>
    </cfRule>
  </conditionalFormatting>
  <conditionalFormatting sqref="M20">
    <cfRule type="expression" dxfId="44407" priority="19219">
      <formula>ISTEXT($M$20)</formula>
    </cfRule>
  </conditionalFormatting>
  <conditionalFormatting sqref="M20">
    <cfRule type="cellIs" dxfId="44406" priority="19218" operator="lessThan">
      <formula>0</formula>
    </cfRule>
  </conditionalFormatting>
  <conditionalFormatting sqref="N20">
    <cfRule type="expression" dxfId="44405" priority="19217">
      <formula>ISTEXT($N$20)</formula>
    </cfRule>
  </conditionalFormatting>
  <conditionalFormatting sqref="N20">
    <cfRule type="cellIs" dxfId="44404" priority="19216" operator="lessThan">
      <formula>0</formula>
    </cfRule>
  </conditionalFormatting>
  <conditionalFormatting sqref="O20">
    <cfRule type="expression" dxfId="44403" priority="19215">
      <formula>ISTEXT($O$20)</formula>
    </cfRule>
  </conditionalFormatting>
  <conditionalFormatting sqref="O20">
    <cfRule type="cellIs" dxfId="44402" priority="19214" operator="lessThan">
      <formula>0</formula>
    </cfRule>
  </conditionalFormatting>
  <conditionalFormatting sqref="P20">
    <cfRule type="expression" dxfId="44401" priority="19213">
      <formula>ISTEXT($P$20)</formula>
    </cfRule>
  </conditionalFormatting>
  <conditionalFormatting sqref="P20">
    <cfRule type="cellIs" dxfId="44400" priority="19212" operator="lessThan">
      <formula>0</formula>
    </cfRule>
  </conditionalFormatting>
  <conditionalFormatting sqref="Q20">
    <cfRule type="expression" dxfId="44399" priority="19211">
      <formula>ISTEXT($Q$20)</formula>
    </cfRule>
  </conditionalFormatting>
  <conditionalFormatting sqref="Q20">
    <cfRule type="cellIs" dxfId="44398" priority="19210" operator="lessThan">
      <formula>0</formula>
    </cfRule>
  </conditionalFormatting>
  <conditionalFormatting sqref="R20">
    <cfRule type="expression" dxfId="44397" priority="19209">
      <formula>ISTEXT($R$20)</formula>
    </cfRule>
  </conditionalFormatting>
  <conditionalFormatting sqref="R20">
    <cfRule type="cellIs" dxfId="44396" priority="19208" operator="lessThan">
      <formula>0</formula>
    </cfRule>
  </conditionalFormatting>
  <conditionalFormatting sqref="S20">
    <cfRule type="expression" dxfId="44395" priority="19207">
      <formula>ISTEXT($S$20)</formula>
    </cfRule>
  </conditionalFormatting>
  <conditionalFormatting sqref="S20">
    <cfRule type="cellIs" dxfId="44394" priority="19206" operator="lessThan">
      <formula>0</formula>
    </cfRule>
  </conditionalFormatting>
  <conditionalFormatting sqref="T20">
    <cfRule type="expression" dxfId="44393" priority="19205">
      <formula>ISTEXT($T$20)</formula>
    </cfRule>
  </conditionalFormatting>
  <conditionalFormatting sqref="T20">
    <cfRule type="cellIs" dxfId="44392" priority="19204" operator="lessThan">
      <formula>0</formula>
    </cfRule>
  </conditionalFormatting>
  <conditionalFormatting sqref="U20">
    <cfRule type="expression" dxfId="44391" priority="19203">
      <formula>ISTEXT($U$20)</formula>
    </cfRule>
  </conditionalFormatting>
  <conditionalFormatting sqref="U20">
    <cfRule type="cellIs" dxfId="44390" priority="19202" operator="lessThan">
      <formula>0</formula>
    </cfRule>
  </conditionalFormatting>
  <conditionalFormatting sqref="V20">
    <cfRule type="expression" dxfId="44389" priority="19201">
      <formula>ISTEXT($V$20)</formula>
    </cfRule>
  </conditionalFormatting>
  <conditionalFormatting sqref="V20">
    <cfRule type="cellIs" dxfId="44388" priority="19200" operator="lessThan">
      <formula>0</formula>
    </cfRule>
  </conditionalFormatting>
  <conditionalFormatting sqref="W20">
    <cfRule type="expression" dxfId="44387" priority="19199">
      <formula>ISTEXT($W$20)</formula>
    </cfRule>
  </conditionalFormatting>
  <conditionalFormatting sqref="W20">
    <cfRule type="cellIs" dxfId="44386" priority="19198" operator="lessThan">
      <formula>0</formula>
    </cfRule>
  </conditionalFormatting>
  <conditionalFormatting sqref="X20">
    <cfRule type="expression" dxfId="44385" priority="19197">
      <formula>ISTEXT($X$20)</formula>
    </cfRule>
  </conditionalFormatting>
  <conditionalFormatting sqref="X20">
    <cfRule type="cellIs" dxfId="44384" priority="19196" operator="lessThan">
      <formula>0</formula>
    </cfRule>
  </conditionalFormatting>
  <conditionalFormatting sqref="Y20">
    <cfRule type="expression" dxfId="44383" priority="19195">
      <formula>ISTEXT($Y$20)</formula>
    </cfRule>
  </conditionalFormatting>
  <conditionalFormatting sqref="Y20">
    <cfRule type="cellIs" dxfId="44382" priority="19194" operator="lessThan">
      <formula>0</formula>
    </cfRule>
  </conditionalFormatting>
  <conditionalFormatting sqref="Z20">
    <cfRule type="expression" dxfId="44381" priority="19193">
      <formula>ISTEXT($Z$20)</formula>
    </cfRule>
  </conditionalFormatting>
  <conditionalFormatting sqref="Z20">
    <cfRule type="cellIs" dxfId="44380" priority="19192" operator="lessThan">
      <formula>0</formula>
    </cfRule>
  </conditionalFormatting>
  <conditionalFormatting sqref="E21">
    <cfRule type="expression" dxfId="44379" priority="19191">
      <formula>ISTEXT($E$21)</formula>
    </cfRule>
  </conditionalFormatting>
  <conditionalFormatting sqref="E21">
    <cfRule type="cellIs" dxfId="44378" priority="19190" operator="lessThan">
      <formula>0</formula>
    </cfRule>
  </conditionalFormatting>
  <conditionalFormatting sqref="F21">
    <cfRule type="expression" dxfId="44377" priority="19189">
      <formula>ISTEXT($F$21)</formula>
    </cfRule>
  </conditionalFormatting>
  <conditionalFormatting sqref="F21">
    <cfRule type="cellIs" dxfId="44376" priority="19188" operator="lessThan">
      <formula>0</formula>
    </cfRule>
  </conditionalFormatting>
  <conditionalFormatting sqref="G21">
    <cfRule type="expression" dxfId="44375" priority="19187">
      <formula>ISTEXT($G$21)</formula>
    </cfRule>
  </conditionalFormatting>
  <conditionalFormatting sqref="G21">
    <cfRule type="cellIs" dxfId="44374" priority="19186" operator="lessThan">
      <formula>0</formula>
    </cfRule>
  </conditionalFormatting>
  <conditionalFormatting sqref="H21">
    <cfRule type="expression" dxfId="44373" priority="19185">
      <formula>ISTEXT($H$21)</formula>
    </cfRule>
  </conditionalFormatting>
  <conditionalFormatting sqref="H21">
    <cfRule type="cellIs" dxfId="44372" priority="19184" operator="lessThan">
      <formula>0</formula>
    </cfRule>
  </conditionalFormatting>
  <conditionalFormatting sqref="I21">
    <cfRule type="expression" dxfId="44371" priority="19183">
      <formula>ISTEXT($I$21)</formula>
    </cfRule>
  </conditionalFormatting>
  <conditionalFormatting sqref="I21">
    <cfRule type="cellIs" dxfId="44370" priority="19182" operator="lessThan">
      <formula>0</formula>
    </cfRule>
  </conditionalFormatting>
  <conditionalFormatting sqref="J21">
    <cfRule type="expression" dxfId="44369" priority="19181">
      <formula>ISTEXT($J$21)</formula>
    </cfRule>
  </conditionalFormatting>
  <conditionalFormatting sqref="J21">
    <cfRule type="cellIs" dxfId="44368" priority="19180" operator="lessThan">
      <formula>0</formula>
    </cfRule>
  </conditionalFormatting>
  <conditionalFormatting sqref="K21">
    <cfRule type="expression" dxfId="44367" priority="19179">
      <formula>ISTEXT($K$21)</formula>
    </cfRule>
  </conditionalFormatting>
  <conditionalFormatting sqref="K21">
    <cfRule type="cellIs" dxfId="44366" priority="19178" operator="lessThan">
      <formula>0</formula>
    </cfRule>
  </conditionalFormatting>
  <conditionalFormatting sqref="L21">
    <cfRule type="expression" dxfId="44365" priority="19177">
      <formula>ISTEXT($L$21)</formula>
    </cfRule>
  </conditionalFormatting>
  <conditionalFormatting sqref="L21">
    <cfRule type="cellIs" dxfId="44364" priority="19176" operator="lessThan">
      <formula>0</formula>
    </cfRule>
  </conditionalFormatting>
  <conditionalFormatting sqref="M21">
    <cfRule type="expression" dxfId="44363" priority="19175">
      <formula>ISTEXT($M$21)</formula>
    </cfRule>
  </conditionalFormatting>
  <conditionalFormatting sqref="M21">
    <cfRule type="cellIs" dxfId="44362" priority="19174" operator="lessThan">
      <formula>0</formula>
    </cfRule>
  </conditionalFormatting>
  <conditionalFormatting sqref="N21">
    <cfRule type="expression" dxfId="44361" priority="19173">
      <formula>ISTEXT($N$21)</formula>
    </cfRule>
  </conditionalFormatting>
  <conditionalFormatting sqref="N21">
    <cfRule type="cellIs" dxfId="44360" priority="19172" operator="lessThan">
      <formula>0</formula>
    </cfRule>
  </conditionalFormatting>
  <conditionalFormatting sqref="O21">
    <cfRule type="expression" dxfId="44359" priority="19171">
      <formula>ISTEXT($O$21)</formula>
    </cfRule>
  </conditionalFormatting>
  <conditionalFormatting sqref="O21">
    <cfRule type="cellIs" dxfId="44358" priority="19170" operator="lessThan">
      <formula>0</formula>
    </cfRule>
  </conditionalFormatting>
  <conditionalFormatting sqref="P21">
    <cfRule type="expression" dxfId="44357" priority="19169">
      <formula>ISTEXT($P$21)</formula>
    </cfRule>
  </conditionalFormatting>
  <conditionalFormatting sqref="P21">
    <cfRule type="cellIs" dxfId="44356" priority="19168" operator="lessThan">
      <formula>0</formula>
    </cfRule>
  </conditionalFormatting>
  <conditionalFormatting sqref="Q21">
    <cfRule type="expression" dxfId="44355" priority="19167">
      <formula>ISTEXT($Q$21)</formula>
    </cfRule>
  </conditionalFormatting>
  <conditionalFormatting sqref="Q21">
    <cfRule type="cellIs" dxfId="44354" priority="19166" operator="lessThan">
      <formula>0</formula>
    </cfRule>
  </conditionalFormatting>
  <conditionalFormatting sqref="R21">
    <cfRule type="expression" dxfId="44353" priority="19165">
      <formula>ISTEXT($R$21)</formula>
    </cfRule>
  </conditionalFormatting>
  <conditionalFormatting sqref="R21">
    <cfRule type="cellIs" dxfId="44352" priority="19164" operator="lessThan">
      <formula>0</formula>
    </cfRule>
  </conditionalFormatting>
  <conditionalFormatting sqref="S21">
    <cfRule type="expression" dxfId="44351" priority="19163">
      <formula>ISTEXT($S$21)</formula>
    </cfRule>
  </conditionalFormatting>
  <conditionalFormatting sqref="S21">
    <cfRule type="cellIs" dxfId="44350" priority="19162" operator="lessThan">
      <formula>0</formula>
    </cfRule>
  </conditionalFormatting>
  <conditionalFormatting sqref="T21">
    <cfRule type="expression" dxfId="44349" priority="19161">
      <formula>ISTEXT($T$21)</formula>
    </cfRule>
  </conditionalFormatting>
  <conditionalFormatting sqref="T21">
    <cfRule type="cellIs" dxfId="44348" priority="19160" operator="lessThan">
      <formula>0</formula>
    </cfRule>
  </conditionalFormatting>
  <conditionalFormatting sqref="U21">
    <cfRule type="expression" dxfId="44347" priority="19159">
      <formula>ISTEXT($U$21)</formula>
    </cfRule>
  </conditionalFormatting>
  <conditionalFormatting sqref="U21">
    <cfRule type="cellIs" dxfId="44346" priority="19158" operator="lessThan">
      <formula>0</formula>
    </cfRule>
  </conditionalFormatting>
  <conditionalFormatting sqref="V21">
    <cfRule type="expression" dxfId="44345" priority="19157">
      <formula>ISTEXT($V$21)</formula>
    </cfRule>
  </conditionalFormatting>
  <conditionalFormatting sqref="V21">
    <cfRule type="cellIs" dxfId="44344" priority="19156" operator="lessThan">
      <formula>0</formula>
    </cfRule>
  </conditionalFormatting>
  <conditionalFormatting sqref="W21">
    <cfRule type="expression" dxfId="44343" priority="19155">
      <formula>ISTEXT($W$21)</formula>
    </cfRule>
  </conditionalFormatting>
  <conditionalFormatting sqref="W21">
    <cfRule type="cellIs" dxfId="44342" priority="19154" operator="lessThan">
      <formula>0</formula>
    </cfRule>
  </conditionalFormatting>
  <conditionalFormatting sqref="X21">
    <cfRule type="expression" dxfId="44341" priority="19153">
      <formula>ISTEXT($X$21)</formula>
    </cfRule>
  </conditionalFormatting>
  <conditionalFormatting sqref="X21">
    <cfRule type="cellIs" dxfId="44340" priority="19152" operator="lessThan">
      <formula>0</formula>
    </cfRule>
  </conditionalFormatting>
  <conditionalFormatting sqref="Y21">
    <cfRule type="expression" dxfId="44339" priority="19151">
      <formula>ISTEXT($Y$21)</formula>
    </cfRule>
  </conditionalFormatting>
  <conditionalFormatting sqref="Y21">
    <cfRule type="cellIs" dxfId="44338" priority="19150" operator="lessThan">
      <formula>0</formula>
    </cfRule>
  </conditionalFormatting>
  <conditionalFormatting sqref="Z21">
    <cfRule type="expression" dxfId="44337" priority="19149">
      <formula>ISTEXT($Z$21)</formula>
    </cfRule>
  </conditionalFormatting>
  <conditionalFormatting sqref="Z21">
    <cfRule type="cellIs" dxfId="44336" priority="19148" operator="lessThan">
      <formula>0</formula>
    </cfRule>
  </conditionalFormatting>
  <conditionalFormatting sqref="E22">
    <cfRule type="expression" dxfId="44335" priority="19147">
      <formula>ISTEXT($E$22)</formula>
    </cfRule>
  </conditionalFormatting>
  <conditionalFormatting sqref="E22">
    <cfRule type="cellIs" dxfId="44334" priority="19146" operator="lessThan">
      <formula>0</formula>
    </cfRule>
  </conditionalFormatting>
  <conditionalFormatting sqref="F22">
    <cfRule type="expression" dxfId="44333" priority="19145">
      <formula>ISTEXT($F$22)</formula>
    </cfRule>
  </conditionalFormatting>
  <conditionalFormatting sqref="F22">
    <cfRule type="cellIs" dxfId="44332" priority="19144" operator="lessThan">
      <formula>0</formula>
    </cfRule>
  </conditionalFormatting>
  <conditionalFormatting sqref="G22">
    <cfRule type="expression" dxfId="44331" priority="19143">
      <formula>ISTEXT($G$22)</formula>
    </cfRule>
  </conditionalFormatting>
  <conditionalFormatting sqref="G22">
    <cfRule type="cellIs" dxfId="44330" priority="19142" operator="lessThan">
      <formula>0</formula>
    </cfRule>
  </conditionalFormatting>
  <conditionalFormatting sqref="H22">
    <cfRule type="expression" dxfId="44329" priority="19141">
      <formula>ISTEXT($H$22)</formula>
    </cfRule>
  </conditionalFormatting>
  <conditionalFormatting sqref="H22">
    <cfRule type="cellIs" dxfId="44328" priority="19140" operator="lessThan">
      <formula>0</formula>
    </cfRule>
  </conditionalFormatting>
  <conditionalFormatting sqref="I22">
    <cfRule type="expression" dxfId="44327" priority="19139">
      <formula>ISTEXT($I$22)</formula>
    </cfRule>
  </conditionalFormatting>
  <conditionalFormatting sqref="I22">
    <cfRule type="cellIs" dxfId="44326" priority="19138" operator="lessThan">
      <formula>0</formula>
    </cfRule>
  </conditionalFormatting>
  <conditionalFormatting sqref="J22">
    <cfRule type="expression" dxfId="44325" priority="19137">
      <formula>ISTEXT($J$22)</formula>
    </cfRule>
  </conditionalFormatting>
  <conditionalFormatting sqref="J22">
    <cfRule type="cellIs" dxfId="44324" priority="19136" operator="lessThan">
      <formula>0</formula>
    </cfRule>
  </conditionalFormatting>
  <conditionalFormatting sqref="K22">
    <cfRule type="expression" dxfId="44323" priority="19135">
      <formula>ISTEXT($K$22)</formula>
    </cfRule>
  </conditionalFormatting>
  <conditionalFormatting sqref="K22">
    <cfRule type="cellIs" dxfId="44322" priority="19134" operator="lessThan">
      <formula>0</formula>
    </cfRule>
  </conditionalFormatting>
  <conditionalFormatting sqref="L22">
    <cfRule type="expression" dxfId="44321" priority="19133">
      <formula>ISTEXT($L$22)</formula>
    </cfRule>
  </conditionalFormatting>
  <conditionalFormatting sqref="L22">
    <cfRule type="cellIs" dxfId="44320" priority="19132" operator="lessThan">
      <formula>0</formula>
    </cfRule>
  </conditionalFormatting>
  <conditionalFormatting sqref="M22">
    <cfRule type="expression" dxfId="44319" priority="19131">
      <formula>ISTEXT($M$22)</formula>
    </cfRule>
  </conditionalFormatting>
  <conditionalFormatting sqref="M22">
    <cfRule type="cellIs" dxfId="44318" priority="19130" operator="lessThan">
      <formula>0</formula>
    </cfRule>
  </conditionalFormatting>
  <conditionalFormatting sqref="N22">
    <cfRule type="expression" dxfId="44317" priority="19129">
      <formula>ISTEXT($N$22)</formula>
    </cfRule>
  </conditionalFormatting>
  <conditionalFormatting sqref="N22">
    <cfRule type="cellIs" dxfId="44316" priority="19128" operator="lessThan">
      <formula>0</formula>
    </cfRule>
  </conditionalFormatting>
  <conditionalFormatting sqref="O22">
    <cfRule type="expression" dxfId="44315" priority="19127">
      <formula>ISTEXT($O$22)</formula>
    </cfRule>
  </conditionalFormatting>
  <conditionalFormatting sqref="O22">
    <cfRule type="cellIs" dxfId="44314" priority="19126" operator="lessThan">
      <formula>0</formula>
    </cfRule>
  </conditionalFormatting>
  <conditionalFormatting sqref="P22">
    <cfRule type="expression" dxfId="44313" priority="19125">
      <formula>ISTEXT($P$22)</formula>
    </cfRule>
  </conditionalFormatting>
  <conditionalFormatting sqref="P22">
    <cfRule type="cellIs" dxfId="44312" priority="19124" operator="lessThan">
      <formula>0</formula>
    </cfRule>
  </conditionalFormatting>
  <conditionalFormatting sqref="Q22">
    <cfRule type="expression" dxfId="44311" priority="19123">
      <formula>ISTEXT($Q$22)</formula>
    </cfRule>
  </conditionalFormatting>
  <conditionalFormatting sqref="Q22">
    <cfRule type="cellIs" dxfId="44310" priority="19122" operator="lessThan">
      <formula>0</formula>
    </cfRule>
  </conditionalFormatting>
  <conditionalFormatting sqref="R22">
    <cfRule type="expression" dxfId="44309" priority="19121">
      <formula>ISTEXT($R$22)</formula>
    </cfRule>
  </conditionalFormatting>
  <conditionalFormatting sqref="R22">
    <cfRule type="cellIs" dxfId="44308" priority="19120" operator="lessThan">
      <formula>0</formula>
    </cfRule>
  </conditionalFormatting>
  <conditionalFormatting sqref="S22">
    <cfRule type="expression" dxfId="44307" priority="19119">
      <formula>ISTEXT($S$22)</formula>
    </cfRule>
  </conditionalFormatting>
  <conditionalFormatting sqref="S22">
    <cfRule type="cellIs" dxfId="44306" priority="19118" operator="lessThan">
      <formula>0</formula>
    </cfRule>
  </conditionalFormatting>
  <conditionalFormatting sqref="T22">
    <cfRule type="expression" dxfId="44305" priority="19117">
      <formula>ISTEXT($T$22)</formula>
    </cfRule>
  </conditionalFormatting>
  <conditionalFormatting sqref="T22">
    <cfRule type="cellIs" dxfId="44304" priority="19116" operator="lessThan">
      <formula>0</formula>
    </cfRule>
  </conditionalFormatting>
  <conditionalFormatting sqref="U22">
    <cfRule type="expression" dxfId="44303" priority="19115">
      <formula>ISTEXT($U$22)</formula>
    </cfRule>
  </conditionalFormatting>
  <conditionalFormatting sqref="U22">
    <cfRule type="cellIs" dxfId="44302" priority="19114" operator="lessThan">
      <formula>0</formula>
    </cfRule>
  </conditionalFormatting>
  <conditionalFormatting sqref="V22">
    <cfRule type="expression" dxfId="44301" priority="19113">
      <formula>ISTEXT($V$22)</formula>
    </cfRule>
  </conditionalFormatting>
  <conditionalFormatting sqref="V22">
    <cfRule type="cellIs" dxfId="44300" priority="19112" operator="lessThan">
      <formula>0</formula>
    </cfRule>
  </conditionalFormatting>
  <conditionalFormatting sqref="W22">
    <cfRule type="expression" dxfId="44299" priority="19111">
      <formula>ISTEXT($W$22)</formula>
    </cfRule>
  </conditionalFormatting>
  <conditionalFormatting sqref="W22">
    <cfRule type="cellIs" dxfId="44298" priority="19110" operator="lessThan">
      <formula>0</formula>
    </cfRule>
  </conditionalFormatting>
  <conditionalFormatting sqref="X22">
    <cfRule type="expression" dxfId="44297" priority="19109">
      <formula>ISTEXT($X$22)</formula>
    </cfRule>
  </conditionalFormatting>
  <conditionalFormatting sqref="X22">
    <cfRule type="cellIs" dxfId="44296" priority="19108" operator="lessThan">
      <formula>0</formula>
    </cfRule>
  </conditionalFormatting>
  <conditionalFormatting sqref="Y22">
    <cfRule type="expression" dxfId="44295" priority="19107">
      <formula>ISTEXT($Y$22)</formula>
    </cfRule>
  </conditionalFormatting>
  <conditionalFormatting sqref="Y22">
    <cfRule type="cellIs" dxfId="44294" priority="19106" operator="lessThan">
      <formula>0</formula>
    </cfRule>
  </conditionalFormatting>
  <conditionalFormatting sqref="Z22">
    <cfRule type="expression" dxfId="44293" priority="19105">
      <formula>ISTEXT($Z$22)</formula>
    </cfRule>
  </conditionalFormatting>
  <conditionalFormatting sqref="Z22">
    <cfRule type="cellIs" dxfId="44292" priority="19104" operator="lessThan">
      <formula>0</formula>
    </cfRule>
  </conditionalFormatting>
  <conditionalFormatting sqref="E23">
    <cfRule type="expression" dxfId="44291" priority="19103">
      <formula>ISTEXT($E$23)</formula>
    </cfRule>
  </conditionalFormatting>
  <conditionalFormatting sqref="E23">
    <cfRule type="cellIs" dxfId="44290" priority="19102" operator="lessThan">
      <formula>0</formula>
    </cfRule>
  </conditionalFormatting>
  <conditionalFormatting sqref="F23">
    <cfRule type="expression" dxfId="44289" priority="19101">
      <formula>ISTEXT($F$23)</formula>
    </cfRule>
  </conditionalFormatting>
  <conditionalFormatting sqref="F23">
    <cfRule type="cellIs" dxfId="44288" priority="19100" operator="lessThan">
      <formula>0</formula>
    </cfRule>
  </conditionalFormatting>
  <conditionalFormatting sqref="G23">
    <cfRule type="expression" dxfId="44287" priority="19099">
      <formula>ISTEXT($G$23)</formula>
    </cfRule>
  </conditionalFormatting>
  <conditionalFormatting sqref="G23">
    <cfRule type="cellIs" dxfId="44286" priority="19098" operator="lessThan">
      <formula>0</formula>
    </cfRule>
  </conditionalFormatting>
  <conditionalFormatting sqref="H23">
    <cfRule type="expression" dxfId="44285" priority="19097">
      <formula>ISTEXT($H$23)</formula>
    </cfRule>
  </conditionalFormatting>
  <conditionalFormatting sqref="H23">
    <cfRule type="cellIs" dxfId="44284" priority="19096" operator="lessThan">
      <formula>0</formula>
    </cfRule>
  </conditionalFormatting>
  <conditionalFormatting sqref="I23">
    <cfRule type="expression" dxfId="44283" priority="19095">
      <formula>ISTEXT($I$23)</formula>
    </cfRule>
  </conditionalFormatting>
  <conditionalFormatting sqref="I23">
    <cfRule type="cellIs" dxfId="44282" priority="19094" operator="lessThan">
      <formula>0</formula>
    </cfRule>
  </conditionalFormatting>
  <conditionalFormatting sqref="J23">
    <cfRule type="expression" dxfId="44281" priority="19093">
      <formula>ISTEXT($J$23)</formula>
    </cfRule>
  </conditionalFormatting>
  <conditionalFormatting sqref="J23">
    <cfRule type="cellIs" dxfId="44280" priority="19092" operator="lessThan">
      <formula>0</formula>
    </cfRule>
  </conditionalFormatting>
  <conditionalFormatting sqref="K23">
    <cfRule type="expression" dxfId="44279" priority="19091">
      <formula>ISTEXT($K$23)</formula>
    </cfRule>
  </conditionalFormatting>
  <conditionalFormatting sqref="K23">
    <cfRule type="cellIs" dxfId="44278" priority="19090" operator="lessThan">
      <formula>0</formula>
    </cfRule>
  </conditionalFormatting>
  <conditionalFormatting sqref="L23">
    <cfRule type="expression" dxfId="44277" priority="19089">
      <formula>ISTEXT($L$23)</formula>
    </cfRule>
  </conditionalFormatting>
  <conditionalFormatting sqref="L23">
    <cfRule type="cellIs" dxfId="44276" priority="19088" operator="lessThan">
      <formula>0</formula>
    </cfRule>
  </conditionalFormatting>
  <conditionalFormatting sqref="M23">
    <cfRule type="expression" dxfId="44275" priority="19087">
      <formula>ISTEXT($M$23)</formula>
    </cfRule>
  </conditionalFormatting>
  <conditionalFormatting sqref="M23">
    <cfRule type="cellIs" dxfId="44274" priority="19086" operator="lessThan">
      <formula>0</formula>
    </cfRule>
  </conditionalFormatting>
  <conditionalFormatting sqref="N23">
    <cfRule type="expression" dxfId="44273" priority="19085">
      <formula>ISTEXT($N$23)</formula>
    </cfRule>
  </conditionalFormatting>
  <conditionalFormatting sqref="N23">
    <cfRule type="cellIs" dxfId="44272" priority="19084" operator="lessThan">
      <formula>0</formula>
    </cfRule>
  </conditionalFormatting>
  <conditionalFormatting sqref="O23">
    <cfRule type="expression" dxfId="44271" priority="19083">
      <formula>ISTEXT($O$23)</formula>
    </cfRule>
  </conditionalFormatting>
  <conditionalFormatting sqref="O23">
    <cfRule type="cellIs" dxfId="44270" priority="19082" operator="lessThan">
      <formula>0</formula>
    </cfRule>
  </conditionalFormatting>
  <conditionalFormatting sqref="P23">
    <cfRule type="expression" dxfId="44269" priority="19081">
      <formula>ISTEXT($P$23)</formula>
    </cfRule>
  </conditionalFormatting>
  <conditionalFormatting sqref="P23">
    <cfRule type="cellIs" dxfId="44268" priority="19080" operator="lessThan">
      <formula>0</formula>
    </cfRule>
  </conditionalFormatting>
  <conditionalFormatting sqref="Q23">
    <cfRule type="expression" dxfId="44267" priority="19079">
      <formula>ISTEXT($Q$23)</formula>
    </cfRule>
  </conditionalFormatting>
  <conditionalFormatting sqref="Q23">
    <cfRule type="cellIs" dxfId="44266" priority="19078" operator="lessThan">
      <formula>0</formula>
    </cfRule>
  </conditionalFormatting>
  <conditionalFormatting sqref="R23">
    <cfRule type="expression" dxfId="44265" priority="19077">
      <formula>ISTEXT($R$23)</formula>
    </cfRule>
  </conditionalFormatting>
  <conditionalFormatting sqref="R23">
    <cfRule type="cellIs" dxfId="44264" priority="19076" operator="lessThan">
      <formula>0</formula>
    </cfRule>
  </conditionalFormatting>
  <conditionalFormatting sqref="S23">
    <cfRule type="expression" dxfId="44263" priority="19075">
      <formula>ISTEXT($S$23)</formula>
    </cfRule>
  </conditionalFormatting>
  <conditionalFormatting sqref="S23">
    <cfRule type="cellIs" dxfId="44262" priority="19074" operator="lessThan">
      <formula>0</formula>
    </cfRule>
  </conditionalFormatting>
  <conditionalFormatting sqref="T23">
    <cfRule type="expression" dxfId="44261" priority="19073">
      <formula>ISTEXT($T$23)</formula>
    </cfRule>
  </conditionalFormatting>
  <conditionalFormatting sqref="T23">
    <cfRule type="cellIs" dxfId="44260" priority="19072" operator="lessThan">
      <formula>0</formula>
    </cfRule>
  </conditionalFormatting>
  <conditionalFormatting sqref="U23">
    <cfRule type="expression" dxfId="44259" priority="19071">
      <formula>ISTEXT($U$23)</formula>
    </cfRule>
  </conditionalFormatting>
  <conditionalFormatting sqref="U23">
    <cfRule type="cellIs" dxfId="44258" priority="19070" operator="lessThan">
      <formula>0</formula>
    </cfRule>
  </conditionalFormatting>
  <conditionalFormatting sqref="V23">
    <cfRule type="expression" dxfId="44257" priority="19069">
      <formula>ISTEXT($V$23)</formula>
    </cfRule>
  </conditionalFormatting>
  <conditionalFormatting sqref="V23">
    <cfRule type="cellIs" dxfId="44256" priority="19068" operator="lessThan">
      <formula>0</formula>
    </cfRule>
  </conditionalFormatting>
  <conditionalFormatting sqref="W23">
    <cfRule type="expression" dxfId="44255" priority="19067">
      <formula>ISTEXT($W$23)</formula>
    </cfRule>
  </conditionalFormatting>
  <conditionalFormatting sqref="W23">
    <cfRule type="cellIs" dxfId="44254" priority="19066" operator="lessThan">
      <formula>0</formula>
    </cfRule>
  </conditionalFormatting>
  <conditionalFormatting sqref="X23">
    <cfRule type="expression" dxfId="44253" priority="19065">
      <formula>ISTEXT($X$23)</formula>
    </cfRule>
  </conditionalFormatting>
  <conditionalFormatting sqref="X23">
    <cfRule type="cellIs" dxfId="44252" priority="19064" operator="lessThan">
      <formula>0</formula>
    </cfRule>
  </conditionalFormatting>
  <conditionalFormatting sqref="Y23">
    <cfRule type="expression" dxfId="44251" priority="19063">
      <formula>ISTEXT($Y$23)</formula>
    </cfRule>
  </conditionalFormatting>
  <conditionalFormatting sqref="Y23">
    <cfRule type="cellIs" dxfId="44250" priority="19062" operator="lessThan">
      <formula>0</formula>
    </cfRule>
  </conditionalFormatting>
  <conditionalFormatting sqref="Z23">
    <cfRule type="expression" dxfId="44249" priority="19061">
      <formula>ISTEXT($Z$23)</formula>
    </cfRule>
  </conditionalFormatting>
  <conditionalFormatting sqref="Z23">
    <cfRule type="cellIs" dxfId="44248" priority="19060" operator="lessThan">
      <formula>0</formula>
    </cfRule>
  </conditionalFormatting>
  <conditionalFormatting sqref="E24">
    <cfRule type="expression" dxfId="44247" priority="19059">
      <formula>ISTEXT($E$24)</formula>
    </cfRule>
  </conditionalFormatting>
  <conditionalFormatting sqref="E24">
    <cfRule type="cellIs" dxfId="44246" priority="19058" operator="lessThan">
      <formula>0</formula>
    </cfRule>
  </conditionalFormatting>
  <conditionalFormatting sqref="F24">
    <cfRule type="expression" dxfId="44245" priority="19057">
      <formula>ISTEXT($F$24)</formula>
    </cfRule>
  </conditionalFormatting>
  <conditionalFormatting sqref="F24">
    <cfRule type="cellIs" dxfId="44244" priority="19056" operator="lessThan">
      <formula>0</formula>
    </cfRule>
  </conditionalFormatting>
  <conditionalFormatting sqref="G24">
    <cfRule type="expression" dxfId="44243" priority="19055">
      <formula>ISTEXT($G$24)</formula>
    </cfRule>
  </conditionalFormatting>
  <conditionalFormatting sqref="G24">
    <cfRule type="cellIs" dxfId="44242" priority="19054" operator="lessThan">
      <formula>0</formula>
    </cfRule>
  </conditionalFormatting>
  <conditionalFormatting sqref="H24">
    <cfRule type="expression" dxfId="44241" priority="19053">
      <formula>ISTEXT($H$24)</formula>
    </cfRule>
  </conditionalFormatting>
  <conditionalFormatting sqref="H24">
    <cfRule type="cellIs" dxfId="44240" priority="19052" operator="lessThan">
      <formula>0</formula>
    </cfRule>
  </conditionalFormatting>
  <conditionalFormatting sqref="I24">
    <cfRule type="expression" dxfId="44239" priority="19051">
      <formula>ISTEXT($I$24)</formula>
    </cfRule>
  </conditionalFormatting>
  <conditionalFormatting sqref="I24">
    <cfRule type="cellIs" dxfId="44238" priority="19050" operator="lessThan">
      <formula>0</formula>
    </cfRule>
  </conditionalFormatting>
  <conditionalFormatting sqref="J24">
    <cfRule type="expression" dxfId="44237" priority="19049">
      <formula>ISTEXT($J$24)</formula>
    </cfRule>
  </conditionalFormatting>
  <conditionalFormatting sqref="J24">
    <cfRule type="cellIs" dxfId="44236" priority="19048" operator="lessThan">
      <formula>0</formula>
    </cfRule>
  </conditionalFormatting>
  <conditionalFormatting sqref="K24">
    <cfRule type="expression" dxfId="44235" priority="19047">
      <formula>ISTEXT($K$24)</formula>
    </cfRule>
  </conditionalFormatting>
  <conditionalFormatting sqref="K24">
    <cfRule type="cellIs" dxfId="44234" priority="19046" operator="lessThan">
      <formula>0</formula>
    </cfRule>
  </conditionalFormatting>
  <conditionalFormatting sqref="L24">
    <cfRule type="expression" dxfId="44233" priority="19045">
      <formula>ISTEXT($L$24)</formula>
    </cfRule>
  </conditionalFormatting>
  <conditionalFormatting sqref="L24">
    <cfRule type="cellIs" dxfId="44232" priority="19044" operator="lessThan">
      <formula>0</formula>
    </cfRule>
  </conditionalFormatting>
  <conditionalFormatting sqref="M24">
    <cfRule type="expression" dxfId="44231" priority="19043">
      <formula>ISTEXT($M$24)</formula>
    </cfRule>
  </conditionalFormatting>
  <conditionalFormatting sqref="M24">
    <cfRule type="cellIs" dxfId="44230" priority="19042" operator="lessThan">
      <formula>0</formula>
    </cfRule>
  </conditionalFormatting>
  <conditionalFormatting sqref="N24">
    <cfRule type="expression" dxfId="44229" priority="19041">
      <formula>ISTEXT($N$24)</formula>
    </cfRule>
  </conditionalFormatting>
  <conditionalFormatting sqref="N24">
    <cfRule type="cellIs" dxfId="44228" priority="19040" operator="lessThan">
      <formula>0</formula>
    </cfRule>
  </conditionalFormatting>
  <conditionalFormatting sqref="O24">
    <cfRule type="expression" dxfId="44227" priority="19039">
      <formula>ISTEXT($O$24)</formula>
    </cfRule>
  </conditionalFormatting>
  <conditionalFormatting sqref="O24">
    <cfRule type="cellIs" dxfId="44226" priority="19038" operator="lessThan">
      <formula>0</formula>
    </cfRule>
  </conditionalFormatting>
  <conditionalFormatting sqref="P24">
    <cfRule type="expression" dxfId="44225" priority="19037">
      <formula>ISTEXT($P$24)</formula>
    </cfRule>
  </conditionalFormatting>
  <conditionalFormatting sqref="P24">
    <cfRule type="cellIs" dxfId="44224" priority="19036" operator="lessThan">
      <formula>0</formula>
    </cfRule>
  </conditionalFormatting>
  <conditionalFormatting sqref="Q24">
    <cfRule type="expression" dxfId="44223" priority="19035">
      <formula>ISTEXT($Q$24)</formula>
    </cfRule>
  </conditionalFormatting>
  <conditionalFormatting sqref="Q24">
    <cfRule type="cellIs" dxfId="44222" priority="19034" operator="lessThan">
      <formula>0</formula>
    </cfRule>
  </conditionalFormatting>
  <conditionalFormatting sqref="R24">
    <cfRule type="expression" dxfId="44221" priority="19033">
      <formula>ISTEXT($R$24)</formula>
    </cfRule>
  </conditionalFormatting>
  <conditionalFormatting sqref="R24">
    <cfRule type="cellIs" dxfId="44220" priority="19032" operator="lessThan">
      <formula>0</formula>
    </cfRule>
  </conditionalFormatting>
  <conditionalFormatting sqref="S24">
    <cfRule type="expression" dxfId="44219" priority="19031">
      <formula>ISTEXT($S$24)</formula>
    </cfRule>
  </conditionalFormatting>
  <conditionalFormatting sqref="S24">
    <cfRule type="cellIs" dxfId="44218" priority="19030" operator="lessThan">
      <formula>0</formula>
    </cfRule>
  </conditionalFormatting>
  <conditionalFormatting sqref="T24">
    <cfRule type="expression" dxfId="44217" priority="19029">
      <formula>ISTEXT($T$24)</formula>
    </cfRule>
  </conditionalFormatting>
  <conditionalFormatting sqref="T24">
    <cfRule type="cellIs" dxfId="44216" priority="19028" operator="lessThan">
      <formula>0</formula>
    </cfRule>
  </conditionalFormatting>
  <conditionalFormatting sqref="U24">
    <cfRule type="expression" dxfId="44215" priority="19027">
      <formula>ISTEXT($U$24)</formula>
    </cfRule>
  </conditionalFormatting>
  <conditionalFormatting sqref="U24">
    <cfRule type="cellIs" dxfId="44214" priority="19026" operator="lessThan">
      <formula>0</formula>
    </cfRule>
  </conditionalFormatting>
  <conditionalFormatting sqref="V24">
    <cfRule type="expression" dxfId="44213" priority="19025">
      <formula>ISTEXT($V$24)</formula>
    </cfRule>
  </conditionalFormatting>
  <conditionalFormatting sqref="V24">
    <cfRule type="cellIs" dxfId="44212" priority="19024" operator="lessThan">
      <formula>0</formula>
    </cfRule>
  </conditionalFormatting>
  <conditionalFormatting sqref="W24">
    <cfRule type="expression" dxfId="44211" priority="19023">
      <formula>ISTEXT($W$24)</formula>
    </cfRule>
  </conditionalFormatting>
  <conditionalFormatting sqref="W24">
    <cfRule type="cellIs" dxfId="44210" priority="19022" operator="lessThan">
      <formula>0</formula>
    </cfRule>
  </conditionalFormatting>
  <conditionalFormatting sqref="X24">
    <cfRule type="expression" dxfId="44209" priority="19021">
      <formula>ISTEXT($X$24)</formula>
    </cfRule>
  </conditionalFormatting>
  <conditionalFormatting sqref="X24">
    <cfRule type="cellIs" dxfId="44208" priority="19020" operator="lessThan">
      <formula>0</formula>
    </cfRule>
  </conditionalFormatting>
  <conditionalFormatting sqref="Y24">
    <cfRule type="expression" dxfId="44207" priority="19019">
      <formula>ISTEXT($Y$24)</formula>
    </cfRule>
  </conditionalFormatting>
  <conditionalFormatting sqref="Y24">
    <cfRule type="cellIs" dxfId="44206" priority="19018" operator="lessThan">
      <formula>0</formula>
    </cfRule>
  </conditionalFormatting>
  <conditionalFormatting sqref="Z24">
    <cfRule type="expression" dxfId="44205" priority="19017">
      <formula>ISTEXT($Z$24)</formula>
    </cfRule>
  </conditionalFormatting>
  <conditionalFormatting sqref="Z24">
    <cfRule type="cellIs" dxfId="44204" priority="19016" operator="lessThan">
      <formula>0</formula>
    </cfRule>
  </conditionalFormatting>
  <conditionalFormatting sqref="D26">
    <cfRule type="expression" dxfId="44203" priority="19015">
      <formula>ISTEXT($D$26)</formula>
    </cfRule>
  </conditionalFormatting>
  <conditionalFormatting sqref="D26">
    <cfRule type="cellIs" dxfId="44202" priority="19014" operator="lessThan">
      <formula>0</formula>
    </cfRule>
  </conditionalFormatting>
  <conditionalFormatting sqref="E26">
    <cfRule type="expression" dxfId="44201" priority="19013">
      <formula>ISTEXT($E$26)</formula>
    </cfRule>
  </conditionalFormatting>
  <conditionalFormatting sqref="E26">
    <cfRule type="cellIs" dxfId="44200" priority="19012" operator="lessThan">
      <formula>0</formula>
    </cfRule>
  </conditionalFormatting>
  <conditionalFormatting sqref="F26">
    <cfRule type="expression" dxfId="44199" priority="19011">
      <formula>ISTEXT($F$26)</formula>
    </cfRule>
  </conditionalFormatting>
  <conditionalFormatting sqref="F26">
    <cfRule type="cellIs" dxfId="44198" priority="19010" operator="lessThan">
      <formula>0</formula>
    </cfRule>
  </conditionalFormatting>
  <conditionalFormatting sqref="G26">
    <cfRule type="expression" dxfId="44197" priority="19009">
      <formula>ISTEXT($G$26)</formula>
    </cfRule>
  </conditionalFormatting>
  <conditionalFormatting sqref="G26">
    <cfRule type="cellIs" dxfId="44196" priority="19008" operator="lessThan">
      <formula>0</formula>
    </cfRule>
  </conditionalFormatting>
  <conditionalFormatting sqref="H26">
    <cfRule type="expression" dxfId="44195" priority="19007">
      <formula>ISTEXT($H$26)</formula>
    </cfRule>
  </conditionalFormatting>
  <conditionalFormatting sqref="H26">
    <cfRule type="cellIs" dxfId="44194" priority="19006" operator="lessThan">
      <formula>0</formula>
    </cfRule>
  </conditionalFormatting>
  <conditionalFormatting sqref="I26">
    <cfRule type="expression" dxfId="44193" priority="19005">
      <formula>ISTEXT($I$26)</formula>
    </cfRule>
  </conditionalFormatting>
  <conditionalFormatting sqref="I26">
    <cfRule type="cellIs" dxfId="44192" priority="19004" operator="lessThan">
      <formula>0</formula>
    </cfRule>
  </conditionalFormatting>
  <conditionalFormatting sqref="J26">
    <cfRule type="expression" dxfId="44191" priority="19003">
      <formula>ISTEXT($J$26)</formula>
    </cfRule>
  </conditionalFormatting>
  <conditionalFormatting sqref="J26">
    <cfRule type="cellIs" dxfId="44190" priority="19002" operator="lessThan">
      <formula>0</formula>
    </cfRule>
  </conditionalFormatting>
  <conditionalFormatting sqref="K26">
    <cfRule type="expression" dxfId="44189" priority="19001">
      <formula>ISTEXT($K$26)</formula>
    </cfRule>
  </conditionalFormatting>
  <conditionalFormatting sqref="K26">
    <cfRule type="cellIs" dxfId="44188" priority="19000" operator="lessThan">
      <formula>0</formula>
    </cfRule>
  </conditionalFormatting>
  <conditionalFormatting sqref="L26">
    <cfRule type="expression" dxfId="44187" priority="18999">
      <formula>ISTEXT($L$26)</formula>
    </cfRule>
  </conditionalFormatting>
  <conditionalFormatting sqref="L26">
    <cfRule type="cellIs" dxfId="44186" priority="18998" operator="lessThan">
      <formula>0</formula>
    </cfRule>
  </conditionalFormatting>
  <conditionalFormatting sqref="M26">
    <cfRule type="expression" dxfId="44185" priority="18997">
      <formula>ISTEXT($M$26)</formula>
    </cfRule>
  </conditionalFormatting>
  <conditionalFormatting sqref="M26">
    <cfRule type="cellIs" dxfId="44184" priority="18996" operator="lessThan">
      <formula>0</formula>
    </cfRule>
  </conditionalFormatting>
  <conditionalFormatting sqref="N26">
    <cfRule type="expression" dxfId="44183" priority="18995">
      <formula>ISTEXT($N$26)</formula>
    </cfRule>
  </conditionalFormatting>
  <conditionalFormatting sqref="N26">
    <cfRule type="cellIs" dxfId="44182" priority="18994" operator="lessThan">
      <formula>0</formula>
    </cfRule>
  </conditionalFormatting>
  <conditionalFormatting sqref="O26">
    <cfRule type="expression" dxfId="44181" priority="18993">
      <formula>ISTEXT($O$26)</formula>
    </cfRule>
  </conditionalFormatting>
  <conditionalFormatting sqref="O26">
    <cfRule type="cellIs" dxfId="44180" priority="18992" operator="lessThan">
      <formula>0</formula>
    </cfRule>
  </conditionalFormatting>
  <conditionalFormatting sqref="P26">
    <cfRule type="expression" dxfId="44179" priority="18991">
      <formula>ISTEXT($P$26)</formula>
    </cfRule>
  </conditionalFormatting>
  <conditionalFormatting sqref="P26">
    <cfRule type="cellIs" dxfId="44178" priority="18990" operator="lessThan">
      <formula>0</formula>
    </cfRule>
  </conditionalFormatting>
  <conditionalFormatting sqref="Q26">
    <cfRule type="expression" dxfId="44177" priority="18989">
      <formula>ISTEXT($Q$26)</formula>
    </cfRule>
  </conditionalFormatting>
  <conditionalFormatting sqref="Q26">
    <cfRule type="cellIs" dxfId="44176" priority="18988" operator="lessThan">
      <formula>0</formula>
    </cfRule>
  </conditionalFormatting>
  <conditionalFormatting sqref="R26">
    <cfRule type="expression" dxfId="44175" priority="18987">
      <formula>ISTEXT($R$26)</formula>
    </cfRule>
  </conditionalFormatting>
  <conditionalFormatting sqref="R26">
    <cfRule type="cellIs" dxfId="44174" priority="18986" operator="lessThan">
      <formula>0</formula>
    </cfRule>
  </conditionalFormatting>
  <conditionalFormatting sqref="S26">
    <cfRule type="expression" dxfId="44173" priority="18985">
      <formula>ISTEXT($S$26)</formula>
    </cfRule>
  </conditionalFormatting>
  <conditionalFormatting sqref="S26">
    <cfRule type="cellIs" dxfId="44172" priority="18984" operator="lessThan">
      <formula>0</formula>
    </cfRule>
  </conditionalFormatting>
  <conditionalFormatting sqref="T26">
    <cfRule type="expression" dxfId="44171" priority="18983">
      <formula>ISTEXT($T$26)</formula>
    </cfRule>
  </conditionalFormatting>
  <conditionalFormatting sqref="T26">
    <cfRule type="cellIs" dxfId="44170" priority="18982" operator="lessThan">
      <formula>0</formula>
    </cfRule>
  </conditionalFormatting>
  <conditionalFormatting sqref="U26">
    <cfRule type="expression" dxfId="44169" priority="18981">
      <formula>ISTEXT($U$26)</formula>
    </cfRule>
  </conditionalFormatting>
  <conditionalFormatting sqref="U26">
    <cfRule type="cellIs" dxfId="44168" priority="18980" operator="lessThan">
      <formula>0</formula>
    </cfRule>
  </conditionalFormatting>
  <conditionalFormatting sqref="V26">
    <cfRule type="expression" dxfId="44167" priority="18979">
      <formula>ISTEXT($V$26)</formula>
    </cfRule>
  </conditionalFormatting>
  <conditionalFormatting sqref="V26">
    <cfRule type="cellIs" dxfId="44166" priority="18978" operator="lessThan">
      <formula>0</formula>
    </cfRule>
  </conditionalFormatting>
  <conditionalFormatting sqref="W26">
    <cfRule type="expression" dxfId="44165" priority="18977">
      <formula>ISTEXT($W$26)</formula>
    </cfRule>
  </conditionalFormatting>
  <conditionalFormatting sqref="W26">
    <cfRule type="cellIs" dxfId="44164" priority="18976" operator="lessThan">
      <formula>0</formula>
    </cfRule>
  </conditionalFormatting>
  <conditionalFormatting sqref="X26">
    <cfRule type="expression" dxfId="44163" priority="18975">
      <formula>ISTEXT($X$26)</formula>
    </cfRule>
  </conditionalFormatting>
  <conditionalFormatting sqref="X26">
    <cfRule type="cellIs" dxfId="44162" priority="18974" operator="lessThan">
      <formula>0</formula>
    </cfRule>
  </conditionalFormatting>
  <conditionalFormatting sqref="Y26">
    <cfRule type="expression" dxfId="44161" priority="18973">
      <formula>ISTEXT($Y$26)</formula>
    </cfRule>
  </conditionalFormatting>
  <conditionalFormatting sqref="Y26">
    <cfRule type="cellIs" dxfId="44160" priority="18972" operator="lessThan">
      <formula>0</formula>
    </cfRule>
  </conditionalFormatting>
  <conditionalFormatting sqref="Z26">
    <cfRule type="expression" dxfId="44159" priority="18971">
      <formula>ISTEXT($Z$26)</formula>
    </cfRule>
  </conditionalFormatting>
  <conditionalFormatting sqref="Z26">
    <cfRule type="cellIs" dxfId="44158" priority="18970" operator="lessThan">
      <formula>0</formula>
    </cfRule>
  </conditionalFormatting>
  <conditionalFormatting sqref="D28">
    <cfRule type="expression" dxfId="44157" priority="18969">
      <formula>ISTEXT($D$28)</formula>
    </cfRule>
  </conditionalFormatting>
  <conditionalFormatting sqref="D28">
    <cfRule type="cellIs" dxfId="44156" priority="18968" operator="lessThan">
      <formula>0</formula>
    </cfRule>
  </conditionalFormatting>
  <conditionalFormatting sqref="E28">
    <cfRule type="expression" dxfId="44155" priority="18967">
      <formula>ISTEXT($E$28)</formula>
    </cfRule>
  </conditionalFormatting>
  <conditionalFormatting sqref="E28">
    <cfRule type="cellIs" dxfId="44154" priority="18966" operator="lessThan">
      <formula>0</formula>
    </cfRule>
  </conditionalFormatting>
  <conditionalFormatting sqref="F28">
    <cfRule type="expression" dxfId="44153" priority="18965">
      <formula>ISTEXT($F$28)</formula>
    </cfRule>
  </conditionalFormatting>
  <conditionalFormatting sqref="F28">
    <cfRule type="cellIs" dxfId="44152" priority="18964" operator="lessThan">
      <formula>0</formula>
    </cfRule>
  </conditionalFormatting>
  <conditionalFormatting sqref="G28">
    <cfRule type="expression" dxfId="44151" priority="18963">
      <formula>ISTEXT($G$28)</formula>
    </cfRule>
  </conditionalFormatting>
  <conditionalFormatting sqref="G28">
    <cfRule type="cellIs" dxfId="44150" priority="18962" operator="lessThan">
      <formula>0</formula>
    </cfRule>
  </conditionalFormatting>
  <conditionalFormatting sqref="H28">
    <cfRule type="expression" dxfId="44149" priority="18961">
      <formula>ISTEXT($H$28)</formula>
    </cfRule>
  </conditionalFormatting>
  <conditionalFormatting sqref="H28">
    <cfRule type="cellIs" dxfId="44148" priority="18960" operator="lessThan">
      <formula>0</formula>
    </cfRule>
  </conditionalFormatting>
  <conditionalFormatting sqref="I28">
    <cfRule type="expression" dxfId="44147" priority="18959">
      <formula>ISTEXT($I$28)</formula>
    </cfRule>
  </conditionalFormatting>
  <conditionalFormatting sqref="I28">
    <cfRule type="cellIs" dxfId="44146" priority="18958" operator="lessThan">
      <formula>0</formula>
    </cfRule>
  </conditionalFormatting>
  <conditionalFormatting sqref="J28">
    <cfRule type="expression" dxfId="44145" priority="18957">
      <formula>ISTEXT($J$28)</formula>
    </cfRule>
  </conditionalFormatting>
  <conditionalFormatting sqref="J28">
    <cfRule type="cellIs" dxfId="44144" priority="18956" operator="lessThan">
      <formula>0</formula>
    </cfRule>
  </conditionalFormatting>
  <conditionalFormatting sqref="K28">
    <cfRule type="expression" dxfId="44143" priority="18955">
      <formula>ISTEXT($K$28)</formula>
    </cfRule>
  </conditionalFormatting>
  <conditionalFormatting sqref="K28">
    <cfRule type="cellIs" dxfId="44142" priority="18954" operator="lessThan">
      <formula>0</formula>
    </cfRule>
  </conditionalFormatting>
  <conditionalFormatting sqref="L28">
    <cfRule type="expression" dxfId="44141" priority="18953">
      <formula>ISTEXT($L$28)</formula>
    </cfRule>
  </conditionalFormatting>
  <conditionalFormatting sqref="L28">
    <cfRule type="cellIs" dxfId="44140" priority="18952" operator="lessThan">
      <formula>0</formula>
    </cfRule>
  </conditionalFormatting>
  <conditionalFormatting sqref="M28">
    <cfRule type="expression" dxfId="44139" priority="18951">
      <formula>ISTEXT($M$28)</formula>
    </cfRule>
  </conditionalFormatting>
  <conditionalFormatting sqref="M28">
    <cfRule type="cellIs" dxfId="44138" priority="18950" operator="lessThan">
      <formula>0</formula>
    </cfRule>
  </conditionalFormatting>
  <conditionalFormatting sqref="N28">
    <cfRule type="expression" dxfId="44137" priority="18949">
      <formula>ISTEXT($N$28)</formula>
    </cfRule>
  </conditionalFormatting>
  <conditionalFormatting sqref="N28">
    <cfRule type="cellIs" dxfId="44136" priority="18948" operator="lessThan">
      <formula>0</formula>
    </cfRule>
  </conditionalFormatting>
  <conditionalFormatting sqref="O28">
    <cfRule type="expression" dxfId="44135" priority="18947">
      <formula>ISTEXT($O$28)</formula>
    </cfRule>
  </conditionalFormatting>
  <conditionalFormatting sqref="O28">
    <cfRule type="cellIs" dxfId="44134" priority="18946" operator="lessThan">
      <formula>0</formula>
    </cfRule>
  </conditionalFormatting>
  <conditionalFormatting sqref="P28">
    <cfRule type="expression" dxfId="44133" priority="18945">
      <formula>ISTEXT($P$28)</formula>
    </cfRule>
  </conditionalFormatting>
  <conditionalFormatting sqref="P28">
    <cfRule type="cellIs" dxfId="44132" priority="18944" operator="lessThan">
      <formula>0</formula>
    </cfRule>
  </conditionalFormatting>
  <conditionalFormatting sqref="Q28">
    <cfRule type="expression" dxfId="44131" priority="18943">
      <formula>ISTEXT($Q$28)</formula>
    </cfRule>
  </conditionalFormatting>
  <conditionalFormatting sqref="Q28">
    <cfRule type="cellIs" dxfId="44130" priority="18942" operator="lessThan">
      <formula>0</formula>
    </cfRule>
  </conditionalFormatting>
  <conditionalFormatting sqref="R28">
    <cfRule type="expression" dxfId="44129" priority="18941">
      <formula>ISTEXT($R$28)</formula>
    </cfRule>
  </conditionalFormatting>
  <conditionalFormatting sqref="R28">
    <cfRule type="cellIs" dxfId="44128" priority="18940" operator="lessThan">
      <formula>0</formula>
    </cfRule>
  </conditionalFormatting>
  <conditionalFormatting sqref="S28">
    <cfRule type="expression" dxfId="44127" priority="18939">
      <formula>ISTEXT($S$28)</formula>
    </cfRule>
  </conditionalFormatting>
  <conditionalFormatting sqref="S28">
    <cfRule type="cellIs" dxfId="44126" priority="18938" operator="lessThan">
      <formula>0</formula>
    </cfRule>
  </conditionalFormatting>
  <conditionalFormatting sqref="T28">
    <cfRule type="expression" dxfId="44125" priority="18937">
      <formula>ISTEXT($T$28)</formula>
    </cfRule>
  </conditionalFormatting>
  <conditionalFormatting sqref="T28">
    <cfRule type="cellIs" dxfId="44124" priority="18936" operator="lessThan">
      <formula>0</formula>
    </cfRule>
  </conditionalFormatting>
  <conditionalFormatting sqref="U28">
    <cfRule type="expression" dxfId="44123" priority="18935">
      <formula>ISTEXT($U$28)</formula>
    </cfRule>
  </conditionalFormatting>
  <conditionalFormatting sqref="U28">
    <cfRule type="cellIs" dxfId="44122" priority="18934" operator="lessThan">
      <formula>0</formula>
    </cfRule>
  </conditionalFormatting>
  <conditionalFormatting sqref="V28">
    <cfRule type="expression" dxfId="44121" priority="18933">
      <formula>ISTEXT($V$28)</formula>
    </cfRule>
  </conditionalFormatting>
  <conditionalFormatting sqref="V28">
    <cfRule type="cellIs" dxfId="44120" priority="18932" operator="lessThan">
      <formula>0</formula>
    </cfRule>
  </conditionalFormatting>
  <conditionalFormatting sqref="W28">
    <cfRule type="expression" dxfId="44119" priority="18931">
      <formula>ISTEXT($W$28)</formula>
    </cfRule>
  </conditionalFormatting>
  <conditionalFormatting sqref="W28">
    <cfRule type="cellIs" dxfId="44118" priority="18930" operator="lessThan">
      <formula>0</formula>
    </cfRule>
  </conditionalFormatting>
  <conditionalFormatting sqref="X28">
    <cfRule type="expression" dxfId="44117" priority="18929">
      <formula>ISTEXT($X$28)</formula>
    </cfRule>
  </conditionalFormatting>
  <conditionalFormatting sqref="X28">
    <cfRule type="cellIs" dxfId="44116" priority="18928" operator="lessThan">
      <formula>0</formula>
    </cfRule>
  </conditionalFormatting>
  <conditionalFormatting sqref="Y28">
    <cfRule type="expression" dxfId="44115" priority="18927">
      <formula>ISTEXT($Y$28)</formula>
    </cfRule>
  </conditionalFormatting>
  <conditionalFormatting sqref="Y28">
    <cfRule type="cellIs" dxfId="44114" priority="18926" operator="lessThan">
      <formula>0</formula>
    </cfRule>
  </conditionalFormatting>
  <conditionalFormatting sqref="Z28">
    <cfRule type="expression" dxfId="44113" priority="18925">
      <formula>ISTEXT($Z$28)</formula>
    </cfRule>
  </conditionalFormatting>
  <conditionalFormatting sqref="Z28">
    <cfRule type="cellIs" dxfId="44112" priority="18924" operator="lessThan">
      <formula>0</formula>
    </cfRule>
  </conditionalFormatting>
  <conditionalFormatting sqref="D29">
    <cfRule type="expression" dxfId="44111" priority="18923">
      <formula>ISTEXT($D$29)</formula>
    </cfRule>
  </conditionalFormatting>
  <conditionalFormatting sqref="D29">
    <cfRule type="cellIs" dxfId="44110" priority="18922" operator="lessThan">
      <formula>0</formula>
    </cfRule>
  </conditionalFormatting>
  <conditionalFormatting sqref="E29">
    <cfRule type="expression" dxfId="44109" priority="18921">
      <formula>ISTEXT($E$29)</formula>
    </cfRule>
  </conditionalFormatting>
  <conditionalFormatting sqref="E29">
    <cfRule type="cellIs" dxfId="44108" priority="18920" operator="lessThan">
      <formula>0</formula>
    </cfRule>
  </conditionalFormatting>
  <conditionalFormatting sqref="F29">
    <cfRule type="expression" dxfId="44107" priority="18919">
      <formula>ISTEXT($F$29)</formula>
    </cfRule>
  </conditionalFormatting>
  <conditionalFormatting sqref="F29">
    <cfRule type="cellIs" dxfId="44106" priority="18918" operator="lessThan">
      <formula>0</formula>
    </cfRule>
  </conditionalFormatting>
  <conditionalFormatting sqref="G29">
    <cfRule type="expression" dxfId="44105" priority="18917">
      <formula>ISTEXT($G$29)</formula>
    </cfRule>
  </conditionalFormatting>
  <conditionalFormatting sqref="G29">
    <cfRule type="cellIs" dxfId="44104" priority="18916" operator="lessThan">
      <formula>0</formula>
    </cfRule>
  </conditionalFormatting>
  <conditionalFormatting sqref="H29">
    <cfRule type="expression" dxfId="44103" priority="18915">
      <formula>ISTEXT($H$29)</formula>
    </cfRule>
  </conditionalFormatting>
  <conditionalFormatting sqref="H29">
    <cfRule type="cellIs" dxfId="44102" priority="18914" operator="lessThan">
      <formula>0</formula>
    </cfRule>
  </conditionalFormatting>
  <conditionalFormatting sqref="I29">
    <cfRule type="expression" dxfId="44101" priority="18913">
      <formula>ISTEXT($I$29)</formula>
    </cfRule>
  </conditionalFormatting>
  <conditionalFormatting sqref="I29">
    <cfRule type="cellIs" dxfId="44100" priority="18912" operator="lessThan">
      <formula>0</formula>
    </cfRule>
  </conditionalFormatting>
  <conditionalFormatting sqref="J29">
    <cfRule type="expression" dxfId="44099" priority="18911">
      <formula>ISTEXT($J$29)</formula>
    </cfRule>
  </conditionalFormatting>
  <conditionalFormatting sqref="J29">
    <cfRule type="cellIs" dxfId="44098" priority="18910" operator="lessThan">
      <formula>0</formula>
    </cfRule>
  </conditionalFormatting>
  <conditionalFormatting sqref="K29">
    <cfRule type="expression" dxfId="44097" priority="18909">
      <formula>ISTEXT($K$29)</formula>
    </cfRule>
  </conditionalFormatting>
  <conditionalFormatting sqref="K29">
    <cfRule type="cellIs" dxfId="44096" priority="18908" operator="lessThan">
      <formula>0</formula>
    </cfRule>
  </conditionalFormatting>
  <conditionalFormatting sqref="L29">
    <cfRule type="expression" dxfId="44095" priority="18907">
      <formula>ISTEXT($L$29)</formula>
    </cfRule>
  </conditionalFormatting>
  <conditionalFormatting sqref="L29">
    <cfRule type="cellIs" dxfId="44094" priority="18906" operator="lessThan">
      <formula>0</formula>
    </cfRule>
  </conditionalFormatting>
  <conditionalFormatting sqref="M29">
    <cfRule type="expression" dxfId="44093" priority="18905">
      <formula>ISTEXT($M$29)</formula>
    </cfRule>
  </conditionalFormatting>
  <conditionalFormatting sqref="M29">
    <cfRule type="cellIs" dxfId="44092" priority="18904" operator="lessThan">
      <formula>0</formula>
    </cfRule>
  </conditionalFormatting>
  <conditionalFormatting sqref="N29">
    <cfRule type="expression" dxfId="44091" priority="18903">
      <formula>ISTEXT($N$29)</formula>
    </cfRule>
  </conditionalFormatting>
  <conditionalFormatting sqref="N29">
    <cfRule type="cellIs" dxfId="44090" priority="18902" operator="lessThan">
      <formula>0</formula>
    </cfRule>
  </conditionalFormatting>
  <conditionalFormatting sqref="O29">
    <cfRule type="expression" dxfId="44089" priority="18901">
      <formula>ISTEXT($O$29)</formula>
    </cfRule>
  </conditionalFormatting>
  <conditionalFormatting sqref="O29">
    <cfRule type="cellIs" dxfId="44088" priority="18900" operator="lessThan">
      <formula>0</formula>
    </cfRule>
  </conditionalFormatting>
  <conditionalFormatting sqref="P29">
    <cfRule type="expression" dxfId="44087" priority="18899">
      <formula>ISTEXT($P$29)</formula>
    </cfRule>
  </conditionalFormatting>
  <conditionalFormatting sqref="P29">
    <cfRule type="cellIs" dxfId="44086" priority="18898" operator="lessThan">
      <formula>0</formula>
    </cfRule>
  </conditionalFormatting>
  <conditionalFormatting sqref="Q29">
    <cfRule type="expression" dxfId="44085" priority="18897">
      <formula>ISTEXT($Q$29)</formula>
    </cfRule>
  </conditionalFormatting>
  <conditionalFormatting sqref="Q29">
    <cfRule type="cellIs" dxfId="44084" priority="18896" operator="lessThan">
      <formula>0</formula>
    </cfRule>
  </conditionalFormatting>
  <conditionalFormatting sqref="R29">
    <cfRule type="expression" dxfId="44083" priority="18895">
      <formula>ISTEXT($R$29)</formula>
    </cfRule>
  </conditionalFormatting>
  <conditionalFormatting sqref="R29">
    <cfRule type="cellIs" dxfId="44082" priority="18894" operator="lessThan">
      <formula>0</formula>
    </cfRule>
  </conditionalFormatting>
  <conditionalFormatting sqref="S29">
    <cfRule type="expression" dxfId="44081" priority="18893">
      <formula>ISTEXT($S$29)</formula>
    </cfRule>
  </conditionalFormatting>
  <conditionalFormatting sqref="S29">
    <cfRule type="cellIs" dxfId="44080" priority="18892" operator="lessThan">
      <formula>0</formula>
    </cfRule>
  </conditionalFormatting>
  <conditionalFormatting sqref="T29">
    <cfRule type="expression" dxfId="44079" priority="18891">
      <formula>ISTEXT($T$29)</formula>
    </cfRule>
  </conditionalFormatting>
  <conditionalFormatting sqref="T29">
    <cfRule type="cellIs" dxfId="44078" priority="18890" operator="lessThan">
      <formula>0</formula>
    </cfRule>
  </conditionalFormatting>
  <conditionalFormatting sqref="U29">
    <cfRule type="expression" dxfId="44077" priority="18889">
      <formula>ISTEXT($U$29)</formula>
    </cfRule>
  </conditionalFormatting>
  <conditionalFormatting sqref="U29">
    <cfRule type="cellIs" dxfId="44076" priority="18888" operator="lessThan">
      <formula>0</formula>
    </cfRule>
  </conditionalFormatting>
  <conditionalFormatting sqref="V29">
    <cfRule type="expression" dxfId="44075" priority="18887">
      <formula>ISTEXT($V$29)</formula>
    </cfRule>
  </conditionalFormatting>
  <conditionalFormatting sqref="V29">
    <cfRule type="cellIs" dxfId="44074" priority="18886" operator="lessThan">
      <formula>0</formula>
    </cfRule>
  </conditionalFormatting>
  <conditionalFormatting sqref="W29">
    <cfRule type="expression" dxfId="44073" priority="18885">
      <formula>ISTEXT($W$29)</formula>
    </cfRule>
  </conditionalFormatting>
  <conditionalFormatting sqref="W29">
    <cfRule type="cellIs" dxfId="44072" priority="18884" operator="lessThan">
      <formula>0</formula>
    </cfRule>
  </conditionalFormatting>
  <conditionalFormatting sqref="X29">
    <cfRule type="expression" dxfId="44071" priority="18883">
      <formula>ISTEXT($X$29)</formula>
    </cfRule>
  </conditionalFormatting>
  <conditionalFormatting sqref="X29">
    <cfRule type="cellIs" dxfId="44070" priority="18882" operator="lessThan">
      <formula>0</formula>
    </cfRule>
  </conditionalFormatting>
  <conditionalFormatting sqref="Y29">
    <cfRule type="expression" dxfId="44069" priority="18881">
      <formula>ISTEXT($Y$29)</formula>
    </cfRule>
  </conditionalFormatting>
  <conditionalFormatting sqref="Y29">
    <cfRule type="cellIs" dxfId="44068" priority="18880" operator="lessThan">
      <formula>0</formula>
    </cfRule>
  </conditionalFormatting>
  <conditionalFormatting sqref="Z29">
    <cfRule type="expression" dxfId="44067" priority="18879">
      <formula>ISTEXT($Z$29)</formula>
    </cfRule>
  </conditionalFormatting>
  <conditionalFormatting sqref="Z29">
    <cfRule type="cellIs" dxfId="44066" priority="18878" operator="lessThan">
      <formula>0</formula>
    </cfRule>
  </conditionalFormatting>
  <conditionalFormatting sqref="D30">
    <cfRule type="expression" dxfId="44065" priority="18877">
      <formula>ISTEXT($D$30)</formula>
    </cfRule>
  </conditionalFormatting>
  <conditionalFormatting sqref="D30">
    <cfRule type="cellIs" dxfId="44064" priority="18876" operator="lessThan">
      <formula>0</formula>
    </cfRule>
  </conditionalFormatting>
  <conditionalFormatting sqref="E30">
    <cfRule type="expression" dxfId="44063" priority="18875">
      <formula>ISTEXT($E$30)</formula>
    </cfRule>
  </conditionalFormatting>
  <conditionalFormatting sqref="E30">
    <cfRule type="cellIs" dxfId="44062" priority="18874" operator="lessThan">
      <formula>0</formula>
    </cfRule>
  </conditionalFormatting>
  <conditionalFormatting sqref="F30">
    <cfRule type="expression" dxfId="44061" priority="18873">
      <formula>ISTEXT($F$30)</formula>
    </cfRule>
  </conditionalFormatting>
  <conditionalFormatting sqref="F30">
    <cfRule type="cellIs" dxfId="44060" priority="18872" operator="lessThan">
      <formula>0</formula>
    </cfRule>
  </conditionalFormatting>
  <conditionalFormatting sqref="G30">
    <cfRule type="expression" dxfId="44059" priority="18871">
      <formula>ISTEXT($G$30)</formula>
    </cfRule>
  </conditionalFormatting>
  <conditionalFormatting sqref="G30">
    <cfRule type="cellIs" dxfId="44058" priority="18870" operator="lessThan">
      <formula>0</formula>
    </cfRule>
  </conditionalFormatting>
  <conditionalFormatting sqref="H30">
    <cfRule type="expression" dxfId="44057" priority="18869">
      <formula>ISTEXT($H$30)</formula>
    </cfRule>
  </conditionalFormatting>
  <conditionalFormatting sqref="H30">
    <cfRule type="cellIs" dxfId="44056" priority="18868" operator="lessThan">
      <formula>0</formula>
    </cfRule>
  </conditionalFormatting>
  <conditionalFormatting sqref="I30">
    <cfRule type="expression" dxfId="44055" priority="18867">
      <formula>ISTEXT($I$30)</formula>
    </cfRule>
  </conditionalFormatting>
  <conditionalFormatting sqref="I30">
    <cfRule type="cellIs" dxfId="44054" priority="18866" operator="lessThan">
      <formula>0</formula>
    </cfRule>
  </conditionalFormatting>
  <conditionalFormatting sqref="J30">
    <cfRule type="expression" dxfId="44053" priority="18865">
      <formula>ISTEXT($J$30)</formula>
    </cfRule>
  </conditionalFormatting>
  <conditionalFormatting sqref="J30">
    <cfRule type="cellIs" dxfId="44052" priority="18864" operator="lessThan">
      <formula>0</formula>
    </cfRule>
  </conditionalFormatting>
  <conditionalFormatting sqref="K30">
    <cfRule type="expression" dxfId="44051" priority="18863">
      <formula>ISTEXT($K$30)</formula>
    </cfRule>
  </conditionalFormatting>
  <conditionalFormatting sqref="K30">
    <cfRule type="cellIs" dxfId="44050" priority="18862" operator="lessThan">
      <formula>0</formula>
    </cfRule>
  </conditionalFormatting>
  <conditionalFormatting sqref="L30">
    <cfRule type="expression" dxfId="44049" priority="18861">
      <formula>ISTEXT($L$30)</formula>
    </cfRule>
  </conditionalFormatting>
  <conditionalFormatting sqref="L30">
    <cfRule type="cellIs" dxfId="44048" priority="18860" operator="lessThan">
      <formula>0</formula>
    </cfRule>
  </conditionalFormatting>
  <conditionalFormatting sqref="M30">
    <cfRule type="expression" dxfId="44047" priority="18859">
      <formula>ISTEXT($M$30)</formula>
    </cfRule>
  </conditionalFormatting>
  <conditionalFormatting sqref="M30">
    <cfRule type="cellIs" dxfId="44046" priority="18858" operator="lessThan">
      <formula>0</formula>
    </cfRule>
  </conditionalFormatting>
  <conditionalFormatting sqref="N30">
    <cfRule type="expression" dxfId="44045" priority="18857">
      <formula>ISTEXT($N$30)</formula>
    </cfRule>
  </conditionalFormatting>
  <conditionalFormatting sqref="N30">
    <cfRule type="cellIs" dxfId="44044" priority="18856" operator="lessThan">
      <formula>0</formula>
    </cfRule>
  </conditionalFormatting>
  <conditionalFormatting sqref="O30">
    <cfRule type="expression" dxfId="44043" priority="18855">
      <formula>ISTEXT($O$30)</formula>
    </cfRule>
  </conditionalFormatting>
  <conditionalFormatting sqref="O30">
    <cfRule type="cellIs" dxfId="44042" priority="18854" operator="lessThan">
      <formula>0</formula>
    </cfRule>
  </conditionalFormatting>
  <conditionalFormatting sqref="P30">
    <cfRule type="expression" dxfId="44041" priority="18853">
      <formula>ISTEXT($P$30)</formula>
    </cfRule>
  </conditionalFormatting>
  <conditionalFormatting sqref="P30">
    <cfRule type="cellIs" dxfId="44040" priority="18852" operator="lessThan">
      <formula>0</formula>
    </cfRule>
  </conditionalFormatting>
  <conditionalFormatting sqref="Q30">
    <cfRule type="expression" dxfId="44039" priority="18851">
      <formula>ISTEXT($Q$30)</formula>
    </cfRule>
  </conditionalFormatting>
  <conditionalFormatting sqref="Q30">
    <cfRule type="cellIs" dxfId="44038" priority="18850" operator="lessThan">
      <formula>0</formula>
    </cfRule>
  </conditionalFormatting>
  <conditionalFormatting sqref="R30">
    <cfRule type="expression" dxfId="44037" priority="18849">
      <formula>ISTEXT($R$30)</formula>
    </cfRule>
  </conditionalFormatting>
  <conditionalFormatting sqref="R30">
    <cfRule type="cellIs" dxfId="44036" priority="18848" operator="lessThan">
      <formula>0</formula>
    </cfRule>
  </conditionalFormatting>
  <conditionalFormatting sqref="S30">
    <cfRule type="expression" dxfId="44035" priority="18847">
      <formula>ISTEXT($S$30)</formula>
    </cfRule>
  </conditionalFormatting>
  <conditionalFormatting sqref="S30">
    <cfRule type="cellIs" dxfId="44034" priority="18846" operator="lessThan">
      <formula>0</formula>
    </cfRule>
  </conditionalFormatting>
  <conditionalFormatting sqref="T30">
    <cfRule type="expression" dxfId="44033" priority="18845">
      <formula>ISTEXT($T$30)</formula>
    </cfRule>
  </conditionalFormatting>
  <conditionalFormatting sqref="T30">
    <cfRule type="cellIs" dxfId="44032" priority="18844" operator="lessThan">
      <formula>0</formula>
    </cfRule>
  </conditionalFormatting>
  <conditionalFormatting sqref="U30">
    <cfRule type="expression" dxfId="44031" priority="18843">
      <formula>ISTEXT($U$30)</formula>
    </cfRule>
  </conditionalFormatting>
  <conditionalFormatting sqref="U30">
    <cfRule type="cellIs" dxfId="44030" priority="18842" operator="lessThan">
      <formula>0</formula>
    </cfRule>
  </conditionalFormatting>
  <conditionalFormatting sqref="V30">
    <cfRule type="expression" dxfId="44029" priority="18841">
      <formula>ISTEXT($V$30)</formula>
    </cfRule>
  </conditionalFormatting>
  <conditionalFormatting sqref="V30">
    <cfRule type="cellIs" dxfId="44028" priority="18840" operator="lessThan">
      <formula>0</formula>
    </cfRule>
  </conditionalFormatting>
  <conditionalFormatting sqref="W30">
    <cfRule type="expression" dxfId="44027" priority="18839">
      <formula>ISTEXT($W$30)</formula>
    </cfRule>
  </conditionalFormatting>
  <conditionalFormatting sqref="W30">
    <cfRule type="cellIs" dxfId="44026" priority="18838" operator="lessThan">
      <formula>0</formula>
    </cfRule>
  </conditionalFormatting>
  <conditionalFormatting sqref="X30">
    <cfRule type="expression" dxfId="44025" priority="18837">
      <formula>ISTEXT($X$30)</formula>
    </cfRule>
  </conditionalFormatting>
  <conditionalFormatting sqref="X30">
    <cfRule type="cellIs" dxfId="44024" priority="18836" operator="lessThan">
      <formula>0</formula>
    </cfRule>
  </conditionalFormatting>
  <conditionalFormatting sqref="Y30">
    <cfRule type="expression" dxfId="44023" priority="18835">
      <formula>ISTEXT($Y$30)</formula>
    </cfRule>
  </conditionalFormatting>
  <conditionalFormatting sqref="Y30">
    <cfRule type="cellIs" dxfId="44022" priority="18834" operator="lessThan">
      <formula>0</formula>
    </cfRule>
  </conditionalFormatting>
  <conditionalFormatting sqref="Z30">
    <cfRule type="expression" dxfId="44021" priority="18833">
      <formula>ISTEXT($Z$30)</formula>
    </cfRule>
  </conditionalFormatting>
  <conditionalFormatting sqref="Z30">
    <cfRule type="cellIs" dxfId="44020" priority="18832" operator="lessThan">
      <formula>0</formula>
    </cfRule>
  </conditionalFormatting>
  <conditionalFormatting sqref="D31">
    <cfRule type="expression" dxfId="44019" priority="18831">
      <formula>ISTEXT($D$31)</formula>
    </cfRule>
  </conditionalFormatting>
  <conditionalFormatting sqref="D31">
    <cfRule type="cellIs" dxfId="44018" priority="18830" operator="lessThan">
      <formula>0</formula>
    </cfRule>
  </conditionalFormatting>
  <conditionalFormatting sqref="E31">
    <cfRule type="expression" dxfId="44017" priority="18829">
      <formula>ISTEXT($E$31)</formula>
    </cfRule>
  </conditionalFormatting>
  <conditionalFormatting sqref="E31">
    <cfRule type="cellIs" dxfId="44016" priority="18828" operator="lessThan">
      <formula>0</formula>
    </cfRule>
  </conditionalFormatting>
  <conditionalFormatting sqref="F31">
    <cfRule type="expression" dxfId="44015" priority="18827">
      <formula>ISTEXT($F$31)</formula>
    </cfRule>
  </conditionalFormatting>
  <conditionalFormatting sqref="F31">
    <cfRule type="cellIs" dxfId="44014" priority="18826" operator="lessThan">
      <formula>0</formula>
    </cfRule>
  </conditionalFormatting>
  <conditionalFormatting sqref="G31">
    <cfRule type="expression" dxfId="44013" priority="18825">
      <formula>ISTEXT($G$31)</formula>
    </cfRule>
  </conditionalFormatting>
  <conditionalFormatting sqref="G31">
    <cfRule type="cellIs" dxfId="44012" priority="18824" operator="lessThan">
      <formula>0</formula>
    </cfRule>
  </conditionalFormatting>
  <conditionalFormatting sqref="H31">
    <cfRule type="expression" dxfId="44011" priority="18823">
      <formula>ISTEXT($H$31)</formula>
    </cfRule>
  </conditionalFormatting>
  <conditionalFormatting sqref="H31">
    <cfRule type="cellIs" dxfId="44010" priority="18822" operator="lessThan">
      <formula>0</formula>
    </cfRule>
  </conditionalFormatting>
  <conditionalFormatting sqref="I31">
    <cfRule type="expression" dxfId="44009" priority="18821">
      <formula>ISTEXT($I$31)</formula>
    </cfRule>
  </conditionalFormatting>
  <conditionalFormatting sqref="I31">
    <cfRule type="cellIs" dxfId="44008" priority="18820" operator="lessThan">
      <formula>0</formula>
    </cfRule>
  </conditionalFormatting>
  <conditionalFormatting sqref="J31">
    <cfRule type="expression" dxfId="44007" priority="18819">
      <formula>ISTEXT($J$31)</formula>
    </cfRule>
  </conditionalFormatting>
  <conditionalFormatting sqref="J31">
    <cfRule type="cellIs" dxfId="44006" priority="18818" operator="lessThan">
      <formula>0</formula>
    </cfRule>
  </conditionalFormatting>
  <conditionalFormatting sqref="K31">
    <cfRule type="expression" dxfId="44005" priority="18817">
      <formula>ISTEXT($K$31)</formula>
    </cfRule>
  </conditionalFormatting>
  <conditionalFormatting sqref="K31">
    <cfRule type="cellIs" dxfId="44004" priority="18816" operator="lessThan">
      <formula>0</formula>
    </cfRule>
  </conditionalFormatting>
  <conditionalFormatting sqref="L31">
    <cfRule type="expression" dxfId="44003" priority="18815">
      <formula>ISTEXT($L$31)</formula>
    </cfRule>
  </conditionalFormatting>
  <conditionalFormatting sqref="L31">
    <cfRule type="cellIs" dxfId="44002" priority="18814" operator="lessThan">
      <formula>0</formula>
    </cfRule>
  </conditionalFormatting>
  <conditionalFormatting sqref="M31">
    <cfRule type="expression" dxfId="44001" priority="18813">
      <formula>ISTEXT($M$31)</formula>
    </cfRule>
  </conditionalFormatting>
  <conditionalFormatting sqref="M31">
    <cfRule type="cellIs" dxfId="44000" priority="18812" operator="lessThan">
      <formula>0</formula>
    </cfRule>
  </conditionalFormatting>
  <conditionalFormatting sqref="N31">
    <cfRule type="expression" dxfId="43999" priority="18811">
      <formula>ISTEXT($N$31)</formula>
    </cfRule>
  </conditionalFormatting>
  <conditionalFormatting sqref="N31">
    <cfRule type="cellIs" dxfId="43998" priority="18810" operator="lessThan">
      <formula>0</formula>
    </cfRule>
  </conditionalFormatting>
  <conditionalFormatting sqref="O31">
    <cfRule type="expression" dxfId="43997" priority="18809">
      <formula>ISTEXT($O$31)</formula>
    </cfRule>
  </conditionalFormatting>
  <conditionalFormatting sqref="O31">
    <cfRule type="cellIs" dxfId="43996" priority="18808" operator="lessThan">
      <formula>0</formula>
    </cfRule>
  </conditionalFormatting>
  <conditionalFormatting sqref="P31">
    <cfRule type="expression" dxfId="43995" priority="18807">
      <formula>ISTEXT($P$31)</formula>
    </cfRule>
  </conditionalFormatting>
  <conditionalFormatting sqref="P31">
    <cfRule type="cellIs" dxfId="43994" priority="18806" operator="lessThan">
      <formula>0</formula>
    </cfRule>
  </conditionalFormatting>
  <conditionalFormatting sqref="Q31">
    <cfRule type="expression" dxfId="43993" priority="18805">
      <formula>ISTEXT($Q$31)</formula>
    </cfRule>
  </conditionalFormatting>
  <conditionalFormatting sqref="Q31">
    <cfRule type="cellIs" dxfId="43992" priority="18804" operator="lessThan">
      <formula>0</formula>
    </cfRule>
  </conditionalFormatting>
  <conditionalFormatting sqref="R31">
    <cfRule type="expression" dxfId="43991" priority="18803">
      <formula>ISTEXT($R$31)</formula>
    </cfRule>
  </conditionalFormatting>
  <conditionalFormatting sqref="R31">
    <cfRule type="cellIs" dxfId="43990" priority="18802" operator="lessThan">
      <formula>0</formula>
    </cfRule>
  </conditionalFormatting>
  <conditionalFormatting sqref="S31">
    <cfRule type="expression" dxfId="43989" priority="18801">
      <formula>ISTEXT($S$31)</formula>
    </cfRule>
  </conditionalFormatting>
  <conditionalFormatting sqref="S31">
    <cfRule type="cellIs" dxfId="43988" priority="18800" operator="lessThan">
      <formula>0</formula>
    </cfRule>
  </conditionalFormatting>
  <conditionalFormatting sqref="T31">
    <cfRule type="expression" dxfId="43987" priority="18799">
      <formula>ISTEXT($T$31)</formula>
    </cfRule>
  </conditionalFormatting>
  <conditionalFormatting sqref="T31">
    <cfRule type="cellIs" dxfId="43986" priority="18798" operator="lessThan">
      <formula>0</formula>
    </cfRule>
  </conditionalFormatting>
  <conditionalFormatting sqref="U31">
    <cfRule type="expression" dxfId="43985" priority="18797">
      <formula>ISTEXT($U$31)</formula>
    </cfRule>
  </conditionalFormatting>
  <conditionalFormatting sqref="U31">
    <cfRule type="cellIs" dxfId="43984" priority="18796" operator="lessThan">
      <formula>0</formula>
    </cfRule>
  </conditionalFormatting>
  <conditionalFormatting sqref="V31">
    <cfRule type="expression" dxfId="43983" priority="18795">
      <formula>ISTEXT($V$31)</formula>
    </cfRule>
  </conditionalFormatting>
  <conditionalFormatting sqref="V31">
    <cfRule type="cellIs" dxfId="43982" priority="18794" operator="lessThan">
      <formula>0</formula>
    </cfRule>
  </conditionalFormatting>
  <conditionalFormatting sqref="W31">
    <cfRule type="expression" dxfId="43981" priority="18793">
      <formula>ISTEXT($W$31)</formula>
    </cfRule>
  </conditionalFormatting>
  <conditionalFormatting sqref="W31">
    <cfRule type="cellIs" dxfId="43980" priority="18792" operator="lessThan">
      <formula>0</formula>
    </cfRule>
  </conditionalFormatting>
  <conditionalFormatting sqref="X31">
    <cfRule type="expression" dxfId="43979" priority="18791">
      <formula>ISTEXT($X$31)</formula>
    </cfRule>
  </conditionalFormatting>
  <conditionalFormatting sqref="X31">
    <cfRule type="cellIs" dxfId="43978" priority="18790" operator="lessThan">
      <formula>0</formula>
    </cfRule>
  </conditionalFormatting>
  <conditionalFormatting sqref="Y31">
    <cfRule type="expression" dxfId="43977" priority="18789">
      <formula>ISTEXT($Y$31)</formula>
    </cfRule>
  </conditionalFormatting>
  <conditionalFormatting sqref="Y31">
    <cfRule type="cellIs" dxfId="43976" priority="18788" operator="lessThan">
      <formula>0</formula>
    </cfRule>
  </conditionalFormatting>
  <conditionalFormatting sqref="Z31">
    <cfRule type="expression" dxfId="43975" priority="18787">
      <formula>ISTEXT($Z$31)</formula>
    </cfRule>
  </conditionalFormatting>
  <conditionalFormatting sqref="Z31">
    <cfRule type="cellIs" dxfId="43974" priority="18786" operator="lessThan">
      <formula>0</formula>
    </cfRule>
  </conditionalFormatting>
  <conditionalFormatting sqref="D32">
    <cfRule type="expression" dxfId="43973" priority="18785">
      <formula>ISTEXT($D$32)</formula>
    </cfRule>
  </conditionalFormatting>
  <conditionalFormatting sqref="D32">
    <cfRule type="cellIs" dxfId="43972" priority="18784" operator="lessThan">
      <formula>0</formula>
    </cfRule>
  </conditionalFormatting>
  <conditionalFormatting sqref="E32">
    <cfRule type="expression" dxfId="43971" priority="18783">
      <formula>ISTEXT($E$32)</formula>
    </cfRule>
  </conditionalFormatting>
  <conditionalFormatting sqref="E32">
    <cfRule type="cellIs" dxfId="43970" priority="18782" operator="lessThan">
      <formula>0</formula>
    </cfRule>
  </conditionalFormatting>
  <conditionalFormatting sqref="F32">
    <cfRule type="expression" dxfId="43969" priority="18781">
      <formula>ISTEXT($F$32)</formula>
    </cfRule>
  </conditionalFormatting>
  <conditionalFormatting sqref="F32">
    <cfRule type="cellIs" dxfId="43968" priority="18780" operator="lessThan">
      <formula>0</formula>
    </cfRule>
  </conditionalFormatting>
  <conditionalFormatting sqref="G32">
    <cfRule type="expression" dxfId="43967" priority="18779">
      <formula>ISTEXT($G$32)</formula>
    </cfRule>
  </conditionalFormatting>
  <conditionalFormatting sqref="G32">
    <cfRule type="cellIs" dxfId="43966" priority="18778" operator="lessThan">
      <formula>0</formula>
    </cfRule>
  </conditionalFormatting>
  <conditionalFormatting sqref="H32">
    <cfRule type="expression" dxfId="43965" priority="18777">
      <formula>ISTEXT($H$32)</formula>
    </cfRule>
  </conditionalFormatting>
  <conditionalFormatting sqref="H32">
    <cfRule type="cellIs" dxfId="43964" priority="18776" operator="lessThan">
      <formula>0</formula>
    </cfRule>
  </conditionalFormatting>
  <conditionalFormatting sqref="I32">
    <cfRule type="expression" dxfId="43963" priority="18775">
      <formula>ISTEXT($I$32)</formula>
    </cfRule>
  </conditionalFormatting>
  <conditionalFormatting sqref="I32">
    <cfRule type="cellIs" dxfId="43962" priority="18774" operator="lessThan">
      <formula>0</formula>
    </cfRule>
  </conditionalFormatting>
  <conditionalFormatting sqref="J32">
    <cfRule type="expression" dxfId="43961" priority="18773">
      <formula>ISTEXT($J$32)</formula>
    </cfRule>
  </conditionalFormatting>
  <conditionalFormatting sqref="J32">
    <cfRule type="cellIs" dxfId="43960" priority="18772" operator="lessThan">
      <formula>0</formula>
    </cfRule>
  </conditionalFormatting>
  <conditionalFormatting sqref="K32">
    <cfRule type="expression" dxfId="43959" priority="18771">
      <formula>ISTEXT($K$32)</formula>
    </cfRule>
  </conditionalFormatting>
  <conditionalFormatting sqref="K32">
    <cfRule type="cellIs" dxfId="43958" priority="18770" operator="lessThan">
      <formula>0</formula>
    </cfRule>
  </conditionalFormatting>
  <conditionalFormatting sqref="L32">
    <cfRule type="expression" dxfId="43957" priority="18769">
      <formula>ISTEXT($L$32)</formula>
    </cfRule>
  </conditionalFormatting>
  <conditionalFormatting sqref="L32">
    <cfRule type="cellIs" dxfId="43956" priority="18768" operator="lessThan">
      <formula>0</formula>
    </cfRule>
  </conditionalFormatting>
  <conditionalFormatting sqref="M32">
    <cfRule type="expression" dxfId="43955" priority="18767">
      <formula>ISTEXT($M$32)</formula>
    </cfRule>
  </conditionalFormatting>
  <conditionalFormatting sqref="M32">
    <cfRule type="cellIs" dxfId="43954" priority="18766" operator="lessThan">
      <formula>0</formula>
    </cfRule>
  </conditionalFormatting>
  <conditionalFormatting sqref="N32">
    <cfRule type="expression" dxfId="43953" priority="18765">
      <formula>ISTEXT($N$32)</formula>
    </cfRule>
  </conditionalFormatting>
  <conditionalFormatting sqref="N32">
    <cfRule type="cellIs" dxfId="43952" priority="18764" operator="lessThan">
      <formula>0</formula>
    </cfRule>
  </conditionalFormatting>
  <conditionalFormatting sqref="O32">
    <cfRule type="expression" dxfId="43951" priority="18763">
      <formula>ISTEXT($O$32)</formula>
    </cfRule>
  </conditionalFormatting>
  <conditionalFormatting sqref="O32">
    <cfRule type="cellIs" dxfId="43950" priority="18762" operator="lessThan">
      <formula>0</formula>
    </cfRule>
  </conditionalFormatting>
  <conditionalFormatting sqref="P32">
    <cfRule type="expression" dxfId="43949" priority="18761">
      <formula>ISTEXT($P$32)</formula>
    </cfRule>
  </conditionalFormatting>
  <conditionalFormatting sqref="P32">
    <cfRule type="cellIs" dxfId="43948" priority="18760" operator="lessThan">
      <formula>0</formula>
    </cfRule>
  </conditionalFormatting>
  <conditionalFormatting sqref="Q32">
    <cfRule type="expression" dxfId="43947" priority="18759">
      <formula>ISTEXT($Q$32)</formula>
    </cfRule>
  </conditionalFormatting>
  <conditionalFormatting sqref="Q32">
    <cfRule type="cellIs" dxfId="43946" priority="18758" operator="lessThan">
      <formula>0</formula>
    </cfRule>
  </conditionalFormatting>
  <conditionalFormatting sqref="R32">
    <cfRule type="expression" dxfId="43945" priority="18757">
      <formula>ISTEXT($R$32)</formula>
    </cfRule>
  </conditionalFormatting>
  <conditionalFormatting sqref="R32">
    <cfRule type="cellIs" dxfId="43944" priority="18756" operator="lessThan">
      <formula>0</formula>
    </cfRule>
  </conditionalFormatting>
  <conditionalFormatting sqref="S32">
    <cfRule type="expression" dxfId="43943" priority="18755">
      <formula>ISTEXT($S$32)</formula>
    </cfRule>
  </conditionalFormatting>
  <conditionalFormatting sqref="S32">
    <cfRule type="cellIs" dxfId="43942" priority="18754" operator="lessThan">
      <formula>0</formula>
    </cfRule>
  </conditionalFormatting>
  <conditionalFormatting sqref="T32">
    <cfRule type="expression" dxfId="43941" priority="18753">
      <formula>ISTEXT($T$32)</formula>
    </cfRule>
  </conditionalFormatting>
  <conditionalFormatting sqref="T32">
    <cfRule type="cellIs" dxfId="43940" priority="18752" operator="lessThan">
      <formula>0</formula>
    </cfRule>
  </conditionalFormatting>
  <conditionalFormatting sqref="U32">
    <cfRule type="expression" dxfId="43939" priority="18751">
      <formula>ISTEXT($U$32)</formula>
    </cfRule>
  </conditionalFormatting>
  <conditionalFormatting sqref="U32">
    <cfRule type="cellIs" dxfId="43938" priority="18750" operator="lessThan">
      <formula>0</formula>
    </cfRule>
  </conditionalFormatting>
  <conditionalFormatting sqref="V32">
    <cfRule type="expression" dxfId="43937" priority="18749">
      <formula>ISTEXT($V$32)</formula>
    </cfRule>
  </conditionalFormatting>
  <conditionalFormatting sqref="V32">
    <cfRule type="cellIs" dxfId="43936" priority="18748" operator="lessThan">
      <formula>0</formula>
    </cfRule>
  </conditionalFormatting>
  <conditionalFormatting sqref="W32">
    <cfRule type="expression" dxfId="43935" priority="18747">
      <formula>ISTEXT($W$32)</formula>
    </cfRule>
  </conditionalFormatting>
  <conditionalFormatting sqref="W32">
    <cfRule type="cellIs" dxfId="43934" priority="18746" operator="lessThan">
      <formula>0</formula>
    </cfRule>
  </conditionalFormatting>
  <conditionalFormatting sqref="X32">
    <cfRule type="expression" dxfId="43933" priority="18745">
      <formula>ISTEXT($X$32)</formula>
    </cfRule>
  </conditionalFormatting>
  <conditionalFormatting sqref="X32">
    <cfRule type="cellIs" dxfId="43932" priority="18744" operator="lessThan">
      <formula>0</formula>
    </cfRule>
  </conditionalFormatting>
  <conditionalFormatting sqref="Y32">
    <cfRule type="expression" dxfId="43931" priority="18743">
      <formula>ISTEXT($Y$32)</formula>
    </cfRule>
  </conditionalFormatting>
  <conditionalFormatting sqref="Y32">
    <cfRule type="cellIs" dxfId="43930" priority="18742" operator="lessThan">
      <formula>0</formula>
    </cfRule>
  </conditionalFormatting>
  <conditionalFormatting sqref="Z32">
    <cfRule type="expression" dxfId="43929" priority="18741">
      <formula>ISTEXT($Z$32)</formula>
    </cfRule>
  </conditionalFormatting>
  <conditionalFormatting sqref="Z32">
    <cfRule type="cellIs" dxfId="43928" priority="18740" operator="lessThan">
      <formula>0</formula>
    </cfRule>
  </conditionalFormatting>
  <conditionalFormatting sqref="E33">
    <cfRule type="expression" dxfId="43927" priority="18739">
      <formula>ISTEXT($E$33)</formula>
    </cfRule>
  </conditionalFormatting>
  <conditionalFormatting sqref="E33">
    <cfRule type="cellIs" dxfId="43926" priority="18738" operator="lessThan">
      <formula>0</formula>
    </cfRule>
  </conditionalFormatting>
  <conditionalFormatting sqref="F33">
    <cfRule type="expression" dxfId="43925" priority="18737">
      <formula>ISTEXT($F$33)</formula>
    </cfRule>
  </conditionalFormatting>
  <conditionalFormatting sqref="F33">
    <cfRule type="cellIs" dxfId="43924" priority="18736" operator="lessThan">
      <formula>0</formula>
    </cfRule>
  </conditionalFormatting>
  <conditionalFormatting sqref="G33">
    <cfRule type="expression" dxfId="43923" priority="18735">
      <formula>ISTEXT($G$33)</formula>
    </cfRule>
  </conditionalFormatting>
  <conditionalFormatting sqref="G33">
    <cfRule type="cellIs" dxfId="43922" priority="18734" operator="lessThan">
      <formula>0</formula>
    </cfRule>
  </conditionalFormatting>
  <conditionalFormatting sqref="H33">
    <cfRule type="expression" dxfId="43921" priority="18733">
      <formula>ISTEXT($H$33)</formula>
    </cfRule>
  </conditionalFormatting>
  <conditionalFormatting sqref="H33">
    <cfRule type="cellIs" dxfId="43920" priority="18732" operator="lessThan">
      <formula>0</formula>
    </cfRule>
  </conditionalFormatting>
  <conditionalFormatting sqref="I33">
    <cfRule type="expression" dxfId="43919" priority="18731">
      <formula>ISTEXT($I$33)</formula>
    </cfRule>
  </conditionalFormatting>
  <conditionalFormatting sqref="I33">
    <cfRule type="cellIs" dxfId="43918" priority="18730" operator="lessThan">
      <formula>0</formula>
    </cfRule>
  </conditionalFormatting>
  <conditionalFormatting sqref="J33">
    <cfRule type="expression" dxfId="43917" priority="18729">
      <formula>ISTEXT($J$33)</formula>
    </cfRule>
  </conditionalFormatting>
  <conditionalFormatting sqref="J33">
    <cfRule type="cellIs" dxfId="43916" priority="18728" operator="lessThan">
      <formula>0</formula>
    </cfRule>
  </conditionalFormatting>
  <conditionalFormatting sqref="K33">
    <cfRule type="expression" dxfId="43915" priority="18727">
      <formula>ISTEXT($K$33)</formula>
    </cfRule>
  </conditionalFormatting>
  <conditionalFormatting sqref="K33">
    <cfRule type="cellIs" dxfId="43914" priority="18726" operator="lessThan">
      <formula>0</formula>
    </cfRule>
  </conditionalFormatting>
  <conditionalFormatting sqref="L33">
    <cfRule type="expression" dxfId="43913" priority="18725">
      <formula>ISTEXT($L$33)</formula>
    </cfRule>
  </conditionalFormatting>
  <conditionalFormatting sqref="L33">
    <cfRule type="cellIs" dxfId="43912" priority="18724" operator="lessThan">
      <formula>0</formula>
    </cfRule>
  </conditionalFormatting>
  <conditionalFormatting sqref="M33">
    <cfRule type="expression" dxfId="43911" priority="18723">
      <formula>ISTEXT($M$33)</formula>
    </cfRule>
  </conditionalFormatting>
  <conditionalFormatting sqref="M33">
    <cfRule type="cellIs" dxfId="43910" priority="18722" operator="lessThan">
      <formula>0</formula>
    </cfRule>
  </conditionalFormatting>
  <conditionalFormatting sqref="N33">
    <cfRule type="expression" dxfId="43909" priority="18721">
      <formula>ISTEXT($N$33)</formula>
    </cfRule>
  </conditionalFormatting>
  <conditionalFormatting sqref="N33">
    <cfRule type="cellIs" dxfId="43908" priority="18720" operator="lessThan">
      <formula>0</formula>
    </cfRule>
  </conditionalFormatting>
  <conditionalFormatting sqref="O33">
    <cfRule type="expression" dxfId="43907" priority="18719">
      <formula>ISTEXT($O$33)</formula>
    </cfRule>
  </conditionalFormatting>
  <conditionalFormatting sqref="O33">
    <cfRule type="cellIs" dxfId="43906" priority="18718" operator="lessThan">
      <formula>0</formula>
    </cfRule>
  </conditionalFormatting>
  <conditionalFormatting sqref="P33">
    <cfRule type="expression" dxfId="43905" priority="18717">
      <formula>ISTEXT($P$33)</formula>
    </cfRule>
  </conditionalFormatting>
  <conditionalFormatting sqref="P33">
    <cfRule type="cellIs" dxfId="43904" priority="18716" operator="lessThan">
      <formula>0</formula>
    </cfRule>
  </conditionalFormatting>
  <conditionalFormatting sqref="Q33">
    <cfRule type="expression" dxfId="43903" priority="18715">
      <formula>ISTEXT($Q$33)</formula>
    </cfRule>
  </conditionalFormatting>
  <conditionalFormatting sqref="Q33">
    <cfRule type="cellIs" dxfId="43902" priority="18714" operator="lessThan">
      <formula>0</formula>
    </cfRule>
  </conditionalFormatting>
  <conditionalFormatting sqref="R33">
    <cfRule type="expression" dxfId="43901" priority="18713">
      <formula>ISTEXT($R$33)</formula>
    </cfRule>
  </conditionalFormatting>
  <conditionalFormatting sqref="R33">
    <cfRule type="cellIs" dxfId="43900" priority="18712" operator="lessThan">
      <formula>0</formula>
    </cfRule>
  </conditionalFormatting>
  <conditionalFormatting sqref="S33">
    <cfRule type="expression" dxfId="43899" priority="18711">
      <formula>ISTEXT($S$33)</formula>
    </cfRule>
  </conditionalFormatting>
  <conditionalFormatting sqref="S33">
    <cfRule type="cellIs" dxfId="43898" priority="18710" operator="lessThan">
      <formula>0</formula>
    </cfRule>
  </conditionalFormatting>
  <conditionalFormatting sqref="T33">
    <cfRule type="expression" dxfId="43897" priority="18709">
      <formula>ISTEXT($T$33)</formula>
    </cfRule>
  </conditionalFormatting>
  <conditionalFormatting sqref="T33">
    <cfRule type="cellIs" dxfId="43896" priority="18708" operator="lessThan">
      <formula>0</formula>
    </cfRule>
  </conditionalFormatting>
  <conditionalFormatting sqref="U33">
    <cfRule type="expression" dxfId="43895" priority="18707">
      <formula>ISTEXT($U$33)</formula>
    </cfRule>
  </conditionalFormatting>
  <conditionalFormatting sqref="U33">
    <cfRule type="cellIs" dxfId="43894" priority="18706" operator="lessThan">
      <formula>0</formula>
    </cfRule>
  </conditionalFormatting>
  <conditionalFormatting sqref="V33">
    <cfRule type="expression" dxfId="43893" priority="18705">
      <formula>ISTEXT($V$33)</formula>
    </cfRule>
  </conditionalFormatting>
  <conditionalFormatting sqref="V33">
    <cfRule type="cellIs" dxfId="43892" priority="18704" operator="lessThan">
      <formula>0</formula>
    </cfRule>
  </conditionalFormatting>
  <conditionalFormatting sqref="W33">
    <cfRule type="expression" dxfId="43891" priority="18703">
      <formula>ISTEXT($W$33)</formula>
    </cfRule>
  </conditionalFormatting>
  <conditionalFormatting sqref="W33">
    <cfRule type="cellIs" dxfId="43890" priority="18702" operator="lessThan">
      <formula>0</formula>
    </cfRule>
  </conditionalFormatting>
  <conditionalFormatting sqref="X33">
    <cfRule type="expression" dxfId="43889" priority="18701">
      <formula>ISTEXT($X$33)</formula>
    </cfRule>
  </conditionalFormatting>
  <conditionalFormatting sqref="X33">
    <cfRule type="cellIs" dxfId="43888" priority="18700" operator="lessThan">
      <formula>0</formula>
    </cfRule>
  </conditionalFormatting>
  <conditionalFormatting sqref="Y33">
    <cfRule type="expression" dxfId="43887" priority="18699">
      <formula>ISTEXT($Y$33)</formula>
    </cfRule>
  </conditionalFormatting>
  <conditionalFormatting sqref="Y33">
    <cfRule type="cellIs" dxfId="43886" priority="18698" operator="lessThan">
      <formula>0</formula>
    </cfRule>
  </conditionalFormatting>
  <conditionalFormatting sqref="Z33">
    <cfRule type="expression" dxfId="43885" priority="18697">
      <formula>ISTEXT($Z$33)</formula>
    </cfRule>
  </conditionalFormatting>
  <conditionalFormatting sqref="Z33">
    <cfRule type="cellIs" dxfId="43884" priority="18696" operator="lessThan">
      <formula>0</formula>
    </cfRule>
  </conditionalFormatting>
  <conditionalFormatting sqref="E34">
    <cfRule type="expression" dxfId="43883" priority="18695">
      <formula>ISTEXT($E$34)</formula>
    </cfRule>
  </conditionalFormatting>
  <conditionalFormatting sqref="E34">
    <cfRule type="cellIs" dxfId="43882" priority="18694" operator="lessThan">
      <formula>0</formula>
    </cfRule>
  </conditionalFormatting>
  <conditionalFormatting sqref="F34">
    <cfRule type="expression" dxfId="43881" priority="18693">
      <formula>ISTEXT($F$34)</formula>
    </cfRule>
  </conditionalFormatting>
  <conditionalFormatting sqref="F34">
    <cfRule type="cellIs" dxfId="43880" priority="18692" operator="lessThan">
      <formula>0</formula>
    </cfRule>
  </conditionalFormatting>
  <conditionalFormatting sqref="G34">
    <cfRule type="expression" dxfId="43879" priority="18691">
      <formula>ISTEXT($G$34)</formula>
    </cfRule>
  </conditionalFormatting>
  <conditionalFormatting sqref="G34">
    <cfRule type="cellIs" dxfId="43878" priority="18690" operator="lessThan">
      <formula>0</formula>
    </cfRule>
  </conditionalFormatting>
  <conditionalFormatting sqref="H34">
    <cfRule type="expression" dxfId="43877" priority="18689">
      <formula>ISTEXT($H$34)</formula>
    </cfRule>
  </conditionalFormatting>
  <conditionalFormatting sqref="H34">
    <cfRule type="cellIs" dxfId="43876" priority="18688" operator="lessThan">
      <formula>0</formula>
    </cfRule>
  </conditionalFormatting>
  <conditionalFormatting sqref="I34">
    <cfRule type="expression" dxfId="43875" priority="18687">
      <formula>ISTEXT($I$34)</formula>
    </cfRule>
  </conditionalFormatting>
  <conditionalFormatting sqref="I34">
    <cfRule type="cellIs" dxfId="43874" priority="18686" operator="lessThan">
      <formula>0</formula>
    </cfRule>
  </conditionalFormatting>
  <conditionalFormatting sqref="J34">
    <cfRule type="expression" dxfId="43873" priority="18685">
      <formula>ISTEXT($J$34)</formula>
    </cfRule>
  </conditionalFormatting>
  <conditionalFormatting sqref="J34">
    <cfRule type="cellIs" dxfId="43872" priority="18684" operator="lessThan">
      <formula>0</formula>
    </cfRule>
  </conditionalFormatting>
  <conditionalFormatting sqref="K34">
    <cfRule type="expression" dxfId="43871" priority="18683">
      <formula>ISTEXT($K$34)</formula>
    </cfRule>
  </conditionalFormatting>
  <conditionalFormatting sqref="K34">
    <cfRule type="cellIs" dxfId="43870" priority="18682" operator="lessThan">
      <formula>0</formula>
    </cfRule>
  </conditionalFormatting>
  <conditionalFormatting sqref="L34">
    <cfRule type="expression" dxfId="43869" priority="18681">
      <formula>ISTEXT($L$34)</formula>
    </cfRule>
  </conditionalFormatting>
  <conditionalFormatting sqref="L34">
    <cfRule type="cellIs" dxfId="43868" priority="18680" operator="lessThan">
      <formula>0</formula>
    </cfRule>
  </conditionalFormatting>
  <conditionalFormatting sqref="M34">
    <cfRule type="expression" dxfId="43867" priority="18679">
      <formula>ISTEXT($M$34)</formula>
    </cfRule>
  </conditionalFormatting>
  <conditionalFormatting sqref="M34">
    <cfRule type="cellIs" dxfId="43866" priority="18678" operator="lessThan">
      <formula>0</formula>
    </cfRule>
  </conditionalFormatting>
  <conditionalFormatting sqref="N34">
    <cfRule type="expression" dxfId="43865" priority="18677">
      <formula>ISTEXT($N$34)</formula>
    </cfRule>
  </conditionalFormatting>
  <conditionalFormatting sqref="N34">
    <cfRule type="cellIs" dxfId="43864" priority="18676" operator="lessThan">
      <formula>0</formula>
    </cfRule>
  </conditionalFormatting>
  <conditionalFormatting sqref="O34">
    <cfRule type="expression" dxfId="43863" priority="18675">
      <formula>ISTEXT($O$34)</formula>
    </cfRule>
  </conditionalFormatting>
  <conditionalFormatting sqref="O34">
    <cfRule type="cellIs" dxfId="43862" priority="18674" operator="lessThan">
      <formula>0</formula>
    </cfRule>
  </conditionalFormatting>
  <conditionalFormatting sqref="P34">
    <cfRule type="expression" dxfId="43861" priority="18673">
      <formula>ISTEXT($P$34)</formula>
    </cfRule>
  </conditionalFormatting>
  <conditionalFormatting sqref="P34">
    <cfRule type="cellIs" dxfId="43860" priority="18672" operator="lessThan">
      <formula>0</formula>
    </cfRule>
  </conditionalFormatting>
  <conditionalFormatting sqref="Q34">
    <cfRule type="expression" dxfId="43859" priority="18671">
      <formula>ISTEXT($Q$34)</formula>
    </cfRule>
  </conditionalFormatting>
  <conditionalFormatting sqref="Q34">
    <cfRule type="cellIs" dxfId="43858" priority="18670" operator="lessThan">
      <formula>0</formula>
    </cfRule>
  </conditionalFormatting>
  <conditionalFormatting sqref="R34">
    <cfRule type="expression" dxfId="43857" priority="18669">
      <formula>ISTEXT($R$34)</formula>
    </cfRule>
  </conditionalFormatting>
  <conditionalFormatting sqref="R34">
    <cfRule type="cellIs" dxfId="43856" priority="18668" operator="lessThan">
      <formula>0</formula>
    </cfRule>
  </conditionalFormatting>
  <conditionalFormatting sqref="S34">
    <cfRule type="expression" dxfId="43855" priority="18667">
      <formula>ISTEXT($S$34)</formula>
    </cfRule>
  </conditionalFormatting>
  <conditionalFormatting sqref="S34">
    <cfRule type="cellIs" dxfId="43854" priority="18666" operator="lessThan">
      <formula>0</formula>
    </cfRule>
  </conditionalFormatting>
  <conditionalFormatting sqref="T34">
    <cfRule type="expression" dxfId="43853" priority="18665">
      <formula>ISTEXT($T$34)</formula>
    </cfRule>
  </conditionalFormatting>
  <conditionalFormatting sqref="T34">
    <cfRule type="cellIs" dxfId="43852" priority="18664" operator="lessThan">
      <formula>0</formula>
    </cfRule>
  </conditionalFormatting>
  <conditionalFormatting sqref="U34">
    <cfRule type="expression" dxfId="43851" priority="18663">
      <formula>ISTEXT($U$34)</formula>
    </cfRule>
  </conditionalFormatting>
  <conditionalFormatting sqref="U34">
    <cfRule type="cellIs" dxfId="43850" priority="18662" operator="lessThan">
      <formula>0</formula>
    </cfRule>
  </conditionalFormatting>
  <conditionalFormatting sqref="V34">
    <cfRule type="expression" dxfId="43849" priority="18661">
      <formula>ISTEXT($V$34)</formula>
    </cfRule>
  </conditionalFormatting>
  <conditionalFormatting sqref="V34">
    <cfRule type="cellIs" dxfId="43848" priority="18660" operator="lessThan">
      <formula>0</formula>
    </cfRule>
  </conditionalFormatting>
  <conditionalFormatting sqref="W34">
    <cfRule type="expression" dxfId="43847" priority="18659">
      <formula>ISTEXT($W$34)</formula>
    </cfRule>
  </conditionalFormatting>
  <conditionalFormatting sqref="W34">
    <cfRule type="cellIs" dxfId="43846" priority="18658" operator="lessThan">
      <formula>0</formula>
    </cfRule>
  </conditionalFormatting>
  <conditionalFormatting sqref="X34">
    <cfRule type="expression" dxfId="43845" priority="18657">
      <formula>ISTEXT($X$34)</formula>
    </cfRule>
  </conditionalFormatting>
  <conditionalFormatting sqref="X34">
    <cfRule type="cellIs" dxfId="43844" priority="18656" operator="lessThan">
      <formula>0</formula>
    </cfRule>
  </conditionalFormatting>
  <conditionalFormatting sqref="Y34">
    <cfRule type="expression" dxfId="43843" priority="18655">
      <formula>ISTEXT($Y$34)</formula>
    </cfRule>
  </conditionalFormatting>
  <conditionalFormatting sqref="Y34">
    <cfRule type="cellIs" dxfId="43842" priority="18654" operator="lessThan">
      <formula>0</formula>
    </cfRule>
  </conditionalFormatting>
  <conditionalFormatting sqref="Z34">
    <cfRule type="expression" dxfId="43841" priority="18653">
      <formula>ISTEXT($Z$34)</formula>
    </cfRule>
  </conditionalFormatting>
  <conditionalFormatting sqref="Z34">
    <cfRule type="cellIs" dxfId="43840" priority="18652" operator="lessThan">
      <formula>0</formula>
    </cfRule>
  </conditionalFormatting>
  <conditionalFormatting sqref="E35">
    <cfRule type="expression" dxfId="43839" priority="18651">
      <formula>ISTEXT($E$35)</formula>
    </cfRule>
  </conditionalFormatting>
  <conditionalFormatting sqref="E35">
    <cfRule type="cellIs" dxfId="43838" priority="18650" operator="lessThan">
      <formula>0</formula>
    </cfRule>
  </conditionalFormatting>
  <conditionalFormatting sqref="F35">
    <cfRule type="expression" dxfId="43837" priority="18649">
      <formula>ISTEXT($F$35)</formula>
    </cfRule>
  </conditionalFormatting>
  <conditionalFormatting sqref="F35">
    <cfRule type="cellIs" dxfId="43836" priority="18648" operator="lessThan">
      <formula>0</formula>
    </cfRule>
  </conditionalFormatting>
  <conditionalFormatting sqref="G35">
    <cfRule type="expression" dxfId="43835" priority="18647">
      <formula>ISTEXT($G$35)</formula>
    </cfRule>
  </conditionalFormatting>
  <conditionalFormatting sqref="G35">
    <cfRule type="cellIs" dxfId="43834" priority="18646" operator="lessThan">
      <formula>0</formula>
    </cfRule>
  </conditionalFormatting>
  <conditionalFormatting sqref="H35">
    <cfRule type="expression" dxfId="43833" priority="18645">
      <formula>ISTEXT($H$35)</formula>
    </cfRule>
  </conditionalFormatting>
  <conditionalFormatting sqref="H35">
    <cfRule type="cellIs" dxfId="43832" priority="18644" operator="lessThan">
      <formula>0</formula>
    </cfRule>
  </conditionalFormatting>
  <conditionalFormatting sqref="I35">
    <cfRule type="expression" dxfId="43831" priority="18643">
      <formula>ISTEXT($I$35)</formula>
    </cfRule>
  </conditionalFormatting>
  <conditionalFormatting sqref="I35">
    <cfRule type="cellIs" dxfId="43830" priority="18642" operator="lessThan">
      <formula>0</formula>
    </cfRule>
  </conditionalFormatting>
  <conditionalFormatting sqref="J35">
    <cfRule type="expression" dxfId="43829" priority="18641">
      <formula>ISTEXT($J$35)</formula>
    </cfRule>
  </conditionalFormatting>
  <conditionalFormatting sqref="J35">
    <cfRule type="cellIs" dxfId="43828" priority="18640" operator="lessThan">
      <formula>0</formula>
    </cfRule>
  </conditionalFormatting>
  <conditionalFormatting sqref="K35">
    <cfRule type="expression" dxfId="43827" priority="18639">
      <formula>ISTEXT($K$35)</formula>
    </cfRule>
  </conditionalFormatting>
  <conditionalFormatting sqref="K35">
    <cfRule type="cellIs" dxfId="43826" priority="18638" operator="lessThan">
      <formula>0</formula>
    </cfRule>
  </conditionalFormatting>
  <conditionalFormatting sqref="L35">
    <cfRule type="expression" dxfId="43825" priority="18637">
      <formula>ISTEXT($L$35)</formula>
    </cfRule>
  </conditionalFormatting>
  <conditionalFormatting sqref="L35">
    <cfRule type="cellIs" dxfId="43824" priority="18636" operator="lessThan">
      <formula>0</formula>
    </cfRule>
  </conditionalFormatting>
  <conditionalFormatting sqref="M35">
    <cfRule type="expression" dxfId="43823" priority="18635">
      <formula>ISTEXT($M$35)</formula>
    </cfRule>
  </conditionalFormatting>
  <conditionalFormatting sqref="M35">
    <cfRule type="cellIs" dxfId="43822" priority="18634" operator="lessThan">
      <formula>0</formula>
    </cfRule>
  </conditionalFormatting>
  <conditionalFormatting sqref="N35">
    <cfRule type="expression" dxfId="43821" priority="18633">
      <formula>ISTEXT($N$35)</formula>
    </cfRule>
  </conditionalFormatting>
  <conditionalFormatting sqref="N35">
    <cfRule type="cellIs" dxfId="43820" priority="18632" operator="lessThan">
      <formula>0</formula>
    </cfRule>
  </conditionalFormatting>
  <conditionalFormatting sqref="O35">
    <cfRule type="expression" dxfId="43819" priority="18631">
      <formula>ISTEXT($O$35)</formula>
    </cfRule>
  </conditionalFormatting>
  <conditionalFormatting sqref="O35">
    <cfRule type="cellIs" dxfId="43818" priority="18630" operator="lessThan">
      <formula>0</formula>
    </cfRule>
  </conditionalFormatting>
  <conditionalFormatting sqref="P35">
    <cfRule type="expression" dxfId="43817" priority="18629">
      <formula>ISTEXT($P$35)</formula>
    </cfRule>
  </conditionalFormatting>
  <conditionalFormatting sqref="P35">
    <cfRule type="cellIs" dxfId="43816" priority="18628" operator="lessThan">
      <formula>0</formula>
    </cfRule>
  </conditionalFormatting>
  <conditionalFormatting sqref="Q35">
    <cfRule type="expression" dxfId="43815" priority="18627">
      <formula>ISTEXT($Q$35)</formula>
    </cfRule>
  </conditionalFormatting>
  <conditionalFormatting sqref="Q35">
    <cfRule type="cellIs" dxfId="43814" priority="18626" operator="lessThan">
      <formula>0</formula>
    </cfRule>
  </conditionalFormatting>
  <conditionalFormatting sqref="R35">
    <cfRule type="expression" dxfId="43813" priority="18625">
      <formula>ISTEXT($R$35)</formula>
    </cfRule>
  </conditionalFormatting>
  <conditionalFormatting sqref="R35">
    <cfRule type="cellIs" dxfId="43812" priority="18624" operator="lessThan">
      <formula>0</formula>
    </cfRule>
  </conditionalFormatting>
  <conditionalFormatting sqref="S35">
    <cfRule type="expression" dxfId="43811" priority="18623">
      <formula>ISTEXT($S$35)</formula>
    </cfRule>
  </conditionalFormatting>
  <conditionalFormatting sqref="S35">
    <cfRule type="cellIs" dxfId="43810" priority="18622" operator="lessThan">
      <formula>0</formula>
    </cfRule>
  </conditionalFormatting>
  <conditionalFormatting sqref="T35">
    <cfRule type="expression" dxfId="43809" priority="18621">
      <formula>ISTEXT($T$35)</formula>
    </cfRule>
  </conditionalFormatting>
  <conditionalFormatting sqref="T35">
    <cfRule type="cellIs" dxfId="43808" priority="18620" operator="lessThan">
      <formula>0</formula>
    </cfRule>
  </conditionalFormatting>
  <conditionalFormatting sqref="U35">
    <cfRule type="expression" dxfId="43807" priority="18619">
      <formula>ISTEXT($U$35)</formula>
    </cfRule>
  </conditionalFormatting>
  <conditionalFormatting sqref="U35">
    <cfRule type="cellIs" dxfId="43806" priority="18618" operator="lessThan">
      <formula>0</formula>
    </cfRule>
  </conditionalFormatting>
  <conditionalFormatting sqref="V35">
    <cfRule type="expression" dxfId="43805" priority="18617">
      <formula>ISTEXT($V$35)</formula>
    </cfRule>
  </conditionalFormatting>
  <conditionalFormatting sqref="V35">
    <cfRule type="cellIs" dxfId="43804" priority="18616" operator="lessThan">
      <formula>0</formula>
    </cfRule>
  </conditionalFormatting>
  <conditionalFormatting sqref="W35">
    <cfRule type="expression" dxfId="43803" priority="18615">
      <formula>ISTEXT($W$35)</formula>
    </cfRule>
  </conditionalFormatting>
  <conditionalFormatting sqref="W35">
    <cfRule type="cellIs" dxfId="43802" priority="18614" operator="lessThan">
      <formula>0</formula>
    </cfRule>
  </conditionalFormatting>
  <conditionalFormatting sqref="X35">
    <cfRule type="expression" dxfId="43801" priority="18613">
      <formula>ISTEXT($X$35)</formula>
    </cfRule>
  </conditionalFormatting>
  <conditionalFormatting sqref="X35">
    <cfRule type="cellIs" dxfId="43800" priority="18612" operator="lessThan">
      <formula>0</formula>
    </cfRule>
  </conditionalFormatting>
  <conditionalFormatting sqref="Y35">
    <cfRule type="expression" dxfId="43799" priority="18611">
      <formula>ISTEXT($Y$35)</formula>
    </cfRule>
  </conditionalFormatting>
  <conditionalFormatting sqref="Y35">
    <cfRule type="cellIs" dxfId="43798" priority="18610" operator="lessThan">
      <formula>0</formula>
    </cfRule>
  </conditionalFormatting>
  <conditionalFormatting sqref="Z35">
    <cfRule type="expression" dxfId="43797" priority="18609">
      <formula>ISTEXT($Z$35)</formula>
    </cfRule>
  </conditionalFormatting>
  <conditionalFormatting sqref="Z35">
    <cfRule type="cellIs" dxfId="43796" priority="18608" operator="lessThan">
      <formula>0</formula>
    </cfRule>
  </conditionalFormatting>
  <conditionalFormatting sqref="D36">
    <cfRule type="expression" dxfId="43795" priority="18607">
      <formula>ISTEXT($D$36)</formula>
    </cfRule>
  </conditionalFormatting>
  <conditionalFormatting sqref="D36">
    <cfRule type="cellIs" dxfId="43794" priority="18606" operator="lessThan">
      <formula>0</formula>
    </cfRule>
  </conditionalFormatting>
  <conditionalFormatting sqref="E36">
    <cfRule type="expression" dxfId="43793" priority="18605">
      <formula>ISTEXT($E$36)</formula>
    </cfRule>
  </conditionalFormatting>
  <conditionalFormatting sqref="E36">
    <cfRule type="cellIs" dxfId="43792" priority="18604" operator="lessThan">
      <formula>0</formula>
    </cfRule>
  </conditionalFormatting>
  <conditionalFormatting sqref="F36">
    <cfRule type="expression" dxfId="43791" priority="18603">
      <formula>ISTEXT($F$36)</formula>
    </cfRule>
  </conditionalFormatting>
  <conditionalFormatting sqref="F36">
    <cfRule type="cellIs" dxfId="43790" priority="18602" operator="lessThan">
      <formula>0</formula>
    </cfRule>
  </conditionalFormatting>
  <conditionalFormatting sqref="G36">
    <cfRule type="expression" dxfId="43789" priority="18601">
      <formula>ISTEXT($G$36)</formula>
    </cfRule>
  </conditionalFormatting>
  <conditionalFormatting sqref="G36">
    <cfRule type="cellIs" dxfId="43788" priority="18600" operator="lessThan">
      <formula>0</formula>
    </cfRule>
  </conditionalFormatting>
  <conditionalFormatting sqref="H36">
    <cfRule type="expression" dxfId="43787" priority="18599">
      <formula>ISTEXT($H$36)</formula>
    </cfRule>
  </conditionalFormatting>
  <conditionalFormatting sqref="H36">
    <cfRule type="cellIs" dxfId="43786" priority="18598" operator="lessThan">
      <formula>0</formula>
    </cfRule>
  </conditionalFormatting>
  <conditionalFormatting sqref="I36">
    <cfRule type="expression" dxfId="43785" priority="18597">
      <formula>ISTEXT($I$36)</formula>
    </cfRule>
  </conditionalFormatting>
  <conditionalFormatting sqref="I36">
    <cfRule type="cellIs" dxfId="43784" priority="18596" operator="lessThan">
      <formula>0</formula>
    </cfRule>
  </conditionalFormatting>
  <conditionalFormatting sqref="J36">
    <cfRule type="expression" dxfId="43783" priority="18595">
      <formula>ISTEXT($J$36)</formula>
    </cfRule>
  </conditionalFormatting>
  <conditionalFormatting sqref="J36">
    <cfRule type="cellIs" dxfId="43782" priority="18594" operator="lessThan">
      <formula>0</formula>
    </cfRule>
  </conditionalFormatting>
  <conditionalFormatting sqref="K36">
    <cfRule type="expression" dxfId="43781" priority="18593">
      <formula>ISTEXT($K$36)</formula>
    </cfRule>
  </conditionalFormatting>
  <conditionalFormatting sqref="K36">
    <cfRule type="cellIs" dxfId="43780" priority="18592" operator="lessThan">
      <formula>0</formula>
    </cfRule>
  </conditionalFormatting>
  <conditionalFormatting sqref="L36">
    <cfRule type="expression" dxfId="43779" priority="18591">
      <formula>ISTEXT($L$36)</formula>
    </cfRule>
  </conditionalFormatting>
  <conditionalFormatting sqref="L36">
    <cfRule type="cellIs" dxfId="43778" priority="18590" operator="lessThan">
      <formula>0</formula>
    </cfRule>
  </conditionalFormatting>
  <conditionalFormatting sqref="M36">
    <cfRule type="expression" dxfId="43777" priority="18589">
      <formula>ISTEXT($M$36)</formula>
    </cfRule>
  </conditionalFormatting>
  <conditionalFormatting sqref="M36">
    <cfRule type="cellIs" dxfId="43776" priority="18588" operator="lessThan">
      <formula>0</formula>
    </cfRule>
  </conditionalFormatting>
  <conditionalFormatting sqref="N36">
    <cfRule type="expression" dxfId="43775" priority="18587">
      <formula>ISTEXT($N$36)</formula>
    </cfRule>
  </conditionalFormatting>
  <conditionalFormatting sqref="N36">
    <cfRule type="cellIs" dxfId="43774" priority="18586" operator="lessThan">
      <formula>0</formula>
    </cfRule>
  </conditionalFormatting>
  <conditionalFormatting sqref="O36">
    <cfRule type="expression" dxfId="43773" priority="18585">
      <formula>ISTEXT($O$36)</formula>
    </cfRule>
  </conditionalFormatting>
  <conditionalFormatting sqref="O36">
    <cfRule type="cellIs" dxfId="43772" priority="18584" operator="lessThan">
      <formula>0</formula>
    </cfRule>
  </conditionalFormatting>
  <conditionalFormatting sqref="P36">
    <cfRule type="expression" dxfId="43771" priority="18583">
      <formula>ISTEXT($P$36)</formula>
    </cfRule>
  </conditionalFormatting>
  <conditionalFormatting sqref="P36">
    <cfRule type="cellIs" dxfId="43770" priority="18582" operator="lessThan">
      <formula>0</formula>
    </cfRule>
  </conditionalFormatting>
  <conditionalFormatting sqref="Q36">
    <cfRule type="expression" dxfId="43769" priority="18581">
      <formula>ISTEXT($Q$36)</formula>
    </cfRule>
  </conditionalFormatting>
  <conditionalFormatting sqref="Q36">
    <cfRule type="cellIs" dxfId="43768" priority="18580" operator="lessThan">
      <formula>0</formula>
    </cfRule>
  </conditionalFormatting>
  <conditionalFormatting sqref="R36">
    <cfRule type="expression" dxfId="43767" priority="18579">
      <formula>ISTEXT($R$36)</formula>
    </cfRule>
  </conditionalFormatting>
  <conditionalFormatting sqref="R36">
    <cfRule type="cellIs" dxfId="43766" priority="18578" operator="lessThan">
      <formula>0</formula>
    </cfRule>
  </conditionalFormatting>
  <conditionalFormatting sqref="S36">
    <cfRule type="expression" dxfId="43765" priority="18577">
      <formula>ISTEXT($S$36)</formula>
    </cfRule>
  </conditionalFormatting>
  <conditionalFormatting sqref="S36">
    <cfRule type="cellIs" dxfId="43764" priority="18576" operator="lessThan">
      <formula>0</formula>
    </cfRule>
  </conditionalFormatting>
  <conditionalFormatting sqref="T36">
    <cfRule type="expression" dxfId="43763" priority="18575">
      <formula>ISTEXT($T$36)</formula>
    </cfRule>
  </conditionalFormatting>
  <conditionalFormatting sqref="T36">
    <cfRule type="cellIs" dxfId="43762" priority="18574" operator="lessThan">
      <formula>0</formula>
    </cfRule>
  </conditionalFormatting>
  <conditionalFormatting sqref="U36">
    <cfRule type="expression" dxfId="43761" priority="18573">
      <formula>ISTEXT($U$36)</formula>
    </cfRule>
  </conditionalFormatting>
  <conditionalFormatting sqref="U36">
    <cfRule type="cellIs" dxfId="43760" priority="18572" operator="lessThan">
      <formula>0</formula>
    </cfRule>
  </conditionalFormatting>
  <conditionalFormatting sqref="V36">
    <cfRule type="expression" dxfId="43759" priority="18571">
      <formula>ISTEXT($V$36)</formula>
    </cfRule>
  </conditionalFormatting>
  <conditionalFormatting sqref="V36">
    <cfRule type="cellIs" dxfId="43758" priority="18570" operator="lessThan">
      <formula>0</formula>
    </cfRule>
  </conditionalFormatting>
  <conditionalFormatting sqref="W36">
    <cfRule type="expression" dxfId="43757" priority="18569">
      <formula>ISTEXT($W$36)</formula>
    </cfRule>
  </conditionalFormatting>
  <conditionalFormatting sqref="W36">
    <cfRule type="cellIs" dxfId="43756" priority="18568" operator="lessThan">
      <formula>0</formula>
    </cfRule>
  </conditionalFormatting>
  <conditionalFormatting sqref="X36">
    <cfRule type="expression" dxfId="43755" priority="18567">
      <formula>ISTEXT($X$36)</formula>
    </cfRule>
  </conditionalFormatting>
  <conditionalFormatting sqref="X36">
    <cfRule type="cellIs" dxfId="43754" priority="18566" operator="lessThan">
      <formula>0</formula>
    </cfRule>
  </conditionalFormatting>
  <conditionalFormatting sqref="Y36">
    <cfRule type="expression" dxfId="43753" priority="18565">
      <formula>ISTEXT($Y$36)</formula>
    </cfRule>
  </conditionalFormatting>
  <conditionalFormatting sqref="Y36">
    <cfRule type="cellIs" dxfId="43752" priority="18564" operator="lessThan">
      <formula>0</formula>
    </cfRule>
  </conditionalFormatting>
  <conditionalFormatting sqref="Z36">
    <cfRule type="expression" dxfId="43751" priority="18563">
      <formula>ISTEXT($Z$36)</formula>
    </cfRule>
  </conditionalFormatting>
  <conditionalFormatting sqref="Z36">
    <cfRule type="cellIs" dxfId="43750" priority="18562" operator="lessThan">
      <formula>0</formula>
    </cfRule>
  </conditionalFormatting>
  <conditionalFormatting sqref="E37">
    <cfRule type="expression" dxfId="43749" priority="18561">
      <formula>ISTEXT($E$37)</formula>
    </cfRule>
  </conditionalFormatting>
  <conditionalFormatting sqref="E37">
    <cfRule type="cellIs" dxfId="43748" priority="18560" operator="lessThan">
      <formula>0</formula>
    </cfRule>
  </conditionalFormatting>
  <conditionalFormatting sqref="F37">
    <cfRule type="expression" dxfId="43747" priority="18559">
      <formula>ISTEXT($F$37)</formula>
    </cfRule>
  </conditionalFormatting>
  <conditionalFormatting sqref="F37">
    <cfRule type="cellIs" dxfId="43746" priority="18558" operator="lessThan">
      <formula>0</formula>
    </cfRule>
  </conditionalFormatting>
  <conditionalFormatting sqref="G37">
    <cfRule type="expression" dxfId="43745" priority="18557">
      <formula>ISTEXT($G$37)</formula>
    </cfRule>
  </conditionalFormatting>
  <conditionalFormatting sqref="G37">
    <cfRule type="cellIs" dxfId="43744" priority="18556" operator="lessThan">
      <formula>0</formula>
    </cfRule>
  </conditionalFormatting>
  <conditionalFormatting sqref="H37">
    <cfRule type="expression" dxfId="43743" priority="18555">
      <formula>ISTEXT($H$37)</formula>
    </cfRule>
  </conditionalFormatting>
  <conditionalFormatting sqref="H37">
    <cfRule type="cellIs" dxfId="43742" priority="18554" operator="lessThan">
      <formula>0</formula>
    </cfRule>
  </conditionalFormatting>
  <conditionalFormatting sqref="I37">
    <cfRule type="expression" dxfId="43741" priority="18553">
      <formula>ISTEXT($I$37)</formula>
    </cfRule>
  </conditionalFormatting>
  <conditionalFormatting sqref="I37">
    <cfRule type="cellIs" dxfId="43740" priority="18552" operator="lessThan">
      <formula>0</formula>
    </cfRule>
  </conditionalFormatting>
  <conditionalFormatting sqref="J37">
    <cfRule type="expression" dxfId="43739" priority="18551">
      <formula>ISTEXT($J$37)</formula>
    </cfRule>
  </conditionalFormatting>
  <conditionalFormatting sqref="J37">
    <cfRule type="cellIs" dxfId="43738" priority="18550" operator="lessThan">
      <formula>0</formula>
    </cfRule>
  </conditionalFormatting>
  <conditionalFormatting sqref="K37">
    <cfRule type="expression" dxfId="43737" priority="18549">
      <formula>ISTEXT($K$37)</formula>
    </cfRule>
  </conditionalFormatting>
  <conditionalFormatting sqref="K37">
    <cfRule type="cellIs" dxfId="43736" priority="18548" operator="lessThan">
      <formula>0</formula>
    </cfRule>
  </conditionalFormatting>
  <conditionalFormatting sqref="L37">
    <cfRule type="expression" dxfId="43735" priority="18547">
      <formula>ISTEXT($L$37)</formula>
    </cfRule>
  </conditionalFormatting>
  <conditionalFormatting sqref="L37">
    <cfRule type="cellIs" dxfId="43734" priority="18546" operator="lessThan">
      <formula>0</formula>
    </cfRule>
  </conditionalFormatting>
  <conditionalFormatting sqref="M37">
    <cfRule type="expression" dxfId="43733" priority="18545">
      <formula>ISTEXT($M$37)</formula>
    </cfRule>
  </conditionalFormatting>
  <conditionalFormatting sqref="M37">
    <cfRule type="cellIs" dxfId="43732" priority="18544" operator="lessThan">
      <formula>0</formula>
    </cfRule>
  </conditionalFormatting>
  <conditionalFormatting sqref="N37">
    <cfRule type="expression" dxfId="43731" priority="18543">
      <formula>ISTEXT($N$37)</formula>
    </cfRule>
  </conditionalFormatting>
  <conditionalFormatting sqref="N37">
    <cfRule type="cellIs" dxfId="43730" priority="18542" operator="lessThan">
      <formula>0</formula>
    </cfRule>
  </conditionalFormatting>
  <conditionalFormatting sqref="O37">
    <cfRule type="expression" dxfId="43729" priority="18541">
      <formula>ISTEXT($O$37)</formula>
    </cfRule>
  </conditionalFormatting>
  <conditionalFormatting sqref="O37">
    <cfRule type="cellIs" dxfId="43728" priority="18540" operator="lessThan">
      <formula>0</formula>
    </cfRule>
  </conditionalFormatting>
  <conditionalFormatting sqref="P37">
    <cfRule type="expression" dxfId="43727" priority="18539">
      <formula>ISTEXT($P$37)</formula>
    </cfRule>
  </conditionalFormatting>
  <conditionalFormatting sqref="P37">
    <cfRule type="cellIs" dxfId="43726" priority="18538" operator="lessThan">
      <formula>0</formula>
    </cfRule>
  </conditionalFormatting>
  <conditionalFormatting sqref="Q37">
    <cfRule type="expression" dxfId="43725" priority="18537">
      <formula>ISTEXT($Q$37)</formula>
    </cfRule>
  </conditionalFormatting>
  <conditionalFormatting sqref="Q37">
    <cfRule type="cellIs" dxfId="43724" priority="18536" operator="lessThan">
      <formula>0</formula>
    </cfRule>
  </conditionalFormatting>
  <conditionalFormatting sqref="R37">
    <cfRule type="expression" dxfId="43723" priority="18535">
      <formula>ISTEXT($R$37)</formula>
    </cfRule>
  </conditionalFormatting>
  <conditionalFormatting sqref="R37">
    <cfRule type="cellIs" dxfId="43722" priority="18534" operator="lessThan">
      <formula>0</formula>
    </cfRule>
  </conditionalFormatting>
  <conditionalFormatting sqref="S37">
    <cfRule type="expression" dxfId="43721" priority="18533">
      <formula>ISTEXT($S$37)</formula>
    </cfRule>
  </conditionalFormatting>
  <conditionalFormatting sqref="S37">
    <cfRule type="cellIs" dxfId="43720" priority="18532" operator="lessThan">
      <formula>0</formula>
    </cfRule>
  </conditionalFormatting>
  <conditionalFormatting sqref="T37">
    <cfRule type="expression" dxfId="43719" priority="18531">
      <formula>ISTEXT($T$37)</formula>
    </cfRule>
  </conditionalFormatting>
  <conditionalFormatting sqref="T37">
    <cfRule type="cellIs" dxfId="43718" priority="18530" operator="lessThan">
      <formula>0</formula>
    </cfRule>
  </conditionalFormatting>
  <conditionalFormatting sqref="U37">
    <cfRule type="expression" dxfId="43717" priority="18529">
      <formula>ISTEXT($U$37)</formula>
    </cfRule>
  </conditionalFormatting>
  <conditionalFormatting sqref="U37">
    <cfRule type="cellIs" dxfId="43716" priority="18528" operator="lessThan">
      <formula>0</formula>
    </cfRule>
  </conditionalFormatting>
  <conditionalFormatting sqref="V37">
    <cfRule type="expression" dxfId="43715" priority="18527">
      <formula>ISTEXT($V$37)</formula>
    </cfRule>
  </conditionalFormatting>
  <conditionalFormatting sqref="V37">
    <cfRule type="cellIs" dxfId="43714" priority="18526" operator="lessThan">
      <formula>0</formula>
    </cfRule>
  </conditionalFormatting>
  <conditionalFormatting sqref="W37">
    <cfRule type="expression" dxfId="43713" priority="18525">
      <formula>ISTEXT($W$37)</formula>
    </cfRule>
  </conditionalFormatting>
  <conditionalFormatting sqref="W37">
    <cfRule type="cellIs" dxfId="43712" priority="18524" operator="lessThan">
      <formula>0</formula>
    </cfRule>
  </conditionalFormatting>
  <conditionalFormatting sqref="X37">
    <cfRule type="expression" dxfId="43711" priority="18523">
      <formula>ISTEXT($X$37)</formula>
    </cfRule>
  </conditionalFormatting>
  <conditionalFormatting sqref="X37">
    <cfRule type="cellIs" dxfId="43710" priority="18522" operator="lessThan">
      <formula>0</formula>
    </cfRule>
  </conditionalFormatting>
  <conditionalFormatting sqref="Y37">
    <cfRule type="expression" dxfId="43709" priority="18521">
      <formula>ISTEXT($Y$37)</formula>
    </cfRule>
  </conditionalFormatting>
  <conditionalFormatting sqref="Y37">
    <cfRule type="cellIs" dxfId="43708" priority="18520" operator="lessThan">
      <formula>0</formula>
    </cfRule>
  </conditionalFormatting>
  <conditionalFormatting sqref="Z37">
    <cfRule type="expression" dxfId="43707" priority="18519">
      <formula>ISTEXT($Z$37)</formula>
    </cfRule>
  </conditionalFormatting>
  <conditionalFormatting sqref="Z37">
    <cfRule type="cellIs" dxfId="43706" priority="18518" operator="lessThan">
      <formula>0</formula>
    </cfRule>
  </conditionalFormatting>
  <conditionalFormatting sqref="D42">
    <cfRule type="expression" dxfId="43705" priority="18517">
      <formula>ISTEXT($D$42)</formula>
    </cfRule>
  </conditionalFormatting>
  <conditionalFormatting sqref="D42">
    <cfRule type="cellIs" dxfId="43704" priority="18516" operator="lessThan">
      <formula>0</formula>
    </cfRule>
  </conditionalFormatting>
  <conditionalFormatting sqref="E42">
    <cfRule type="expression" dxfId="43703" priority="18515">
      <formula>ISTEXT($E$42)</formula>
    </cfRule>
  </conditionalFormatting>
  <conditionalFormatting sqref="E42">
    <cfRule type="cellIs" dxfId="43702" priority="18514" operator="lessThan">
      <formula>0</formula>
    </cfRule>
  </conditionalFormatting>
  <conditionalFormatting sqref="F42">
    <cfRule type="expression" dxfId="43701" priority="18513">
      <formula>ISTEXT($F$42)</formula>
    </cfRule>
  </conditionalFormatting>
  <conditionalFormatting sqref="F42">
    <cfRule type="cellIs" dxfId="43700" priority="18512" operator="lessThan">
      <formula>0</formula>
    </cfRule>
  </conditionalFormatting>
  <conditionalFormatting sqref="G42">
    <cfRule type="expression" dxfId="43699" priority="18511">
      <formula>ISTEXT($G$42)</formula>
    </cfRule>
  </conditionalFormatting>
  <conditionalFormatting sqref="G42">
    <cfRule type="cellIs" dxfId="43698" priority="18510" operator="lessThan">
      <formula>0</formula>
    </cfRule>
  </conditionalFormatting>
  <conditionalFormatting sqref="H42">
    <cfRule type="expression" dxfId="43697" priority="18509">
      <formula>ISTEXT($H$42)</formula>
    </cfRule>
  </conditionalFormatting>
  <conditionalFormatting sqref="H42">
    <cfRule type="cellIs" dxfId="43696" priority="18508" operator="lessThan">
      <formula>0</formula>
    </cfRule>
  </conditionalFormatting>
  <conditionalFormatting sqref="I42">
    <cfRule type="expression" dxfId="43695" priority="18507">
      <formula>ISTEXT($I$42)</formula>
    </cfRule>
  </conditionalFormatting>
  <conditionalFormatting sqref="I42">
    <cfRule type="cellIs" dxfId="43694" priority="18506" operator="lessThan">
      <formula>0</formula>
    </cfRule>
  </conditionalFormatting>
  <conditionalFormatting sqref="J42">
    <cfRule type="expression" dxfId="43693" priority="18505">
      <formula>ISTEXT($J$42)</formula>
    </cfRule>
  </conditionalFormatting>
  <conditionalFormatting sqref="J42">
    <cfRule type="cellIs" dxfId="43692" priority="18504" operator="lessThan">
      <formula>0</formula>
    </cfRule>
  </conditionalFormatting>
  <conditionalFormatting sqref="K42">
    <cfRule type="expression" dxfId="43691" priority="18503">
      <formula>ISTEXT($K$42)</formula>
    </cfRule>
  </conditionalFormatting>
  <conditionalFormatting sqref="K42">
    <cfRule type="cellIs" dxfId="43690" priority="18502" operator="lessThan">
      <formula>0</formula>
    </cfRule>
  </conditionalFormatting>
  <conditionalFormatting sqref="L42">
    <cfRule type="expression" dxfId="43689" priority="18501">
      <formula>ISTEXT($L$42)</formula>
    </cfRule>
  </conditionalFormatting>
  <conditionalFormatting sqref="L42">
    <cfRule type="cellIs" dxfId="43688" priority="18500" operator="lessThan">
      <formula>0</formula>
    </cfRule>
  </conditionalFormatting>
  <conditionalFormatting sqref="M42">
    <cfRule type="expression" dxfId="43687" priority="18499">
      <formula>ISTEXT($M$42)</formula>
    </cfRule>
  </conditionalFormatting>
  <conditionalFormatting sqref="M42">
    <cfRule type="cellIs" dxfId="43686" priority="18498" operator="lessThan">
      <formula>0</formula>
    </cfRule>
  </conditionalFormatting>
  <conditionalFormatting sqref="N42">
    <cfRule type="expression" dxfId="43685" priority="18497">
      <formula>ISTEXT($N$42)</formula>
    </cfRule>
  </conditionalFormatting>
  <conditionalFormatting sqref="N42">
    <cfRule type="cellIs" dxfId="43684" priority="18496" operator="lessThan">
      <formula>0</formula>
    </cfRule>
  </conditionalFormatting>
  <conditionalFormatting sqref="O42">
    <cfRule type="expression" dxfId="43683" priority="18495">
      <formula>ISTEXT($O$42)</formula>
    </cfRule>
  </conditionalFormatting>
  <conditionalFormatting sqref="O42">
    <cfRule type="cellIs" dxfId="43682" priority="18494" operator="lessThan">
      <formula>0</formula>
    </cfRule>
  </conditionalFormatting>
  <conditionalFormatting sqref="P42">
    <cfRule type="expression" dxfId="43681" priority="18493">
      <formula>ISTEXT($P$42)</formula>
    </cfRule>
  </conditionalFormatting>
  <conditionalFormatting sqref="P42">
    <cfRule type="cellIs" dxfId="43680" priority="18492" operator="lessThan">
      <formula>0</formula>
    </cfRule>
  </conditionalFormatting>
  <conditionalFormatting sqref="Q42">
    <cfRule type="expression" dxfId="43679" priority="18491">
      <formula>ISTEXT($Q$42)</formula>
    </cfRule>
  </conditionalFormatting>
  <conditionalFormatting sqref="Q42">
    <cfRule type="cellIs" dxfId="43678" priority="18490" operator="lessThan">
      <formula>0</formula>
    </cfRule>
  </conditionalFormatting>
  <conditionalFormatting sqref="R42">
    <cfRule type="expression" dxfId="43677" priority="18489">
      <formula>ISTEXT($R$42)</formula>
    </cfRule>
  </conditionalFormatting>
  <conditionalFormatting sqref="R42">
    <cfRule type="cellIs" dxfId="43676" priority="18488" operator="lessThan">
      <formula>0</formula>
    </cfRule>
  </conditionalFormatting>
  <conditionalFormatting sqref="S42">
    <cfRule type="expression" dxfId="43675" priority="18487">
      <formula>ISTEXT($S$42)</formula>
    </cfRule>
  </conditionalFormatting>
  <conditionalFormatting sqref="S42">
    <cfRule type="cellIs" dxfId="43674" priority="18486" operator="lessThan">
      <formula>0</formula>
    </cfRule>
  </conditionalFormatting>
  <conditionalFormatting sqref="T42">
    <cfRule type="expression" dxfId="43673" priority="18485">
      <formula>ISTEXT($T$42)</formula>
    </cfRule>
  </conditionalFormatting>
  <conditionalFormatting sqref="T42">
    <cfRule type="cellIs" dxfId="43672" priority="18484" operator="lessThan">
      <formula>0</formula>
    </cfRule>
  </conditionalFormatting>
  <conditionalFormatting sqref="U42">
    <cfRule type="expression" dxfId="43671" priority="18483">
      <formula>ISTEXT($U$42)</formula>
    </cfRule>
  </conditionalFormatting>
  <conditionalFormatting sqref="U42">
    <cfRule type="cellIs" dxfId="43670" priority="18482" operator="lessThan">
      <formula>0</formula>
    </cfRule>
  </conditionalFormatting>
  <conditionalFormatting sqref="V42">
    <cfRule type="expression" dxfId="43669" priority="18481">
      <formula>ISTEXT($V$42)</formula>
    </cfRule>
  </conditionalFormatting>
  <conditionalFormatting sqref="V42">
    <cfRule type="cellIs" dxfId="43668" priority="18480" operator="lessThan">
      <formula>0</formula>
    </cfRule>
  </conditionalFormatting>
  <conditionalFormatting sqref="W42">
    <cfRule type="expression" dxfId="43667" priority="18479">
      <formula>ISTEXT($W$42)</formula>
    </cfRule>
  </conditionalFormatting>
  <conditionalFormatting sqref="W42">
    <cfRule type="cellIs" dxfId="43666" priority="18478" operator="lessThan">
      <formula>0</formula>
    </cfRule>
  </conditionalFormatting>
  <conditionalFormatting sqref="X42">
    <cfRule type="expression" dxfId="43665" priority="18477">
      <formula>ISTEXT($X$42)</formula>
    </cfRule>
  </conditionalFormatting>
  <conditionalFormatting sqref="X42">
    <cfRule type="cellIs" dxfId="43664" priority="18476" operator="lessThan">
      <formula>0</formula>
    </cfRule>
  </conditionalFormatting>
  <conditionalFormatting sqref="Y42">
    <cfRule type="expression" dxfId="43663" priority="18475">
      <formula>ISTEXT($Y$42)</formula>
    </cfRule>
  </conditionalFormatting>
  <conditionalFormatting sqref="Y42">
    <cfRule type="cellIs" dxfId="43662" priority="18474" operator="lessThan">
      <formula>0</formula>
    </cfRule>
  </conditionalFormatting>
  <conditionalFormatting sqref="Z42">
    <cfRule type="expression" dxfId="43661" priority="18473">
      <formula>ISTEXT($Z$42)</formula>
    </cfRule>
  </conditionalFormatting>
  <conditionalFormatting sqref="Z42">
    <cfRule type="cellIs" dxfId="43660" priority="18472" operator="lessThan">
      <formula>0</formula>
    </cfRule>
  </conditionalFormatting>
  <conditionalFormatting sqref="D44">
    <cfRule type="expression" dxfId="43659" priority="18471">
      <formula>ISTEXT($D$44)</formula>
    </cfRule>
  </conditionalFormatting>
  <conditionalFormatting sqref="D44">
    <cfRule type="cellIs" dxfId="43658" priority="18470" operator="lessThan">
      <formula>0</formula>
    </cfRule>
  </conditionalFormatting>
  <conditionalFormatting sqref="E44">
    <cfRule type="expression" dxfId="43657" priority="18469">
      <formula>ISTEXT($E$44)</formula>
    </cfRule>
  </conditionalFormatting>
  <conditionalFormatting sqref="E44">
    <cfRule type="cellIs" dxfId="43656" priority="18468" operator="lessThan">
      <formula>0</formula>
    </cfRule>
  </conditionalFormatting>
  <conditionalFormatting sqref="F44">
    <cfRule type="expression" dxfId="43655" priority="18467">
      <formula>ISTEXT($F$44)</formula>
    </cfRule>
  </conditionalFormatting>
  <conditionalFormatting sqref="F44">
    <cfRule type="cellIs" dxfId="43654" priority="18466" operator="lessThan">
      <formula>0</formula>
    </cfRule>
  </conditionalFormatting>
  <conditionalFormatting sqref="G44">
    <cfRule type="expression" dxfId="43653" priority="18465">
      <formula>ISTEXT($G$44)</formula>
    </cfRule>
  </conditionalFormatting>
  <conditionalFormatting sqref="G44">
    <cfRule type="cellIs" dxfId="43652" priority="18464" operator="lessThan">
      <formula>0</formula>
    </cfRule>
  </conditionalFormatting>
  <conditionalFormatting sqref="H44">
    <cfRule type="expression" dxfId="43651" priority="18463">
      <formula>ISTEXT($H$44)</formula>
    </cfRule>
  </conditionalFormatting>
  <conditionalFormatting sqref="H44">
    <cfRule type="cellIs" dxfId="43650" priority="18462" operator="lessThan">
      <formula>0</formula>
    </cfRule>
  </conditionalFormatting>
  <conditionalFormatting sqref="I44">
    <cfRule type="expression" dxfId="43649" priority="18461">
      <formula>ISTEXT($I$44)</formula>
    </cfRule>
  </conditionalFormatting>
  <conditionalFormatting sqref="I44">
    <cfRule type="cellIs" dxfId="43648" priority="18460" operator="lessThan">
      <formula>0</formula>
    </cfRule>
  </conditionalFormatting>
  <conditionalFormatting sqref="J44">
    <cfRule type="expression" dxfId="43647" priority="18459">
      <formula>ISTEXT($J$44)</formula>
    </cfRule>
  </conditionalFormatting>
  <conditionalFormatting sqref="J44">
    <cfRule type="cellIs" dxfId="43646" priority="18458" operator="lessThan">
      <formula>0</formula>
    </cfRule>
  </conditionalFormatting>
  <conditionalFormatting sqref="K44">
    <cfRule type="expression" dxfId="43645" priority="18457">
      <formula>ISTEXT($K$44)</formula>
    </cfRule>
  </conditionalFormatting>
  <conditionalFormatting sqref="K44">
    <cfRule type="cellIs" dxfId="43644" priority="18456" operator="lessThan">
      <formula>0</formula>
    </cfRule>
  </conditionalFormatting>
  <conditionalFormatting sqref="L44">
    <cfRule type="expression" dxfId="43643" priority="18455">
      <formula>ISTEXT($L$44)</formula>
    </cfRule>
  </conditionalFormatting>
  <conditionalFormatting sqref="L44">
    <cfRule type="cellIs" dxfId="43642" priority="18454" operator="lessThan">
      <formula>0</formula>
    </cfRule>
  </conditionalFormatting>
  <conditionalFormatting sqref="M44">
    <cfRule type="expression" dxfId="43641" priority="18453">
      <formula>ISTEXT($M$44)</formula>
    </cfRule>
  </conditionalFormatting>
  <conditionalFormatting sqref="M44">
    <cfRule type="cellIs" dxfId="43640" priority="18452" operator="lessThan">
      <formula>0</formula>
    </cfRule>
  </conditionalFormatting>
  <conditionalFormatting sqref="N44">
    <cfRule type="expression" dxfId="43639" priority="18451">
      <formula>ISTEXT($N$44)</formula>
    </cfRule>
  </conditionalFormatting>
  <conditionalFormatting sqref="N44">
    <cfRule type="cellIs" dxfId="43638" priority="18450" operator="lessThan">
      <formula>0</formula>
    </cfRule>
  </conditionalFormatting>
  <conditionalFormatting sqref="O44">
    <cfRule type="expression" dxfId="43637" priority="18449">
      <formula>ISTEXT($O$44)</formula>
    </cfRule>
  </conditionalFormatting>
  <conditionalFormatting sqref="O44">
    <cfRule type="cellIs" dxfId="43636" priority="18448" operator="lessThan">
      <formula>0</formula>
    </cfRule>
  </conditionalFormatting>
  <conditionalFormatting sqref="P44">
    <cfRule type="expression" dxfId="43635" priority="18447">
      <formula>ISTEXT($P$44)</formula>
    </cfRule>
  </conditionalFormatting>
  <conditionalFormatting sqref="P44">
    <cfRule type="cellIs" dxfId="43634" priority="18446" operator="lessThan">
      <formula>0</formula>
    </cfRule>
  </conditionalFormatting>
  <conditionalFormatting sqref="Q44">
    <cfRule type="expression" dxfId="43633" priority="18445">
      <formula>ISTEXT($Q$44)</formula>
    </cfRule>
  </conditionalFormatting>
  <conditionalFormatting sqref="Q44">
    <cfRule type="cellIs" dxfId="43632" priority="18444" operator="lessThan">
      <formula>0</formula>
    </cfRule>
  </conditionalFormatting>
  <conditionalFormatting sqref="R44">
    <cfRule type="expression" dxfId="43631" priority="18443">
      <formula>ISTEXT($R$44)</formula>
    </cfRule>
  </conditionalFormatting>
  <conditionalFormatting sqref="R44">
    <cfRule type="cellIs" dxfId="43630" priority="18442" operator="lessThan">
      <formula>0</formula>
    </cfRule>
  </conditionalFormatting>
  <conditionalFormatting sqref="S44">
    <cfRule type="expression" dxfId="43629" priority="18441">
      <formula>ISTEXT($S$44)</formula>
    </cfRule>
  </conditionalFormatting>
  <conditionalFormatting sqref="S44">
    <cfRule type="cellIs" dxfId="43628" priority="18440" operator="lessThan">
      <formula>0</formula>
    </cfRule>
  </conditionalFormatting>
  <conditionalFormatting sqref="T44">
    <cfRule type="expression" dxfId="43627" priority="18439">
      <formula>ISTEXT($T$44)</formula>
    </cfRule>
  </conditionalFormatting>
  <conditionalFormatting sqref="T44">
    <cfRule type="cellIs" dxfId="43626" priority="18438" operator="lessThan">
      <formula>0</formula>
    </cfRule>
  </conditionalFormatting>
  <conditionalFormatting sqref="U44">
    <cfRule type="expression" dxfId="43625" priority="18437">
      <formula>ISTEXT($U$44)</formula>
    </cfRule>
  </conditionalFormatting>
  <conditionalFormatting sqref="U44">
    <cfRule type="cellIs" dxfId="43624" priority="18436" operator="lessThan">
      <formula>0</formula>
    </cfRule>
  </conditionalFormatting>
  <conditionalFormatting sqref="V44">
    <cfRule type="expression" dxfId="43623" priority="18435">
      <formula>ISTEXT($V$44)</formula>
    </cfRule>
  </conditionalFormatting>
  <conditionalFormatting sqref="V44">
    <cfRule type="cellIs" dxfId="43622" priority="18434" operator="lessThan">
      <formula>0</formula>
    </cfRule>
  </conditionalFormatting>
  <conditionalFormatting sqref="W44">
    <cfRule type="expression" dxfId="43621" priority="18433">
      <formula>ISTEXT($W$44)</formula>
    </cfRule>
  </conditionalFormatting>
  <conditionalFormatting sqref="W44">
    <cfRule type="cellIs" dxfId="43620" priority="18432" operator="lessThan">
      <formula>0</formula>
    </cfRule>
  </conditionalFormatting>
  <conditionalFormatting sqref="X44">
    <cfRule type="expression" dxfId="43619" priority="18431">
      <formula>ISTEXT($X$44)</formula>
    </cfRule>
  </conditionalFormatting>
  <conditionalFormatting sqref="X44">
    <cfRule type="cellIs" dxfId="43618" priority="18430" operator="lessThan">
      <formula>0</formula>
    </cfRule>
  </conditionalFormatting>
  <conditionalFormatting sqref="Y44">
    <cfRule type="expression" dxfId="43617" priority="18429">
      <formula>ISTEXT($Y$44)</formula>
    </cfRule>
  </conditionalFormatting>
  <conditionalFormatting sqref="Y44">
    <cfRule type="cellIs" dxfId="43616" priority="18428" operator="lessThan">
      <formula>0</formula>
    </cfRule>
  </conditionalFormatting>
  <conditionalFormatting sqref="Z44">
    <cfRule type="expression" dxfId="43615" priority="18427">
      <formula>ISTEXT($Z$44)</formula>
    </cfRule>
  </conditionalFormatting>
  <conditionalFormatting sqref="Z44">
    <cfRule type="cellIs" dxfId="43614" priority="18426" operator="lessThan">
      <formula>0</formula>
    </cfRule>
  </conditionalFormatting>
  <conditionalFormatting sqref="D45">
    <cfRule type="expression" dxfId="43613" priority="18425">
      <formula>ISTEXT($D$45)</formula>
    </cfRule>
  </conditionalFormatting>
  <conditionalFormatting sqref="D45">
    <cfRule type="cellIs" dxfId="43612" priority="18424" operator="lessThan">
      <formula>0</formula>
    </cfRule>
  </conditionalFormatting>
  <conditionalFormatting sqref="E45">
    <cfRule type="expression" dxfId="43611" priority="18423">
      <formula>ISTEXT($E$45)</formula>
    </cfRule>
  </conditionalFormatting>
  <conditionalFormatting sqref="E45">
    <cfRule type="cellIs" dxfId="43610" priority="18422" operator="lessThan">
      <formula>0</formula>
    </cfRule>
  </conditionalFormatting>
  <conditionalFormatting sqref="F45">
    <cfRule type="expression" dxfId="43609" priority="18421">
      <formula>ISTEXT($F$45)</formula>
    </cfRule>
  </conditionalFormatting>
  <conditionalFormatting sqref="F45">
    <cfRule type="cellIs" dxfId="43608" priority="18420" operator="lessThan">
      <formula>0</formula>
    </cfRule>
  </conditionalFormatting>
  <conditionalFormatting sqref="G45">
    <cfRule type="expression" dxfId="43607" priority="18419">
      <formula>ISTEXT($G$45)</formula>
    </cfRule>
  </conditionalFormatting>
  <conditionalFormatting sqref="G45">
    <cfRule type="cellIs" dxfId="43606" priority="18418" operator="lessThan">
      <formula>0</formula>
    </cfRule>
  </conditionalFormatting>
  <conditionalFormatting sqref="H45">
    <cfRule type="expression" dxfId="43605" priority="18417">
      <formula>ISTEXT($H$45)</formula>
    </cfRule>
  </conditionalFormatting>
  <conditionalFormatting sqref="H45">
    <cfRule type="cellIs" dxfId="43604" priority="18416" operator="lessThan">
      <formula>0</formula>
    </cfRule>
  </conditionalFormatting>
  <conditionalFormatting sqref="I45">
    <cfRule type="expression" dxfId="43603" priority="18415">
      <formula>ISTEXT($I$45)</formula>
    </cfRule>
  </conditionalFormatting>
  <conditionalFormatting sqref="I45">
    <cfRule type="cellIs" dxfId="43602" priority="18414" operator="lessThan">
      <formula>0</formula>
    </cfRule>
  </conditionalFormatting>
  <conditionalFormatting sqref="J45">
    <cfRule type="expression" dxfId="43601" priority="18413">
      <formula>ISTEXT($J$45)</formula>
    </cfRule>
  </conditionalFormatting>
  <conditionalFormatting sqref="J45">
    <cfRule type="cellIs" dxfId="43600" priority="18412" operator="lessThan">
      <formula>0</formula>
    </cfRule>
  </conditionalFormatting>
  <conditionalFormatting sqref="K45">
    <cfRule type="expression" dxfId="43599" priority="18411">
      <formula>ISTEXT($K$45)</formula>
    </cfRule>
  </conditionalFormatting>
  <conditionalFormatting sqref="K45">
    <cfRule type="cellIs" dxfId="43598" priority="18410" operator="lessThan">
      <formula>0</formula>
    </cfRule>
  </conditionalFormatting>
  <conditionalFormatting sqref="L45">
    <cfRule type="expression" dxfId="43597" priority="18409">
      <formula>ISTEXT($L$45)</formula>
    </cfRule>
  </conditionalFormatting>
  <conditionalFormatting sqref="L45">
    <cfRule type="cellIs" dxfId="43596" priority="18408" operator="lessThan">
      <formula>0</formula>
    </cfRule>
  </conditionalFormatting>
  <conditionalFormatting sqref="M45">
    <cfRule type="expression" dxfId="43595" priority="18407">
      <formula>ISTEXT($M$45)</formula>
    </cfRule>
  </conditionalFormatting>
  <conditionalFormatting sqref="M45">
    <cfRule type="cellIs" dxfId="43594" priority="18406" operator="lessThan">
      <formula>0</formula>
    </cfRule>
  </conditionalFormatting>
  <conditionalFormatting sqref="N45">
    <cfRule type="expression" dxfId="43593" priority="18405">
      <formula>ISTEXT($N$45)</formula>
    </cfRule>
  </conditionalFormatting>
  <conditionalFormatting sqref="N45">
    <cfRule type="cellIs" dxfId="43592" priority="18404" operator="lessThan">
      <formula>0</formula>
    </cfRule>
  </conditionalFormatting>
  <conditionalFormatting sqref="O45">
    <cfRule type="expression" dxfId="43591" priority="18403">
      <formula>ISTEXT($O$45)</formula>
    </cfRule>
  </conditionalFormatting>
  <conditionalFormatting sqref="O45">
    <cfRule type="cellIs" dxfId="43590" priority="18402" operator="lessThan">
      <formula>0</formula>
    </cfRule>
  </conditionalFormatting>
  <conditionalFormatting sqref="P45">
    <cfRule type="expression" dxfId="43589" priority="18401">
      <formula>ISTEXT($P$45)</formula>
    </cfRule>
  </conditionalFormatting>
  <conditionalFormatting sqref="P45">
    <cfRule type="cellIs" dxfId="43588" priority="18400" operator="lessThan">
      <formula>0</formula>
    </cfRule>
  </conditionalFormatting>
  <conditionalFormatting sqref="Q45">
    <cfRule type="expression" dxfId="43587" priority="18399">
      <formula>ISTEXT($Q$45)</formula>
    </cfRule>
  </conditionalFormatting>
  <conditionalFormatting sqref="Q45">
    <cfRule type="cellIs" dxfId="43586" priority="18398" operator="lessThan">
      <formula>0</formula>
    </cfRule>
  </conditionalFormatting>
  <conditionalFormatting sqref="R45">
    <cfRule type="expression" dxfId="43585" priority="18397">
      <formula>ISTEXT($R$45)</formula>
    </cfRule>
  </conditionalFormatting>
  <conditionalFormatting sqref="R45">
    <cfRule type="cellIs" dxfId="43584" priority="18396" operator="lessThan">
      <formula>0</formula>
    </cfRule>
  </conditionalFormatting>
  <conditionalFormatting sqref="S45">
    <cfRule type="expression" dxfId="43583" priority="18395">
      <formula>ISTEXT($S$45)</formula>
    </cfRule>
  </conditionalFormatting>
  <conditionalFormatting sqref="S45">
    <cfRule type="cellIs" dxfId="43582" priority="18394" operator="lessThan">
      <formula>0</formula>
    </cfRule>
  </conditionalFormatting>
  <conditionalFormatting sqref="T45">
    <cfRule type="expression" dxfId="43581" priority="18393">
      <formula>ISTEXT($T$45)</formula>
    </cfRule>
  </conditionalFormatting>
  <conditionalFormatting sqref="T45">
    <cfRule type="cellIs" dxfId="43580" priority="18392" operator="lessThan">
      <formula>0</formula>
    </cfRule>
  </conditionalFormatting>
  <conditionalFormatting sqref="U45">
    <cfRule type="expression" dxfId="43579" priority="18391">
      <formula>ISTEXT($U$45)</formula>
    </cfRule>
  </conditionalFormatting>
  <conditionalFormatting sqref="U45">
    <cfRule type="cellIs" dxfId="43578" priority="18390" operator="lessThan">
      <formula>0</formula>
    </cfRule>
  </conditionalFormatting>
  <conditionalFormatting sqref="V45">
    <cfRule type="expression" dxfId="43577" priority="18389">
      <formula>ISTEXT($V$45)</formula>
    </cfRule>
  </conditionalFormatting>
  <conditionalFormatting sqref="V45">
    <cfRule type="cellIs" dxfId="43576" priority="18388" operator="lessThan">
      <formula>0</formula>
    </cfRule>
  </conditionalFormatting>
  <conditionalFormatting sqref="W45">
    <cfRule type="expression" dxfId="43575" priority="18387">
      <formula>ISTEXT($W$45)</formula>
    </cfRule>
  </conditionalFormatting>
  <conditionalFormatting sqref="W45">
    <cfRule type="cellIs" dxfId="43574" priority="18386" operator="lessThan">
      <formula>0</formula>
    </cfRule>
  </conditionalFormatting>
  <conditionalFormatting sqref="X45">
    <cfRule type="expression" dxfId="43573" priority="18385">
      <formula>ISTEXT($X$45)</formula>
    </cfRule>
  </conditionalFormatting>
  <conditionalFormatting sqref="X45">
    <cfRule type="cellIs" dxfId="43572" priority="18384" operator="lessThan">
      <formula>0</formula>
    </cfRule>
  </conditionalFormatting>
  <conditionalFormatting sqref="Y45">
    <cfRule type="expression" dxfId="43571" priority="18383">
      <formula>ISTEXT($Y$45)</formula>
    </cfRule>
  </conditionalFormatting>
  <conditionalFormatting sqref="Y45">
    <cfRule type="cellIs" dxfId="43570" priority="18382" operator="lessThan">
      <formula>0</formula>
    </cfRule>
  </conditionalFormatting>
  <conditionalFormatting sqref="Z45">
    <cfRule type="expression" dxfId="43569" priority="18381">
      <formula>ISTEXT($Z$45)</formula>
    </cfRule>
  </conditionalFormatting>
  <conditionalFormatting sqref="Z45">
    <cfRule type="cellIs" dxfId="43568" priority="18380" operator="lessThan">
      <formula>0</formula>
    </cfRule>
  </conditionalFormatting>
  <conditionalFormatting sqref="D46">
    <cfRule type="expression" dxfId="43567" priority="18379">
      <formula>ISTEXT($D$46)</formula>
    </cfRule>
  </conditionalFormatting>
  <conditionalFormatting sqref="D46">
    <cfRule type="cellIs" dxfId="43566" priority="18378" operator="lessThan">
      <formula>0</formula>
    </cfRule>
  </conditionalFormatting>
  <conditionalFormatting sqref="E46">
    <cfRule type="expression" dxfId="43565" priority="18377">
      <formula>ISTEXT($E$46)</formula>
    </cfRule>
  </conditionalFormatting>
  <conditionalFormatting sqref="E46">
    <cfRule type="cellIs" dxfId="43564" priority="18376" operator="lessThan">
      <formula>0</formula>
    </cfRule>
  </conditionalFormatting>
  <conditionalFormatting sqref="F46">
    <cfRule type="expression" dxfId="43563" priority="18375">
      <formula>ISTEXT($F$46)</formula>
    </cfRule>
  </conditionalFormatting>
  <conditionalFormatting sqref="F46">
    <cfRule type="cellIs" dxfId="43562" priority="18374" operator="lessThan">
      <formula>0</formula>
    </cfRule>
  </conditionalFormatting>
  <conditionalFormatting sqref="G46">
    <cfRule type="expression" dxfId="43561" priority="18373">
      <formula>ISTEXT($G$46)</formula>
    </cfRule>
  </conditionalFormatting>
  <conditionalFormatting sqref="G46">
    <cfRule type="cellIs" dxfId="43560" priority="18372" operator="lessThan">
      <formula>0</formula>
    </cfRule>
  </conditionalFormatting>
  <conditionalFormatting sqref="H46">
    <cfRule type="expression" dxfId="43559" priority="18371">
      <formula>ISTEXT($H$46)</formula>
    </cfRule>
  </conditionalFormatting>
  <conditionalFormatting sqref="H46">
    <cfRule type="cellIs" dxfId="43558" priority="18370" operator="lessThan">
      <formula>0</formula>
    </cfRule>
  </conditionalFormatting>
  <conditionalFormatting sqref="I46">
    <cfRule type="expression" dxfId="43557" priority="18369">
      <formula>ISTEXT($I$46)</formula>
    </cfRule>
  </conditionalFormatting>
  <conditionalFormatting sqref="I46">
    <cfRule type="cellIs" dxfId="43556" priority="18368" operator="lessThan">
      <formula>0</formula>
    </cfRule>
  </conditionalFormatting>
  <conditionalFormatting sqref="J46">
    <cfRule type="expression" dxfId="43555" priority="18367">
      <formula>ISTEXT($J$46)</formula>
    </cfRule>
  </conditionalFormatting>
  <conditionalFormatting sqref="J46">
    <cfRule type="cellIs" dxfId="43554" priority="18366" operator="lessThan">
      <formula>0</formula>
    </cfRule>
  </conditionalFormatting>
  <conditionalFormatting sqref="K46">
    <cfRule type="expression" dxfId="43553" priority="18365">
      <formula>ISTEXT($K$46)</formula>
    </cfRule>
  </conditionalFormatting>
  <conditionalFormatting sqref="K46">
    <cfRule type="cellIs" dxfId="43552" priority="18364" operator="lessThan">
      <formula>0</formula>
    </cfRule>
  </conditionalFormatting>
  <conditionalFormatting sqref="L46">
    <cfRule type="expression" dxfId="43551" priority="18363">
      <formula>ISTEXT($L$46)</formula>
    </cfRule>
  </conditionalFormatting>
  <conditionalFormatting sqref="L46">
    <cfRule type="cellIs" dxfId="43550" priority="18362" operator="lessThan">
      <formula>0</formula>
    </cfRule>
  </conditionalFormatting>
  <conditionalFormatting sqref="M46">
    <cfRule type="expression" dxfId="43549" priority="18361">
      <formula>ISTEXT($M$46)</formula>
    </cfRule>
  </conditionalFormatting>
  <conditionalFormatting sqref="M46">
    <cfRule type="cellIs" dxfId="43548" priority="18360" operator="lessThan">
      <formula>0</formula>
    </cfRule>
  </conditionalFormatting>
  <conditionalFormatting sqref="N46">
    <cfRule type="expression" dxfId="43547" priority="18359">
      <formula>ISTEXT($N$46)</formula>
    </cfRule>
  </conditionalFormatting>
  <conditionalFormatting sqref="N46">
    <cfRule type="cellIs" dxfId="43546" priority="18358" operator="lessThan">
      <formula>0</formula>
    </cfRule>
  </conditionalFormatting>
  <conditionalFormatting sqref="O46">
    <cfRule type="expression" dxfId="43545" priority="18357">
      <formula>ISTEXT($O$46)</formula>
    </cfRule>
  </conditionalFormatting>
  <conditionalFormatting sqref="O46">
    <cfRule type="cellIs" dxfId="43544" priority="18356" operator="lessThan">
      <formula>0</formula>
    </cfRule>
  </conditionalFormatting>
  <conditionalFormatting sqref="P46">
    <cfRule type="expression" dxfId="43543" priority="18355">
      <formula>ISTEXT($P$46)</formula>
    </cfRule>
  </conditionalFormatting>
  <conditionalFormatting sqref="P46">
    <cfRule type="cellIs" dxfId="43542" priority="18354" operator="lessThan">
      <formula>0</formula>
    </cfRule>
  </conditionalFormatting>
  <conditionalFormatting sqref="Q46">
    <cfRule type="expression" dxfId="43541" priority="18353">
      <formula>ISTEXT($Q$46)</formula>
    </cfRule>
  </conditionalFormatting>
  <conditionalFormatting sqref="Q46">
    <cfRule type="cellIs" dxfId="43540" priority="18352" operator="lessThan">
      <formula>0</formula>
    </cfRule>
  </conditionalFormatting>
  <conditionalFormatting sqref="R46">
    <cfRule type="expression" dxfId="43539" priority="18351">
      <formula>ISTEXT($R$46)</formula>
    </cfRule>
  </conditionalFormatting>
  <conditionalFormatting sqref="R46">
    <cfRule type="cellIs" dxfId="43538" priority="18350" operator="lessThan">
      <formula>0</formula>
    </cfRule>
  </conditionalFormatting>
  <conditionalFormatting sqref="S46">
    <cfRule type="expression" dxfId="43537" priority="18349">
      <formula>ISTEXT($S$46)</formula>
    </cfRule>
  </conditionalFormatting>
  <conditionalFormatting sqref="S46">
    <cfRule type="cellIs" dxfId="43536" priority="18348" operator="lessThan">
      <formula>0</formula>
    </cfRule>
  </conditionalFormatting>
  <conditionalFormatting sqref="T46">
    <cfRule type="expression" dxfId="43535" priority="18347">
      <formula>ISTEXT($T$46)</formula>
    </cfRule>
  </conditionalFormatting>
  <conditionalFormatting sqref="T46">
    <cfRule type="cellIs" dxfId="43534" priority="18346" operator="lessThan">
      <formula>0</formula>
    </cfRule>
  </conditionalFormatting>
  <conditionalFormatting sqref="U46">
    <cfRule type="expression" dxfId="43533" priority="18345">
      <formula>ISTEXT($U$46)</formula>
    </cfRule>
  </conditionalFormatting>
  <conditionalFormatting sqref="U46">
    <cfRule type="cellIs" dxfId="43532" priority="18344" operator="lessThan">
      <formula>0</formula>
    </cfRule>
  </conditionalFormatting>
  <conditionalFormatting sqref="V46">
    <cfRule type="expression" dxfId="43531" priority="18343">
      <formula>ISTEXT($V$46)</formula>
    </cfRule>
  </conditionalFormatting>
  <conditionalFormatting sqref="V46">
    <cfRule type="cellIs" dxfId="43530" priority="18342" operator="lessThan">
      <formula>0</formula>
    </cfRule>
  </conditionalFormatting>
  <conditionalFormatting sqref="W46">
    <cfRule type="expression" dxfId="43529" priority="18341">
      <formula>ISTEXT($W$46)</formula>
    </cfRule>
  </conditionalFormatting>
  <conditionalFormatting sqref="W46">
    <cfRule type="cellIs" dxfId="43528" priority="18340" operator="lessThan">
      <formula>0</formula>
    </cfRule>
  </conditionalFormatting>
  <conditionalFormatting sqref="X46">
    <cfRule type="expression" dxfId="43527" priority="18339">
      <formula>ISTEXT($X$46)</formula>
    </cfRule>
  </conditionalFormatting>
  <conditionalFormatting sqref="X46">
    <cfRule type="cellIs" dxfId="43526" priority="18338" operator="lessThan">
      <formula>0</formula>
    </cfRule>
  </conditionalFormatting>
  <conditionalFormatting sqref="Y46">
    <cfRule type="expression" dxfId="43525" priority="18337">
      <formula>ISTEXT($Y$46)</formula>
    </cfRule>
  </conditionalFormatting>
  <conditionalFormatting sqref="Y46">
    <cfRule type="cellIs" dxfId="43524" priority="18336" operator="lessThan">
      <formula>0</formula>
    </cfRule>
  </conditionalFormatting>
  <conditionalFormatting sqref="Z46">
    <cfRule type="expression" dxfId="43523" priority="18335">
      <formula>ISTEXT($Z$46)</formula>
    </cfRule>
  </conditionalFormatting>
  <conditionalFormatting sqref="Z46">
    <cfRule type="cellIs" dxfId="43522" priority="18334" operator="lessThan">
      <formula>0</formula>
    </cfRule>
  </conditionalFormatting>
  <conditionalFormatting sqref="D47">
    <cfRule type="expression" dxfId="43521" priority="18333">
      <formula>ISTEXT($D$47)</formula>
    </cfRule>
  </conditionalFormatting>
  <conditionalFormatting sqref="D47">
    <cfRule type="cellIs" dxfId="43520" priority="18332" operator="lessThan">
      <formula>0</formula>
    </cfRule>
  </conditionalFormatting>
  <conditionalFormatting sqref="E47">
    <cfRule type="expression" dxfId="43519" priority="18331">
      <formula>ISTEXT($E$47)</formula>
    </cfRule>
  </conditionalFormatting>
  <conditionalFormatting sqref="E47">
    <cfRule type="cellIs" dxfId="43518" priority="18330" operator="lessThan">
      <formula>0</formula>
    </cfRule>
  </conditionalFormatting>
  <conditionalFormatting sqref="F47">
    <cfRule type="expression" dxfId="43517" priority="18329">
      <formula>ISTEXT($F$47)</formula>
    </cfRule>
  </conditionalFormatting>
  <conditionalFormatting sqref="F47">
    <cfRule type="cellIs" dxfId="43516" priority="18328" operator="lessThan">
      <formula>0</formula>
    </cfRule>
  </conditionalFormatting>
  <conditionalFormatting sqref="G47">
    <cfRule type="expression" dxfId="43515" priority="18327">
      <formula>ISTEXT($G$47)</formula>
    </cfRule>
  </conditionalFormatting>
  <conditionalFormatting sqref="G47">
    <cfRule type="cellIs" dxfId="43514" priority="18326" operator="lessThan">
      <formula>0</formula>
    </cfRule>
  </conditionalFormatting>
  <conditionalFormatting sqref="H47">
    <cfRule type="expression" dxfId="43513" priority="18325">
      <formula>ISTEXT($H$47)</formula>
    </cfRule>
  </conditionalFormatting>
  <conditionalFormatting sqref="H47">
    <cfRule type="cellIs" dxfId="43512" priority="18324" operator="lessThan">
      <formula>0</formula>
    </cfRule>
  </conditionalFormatting>
  <conditionalFormatting sqref="I47">
    <cfRule type="expression" dxfId="43511" priority="18323">
      <formula>ISTEXT($I$47)</formula>
    </cfRule>
  </conditionalFormatting>
  <conditionalFormatting sqref="I47">
    <cfRule type="cellIs" dxfId="43510" priority="18322" operator="lessThan">
      <formula>0</formula>
    </cfRule>
  </conditionalFormatting>
  <conditionalFormatting sqref="J47">
    <cfRule type="expression" dxfId="43509" priority="18321">
      <formula>ISTEXT($J$47)</formula>
    </cfRule>
  </conditionalFormatting>
  <conditionalFormatting sqref="J47">
    <cfRule type="cellIs" dxfId="43508" priority="18320" operator="lessThan">
      <formula>0</formula>
    </cfRule>
  </conditionalFormatting>
  <conditionalFormatting sqref="K47">
    <cfRule type="expression" dxfId="43507" priority="18319">
      <formula>ISTEXT($K$47)</formula>
    </cfRule>
  </conditionalFormatting>
  <conditionalFormatting sqref="K47">
    <cfRule type="cellIs" dxfId="43506" priority="18318" operator="lessThan">
      <formula>0</formula>
    </cfRule>
  </conditionalFormatting>
  <conditionalFormatting sqref="L47">
    <cfRule type="expression" dxfId="43505" priority="18317">
      <formula>ISTEXT($L$47)</formula>
    </cfRule>
  </conditionalFormatting>
  <conditionalFormatting sqref="L47">
    <cfRule type="cellIs" dxfId="43504" priority="18316" operator="lessThan">
      <formula>0</formula>
    </cfRule>
  </conditionalFormatting>
  <conditionalFormatting sqref="M47">
    <cfRule type="expression" dxfId="43503" priority="18315">
      <formula>ISTEXT($M$47)</formula>
    </cfRule>
  </conditionalFormatting>
  <conditionalFormatting sqref="M47">
    <cfRule type="cellIs" dxfId="43502" priority="18314" operator="lessThan">
      <formula>0</formula>
    </cfRule>
  </conditionalFormatting>
  <conditionalFormatting sqref="N47">
    <cfRule type="expression" dxfId="43501" priority="18313">
      <formula>ISTEXT($N$47)</formula>
    </cfRule>
  </conditionalFormatting>
  <conditionalFormatting sqref="N47">
    <cfRule type="cellIs" dxfId="43500" priority="18312" operator="lessThan">
      <formula>0</formula>
    </cfRule>
  </conditionalFormatting>
  <conditionalFormatting sqref="O47">
    <cfRule type="expression" dxfId="43499" priority="18311">
      <formula>ISTEXT($O$47)</formula>
    </cfRule>
  </conditionalFormatting>
  <conditionalFormatting sqref="O47">
    <cfRule type="cellIs" dxfId="43498" priority="18310" operator="lessThan">
      <formula>0</formula>
    </cfRule>
  </conditionalFormatting>
  <conditionalFormatting sqref="P47">
    <cfRule type="expression" dxfId="43497" priority="18309">
      <formula>ISTEXT($P$47)</formula>
    </cfRule>
  </conditionalFormatting>
  <conditionalFormatting sqref="P47">
    <cfRule type="cellIs" dxfId="43496" priority="18308" operator="lessThan">
      <formula>0</formula>
    </cfRule>
  </conditionalFormatting>
  <conditionalFormatting sqref="Q47">
    <cfRule type="expression" dxfId="43495" priority="18307">
      <formula>ISTEXT($Q$47)</formula>
    </cfRule>
  </conditionalFormatting>
  <conditionalFormatting sqref="Q47">
    <cfRule type="cellIs" dxfId="43494" priority="18306" operator="lessThan">
      <formula>0</formula>
    </cfRule>
  </conditionalFormatting>
  <conditionalFormatting sqref="R47">
    <cfRule type="expression" dxfId="43493" priority="18305">
      <formula>ISTEXT($R$47)</formula>
    </cfRule>
  </conditionalFormatting>
  <conditionalFormatting sqref="R47">
    <cfRule type="cellIs" dxfId="43492" priority="18304" operator="lessThan">
      <formula>0</formula>
    </cfRule>
  </conditionalFormatting>
  <conditionalFormatting sqref="S47">
    <cfRule type="expression" dxfId="43491" priority="18303">
      <formula>ISTEXT($S$47)</formula>
    </cfRule>
  </conditionalFormatting>
  <conditionalFormatting sqref="S47">
    <cfRule type="cellIs" dxfId="43490" priority="18302" operator="lessThan">
      <formula>0</formula>
    </cfRule>
  </conditionalFormatting>
  <conditionalFormatting sqref="T47">
    <cfRule type="expression" dxfId="43489" priority="18301">
      <formula>ISTEXT($T$47)</formula>
    </cfRule>
  </conditionalFormatting>
  <conditionalFormatting sqref="T47">
    <cfRule type="cellIs" dxfId="43488" priority="18300" operator="lessThan">
      <formula>0</formula>
    </cfRule>
  </conditionalFormatting>
  <conditionalFormatting sqref="U47">
    <cfRule type="expression" dxfId="43487" priority="18299">
      <formula>ISTEXT($U$47)</formula>
    </cfRule>
  </conditionalFormatting>
  <conditionalFormatting sqref="U47">
    <cfRule type="cellIs" dxfId="43486" priority="18298" operator="lessThan">
      <formula>0</formula>
    </cfRule>
  </conditionalFormatting>
  <conditionalFormatting sqref="V47">
    <cfRule type="expression" dxfId="43485" priority="18297">
      <formula>ISTEXT($V$47)</formula>
    </cfRule>
  </conditionalFormatting>
  <conditionalFormatting sqref="V47">
    <cfRule type="cellIs" dxfId="43484" priority="18296" operator="lessThan">
      <formula>0</formula>
    </cfRule>
  </conditionalFormatting>
  <conditionalFormatting sqref="W47">
    <cfRule type="expression" dxfId="43483" priority="18295">
      <formula>ISTEXT($W$47)</formula>
    </cfRule>
  </conditionalFormatting>
  <conditionalFormatting sqref="W47">
    <cfRule type="cellIs" dxfId="43482" priority="18294" operator="lessThan">
      <formula>0</formula>
    </cfRule>
  </conditionalFormatting>
  <conditionalFormatting sqref="X47">
    <cfRule type="expression" dxfId="43481" priority="18293">
      <formula>ISTEXT($X$47)</formula>
    </cfRule>
  </conditionalFormatting>
  <conditionalFormatting sqref="X47">
    <cfRule type="cellIs" dxfId="43480" priority="18292" operator="lessThan">
      <formula>0</formula>
    </cfRule>
  </conditionalFormatting>
  <conditionalFormatting sqref="Y47">
    <cfRule type="expression" dxfId="43479" priority="18291">
      <formula>ISTEXT($Y$47)</formula>
    </cfRule>
  </conditionalFormatting>
  <conditionalFormatting sqref="Y47">
    <cfRule type="cellIs" dxfId="43478" priority="18290" operator="lessThan">
      <formula>0</formula>
    </cfRule>
  </conditionalFormatting>
  <conditionalFormatting sqref="Z47">
    <cfRule type="expression" dxfId="43477" priority="18289">
      <formula>ISTEXT($Z$47)</formula>
    </cfRule>
  </conditionalFormatting>
  <conditionalFormatting sqref="Z47">
    <cfRule type="cellIs" dxfId="43476" priority="18288" operator="lessThan">
      <formula>0</formula>
    </cfRule>
  </conditionalFormatting>
  <conditionalFormatting sqref="D48">
    <cfRule type="expression" dxfId="43475" priority="18287">
      <formula>ISTEXT($D$48)</formula>
    </cfRule>
  </conditionalFormatting>
  <conditionalFormatting sqref="D48">
    <cfRule type="cellIs" dxfId="43474" priority="18286" operator="lessThan">
      <formula>0</formula>
    </cfRule>
  </conditionalFormatting>
  <conditionalFormatting sqref="E48">
    <cfRule type="expression" dxfId="43473" priority="18285">
      <formula>ISTEXT($E$48)</formula>
    </cfRule>
  </conditionalFormatting>
  <conditionalFormatting sqref="E48">
    <cfRule type="cellIs" dxfId="43472" priority="18284" operator="lessThan">
      <formula>0</formula>
    </cfRule>
  </conditionalFormatting>
  <conditionalFormatting sqref="F48">
    <cfRule type="expression" dxfId="43471" priority="18283">
      <formula>ISTEXT($F$48)</formula>
    </cfRule>
  </conditionalFormatting>
  <conditionalFormatting sqref="F48">
    <cfRule type="cellIs" dxfId="43470" priority="18282" operator="lessThan">
      <formula>0</formula>
    </cfRule>
  </conditionalFormatting>
  <conditionalFormatting sqref="G48">
    <cfRule type="expression" dxfId="43469" priority="18281">
      <formula>ISTEXT($G$48)</formula>
    </cfRule>
  </conditionalFormatting>
  <conditionalFormatting sqref="G48">
    <cfRule type="cellIs" dxfId="43468" priority="18280" operator="lessThan">
      <formula>0</formula>
    </cfRule>
  </conditionalFormatting>
  <conditionalFormatting sqref="H48">
    <cfRule type="expression" dxfId="43467" priority="18279">
      <formula>ISTEXT($H$48)</formula>
    </cfRule>
  </conditionalFormatting>
  <conditionalFormatting sqref="H48">
    <cfRule type="cellIs" dxfId="43466" priority="18278" operator="lessThan">
      <formula>0</formula>
    </cfRule>
  </conditionalFormatting>
  <conditionalFormatting sqref="I48">
    <cfRule type="expression" dxfId="43465" priority="18277">
      <formula>ISTEXT($I$48)</formula>
    </cfRule>
  </conditionalFormatting>
  <conditionalFormatting sqref="I48">
    <cfRule type="cellIs" dxfId="43464" priority="18276" operator="lessThan">
      <formula>0</formula>
    </cfRule>
  </conditionalFormatting>
  <conditionalFormatting sqref="J48">
    <cfRule type="expression" dxfId="43463" priority="18275">
      <formula>ISTEXT($J$48)</formula>
    </cfRule>
  </conditionalFormatting>
  <conditionalFormatting sqref="J48">
    <cfRule type="cellIs" dxfId="43462" priority="18274" operator="lessThan">
      <formula>0</formula>
    </cfRule>
  </conditionalFormatting>
  <conditionalFormatting sqref="K48">
    <cfRule type="expression" dxfId="43461" priority="18273">
      <formula>ISTEXT($K$48)</formula>
    </cfRule>
  </conditionalFormatting>
  <conditionalFormatting sqref="K48">
    <cfRule type="cellIs" dxfId="43460" priority="18272" operator="lessThan">
      <formula>0</formula>
    </cfRule>
  </conditionalFormatting>
  <conditionalFormatting sqref="L48">
    <cfRule type="expression" dxfId="43459" priority="18271">
      <formula>ISTEXT($L$48)</formula>
    </cfRule>
  </conditionalFormatting>
  <conditionalFormatting sqref="L48">
    <cfRule type="cellIs" dxfId="43458" priority="18270" operator="lessThan">
      <formula>0</formula>
    </cfRule>
  </conditionalFormatting>
  <conditionalFormatting sqref="M48">
    <cfRule type="expression" dxfId="43457" priority="18269">
      <formula>ISTEXT($M$48)</formula>
    </cfRule>
  </conditionalFormatting>
  <conditionalFormatting sqref="M48">
    <cfRule type="cellIs" dxfId="43456" priority="18268" operator="lessThan">
      <formula>0</formula>
    </cfRule>
  </conditionalFormatting>
  <conditionalFormatting sqref="N48">
    <cfRule type="expression" dxfId="43455" priority="18267">
      <formula>ISTEXT($N$48)</formula>
    </cfRule>
  </conditionalFormatting>
  <conditionalFormatting sqref="N48">
    <cfRule type="cellIs" dxfId="43454" priority="18266" operator="lessThan">
      <formula>0</formula>
    </cfRule>
  </conditionalFormatting>
  <conditionalFormatting sqref="O48">
    <cfRule type="expression" dxfId="43453" priority="18265">
      <formula>ISTEXT($O$48)</formula>
    </cfRule>
  </conditionalFormatting>
  <conditionalFormatting sqref="O48">
    <cfRule type="cellIs" dxfId="43452" priority="18264" operator="lessThan">
      <formula>0</formula>
    </cfRule>
  </conditionalFormatting>
  <conditionalFormatting sqref="P48">
    <cfRule type="expression" dxfId="43451" priority="18263">
      <formula>ISTEXT($P$48)</formula>
    </cfRule>
  </conditionalFormatting>
  <conditionalFormatting sqref="P48">
    <cfRule type="cellIs" dxfId="43450" priority="18262" operator="lessThan">
      <formula>0</formula>
    </cfRule>
  </conditionalFormatting>
  <conditionalFormatting sqref="Q48">
    <cfRule type="expression" dxfId="43449" priority="18261">
      <formula>ISTEXT($Q$48)</formula>
    </cfRule>
  </conditionalFormatting>
  <conditionalFormatting sqref="Q48">
    <cfRule type="cellIs" dxfId="43448" priority="18260" operator="lessThan">
      <formula>0</formula>
    </cfRule>
  </conditionalFormatting>
  <conditionalFormatting sqref="R48">
    <cfRule type="expression" dxfId="43447" priority="18259">
      <formula>ISTEXT($R$48)</formula>
    </cfRule>
  </conditionalFormatting>
  <conditionalFormatting sqref="R48">
    <cfRule type="cellIs" dxfId="43446" priority="18258" operator="lessThan">
      <formula>0</formula>
    </cfRule>
  </conditionalFormatting>
  <conditionalFormatting sqref="S48">
    <cfRule type="expression" dxfId="43445" priority="18257">
      <formula>ISTEXT($S$48)</formula>
    </cfRule>
  </conditionalFormatting>
  <conditionalFormatting sqref="S48">
    <cfRule type="cellIs" dxfId="43444" priority="18256" operator="lessThan">
      <formula>0</formula>
    </cfRule>
  </conditionalFormatting>
  <conditionalFormatting sqref="T48">
    <cfRule type="expression" dxfId="43443" priority="18255">
      <formula>ISTEXT($T$48)</formula>
    </cfRule>
  </conditionalFormatting>
  <conditionalFormatting sqref="T48">
    <cfRule type="cellIs" dxfId="43442" priority="18254" operator="lessThan">
      <formula>0</formula>
    </cfRule>
  </conditionalFormatting>
  <conditionalFormatting sqref="U48">
    <cfRule type="expression" dxfId="43441" priority="18253">
      <formula>ISTEXT($U$48)</formula>
    </cfRule>
  </conditionalFormatting>
  <conditionalFormatting sqref="U48">
    <cfRule type="cellIs" dxfId="43440" priority="18252" operator="lessThan">
      <formula>0</formula>
    </cfRule>
  </conditionalFormatting>
  <conditionalFormatting sqref="V48">
    <cfRule type="expression" dxfId="43439" priority="18251">
      <formula>ISTEXT($V$48)</formula>
    </cfRule>
  </conditionalFormatting>
  <conditionalFormatting sqref="V48">
    <cfRule type="cellIs" dxfId="43438" priority="18250" operator="lessThan">
      <formula>0</formula>
    </cfRule>
  </conditionalFormatting>
  <conditionalFormatting sqref="W48">
    <cfRule type="expression" dxfId="43437" priority="18249">
      <formula>ISTEXT($W$48)</formula>
    </cfRule>
  </conditionalFormatting>
  <conditionalFormatting sqref="W48">
    <cfRule type="cellIs" dxfId="43436" priority="18248" operator="lessThan">
      <formula>0</formula>
    </cfRule>
  </conditionalFormatting>
  <conditionalFormatting sqref="X48">
    <cfRule type="expression" dxfId="43435" priority="18247">
      <formula>ISTEXT($X$48)</formula>
    </cfRule>
  </conditionalFormatting>
  <conditionalFormatting sqref="X48">
    <cfRule type="cellIs" dxfId="43434" priority="18246" operator="lessThan">
      <formula>0</formula>
    </cfRule>
  </conditionalFormatting>
  <conditionalFormatting sqref="Y48">
    <cfRule type="expression" dxfId="43433" priority="18245">
      <formula>ISTEXT($Y$48)</formula>
    </cfRule>
  </conditionalFormatting>
  <conditionalFormatting sqref="Y48">
    <cfRule type="cellIs" dxfId="43432" priority="18244" operator="lessThan">
      <formula>0</formula>
    </cfRule>
  </conditionalFormatting>
  <conditionalFormatting sqref="Z48">
    <cfRule type="expression" dxfId="43431" priority="18243">
      <formula>ISTEXT($Z$48)</formula>
    </cfRule>
  </conditionalFormatting>
  <conditionalFormatting sqref="Z48">
    <cfRule type="cellIs" dxfId="43430" priority="18242" operator="lessThan">
      <formula>0</formula>
    </cfRule>
  </conditionalFormatting>
  <conditionalFormatting sqref="D49">
    <cfRule type="expression" dxfId="43429" priority="18241">
      <formula>ISTEXT($D$49)</formula>
    </cfRule>
  </conditionalFormatting>
  <conditionalFormatting sqref="D49">
    <cfRule type="cellIs" dxfId="43428" priority="18240" operator="lessThan">
      <formula>0</formula>
    </cfRule>
  </conditionalFormatting>
  <conditionalFormatting sqref="E49">
    <cfRule type="expression" dxfId="43427" priority="18239">
      <formula>ISTEXT($E$49)</formula>
    </cfRule>
  </conditionalFormatting>
  <conditionalFormatting sqref="E49">
    <cfRule type="cellIs" dxfId="43426" priority="18238" operator="lessThan">
      <formula>0</formula>
    </cfRule>
  </conditionalFormatting>
  <conditionalFormatting sqref="F49">
    <cfRule type="expression" dxfId="43425" priority="18237">
      <formula>ISTEXT($F$49)</formula>
    </cfRule>
  </conditionalFormatting>
  <conditionalFormatting sqref="F49">
    <cfRule type="cellIs" dxfId="43424" priority="18236" operator="lessThan">
      <formula>0</formula>
    </cfRule>
  </conditionalFormatting>
  <conditionalFormatting sqref="G49">
    <cfRule type="expression" dxfId="43423" priority="18235">
      <formula>ISTEXT($G$49)</formula>
    </cfRule>
  </conditionalFormatting>
  <conditionalFormatting sqref="G49">
    <cfRule type="cellIs" dxfId="43422" priority="18234" operator="lessThan">
      <formula>0</formula>
    </cfRule>
  </conditionalFormatting>
  <conditionalFormatting sqref="H49">
    <cfRule type="expression" dxfId="43421" priority="18233">
      <formula>ISTEXT($H$49)</formula>
    </cfRule>
  </conditionalFormatting>
  <conditionalFormatting sqref="H49">
    <cfRule type="cellIs" dxfId="43420" priority="18232" operator="lessThan">
      <formula>0</formula>
    </cfRule>
  </conditionalFormatting>
  <conditionalFormatting sqref="I49">
    <cfRule type="expression" dxfId="43419" priority="18231">
      <formula>ISTEXT($I$49)</formula>
    </cfRule>
  </conditionalFormatting>
  <conditionalFormatting sqref="I49">
    <cfRule type="cellIs" dxfId="43418" priority="18230" operator="lessThan">
      <formula>0</formula>
    </cfRule>
  </conditionalFormatting>
  <conditionalFormatting sqref="J49">
    <cfRule type="expression" dxfId="43417" priority="18229">
      <formula>ISTEXT($J$49)</formula>
    </cfRule>
  </conditionalFormatting>
  <conditionalFormatting sqref="J49">
    <cfRule type="cellIs" dxfId="43416" priority="18228" operator="lessThan">
      <formula>0</formula>
    </cfRule>
  </conditionalFormatting>
  <conditionalFormatting sqref="K49">
    <cfRule type="expression" dxfId="43415" priority="18227">
      <formula>ISTEXT($K$49)</formula>
    </cfRule>
  </conditionalFormatting>
  <conditionalFormatting sqref="K49">
    <cfRule type="cellIs" dxfId="43414" priority="18226" operator="lessThan">
      <formula>0</formula>
    </cfRule>
  </conditionalFormatting>
  <conditionalFormatting sqref="L49">
    <cfRule type="expression" dxfId="43413" priority="18225">
      <formula>ISTEXT($L$49)</formula>
    </cfRule>
  </conditionalFormatting>
  <conditionalFormatting sqref="L49">
    <cfRule type="cellIs" dxfId="43412" priority="18224" operator="lessThan">
      <formula>0</formula>
    </cfRule>
  </conditionalFormatting>
  <conditionalFormatting sqref="M49">
    <cfRule type="expression" dxfId="43411" priority="18223">
      <formula>ISTEXT($M$49)</formula>
    </cfRule>
  </conditionalFormatting>
  <conditionalFormatting sqref="M49">
    <cfRule type="cellIs" dxfId="43410" priority="18222" operator="lessThan">
      <formula>0</formula>
    </cfRule>
  </conditionalFormatting>
  <conditionalFormatting sqref="N49">
    <cfRule type="expression" dxfId="43409" priority="18221">
      <formula>ISTEXT($N$49)</formula>
    </cfRule>
  </conditionalFormatting>
  <conditionalFormatting sqref="N49">
    <cfRule type="cellIs" dxfId="43408" priority="18220" operator="lessThan">
      <formula>0</formula>
    </cfRule>
  </conditionalFormatting>
  <conditionalFormatting sqref="O49">
    <cfRule type="expression" dxfId="43407" priority="18219">
      <formula>ISTEXT($O$49)</formula>
    </cfRule>
  </conditionalFormatting>
  <conditionalFormatting sqref="O49">
    <cfRule type="cellIs" dxfId="43406" priority="18218" operator="lessThan">
      <formula>0</formula>
    </cfRule>
  </conditionalFormatting>
  <conditionalFormatting sqref="P49">
    <cfRule type="expression" dxfId="43405" priority="18217">
      <formula>ISTEXT($P$49)</formula>
    </cfRule>
  </conditionalFormatting>
  <conditionalFormatting sqref="P49">
    <cfRule type="cellIs" dxfId="43404" priority="18216" operator="lessThan">
      <formula>0</formula>
    </cfRule>
  </conditionalFormatting>
  <conditionalFormatting sqref="Q49">
    <cfRule type="expression" dxfId="43403" priority="18215">
      <formula>ISTEXT($Q$49)</formula>
    </cfRule>
  </conditionalFormatting>
  <conditionalFormatting sqref="Q49">
    <cfRule type="cellIs" dxfId="43402" priority="18214" operator="lessThan">
      <formula>0</formula>
    </cfRule>
  </conditionalFormatting>
  <conditionalFormatting sqref="R49">
    <cfRule type="expression" dxfId="43401" priority="18213">
      <formula>ISTEXT($R$49)</formula>
    </cfRule>
  </conditionalFormatting>
  <conditionalFormatting sqref="R49">
    <cfRule type="cellIs" dxfId="43400" priority="18212" operator="lessThan">
      <formula>0</formula>
    </cfRule>
  </conditionalFormatting>
  <conditionalFormatting sqref="S49">
    <cfRule type="expression" dxfId="43399" priority="18211">
      <formula>ISTEXT($S$49)</formula>
    </cfRule>
  </conditionalFormatting>
  <conditionalFormatting sqref="S49">
    <cfRule type="cellIs" dxfId="43398" priority="18210" operator="lessThan">
      <formula>0</formula>
    </cfRule>
  </conditionalFormatting>
  <conditionalFormatting sqref="T49">
    <cfRule type="expression" dxfId="43397" priority="18209">
      <formula>ISTEXT($T$49)</formula>
    </cfRule>
  </conditionalFormatting>
  <conditionalFormatting sqref="T49">
    <cfRule type="cellIs" dxfId="43396" priority="18208" operator="lessThan">
      <formula>0</formula>
    </cfRule>
  </conditionalFormatting>
  <conditionalFormatting sqref="U49">
    <cfRule type="expression" dxfId="43395" priority="18207">
      <formula>ISTEXT($U$49)</formula>
    </cfRule>
  </conditionalFormatting>
  <conditionalFormatting sqref="U49">
    <cfRule type="cellIs" dxfId="43394" priority="18206" operator="lessThan">
      <formula>0</formula>
    </cfRule>
  </conditionalFormatting>
  <conditionalFormatting sqref="V49">
    <cfRule type="expression" dxfId="43393" priority="18205">
      <formula>ISTEXT($V$49)</formula>
    </cfRule>
  </conditionalFormatting>
  <conditionalFormatting sqref="V49">
    <cfRule type="cellIs" dxfId="43392" priority="18204" operator="lessThan">
      <formula>0</formula>
    </cfRule>
  </conditionalFormatting>
  <conditionalFormatting sqref="W49">
    <cfRule type="expression" dxfId="43391" priority="18203">
      <formula>ISTEXT($W$49)</formula>
    </cfRule>
  </conditionalFormatting>
  <conditionalFormatting sqref="W49">
    <cfRule type="cellIs" dxfId="43390" priority="18202" operator="lessThan">
      <formula>0</formula>
    </cfRule>
  </conditionalFormatting>
  <conditionalFormatting sqref="X49">
    <cfRule type="expression" dxfId="43389" priority="18201">
      <formula>ISTEXT($X$49)</formula>
    </cfRule>
  </conditionalFormatting>
  <conditionalFormatting sqref="X49">
    <cfRule type="cellIs" dxfId="43388" priority="18200" operator="lessThan">
      <formula>0</formula>
    </cfRule>
  </conditionalFormatting>
  <conditionalFormatting sqref="Y49">
    <cfRule type="expression" dxfId="43387" priority="18199">
      <formula>ISTEXT($Y$49)</formula>
    </cfRule>
  </conditionalFormatting>
  <conditionalFormatting sqref="Y49">
    <cfRule type="cellIs" dxfId="43386" priority="18198" operator="lessThan">
      <formula>0</formula>
    </cfRule>
  </conditionalFormatting>
  <conditionalFormatting sqref="Z49">
    <cfRule type="expression" dxfId="43385" priority="18197">
      <formula>ISTEXT($Z$49)</formula>
    </cfRule>
  </conditionalFormatting>
  <conditionalFormatting sqref="Z49">
    <cfRule type="cellIs" dxfId="43384" priority="18196" operator="lessThan">
      <formula>0</formula>
    </cfRule>
  </conditionalFormatting>
  <conditionalFormatting sqref="D50">
    <cfRule type="expression" dxfId="43383" priority="18195">
      <formula>ISTEXT($D$50)</formula>
    </cfRule>
  </conditionalFormatting>
  <conditionalFormatting sqref="D50">
    <cfRule type="cellIs" dxfId="43382" priority="18194" operator="lessThan">
      <formula>0</formula>
    </cfRule>
  </conditionalFormatting>
  <conditionalFormatting sqref="E50">
    <cfRule type="expression" dxfId="43381" priority="18193">
      <formula>ISTEXT($E$50)</formula>
    </cfRule>
  </conditionalFormatting>
  <conditionalFormatting sqref="E50">
    <cfRule type="cellIs" dxfId="43380" priority="18192" operator="lessThan">
      <formula>0</formula>
    </cfRule>
  </conditionalFormatting>
  <conditionalFormatting sqref="F50">
    <cfRule type="expression" dxfId="43379" priority="18191">
      <formula>ISTEXT($F$50)</formula>
    </cfRule>
  </conditionalFormatting>
  <conditionalFormatting sqref="F50">
    <cfRule type="cellIs" dxfId="43378" priority="18190" operator="lessThan">
      <formula>0</formula>
    </cfRule>
  </conditionalFormatting>
  <conditionalFormatting sqref="G50">
    <cfRule type="expression" dxfId="43377" priority="18189">
      <formula>ISTEXT($G$50)</formula>
    </cfRule>
  </conditionalFormatting>
  <conditionalFormatting sqref="G50">
    <cfRule type="cellIs" dxfId="43376" priority="18188" operator="lessThan">
      <formula>0</formula>
    </cfRule>
  </conditionalFormatting>
  <conditionalFormatting sqref="H50">
    <cfRule type="expression" dxfId="43375" priority="18187">
      <formula>ISTEXT($H$50)</formula>
    </cfRule>
  </conditionalFormatting>
  <conditionalFormatting sqref="H50">
    <cfRule type="cellIs" dxfId="43374" priority="18186" operator="lessThan">
      <formula>0</formula>
    </cfRule>
  </conditionalFormatting>
  <conditionalFormatting sqref="I50">
    <cfRule type="expression" dxfId="43373" priority="18185">
      <formula>ISTEXT($I$50)</formula>
    </cfRule>
  </conditionalFormatting>
  <conditionalFormatting sqref="I50">
    <cfRule type="cellIs" dxfId="43372" priority="18184" operator="lessThan">
      <formula>0</formula>
    </cfRule>
  </conditionalFormatting>
  <conditionalFormatting sqref="J50">
    <cfRule type="expression" dxfId="43371" priority="18183">
      <formula>ISTEXT($J$50)</formula>
    </cfRule>
  </conditionalFormatting>
  <conditionalFormatting sqref="J50">
    <cfRule type="cellIs" dxfId="43370" priority="18182" operator="lessThan">
      <formula>0</formula>
    </cfRule>
  </conditionalFormatting>
  <conditionalFormatting sqref="K50">
    <cfRule type="expression" dxfId="43369" priority="18181">
      <formula>ISTEXT($K$50)</formula>
    </cfRule>
  </conditionalFormatting>
  <conditionalFormatting sqref="K50">
    <cfRule type="cellIs" dxfId="43368" priority="18180" operator="lessThan">
      <formula>0</formula>
    </cfRule>
  </conditionalFormatting>
  <conditionalFormatting sqref="L50">
    <cfRule type="expression" dxfId="43367" priority="18179">
      <formula>ISTEXT($L$50)</formula>
    </cfRule>
  </conditionalFormatting>
  <conditionalFormatting sqref="L50">
    <cfRule type="cellIs" dxfId="43366" priority="18178" operator="lessThan">
      <formula>0</formula>
    </cfRule>
  </conditionalFormatting>
  <conditionalFormatting sqref="M50">
    <cfRule type="expression" dxfId="43365" priority="18177">
      <formula>ISTEXT($M$50)</formula>
    </cfRule>
  </conditionalFormatting>
  <conditionalFormatting sqref="M50">
    <cfRule type="cellIs" dxfId="43364" priority="18176" operator="lessThan">
      <formula>0</formula>
    </cfRule>
  </conditionalFormatting>
  <conditionalFormatting sqref="N50">
    <cfRule type="expression" dxfId="43363" priority="18175">
      <formula>ISTEXT($N$50)</formula>
    </cfRule>
  </conditionalFormatting>
  <conditionalFormatting sqref="N50">
    <cfRule type="cellIs" dxfId="43362" priority="18174" operator="lessThan">
      <formula>0</formula>
    </cfRule>
  </conditionalFormatting>
  <conditionalFormatting sqref="O50">
    <cfRule type="expression" dxfId="43361" priority="18173">
      <formula>ISTEXT($O$50)</formula>
    </cfRule>
  </conditionalFormatting>
  <conditionalFormatting sqref="O50">
    <cfRule type="cellIs" dxfId="43360" priority="18172" operator="lessThan">
      <formula>0</formula>
    </cfRule>
  </conditionalFormatting>
  <conditionalFormatting sqref="P50">
    <cfRule type="expression" dxfId="43359" priority="18171">
      <formula>ISTEXT($P$50)</formula>
    </cfRule>
  </conditionalFormatting>
  <conditionalFormatting sqref="P50">
    <cfRule type="cellIs" dxfId="43358" priority="18170" operator="lessThan">
      <formula>0</formula>
    </cfRule>
  </conditionalFormatting>
  <conditionalFormatting sqref="Q50">
    <cfRule type="expression" dxfId="43357" priority="18169">
      <formula>ISTEXT($Q$50)</formula>
    </cfRule>
  </conditionalFormatting>
  <conditionalFormatting sqref="Q50">
    <cfRule type="cellIs" dxfId="43356" priority="18168" operator="lessThan">
      <formula>0</formula>
    </cfRule>
  </conditionalFormatting>
  <conditionalFormatting sqref="R50">
    <cfRule type="expression" dxfId="43355" priority="18167">
      <formula>ISTEXT($R$50)</formula>
    </cfRule>
  </conditionalFormatting>
  <conditionalFormatting sqref="R50">
    <cfRule type="cellIs" dxfId="43354" priority="18166" operator="lessThan">
      <formula>0</formula>
    </cfRule>
  </conditionalFormatting>
  <conditionalFormatting sqref="S50">
    <cfRule type="expression" dxfId="43353" priority="18165">
      <formula>ISTEXT($S$50)</formula>
    </cfRule>
  </conditionalFormatting>
  <conditionalFormatting sqref="S50">
    <cfRule type="cellIs" dxfId="43352" priority="18164" operator="lessThan">
      <formula>0</formula>
    </cfRule>
  </conditionalFormatting>
  <conditionalFormatting sqref="T50">
    <cfRule type="expression" dxfId="43351" priority="18163">
      <formula>ISTEXT($T$50)</formula>
    </cfRule>
  </conditionalFormatting>
  <conditionalFormatting sqref="T50">
    <cfRule type="cellIs" dxfId="43350" priority="18162" operator="lessThan">
      <formula>0</formula>
    </cfRule>
  </conditionalFormatting>
  <conditionalFormatting sqref="U50">
    <cfRule type="expression" dxfId="43349" priority="18161">
      <formula>ISTEXT($U$50)</formula>
    </cfRule>
  </conditionalFormatting>
  <conditionalFormatting sqref="U50">
    <cfRule type="cellIs" dxfId="43348" priority="18160" operator="lessThan">
      <formula>0</formula>
    </cfRule>
  </conditionalFormatting>
  <conditionalFormatting sqref="V50">
    <cfRule type="expression" dxfId="43347" priority="18159">
      <formula>ISTEXT($V$50)</formula>
    </cfRule>
  </conditionalFormatting>
  <conditionalFormatting sqref="V50">
    <cfRule type="cellIs" dxfId="43346" priority="18158" operator="lessThan">
      <formula>0</formula>
    </cfRule>
  </conditionalFormatting>
  <conditionalFormatting sqref="W50">
    <cfRule type="expression" dxfId="43345" priority="18157">
      <formula>ISTEXT($W$50)</formula>
    </cfRule>
  </conditionalFormatting>
  <conditionalFormatting sqref="W50">
    <cfRule type="cellIs" dxfId="43344" priority="18156" operator="lessThan">
      <formula>0</formula>
    </cfRule>
  </conditionalFormatting>
  <conditionalFormatting sqref="X50">
    <cfRule type="expression" dxfId="43343" priority="18155">
      <formula>ISTEXT($X$50)</formula>
    </cfRule>
  </conditionalFormatting>
  <conditionalFormatting sqref="X50">
    <cfRule type="cellIs" dxfId="43342" priority="18154" operator="lessThan">
      <formula>0</formula>
    </cfRule>
  </conditionalFormatting>
  <conditionalFormatting sqref="Y50">
    <cfRule type="expression" dxfId="43341" priority="18153">
      <formula>ISTEXT($Y$50)</formula>
    </cfRule>
  </conditionalFormatting>
  <conditionalFormatting sqref="Y50">
    <cfRule type="cellIs" dxfId="43340" priority="18152" operator="lessThan">
      <formula>0</formula>
    </cfRule>
  </conditionalFormatting>
  <conditionalFormatting sqref="Z50">
    <cfRule type="expression" dxfId="43339" priority="18151">
      <formula>ISTEXT($Z$50)</formula>
    </cfRule>
  </conditionalFormatting>
  <conditionalFormatting sqref="Z50">
    <cfRule type="cellIs" dxfId="43338" priority="18150" operator="lessThan">
      <formula>0</formula>
    </cfRule>
  </conditionalFormatting>
  <conditionalFormatting sqref="E51">
    <cfRule type="expression" dxfId="43337" priority="18149">
      <formula>ISTEXT($E$51)</formula>
    </cfRule>
  </conditionalFormatting>
  <conditionalFormatting sqref="E51">
    <cfRule type="cellIs" dxfId="43336" priority="18148" operator="lessThan">
      <formula>0</formula>
    </cfRule>
  </conditionalFormatting>
  <conditionalFormatting sqref="F51">
    <cfRule type="expression" dxfId="43335" priority="18147">
      <formula>ISTEXT($F$51)</formula>
    </cfRule>
  </conditionalFormatting>
  <conditionalFormatting sqref="F51">
    <cfRule type="cellIs" dxfId="43334" priority="18146" operator="lessThan">
      <formula>0</formula>
    </cfRule>
  </conditionalFormatting>
  <conditionalFormatting sqref="G51">
    <cfRule type="expression" dxfId="43333" priority="18145">
      <formula>ISTEXT($G$51)</formula>
    </cfRule>
  </conditionalFormatting>
  <conditionalFormatting sqref="G51">
    <cfRule type="cellIs" dxfId="43332" priority="18144" operator="lessThan">
      <formula>0</formula>
    </cfRule>
  </conditionalFormatting>
  <conditionalFormatting sqref="H51">
    <cfRule type="expression" dxfId="43331" priority="18143">
      <formula>ISTEXT($H$51)</formula>
    </cfRule>
  </conditionalFormatting>
  <conditionalFormatting sqref="H51">
    <cfRule type="cellIs" dxfId="43330" priority="18142" operator="lessThan">
      <formula>0</formula>
    </cfRule>
  </conditionalFormatting>
  <conditionalFormatting sqref="I51">
    <cfRule type="expression" dxfId="43329" priority="18141">
      <formula>ISTEXT($I$51)</formula>
    </cfRule>
  </conditionalFormatting>
  <conditionalFormatting sqref="I51">
    <cfRule type="cellIs" dxfId="43328" priority="18140" operator="lessThan">
      <formula>0</formula>
    </cfRule>
  </conditionalFormatting>
  <conditionalFormatting sqref="J51">
    <cfRule type="expression" dxfId="43327" priority="18139">
      <formula>ISTEXT($J$51)</formula>
    </cfRule>
  </conditionalFormatting>
  <conditionalFormatting sqref="J51">
    <cfRule type="cellIs" dxfId="43326" priority="18138" operator="lessThan">
      <formula>0</formula>
    </cfRule>
  </conditionalFormatting>
  <conditionalFormatting sqref="K51">
    <cfRule type="expression" dxfId="43325" priority="18137">
      <formula>ISTEXT($K$51)</formula>
    </cfRule>
  </conditionalFormatting>
  <conditionalFormatting sqref="K51">
    <cfRule type="cellIs" dxfId="43324" priority="18136" operator="lessThan">
      <formula>0</formula>
    </cfRule>
  </conditionalFormatting>
  <conditionalFormatting sqref="L51">
    <cfRule type="expression" dxfId="43323" priority="18135">
      <formula>ISTEXT($L$51)</formula>
    </cfRule>
  </conditionalFormatting>
  <conditionalFormatting sqref="L51">
    <cfRule type="cellIs" dxfId="43322" priority="18134" operator="lessThan">
      <formula>0</formula>
    </cfRule>
  </conditionalFormatting>
  <conditionalFormatting sqref="M51">
    <cfRule type="expression" dxfId="43321" priority="18133">
      <formula>ISTEXT($M$51)</formula>
    </cfRule>
  </conditionalFormatting>
  <conditionalFormatting sqref="M51">
    <cfRule type="cellIs" dxfId="43320" priority="18132" operator="lessThan">
      <formula>0</formula>
    </cfRule>
  </conditionalFormatting>
  <conditionalFormatting sqref="N51">
    <cfRule type="expression" dxfId="43319" priority="18131">
      <formula>ISTEXT($N$51)</formula>
    </cfRule>
  </conditionalFormatting>
  <conditionalFormatting sqref="N51">
    <cfRule type="cellIs" dxfId="43318" priority="18130" operator="lessThan">
      <formula>0</formula>
    </cfRule>
  </conditionalFormatting>
  <conditionalFormatting sqref="O51">
    <cfRule type="expression" dxfId="43317" priority="18129">
      <formula>ISTEXT($O$51)</formula>
    </cfRule>
  </conditionalFormatting>
  <conditionalFormatting sqref="O51">
    <cfRule type="cellIs" dxfId="43316" priority="18128" operator="lessThan">
      <formula>0</formula>
    </cfRule>
  </conditionalFormatting>
  <conditionalFormatting sqref="P51">
    <cfRule type="expression" dxfId="43315" priority="18127">
      <formula>ISTEXT($P$51)</formula>
    </cfRule>
  </conditionalFormatting>
  <conditionalFormatting sqref="P51">
    <cfRule type="cellIs" dxfId="43314" priority="18126" operator="lessThan">
      <formula>0</formula>
    </cfRule>
  </conditionalFormatting>
  <conditionalFormatting sqref="Q51">
    <cfRule type="expression" dxfId="43313" priority="18125">
      <formula>ISTEXT($Q$51)</formula>
    </cfRule>
  </conditionalFormatting>
  <conditionalFormatting sqref="Q51">
    <cfRule type="cellIs" dxfId="43312" priority="18124" operator="lessThan">
      <formula>0</formula>
    </cfRule>
  </conditionalFormatting>
  <conditionalFormatting sqref="R51">
    <cfRule type="expression" dxfId="43311" priority="18123">
      <formula>ISTEXT($R$51)</formula>
    </cfRule>
  </conditionalFormatting>
  <conditionalFormatting sqref="R51">
    <cfRule type="cellIs" dxfId="43310" priority="18122" operator="lessThan">
      <formula>0</formula>
    </cfRule>
  </conditionalFormatting>
  <conditionalFormatting sqref="S51">
    <cfRule type="expression" dxfId="43309" priority="18121">
      <formula>ISTEXT($S$51)</formula>
    </cfRule>
  </conditionalFormatting>
  <conditionalFormatting sqref="S51">
    <cfRule type="cellIs" dxfId="43308" priority="18120" operator="lessThan">
      <formula>0</formula>
    </cfRule>
  </conditionalFormatting>
  <conditionalFormatting sqref="T51">
    <cfRule type="expression" dxfId="43307" priority="18119">
      <formula>ISTEXT($T$51)</formula>
    </cfRule>
  </conditionalFormatting>
  <conditionalFormatting sqref="T51">
    <cfRule type="cellIs" dxfId="43306" priority="18118" operator="lessThan">
      <formula>0</formula>
    </cfRule>
  </conditionalFormatting>
  <conditionalFormatting sqref="U51">
    <cfRule type="expression" dxfId="43305" priority="18117">
      <formula>ISTEXT($U$51)</formula>
    </cfRule>
  </conditionalFormatting>
  <conditionalFormatting sqref="U51">
    <cfRule type="cellIs" dxfId="43304" priority="18116" operator="lessThan">
      <formula>0</formula>
    </cfRule>
  </conditionalFormatting>
  <conditionalFormatting sqref="V51">
    <cfRule type="expression" dxfId="43303" priority="18115">
      <formula>ISTEXT($V$51)</formula>
    </cfRule>
  </conditionalFormatting>
  <conditionalFormatting sqref="V51">
    <cfRule type="cellIs" dxfId="43302" priority="18114" operator="lessThan">
      <formula>0</formula>
    </cfRule>
  </conditionalFormatting>
  <conditionalFormatting sqref="W51">
    <cfRule type="expression" dxfId="43301" priority="18113">
      <formula>ISTEXT($W$51)</formula>
    </cfRule>
  </conditionalFormatting>
  <conditionalFormatting sqref="W51">
    <cfRule type="cellIs" dxfId="43300" priority="18112" operator="lessThan">
      <formula>0</formula>
    </cfRule>
  </conditionalFormatting>
  <conditionalFormatting sqref="X51">
    <cfRule type="expression" dxfId="43299" priority="18111">
      <formula>ISTEXT($X$51)</formula>
    </cfRule>
  </conditionalFormatting>
  <conditionalFormatting sqref="X51">
    <cfRule type="cellIs" dxfId="43298" priority="18110" operator="lessThan">
      <formula>0</formula>
    </cfRule>
  </conditionalFormatting>
  <conditionalFormatting sqref="Y51">
    <cfRule type="expression" dxfId="43297" priority="18109">
      <formula>ISTEXT($Y$51)</formula>
    </cfRule>
  </conditionalFormatting>
  <conditionalFormatting sqref="Y51">
    <cfRule type="cellIs" dxfId="43296" priority="18108" operator="lessThan">
      <formula>0</formula>
    </cfRule>
  </conditionalFormatting>
  <conditionalFormatting sqref="Z51">
    <cfRule type="expression" dxfId="43295" priority="18107">
      <formula>ISTEXT($Z$51)</formula>
    </cfRule>
  </conditionalFormatting>
  <conditionalFormatting sqref="Z51">
    <cfRule type="cellIs" dxfId="43294" priority="18106" operator="lessThan">
      <formula>0</formula>
    </cfRule>
  </conditionalFormatting>
  <conditionalFormatting sqref="D53">
    <cfRule type="expression" dxfId="43293" priority="18105">
      <formula>ISTEXT($D$53)</formula>
    </cfRule>
  </conditionalFormatting>
  <conditionalFormatting sqref="D53">
    <cfRule type="cellIs" dxfId="43292" priority="18104" operator="lessThan">
      <formula>0</formula>
    </cfRule>
  </conditionalFormatting>
  <conditionalFormatting sqref="E53">
    <cfRule type="expression" dxfId="43291" priority="18103">
      <formula>ISTEXT($E$53)</formula>
    </cfRule>
  </conditionalFormatting>
  <conditionalFormatting sqref="E53">
    <cfRule type="cellIs" dxfId="43290" priority="18102" operator="lessThan">
      <formula>0</formula>
    </cfRule>
  </conditionalFormatting>
  <conditionalFormatting sqref="F53">
    <cfRule type="expression" dxfId="43289" priority="18101">
      <formula>ISTEXT($F$53)</formula>
    </cfRule>
  </conditionalFormatting>
  <conditionalFormatting sqref="F53">
    <cfRule type="cellIs" dxfId="43288" priority="18100" operator="lessThan">
      <formula>0</formula>
    </cfRule>
  </conditionalFormatting>
  <conditionalFormatting sqref="G53">
    <cfRule type="expression" dxfId="43287" priority="18099">
      <formula>ISTEXT($G$53)</formula>
    </cfRule>
  </conditionalFormatting>
  <conditionalFormatting sqref="G53">
    <cfRule type="cellIs" dxfId="43286" priority="18098" operator="lessThan">
      <formula>0</formula>
    </cfRule>
  </conditionalFormatting>
  <conditionalFormatting sqref="H53">
    <cfRule type="expression" dxfId="43285" priority="18097">
      <formula>ISTEXT($H$53)</formula>
    </cfRule>
  </conditionalFormatting>
  <conditionalFormatting sqref="H53">
    <cfRule type="cellIs" dxfId="43284" priority="18096" operator="lessThan">
      <formula>0</formula>
    </cfRule>
  </conditionalFormatting>
  <conditionalFormatting sqref="I53">
    <cfRule type="expression" dxfId="43283" priority="18095">
      <formula>ISTEXT($I$53)</formula>
    </cfRule>
  </conditionalFormatting>
  <conditionalFormatting sqref="I53">
    <cfRule type="cellIs" dxfId="43282" priority="18094" operator="lessThan">
      <formula>0</formula>
    </cfRule>
  </conditionalFormatting>
  <conditionalFormatting sqref="J53">
    <cfRule type="expression" dxfId="43281" priority="18093">
      <formula>ISTEXT($J$53)</formula>
    </cfRule>
  </conditionalFormatting>
  <conditionalFormatting sqref="J53">
    <cfRule type="cellIs" dxfId="43280" priority="18092" operator="lessThan">
      <formula>0</formula>
    </cfRule>
  </conditionalFormatting>
  <conditionalFormatting sqref="K53">
    <cfRule type="expression" dxfId="43279" priority="18091">
      <formula>ISTEXT($K$53)</formula>
    </cfRule>
  </conditionalFormatting>
  <conditionalFormatting sqref="K53">
    <cfRule type="cellIs" dxfId="43278" priority="18090" operator="lessThan">
      <formula>0</formula>
    </cfRule>
  </conditionalFormatting>
  <conditionalFormatting sqref="L53">
    <cfRule type="expression" dxfId="43277" priority="18089">
      <formula>ISTEXT($L$53)</formula>
    </cfRule>
  </conditionalFormatting>
  <conditionalFormatting sqref="L53">
    <cfRule type="cellIs" dxfId="43276" priority="18088" operator="lessThan">
      <formula>0</formula>
    </cfRule>
  </conditionalFormatting>
  <conditionalFormatting sqref="M53">
    <cfRule type="expression" dxfId="43275" priority="18087">
      <formula>ISTEXT($M$53)</formula>
    </cfRule>
  </conditionalFormatting>
  <conditionalFormatting sqref="M53">
    <cfRule type="cellIs" dxfId="43274" priority="18086" operator="lessThan">
      <formula>0</formula>
    </cfRule>
  </conditionalFormatting>
  <conditionalFormatting sqref="N53">
    <cfRule type="expression" dxfId="43273" priority="18085">
      <formula>ISTEXT($N$53)</formula>
    </cfRule>
  </conditionalFormatting>
  <conditionalFormatting sqref="N53">
    <cfRule type="cellIs" dxfId="43272" priority="18084" operator="lessThan">
      <formula>0</formula>
    </cfRule>
  </conditionalFormatting>
  <conditionalFormatting sqref="O53">
    <cfRule type="expression" dxfId="43271" priority="18083">
      <formula>ISTEXT($O$53)</formula>
    </cfRule>
  </conditionalFormatting>
  <conditionalFormatting sqref="O53">
    <cfRule type="cellIs" dxfId="43270" priority="18082" operator="lessThan">
      <formula>0</formula>
    </cfRule>
  </conditionalFormatting>
  <conditionalFormatting sqref="P53">
    <cfRule type="expression" dxfId="43269" priority="18081">
      <formula>ISTEXT($P$53)</formula>
    </cfRule>
  </conditionalFormatting>
  <conditionalFormatting sqref="P53">
    <cfRule type="cellIs" dxfId="43268" priority="18080" operator="lessThan">
      <formula>0</formula>
    </cfRule>
  </conditionalFormatting>
  <conditionalFormatting sqref="Q53">
    <cfRule type="expression" dxfId="43267" priority="18079">
      <formula>ISTEXT($Q$53)</formula>
    </cfRule>
  </conditionalFormatting>
  <conditionalFormatting sqref="Q53">
    <cfRule type="cellIs" dxfId="43266" priority="18078" operator="lessThan">
      <formula>0</formula>
    </cfRule>
  </conditionalFormatting>
  <conditionalFormatting sqref="R53">
    <cfRule type="expression" dxfId="43265" priority="18077">
      <formula>ISTEXT($R$53)</formula>
    </cfRule>
  </conditionalFormatting>
  <conditionalFormatting sqref="R53">
    <cfRule type="cellIs" dxfId="43264" priority="18076" operator="lessThan">
      <formula>0</formula>
    </cfRule>
  </conditionalFormatting>
  <conditionalFormatting sqref="S53">
    <cfRule type="expression" dxfId="43263" priority="18075">
      <formula>ISTEXT($S$53)</formula>
    </cfRule>
  </conditionalFormatting>
  <conditionalFormatting sqref="S53">
    <cfRule type="cellIs" dxfId="43262" priority="18074" operator="lessThan">
      <formula>0</formula>
    </cfRule>
  </conditionalFormatting>
  <conditionalFormatting sqref="T53">
    <cfRule type="expression" dxfId="43261" priority="18073">
      <formula>ISTEXT($T$53)</formula>
    </cfRule>
  </conditionalFormatting>
  <conditionalFormatting sqref="T53">
    <cfRule type="cellIs" dxfId="43260" priority="18072" operator="lessThan">
      <formula>0</formula>
    </cfRule>
  </conditionalFormatting>
  <conditionalFormatting sqref="U53">
    <cfRule type="expression" dxfId="43259" priority="18071">
      <formula>ISTEXT($U$53)</formula>
    </cfRule>
  </conditionalFormatting>
  <conditionalFormatting sqref="U53">
    <cfRule type="cellIs" dxfId="43258" priority="18070" operator="lessThan">
      <formula>0</formula>
    </cfRule>
  </conditionalFormatting>
  <conditionalFormatting sqref="V53">
    <cfRule type="expression" dxfId="43257" priority="18069">
      <formula>ISTEXT($V$53)</formula>
    </cfRule>
  </conditionalFormatting>
  <conditionalFormatting sqref="V53">
    <cfRule type="cellIs" dxfId="43256" priority="18068" operator="lessThan">
      <formula>0</formula>
    </cfRule>
  </conditionalFormatting>
  <conditionalFormatting sqref="W53">
    <cfRule type="expression" dxfId="43255" priority="18067">
      <formula>ISTEXT($W$53)</formula>
    </cfRule>
  </conditionalFormatting>
  <conditionalFormatting sqref="W53">
    <cfRule type="cellIs" dxfId="43254" priority="18066" operator="lessThan">
      <formula>0</formula>
    </cfRule>
  </conditionalFormatting>
  <conditionalFormatting sqref="X53">
    <cfRule type="expression" dxfId="43253" priority="18065">
      <formula>ISTEXT($X$53)</formula>
    </cfRule>
  </conditionalFormatting>
  <conditionalFormatting sqref="X53">
    <cfRule type="cellIs" dxfId="43252" priority="18064" operator="lessThan">
      <formula>0</formula>
    </cfRule>
  </conditionalFormatting>
  <conditionalFormatting sqref="Y53">
    <cfRule type="expression" dxfId="43251" priority="18063">
      <formula>ISTEXT($Y$53)</formula>
    </cfRule>
  </conditionalFormatting>
  <conditionalFormatting sqref="Y53">
    <cfRule type="cellIs" dxfId="43250" priority="18062" operator="lessThan">
      <formula>0</formula>
    </cfRule>
  </conditionalFormatting>
  <conditionalFormatting sqref="Z53">
    <cfRule type="expression" dxfId="43249" priority="18061">
      <formula>ISTEXT($Z$53)</formula>
    </cfRule>
  </conditionalFormatting>
  <conditionalFormatting sqref="Z53">
    <cfRule type="cellIs" dxfId="43248" priority="18060" operator="lessThan">
      <formula>0</formula>
    </cfRule>
  </conditionalFormatting>
  <conditionalFormatting sqref="D54">
    <cfRule type="expression" dxfId="43247" priority="18059">
      <formula>ISTEXT($D$54)</formula>
    </cfRule>
  </conditionalFormatting>
  <conditionalFormatting sqref="D54">
    <cfRule type="cellIs" dxfId="43246" priority="18058" operator="lessThan">
      <formula>0</formula>
    </cfRule>
  </conditionalFormatting>
  <conditionalFormatting sqref="E54">
    <cfRule type="expression" dxfId="43245" priority="18057">
      <formula>ISTEXT($E$54)</formula>
    </cfRule>
  </conditionalFormatting>
  <conditionalFormatting sqref="E54">
    <cfRule type="cellIs" dxfId="43244" priority="18056" operator="lessThan">
      <formula>0</formula>
    </cfRule>
  </conditionalFormatting>
  <conditionalFormatting sqref="F54">
    <cfRule type="expression" dxfId="43243" priority="18055">
      <formula>ISTEXT($F$54)</formula>
    </cfRule>
  </conditionalFormatting>
  <conditionalFormatting sqref="F54">
    <cfRule type="cellIs" dxfId="43242" priority="18054" operator="lessThan">
      <formula>0</formula>
    </cfRule>
  </conditionalFormatting>
  <conditionalFormatting sqref="G54">
    <cfRule type="expression" dxfId="43241" priority="18053">
      <formula>ISTEXT($G$54)</formula>
    </cfRule>
  </conditionalFormatting>
  <conditionalFormatting sqref="G54">
    <cfRule type="cellIs" dxfId="43240" priority="18052" operator="lessThan">
      <formula>0</formula>
    </cfRule>
  </conditionalFormatting>
  <conditionalFormatting sqref="H54">
    <cfRule type="expression" dxfId="43239" priority="18051">
      <formula>ISTEXT($H$54)</formula>
    </cfRule>
  </conditionalFormatting>
  <conditionalFormatting sqref="H54">
    <cfRule type="cellIs" dxfId="43238" priority="18050" operator="lessThan">
      <formula>0</formula>
    </cfRule>
  </conditionalFormatting>
  <conditionalFormatting sqref="I54">
    <cfRule type="expression" dxfId="43237" priority="18049">
      <formula>ISTEXT($I$54)</formula>
    </cfRule>
  </conditionalFormatting>
  <conditionalFormatting sqref="I54">
    <cfRule type="cellIs" dxfId="43236" priority="18048" operator="lessThan">
      <formula>0</formula>
    </cfRule>
  </conditionalFormatting>
  <conditionalFormatting sqref="J54">
    <cfRule type="expression" dxfId="43235" priority="18047">
      <formula>ISTEXT($J$54)</formula>
    </cfRule>
  </conditionalFormatting>
  <conditionalFormatting sqref="J54">
    <cfRule type="cellIs" dxfId="43234" priority="18046" operator="lessThan">
      <formula>0</formula>
    </cfRule>
  </conditionalFormatting>
  <conditionalFormatting sqref="K54">
    <cfRule type="expression" dxfId="43233" priority="18045">
      <formula>ISTEXT($K$54)</formula>
    </cfRule>
  </conditionalFormatting>
  <conditionalFormatting sqref="K54">
    <cfRule type="cellIs" dxfId="43232" priority="18044" operator="lessThan">
      <formula>0</formula>
    </cfRule>
  </conditionalFormatting>
  <conditionalFormatting sqref="L54">
    <cfRule type="expression" dxfId="43231" priority="18043">
      <formula>ISTEXT($L$54)</formula>
    </cfRule>
  </conditionalFormatting>
  <conditionalFormatting sqref="L54">
    <cfRule type="cellIs" dxfId="43230" priority="18042" operator="lessThan">
      <formula>0</formula>
    </cfRule>
  </conditionalFormatting>
  <conditionalFormatting sqref="M54">
    <cfRule type="expression" dxfId="43229" priority="18041">
      <formula>ISTEXT($M$54)</formula>
    </cfRule>
  </conditionalFormatting>
  <conditionalFormatting sqref="M54">
    <cfRule type="cellIs" dxfId="43228" priority="18040" operator="lessThan">
      <formula>0</formula>
    </cfRule>
  </conditionalFormatting>
  <conditionalFormatting sqref="N54">
    <cfRule type="expression" dxfId="43227" priority="18039">
      <formula>ISTEXT($N$54)</formula>
    </cfRule>
  </conditionalFormatting>
  <conditionalFormatting sqref="N54">
    <cfRule type="cellIs" dxfId="43226" priority="18038" operator="lessThan">
      <formula>0</formula>
    </cfRule>
  </conditionalFormatting>
  <conditionalFormatting sqref="O54">
    <cfRule type="expression" dxfId="43225" priority="18037">
      <formula>ISTEXT($O$54)</formula>
    </cfRule>
  </conditionalFormatting>
  <conditionalFormatting sqref="O54">
    <cfRule type="cellIs" dxfId="43224" priority="18036" operator="lessThan">
      <formula>0</formula>
    </cfRule>
  </conditionalFormatting>
  <conditionalFormatting sqref="P54">
    <cfRule type="expression" dxfId="43223" priority="18035">
      <formula>ISTEXT($P$54)</formula>
    </cfRule>
  </conditionalFormatting>
  <conditionalFormatting sqref="P54">
    <cfRule type="cellIs" dxfId="43222" priority="18034" operator="lessThan">
      <formula>0</formula>
    </cfRule>
  </conditionalFormatting>
  <conditionalFormatting sqref="Q54">
    <cfRule type="expression" dxfId="43221" priority="18033">
      <formula>ISTEXT($Q$54)</formula>
    </cfRule>
  </conditionalFormatting>
  <conditionalFormatting sqref="Q54">
    <cfRule type="cellIs" dxfId="43220" priority="18032" operator="lessThan">
      <formula>0</formula>
    </cfRule>
  </conditionalFormatting>
  <conditionalFormatting sqref="R54">
    <cfRule type="expression" dxfId="43219" priority="18031">
      <formula>ISTEXT($R$54)</formula>
    </cfRule>
  </conditionalFormatting>
  <conditionalFormatting sqref="R54">
    <cfRule type="cellIs" dxfId="43218" priority="18030" operator="lessThan">
      <formula>0</formula>
    </cfRule>
  </conditionalFormatting>
  <conditionalFormatting sqref="S54">
    <cfRule type="expression" dxfId="43217" priority="18029">
      <formula>ISTEXT($S$54)</formula>
    </cfRule>
  </conditionalFormatting>
  <conditionalFormatting sqref="S54">
    <cfRule type="cellIs" dxfId="43216" priority="18028" operator="lessThan">
      <formula>0</formula>
    </cfRule>
  </conditionalFormatting>
  <conditionalFormatting sqref="T54">
    <cfRule type="expression" dxfId="43215" priority="18027">
      <formula>ISTEXT($T$54)</formula>
    </cfRule>
  </conditionalFormatting>
  <conditionalFormatting sqref="T54">
    <cfRule type="cellIs" dxfId="43214" priority="18026" operator="lessThan">
      <formula>0</formula>
    </cfRule>
  </conditionalFormatting>
  <conditionalFormatting sqref="U54">
    <cfRule type="expression" dxfId="43213" priority="18025">
      <formula>ISTEXT($U$54)</formula>
    </cfRule>
  </conditionalFormatting>
  <conditionalFormatting sqref="U54">
    <cfRule type="cellIs" dxfId="43212" priority="18024" operator="lessThan">
      <formula>0</formula>
    </cfRule>
  </conditionalFormatting>
  <conditionalFormatting sqref="V54">
    <cfRule type="expression" dxfId="43211" priority="18023">
      <formula>ISTEXT($V$54)</formula>
    </cfRule>
  </conditionalFormatting>
  <conditionalFormatting sqref="V54">
    <cfRule type="cellIs" dxfId="43210" priority="18022" operator="lessThan">
      <formula>0</formula>
    </cfRule>
  </conditionalFormatting>
  <conditionalFormatting sqref="W54">
    <cfRule type="expression" dxfId="43209" priority="18021">
      <formula>ISTEXT($W$54)</formula>
    </cfRule>
  </conditionalFormatting>
  <conditionalFormatting sqref="W54">
    <cfRule type="cellIs" dxfId="43208" priority="18020" operator="lessThan">
      <formula>0</formula>
    </cfRule>
  </conditionalFormatting>
  <conditionalFormatting sqref="X54">
    <cfRule type="expression" dxfId="43207" priority="18019">
      <formula>ISTEXT($X$54)</formula>
    </cfRule>
  </conditionalFormatting>
  <conditionalFormatting sqref="X54">
    <cfRule type="cellIs" dxfId="43206" priority="18018" operator="lessThan">
      <formula>0</formula>
    </cfRule>
  </conditionalFormatting>
  <conditionalFormatting sqref="Y54">
    <cfRule type="expression" dxfId="43205" priority="18017">
      <formula>ISTEXT($Y$54)</formula>
    </cfRule>
  </conditionalFormatting>
  <conditionalFormatting sqref="Y54">
    <cfRule type="cellIs" dxfId="43204" priority="18016" operator="lessThan">
      <formula>0</formula>
    </cfRule>
  </conditionalFormatting>
  <conditionalFormatting sqref="Z54">
    <cfRule type="expression" dxfId="43203" priority="18015">
      <formula>ISTEXT($Z$54)</formula>
    </cfRule>
  </conditionalFormatting>
  <conditionalFormatting sqref="Z54">
    <cfRule type="cellIs" dxfId="43202" priority="18014" operator="lessThan">
      <formula>0</formula>
    </cfRule>
  </conditionalFormatting>
  <conditionalFormatting sqref="E55">
    <cfRule type="expression" dxfId="43201" priority="18013">
      <formula>ISTEXT($E$55)</formula>
    </cfRule>
  </conditionalFormatting>
  <conditionalFormatting sqref="E55">
    <cfRule type="cellIs" dxfId="43200" priority="18012" operator="lessThan">
      <formula>0</formula>
    </cfRule>
  </conditionalFormatting>
  <conditionalFormatting sqref="F55">
    <cfRule type="expression" dxfId="43199" priority="18011">
      <formula>ISTEXT($F$55)</formula>
    </cfRule>
  </conditionalFormatting>
  <conditionalFormatting sqref="F55">
    <cfRule type="cellIs" dxfId="43198" priority="18010" operator="lessThan">
      <formula>0</formula>
    </cfRule>
  </conditionalFormatting>
  <conditionalFormatting sqref="G55">
    <cfRule type="expression" dxfId="43197" priority="18009">
      <formula>ISTEXT($G$55)</formula>
    </cfRule>
  </conditionalFormatting>
  <conditionalFormatting sqref="G55">
    <cfRule type="cellIs" dxfId="43196" priority="18008" operator="lessThan">
      <formula>0</formula>
    </cfRule>
  </conditionalFormatting>
  <conditionalFormatting sqref="H55">
    <cfRule type="expression" dxfId="43195" priority="18007">
      <formula>ISTEXT($H$55)</formula>
    </cfRule>
  </conditionalFormatting>
  <conditionalFormatting sqref="H55">
    <cfRule type="cellIs" dxfId="43194" priority="18006" operator="lessThan">
      <formula>0</formula>
    </cfRule>
  </conditionalFormatting>
  <conditionalFormatting sqref="I55">
    <cfRule type="expression" dxfId="43193" priority="18005">
      <formula>ISTEXT($I$55)</formula>
    </cfRule>
  </conditionalFormatting>
  <conditionalFormatting sqref="I55">
    <cfRule type="cellIs" dxfId="43192" priority="18004" operator="lessThan">
      <formula>0</formula>
    </cfRule>
  </conditionalFormatting>
  <conditionalFormatting sqref="J55">
    <cfRule type="expression" dxfId="43191" priority="18003">
      <formula>ISTEXT($J$55)</formula>
    </cfRule>
  </conditionalFormatting>
  <conditionalFormatting sqref="J55">
    <cfRule type="cellIs" dxfId="43190" priority="18002" operator="lessThan">
      <formula>0</formula>
    </cfRule>
  </conditionalFormatting>
  <conditionalFormatting sqref="K55">
    <cfRule type="expression" dxfId="43189" priority="18001">
      <formula>ISTEXT($K$55)</formula>
    </cfRule>
  </conditionalFormatting>
  <conditionalFormatting sqref="K55">
    <cfRule type="cellIs" dxfId="43188" priority="18000" operator="lessThan">
      <formula>0</formula>
    </cfRule>
  </conditionalFormatting>
  <conditionalFormatting sqref="L55">
    <cfRule type="expression" dxfId="43187" priority="17999">
      <formula>ISTEXT($L$55)</formula>
    </cfRule>
  </conditionalFormatting>
  <conditionalFormatting sqref="L55">
    <cfRule type="cellIs" dxfId="43186" priority="17998" operator="lessThan">
      <formula>0</formula>
    </cfRule>
  </conditionalFormatting>
  <conditionalFormatting sqref="M55">
    <cfRule type="expression" dxfId="43185" priority="17997">
      <formula>ISTEXT($M$55)</formula>
    </cfRule>
  </conditionalFormatting>
  <conditionalFormatting sqref="M55">
    <cfRule type="cellIs" dxfId="43184" priority="17996" operator="lessThan">
      <formula>0</formula>
    </cfRule>
  </conditionalFormatting>
  <conditionalFormatting sqref="N55">
    <cfRule type="expression" dxfId="43183" priority="17995">
      <formula>ISTEXT($N$55)</formula>
    </cfRule>
  </conditionalFormatting>
  <conditionalFormatting sqref="N55">
    <cfRule type="cellIs" dxfId="43182" priority="17994" operator="lessThan">
      <formula>0</formula>
    </cfRule>
  </conditionalFormatting>
  <conditionalFormatting sqref="O55">
    <cfRule type="expression" dxfId="43181" priority="17993">
      <formula>ISTEXT($O$55)</formula>
    </cfRule>
  </conditionalFormatting>
  <conditionalFormatting sqref="O55">
    <cfRule type="cellIs" dxfId="43180" priority="17992" operator="lessThan">
      <formula>0</formula>
    </cfRule>
  </conditionalFormatting>
  <conditionalFormatting sqref="P55">
    <cfRule type="expression" dxfId="43179" priority="17991">
      <formula>ISTEXT($P$55)</formula>
    </cfRule>
  </conditionalFormatting>
  <conditionalFormatting sqref="P55">
    <cfRule type="cellIs" dxfId="43178" priority="17990" operator="lessThan">
      <formula>0</formula>
    </cfRule>
  </conditionalFormatting>
  <conditionalFormatting sqref="Q55">
    <cfRule type="expression" dxfId="43177" priority="17989">
      <formula>ISTEXT($Q$55)</formula>
    </cfRule>
  </conditionalFormatting>
  <conditionalFormatting sqref="Q55">
    <cfRule type="cellIs" dxfId="43176" priority="17988" operator="lessThan">
      <formula>0</formula>
    </cfRule>
  </conditionalFormatting>
  <conditionalFormatting sqref="R55">
    <cfRule type="expression" dxfId="43175" priority="17987">
      <formula>ISTEXT($R$55)</formula>
    </cfRule>
  </conditionalFormatting>
  <conditionalFormatting sqref="R55">
    <cfRule type="cellIs" dxfId="43174" priority="17986" operator="lessThan">
      <formula>0</formula>
    </cfRule>
  </conditionalFormatting>
  <conditionalFormatting sqref="S55">
    <cfRule type="expression" dxfId="43173" priority="17985">
      <formula>ISTEXT($S$55)</formula>
    </cfRule>
  </conditionalFormatting>
  <conditionalFormatting sqref="S55">
    <cfRule type="cellIs" dxfId="43172" priority="17984" operator="lessThan">
      <formula>0</formula>
    </cfRule>
  </conditionalFormatting>
  <conditionalFormatting sqref="T55">
    <cfRule type="expression" dxfId="43171" priority="17983">
      <formula>ISTEXT($T$55)</formula>
    </cfRule>
  </conditionalFormatting>
  <conditionalFormatting sqref="T55">
    <cfRule type="cellIs" dxfId="43170" priority="17982" operator="lessThan">
      <formula>0</formula>
    </cfRule>
  </conditionalFormatting>
  <conditionalFormatting sqref="U55">
    <cfRule type="expression" dxfId="43169" priority="17981">
      <formula>ISTEXT($U$55)</formula>
    </cfRule>
  </conditionalFormatting>
  <conditionalFormatting sqref="U55">
    <cfRule type="cellIs" dxfId="43168" priority="17980" operator="lessThan">
      <formula>0</formula>
    </cfRule>
  </conditionalFormatting>
  <conditionalFormatting sqref="V55">
    <cfRule type="expression" dxfId="43167" priority="17979">
      <formula>ISTEXT($V$55)</formula>
    </cfRule>
  </conditionalFormatting>
  <conditionalFormatting sqref="V55">
    <cfRule type="cellIs" dxfId="43166" priority="17978" operator="lessThan">
      <formula>0</formula>
    </cfRule>
  </conditionalFormatting>
  <conditionalFormatting sqref="W55">
    <cfRule type="expression" dxfId="43165" priority="17977">
      <formula>ISTEXT($W$55)</formula>
    </cfRule>
  </conditionalFormatting>
  <conditionalFormatting sqref="W55">
    <cfRule type="cellIs" dxfId="43164" priority="17976" operator="lessThan">
      <formula>0</formula>
    </cfRule>
  </conditionalFormatting>
  <conditionalFormatting sqref="X55">
    <cfRule type="expression" dxfId="43163" priority="17975">
      <formula>ISTEXT($X$55)</formula>
    </cfRule>
  </conditionalFormatting>
  <conditionalFormatting sqref="X55">
    <cfRule type="cellIs" dxfId="43162" priority="17974" operator="lessThan">
      <formula>0</formula>
    </cfRule>
  </conditionalFormatting>
  <conditionalFormatting sqref="Y55">
    <cfRule type="expression" dxfId="43161" priority="17973">
      <formula>ISTEXT($Y$55)</formula>
    </cfRule>
  </conditionalFormatting>
  <conditionalFormatting sqref="Y55">
    <cfRule type="cellIs" dxfId="43160" priority="17972" operator="lessThan">
      <formula>0</formula>
    </cfRule>
  </conditionalFormatting>
  <conditionalFormatting sqref="Z55">
    <cfRule type="expression" dxfId="43159" priority="17971">
      <formula>ISTEXT($Z$55)</formula>
    </cfRule>
  </conditionalFormatting>
  <conditionalFormatting sqref="Z55">
    <cfRule type="cellIs" dxfId="43158" priority="17970" operator="lessThan">
      <formula>0</formula>
    </cfRule>
  </conditionalFormatting>
  <conditionalFormatting sqref="D72">
    <cfRule type="expression" dxfId="43157" priority="17689">
      <formula>ISTEXT($D$72)</formula>
    </cfRule>
  </conditionalFormatting>
  <conditionalFormatting sqref="D72">
    <cfRule type="cellIs" dxfId="43156" priority="17688" operator="lessThan">
      <formula>0</formula>
    </cfRule>
  </conditionalFormatting>
  <conditionalFormatting sqref="E72">
    <cfRule type="expression" dxfId="43155" priority="17687">
      <formula>ISTEXT($E$72)</formula>
    </cfRule>
  </conditionalFormatting>
  <conditionalFormatting sqref="E72">
    <cfRule type="cellIs" dxfId="43154" priority="17686" operator="lessThan">
      <formula>0</formula>
    </cfRule>
  </conditionalFormatting>
  <conditionalFormatting sqref="F72">
    <cfRule type="expression" dxfId="43153" priority="17685">
      <formula>ISTEXT($F$72)</formula>
    </cfRule>
  </conditionalFormatting>
  <conditionalFormatting sqref="F72">
    <cfRule type="cellIs" dxfId="43152" priority="17684" operator="lessThan">
      <formula>0</formula>
    </cfRule>
  </conditionalFormatting>
  <conditionalFormatting sqref="G72">
    <cfRule type="expression" dxfId="43151" priority="17683">
      <formula>ISTEXT($G$72)</formula>
    </cfRule>
  </conditionalFormatting>
  <conditionalFormatting sqref="G72">
    <cfRule type="cellIs" dxfId="43150" priority="17682" operator="lessThan">
      <formula>0</formula>
    </cfRule>
  </conditionalFormatting>
  <conditionalFormatting sqref="H72">
    <cfRule type="expression" dxfId="43149" priority="17681">
      <formula>ISTEXT($H$72)</formula>
    </cfRule>
  </conditionalFormatting>
  <conditionalFormatting sqref="H72">
    <cfRule type="cellIs" dxfId="43148" priority="17680" operator="lessThan">
      <formula>0</formula>
    </cfRule>
  </conditionalFormatting>
  <conditionalFormatting sqref="I72">
    <cfRule type="expression" dxfId="43147" priority="17679">
      <formula>ISTEXT($I$72)</formula>
    </cfRule>
  </conditionalFormatting>
  <conditionalFormatting sqref="I72">
    <cfRule type="cellIs" dxfId="43146" priority="17678" operator="lessThan">
      <formula>0</formula>
    </cfRule>
  </conditionalFormatting>
  <conditionalFormatting sqref="J72">
    <cfRule type="expression" dxfId="43145" priority="17677">
      <formula>ISTEXT($J$72)</formula>
    </cfRule>
  </conditionalFormatting>
  <conditionalFormatting sqref="J72">
    <cfRule type="cellIs" dxfId="43144" priority="17676" operator="lessThan">
      <formula>0</formula>
    </cfRule>
  </conditionalFormatting>
  <conditionalFormatting sqref="K72">
    <cfRule type="expression" dxfId="43143" priority="17675">
      <formula>ISTEXT($K$72)</formula>
    </cfRule>
  </conditionalFormatting>
  <conditionalFormatting sqref="K72">
    <cfRule type="cellIs" dxfId="43142" priority="17674" operator="lessThan">
      <formula>0</formula>
    </cfRule>
  </conditionalFormatting>
  <conditionalFormatting sqref="L72">
    <cfRule type="expression" dxfId="43141" priority="17673">
      <formula>ISTEXT($L$72)</formula>
    </cfRule>
  </conditionalFormatting>
  <conditionalFormatting sqref="L72">
    <cfRule type="cellIs" dxfId="43140" priority="17672" operator="lessThan">
      <formula>0</formula>
    </cfRule>
  </conditionalFormatting>
  <conditionalFormatting sqref="M72">
    <cfRule type="expression" dxfId="43139" priority="17671">
      <formula>ISTEXT($M$72)</formula>
    </cfRule>
  </conditionalFormatting>
  <conditionalFormatting sqref="M72">
    <cfRule type="cellIs" dxfId="43138" priority="17670" operator="lessThan">
      <formula>0</formula>
    </cfRule>
  </conditionalFormatting>
  <conditionalFormatting sqref="N72">
    <cfRule type="expression" dxfId="43137" priority="17669">
      <formula>ISTEXT($N$72)</formula>
    </cfRule>
  </conditionalFormatting>
  <conditionalFormatting sqref="N72">
    <cfRule type="cellIs" dxfId="43136" priority="17668" operator="lessThan">
      <formula>0</formula>
    </cfRule>
  </conditionalFormatting>
  <conditionalFormatting sqref="O72">
    <cfRule type="expression" dxfId="43135" priority="17667">
      <formula>ISTEXT($O$72)</formula>
    </cfRule>
  </conditionalFormatting>
  <conditionalFormatting sqref="O72">
    <cfRule type="cellIs" dxfId="43134" priority="17666" operator="lessThan">
      <formula>0</formula>
    </cfRule>
  </conditionalFormatting>
  <conditionalFormatting sqref="P72">
    <cfRule type="expression" dxfId="43133" priority="17665">
      <formula>ISTEXT($P$72)</formula>
    </cfRule>
  </conditionalFormatting>
  <conditionalFormatting sqref="P72">
    <cfRule type="cellIs" dxfId="43132" priority="17664" operator="lessThan">
      <formula>0</formula>
    </cfRule>
  </conditionalFormatting>
  <conditionalFormatting sqref="Q72">
    <cfRule type="expression" dxfId="43131" priority="17663">
      <formula>ISTEXT($Q$72)</formula>
    </cfRule>
  </conditionalFormatting>
  <conditionalFormatting sqref="Q72">
    <cfRule type="cellIs" dxfId="43130" priority="17662" operator="lessThan">
      <formula>0</formula>
    </cfRule>
  </conditionalFormatting>
  <conditionalFormatting sqref="R72">
    <cfRule type="expression" dxfId="43129" priority="17661">
      <formula>ISTEXT($R$72)</formula>
    </cfRule>
  </conditionalFormatting>
  <conditionalFormatting sqref="R72">
    <cfRule type="cellIs" dxfId="43128" priority="17660" operator="lessThan">
      <formula>0</formula>
    </cfRule>
  </conditionalFormatting>
  <conditionalFormatting sqref="S72">
    <cfRule type="expression" dxfId="43127" priority="17659">
      <formula>ISTEXT($S$72)</formula>
    </cfRule>
  </conditionalFormatting>
  <conditionalFormatting sqref="S72">
    <cfRule type="cellIs" dxfId="43126" priority="17658" operator="lessThan">
      <formula>0</formula>
    </cfRule>
  </conditionalFormatting>
  <conditionalFormatting sqref="T72">
    <cfRule type="expression" dxfId="43125" priority="17657">
      <formula>ISTEXT($T$72)</formula>
    </cfRule>
  </conditionalFormatting>
  <conditionalFormatting sqref="T72">
    <cfRule type="cellIs" dxfId="43124" priority="17656" operator="lessThan">
      <formula>0</formula>
    </cfRule>
  </conditionalFormatting>
  <conditionalFormatting sqref="U72">
    <cfRule type="expression" dxfId="43123" priority="17655">
      <formula>ISTEXT($U$72)</formula>
    </cfRule>
  </conditionalFormatting>
  <conditionalFormatting sqref="U72">
    <cfRule type="cellIs" dxfId="43122" priority="17654" operator="lessThan">
      <formula>0</formula>
    </cfRule>
  </conditionalFormatting>
  <conditionalFormatting sqref="V72">
    <cfRule type="expression" dxfId="43121" priority="17653">
      <formula>ISTEXT($V$72)</formula>
    </cfRule>
  </conditionalFormatting>
  <conditionalFormatting sqref="V72">
    <cfRule type="cellIs" dxfId="43120" priority="17652" operator="lessThan">
      <formula>0</formula>
    </cfRule>
  </conditionalFormatting>
  <conditionalFormatting sqref="W72">
    <cfRule type="expression" dxfId="43119" priority="17651">
      <formula>ISTEXT($W$72)</formula>
    </cfRule>
  </conditionalFormatting>
  <conditionalFormatting sqref="W72">
    <cfRule type="cellIs" dxfId="43118" priority="17650" operator="lessThan">
      <formula>0</formula>
    </cfRule>
  </conditionalFormatting>
  <conditionalFormatting sqref="X72">
    <cfRule type="expression" dxfId="43117" priority="17649">
      <formula>ISTEXT($X$72)</formula>
    </cfRule>
  </conditionalFormatting>
  <conditionalFormatting sqref="X72">
    <cfRule type="cellIs" dxfId="43116" priority="17648" operator="lessThan">
      <formula>0</formula>
    </cfRule>
  </conditionalFormatting>
  <conditionalFormatting sqref="Y72">
    <cfRule type="expression" dxfId="43115" priority="17647">
      <formula>ISTEXT($Y$72)</formula>
    </cfRule>
  </conditionalFormatting>
  <conditionalFormatting sqref="Y72">
    <cfRule type="cellIs" dxfId="43114" priority="17646" operator="lessThan">
      <formula>0</formula>
    </cfRule>
  </conditionalFormatting>
  <conditionalFormatting sqref="Z72">
    <cfRule type="expression" dxfId="43113" priority="17645">
      <formula>ISTEXT($Z$72)</formula>
    </cfRule>
  </conditionalFormatting>
  <conditionalFormatting sqref="Z72">
    <cfRule type="cellIs" dxfId="43112" priority="17644" operator="lessThan">
      <formula>0</formula>
    </cfRule>
  </conditionalFormatting>
  <conditionalFormatting sqref="D73">
    <cfRule type="expression" dxfId="43111" priority="17643">
      <formula>ISTEXT($D$73)</formula>
    </cfRule>
  </conditionalFormatting>
  <conditionalFormatting sqref="D73">
    <cfRule type="cellIs" dxfId="43110" priority="17642" operator="lessThan">
      <formula>0</formula>
    </cfRule>
  </conditionalFormatting>
  <conditionalFormatting sqref="E73">
    <cfRule type="expression" dxfId="43109" priority="17641">
      <formula>ISTEXT($E$73)</formula>
    </cfRule>
  </conditionalFormatting>
  <conditionalFormatting sqref="E73">
    <cfRule type="cellIs" dxfId="43108" priority="17640" operator="lessThan">
      <formula>0</formula>
    </cfRule>
  </conditionalFormatting>
  <conditionalFormatting sqref="F73">
    <cfRule type="expression" dxfId="43107" priority="17639">
      <formula>ISTEXT($F$73)</formula>
    </cfRule>
  </conditionalFormatting>
  <conditionalFormatting sqref="F73">
    <cfRule type="cellIs" dxfId="43106" priority="17638" operator="lessThan">
      <formula>0</formula>
    </cfRule>
  </conditionalFormatting>
  <conditionalFormatting sqref="G73">
    <cfRule type="expression" dxfId="43105" priority="17637">
      <formula>ISTEXT($G$73)</formula>
    </cfRule>
  </conditionalFormatting>
  <conditionalFormatting sqref="G73">
    <cfRule type="cellIs" dxfId="43104" priority="17636" operator="lessThan">
      <formula>0</formula>
    </cfRule>
  </conditionalFormatting>
  <conditionalFormatting sqref="H73">
    <cfRule type="expression" dxfId="43103" priority="17635">
      <formula>ISTEXT($H$73)</formula>
    </cfRule>
  </conditionalFormatting>
  <conditionalFormatting sqref="H73">
    <cfRule type="cellIs" dxfId="43102" priority="17634" operator="lessThan">
      <formula>0</formula>
    </cfRule>
  </conditionalFormatting>
  <conditionalFormatting sqref="I73">
    <cfRule type="expression" dxfId="43101" priority="17633">
      <formula>ISTEXT($I$73)</formula>
    </cfRule>
  </conditionalFormatting>
  <conditionalFormatting sqref="I73">
    <cfRule type="cellIs" dxfId="43100" priority="17632" operator="lessThan">
      <formula>0</formula>
    </cfRule>
  </conditionalFormatting>
  <conditionalFormatting sqref="J73">
    <cfRule type="expression" dxfId="43099" priority="17631">
      <formula>ISTEXT($J$73)</formula>
    </cfRule>
  </conditionalFormatting>
  <conditionalFormatting sqref="J73">
    <cfRule type="cellIs" dxfId="43098" priority="17630" operator="lessThan">
      <formula>0</formula>
    </cfRule>
  </conditionalFormatting>
  <conditionalFormatting sqref="K73">
    <cfRule type="expression" dxfId="43097" priority="17629">
      <formula>ISTEXT($K$73)</formula>
    </cfRule>
  </conditionalFormatting>
  <conditionalFormatting sqref="K73">
    <cfRule type="cellIs" dxfId="43096" priority="17628" operator="lessThan">
      <formula>0</formula>
    </cfRule>
  </conditionalFormatting>
  <conditionalFormatting sqref="L73">
    <cfRule type="expression" dxfId="43095" priority="17627">
      <formula>ISTEXT($L$73)</formula>
    </cfRule>
  </conditionalFormatting>
  <conditionalFormatting sqref="L73">
    <cfRule type="cellIs" dxfId="43094" priority="17626" operator="lessThan">
      <formula>0</formula>
    </cfRule>
  </conditionalFormatting>
  <conditionalFormatting sqref="M73">
    <cfRule type="expression" dxfId="43093" priority="17625">
      <formula>ISTEXT($M$73)</formula>
    </cfRule>
  </conditionalFormatting>
  <conditionalFormatting sqref="M73">
    <cfRule type="cellIs" dxfId="43092" priority="17624" operator="lessThan">
      <formula>0</formula>
    </cfRule>
  </conditionalFormatting>
  <conditionalFormatting sqref="N73">
    <cfRule type="expression" dxfId="43091" priority="17623">
      <formula>ISTEXT($N$73)</formula>
    </cfRule>
  </conditionalFormatting>
  <conditionalFormatting sqref="N73">
    <cfRule type="cellIs" dxfId="43090" priority="17622" operator="lessThan">
      <formula>0</formula>
    </cfRule>
  </conditionalFormatting>
  <conditionalFormatting sqref="O73">
    <cfRule type="expression" dxfId="43089" priority="17621">
      <formula>ISTEXT($O$73)</formula>
    </cfRule>
  </conditionalFormatting>
  <conditionalFormatting sqref="O73">
    <cfRule type="cellIs" dxfId="43088" priority="17620" operator="lessThan">
      <formula>0</formula>
    </cfRule>
  </conditionalFormatting>
  <conditionalFormatting sqref="P73">
    <cfRule type="expression" dxfId="43087" priority="17619">
      <formula>ISTEXT($P$73)</formula>
    </cfRule>
  </conditionalFormatting>
  <conditionalFormatting sqref="P73">
    <cfRule type="cellIs" dxfId="43086" priority="17618" operator="lessThan">
      <formula>0</formula>
    </cfRule>
  </conditionalFormatting>
  <conditionalFormatting sqref="Q73">
    <cfRule type="expression" dxfId="43085" priority="17617">
      <formula>ISTEXT($Q$73)</formula>
    </cfRule>
  </conditionalFormatting>
  <conditionalFormatting sqref="Q73">
    <cfRule type="cellIs" dxfId="43084" priority="17616" operator="lessThan">
      <formula>0</formula>
    </cfRule>
  </conditionalFormatting>
  <conditionalFormatting sqref="R73">
    <cfRule type="expression" dxfId="43083" priority="17615">
      <formula>ISTEXT($R$73)</formula>
    </cfRule>
  </conditionalFormatting>
  <conditionalFormatting sqref="R73">
    <cfRule type="cellIs" dxfId="43082" priority="17614" operator="lessThan">
      <formula>0</formula>
    </cfRule>
  </conditionalFormatting>
  <conditionalFormatting sqref="S73">
    <cfRule type="expression" dxfId="43081" priority="17613">
      <formula>ISTEXT($S$73)</formula>
    </cfRule>
  </conditionalFormatting>
  <conditionalFormatting sqref="S73">
    <cfRule type="cellIs" dxfId="43080" priority="17612" operator="lessThan">
      <formula>0</formula>
    </cfRule>
  </conditionalFormatting>
  <conditionalFormatting sqref="T73">
    <cfRule type="expression" dxfId="43079" priority="17611">
      <formula>ISTEXT($T$73)</formula>
    </cfRule>
  </conditionalFormatting>
  <conditionalFormatting sqref="T73">
    <cfRule type="cellIs" dxfId="43078" priority="17610" operator="lessThan">
      <formula>0</formula>
    </cfRule>
  </conditionalFormatting>
  <conditionalFormatting sqref="U73">
    <cfRule type="expression" dxfId="43077" priority="17609">
      <formula>ISTEXT($U$73)</formula>
    </cfRule>
  </conditionalFormatting>
  <conditionalFormatting sqref="U73">
    <cfRule type="cellIs" dxfId="43076" priority="17608" operator="lessThan">
      <formula>0</formula>
    </cfRule>
  </conditionalFormatting>
  <conditionalFormatting sqref="V73">
    <cfRule type="expression" dxfId="43075" priority="17607">
      <formula>ISTEXT($V$73)</formula>
    </cfRule>
  </conditionalFormatting>
  <conditionalFormatting sqref="V73">
    <cfRule type="cellIs" dxfId="43074" priority="17606" operator="lessThan">
      <formula>0</formula>
    </cfRule>
  </conditionalFormatting>
  <conditionalFormatting sqref="W73">
    <cfRule type="expression" dxfId="43073" priority="17605">
      <formula>ISTEXT($W$73)</formula>
    </cfRule>
  </conditionalFormatting>
  <conditionalFormatting sqref="W73">
    <cfRule type="cellIs" dxfId="43072" priority="17604" operator="lessThan">
      <formula>0</formula>
    </cfRule>
  </conditionalFormatting>
  <conditionalFormatting sqref="X73">
    <cfRule type="expression" dxfId="43071" priority="17603">
      <formula>ISTEXT($X$73)</formula>
    </cfRule>
  </conditionalFormatting>
  <conditionalFormatting sqref="X73">
    <cfRule type="cellIs" dxfId="43070" priority="17602" operator="lessThan">
      <formula>0</formula>
    </cfRule>
  </conditionalFormatting>
  <conditionalFormatting sqref="Y73">
    <cfRule type="expression" dxfId="43069" priority="17601">
      <formula>ISTEXT($Y$73)</formula>
    </cfRule>
  </conditionalFormatting>
  <conditionalFormatting sqref="Y73">
    <cfRule type="cellIs" dxfId="43068" priority="17600" operator="lessThan">
      <formula>0</formula>
    </cfRule>
  </conditionalFormatting>
  <conditionalFormatting sqref="Z73">
    <cfRule type="expression" dxfId="43067" priority="17599">
      <formula>ISTEXT($Z$73)</formula>
    </cfRule>
  </conditionalFormatting>
  <conditionalFormatting sqref="Z73">
    <cfRule type="cellIs" dxfId="43066" priority="17598" operator="lessThan">
      <formula>0</formula>
    </cfRule>
  </conditionalFormatting>
  <conditionalFormatting sqref="D74">
    <cfRule type="expression" dxfId="43065" priority="17597">
      <formula>ISTEXT($D$74)</formula>
    </cfRule>
  </conditionalFormatting>
  <conditionalFormatting sqref="D74">
    <cfRule type="cellIs" dxfId="43064" priority="17596" operator="lessThan">
      <formula>0</formula>
    </cfRule>
  </conditionalFormatting>
  <conditionalFormatting sqref="E74">
    <cfRule type="expression" dxfId="43063" priority="17595">
      <formula>ISTEXT($E$74)</formula>
    </cfRule>
  </conditionalFormatting>
  <conditionalFormatting sqref="E74">
    <cfRule type="cellIs" dxfId="43062" priority="17594" operator="lessThan">
      <formula>0</formula>
    </cfRule>
  </conditionalFormatting>
  <conditionalFormatting sqref="F74">
    <cfRule type="expression" dxfId="43061" priority="17593">
      <formula>ISTEXT($F$74)</formula>
    </cfRule>
  </conditionalFormatting>
  <conditionalFormatting sqref="F74">
    <cfRule type="cellIs" dxfId="43060" priority="17592" operator="lessThan">
      <formula>0</formula>
    </cfRule>
  </conditionalFormatting>
  <conditionalFormatting sqref="G74">
    <cfRule type="expression" dxfId="43059" priority="17591">
      <formula>ISTEXT($G$74)</formula>
    </cfRule>
  </conditionalFormatting>
  <conditionalFormatting sqref="G74">
    <cfRule type="cellIs" dxfId="43058" priority="17590" operator="lessThan">
      <formula>0</formula>
    </cfRule>
  </conditionalFormatting>
  <conditionalFormatting sqref="H74">
    <cfRule type="expression" dxfId="43057" priority="17589">
      <formula>ISTEXT($H$74)</formula>
    </cfRule>
  </conditionalFormatting>
  <conditionalFormatting sqref="H74">
    <cfRule type="cellIs" dxfId="43056" priority="17588" operator="lessThan">
      <formula>0</formula>
    </cfRule>
  </conditionalFormatting>
  <conditionalFormatting sqref="I74">
    <cfRule type="expression" dxfId="43055" priority="17587">
      <formula>ISTEXT($I$74)</formula>
    </cfRule>
  </conditionalFormatting>
  <conditionalFormatting sqref="I74">
    <cfRule type="cellIs" dxfId="43054" priority="17586" operator="lessThan">
      <formula>0</formula>
    </cfRule>
  </conditionalFormatting>
  <conditionalFormatting sqref="J74">
    <cfRule type="expression" dxfId="43053" priority="17585">
      <formula>ISTEXT($J$74)</formula>
    </cfRule>
  </conditionalFormatting>
  <conditionalFormatting sqref="J74">
    <cfRule type="cellIs" dxfId="43052" priority="17584" operator="lessThan">
      <formula>0</formula>
    </cfRule>
  </conditionalFormatting>
  <conditionalFormatting sqref="K74">
    <cfRule type="expression" dxfId="43051" priority="17583">
      <formula>ISTEXT($K$74)</formula>
    </cfRule>
  </conditionalFormatting>
  <conditionalFormatting sqref="K74">
    <cfRule type="cellIs" dxfId="43050" priority="17582" operator="lessThan">
      <formula>0</formula>
    </cfRule>
  </conditionalFormatting>
  <conditionalFormatting sqref="L74">
    <cfRule type="expression" dxfId="43049" priority="17581">
      <formula>ISTEXT($L$74)</formula>
    </cfRule>
  </conditionalFormatting>
  <conditionalFormatting sqref="L74">
    <cfRule type="cellIs" dxfId="43048" priority="17580" operator="lessThan">
      <formula>0</formula>
    </cfRule>
  </conditionalFormatting>
  <conditionalFormatting sqref="M74">
    <cfRule type="expression" dxfId="43047" priority="17579">
      <formula>ISTEXT($M$74)</formula>
    </cfRule>
  </conditionalFormatting>
  <conditionalFormatting sqref="M74">
    <cfRule type="cellIs" dxfId="43046" priority="17578" operator="lessThan">
      <formula>0</formula>
    </cfRule>
  </conditionalFormatting>
  <conditionalFormatting sqref="N74">
    <cfRule type="expression" dxfId="43045" priority="17577">
      <formula>ISTEXT($N$74)</formula>
    </cfRule>
  </conditionalFormatting>
  <conditionalFormatting sqref="N74">
    <cfRule type="cellIs" dxfId="43044" priority="17576" operator="lessThan">
      <formula>0</formula>
    </cfRule>
  </conditionalFormatting>
  <conditionalFormatting sqref="O74">
    <cfRule type="expression" dxfId="43043" priority="17575">
      <formula>ISTEXT($O$74)</formula>
    </cfRule>
  </conditionalFormatting>
  <conditionalFormatting sqref="O74">
    <cfRule type="cellIs" dxfId="43042" priority="17574" operator="lessThan">
      <formula>0</formula>
    </cfRule>
  </conditionalFormatting>
  <conditionalFormatting sqref="P74">
    <cfRule type="expression" dxfId="43041" priority="17573">
      <formula>ISTEXT($P$74)</formula>
    </cfRule>
  </conditionalFormatting>
  <conditionalFormatting sqref="P74">
    <cfRule type="cellIs" dxfId="43040" priority="17572" operator="lessThan">
      <formula>0</formula>
    </cfRule>
  </conditionalFormatting>
  <conditionalFormatting sqref="Q74">
    <cfRule type="expression" dxfId="43039" priority="17571">
      <formula>ISTEXT($Q$74)</formula>
    </cfRule>
  </conditionalFormatting>
  <conditionalFormatting sqref="Q74">
    <cfRule type="cellIs" dxfId="43038" priority="17570" operator="lessThan">
      <formula>0</formula>
    </cfRule>
  </conditionalFormatting>
  <conditionalFormatting sqref="R74">
    <cfRule type="expression" dxfId="43037" priority="17569">
      <formula>ISTEXT($R$74)</formula>
    </cfRule>
  </conditionalFormatting>
  <conditionalFormatting sqref="R74">
    <cfRule type="cellIs" dxfId="43036" priority="17568" operator="lessThan">
      <formula>0</formula>
    </cfRule>
  </conditionalFormatting>
  <conditionalFormatting sqref="S74">
    <cfRule type="expression" dxfId="43035" priority="17567">
      <formula>ISTEXT($S$74)</formula>
    </cfRule>
  </conditionalFormatting>
  <conditionalFormatting sqref="S74">
    <cfRule type="cellIs" dxfId="43034" priority="17566" operator="lessThan">
      <formula>0</formula>
    </cfRule>
  </conditionalFormatting>
  <conditionalFormatting sqref="T74">
    <cfRule type="expression" dxfId="43033" priority="17565">
      <formula>ISTEXT($T$74)</formula>
    </cfRule>
  </conditionalFormatting>
  <conditionalFormatting sqref="T74">
    <cfRule type="cellIs" dxfId="43032" priority="17564" operator="lessThan">
      <formula>0</formula>
    </cfRule>
  </conditionalFormatting>
  <conditionalFormatting sqref="U74">
    <cfRule type="expression" dxfId="43031" priority="17563">
      <formula>ISTEXT($U$74)</formula>
    </cfRule>
  </conditionalFormatting>
  <conditionalFormatting sqref="U74">
    <cfRule type="cellIs" dxfId="43030" priority="17562" operator="lessThan">
      <formula>0</formula>
    </cfRule>
  </conditionalFormatting>
  <conditionalFormatting sqref="V74">
    <cfRule type="expression" dxfId="43029" priority="17561">
      <formula>ISTEXT($V$74)</formula>
    </cfRule>
  </conditionalFormatting>
  <conditionalFormatting sqref="V74">
    <cfRule type="cellIs" dxfId="43028" priority="17560" operator="lessThan">
      <formula>0</formula>
    </cfRule>
  </conditionalFormatting>
  <conditionalFormatting sqref="W74">
    <cfRule type="expression" dxfId="43027" priority="17559">
      <formula>ISTEXT($W$74)</formula>
    </cfRule>
  </conditionalFormatting>
  <conditionalFormatting sqref="W74">
    <cfRule type="cellIs" dxfId="43026" priority="17558" operator="lessThan">
      <formula>0</formula>
    </cfRule>
  </conditionalFormatting>
  <conditionalFormatting sqref="X74">
    <cfRule type="expression" dxfId="43025" priority="17557">
      <formula>ISTEXT($X$74)</formula>
    </cfRule>
  </conditionalFormatting>
  <conditionalFormatting sqref="X74">
    <cfRule type="cellIs" dxfId="43024" priority="17556" operator="lessThan">
      <formula>0</formula>
    </cfRule>
  </conditionalFormatting>
  <conditionalFormatting sqref="Y74">
    <cfRule type="expression" dxfId="43023" priority="17555">
      <formula>ISTEXT($Y$74)</formula>
    </cfRule>
  </conditionalFormatting>
  <conditionalFormatting sqref="Y74">
    <cfRule type="cellIs" dxfId="43022" priority="17554" operator="lessThan">
      <formula>0</formula>
    </cfRule>
  </conditionalFormatting>
  <conditionalFormatting sqref="Z74">
    <cfRule type="expression" dxfId="43021" priority="17553">
      <formula>ISTEXT($Z$74)</formula>
    </cfRule>
  </conditionalFormatting>
  <conditionalFormatting sqref="Z74">
    <cfRule type="cellIs" dxfId="43020" priority="17552" operator="lessThan">
      <formula>0</formula>
    </cfRule>
  </conditionalFormatting>
  <conditionalFormatting sqref="D85">
    <cfRule type="expression" dxfId="43019" priority="17551">
      <formula>ISTEXT($D$85)</formula>
    </cfRule>
  </conditionalFormatting>
  <conditionalFormatting sqref="D85">
    <cfRule type="cellIs" dxfId="43018" priority="17550" operator="lessThan">
      <formula>0</formula>
    </cfRule>
  </conditionalFormatting>
  <conditionalFormatting sqref="E106">
    <cfRule type="expression" dxfId="43017" priority="17547">
      <formula>ISTEXT($E$106)</formula>
    </cfRule>
  </conditionalFormatting>
  <conditionalFormatting sqref="E106">
    <cfRule type="cellIs" dxfId="43016" priority="17546" operator="lessThan">
      <formula>0</formula>
    </cfRule>
  </conditionalFormatting>
  <conditionalFormatting sqref="F106">
    <cfRule type="expression" dxfId="43015" priority="17545">
      <formula>ISTEXT($F$106)</formula>
    </cfRule>
  </conditionalFormatting>
  <conditionalFormatting sqref="F106">
    <cfRule type="cellIs" dxfId="43014" priority="17544" operator="lessThan">
      <formula>0</formula>
    </cfRule>
  </conditionalFormatting>
  <conditionalFormatting sqref="G106">
    <cfRule type="expression" dxfId="43013" priority="17543">
      <formula>ISTEXT($G$106)</formula>
    </cfRule>
  </conditionalFormatting>
  <conditionalFormatting sqref="G106">
    <cfRule type="cellIs" dxfId="43012" priority="17542" operator="lessThan">
      <formula>0</formula>
    </cfRule>
  </conditionalFormatting>
  <conditionalFormatting sqref="H106">
    <cfRule type="expression" dxfId="43011" priority="17541">
      <formula>ISTEXT($H$106)</formula>
    </cfRule>
  </conditionalFormatting>
  <conditionalFormatting sqref="H106">
    <cfRule type="cellIs" dxfId="43010" priority="17540" operator="lessThan">
      <formula>0</formula>
    </cfRule>
  </conditionalFormatting>
  <conditionalFormatting sqref="I106">
    <cfRule type="expression" dxfId="43009" priority="17539">
      <formula>ISTEXT($I$106)</formula>
    </cfRule>
  </conditionalFormatting>
  <conditionalFormatting sqref="I106">
    <cfRule type="cellIs" dxfId="43008" priority="17538" operator="lessThan">
      <formula>0</formula>
    </cfRule>
  </conditionalFormatting>
  <conditionalFormatting sqref="J106">
    <cfRule type="expression" dxfId="43007" priority="17537">
      <formula>ISTEXT($J$106)</formula>
    </cfRule>
  </conditionalFormatting>
  <conditionalFormatting sqref="J106">
    <cfRule type="cellIs" dxfId="43006" priority="17536" operator="lessThan">
      <formula>0</formula>
    </cfRule>
  </conditionalFormatting>
  <conditionalFormatting sqref="K106">
    <cfRule type="expression" dxfId="43005" priority="17535">
      <formula>ISTEXT($K$106)</formula>
    </cfRule>
  </conditionalFormatting>
  <conditionalFormatting sqref="K106">
    <cfRule type="cellIs" dxfId="43004" priority="17534" operator="lessThan">
      <formula>0</formula>
    </cfRule>
  </conditionalFormatting>
  <conditionalFormatting sqref="L106">
    <cfRule type="expression" dxfId="43003" priority="17533">
      <formula>ISTEXT($L$106)</formula>
    </cfRule>
  </conditionalFormatting>
  <conditionalFormatting sqref="L106">
    <cfRule type="cellIs" dxfId="43002" priority="17532" operator="lessThan">
      <formula>0</formula>
    </cfRule>
  </conditionalFormatting>
  <conditionalFormatting sqref="M106">
    <cfRule type="expression" dxfId="43001" priority="17531">
      <formula>ISTEXT($M$106)</formula>
    </cfRule>
  </conditionalFormatting>
  <conditionalFormatting sqref="M106">
    <cfRule type="cellIs" dxfId="43000" priority="17530" operator="lessThan">
      <formula>0</formula>
    </cfRule>
  </conditionalFormatting>
  <conditionalFormatting sqref="N106">
    <cfRule type="expression" dxfId="42999" priority="17529">
      <formula>ISTEXT($N$106)</formula>
    </cfRule>
  </conditionalFormatting>
  <conditionalFormatting sqref="N106">
    <cfRule type="cellIs" dxfId="42998" priority="17528" operator="lessThan">
      <formula>0</formula>
    </cfRule>
  </conditionalFormatting>
  <conditionalFormatting sqref="O106">
    <cfRule type="expression" dxfId="42997" priority="17527">
      <formula>ISTEXT($O$106)</formula>
    </cfRule>
  </conditionalFormatting>
  <conditionalFormatting sqref="O106">
    <cfRule type="cellIs" dxfId="42996" priority="17526" operator="lessThan">
      <formula>0</formula>
    </cfRule>
  </conditionalFormatting>
  <conditionalFormatting sqref="P106">
    <cfRule type="expression" dxfId="42995" priority="17525">
      <formula>ISTEXT($P$106)</formula>
    </cfRule>
  </conditionalFormatting>
  <conditionalFormatting sqref="P106">
    <cfRule type="cellIs" dxfId="42994" priority="17524" operator="lessThan">
      <formula>0</formula>
    </cfRule>
  </conditionalFormatting>
  <conditionalFormatting sqref="Q106">
    <cfRule type="expression" dxfId="42993" priority="17523">
      <formula>ISTEXT($Q$106)</formula>
    </cfRule>
  </conditionalFormatting>
  <conditionalFormatting sqref="Q106">
    <cfRule type="cellIs" dxfId="42992" priority="17522" operator="lessThan">
      <formula>0</formula>
    </cfRule>
  </conditionalFormatting>
  <conditionalFormatting sqref="R106">
    <cfRule type="expression" dxfId="42991" priority="17521">
      <formula>ISTEXT($R$106)</formula>
    </cfRule>
  </conditionalFormatting>
  <conditionalFormatting sqref="R106">
    <cfRule type="cellIs" dxfId="42990" priority="17520" operator="lessThan">
      <formula>0</formula>
    </cfRule>
  </conditionalFormatting>
  <conditionalFormatting sqref="S106">
    <cfRule type="expression" dxfId="42989" priority="17519">
      <formula>ISTEXT($S$106)</formula>
    </cfRule>
  </conditionalFormatting>
  <conditionalFormatting sqref="S106">
    <cfRule type="cellIs" dxfId="42988" priority="17518" operator="lessThan">
      <formula>0</formula>
    </cfRule>
  </conditionalFormatting>
  <conditionalFormatting sqref="T106">
    <cfRule type="expression" dxfId="42987" priority="17517">
      <formula>ISTEXT($T$106)</formula>
    </cfRule>
  </conditionalFormatting>
  <conditionalFormatting sqref="T106">
    <cfRule type="cellIs" dxfId="42986" priority="17516" operator="lessThan">
      <formula>0</formula>
    </cfRule>
  </conditionalFormatting>
  <conditionalFormatting sqref="U106">
    <cfRule type="expression" dxfId="42985" priority="17515">
      <formula>ISTEXT($U$106)</formula>
    </cfRule>
  </conditionalFormatting>
  <conditionalFormatting sqref="U106">
    <cfRule type="cellIs" dxfId="42984" priority="17514" operator="lessThan">
      <formula>0</formula>
    </cfRule>
  </conditionalFormatting>
  <conditionalFormatting sqref="V106">
    <cfRule type="expression" dxfId="42983" priority="17513">
      <formula>ISTEXT($V$106)</formula>
    </cfRule>
  </conditionalFormatting>
  <conditionalFormatting sqref="V106">
    <cfRule type="cellIs" dxfId="42982" priority="17512" operator="lessThan">
      <formula>0</formula>
    </cfRule>
  </conditionalFormatting>
  <conditionalFormatting sqref="W106">
    <cfRule type="expression" dxfId="42981" priority="17511">
      <formula>ISTEXT($W$106)</formula>
    </cfRule>
  </conditionalFormatting>
  <conditionalFormatting sqref="W106">
    <cfRule type="cellIs" dxfId="42980" priority="17510" operator="lessThan">
      <formula>0</formula>
    </cfRule>
  </conditionalFormatting>
  <conditionalFormatting sqref="X106">
    <cfRule type="expression" dxfId="42979" priority="17509">
      <formula>ISTEXT($X$106)</formula>
    </cfRule>
  </conditionalFormatting>
  <conditionalFormatting sqref="X106">
    <cfRule type="cellIs" dxfId="42978" priority="17508" operator="lessThan">
      <formula>0</formula>
    </cfRule>
  </conditionalFormatting>
  <conditionalFormatting sqref="Y106">
    <cfRule type="expression" dxfId="42977" priority="17507">
      <formula>ISTEXT($Y$106)</formula>
    </cfRule>
  </conditionalFormatting>
  <conditionalFormatting sqref="Y106">
    <cfRule type="cellIs" dxfId="42976" priority="17506" operator="lessThan">
      <formula>0</formula>
    </cfRule>
  </conditionalFormatting>
  <conditionalFormatting sqref="Z106">
    <cfRule type="expression" dxfId="42975" priority="17505">
      <formula>ISTEXT($Z$106)</formula>
    </cfRule>
  </conditionalFormatting>
  <conditionalFormatting sqref="Z106">
    <cfRule type="cellIs" dxfId="42974" priority="17504" operator="lessThan">
      <formula>0</formula>
    </cfRule>
  </conditionalFormatting>
  <conditionalFormatting sqref="E107">
    <cfRule type="expression" dxfId="42973" priority="17503">
      <formula>ISTEXT($E$107)</formula>
    </cfRule>
  </conditionalFormatting>
  <conditionalFormatting sqref="E107">
    <cfRule type="cellIs" dxfId="42972" priority="17502" operator="lessThan">
      <formula>0</formula>
    </cfRule>
  </conditionalFormatting>
  <conditionalFormatting sqref="F107">
    <cfRule type="expression" dxfId="42971" priority="17501">
      <formula>ISTEXT($F$107)</formula>
    </cfRule>
  </conditionalFormatting>
  <conditionalFormatting sqref="F107">
    <cfRule type="cellIs" dxfId="42970" priority="17500" operator="lessThan">
      <formula>0</formula>
    </cfRule>
  </conditionalFormatting>
  <conditionalFormatting sqref="G107">
    <cfRule type="expression" dxfId="42969" priority="17499">
      <formula>ISTEXT($G$107)</formula>
    </cfRule>
  </conditionalFormatting>
  <conditionalFormatting sqref="G107">
    <cfRule type="cellIs" dxfId="42968" priority="17498" operator="lessThan">
      <formula>0</formula>
    </cfRule>
  </conditionalFormatting>
  <conditionalFormatting sqref="H107">
    <cfRule type="expression" dxfId="42967" priority="17497">
      <formula>ISTEXT($H$107)</formula>
    </cfRule>
  </conditionalFormatting>
  <conditionalFormatting sqref="H107">
    <cfRule type="cellIs" dxfId="42966" priority="17496" operator="lessThan">
      <formula>0</formula>
    </cfRule>
  </conditionalFormatting>
  <conditionalFormatting sqref="I107">
    <cfRule type="expression" dxfId="42965" priority="17495">
      <formula>ISTEXT($I$107)</formula>
    </cfRule>
  </conditionalFormatting>
  <conditionalFormatting sqref="I107">
    <cfRule type="cellIs" dxfId="42964" priority="17494" operator="lessThan">
      <formula>0</formula>
    </cfRule>
  </conditionalFormatting>
  <conditionalFormatting sqref="J107">
    <cfRule type="expression" dxfId="42963" priority="17493">
      <formula>ISTEXT($J$107)</formula>
    </cfRule>
  </conditionalFormatting>
  <conditionalFormatting sqref="J107">
    <cfRule type="cellIs" dxfId="42962" priority="17492" operator="lessThan">
      <formula>0</formula>
    </cfRule>
  </conditionalFormatting>
  <conditionalFormatting sqref="K107">
    <cfRule type="expression" dxfId="42961" priority="17491">
      <formula>ISTEXT($K$107)</formula>
    </cfRule>
  </conditionalFormatting>
  <conditionalFormatting sqref="K107">
    <cfRule type="cellIs" dxfId="42960" priority="17490" operator="lessThan">
      <formula>0</formula>
    </cfRule>
  </conditionalFormatting>
  <conditionalFormatting sqref="L107">
    <cfRule type="expression" dxfId="42959" priority="17489">
      <formula>ISTEXT($L$107)</formula>
    </cfRule>
  </conditionalFormatting>
  <conditionalFormatting sqref="L107">
    <cfRule type="cellIs" dxfId="42958" priority="17488" operator="lessThan">
      <formula>0</formula>
    </cfRule>
  </conditionalFormatting>
  <conditionalFormatting sqref="M107">
    <cfRule type="expression" dxfId="42957" priority="17487">
      <formula>ISTEXT($M$107)</formula>
    </cfRule>
  </conditionalFormatting>
  <conditionalFormatting sqref="M107">
    <cfRule type="cellIs" dxfId="42956" priority="17486" operator="lessThan">
      <formula>0</formula>
    </cfRule>
  </conditionalFormatting>
  <conditionalFormatting sqref="N107">
    <cfRule type="expression" dxfId="42955" priority="17485">
      <formula>ISTEXT($N$107)</formula>
    </cfRule>
  </conditionalFormatting>
  <conditionalFormatting sqref="N107">
    <cfRule type="cellIs" dxfId="42954" priority="17484" operator="lessThan">
      <formula>0</formula>
    </cfRule>
  </conditionalFormatting>
  <conditionalFormatting sqref="O107">
    <cfRule type="expression" dxfId="42953" priority="17483">
      <formula>ISTEXT($O$107)</formula>
    </cfRule>
  </conditionalFormatting>
  <conditionalFormatting sqref="O107">
    <cfRule type="cellIs" dxfId="42952" priority="17482" operator="lessThan">
      <formula>0</formula>
    </cfRule>
  </conditionalFormatting>
  <conditionalFormatting sqref="P107">
    <cfRule type="expression" dxfId="42951" priority="17481">
      <formula>ISTEXT($P$107)</formula>
    </cfRule>
  </conditionalFormatting>
  <conditionalFormatting sqref="P107">
    <cfRule type="cellIs" dxfId="42950" priority="17480" operator="lessThan">
      <formula>0</formula>
    </cfRule>
  </conditionalFormatting>
  <conditionalFormatting sqref="Q107">
    <cfRule type="expression" dxfId="42949" priority="17479">
      <formula>ISTEXT($Q$107)</formula>
    </cfRule>
  </conditionalFormatting>
  <conditionalFormatting sqref="Q107">
    <cfRule type="cellIs" dxfId="42948" priority="17478" operator="lessThan">
      <formula>0</formula>
    </cfRule>
  </conditionalFormatting>
  <conditionalFormatting sqref="R107">
    <cfRule type="expression" dxfId="42947" priority="17477">
      <formula>ISTEXT($R$107)</formula>
    </cfRule>
  </conditionalFormatting>
  <conditionalFormatting sqref="R107">
    <cfRule type="cellIs" dxfId="42946" priority="17476" operator="lessThan">
      <formula>0</formula>
    </cfRule>
  </conditionalFormatting>
  <conditionalFormatting sqref="S107">
    <cfRule type="expression" dxfId="42945" priority="17475">
      <formula>ISTEXT($S$107)</formula>
    </cfRule>
  </conditionalFormatting>
  <conditionalFormatting sqref="S107">
    <cfRule type="cellIs" dxfId="42944" priority="17474" operator="lessThan">
      <formula>0</formula>
    </cfRule>
  </conditionalFormatting>
  <conditionalFormatting sqref="T107">
    <cfRule type="expression" dxfId="42943" priority="17473">
      <formula>ISTEXT($T$107)</formula>
    </cfRule>
  </conditionalFormatting>
  <conditionalFormatting sqref="T107">
    <cfRule type="cellIs" dxfId="42942" priority="17472" operator="lessThan">
      <formula>0</formula>
    </cfRule>
  </conditionalFormatting>
  <conditionalFormatting sqref="U107">
    <cfRule type="expression" dxfId="42941" priority="17471">
      <formula>ISTEXT($U$107)</formula>
    </cfRule>
  </conditionalFormatting>
  <conditionalFormatting sqref="U107">
    <cfRule type="cellIs" dxfId="42940" priority="17470" operator="lessThan">
      <formula>0</formula>
    </cfRule>
  </conditionalFormatting>
  <conditionalFormatting sqref="V107">
    <cfRule type="expression" dxfId="42939" priority="17469">
      <formula>ISTEXT($V$107)</formula>
    </cfRule>
  </conditionalFormatting>
  <conditionalFormatting sqref="V107">
    <cfRule type="cellIs" dxfId="42938" priority="17468" operator="lessThan">
      <formula>0</formula>
    </cfRule>
  </conditionalFormatting>
  <conditionalFormatting sqref="W107">
    <cfRule type="expression" dxfId="42937" priority="17467">
      <formula>ISTEXT($W$107)</formula>
    </cfRule>
  </conditionalFormatting>
  <conditionalFormatting sqref="W107">
    <cfRule type="cellIs" dxfId="42936" priority="17466" operator="lessThan">
      <formula>0</formula>
    </cfRule>
  </conditionalFormatting>
  <conditionalFormatting sqref="X107">
    <cfRule type="expression" dxfId="42935" priority="17465">
      <formula>ISTEXT($X$107)</formula>
    </cfRule>
  </conditionalFormatting>
  <conditionalFormatting sqref="X107">
    <cfRule type="cellIs" dxfId="42934" priority="17464" operator="lessThan">
      <formula>0</formula>
    </cfRule>
  </conditionalFormatting>
  <conditionalFormatting sqref="Y107">
    <cfRule type="expression" dxfId="42933" priority="17463">
      <formula>ISTEXT($Y$107)</formula>
    </cfRule>
  </conditionalFormatting>
  <conditionalFormatting sqref="Y107">
    <cfRule type="cellIs" dxfId="42932" priority="17462" operator="lessThan">
      <formula>0</formula>
    </cfRule>
  </conditionalFormatting>
  <conditionalFormatting sqref="Z107">
    <cfRule type="expression" dxfId="42931" priority="17461">
      <formula>ISTEXT($Z$107)</formula>
    </cfRule>
  </conditionalFormatting>
  <conditionalFormatting sqref="Z107">
    <cfRule type="cellIs" dxfId="42930" priority="17460" operator="lessThan">
      <formula>0</formula>
    </cfRule>
  </conditionalFormatting>
  <conditionalFormatting sqref="E108">
    <cfRule type="expression" dxfId="42929" priority="17459">
      <formula>ISTEXT($E$108)</formula>
    </cfRule>
  </conditionalFormatting>
  <conditionalFormatting sqref="E108">
    <cfRule type="cellIs" dxfId="42928" priority="17458" operator="lessThan">
      <formula>0</formula>
    </cfRule>
  </conditionalFormatting>
  <conditionalFormatting sqref="F108">
    <cfRule type="expression" dxfId="42927" priority="17457">
      <formula>ISTEXT($F$108)</formula>
    </cfRule>
  </conditionalFormatting>
  <conditionalFormatting sqref="F108">
    <cfRule type="cellIs" dxfId="42926" priority="17456" operator="lessThan">
      <formula>0</formula>
    </cfRule>
  </conditionalFormatting>
  <conditionalFormatting sqref="G108">
    <cfRule type="expression" dxfId="42925" priority="17455">
      <formula>ISTEXT($G$108)</formula>
    </cfRule>
  </conditionalFormatting>
  <conditionalFormatting sqref="G108">
    <cfRule type="cellIs" dxfId="42924" priority="17454" operator="lessThan">
      <formula>0</formula>
    </cfRule>
  </conditionalFormatting>
  <conditionalFormatting sqref="H108">
    <cfRule type="expression" dxfId="42923" priority="17453">
      <formula>ISTEXT($H$108)</formula>
    </cfRule>
  </conditionalFormatting>
  <conditionalFormatting sqref="H108">
    <cfRule type="cellIs" dxfId="42922" priority="17452" operator="lessThan">
      <formula>0</formula>
    </cfRule>
  </conditionalFormatting>
  <conditionalFormatting sqref="I108">
    <cfRule type="expression" dxfId="42921" priority="17451">
      <formula>ISTEXT($I$108)</formula>
    </cfRule>
  </conditionalFormatting>
  <conditionalFormatting sqref="I108">
    <cfRule type="cellIs" dxfId="42920" priority="17450" operator="lessThan">
      <formula>0</formula>
    </cfRule>
  </conditionalFormatting>
  <conditionalFormatting sqref="J108">
    <cfRule type="expression" dxfId="42919" priority="17449">
      <formula>ISTEXT($J$108)</formula>
    </cfRule>
  </conditionalFormatting>
  <conditionalFormatting sqref="J108">
    <cfRule type="cellIs" dxfId="42918" priority="17448" operator="lessThan">
      <formula>0</formula>
    </cfRule>
  </conditionalFormatting>
  <conditionalFormatting sqref="K108">
    <cfRule type="expression" dxfId="42917" priority="17447">
      <formula>ISTEXT($K$108)</formula>
    </cfRule>
  </conditionalFormatting>
  <conditionalFormatting sqref="K108">
    <cfRule type="cellIs" dxfId="42916" priority="17446" operator="lessThan">
      <formula>0</formula>
    </cfRule>
  </conditionalFormatting>
  <conditionalFormatting sqref="L108">
    <cfRule type="expression" dxfId="42915" priority="17445">
      <formula>ISTEXT($L$108)</formula>
    </cfRule>
  </conditionalFormatting>
  <conditionalFormatting sqref="L108">
    <cfRule type="cellIs" dxfId="42914" priority="17444" operator="lessThan">
      <formula>0</formula>
    </cfRule>
  </conditionalFormatting>
  <conditionalFormatting sqref="M108">
    <cfRule type="expression" dxfId="42913" priority="17443">
      <formula>ISTEXT($M$108)</formula>
    </cfRule>
  </conditionalFormatting>
  <conditionalFormatting sqref="M108">
    <cfRule type="cellIs" dxfId="42912" priority="17442" operator="lessThan">
      <formula>0</formula>
    </cfRule>
  </conditionalFormatting>
  <conditionalFormatting sqref="N108">
    <cfRule type="expression" dxfId="42911" priority="17441">
      <formula>ISTEXT($N$108)</formula>
    </cfRule>
  </conditionalFormatting>
  <conditionalFormatting sqref="N108">
    <cfRule type="cellIs" dxfId="42910" priority="17440" operator="lessThan">
      <formula>0</formula>
    </cfRule>
  </conditionalFormatting>
  <conditionalFormatting sqref="O108">
    <cfRule type="expression" dxfId="42909" priority="17439">
      <formula>ISTEXT($O$108)</formula>
    </cfRule>
  </conditionalFormatting>
  <conditionalFormatting sqref="O108">
    <cfRule type="cellIs" dxfId="42908" priority="17438" operator="lessThan">
      <formula>0</formula>
    </cfRule>
  </conditionalFormatting>
  <conditionalFormatting sqref="P108">
    <cfRule type="expression" dxfId="42907" priority="17437">
      <formula>ISTEXT($P$108)</formula>
    </cfRule>
  </conditionalFormatting>
  <conditionalFormatting sqref="P108">
    <cfRule type="cellIs" dxfId="42906" priority="17436" operator="lessThan">
      <formula>0</formula>
    </cfRule>
  </conditionalFormatting>
  <conditionalFormatting sqref="Q108">
    <cfRule type="expression" dxfId="42905" priority="17435">
      <formula>ISTEXT($Q$108)</formula>
    </cfRule>
  </conditionalFormatting>
  <conditionalFormatting sqref="Q108">
    <cfRule type="cellIs" dxfId="42904" priority="17434" operator="lessThan">
      <formula>0</formula>
    </cfRule>
  </conditionalFormatting>
  <conditionalFormatting sqref="R108">
    <cfRule type="expression" dxfId="42903" priority="17433">
      <formula>ISTEXT($R$108)</formula>
    </cfRule>
  </conditionalFormatting>
  <conditionalFormatting sqref="R108">
    <cfRule type="cellIs" dxfId="42902" priority="17432" operator="lessThan">
      <formula>0</formula>
    </cfRule>
  </conditionalFormatting>
  <conditionalFormatting sqref="S108">
    <cfRule type="expression" dxfId="42901" priority="17431">
      <formula>ISTEXT($S$108)</formula>
    </cfRule>
  </conditionalFormatting>
  <conditionalFormatting sqref="S108">
    <cfRule type="cellIs" dxfId="42900" priority="17430" operator="lessThan">
      <formula>0</formula>
    </cfRule>
  </conditionalFormatting>
  <conditionalFormatting sqref="T108">
    <cfRule type="expression" dxfId="42899" priority="17429">
      <formula>ISTEXT($T$108)</formula>
    </cfRule>
  </conditionalFormatting>
  <conditionalFormatting sqref="T108">
    <cfRule type="cellIs" dxfId="42898" priority="17428" operator="lessThan">
      <formula>0</formula>
    </cfRule>
  </conditionalFormatting>
  <conditionalFormatting sqref="U108">
    <cfRule type="expression" dxfId="42897" priority="17427">
      <formula>ISTEXT($U$108)</formula>
    </cfRule>
  </conditionalFormatting>
  <conditionalFormatting sqref="U108">
    <cfRule type="cellIs" dxfId="42896" priority="17426" operator="lessThan">
      <formula>0</formula>
    </cfRule>
  </conditionalFormatting>
  <conditionalFormatting sqref="V108">
    <cfRule type="expression" dxfId="42895" priority="17425">
      <formula>ISTEXT($V$108)</formula>
    </cfRule>
  </conditionalFormatting>
  <conditionalFormatting sqref="V108">
    <cfRule type="cellIs" dxfId="42894" priority="17424" operator="lessThan">
      <formula>0</formula>
    </cfRule>
  </conditionalFormatting>
  <conditionalFormatting sqref="W108">
    <cfRule type="expression" dxfId="42893" priority="17423">
      <formula>ISTEXT($W$108)</formula>
    </cfRule>
  </conditionalFormatting>
  <conditionalFormatting sqref="W108">
    <cfRule type="cellIs" dxfId="42892" priority="17422" operator="lessThan">
      <formula>0</formula>
    </cfRule>
  </conditionalFormatting>
  <conditionalFormatting sqref="X108">
    <cfRule type="expression" dxfId="42891" priority="17421">
      <formula>ISTEXT($X$108)</formula>
    </cfRule>
  </conditionalFormatting>
  <conditionalFormatting sqref="X108">
    <cfRule type="cellIs" dxfId="42890" priority="17420" operator="lessThan">
      <formula>0</formula>
    </cfRule>
  </conditionalFormatting>
  <conditionalFormatting sqref="Y108">
    <cfRule type="expression" dxfId="42889" priority="17419">
      <formula>ISTEXT($Y$108)</formula>
    </cfRule>
  </conditionalFormatting>
  <conditionalFormatting sqref="Y108">
    <cfRule type="cellIs" dxfId="42888" priority="17418" operator="lessThan">
      <formula>0</formula>
    </cfRule>
  </conditionalFormatting>
  <conditionalFormatting sqref="Z108">
    <cfRule type="expression" dxfId="42887" priority="17417">
      <formula>ISTEXT($Z$108)</formula>
    </cfRule>
  </conditionalFormatting>
  <conditionalFormatting sqref="Z108">
    <cfRule type="cellIs" dxfId="42886" priority="17416" operator="lessThan">
      <formula>0</formula>
    </cfRule>
  </conditionalFormatting>
  <conditionalFormatting sqref="E111">
    <cfRule type="expression" dxfId="42885" priority="17415">
      <formula>ISTEXT($E$111)</formula>
    </cfRule>
  </conditionalFormatting>
  <conditionalFormatting sqref="E111">
    <cfRule type="cellIs" dxfId="42884" priority="17414" operator="lessThan">
      <formula>0</formula>
    </cfRule>
  </conditionalFormatting>
  <conditionalFormatting sqref="F111">
    <cfRule type="expression" dxfId="42883" priority="17413">
      <formula>ISTEXT($F$111)</formula>
    </cfRule>
  </conditionalFormatting>
  <conditionalFormatting sqref="F111">
    <cfRule type="cellIs" dxfId="42882" priority="17412" operator="lessThan">
      <formula>0</formula>
    </cfRule>
  </conditionalFormatting>
  <conditionalFormatting sqref="G111">
    <cfRule type="expression" dxfId="42881" priority="17411">
      <formula>ISTEXT($G$111)</formula>
    </cfRule>
  </conditionalFormatting>
  <conditionalFormatting sqref="G111">
    <cfRule type="cellIs" dxfId="42880" priority="17410" operator="lessThan">
      <formula>0</formula>
    </cfRule>
  </conditionalFormatting>
  <conditionalFormatting sqref="H111">
    <cfRule type="expression" dxfId="42879" priority="17409">
      <formula>ISTEXT($H$111)</formula>
    </cfRule>
  </conditionalFormatting>
  <conditionalFormatting sqref="H111">
    <cfRule type="cellIs" dxfId="42878" priority="17408" operator="lessThan">
      <formula>0</formula>
    </cfRule>
  </conditionalFormatting>
  <conditionalFormatting sqref="I111">
    <cfRule type="expression" dxfId="42877" priority="17407">
      <formula>ISTEXT($I$111)</formula>
    </cfRule>
  </conditionalFormatting>
  <conditionalFormatting sqref="I111">
    <cfRule type="cellIs" dxfId="42876" priority="17406" operator="lessThan">
      <formula>0</formula>
    </cfRule>
  </conditionalFormatting>
  <conditionalFormatting sqref="J111">
    <cfRule type="expression" dxfId="42875" priority="17405">
      <formula>ISTEXT($J$111)</formula>
    </cfRule>
  </conditionalFormatting>
  <conditionalFormatting sqref="J111">
    <cfRule type="cellIs" dxfId="42874" priority="17404" operator="lessThan">
      <formula>0</formula>
    </cfRule>
  </conditionalFormatting>
  <conditionalFormatting sqref="K111">
    <cfRule type="expression" dxfId="42873" priority="17403">
      <formula>ISTEXT($K$111)</formula>
    </cfRule>
  </conditionalFormatting>
  <conditionalFormatting sqref="K111">
    <cfRule type="cellIs" dxfId="42872" priority="17402" operator="lessThan">
      <formula>0</formula>
    </cfRule>
  </conditionalFormatting>
  <conditionalFormatting sqref="L111">
    <cfRule type="expression" dxfId="42871" priority="17401">
      <formula>ISTEXT($L$111)</formula>
    </cfRule>
  </conditionalFormatting>
  <conditionalFormatting sqref="L111">
    <cfRule type="cellIs" dxfId="42870" priority="17400" operator="lessThan">
      <formula>0</formula>
    </cfRule>
  </conditionalFormatting>
  <conditionalFormatting sqref="M111">
    <cfRule type="expression" dxfId="42869" priority="17399">
      <formula>ISTEXT($M$111)</formula>
    </cfRule>
  </conditionalFormatting>
  <conditionalFormatting sqref="M111">
    <cfRule type="cellIs" dxfId="42868" priority="17398" operator="lessThan">
      <formula>0</formula>
    </cfRule>
  </conditionalFormatting>
  <conditionalFormatting sqref="N111">
    <cfRule type="expression" dxfId="42867" priority="17397">
      <formula>ISTEXT($N$111)</formula>
    </cfRule>
  </conditionalFormatting>
  <conditionalFormatting sqref="N111">
    <cfRule type="cellIs" dxfId="42866" priority="17396" operator="lessThan">
      <formula>0</formula>
    </cfRule>
  </conditionalFormatting>
  <conditionalFormatting sqref="O111">
    <cfRule type="expression" dxfId="42865" priority="17395">
      <formula>ISTEXT($O$111)</formula>
    </cfRule>
  </conditionalFormatting>
  <conditionalFormatting sqref="O111">
    <cfRule type="cellIs" dxfId="42864" priority="17394" operator="lessThan">
      <formula>0</formula>
    </cfRule>
  </conditionalFormatting>
  <conditionalFormatting sqref="P111">
    <cfRule type="expression" dxfId="42863" priority="17393">
      <formula>ISTEXT($P$111)</formula>
    </cfRule>
  </conditionalFormatting>
  <conditionalFormatting sqref="P111">
    <cfRule type="cellIs" dxfId="42862" priority="17392" operator="lessThan">
      <formula>0</formula>
    </cfRule>
  </conditionalFormatting>
  <conditionalFormatting sqref="Q111">
    <cfRule type="expression" dxfId="42861" priority="17391">
      <formula>ISTEXT($Q$111)</formula>
    </cfRule>
  </conditionalFormatting>
  <conditionalFormatting sqref="Q111">
    <cfRule type="cellIs" dxfId="42860" priority="17390" operator="lessThan">
      <formula>0</formula>
    </cfRule>
  </conditionalFormatting>
  <conditionalFormatting sqref="R111">
    <cfRule type="expression" dxfId="42859" priority="17389">
      <formula>ISTEXT($R$111)</formula>
    </cfRule>
  </conditionalFormatting>
  <conditionalFormatting sqref="R111">
    <cfRule type="cellIs" dxfId="42858" priority="17388" operator="lessThan">
      <formula>0</formula>
    </cfRule>
  </conditionalFormatting>
  <conditionalFormatting sqref="S111">
    <cfRule type="expression" dxfId="42857" priority="17387">
      <formula>ISTEXT($S$111)</formula>
    </cfRule>
  </conditionalFormatting>
  <conditionalFormatting sqref="S111">
    <cfRule type="cellIs" dxfId="42856" priority="17386" operator="lessThan">
      <formula>0</formula>
    </cfRule>
  </conditionalFormatting>
  <conditionalFormatting sqref="T111">
    <cfRule type="expression" dxfId="42855" priority="17385">
      <formula>ISTEXT($T$111)</formula>
    </cfRule>
  </conditionalFormatting>
  <conditionalFormatting sqref="T111">
    <cfRule type="cellIs" dxfId="42854" priority="17384" operator="lessThan">
      <formula>0</formula>
    </cfRule>
  </conditionalFormatting>
  <conditionalFormatting sqref="U111">
    <cfRule type="expression" dxfId="42853" priority="17383">
      <formula>ISTEXT($U$111)</formula>
    </cfRule>
  </conditionalFormatting>
  <conditionalFormatting sqref="U111">
    <cfRule type="cellIs" dxfId="42852" priority="17382" operator="lessThan">
      <formula>0</formula>
    </cfRule>
  </conditionalFormatting>
  <conditionalFormatting sqref="V111">
    <cfRule type="expression" dxfId="42851" priority="17381">
      <formula>ISTEXT($V$111)</formula>
    </cfRule>
  </conditionalFormatting>
  <conditionalFormatting sqref="V111">
    <cfRule type="cellIs" dxfId="42850" priority="17380" operator="lessThan">
      <formula>0</formula>
    </cfRule>
  </conditionalFormatting>
  <conditionalFormatting sqref="W111">
    <cfRule type="expression" dxfId="42849" priority="17379">
      <formula>ISTEXT($W$111)</formula>
    </cfRule>
  </conditionalFormatting>
  <conditionalFormatting sqref="W111">
    <cfRule type="cellIs" dxfId="42848" priority="17378" operator="lessThan">
      <formula>0</formula>
    </cfRule>
  </conditionalFormatting>
  <conditionalFormatting sqref="X111">
    <cfRule type="expression" dxfId="42847" priority="17377">
      <formula>ISTEXT($X$111)</formula>
    </cfRule>
  </conditionalFormatting>
  <conditionalFormatting sqref="X111">
    <cfRule type="cellIs" dxfId="42846" priority="17376" operator="lessThan">
      <formula>0</formula>
    </cfRule>
  </conditionalFormatting>
  <conditionalFormatting sqref="Y111">
    <cfRule type="expression" dxfId="42845" priority="17375">
      <formula>ISTEXT($Y$111)</formula>
    </cfRule>
  </conditionalFormatting>
  <conditionalFormatting sqref="Y111">
    <cfRule type="cellIs" dxfId="42844" priority="17374" operator="lessThan">
      <formula>0</formula>
    </cfRule>
  </conditionalFormatting>
  <conditionalFormatting sqref="Z111">
    <cfRule type="expression" dxfId="42843" priority="17373">
      <formula>ISTEXT($Z$111)</formula>
    </cfRule>
  </conditionalFormatting>
  <conditionalFormatting sqref="Z111">
    <cfRule type="cellIs" dxfId="42842" priority="17372" operator="lessThan">
      <formula>0</formula>
    </cfRule>
  </conditionalFormatting>
  <conditionalFormatting sqref="E112">
    <cfRule type="expression" dxfId="42841" priority="17371">
      <formula>ISTEXT($E$112)</formula>
    </cfRule>
  </conditionalFormatting>
  <conditionalFormatting sqref="E112">
    <cfRule type="cellIs" dxfId="42840" priority="17370" operator="lessThan">
      <formula>0</formula>
    </cfRule>
  </conditionalFormatting>
  <conditionalFormatting sqref="F112">
    <cfRule type="expression" dxfId="42839" priority="17369">
      <formula>ISTEXT($F$112)</formula>
    </cfRule>
  </conditionalFormatting>
  <conditionalFormatting sqref="F112">
    <cfRule type="cellIs" dxfId="42838" priority="17368" operator="lessThan">
      <formula>0</formula>
    </cfRule>
  </conditionalFormatting>
  <conditionalFormatting sqref="G112">
    <cfRule type="expression" dxfId="42837" priority="17367">
      <formula>ISTEXT($G$112)</formula>
    </cfRule>
  </conditionalFormatting>
  <conditionalFormatting sqref="G112">
    <cfRule type="cellIs" dxfId="42836" priority="17366" operator="lessThan">
      <formula>0</formula>
    </cfRule>
  </conditionalFormatting>
  <conditionalFormatting sqref="H112">
    <cfRule type="expression" dxfId="42835" priority="17365">
      <formula>ISTEXT($H$112)</formula>
    </cfRule>
  </conditionalFormatting>
  <conditionalFormatting sqref="H112">
    <cfRule type="cellIs" dxfId="42834" priority="17364" operator="lessThan">
      <formula>0</formula>
    </cfRule>
  </conditionalFormatting>
  <conditionalFormatting sqref="I112">
    <cfRule type="expression" dxfId="42833" priority="17363">
      <formula>ISTEXT($I$112)</formula>
    </cfRule>
  </conditionalFormatting>
  <conditionalFormatting sqref="I112">
    <cfRule type="cellIs" dxfId="42832" priority="17362" operator="lessThan">
      <formula>0</formula>
    </cfRule>
  </conditionalFormatting>
  <conditionalFormatting sqref="J112">
    <cfRule type="expression" dxfId="42831" priority="17361">
      <formula>ISTEXT($J$112)</formula>
    </cfRule>
  </conditionalFormatting>
  <conditionalFormatting sqref="J112">
    <cfRule type="cellIs" dxfId="42830" priority="17360" operator="lessThan">
      <formula>0</formula>
    </cfRule>
  </conditionalFormatting>
  <conditionalFormatting sqref="K112">
    <cfRule type="expression" dxfId="42829" priority="17359">
      <formula>ISTEXT($K$112)</formula>
    </cfRule>
  </conditionalFormatting>
  <conditionalFormatting sqref="K112">
    <cfRule type="cellIs" dxfId="42828" priority="17358" operator="lessThan">
      <formula>0</formula>
    </cfRule>
  </conditionalFormatting>
  <conditionalFormatting sqref="L112">
    <cfRule type="expression" dxfId="42827" priority="17357">
      <formula>ISTEXT($L$112)</formula>
    </cfRule>
  </conditionalFormatting>
  <conditionalFormatting sqref="L112">
    <cfRule type="cellIs" dxfId="42826" priority="17356" operator="lessThan">
      <formula>0</formula>
    </cfRule>
  </conditionalFormatting>
  <conditionalFormatting sqref="M112">
    <cfRule type="expression" dxfId="42825" priority="17355">
      <formula>ISTEXT($M$112)</formula>
    </cfRule>
  </conditionalFormatting>
  <conditionalFormatting sqref="M112">
    <cfRule type="cellIs" dxfId="42824" priority="17354" operator="lessThan">
      <formula>0</formula>
    </cfRule>
  </conditionalFormatting>
  <conditionalFormatting sqref="N112">
    <cfRule type="expression" dxfId="42823" priority="17353">
      <formula>ISTEXT($N$112)</formula>
    </cfRule>
  </conditionalFormatting>
  <conditionalFormatting sqref="N112">
    <cfRule type="cellIs" dxfId="42822" priority="17352" operator="lessThan">
      <formula>0</formula>
    </cfRule>
  </conditionalFormatting>
  <conditionalFormatting sqref="O112">
    <cfRule type="expression" dxfId="42821" priority="17351">
      <formula>ISTEXT($O$112)</formula>
    </cfRule>
  </conditionalFormatting>
  <conditionalFormatting sqref="O112">
    <cfRule type="cellIs" dxfId="42820" priority="17350" operator="lessThan">
      <formula>0</formula>
    </cfRule>
  </conditionalFormatting>
  <conditionalFormatting sqref="P112">
    <cfRule type="expression" dxfId="42819" priority="17349">
      <formula>ISTEXT($P$112)</formula>
    </cfRule>
  </conditionalFormatting>
  <conditionalFormatting sqref="P112">
    <cfRule type="cellIs" dxfId="42818" priority="17348" operator="lessThan">
      <formula>0</formula>
    </cfRule>
  </conditionalFormatting>
  <conditionalFormatting sqref="Q112">
    <cfRule type="expression" dxfId="42817" priority="17347">
      <formula>ISTEXT($Q$112)</formula>
    </cfRule>
  </conditionalFormatting>
  <conditionalFormatting sqref="Q112">
    <cfRule type="cellIs" dxfId="42816" priority="17346" operator="lessThan">
      <formula>0</formula>
    </cfRule>
  </conditionalFormatting>
  <conditionalFormatting sqref="R112">
    <cfRule type="expression" dxfId="42815" priority="17345">
      <formula>ISTEXT($R$112)</formula>
    </cfRule>
  </conditionalFormatting>
  <conditionalFormatting sqref="R112">
    <cfRule type="cellIs" dxfId="42814" priority="17344" operator="lessThan">
      <formula>0</formula>
    </cfRule>
  </conditionalFormatting>
  <conditionalFormatting sqref="S112">
    <cfRule type="expression" dxfId="42813" priority="17343">
      <formula>ISTEXT($S$112)</formula>
    </cfRule>
  </conditionalFormatting>
  <conditionalFormatting sqref="S112">
    <cfRule type="cellIs" dxfId="42812" priority="17342" operator="lessThan">
      <formula>0</formula>
    </cfRule>
  </conditionalFormatting>
  <conditionalFormatting sqref="T112">
    <cfRule type="expression" dxfId="42811" priority="17341">
      <formula>ISTEXT($T$112)</formula>
    </cfRule>
  </conditionalFormatting>
  <conditionalFormatting sqref="T112">
    <cfRule type="cellIs" dxfId="42810" priority="17340" operator="lessThan">
      <formula>0</formula>
    </cfRule>
  </conditionalFormatting>
  <conditionalFormatting sqref="U112">
    <cfRule type="expression" dxfId="42809" priority="17339">
      <formula>ISTEXT($U$112)</formula>
    </cfRule>
  </conditionalFormatting>
  <conditionalFormatting sqref="U112">
    <cfRule type="cellIs" dxfId="42808" priority="17338" operator="lessThan">
      <formula>0</formula>
    </cfRule>
  </conditionalFormatting>
  <conditionalFormatting sqref="V112">
    <cfRule type="expression" dxfId="42807" priority="17337">
      <formula>ISTEXT($V$112)</formula>
    </cfRule>
  </conditionalFormatting>
  <conditionalFormatting sqref="V112">
    <cfRule type="cellIs" dxfId="42806" priority="17336" operator="lessThan">
      <formula>0</formula>
    </cfRule>
  </conditionalFormatting>
  <conditionalFormatting sqref="W112">
    <cfRule type="expression" dxfId="42805" priority="17335">
      <formula>ISTEXT($W$112)</formula>
    </cfRule>
  </conditionalFormatting>
  <conditionalFormatting sqref="W112">
    <cfRule type="cellIs" dxfId="42804" priority="17334" operator="lessThan">
      <formula>0</formula>
    </cfRule>
  </conditionalFormatting>
  <conditionalFormatting sqref="X112">
    <cfRule type="expression" dxfId="42803" priority="17333">
      <formula>ISTEXT($X$112)</formula>
    </cfRule>
  </conditionalFormatting>
  <conditionalFormatting sqref="X112">
    <cfRule type="cellIs" dxfId="42802" priority="17332" operator="lessThan">
      <formula>0</formula>
    </cfRule>
  </conditionalFormatting>
  <conditionalFormatting sqref="Y112">
    <cfRule type="expression" dxfId="42801" priority="17331">
      <formula>ISTEXT($Y$112)</formula>
    </cfRule>
  </conditionalFormatting>
  <conditionalFormatting sqref="Y112">
    <cfRule type="cellIs" dxfId="42800" priority="17330" operator="lessThan">
      <formula>0</formula>
    </cfRule>
  </conditionalFormatting>
  <conditionalFormatting sqref="Z112">
    <cfRule type="expression" dxfId="42799" priority="17329">
      <formula>ISTEXT($Z$112)</formula>
    </cfRule>
  </conditionalFormatting>
  <conditionalFormatting sqref="Z112">
    <cfRule type="cellIs" dxfId="42798" priority="17328" operator="lessThan">
      <formula>0</formula>
    </cfRule>
  </conditionalFormatting>
  <conditionalFormatting sqref="E134">
    <cfRule type="expression" dxfId="42797" priority="17327">
      <formula>ISTEXT($E$134)</formula>
    </cfRule>
  </conditionalFormatting>
  <conditionalFormatting sqref="E134">
    <cfRule type="cellIs" dxfId="42796" priority="17326" operator="lessThan">
      <formula>0</formula>
    </cfRule>
  </conditionalFormatting>
  <conditionalFormatting sqref="E136">
    <cfRule type="expression" dxfId="42795" priority="17325">
      <formula>ISTEXT($E$136)</formula>
    </cfRule>
  </conditionalFormatting>
  <conditionalFormatting sqref="E136">
    <cfRule type="cellIs" dxfId="42794" priority="17324" operator="lessThan">
      <formula>0</formula>
    </cfRule>
  </conditionalFormatting>
  <conditionalFormatting sqref="F136">
    <cfRule type="expression" dxfId="42793" priority="17323">
      <formula>ISTEXT($F$136)</formula>
    </cfRule>
  </conditionalFormatting>
  <conditionalFormatting sqref="F136">
    <cfRule type="cellIs" dxfId="42792" priority="17322" operator="lessThan">
      <formula>0</formula>
    </cfRule>
  </conditionalFormatting>
  <conditionalFormatting sqref="G136">
    <cfRule type="expression" dxfId="42791" priority="17321">
      <formula>ISTEXT($G$136)</formula>
    </cfRule>
  </conditionalFormatting>
  <conditionalFormatting sqref="G136">
    <cfRule type="cellIs" dxfId="42790" priority="17320" operator="lessThan">
      <formula>0</formula>
    </cfRule>
  </conditionalFormatting>
  <conditionalFormatting sqref="H136">
    <cfRule type="expression" dxfId="42789" priority="17319">
      <formula>ISTEXT($H$136)</formula>
    </cfRule>
  </conditionalFormatting>
  <conditionalFormatting sqref="H136">
    <cfRule type="cellIs" dxfId="42788" priority="17318" operator="lessThan">
      <formula>0</formula>
    </cfRule>
  </conditionalFormatting>
  <conditionalFormatting sqref="I136">
    <cfRule type="expression" dxfId="42787" priority="17317">
      <formula>ISTEXT($I$136)</formula>
    </cfRule>
  </conditionalFormatting>
  <conditionalFormatting sqref="I136">
    <cfRule type="cellIs" dxfId="42786" priority="17316" operator="lessThan">
      <formula>0</formula>
    </cfRule>
  </conditionalFormatting>
  <conditionalFormatting sqref="J136">
    <cfRule type="expression" dxfId="42785" priority="17315">
      <formula>ISTEXT($J$136)</formula>
    </cfRule>
  </conditionalFormatting>
  <conditionalFormatting sqref="J136">
    <cfRule type="cellIs" dxfId="42784" priority="17314" operator="lessThan">
      <formula>0</formula>
    </cfRule>
  </conditionalFormatting>
  <conditionalFormatting sqref="K136">
    <cfRule type="expression" dxfId="42783" priority="17313">
      <formula>ISTEXT($K$136)</formula>
    </cfRule>
  </conditionalFormatting>
  <conditionalFormatting sqref="K136">
    <cfRule type="cellIs" dxfId="42782" priority="17312" operator="lessThan">
      <formula>0</formula>
    </cfRule>
  </conditionalFormatting>
  <conditionalFormatting sqref="L136">
    <cfRule type="expression" dxfId="42781" priority="17311">
      <formula>ISTEXT($L$136)</formula>
    </cfRule>
  </conditionalFormatting>
  <conditionalFormatting sqref="L136">
    <cfRule type="cellIs" dxfId="42780" priority="17310" operator="lessThan">
      <formula>0</formula>
    </cfRule>
  </conditionalFormatting>
  <conditionalFormatting sqref="M136">
    <cfRule type="expression" dxfId="42779" priority="17309">
      <formula>ISTEXT($M$136)</formula>
    </cfRule>
  </conditionalFormatting>
  <conditionalFormatting sqref="M136">
    <cfRule type="cellIs" dxfId="42778" priority="17308" operator="lessThan">
      <formula>0</formula>
    </cfRule>
  </conditionalFormatting>
  <conditionalFormatting sqref="N136">
    <cfRule type="expression" dxfId="42777" priority="17307">
      <formula>ISTEXT($N$136)</formula>
    </cfRule>
  </conditionalFormatting>
  <conditionalFormatting sqref="N136">
    <cfRule type="cellIs" dxfId="42776" priority="17306" operator="lessThan">
      <formula>0</formula>
    </cfRule>
  </conditionalFormatting>
  <conditionalFormatting sqref="O136">
    <cfRule type="expression" dxfId="42775" priority="17305">
      <formula>ISTEXT($O$136)</formula>
    </cfRule>
  </conditionalFormatting>
  <conditionalFormatting sqref="O136">
    <cfRule type="cellIs" dxfId="42774" priority="17304" operator="lessThan">
      <formula>0</formula>
    </cfRule>
  </conditionalFormatting>
  <conditionalFormatting sqref="P136">
    <cfRule type="expression" dxfId="42773" priority="17303">
      <formula>ISTEXT($P$136)</formula>
    </cfRule>
  </conditionalFormatting>
  <conditionalFormatting sqref="P136">
    <cfRule type="cellIs" dxfId="42772" priority="17302" operator="lessThan">
      <formula>0</formula>
    </cfRule>
  </conditionalFormatting>
  <conditionalFormatting sqref="Q136">
    <cfRule type="expression" dxfId="42771" priority="17301">
      <formula>ISTEXT($Q$136)</formula>
    </cfRule>
  </conditionalFormatting>
  <conditionalFormatting sqref="Q136">
    <cfRule type="cellIs" dxfId="42770" priority="17300" operator="lessThan">
      <formula>0</formula>
    </cfRule>
  </conditionalFormatting>
  <conditionalFormatting sqref="R136">
    <cfRule type="expression" dxfId="42769" priority="17299">
      <formula>ISTEXT($R$136)</formula>
    </cfRule>
  </conditionalFormatting>
  <conditionalFormatting sqref="R136">
    <cfRule type="cellIs" dxfId="42768" priority="17298" operator="lessThan">
      <formula>0</formula>
    </cfRule>
  </conditionalFormatting>
  <conditionalFormatting sqref="S136">
    <cfRule type="expression" dxfId="42767" priority="17297">
      <formula>ISTEXT($S$136)</formula>
    </cfRule>
  </conditionalFormatting>
  <conditionalFormatting sqref="S136">
    <cfRule type="cellIs" dxfId="42766" priority="17296" operator="lessThan">
      <formula>0</formula>
    </cfRule>
  </conditionalFormatting>
  <conditionalFormatting sqref="T136">
    <cfRule type="expression" dxfId="42765" priority="17295">
      <formula>ISTEXT($T$136)</formula>
    </cfRule>
  </conditionalFormatting>
  <conditionalFormatting sqref="T136">
    <cfRule type="cellIs" dxfId="42764" priority="17294" operator="lessThan">
      <formula>0</formula>
    </cfRule>
  </conditionalFormatting>
  <conditionalFormatting sqref="U136">
    <cfRule type="expression" dxfId="42763" priority="17293">
      <formula>ISTEXT($U$136)</formula>
    </cfRule>
  </conditionalFormatting>
  <conditionalFormatting sqref="U136">
    <cfRule type="cellIs" dxfId="42762" priority="17292" operator="lessThan">
      <formula>0</formula>
    </cfRule>
  </conditionalFormatting>
  <conditionalFormatting sqref="V136">
    <cfRule type="expression" dxfId="42761" priority="17291">
      <formula>ISTEXT($V$136)</formula>
    </cfRule>
  </conditionalFormatting>
  <conditionalFormatting sqref="V136">
    <cfRule type="cellIs" dxfId="42760" priority="17290" operator="lessThan">
      <formula>0</formula>
    </cfRule>
  </conditionalFormatting>
  <conditionalFormatting sqref="W136">
    <cfRule type="expression" dxfId="42759" priority="17289">
      <formula>ISTEXT($W$136)</formula>
    </cfRule>
  </conditionalFormatting>
  <conditionalFormatting sqref="W136">
    <cfRule type="cellIs" dxfId="42758" priority="17288" operator="lessThan">
      <formula>0</formula>
    </cfRule>
  </conditionalFormatting>
  <conditionalFormatting sqref="X136">
    <cfRule type="expression" dxfId="42757" priority="17287">
      <formula>ISTEXT($X$136)</formula>
    </cfRule>
  </conditionalFormatting>
  <conditionalFormatting sqref="X136">
    <cfRule type="cellIs" dxfId="42756" priority="17286" operator="lessThan">
      <formula>0</formula>
    </cfRule>
  </conditionalFormatting>
  <conditionalFormatting sqref="Y136">
    <cfRule type="expression" dxfId="42755" priority="17285">
      <formula>ISTEXT($Y$136)</formula>
    </cfRule>
  </conditionalFormatting>
  <conditionalFormatting sqref="Y136">
    <cfRule type="cellIs" dxfId="42754" priority="17284" operator="lessThan">
      <formula>0</formula>
    </cfRule>
  </conditionalFormatting>
  <conditionalFormatting sqref="Z136">
    <cfRule type="expression" dxfId="42753" priority="17283">
      <formula>ISTEXT($Z$136)</formula>
    </cfRule>
  </conditionalFormatting>
  <conditionalFormatting sqref="Z136">
    <cfRule type="cellIs" dxfId="42752" priority="17282" operator="lessThan">
      <formula>0</formula>
    </cfRule>
  </conditionalFormatting>
  <conditionalFormatting sqref="E137">
    <cfRule type="expression" dxfId="42751" priority="17281">
      <formula>ISTEXT($E$137)</formula>
    </cfRule>
  </conditionalFormatting>
  <conditionalFormatting sqref="E137">
    <cfRule type="cellIs" dxfId="42750" priority="17280" operator="lessThan">
      <formula>0</formula>
    </cfRule>
  </conditionalFormatting>
  <conditionalFormatting sqref="F137">
    <cfRule type="expression" dxfId="42749" priority="17279">
      <formula>ISTEXT($F$137)</formula>
    </cfRule>
  </conditionalFormatting>
  <conditionalFormatting sqref="F137">
    <cfRule type="cellIs" dxfId="42748" priority="17278" operator="lessThan">
      <formula>0</formula>
    </cfRule>
  </conditionalFormatting>
  <conditionalFormatting sqref="G137">
    <cfRule type="expression" dxfId="42747" priority="17277">
      <formula>ISTEXT($G$137)</formula>
    </cfRule>
  </conditionalFormatting>
  <conditionalFormatting sqref="G137">
    <cfRule type="cellIs" dxfId="42746" priority="17276" operator="lessThan">
      <formula>0</formula>
    </cfRule>
  </conditionalFormatting>
  <conditionalFormatting sqref="H137">
    <cfRule type="expression" dxfId="42745" priority="17275">
      <formula>ISTEXT($H$137)</formula>
    </cfRule>
  </conditionalFormatting>
  <conditionalFormatting sqref="H137">
    <cfRule type="cellIs" dxfId="42744" priority="17274" operator="lessThan">
      <formula>0</formula>
    </cfRule>
  </conditionalFormatting>
  <conditionalFormatting sqref="I137">
    <cfRule type="expression" dxfId="42743" priority="17273">
      <formula>ISTEXT($I$137)</formula>
    </cfRule>
  </conditionalFormatting>
  <conditionalFormatting sqref="I137">
    <cfRule type="cellIs" dxfId="42742" priority="17272" operator="lessThan">
      <formula>0</formula>
    </cfRule>
  </conditionalFormatting>
  <conditionalFormatting sqref="J137">
    <cfRule type="expression" dxfId="42741" priority="17271">
      <formula>ISTEXT($J$137)</formula>
    </cfRule>
  </conditionalFormatting>
  <conditionalFormatting sqref="J137">
    <cfRule type="cellIs" dxfId="42740" priority="17270" operator="lessThan">
      <formula>0</formula>
    </cfRule>
  </conditionalFormatting>
  <conditionalFormatting sqref="K137">
    <cfRule type="expression" dxfId="42739" priority="17269">
      <formula>ISTEXT($K$137)</formula>
    </cfRule>
  </conditionalFormatting>
  <conditionalFormatting sqref="K137">
    <cfRule type="cellIs" dxfId="42738" priority="17268" operator="lessThan">
      <formula>0</formula>
    </cfRule>
  </conditionalFormatting>
  <conditionalFormatting sqref="L137">
    <cfRule type="expression" dxfId="42737" priority="17267">
      <formula>ISTEXT($L$137)</formula>
    </cfRule>
  </conditionalFormatting>
  <conditionalFormatting sqref="L137">
    <cfRule type="cellIs" dxfId="42736" priority="17266" operator="lessThan">
      <formula>0</formula>
    </cfRule>
  </conditionalFormatting>
  <conditionalFormatting sqref="M137">
    <cfRule type="expression" dxfId="42735" priority="17265">
      <formula>ISTEXT($M$137)</formula>
    </cfRule>
  </conditionalFormatting>
  <conditionalFormatting sqref="M137">
    <cfRule type="cellIs" dxfId="42734" priority="17264" operator="lessThan">
      <formula>0</formula>
    </cfRule>
  </conditionalFormatting>
  <conditionalFormatting sqref="N137">
    <cfRule type="expression" dxfId="42733" priority="17263">
      <formula>ISTEXT($N$137)</formula>
    </cfRule>
  </conditionalFormatting>
  <conditionalFormatting sqref="N137">
    <cfRule type="cellIs" dxfId="42732" priority="17262" operator="lessThan">
      <formula>0</formula>
    </cfRule>
  </conditionalFormatting>
  <conditionalFormatting sqref="O137">
    <cfRule type="expression" dxfId="42731" priority="17261">
      <formula>ISTEXT($O$137)</formula>
    </cfRule>
  </conditionalFormatting>
  <conditionalFormatting sqref="O137">
    <cfRule type="cellIs" dxfId="42730" priority="17260" operator="lessThan">
      <formula>0</formula>
    </cfRule>
  </conditionalFormatting>
  <conditionalFormatting sqref="P137">
    <cfRule type="expression" dxfId="42729" priority="17259">
      <formula>ISTEXT($P$137)</formula>
    </cfRule>
  </conditionalFormatting>
  <conditionalFormatting sqref="P137">
    <cfRule type="cellIs" dxfId="42728" priority="17258" operator="lessThan">
      <formula>0</formula>
    </cfRule>
  </conditionalFormatting>
  <conditionalFormatting sqref="Q137">
    <cfRule type="expression" dxfId="42727" priority="17257">
      <formula>ISTEXT($Q$137)</formula>
    </cfRule>
  </conditionalFormatting>
  <conditionalFormatting sqref="Q137">
    <cfRule type="cellIs" dxfId="42726" priority="17256" operator="lessThan">
      <formula>0</formula>
    </cfRule>
  </conditionalFormatting>
  <conditionalFormatting sqref="R137">
    <cfRule type="expression" dxfId="42725" priority="17255">
      <formula>ISTEXT($R$137)</formula>
    </cfRule>
  </conditionalFormatting>
  <conditionalFormatting sqref="R137">
    <cfRule type="cellIs" dxfId="42724" priority="17254" operator="lessThan">
      <formula>0</formula>
    </cfRule>
  </conditionalFormatting>
  <conditionalFormatting sqref="S137">
    <cfRule type="expression" dxfId="42723" priority="17253">
      <formula>ISTEXT($S$137)</formula>
    </cfRule>
  </conditionalFormatting>
  <conditionalFormatting sqref="S137">
    <cfRule type="cellIs" dxfId="42722" priority="17252" operator="lessThan">
      <formula>0</formula>
    </cfRule>
  </conditionalFormatting>
  <conditionalFormatting sqref="T137">
    <cfRule type="expression" dxfId="42721" priority="17251">
      <formula>ISTEXT($T$137)</formula>
    </cfRule>
  </conditionalFormatting>
  <conditionalFormatting sqref="T137">
    <cfRule type="cellIs" dxfId="42720" priority="17250" operator="lessThan">
      <formula>0</formula>
    </cfRule>
  </conditionalFormatting>
  <conditionalFormatting sqref="U137">
    <cfRule type="expression" dxfId="42719" priority="17249">
      <formula>ISTEXT($U$137)</formula>
    </cfRule>
  </conditionalFormatting>
  <conditionalFormatting sqref="U137">
    <cfRule type="cellIs" dxfId="42718" priority="17248" operator="lessThan">
      <formula>0</formula>
    </cfRule>
  </conditionalFormatting>
  <conditionalFormatting sqref="V137">
    <cfRule type="expression" dxfId="42717" priority="17247">
      <formula>ISTEXT($V$137)</formula>
    </cfRule>
  </conditionalFormatting>
  <conditionalFormatting sqref="V137">
    <cfRule type="cellIs" dxfId="42716" priority="17246" operator="lessThan">
      <formula>0</formula>
    </cfRule>
  </conditionalFormatting>
  <conditionalFormatting sqref="W137">
    <cfRule type="expression" dxfId="42715" priority="17245">
      <formula>ISTEXT($W$137)</formula>
    </cfRule>
  </conditionalFormatting>
  <conditionalFormatting sqref="W137">
    <cfRule type="cellIs" dxfId="42714" priority="17244" operator="lessThan">
      <formula>0</formula>
    </cfRule>
  </conditionalFormatting>
  <conditionalFormatting sqref="X137">
    <cfRule type="expression" dxfId="42713" priority="17243">
      <formula>ISTEXT($X$137)</formula>
    </cfRule>
  </conditionalFormatting>
  <conditionalFormatting sqref="X137">
    <cfRule type="cellIs" dxfId="42712" priority="17242" operator="lessThan">
      <formula>0</formula>
    </cfRule>
  </conditionalFormatting>
  <conditionalFormatting sqref="Y137">
    <cfRule type="expression" dxfId="42711" priority="17241">
      <formula>ISTEXT($Y$137)</formula>
    </cfRule>
  </conditionalFormatting>
  <conditionalFormatting sqref="Y137">
    <cfRule type="cellIs" dxfId="42710" priority="17240" operator="lessThan">
      <formula>0</formula>
    </cfRule>
  </conditionalFormatting>
  <conditionalFormatting sqref="Z137">
    <cfRule type="expression" dxfId="42709" priority="17239">
      <formula>ISTEXT($Z$137)</formula>
    </cfRule>
  </conditionalFormatting>
  <conditionalFormatting sqref="Z137">
    <cfRule type="cellIs" dxfId="42708" priority="17238" operator="lessThan">
      <formula>0</formula>
    </cfRule>
  </conditionalFormatting>
  <conditionalFormatting sqref="E138">
    <cfRule type="expression" dxfId="42707" priority="17237">
      <formula>ISTEXT($E$138)</formula>
    </cfRule>
  </conditionalFormatting>
  <conditionalFormatting sqref="E138">
    <cfRule type="cellIs" dxfId="42706" priority="17236" operator="lessThan">
      <formula>0</formula>
    </cfRule>
  </conditionalFormatting>
  <conditionalFormatting sqref="F138">
    <cfRule type="expression" dxfId="42705" priority="17235">
      <formula>ISTEXT($F$138)</formula>
    </cfRule>
  </conditionalFormatting>
  <conditionalFormatting sqref="F138">
    <cfRule type="cellIs" dxfId="42704" priority="17234" operator="lessThan">
      <formula>0</formula>
    </cfRule>
  </conditionalFormatting>
  <conditionalFormatting sqref="G138">
    <cfRule type="expression" dxfId="42703" priority="17233">
      <formula>ISTEXT($G$138)</formula>
    </cfRule>
  </conditionalFormatting>
  <conditionalFormatting sqref="G138">
    <cfRule type="cellIs" dxfId="42702" priority="17232" operator="lessThan">
      <formula>0</formula>
    </cfRule>
  </conditionalFormatting>
  <conditionalFormatting sqref="H138">
    <cfRule type="expression" dxfId="42701" priority="17231">
      <formula>ISTEXT($H$138)</formula>
    </cfRule>
  </conditionalFormatting>
  <conditionalFormatting sqref="H138">
    <cfRule type="cellIs" dxfId="42700" priority="17230" operator="lessThan">
      <formula>0</formula>
    </cfRule>
  </conditionalFormatting>
  <conditionalFormatting sqref="I138">
    <cfRule type="expression" dxfId="42699" priority="17229">
      <formula>ISTEXT($I$138)</formula>
    </cfRule>
  </conditionalFormatting>
  <conditionalFormatting sqref="I138">
    <cfRule type="cellIs" dxfId="42698" priority="17228" operator="lessThan">
      <formula>0</formula>
    </cfRule>
  </conditionalFormatting>
  <conditionalFormatting sqref="J138">
    <cfRule type="expression" dxfId="42697" priority="17227">
      <formula>ISTEXT($J$138)</formula>
    </cfRule>
  </conditionalFormatting>
  <conditionalFormatting sqref="J138">
    <cfRule type="cellIs" dxfId="42696" priority="17226" operator="lessThan">
      <formula>0</formula>
    </cfRule>
  </conditionalFormatting>
  <conditionalFormatting sqref="K138">
    <cfRule type="expression" dxfId="42695" priority="17225">
      <formula>ISTEXT($K$138)</formula>
    </cfRule>
  </conditionalFormatting>
  <conditionalFormatting sqref="K138">
    <cfRule type="cellIs" dxfId="42694" priority="17224" operator="lessThan">
      <formula>0</formula>
    </cfRule>
  </conditionalFormatting>
  <conditionalFormatting sqref="L138">
    <cfRule type="expression" dxfId="42693" priority="17223">
      <formula>ISTEXT($L$138)</formula>
    </cfRule>
  </conditionalFormatting>
  <conditionalFormatting sqref="L138">
    <cfRule type="cellIs" dxfId="42692" priority="17222" operator="lessThan">
      <formula>0</formula>
    </cfRule>
  </conditionalFormatting>
  <conditionalFormatting sqref="M138">
    <cfRule type="expression" dxfId="42691" priority="17221">
      <formula>ISTEXT($M$138)</formula>
    </cfRule>
  </conditionalFormatting>
  <conditionalFormatting sqref="M138">
    <cfRule type="cellIs" dxfId="42690" priority="17220" operator="lessThan">
      <formula>0</formula>
    </cfRule>
  </conditionalFormatting>
  <conditionalFormatting sqref="N138">
    <cfRule type="expression" dxfId="42689" priority="17219">
      <formula>ISTEXT($N$138)</formula>
    </cfRule>
  </conditionalFormatting>
  <conditionalFormatting sqref="N138">
    <cfRule type="cellIs" dxfId="42688" priority="17218" operator="lessThan">
      <formula>0</formula>
    </cfRule>
  </conditionalFormatting>
  <conditionalFormatting sqref="O138">
    <cfRule type="expression" dxfId="42687" priority="17217">
      <formula>ISTEXT($O$138)</formula>
    </cfRule>
  </conditionalFormatting>
  <conditionalFormatting sqref="O138">
    <cfRule type="cellIs" dxfId="42686" priority="17216" operator="lessThan">
      <formula>0</formula>
    </cfRule>
  </conditionalFormatting>
  <conditionalFormatting sqref="P138">
    <cfRule type="expression" dxfId="42685" priority="17215">
      <formula>ISTEXT($P$138)</formula>
    </cfRule>
  </conditionalFormatting>
  <conditionalFormatting sqref="P138">
    <cfRule type="cellIs" dxfId="42684" priority="17214" operator="lessThan">
      <formula>0</formula>
    </cfRule>
  </conditionalFormatting>
  <conditionalFormatting sqref="Q138">
    <cfRule type="expression" dxfId="42683" priority="17213">
      <formula>ISTEXT($Q$138)</formula>
    </cfRule>
  </conditionalFormatting>
  <conditionalFormatting sqref="Q138">
    <cfRule type="cellIs" dxfId="42682" priority="17212" operator="lessThan">
      <formula>0</formula>
    </cfRule>
  </conditionalFormatting>
  <conditionalFormatting sqref="R138">
    <cfRule type="expression" dxfId="42681" priority="17211">
      <formula>ISTEXT($R$138)</formula>
    </cfRule>
  </conditionalFormatting>
  <conditionalFormatting sqref="R138">
    <cfRule type="cellIs" dxfId="42680" priority="17210" operator="lessThan">
      <formula>0</formula>
    </cfRule>
  </conditionalFormatting>
  <conditionalFormatting sqref="S138">
    <cfRule type="expression" dxfId="42679" priority="17209">
      <formula>ISTEXT($S$138)</formula>
    </cfRule>
  </conditionalFormatting>
  <conditionalFormatting sqref="S138">
    <cfRule type="cellIs" dxfId="42678" priority="17208" operator="lessThan">
      <formula>0</formula>
    </cfRule>
  </conditionalFormatting>
  <conditionalFormatting sqref="T138">
    <cfRule type="expression" dxfId="42677" priority="17207">
      <formula>ISTEXT($T$138)</formula>
    </cfRule>
  </conditionalFormatting>
  <conditionalFormatting sqref="T138">
    <cfRule type="cellIs" dxfId="42676" priority="17206" operator="lessThan">
      <formula>0</formula>
    </cfRule>
  </conditionalFormatting>
  <conditionalFormatting sqref="U138">
    <cfRule type="expression" dxfId="42675" priority="17205">
      <formula>ISTEXT($U$138)</formula>
    </cfRule>
  </conditionalFormatting>
  <conditionalFormatting sqref="U138">
    <cfRule type="cellIs" dxfId="42674" priority="17204" operator="lessThan">
      <formula>0</formula>
    </cfRule>
  </conditionalFormatting>
  <conditionalFormatting sqref="V138">
    <cfRule type="expression" dxfId="42673" priority="17203">
      <formula>ISTEXT($V$138)</formula>
    </cfRule>
  </conditionalFormatting>
  <conditionalFormatting sqref="V138">
    <cfRule type="cellIs" dxfId="42672" priority="17202" operator="lessThan">
      <formula>0</formula>
    </cfRule>
  </conditionalFormatting>
  <conditionalFormatting sqref="W138">
    <cfRule type="expression" dxfId="42671" priority="17201">
      <formula>ISTEXT($W$138)</formula>
    </cfRule>
  </conditionalFormatting>
  <conditionalFormatting sqref="W138">
    <cfRule type="cellIs" dxfId="42670" priority="17200" operator="lessThan">
      <formula>0</formula>
    </cfRule>
  </conditionalFormatting>
  <conditionalFormatting sqref="X138">
    <cfRule type="expression" dxfId="42669" priority="17199">
      <formula>ISTEXT($X$138)</formula>
    </cfRule>
  </conditionalFormatting>
  <conditionalFormatting sqref="X138">
    <cfRule type="cellIs" dxfId="42668" priority="17198" operator="lessThan">
      <formula>0</formula>
    </cfRule>
  </conditionalFormatting>
  <conditionalFormatting sqref="Y138">
    <cfRule type="expression" dxfId="42667" priority="17197">
      <formula>ISTEXT($Y$138)</formula>
    </cfRule>
  </conditionalFormatting>
  <conditionalFormatting sqref="Y138">
    <cfRule type="cellIs" dxfId="42666" priority="17196" operator="lessThan">
      <formula>0</formula>
    </cfRule>
  </conditionalFormatting>
  <conditionalFormatting sqref="Z138">
    <cfRule type="expression" dxfId="42665" priority="17195">
      <formula>ISTEXT($Z$138)</formula>
    </cfRule>
  </conditionalFormatting>
  <conditionalFormatting sqref="Z138">
    <cfRule type="cellIs" dxfId="42664" priority="17194" operator="lessThan">
      <formula>0</formula>
    </cfRule>
  </conditionalFormatting>
  <conditionalFormatting sqref="E139">
    <cfRule type="expression" dxfId="42663" priority="17193">
      <formula>ISTEXT($E$139)</formula>
    </cfRule>
  </conditionalFormatting>
  <conditionalFormatting sqref="E139">
    <cfRule type="cellIs" dxfId="42662" priority="17192" operator="lessThan">
      <formula>0</formula>
    </cfRule>
  </conditionalFormatting>
  <conditionalFormatting sqref="E140">
    <cfRule type="expression" dxfId="42661" priority="17191">
      <formula>ISTEXT($E$140)</formula>
    </cfRule>
  </conditionalFormatting>
  <conditionalFormatting sqref="E140">
    <cfRule type="cellIs" dxfId="42660" priority="17190" operator="lessThan">
      <formula>0</formula>
    </cfRule>
  </conditionalFormatting>
  <conditionalFormatting sqref="E141">
    <cfRule type="expression" dxfId="42659" priority="17189">
      <formula>ISTEXT($E$141)</formula>
    </cfRule>
  </conditionalFormatting>
  <conditionalFormatting sqref="E141">
    <cfRule type="cellIs" dxfId="42658" priority="17188" operator="lessThan">
      <formula>0</formula>
    </cfRule>
  </conditionalFormatting>
  <conditionalFormatting sqref="F141">
    <cfRule type="expression" dxfId="42657" priority="17187">
      <formula>ISTEXT($F$141)</formula>
    </cfRule>
  </conditionalFormatting>
  <conditionalFormatting sqref="F141">
    <cfRule type="cellIs" dxfId="42656" priority="17186" operator="lessThan">
      <formula>0</formula>
    </cfRule>
  </conditionalFormatting>
  <conditionalFormatting sqref="G141">
    <cfRule type="expression" dxfId="42655" priority="17185">
      <formula>ISTEXT($G$141)</formula>
    </cfRule>
  </conditionalFormatting>
  <conditionalFormatting sqref="G141">
    <cfRule type="cellIs" dxfId="42654" priority="17184" operator="lessThan">
      <formula>0</formula>
    </cfRule>
  </conditionalFormatting>
  <conditionalFormatting sqref="H141">
    <cfRule type="expression" dxfId="42653" priority="17183">
      <formula>ISTEXT($H$141)</formula>
    </cfRule>
  </conditionalFormatting>
  <conditionalFormatting sqref="H141">
    <cfRule type="cellIs" dxfId="42652" priority="17182" operator="lessThan">
      <formula>0</formula>
    </cfRule>
  </conditionalFormatting>
  <conditionalFormatting sqref="I141">
    <cfRule type="expression" dxfId="42651" priority="17181">
      <formula>ISTEXT($I$141)</formula>
    </cfRule>
  </conditionalFormatting>
  <conditionalFormatting sqref="I141">
    <cfRule type="cellIs" dxfId="42650" priority="17180" operator="lessThan">
      <formula>0</formula>
    </cfRule>
  </conditionalFormatting>
  <conditionalFormatting sqref="J141">
    <cfRule type="expression" dxfId="42649" priority="17179">
      <formula>ISTEXT($J$141)</formula>
    </cfRule>
  </conditionalFormatting>
  <conditionalFormatting sqref="J141">
    <cfRule type="cellIs" dxfId="42648" priority="17178" operator="lessThan">
      <formula>0</formula>
    </cfRule>
  </conditionalFormatting>
  <conditionalFormatting sqref="K141">
    <cfRule type="expression" dxfId="42647" priority="17177">
      <formula>ISTEXT($K$141)</formula>
    </cfRule>
  </conditionalFormatting>
  <conditionalFormatting sqref="K141">
    <cfRule type="cellIs" dxfId="42646" priority="17176" operator="lessThan">
      <formula>0</formula>
    </cfRule>
  </conditionalFormatting>
  <conditionalFormatting sqref="L141">
    <cfRule type="expression" dxfId="42645" priority="17175">
      <formula>ISTEXT($L$141)</formula>
    </cfRule>
  </conditionalFormatting>
  <conditionalFormatting sqref="L141">
    <cfRule type="cellIs" dxfId="42644" priority="17174" operator="lessThan">
      <formula>0</formula>
    </cfRule>
  </conditionalFormatting>
  <conditionalFormatting sqref="M141">
    <cfRule type="expression" dxfId="42643" priority="17173">
      <formula>ISTEXT($M$141)</formula>
    </cfRule>
  </conditionalFormatting>
  <conditionalFormatting sqref="M141">
    <cfRule type="cellIs" dxfId="42642" priority="17172" operator="lessThan">
      <formula>0</formula>
    </cfRule>
  </conditionalFormatting>
  <conditionalFormatting sqref="N141">
    <cfRule type="expression" dxfId="42641" priority="17171">
      <formula>ISTEXT($N$141)</formula>
    </cfRule>
  </conditionalFormatting>
  <conditionalFormatting sqref="N141">
    <cfRule type="cellIs" dxfId="42640" priority="17170" operator="lessThan">
      <formula>0</formula>
    </cfRule>
  </conditionalFormatting>
  <conditionalFormatting sqref="O141">
    <cfRule type="expression" dxfId="42639" priority="17169">
      <formula>ISTEXT($O$141)</formula>
    </cfRule>
  </conditionalFormatting>
  <conditionalFormatting sqref="O141">
    <cfRule type="cellIs" dxfId="42638" priority="17168" operator="lessThan">
      <formula>0</formula>
    </cfRule>
  </conditionalFormatting>
  <conditionalFormatting sqref="P141">
    <cfRule type="expression" dxfId="42637" priority="17167">
      <formula>ISTEXT($P$141)</formula>
    </cfRule>
  </conditionalFormatting>
  <conditionalFormatting sqref="P141">
    <cfRule type="cellIs" dxfId="42636" priority="17166" operator="lessThan">
      <formula>0</formula>
    </cfRule>
  </conditionalFormatting>
  <conditionalFormatting sqref="Q141">
    <cfRule type="expression" dxfId="42635" priority="17165">
      <formula>ISTEXT($Q$141)</formula>
    </cfRule>
  </conditionalFormatting>
  <conditionalFormatting sqref="Q141">
    <cfRule type="cellIs" dxfId="42634" priority="17164" operator="lessThan">
      <formula>0</formula>
    </cfRule>
  </conditionalFormatting>
  <conditionalFormatting sqref="R141">
    <cfRule type="expression" dxfId="42633" priority="17163">
      <formula>ISTEXT($R$141)</formula>
    </cfRule>
  </conditionalFormatting>
  <conditionalFormatting sqref="R141">
    <cfRule type="cellIs" dxfId="42632" priority="17162" operator="lessThan">
      <formula>0</formula>
    </cfRule>
  </conditionalFormatting>
  <conditionalFormatting sqref="S141">
    <cfRule type="expression" dxfId="42631" priority="17161">
      <formula>ISTEXT($S$141)</formula>
    </cfRule>
  </conditionalFormatting>
  <conditionalFormatting sqref="S141">
    <cfRule type="cellIs" dxfId="42630" priority="17160" operator="lessThan">
      <formula>0</formula>
    </cfRule>
  </conditionalFormatting>
  <conditionalFormatting sqref="T141">
    <cfRule type="expression" dxfId="42629" priority="17159">
      <formula>ISTEXT($T$141)</formula>
    </cfRule>
  </conditionalFormatting>
  <conditionalFormatting sqref="T141">
    <cfRule type="cellIs" dxfId="42628" priority="17158" operator="lessThan">
      <formula>0</formula>
    </cfRule>
  </conditionalFormatting>
  <conditionalFormatting sqref="U141">
    <cfRule type="expression" dxfId="42627" priority="17157">
      <formula>ISTEXT($U$141)</formula>
    </cfRule>
  </conditionalFormatting>
  <conditionalFormatting sqref="U141">
    <cfRule type="cellIs" dxfId="42626" priority="17156" operator="lessThan">
      <formula>0</formula>
    </cfRule>
  </conditionalFormatting>
  <conditionalFormatting sqref="V141">
    <cfRule type="expression" dxfId="42625" priority="17155">
      <formula>ISTEXT($V$141)</formula>
    </cfRule>
  </conditionalFormatting>
  <conditionalFormatting sqref="V141">
    <cfRule type="cellIs" dxfId="42624" priority="17154" operator="lessThan">
      <formula>0</formula>
    </cfRule>
  </conditionalFormatting>
  <conditionalFormatting sqref="W141">
    <cfRule type="expression" dxfId="42623" priority="17153">
      <formula>ISTEXT($W$141)</formula>
    </cfRule>
  </conditionalFormatting>
  <conditionalFormatting sqref="W141">
    <cfRule type="cellIs" dxfId="42622" priority="17152" operator="lessThan">
      <formula>0</formula>
    </cfRule>
  </conditionalFormatting>
  <conditionalFormatting sqref="X141">
    <cfRule type="expression" dxfId="42621" priority="17151">
      <formula>ISTEXT($X$141)</formula>
    </cfRule>
  </conditionalFormatting>
  <conditionalFormatting sqref="X141">
    <cfRule type="cellIs" dxfId="42620" priority="17150" operator="lessThan">
      <formula>0</formula>
    </cfRule>
  </conditionalFormatting>
  <conditionalFormatting sqref="Y141">
    <cfRule type="expression" dxfId="42619" priority="17149">
      <formula>ISTEXT($Y$141)</formula>
    </cfRule>
  </conditionalFormatting>
  <conditionalFormatting sqref="Y141">
    <cfRule type="cellIs" dxfId="42618" priority="17148" operator="lessThan">
      <formula>0</formula>
    </cfRule>
  </conditionalFormatting>
  <conditionalFormatting sqref="Z141">
    <cfRule type="expression" dxfId="42617" priority="17147">
      <formula>ISTEXT($Z$141)</formula>
    </cfRule>
  </conditionalFormatting>
  <conditionalFormatting sqref="Z141">
    <cfRule type="cellIs" dxfId="42616" priority="17146" operator="lessThan">
      <formula>0</formula>
    </cfRule>
  </conditionalFormatting>
  <conditionalFormatting sqref="E142">
    <cfRule type="expression" dxfId="42615" priority="17145">
      <formula>ISTEXT($E$142)</formula>
    </cfRule>
  </conditionalFormatting>
  <conditionalFormatting sqref="E142">
    <cfRule type="cellIs" dxfId="42614" priority="17144" operator="lessThan">
      <formula>0</formula>
    </cfRule>
  </conditionalFormatting>
  <conditionalFormatting sqref="F142">
    <cfRule type="expression" dxfId="42613" priority="17143">
      <formula>ISTEXT($F$142)</formula>
    </cfRule>
  </conditionalFormatting>
  <conditionalFormatting sqref="F142">
    <cfRule type="cellIs" dxfId="42612" priority="17142" operator="lessThan">
      <formula>0</formula>
    </cfRule>
  </conditionalFormatting>
  <conditionalFormatting sqref="G142">
    <cfRule type="expression" dxfId="42611" priority="17141">
      <formula>ISTEXT($G$142)</formula>
    </cfRule>
  </conditionalFormatting>
  <conditionalFormatting sqref="G142">
    <cfRule type="cellIs" dxfId="42610" priority="17140" operator="lessThan">
      <formula>0</formula>
    </cfRule>
  </conditionalFormatting>
  <conditionalFormatting sqref="H142">
    <cfRule type="expression" dxfId="42609" priority="17139">
      <formula>ISTEXT($H$142)</formula>
    </cfRule>
  </conditionalFormatting>
  <conditionalFormatting sqref="H142">
    <cfRule type="cellIs" dxfId="42608" priority="17138" operator="lessThan">
      <formula>0</formula>
    </cfRule>
  </conditionalFormatting>
  <conditionalFormatting sqref="I142">
    <cfRule type="expression" dxfId="42607" priority="17137">
      <formula>ISTEXT($I$142)</formula>
    </cfRule>
  </conditionalFormatting>
  <conditionalFormatting sqref="I142">
    <cfRule type="cellIs" dxfId="42606" priority="17136" operator="lessThan">
      <formula>0</formula>
    </cfRule>
  </conditionalFormatting>
  <conditionalFormatting sqref="J142">
    <cfRule type="expression" dxfId="42605" priority="17135">
      <formula>ISTEXT($J$142)</formula>
    </cfRule>
  </conditionalFormatting>
  <conditionalFormatting sqref="J142">
    <cfRule type="cellIs" dxfId="42604" priority="17134" operator="lessThan">
      <formula>0</formula>
    </cfRule>
  </conditionalFormatting>
  <conditionalFormatting sqref="K142">
    <cfRule type="expression" dxfId="42603" priority="17133">
      <formula>ISTEXT($K$142)</formula>
    </cfRule>
  </conditionalFormatting>
  <conditionalFormatting sqref="K142">
    <cfRule type="cellIs" dxfId="42602" priority="17132" operator="lessThan">
      <formula>0</formula>
    </cfRule>
  </conditionalFormatting>
  <conditionalFormatting sqref="L142">
    <cfRule type="expression" dxfId="42601" priority="17131">
      <formula>ISTEXT($L$142)</formula>
    </cfRule>
  </conditionalFormatting>
  <conditionalFormatting sqref="L142">
    <cfRule type="cellIs" dxfId="42600" priority="17130" operator="lessThan">
      <formula>0</formula>
    </cfRule>
  </conditionalFormatting>
  <conditionalFormatting sqref="M142">
    <cfRule type="expression" dxfId="42599" priority="17129">
      <formula>ISTEXT($M$142)</formula>
    </cfRule>
  </conditionalFormatting>
  <conditionalFormatting sqref="M142">
    <cfRule type="cellIs" dxfId="42598" priority="17128" operator="lessThan">
      <formula>0</formula>
    </cfRule>
  </conditionalFormatting>
  <conditionalFormatting sqref="N142">
    <cfRule type="expression" dxfId="42597" priority="17127">
      <formula>ISTEXT($N$142)</formula>
    </cfRule>
  </conditionalFormatting>
  <conditionalFormatting sqref="N142">
    <cfRule type="cellIs" dxfId="42596" priority="17126" operator="lessThan">
      <formula>0</formula>
    </cfRule>
  </conditionalFormatting>
  <conditionalFormatting sqref="O142">
    <cfRule type="expression" dxfId="42595" priority="17125">
      <formula>ISTEXT($O$142)</formula>
    </cfRule>
  </conditionalFormatting>
  <conditionalFormatting sqref="O142">
    <cfRule type="cellIs" dxfId="42594" priority="17124" operator="lessThan">
      <formula>0</formula>
    </cfRule>
  </conditionalFormatting>
  <conditionalFormatting sqref="P142">
    <cfRule type="expression" dxfId="42593" priority="17123">
      <formula>ISTEXT($P$142)</formula>
    </cfRule>
  </conditionalFormatting>
  <conditionalFormatting sqref="P142">
    <cfRule type="cellIs" dxfId="42592" priority="17122" operator="lessThan">
      <formula>0</formula>
    </cfRule>
  </conditionalFormatting>
  <conditionalFormatting sqref="Q142">
    <cfRule type="expression" dxfId="42591" priority="17121">
      <formula>ISTEXT($Q$142)</formula>
    </cfRule>
  </conditionalFormatting>
  <conditionalFormatting sqref="Q142">
    <cfRule type="cellIs" dxfId="42590" priority="17120" operator="lessThan">
      <formula>0</formula>
    </cfRule>
  </conditionalFormatting>
  <conditionalFormatting sqref="R142">
    <cfRule type="expression" dxfId="42589" priority="17119">
      <formula>ISTEXT($R$142)</formula>
    </cfRule>
  </conditionalFormatting>
  <conditionalFormatting sqref="R142">
    <cfRule type="cellIs" dxfId="42588" priority="17118" operator="lessThan">
      <formula>0</formula>
    </cfRule>
  </conditionalFormatting>
  <conditionalFormatting sqref="S142">
    <cfRule type="expression" dxfId="42587" priority="17117">
      <formula>ISTEXT($S$142)</formula>
    </cfRule>
  </conditionalFormatting>
  <conditionalFormatting sqref="S142">
    <cfRule type="cellIs" dxfId="42586" priority="17116" operator="lessThan">
      <formula>0</formula>
    </cfRule>
  </conditionalFormatting>
  <conditionalFormatting sqref="T142">
    <cfRule type="expression" dxfId="42585" priority="17115">
      <formula>ISTEXT($T$142)</formula>
    </cfRule>
  </conditionalFormatting>
  <conditionalFormatting sqref="T142">
    <cfRule type="cellIs" dxfId="42584" priority="17114" operator="lessThan">
      <formula>0</formula>
    </cfRule>
  </conditionalFormatting>
  <conditionalFormatting sqref="U142">
    <cfRule type="expression" dxfId="42583" priority="17113">
      <formula>ISTEXT($U$142)</formula>
    </cfRule>
  </conditionalFormatting>
  <conditionalFormatting sqref="U142">
    <cfRule type="cellIs" dxfId="42582" priority="17112" operator="lessThan">
      <formula>0</formula>
    </cfRule>
  </conditionalFormatting>
  <conditionalFormatting sqref="V142">
    <cfRule type="expression" dxfId="42581" priority="17111">
      <formula>ISTEXT($V$142)</formula>
    </cfRule>
  </conditionalFormatting>
  <conditionalFormatting sqref="V142">
    <cfRule type="cellIs" dxfId="42580" priority="17110" operator="lessThan">
      <formula>0</formula>
    </cfRule>
  </conditionalFormatting>
  <conditionalFormatting sqref="W142">
    <cfRule type="expression" dxfId="42579" priority="17109">
      <formula>ISTEXT($W$142)</formula>
    </cfRule>
  </conditionalFormatting>
  <conditionalFormatting sqref="W142">
    <cfRule type="cellIs" dxfId="42578" priority="17108" operator="lessThan">
      <formula>0</formula>
    </cfRule>
  </conditionalFormatting>
  <conditionalFormatting sqref="X142">
    <cfRule type="expression" dxfId="42577" priority="17107">
      <formula>ISTEXT($X$142)</formula>
    </cfRule>
  </conditionalFormatting>
  <conditionalFormatting sqref="X142">
    <cfRule type="cellIs" dxfId="42576" priority="17106" operator="lessThan">
      <formula>0</formula>
    </cfRule>
  </conditionalFormatting>
  <conditionalFormatting sqref="Y142">
    <cfRule type="expression" dxfId="42575" priority="17105">
      <formula>ISTEXT($Y$142)</formula>
    </cfRule>
  </conditionalFormatting>
  <conditionalFormatting sqref="Y142">
    <cfRule type="cellIs" dxfId="42574" priority="17104" operator="lessThan">
      <formula>0</formula>
    </cfRule>
  </conditionalFormatting>
  <conditionalFormatting sqref="Z142">
    <cfRule type="expression" dxfId="42573" priority="17103">
      <formula>ISTEXT($Z$142)</formula>
    </cfRule>
  </conditionalFormatting>
  <conditionalFormatting sqref="Z142">
    <cfRule type="cellIs" dxfId="42572" priority="17102" operator="lessThan">
      <formula>0</formula>
    </cfRule>
  </conditionalFormatting>
  <conditionalFormatting sqref="E143">
    <cfRule type="expression" dxfId="42571" priority="17101">
      <formula>ISTEXT($E$143)</formula>
    </cfRule>
  </conditionalFormatting>
  <conditionalFormatting sqref="E143">
    <cfRule type="cellIs" dxfId="42570" priority="17100" operator="lessThan">
      <formula>0</formula>
    </cfRule>
  </conditionalFormatting>
  <conditionalFormatting sqref="E145">
    <cfRule type="expression" dxfId="42569" priority="17099">
      <formula>ISTEXT($E$145)</formula>
    </cfRule>
  </conditionalFormatting>
  <conditionalFormatting sqref="E145">
    <cfRule type="cellIs" dxfId="42568" priority="17098" operator="lessThan">
      <formula>0</formula>
    </cfRule>
  </conditionalFormatting>
  <conditionalFormatting sqref="E147">
    <cfRule type="expression" dxfId="42567" priority="17097">
      <formula>ISTEXT($E$147)</formula>
    </cfRule>
  </conditionalFormatting>
  <conditionalFormatting sqref="E147">
    <cfRule type="cellIs" dxfId="42566" priority="17096" operator="lessThan">
      <formula>0</formula>
    </cfRule>
  </conditionalFormatting>
  <conditionalFormatting sqref="E164">
    <cfRule type="expression" dxfId="42565" priority="16831">
      <formula>ISTEXT($E$164)</formula>
    </cfRule>
  </conditionalFormatting>
  <conditionalFormatting sqref="E164">
    <cfRule type="cellIs" dxfId="42564" priority="16830" operator="lessThan">
      <formula>0</formula>
    </cfRule>
  </conditionalFormatting>
  <conditionalFormatting sqref="F164">
    <cfRule type="expression" dxfId="42563" priority="16829">
      <formula>ISTEXT($F$164)</formula>
    </cfRule>
  </conditionalFormatting>
  <conditionalFormatting sqref="F164">
    <cfRule type="cellIs" dxfId="42562" priority="16828" operator="lessThan">
      <formula>0</formula>
    </cfRule>
  </conditionalFormatting>
  <conditionalFormatting sqref="G164">
    <cfRule type="expression" dxfId="42561" priority="16827">
      <formula>ISTEXT($G$164)</formula>
    </cfRule>
  </conditionalFormatting>
  <conditionalFormatting sqref="G164">
    <cfRule type="cellIs" dxfId="42560" priority="16826" operator="lessThan">
      <formula>0</formula>
    </cfRule>
  </conditionalFormatting>
  <conditionalFormatting sqref="H164">
    <cfRule type="expression" dxfId="42559" priority="16825">
      <formula>ISTEXT($H$164)</formula>
    </cfRule>
  </conditionalFormatting>
  <conditionalFormatting sqref="H164">
    <cfRule type="cellIs" dxfId="42558" priority="16824" operator="lessThan">
      <formula>0</formula>
    </cfRule>
  </conditionalFormatting>
  <conditionalFormatting sqref="I164">
    <cfRule type="expression" dxfId="42557" priority="16823">
      <formula>ISTEXT($I$164)</formula>
    </cfRule>
  </conditionalFormatting>
  <conditionalFormatting sqref="I164">
    <cfRule type="cellIs" dxfId="42556" priority="16822" operator="lessThan">
      <formula>0</formula>
    </cfRule>
  </conditionalFormatting>
  <conditionalFormatting sqref="J164">
    <cfRule type="expression" dxfId="42555" priority="16821">
      <formula>ISTEXT($J$164)</formula>
    </cfRule>
  </conditionalFormatting>
  <conditionalFormatting sqref="J164">
    <cfRule type="cellIs" dxfId="42554" priority="16820" operator="lessThan">
      <formula>0</formula>
    </cfRule>
  </conditionalFormatting>
  <conditionalFormatting sqref="K164">
    <cfRule type="expression" dxfId="42553" priority="16819">
      <formula>ISTEXT($K$164)</formula>
    </cfRule>
  </conditionalFormatting>
  <conditionalFormatting sqref="K164">
    <cfRule type="cellIs" dxfId="42552" priority="16818" operator="lessThan">
      <formula>0</formula>
    </cfRule>
  </conditionalFormatting>
  <conditionalFormatting sqref="L164">
    <cfRule type="expression" dxfId="42551" priority="16817">
      <formula>ISTEXT($L$164)</formula>
    </cfRule>
  </conditionalFormatting>
  <conditionalFormatting sqref="L164">
    <cfRule type="cellIs" dxfId="42550" priority="16816" operator="lessThan">
      <formula>0</formula>
    </cfRule>
  </conditionalFormatting>
  <conditionalFormatting sqref="M164">
    <cfRule type="expression" dxfId="42549" priority="16815">
      <formula>ISTEXT($M$164)</formula>
    </cfRule>
  </conditionalFormatting>
  <conditionalFormatting sqref="M164">
    <cfRule type="cellIs" dxfId="42548" priority="16814" operator="lessThan">
      <formula>0</formula>
    </cfRule>
  </conditionalFormatting>
  <conditionalFormatting sqref="N164">
    <cfRule type="expression" dxfId="42547" priority="16813">
      <formula>ISTEXT($N$164)</formula>
    </cfRule>
  </conditionalFormatting>
  <conditionalFormatting sqref="N164">
    <cfRule type="cellIs" dxfId="42546" priority="16812" operator="lessThan">
      <formula>0</formula>
    </cfRule>
  </conditionalFormatting>
  <conditionalFormatting sqref="O164">
    <cfRule type="expression" dxfId="42545" priority="16811">
      <formula>ISTEXT($O$164)</formula>
    </cfRule>
  </conditionalFormatting>
  <conditionalFormatting sqref="O164">
    <cfRule type="cellIs" dxfId="42544" priority="16810" operator="lessThan">
      <formula>0</formula>
    </cfRule>
  </conditionalFormatting>
  <conditionalFormatting sqref="P164">
    <cfRule type="expression" dxfId="42543" priority="16809">
      <formula>ISTEXT($P$164)</formula>
    </cfRule>
  </conditionalFormatting>
  <conditionalFormatting sqref="P164">
    <cfRule type="cellIs" dxfId="42542" priority="16808" operator="lessThan">
      <formula>0</formula>
    </cfRule>
  </conditionalFormatting>
  <conditionalFormatting sqref="Q164">
    <cfRule type="expression" dxfId="42541" priority="16807">
      <formula>ISTEXT($Q$164)</formula>
    </cfRule>
  </conditionalFormatting>
  <conditionalFormatting sqref="Q164">
    <cfRule type="cellIs" dxfId="42540" priority="16806" operator="lessThan">
      <formula>0</formula>
    </cfRule>
  </conditionalFormatting>
  <conditionalFormatting sqref="R164">
    <cfRule type="expression" dxfId="42539" priority="16805">
      <formula>ISTEXT($R$164)</formula>
    </cfRule>
  </conditionalFormatting>
  <conditionalFormatting sqref="R164">
    <cfRule type="cellIs" dxfId="42538" priority="16804" operator="lessThan">
      <formula>0</formula>
    </cfRule>
  </conditionalFormatting>
  <conditionalFormatting sqref="S164">
    <cfRule type="expression" dxfId="42537" priority="16803">
      <formula>ISTEXT($S$164)</formula>
    </cfRule>
  </conditionalFormatting>
  <conditionalFormatting sqref="S164">
    <cfRule type="cellIs" dxfId="42536" priority="16802" operator="lessThan">
      <formula>0</formula>
    </cfRule>
  </conditionalFormatting>
  <conditionalFormatting sqref="T164">
    <cfRule type="expression" dxfId="42535" priority="16801">
      <formula>ISTEXT($T$164)</formula>
    </cfRule>
  </conditionalFormatting>
  <conditionalFormatting sqref="T164">
    <cfRule type="cellIs" dxfId="42534" priority="16800" operator="lessThan">
      <formula>0</formula>
    </cfRule>
  </conditionalFormatting>
  <conditionalFormatting sqref="U164">
    <cfRule type="expression" dxfId="42533" priority="16799">
      <formula>ISTEXT($U$164)</formula>
    </cfRule>
  </conditionalFormatting>
  <conditionalFormatting sqref="U164">
    <cfRule type="cellIs" dxfId="42532" priority="16798" operator="lessThan">
      <formula>0</formula>
    </cfRule>
  </conditionalFormatting>
  <conditionalFormatting sqref="V164">
    <cfRule type="expression" dxfId="42531" priority="16797">
      <formula>ISTEXT($V$164)</formula>
    </cfRule>
  </conditionalFormatting>
  <conditionalFormatting sqref="V164">
    <cfRule type="cellIs" dxfId="42530" priority="16796" operator="lessThan">
      <formula>0</formula>
    </cfRule>
  </conditionalFormatting>
  <conditionalFormatting sqref="E165">
    <cfRule type="expression" dxfId="42529" priority="16795">
      <formula>ISTEXT($E$165)</formula>
    </cfRule>
  </conditionalFormatting>
  <conditionalFormatting sqref="E165">
    <cfRule type="cellIs" dxfId="42528" priority="16794" operator="lessThan">
      <formula>0</formula>
    </cfRule>
  </conditionalFormatting>
  <conditionalFormatting sqref="F165">
    <cfRule type="expression" dxfId="42527" priority="16793">
      <formula>ISTEXT($F$165)</formula>
    </cfRule>
  </conditionalFormatting>
  <conditionalFormatting sqref="F165">
    <cfRule type="cellIs" dxfId="42526" priority="16792" operator="lessThan">
      <formula>0</formula>
    </cfRule>
  </conditionalFormatting>
  <conditionalFormatting sqref="G165">
    <cfRule type="expression" dxfId="42525" priority="16791">
      <formula>ISTEXT($G$165)</formula>
    </cfRule>
  </conditionalFormatting>
  <conditionalFormatting sqref="G165">
    <cfRule type="cellIs" dxfId="42524" priority="16790" operator="lessThan">
      <formula>0</formula>
    </cfRule>
  </conditionalFormatting>
  <conditionalFormatting sqref="H165">
    <cfRule type="expression" dxfId="42523" priority="16789">
      <formula>ISTEXT($H$165)</formula>
    </cfRule>
  </conditionalFormatting>
  <conditionalFormatting sqref="H165">
    <cfRule type="cellIs" dxfId="42522" priority="16788" operator="lessThan">
      <formula>0</formula>
    </cfRule>
  </conditionalFormatting>
  <conditionalFormatting sqref="I165">
    <cfRule type="expression" dxfId="42521" priority="16787">
      <formula>ISTEXT($I$165)</formula>
    </cfRule>
  </conditionalFormatting>
  <conditionalFormatting sqref="I165">
    <cfRule type="cellIs" dxfId="42520" priority="16786" operator="lessThan">
      <formula>0</formula>
    </cfRule>
  </conditionalFormatting>
  <conditionalFormatting sqref="J165">
    <cfRule type="expression" dxfId="42519" priority="16785">
      <formula>ISTEXT($J$165)</formula>
    </cfRule>
  </conditionalFormatting>
  <conditionalFormatting sqref="J165">
    <cfRule type="cellIs" dxfId="42518" priority="16784" operator="lessThan">
      <formula>0</formula>
    </cfRule>
  </conditionalFormatting>
  <conditionalFormatting sqref="K165">
    <cfRule type="expression" dxfId="42517" priority="16783">
      <formula>ISTEXT($K$165)</formula>
    </cfRule>
  </conditionalFormatting>
  <conditionalFormatting sqref="K165">
    <cfRule type="cellIs" dxfId="42516" priority="16782" operator="lessThan">
      <formula>0</formula>
    </cfRule>
  </conditionalFormatting>
  <conditionalFormatting sqref="L165">
    <cfRule type="expression" dxfId="42515" priority="16781">
      <formula>ISTEXT($L$165)</formula>
    </cfRule>
  </conditionalFormatting>
  <conditionalFormatting sqref="L165">
    <cfRule type="cellIs" dxfId="42514" priority="16780" operator="lessThan">
      <formula>0</formula>
    </cfRule>
  </conditionalFormatting>
  <conditionalFormatting sqref="M165">
    <cfRule type="expression" dxfId="42513" priority="16779">
      <formula>ISTEXT($M$165)</formula>
    </cfRule>
  </conditionalFormatting>
  <conditionalFormatting sqref="M165">
    <cfRule type="cellIs" dxfId="42512" priority="16778" operator="lessThan">
      <formula>0</formula>
    </cfRule>
  </conditionalFormatting>
  <conditionalFormatting sqref="N165">
    <cfRule type="expression" dxfId="42511" priority="16777">
      <formula>ISTEXT($N$165)</formula>
    </cfRule>
  </conditionalFormatting>
  <conditionalFormatting sqref="N165">
    <cfRule type="cellIs" dxfId="42510" priority="16776" operator="lessThan">
      <formula>0</formula>
    </cfRule>
  </conditionalFormatting>
  <conditionalFormatting sqref="O165">
    <cfRule type="expression" dxfId="42509" priority="16775">
      <formula>ISTEXT($O$165)</formula>
    </cfRule>
  </conditionalFormatting>
  <conditionalFormatting sqref="O165">
    <cfRule type="cellIs" dxfId="42508" priority="16774" operator="lessThan">
      <formula>0</formula>
    </cfRule>
  </conditionalFormatting>
  <conditionalFormatting sqref="P165">
    <cfRule type="expression" dxfId="42507" priority="16773">
      <formula>ISTEXT($P$165)</formula>
    </cfRule>
  </conditionalFormatting>
  <conditionalFormatting sqref="P165">
    <cfRule type="cellIs" dxfId="42506" priority="16772" operator="lessThan">
      <formula>0</formula>
    </cfRule>
  </conditionalFormatting>
  <conditionalFormatting sqref="Q165">
    <cfRule type="expression" dxfId="42505" priority="16771">
      <formula>ISTEXT($Q$165)</formula>
    </cfRule>
  </conditionalFormatting>
  <conditionalFormatting sqref="Q165">
    <cfRule type="cellIs" dxfId="42504" priority="16770" operator="lessThan">
      <formula>0</formula>
    </cfRule>
  </conditionalFormatting>
  <conditionalFormatting sqref="R165">
    <cfRule type="expression" dxfId="42503" priority="16769">
      <formula>ISTEXT($R$165)</formula>
    </cfRule>
  </conditionalFormatting>
  <conditionalFormatting sqref="R165">
    <cfRule type="cellIs" dxfId="42502" priority="16768" operator="lessThan">
      <formula>0</formula>
    </cfRule>
  </conditionalFormatting>
  <conditionalFormatting sqref="S165">
    <cfRule type="expression" dxfId="42501" priority="16767">
      <formula>ISTEXT($S$165)</formula>
    </cfRule>
  </conditionalFormatting>
  <conditionalFormatting sqref="S165">
    <cfRule type="cellIs" dxfId="42500" priority="16766" operator="lessThan">
      <formula>0</formula>
    </cfRule>
  </conditionalFormatting>
  <conditionalFormatting sqref="T165">
    <cfRule type="expression" dxfId="42499" priority="16765">
      <formula>ISTEXT($T$165)</formula>
    </cfRule>
  </conditionalFormatting>
  <conditionalFormatting sqref="T165">
    <cfRule type="cellIs" dxfId="42498" priority="16764" operator="lessThan">
      <formula>0</formula>
    </cfRule>
  </conditionalFormatting>
  <conditionalFormatting sqref="U165">
    <cfRule type="expression" dxfId="42497" priority="16763">
      <formula>ISTEXT($U$165)</formula>
    </cfRule>
  </conditionalFormatting>
  <conditionalFormatting sqref="U165">
    <cfRule type="cellIs" dxfId="42496" priority="16762" operator="lessThan">
      <formula>0</formula>
    </cfRule>
  </conditionalFormatting>
  <conditionalFormatting sqref="V165">
    <cfRule type="expression" dxfId="42495" priority="16761">
      <formula>ISTEXT($V$165)</formula>
    </cfRule>
  </conditionalFormatting>
  <conditionalFormatting sqref="V165">
    <cfRule type="cellIs" dxfId="42494" priority="16760" operator="lessThan">
      <formula>0</formula>
    </cfRule>
  </conditionalFormatting>
  <conditionalFormatting sqref="E166">
    <cfRule type="expression" dxfId="42493" priority="16759">
      <formula>ISTEXT($E$166)</formula>
    </cfRule>
  </conditionalFormatting>
  <conditionalFormatting sqref="E166">
    <cfRule type="cellIs" dxfId="42492" priority="16758" operator="lessThan">
      <formula>0</formula>
    </cfRule>
  </conditionalFormatting>
  <conditionalFormatting sqref="F166">
    <cfRule type="expression" dxfId="42491" priority="16757">
      <formula>ISTEXT($F$166)</formula>
    </cfRule>
  </conditionalFormatting>
  <conditionalFormatting sqref="F166">
    <cfRule type="cellIs" dxfId="42490" priority="16756" operator="lessThan">
      <formula>0</formula>
    </cfRule>
  </conditionalFormatting>
  <conditionalFormatting sqref="G166">
    <cfRule type="expression" dxfId="42489" priority="16755">
      <formula>ISTEXT($G$166)</formula>
    </cfRule>
  </conditionalFormatting>
  <conditionalFormatting sqref="G166">
    <cfRule type="cellIs" dxfId="42488" priority="16754" operator="lessThan">
      <formula>0</formula>
    </cfRule>
  </conditionalFormatting>
  <conditionalFormatting sqref="H166">
    <cfRule type="expression" dxfId="42487" priority="16753">
      <formula>ISTEXT($H$166)</formula>
    </cfRule>
  </conditionalFormatting>
  <conditionalFormatting sqref="H166">
    <cfRule type="cellIs" dxfId="42486" priority="16752" operator="lessThan">
      <formula>0</formula>
    </cfRule>
  </conditionalFormatting>
  <conditionalFormatting sqref="I166">
    <cfRule type="expression" dxfId="42485" priority="16751">
      <formula>ISTEXT($I$166)</formula>
    </cfRule>
  </conditionalFormatting>
  <conditionalFormatting sqref="I166">
    <cfRule type="cellIs" dxfId="42484" priority="16750" operator="lessThan">
      <formula>0</formula>
    </cfRule>
  </conditionalFormatting>
  <conditionalFormatting sqref="J166">
    <cfRule type="expression" dxfId="42483" priority="16749">
      <formula>ISTEXT($J$166)</formula>
    </cfRule>
  </conditionalFormatting>
  <conditionalFormatting sqref="J166">
    <cfRule type="cellIs" dxfId="42482" priority="16748" operator="lessThan">
      <formula>0</formula>
    </cfRule>
  </conditionalFormatting>
  <conditionalFormatting sqref="K166">
    <cfRule type="expression" dxfId="42481" priority="16747">
      <formula>ISTEXT($K$166)</formula>
    </cfRule>
  </conditionalFormatting>
  <conditionalFormatting sqref="K166">
    <cfRule type="cellIs" dxfId="42480" priority="16746" operator="lessThan">
      <formula>0</formula>
    </cfRule>
  </conditionalFormatting>
  <conditionalFormatting sqref="L166">
    <cfRule type="expression" dxfId="42479" priority="16745">
      <formula>ISTEXT($L$166)</formula>
    </cfRule>
  </conditionalFormatting>
  <conditionalFormatting sqref="L166">
    <cfRule type="cellIs" dxfId="42478" priority="16744" operator="lessThan">
      <formula>0</formula>
    </cfRule>
  </conditionalFormatting>
  <conditionalFormatting sqref="M166">
    <cfRule type="expression" dxfId="42477" priority="16743">
      <formula>ISTEXT($M$166)</formula>
    </cfRule>
  </conditionalFormatting>
  <conditionalFormatting sqref="M166">
    <cfRule type="cellIs" dxfId="42476" priority="16742" operator="lessThan">
      <formula>0</formula>
    </cfRule>
  </conditionalFormatting>
  <conditionalFormatting sqref="N166">
    <cfRule type="expression" dxfId="42475" priority="16741">
      <formula>ISTEXT($N$166)</formula>
    </cfRule>
  </conditionalFormatting>
  <conditionalFormatting sqref="N166">
    <cfRule type="cellIs" dxfId="42474" priority="16740" operator="lessThan">
      <formula>0</formula>
    </cfRule>
  </conditionalFormatting>
  <conditionalFormatting sqref="O166">
    <cfRule type="expression" dxfId="42473" priority="16739">
      <formula>ISTEXT($O$166)</formula>
    </cfRule>
  </conditionalFormatting>
  <conditionalFormatting sqref="O166">
    <cfRule type="cellIs" dxfId="42472" priority="16738" operator="lessThan">
      <formula>0</formula>
    </cfRule>
  </conditionalFormatting>
  <conditionalFormatting sqref="P166">
    <cfRule type="expression" dxfId="42471" priority="16737">
      <formula>ISTEXT($P$166)</formula>
    </cfRule>
  </conditionalFormatting>
  <conditionalFormatting sqref="P166">
    <cfRule type="cellIs" dxfId="42470" priority="16736" operator="lessThan">
      <formula>0</formula>
    </cfRule>
  </conditionalFormatting>
  <conditionalFormatting sqref="Q166">
    <cfRule type="expression" dxfId="42469" priority="16735">
      <formula>ISTEXT($Q$166)</formula>
    </cfRule>
  </conditionalFormatting>
  <conditionalFormatting sqref="Q166">
    <cfRule type="cellIs" dxfId="42468" priority="16734" operator="lessThan">
      <formula>0</formula>
    </cfRule>
  </conditionalFormatting>
  <conditionalFormatting sqref="R166">
    <cfRule type="expression" dxfId="42467" priority="16733">
      <formula>ISTEXT($R$166)</formula>
    </cfRule>
  </conditionalFormatting>
  <conditionalFormatting sqref="R166">
    <cfRule type="cellIs" dxfId="42466" priority="16732" operator="lessThan">
      <formula>0</formula>
    </cfRule>
  </conditionalFormatting>
  <conditionalFormatting sqref="S166">
    <cfRule type="expression" dxfId="42465" priority="16731">
      <formula>ISTEXT($S$166)</formula>
    </cfRule>
  </conditionalFormatting>
  <conditionalFormatting sqref="S166">
    <cfRule type="cellIs" dxfId="42464" priority="16730" operator="lessThan">
      <formula>0</formula>
    </cfRule>
  </conditionalFormatting>
  <conditionalFormatting sqref="T166">
    <cfRule type="expression" dxfId="42463" priority="16729">
      <formula>ISTEXT($T$166)</formula>
    </cfRule>
  </conditionalFormatting>
  <conditionalFormatting sqref="T166">
    <cfRule type="cellIs" dxfId="42462" priority="16728" operator="lessThan">
      <formula>0</formula>
    </cfRule>
  </conditionalFormatting>
  <conditionalFormatting sqref="U166">
    <cfRule type="expression" dxfId="42461" priority="16727">
      <formula>ISTEXT($U$166)</formula>
    </cfRule>
  </conditionalFormatting>
  <conditionalFormatting sqref="U166">
    <cfRule type="cellIs" dxfId="42460" priority="16726" operator="lessThan">
      <formula>0</formula>
    </cfRule>
  </conditionalFormatting>
  <conditionalFormatting sqref="V166">
    <cfRule type="expression" dxfId="42459" priority="16725">
      <formula>ISTEXT($V$166)</formula>
    </cfRule>
  </conditionalFormatting>
  <conditionalFormatting sqref="V166">
    <cfRule type="cellIs" dxfId="42458" priority="16724" operator="lessThan">
      <formula>0</formula>
    </cfRule>
  </conditionalFormatting>
  <conditionalFormatting sqref="E198">
    <cfRule type="expression" dxfId="42457" priority="16457">
      <formula>ISTEXT($E$198)</formula>
    </cfRule>
  </conditionalFormatting>
  <conditionalFormatting sqref="E198">
    <cfRule type="cellIs" dxfId="42456" priority="16456" operator="lessThan">
      <formula>0</formula>
    </cfRule>
  </conditionalFormatting>
  <conditionalFormatting sqref="F198">
    <cfRule type="expression" dxfId="42455" priority="16455">
      <formula>ISTEXT($F$198)</formula>
    </cfRule>
  </conditionalFormatting>
  <conditionalFormatting sqref="F198">
    <cfRule type="cellIs" dxfId="42454" priority="16454" operator="lessThan">
      <formula>0</formula>
    </cfRule>
  </conditionalFormatting>
  <conditionalFormatting sqref="G198">
    <cfRule type="expression" dxfId="42453" priority="16453">
      <formula>ISTEXT($G$198)</formula>
    </cfRule>
  </conditionalFormatting>
  <conditionalFormatting sqref="G198">
    <cfRule type="cellIs" dxfId="42452" priority="16452" operator="lessThan">
      <formula>0</formula>
    </cfRule>
  </conditionalFormatting>
  <conditionalFormatting sqref="H198">
    <cfRule type="expression" dxfId="42451" priority="16451">
      <formula>ISTEXT($H$198)</formula>
    </cfRule>
  </conditionalFormatting>
  <conditionalFormatting sqref="H198">
    <cfRule type="cellIs" dxfId="42450" priority="16450" operator="lessThan">
      <formula>0</formula>
    </cfRule>
  </conditionalFormatting>
  <conditionalFormatting sqref="I198">
    <cfRule type="expression" dxfId="42449" priority="16449">
      <formula>ISTEXT($I$198)</formula>
    </cfRule>
  </conditionalFormatting>
  <conditionalFormatting sqref="I198">
    <cfRule type="cellIs" dxfId="42448" priority="16448" operator="lessThan">
      <formula>0</formula>
    </cfRule>
  </conditionalFormatting>
  <conditionalFormatting sqref="J198">
    <cfRule type="expression" dxfId="42447" priority="16447">
      <formula>ISTEXT($J$198)</formula>
    </cfRule>
  </conditionalFormatting>
  <conditionalFormatting sqref="J198">
    <cfRule type="cellIs" dxfId="42446" priority="16446" operator="lessThan">
      <formula>0</formula>
    </cfRule>
  </conditionalFormatting>
  <conditionalFormatting sqref="K198">
    <cfRule type="expression" dxfId="42445" priority="16445">
      <formula>ISTEXT($K$198)</formula>
    </cfRule>
  </conditionalFormatting>
  <conditionalFormatting sqref="K198">
    <cfRule type="cellIs" dxfId="42444" priority="16444" operator="lessThan">
      <formula>0</formula>
    </cfRule>
  </conditionalFormatting>
  <conditionalFormatting sqref="L198">
    <cfRule type="expression" dxfId="42443" priority="16443">
      <formula>ISTEXT($L$198)</formula>
    </cfRule>
  </conditionalFormatting>
  <conditionalFormatting sqref="L198">
    <cfRule type="cellIs" dxfId="42442" priority="16442" operator="lessThan">
      <formula>0</formula>
    </cfRule>
  </conditionalFormatting>
  <conditionalFormatting sqref="M198">
    <cfRule type="expression" dxfId="42441" priority="16441">
      <formula>ISTEXT($M$198)</formula>
    </cfRule>
  </conditionalFormatting>
  <conditionalFormatting sqref="M198">
    <cfRule type="cellIs" dxfId="42440" priority="16440" operator="lessThan">
      <formula>0</formula>
    </cfRule>
  </conditionalFormatting>
  <conditionalFormatting sqref="N198">
    <cfRule type="expression" dxfId="42439" priority="16439">
      <formula>ISTEXT($N$198)</formula>
    </cfRule>
  </conditionalFormatting>
  <conditionalFormatting sqref="N198">
    <cfRule type="cellIs" dxfId="42438" priority="16438" operator="lessThan">
      <formula>0</formula>
    </cfRule>
  </conditionalFormatting>
  <conditionalFormatting sqref="O198">
    <cfRule type="expression" dxfId="42437" priority="16437">
      <formula>ISTEXT($O$198)</formula>
    </cfRule>
  </conditionalFormatting>
  <conditionalFormatting sqref="O198">
    <cfRule type="cellIs" dxfId="42436" priority="16436" operator="lessThan">
      <formula>0</formula>
    </cfRule>
  </conditionalFormatting>
  <conditionalFormatting sqref="P198">
    <cfRule type="expression" dxfId="42435" priority="16435">
      <formula>ISTEXT($P$198)</formula>
    </cfRule>
  </conditionalFormatting>
  <conditionalFormatting sqref="P198">
    <cfRule type="cellIs" dxfId="42434" priority="16434" operator="lessThan">
      <formula>0</formula>
    </cfRule>
  </conditionalFormatting>
  <conditionalFormatting sqref="Q198">
    <cfRule type="expression" dxfId="42433" priority="16433">
      <formula>ISTEXT($Q$198)</formula>
    </cfRule>
  </conditionalFormatting>
  <conditionalFormatting sqref="Q198">
    <cfRule type="cellIs" dxfId="42432" priority="16432" operator="lessThan">
      <formula>0</formula>
    </cfRule>
  </conditionalFormatting>
  <conditionalFormatting sqref="R198">
    <cfRule type="expression" dxfId="42431" priority="16431">
      <formula>ISTEXT($R$198)</formula>
    </cfRule>
  </conditionalFormatting>
  <conditionalFormatting sqref="R198">
    <cfRule type="cellIs" dxfId="42430" priority="16430" operator="lessThan">
      <formula>0</formula>
    </cfRule>
  </conditionalFormatting>
  <conditionalFormatting sqref="S198">
    <cfRule type="expression" dxfId="42429" priority="16429">
      <formula>ISTEXT($S$198)</formula>
    </cfRule>
  </conditionalFormatting>
  <conditionalFormatting sqref="S198">
    <cfRule type="cellIs" dxfId="42428" priority="16428" operator="lessThan">
      <formula>0</formula>
    </cfRule>
  </conditionalFormatting>
  <conditionalFormatting sqref="T198">
    <cfRule type="expression" dxfId="42427" priority="16427">
      <formula>ISTEXT($T$198)</formula>
    </cfRule>
  </conditionalFormatting>
  <conditionalFormatting sqref="T198">
    <cfRule type="cellIs" dxfId="42426" priority="16426" operator="lessThan">
      <formula>0</formula>
    </cfRule>
  </conditionalFormatting>
  <conditionalFormatting sqref="U198">
    <cfRule type="expression" dxfId="42425" priority="16425">
      <formula>ISTEXT($U$198)</formula>
    </cfRule>
  </conditionalFormatting>
  <conditionalFormatting sqref="U198">
    <cfRule type="cellIs" dxfId="42424" priority="16424" operator="lessThan">
      <formula>0</formula>
    </cfRule>
  </conditionalFormatting>
  <conditionalFormatting sqref="V198">
    <cfRule type="expression" dxfId="42423" priority="16423">
      <formula>ISTEXT($V$198)</formula>
    </cfRule>
  </conditionalFormatting>
  <conditionalFormatting sqref="V198">
    <cfRule type="cellIs" dxfId="42422" priority="16422" operator="lessThan">
      <formula>0</formula>
    </cfRule>
  </conditionalFormatting>
  <conditionalFormatting sqref="W198">
    <cfRule type="expression" dxfId="42421" priority="16421">
      <formula>ISTEXT($W$198)</formula>
    </cfRule>
  </conditionalFormatting>
  <conditionalFormatting sqref="W198">
    <cfRule type="cellIs" dxfId="42420" priority="16420" operator="lessThan">
      <formula>0</formula>
    </cfRule>
  </conditionalFormatting>
  <conditionalFormatting sqref="X198">
    <cfRule type="expression" dxfId="42419" priority="16419">
      <formula>ISTEXT($X$198)</formula>
    </cfRule>
  </conditionalFormatting>
  <conditionalFormatting sqref="X198">
    <cfRule type="cellIs" dxfId="42418" priority="16418" operator="lessThan">
      <formula>0</formula>
    </cfRule>
  </conditionalFormatting>
  <conditionalFormatting sqref="Y198">
    <cfRule type="expression" dxfId="42417" priority="16417">
      <formula>ISTEXT($Y$198)</formula>
    </cfRule>
  </conditionalFormatting>
  <conditionalFormatting sqref="Y198">
    <cfRule type="cellIs" dxfId="42416" priority="16416" operator="lessThan">
      <formula>0</formula>
    </cfRule>
  </conditionalFormatting>
  <conditionalFormatting sqref="Z198">
    <cfRule type="expression" dxfId="42415" priority="16415">
      <formula>ISTEXT($Z$198)</formula>
    </cfRule>
  </conditionalFormatting>
  <conditionalFormatting sqref="Z198">
    <cfRule type="cellIs" dxfId="42414" priority="16414" operator="lessThan">
      <formula>0</formula>
    </cfRule>
  </conditionalFormatting>
  <conditionalFormatting sqref="E199">
    <cfRule type="expression" dxfId="42413" priority="16413">
      <formula>ISTEXT($E$199)</formula>
    </cfRule>
  </conditionalFormatting>
  <conditionalFormatting sqref="E199">
    <cfRule type="cellIs" dxfId="42412" priority="16412" operator="lessThan">
      <formula>0</formula>
    </cfRule>
  </conditionalFormatting>
  <conditionalFormatting sqref="F199">
    <cfRule type="expression" dxfId="42411" priority="16411">
      <formula>ISTEXT($F$199)</formula>
    </cfRule>
  </conditionalFormatting>
  <conditionalFormatting sqref="F199">
    <cfRule type="cellIs" dxfId="42410" priority="16410" operator="lessThan">
      <formula>0</formula>
    </cfRule>
  </conditionalFormatting>
  <conditionalFormatting sqref="G199">
    <cfRule type="expression" dxfId="42409" priority="16409">
      <formula>ISTEXT($G$199)</formula>
    </cfRule>
  </conditionalFormatting>
  <conditionalFormatting sqref="G199">
    <cfRule type="cellIs" dxfId="42408" priority="16408" operator="lessThan">
      <formula>0</formula>
    </cfRule>
  </conditionalFormatting>
  <conditionalFormatting sqref="H199">
    <cfRule type="expression" dxfId="42407" priority="16407">
      <formula>ISTEXT($H$199)</formula>
    </cfRule>
  </conditionalFormatting>
  <conditionalFormatting sqref="H199">
    <cfRule type="cellIs" dxfId="42406" priority="16406" operator="lessThan">
      <formula>0</formula>
    </cfRule>
  </conditionalFormatting>
  <conditionalFormatting sqref="I199">
    <cfRule type="expression" dxfId="42405" priority="16405">
      <formula>ISTEXT($I$199)</formula>
    </cfRule>
  </conditionalFormatting>
  <conditionalFormatting sqref="I199">
    <cfRule type="cellIs" dxfId="42404" priority="16404" operator="lessThan">
      <formula>0</formula>
    </cfRule>
  </conditionalFormatting>
  <conditionalFormatting sqref="J199">
    <cfRule type="expression" dxfId="42403" priority="16403">
      <formula>ISTEXT($J$199)</formula>
    </cfRule>
  </conditionalFormatting>
  <conditionalFormatting sqref="J199">
    <cfRule type="cellIs" dxfId="42402" priority="16402" operator="lessThan">
      <formula>0</formula>
    </cfRule>
  </conditionalFormatting>
  <conditionalFormatting sqref="K199">
    <cfRule type="expression" dxfId="42401" priority="16401">
      <formula>ISTEXT($K$199)</formula>
    </cfRule>
  </conditionalFormatting>
  <conditionalFormatting sqref="K199">
    <cfRule type="cellIs" dxfId="42400" priority="16400" operator="lessThan">
      <formula>0</formula>
    </cfRule>
  </conditionalFormatting>
  <conditionalFormatting sqref="L199">
    <cfRule type="expression" dxfId="42399" priority="16399">
      <formula>ISTEXT($L$199)</formula>
    </cfRule>
  </conditionalFormatting>
  <conditionalFormatting sqref="L199">
    <cfRule type="cellIs" dxfId="42398" priority="16398" operator="lessThan">
      <formula>0</formula>
    </cfRule>
  </conditionalFormatting>
  <conditionalFormatting sqref="M199">
    <cfRule type="expression" dxfId="42397" priority="16397">
      <formula>ISTEXT($M$199)</formula>
    </cfRule>
  </conditionalFormatting>
  <conditionalFormatting sqref="M199">
    <cfRule type="cellIs" dxfId="42396" priority="16396" operator="lessThan">
      <formula>0</formula>
    </cfRule>
  </conditionalFormatting>
  <conditionalFormatting sqref="N199">
    <cfRule type="expression" dxfId="42395" priority="16395">
      <formula>ISTEXT($N$199)</formula>
    </cfRule>
  </conditionalFormatting>
  <conditionalFormatting sqref="N199">
    <cfRule type="cellIs" dxfId="42394" priority="16394" operator="lessThan">
      <formula>0</formula>
    </cfRule>
  </conditionalFormatting>
  <conditionalFormatting sqref="O199">
    <cfRule type="expression" dxfId="42393" priority="16393">
      <formula>ISTEXT($O$199)</formula>
    </cfRule>
  </conditionalFormatting>
  <conditionalFormatting sqref="O199">
    <cfRule type="cellIs" dxfId="42392" priority="16392" operator="lessThan">
      <formula>0</formula>
    </cfRule>
  </conditionalFormatting>
  <conditionalFormatting sqref="P199">
    <cfRule type="expression" dxfId="42391" priority="16391">
      <formula>ISTEXT($P$199)</formula>
    </cfRule>
  </conditionalFormatting>
  <conditionalFormatting sqref="P199">
    <cfRule type="cellIs" dxfId="42390" priority="16390" operator="lessThan">
      <formula>0</formula>
    </cfRule>
  </conditionalFormatting>
  <conditionalFormatting sqref="Q199">
    <cfRule type="expression" dxfId="42389" priority="16389">
      <formula>ISTEXT($Q$199)</formula>
    </cfRule>
  </conditionalFormatting>
  <conditionalFormatting sqref="Q199">
    <cfRule type="cellIs" dxfId="42388" priority="16388" operator="lessThan">
      <formula>0</formula>
    </cfRule>
  </conditionalFormatting>
  <conditionalFormatting sqref="R199">
    <cfRule type="expression" dxfId="42387" priority="16387">
      <formula>ISTEXT($R$199)</formula>
    </cfRule>
  </conditionalFormatting>
  <conditionalFormatting sqref="R199">
    <cfRule type="cellIs" dxfId="42386" priority="16386" operator="lessThan">
      <formula>0</formula>
    </cfRule>
  </conditionalFormatting>
  <conditionalFormatting sqref="S199">
    <cfRule type="expression" dxfId="42385" priority="16385">
      <formula>ISTEXT($S$199)</formula>
    </cfRule>
  </conditionalFormatting>
  <conditionalFormatting sqref="S199">
    <cfRule type="cellIs" dxfId="42384" priority="16384" operator="lessThan">
      <formula>0</formula>
    </cfRule>
  </conditionalFormatting>
  <conditionalFormatting sqref="T199">
    <cfRule type="expression" dxfId="42383" priority="16383">
      <formula>ISTEXT($T$199)</formula>
    </cfRule>
  </conditionalFormatting>
  <conditionalFormatting sqref="T199">
    <cfRule type="cellIs" dxfId="42382" priority="16382" operator="lessThan">
      <formula>0</formula>
    </cfRule>
  </conditionalFormatting>
  <conditionalFormatting sqref="U199">
    <cfRule type="expression" dxfId="42381" priority="16381">
      <formula>ISTEXT($U$199)</formula>
    </cfRule>
  </conditionalFormatting>
  <conditionalFormatting sqref="U199">
    <cfRule type="cellIs" dxfId="42380" priority="16380" operator="lessThan">
      <formula>0</formula>
    </cfRule>
  </conditionalFormatting>
  <conditionalFormatting sqref="V199">
    <cfRule type="expression" dxfId="42379" priority="16379">
      <formula>ISTEXT($V$199)</formula>
    </cfRule>
  </conditionalFormatting>
  <conditionalFormatting sqref="V199">
    <cfRule type="cellIs" dxfId="42378" priority="16378" operator="lessThan">
      <formula>0</formula>
    </cfRule>
  </conditionalFormatting>
  <conditionalFormatting sqref="W199">
    <cfRule type="expression" dxfId="42377" priority="16377">
      <formula>ISTEXT($W$199)</formula>
    </cfRule>
  </conditionalFormatting>
  <conditionalFormatting sqref="W199">
    <cfRule type="cellIs" dxfId="42376" priority="16376" operator="lessThan">
      <formula>0</formula>
    </cfRule>
  </conditionalFormatting>
  <conditionalFormatting sqref="X199">
    <cfRule type="expression" dxfId="42375" priority="16375">
      <formula>ISTEXT($X$199)</formula>
    </cfRule>
  </conditionalFormatting>
  <conditionalFormatting sqref="X199">
    <cfRule type="cellIs" dxfId="42374" priority="16374" operator="lessThan">
      <formula>0</formula>
    </cfRule>
  </conditionalFormatting>
  <conditionalFormatting sqref="Y199">
    <cfRule type="expression" dxfId="42373" priority="16373">
      <formula>ISTEXT($Y$199)</formula>
    </cfRule>
  </conditionalFormatting>
  <conditionalFormatting sqref="Y199">
    <cfRule type="cellIs" dxfId="42372" priority="16372" operator="lessThan">
      <formula>0</formula>
    </cfRule>
  </conditionalFormatting>
  <conditionalFormatting sqref="Z199">
    <cfRule type="expression" dxfId="42371" priority="16371">
      <formula>ISTEXT($Z$199)</formula>
    </cfRule>
  </conditionalFormatting>
  <conditionalFormatting sqref="Z199">
    <cfRule type="cellIs" dxfId="42370" priority="16370" operator="lessThan">
      <formula>0</formula>
    </cfRule>
  </conditionalFormatting>
  <conditionalFormatting sqref="E200">
    <cfRule type="expression" dxfId="42369" priority="16369">
      <formula>ISTEXT($E$200)</formula>
    </cfRule>
  </conditionalFormatting>
  <conditionalFormatting sqref="E200">
    <cfRule type="cellIs" dxfId="42368" priority="16368" operator="lessThan">
      <formula>0</formula>
    </cfRule>
  </conditionalFormatting>
  <conditionalFormatting sqref="F200">
    <cfRule type="expression" dxfId="42367" priority="16367">
      <formula>ISTEXT($F$200)</formula>
    </cfRule>
  </conditionalFormatting>
  <conditionalFormatting sqref="F200">
    <cfRule type="cellIs" dxfId="42366" priority="16366" operator="lessThan">
      <formula>0</formula>
    </cfRule>
  </conditionalFormatting>
  <conditionalFormatting sqref="G200">
    <cfRule type="expression" dxfId="42365" priority="16365">
      <formula>ISTEXT($G$200)</formula>
    </cfRule>
  </conditionalFormatting>
  <conditionalFormatting sqref="G200">
    <cfRule type="cellIs" dxfId="42364" priority="16364" operator="lessThan">
      <formula>0</formula>
    </cfRule>
  </conditionalFormatting>
  <conditionalFormatting sqref="H200">
    <cfRule type="expression" dxfId="42363" priority="16363">
      <formula>ISTEXT($H$200)</formula>
    </cfRule>
  </conditionalFormatting>
  <conditionalFormatting sqref="H200">
    <cfRule type="cellIs" dxfId="42362" priority="16362" operator="lessThan">
      <formula>0</formula>
    </cfRule>
  </conditionalFormatting>
  <conditionalFormatting sqref="I200">
    <cfRule type="expression" dxfId="42361" priority="16361">
      <formula>ISTEXT($I$200)</formula>
    </cfRule>
  </conditionalFormatting>
  <conditionalFormatting sqref="I200">
    <cfRule type="cellIs" dxfId="42360" priority="16360" operator="lessThan">
      <formula>0</formula>
    </cfRule>
  </conditionalFormatting>
  <conditionalFormatting sqref="J200">
    <cfRule type="expression" dxfId="42359" priority="16359">
      <formula>ISTEXT($J$200)</formula>
    </cfRule>
  </conditionalFormatting>
  <conditionalFormatting sqref="J200">
    <cfRule type="cellIs" dxfId="42358" priority="16358" operator="lessThan">
      <formula>0</formula>
    </cfRule>
  </conditionalFormatting>
  <conditionalFormatting sqref="K200">
    <cfRule type="expression" dxfId="42357" priority="16357">
      <formula>ISTEXT($K$200)</formula>
    </cfRule>
  </conditionalFormatting>
  <conditionalFormatting sqref="K200">
    <cfRule type="cellIs" dxfId="42356" priority="16356" operator="lessThan">
      <formula>0</formula>
    </cfRule>
  </conditionalFormatting>
  <conditionalFormatting sqref="L200">
    <cfRule type="expression" dxfId="42355" priority="16355">
      <formula>ISTEXT($L$200)</formula>
    </cfRule>
  </conditionalFormatting>
  <conditionalFormatting sqref="L200">
    <cfRule type="cellIs" dxfId="42354" priority="16354" operator="lessThan">
      <formula>0</formula>
    </cfRule>
  </conditionalFormatting>
  <conditionalFormatting sqref="M200">
    <cfRule type="expression" dxfId="42353" priority="16353">
      <formula>ISTEXT($M$200)</formula>
    </cfRule>
  </conditionalFormatting>
  <conditionalFormatting sqref="M200">
    <cfRule type="cellIs" dxfId="42352" priority="16352" operator="lessThan">
      <formula>0</formula>
    </cfRule>
  </conditionalFormatting>
  <conditionalFormatting sqref="N200">
    <cfRule type="expression" dxfId="42351" priority="16351">
      <formula>ISTEXT($N$200)</formula>
    </cfRule>
  </conditionalFormatting>
  <conditionalFormatting sqref="N200">
    <cfRule type="cellIs" dxfId="42350" priority="16350" operator="lessThan">
      <formula>0</formula>
    </cfRule>
  </conditionalFormatting>
  <conditionalFormatting sqref="O200">
    <cfRule type="expression" dxfId="42349" priority="16349">
      <formula>ISTEXT($O$200)</formula>
    </cfRule>
  </conditionalFormatting>
  <conditionalFormatting sqref="O200">
    <cfRule type="cellIs" dxfId="42348" priority="16348" operator="lessThan">
      <formula>0</formula>
    </cfRule>
  </conditionalFormatting>
  <conditionalFormatting sqref="P200">
    <cfRule type="expression" dxfId="42347" priority="16347">
      <formula>ISTEXT($P$200)</formula>
    </cfRule>
  </conditionalFormatting>
  <conditionalFormatting sqref="P200">
    <cfRule type="cellIs" dxfId="42346" priority="16346" operator="lessThan">
      <formula>0</formula>
    </cfRule>
  </conditionalFormatting>
  <conditionalFormatting sqref="Q200">
    <cfRule type="expression" dxfId="42345" priority="16345">
      <formula>ISTEXT($Q$200)</formula>
    </cfRule>
  </conditionalFormatting>
  <conditionalFormatting sqref="Q200">
    <cfRule type="cellIs" dxfId="42344" priority="16344" operator="lessThan">
      <formula>0</formula>
    </cfRule>
  </conditionalFormatting>
  <conditionalFormatting sqref="R200">
    <cfRule type="expression" dxfId="42343" priority="16343">
      <formula>ISTEXT($R$200)</formula>
    </cfRule>
  </conditionalFormatting>
  <conditionalFormatting sqref="R200">
    <cfRule type="cellIs" dxfId="42342" priority="16342" operator="lessThan">
      <formula>0</formula>
    </cfRule>
  </conditionalFormatting>
  <conditionalFormatting sqref="S200">
    <cfRule type="expression" dxfId="42341" priority="16341">
      <formula>ISTEXT($S$200)</formula>
    </cfRule>
  </conditionalFormatting>
  <conditionalFormatting sqref="S200">
    <cfRule type="cellIs" dxfId="42340" priority="16340" operator="lessThan">
      <formula>0</formula>
    </cfRule>
  </conditionalFormatting>
  <conditionalFormatting sqref="T200">
    <cfRule type="expression" dxfId="42339" priority="16339">
      <formula>ISTEXT($T$200)</formula>
    </cfRule>
  </conditionalFormatting>
  <conditionalFormatting sqref="T200">
    <cfRule type="cellIs" dxfId="42338" priority="16338" operator="lessThan">
      <formula>0</formula>
    </cfRule>
  </conditionalFormatting>
  <conditionalFormatting sqref="U200">
    <cfRule type="expression" dxfId="42337" priority="16337">
      <formula>ISTEXT($U$200)</formula>
    </cfRule>
  </conditionalFormatting>
  <conditionalFormatting sqref="U200">
    <cfRule type="cellIs" dxfId="42336" priority="16336" operator="lessThan">
      <formula>0</formula>
    </cfRule>
  </conditionalFormatting>
  <conditionalFormatting sqref="V200">
    <cfRule type="expression" dxfId="42335" priority="16335">
      <formula>ISTEXT($V$200)</formula>
    </cfRule>
  </conditionalFormatting>
  <conditionalFormatting sqref="V200">
    <cfRule type="cellIs" dxfId="42334" priority="16334" operator="lessThan">
      <formula>0</formula>
    </cfRule>
  </conditionalFormatting>
  <conditionalFormatting sqref="W200">
    <cfRule type="expression" dxfId="42333" priority="16333">
      <formula>ISTEXT($W$200)</formula>
    </cfRule>
  </conditionalFormatting>
  <conditionalFormatting sqref="W200">
    <cfRule type="cellIs" dxfId="42332" priority="16332" operator="lessThan">
      <formula>0</formula>
    </cfRule>
  </conditionalFormatting>
  <conditionalFormatting sqref="X200">
    <cfRule type="expression" dxfId="42331" priority="16331">
      <formula>ISTEXT($X$200)</formula>
    </cfRule>
  </conditionalFormatting>
  <conditionalFormatting sqref="X200">
    <cfRule type="cellIs" dxfId="42330" priority="16330" operator="lessThan">
      <formula>0</formula>
    </cfRule>
  </conditionalFormatting>
  <conditionalFormatting sqref="Y200">
    <cfRule type="expression" dxfId="42329" priority="16329">
      <formula>ISTEXT($Y$200)</formula>
    </cfRule>
  </conditionalFormatting>
  <conditionalFormatting sqref="Y200">
    <cfRule type="cellIs" dxfId="42328" priority="16328" operator="lessThan">
      <formula>0</formula>
    </cfRule>
  </conditionalFormatting>
  <conditionalFormatting sqref="Z200">
    <cfRule type="expression" dxfId="42327" priority="16327">
      <formula>ISTEXT($Z$200)</formula>
    </cfRule>
  </conditionalFormatting>
  <conditionalFormatting sqref="Z200">
    <cfRule type="cellIs" dxfId="42326" priority="16326" operator="lessThan">
      <formula>0</formula>
    </cfRule>
  </conditionalFormatting>
  <conditionalFormatting sqref="E203">
    <cfRule type="expression" dxfId="42325" priority="16325">
      <formula>ISTEXT($E$203)</formula>
    </cfRule>
  </conditionalFormatting>
  <conditionalFormatting sqref="E203">
    <cfRule type="cellIs" dxfId="42324" priority="16324" operator="lessThan">
      <formula>0</formula>
    </cfRule>
  </conditionalFormatting>
  <conditionalFormatting sqref="F203">
    <cfRule type="expression" dxfId="42323" priority="16323">
      <formula>ISTEXT($F$203)</formula>
    </cfRule>
  </conditionalFormatting>
  <conditionalFormatting sqref="F203">
    <cfRule type="cellIs" dxfId="42322" priority="16322" operator="lessThan">
      <formula>0</formula>
    </cfRule>
  </conditionalFormatting>
  <conditionalFormatting sqref="G203">
    <cfRule type="expression" dxfId="42321" priority="16321">
      <formula>ISTEXT($G$203)</formula>
    </cfRule>
  </conditionalFormatting>
  <conditionalFormatting sqref="G203">
    <cfRule type="cellIs" dxfId="42320" priority="16320" operator="lessThan">
      <formula>0</formula>
    </cfRule>
  </conditionalFormatting>
  <conditionalFormatting sqref="H203">
    <cfRule type="expression" dxfId="42319" priority="16319">
      <formula>ISTEXT($H$203)</formula>
    </cfRule>
  </conditionalFormatting>
  <conditionalFormatting sqref="H203">
    <cfRule type="cellIs" dxfId="42318" priority="16318" operator="lessThan">
      <formula>0</formula>
    </cfRule>
  </conditionalFormatting>
  <conditionalFormatting sqref="I203">
    <cfRule type="expression" dxfId="42317" priority="16317">
      <formula>ISTEXT($I$203)</formula>
    </cfRule>
  </conditionalFormatting>
  <conditionalFormatting sqref="I203">
    <cfRule type="cellIs" dxfId="42316" priority="16316" operator="lessThan">
      <formula>0</formula>
    </cfRule>
  </conditionalFormatting>
  <conditionalFormatting sqref="J203">
    <cfRule type="expression" dxfId="42315" priority="16315">
      <formula>ISTEXT($J$203)</formula>
    </cfRule>
  </conditionalFormatting>
  <conditionalFormatting sqref="J203">
    <cfRule type="cellIs" dxfId="42314" priority="16314" operator="lessThan">
      <formula>0</formula>
    </cfRule>
  </conditionalFormatting>
  <conditionalFormatting sqref="K203">
    <cfRule type="expression" dxfId="42313" priority="16313">
      <formula>ISTEXT($K$203)</formula>
    </cfRule>
  </conditionalFormatting>
  <conditionalFormatting sqref="K203">
    <cfRule type="cellIs" dxfId="42312" priority="16312" operator="lessThan">
      <formula>0</formula>
    </cfRule>
  </conditionalFormatting>
  <conditionalFormatting sqref="L203">
    <cfRule type="expression" dxfId="42311" priority="16311">
      <formula>ISTEXT($L$203)</formula>
    </cfRule>
  </conditionalFormatting>
  <conditionalFormatting sqref="L203">
    <cfRule type="cellIs" dxfId="42310" priority="16310" operator="lessThan">
      <formula>0</formula>
    </cfRule>
  </conditionalFormatting>
  <conditionalFormatting sqref="M203">
    <cfRule type="expression" dxfId="42309" priority="16309">
      <formula>ISTEXT($M$203)</formula>
    </cfRule>
  </conditionalFormatting>
  <conditionalFormatting sqref="M203">
    <cfRule type="cellIs" dxfId="42308" priority="16308" operator="lessThan">
      <formula>0</formula>
    </cfRule>
  </conditionalFormatting>
  <conditionalFormatting sqref="N203">
    <cfRule type="expression" dxfId="42307" priority="16307">
      <formula>ISTEXT($N$203)</formula>
    </cfRule>
  </conditionalFormatting>
  <conditionalFormatting sqref="N203">
    <cfRule type="cellIs" dxfId="42306" priority="16306" operator="lessThan">
      <formula>0</formula>
    </cfRule>
  </conditionalFormatting>
  <conditionalFormatting sqref="O203">
    <cfRule type="expression" dxfId="42305" priority="16305">
      <formula>ISTEXT($O$203)</formula>
    </cfRule>
  </conditionalFormatting>
  <conditionalFormatting sqref="O203">
    <cfRule type="cellIs" dxfId="42304" priority="16304" operator="lessThan">
      <formula>0</formula>
    </cfRule>
  </conditionalFormatting>
  <conditionalFormatting sqref="P203">
    <cfRule type="expression" dxfId="42303" priority="16303">
      <formula>ISTEXT($P$203)</formula>
    </cfRule>
  </conditionalFormatting>
  <conditionalFormatting sqref="P203">
    <cfRule type="cellIs" dxfId="42302" priority="16302" operator="lessThan">
      <formula>0</formula>
    </cfRule>
  </conditionalFormatting>
  <conditionalFormatting sqref="Q203">
    <cfRule type="expression" dxfId="42301" priority="16301">
      <formula>ISTEXT($Q$203)</formula>
    </cfRule>
  </conditionalFormatting>
  <conditionalFormatting sqref="Q203">
    <cfRule type="cellIs" dxfId="42300" priority="16300" operator="lessThan">
      <formula>0</formula>
    </cfRule>
  </conditionalFormatting>
  <conditionalFormatting sqref="R203">
    <cfRule type="expression" dxfId="42299" priority="16299">
      <formula>ISTEXT($R$203)</formula>
    </cfRule>
  </conditionalFormatting>
  <conditionalFormatting sqref="R203">
    <cfRule type="cellIs" dxfId="42298" priority="16298" operator="lessThan">
      <formula>0</formula>
    </cfRule>
  </conditionalFormatting>
  <conditionalFormatting sqref="S203">
    <cfRule type="expression" dxfId="42297" priority="16297">
      <formula>ISTEXT($S$203)</formula>
    </cfRule>
  </conditionalFormatting>
  <conditionalFormatting sqref="S203">
    <cfRule type="cellIs" dxfId="42296" priority="16296" operator="lessThan">
      <formula>0</formula>
    </cfRule>
  </conditionalFormatting>
  <conditionalFormatting sqref="T203">
    <cfRule type="expression" dxfId="42295" priority="16295">
      <formula>ISTEXT($T$203)</formula>
    </cfRule>
  </conditionalFormatting>
  <conditionalFormatting sqref="T203">
    <cfRule type="cellIs" dxfId="42294" priority="16294" operator="lessThan">
      <formula>0</formula>
    </cfRule>
  </conditionalFormatting>
  <conditionalFormatting sqref="U203">
    <cfRule type="expression" dxfId="42293" priority="16293">
      <formula>ISTEXT($U$203)</formula>
    </cfRule>
  </conditionalFormatting>
  <conditionalFormatting sqref="U203">
    <cfRule type="cellIs" dxfId="42292" priority="16292" operator="lessThan">
      <formula>0</formula>
    </cfRule>
  </conditionalFormatting>
  <conditionalFormatting sqref="V203">
    <cfRule type="expression" dxfId="42291" priority="16291">
      <formula>ISTEXT($V$203)</formula>
    </cfRule>
  </conditionalFormatting>
  <conditionalFormatting sqref="V203">
    <cfRule type="cellIs" dxfId="42290" priority="16290" operator="lessThan">
      <formula>0</formula>
    </cfRule>
  </conditionalFormatting>
  <conditionalFormatting sqref="W203">
    <cfRule type="expression" dxfId="42289" priority="16289">
      <formula>ISTEXT($W$203)</formula>
    </cfRule>
  </conditionalFormatting>
  <conditionalFormatting sqref="W203">
    <cfRule type="cellIs" dxfId="42288" priority="16288" operator="lessThan">
      <formula>0</formula>
    </cfRule>
  </conditionalFormatting>
  <conditionalFormatting sqref="X203">
    <cfRule type="expression" dxfId="42287" priority="16287">
      <formula>ISTEXT($X$203)</formula>
    </cfRule>
  </conditionalFormatting>
  <conditionalFormatting sqref="X203">
    <cfRule type="cellIs" dxfId="42286" priority="16286" operator="lessThan">
      <formula>0</formula>
    </cfRule>
  </conditionalFormatting>
  <conditionalFormatting sqref="Y203">
    <cfRule type="expression" dxfId="42285" priority="16285">
      <formula>ISTEXT($Y$203)</formula>
    </cfRule>
  </conditionalFormatting>
  <conditionalFormatting sqref="Y203">
    <cfRule type="cellIs" dxfId="42284" priority="16284" operator="lessThan">
      <formula>0</formula>
    </cfRule>
  </conditionalFormatting>
  <conditionalFormatting sqref="Z203">
    <cfRule type="expression" dxfId="42283" priority="16283">
      <formula>ISTEXT($Z$203)</formula>
    </cfRule>
  </conditionalFormatting>
  <conditionalFormatting sqref="Z203">
    <cfRule type="cellIs" dxfId="42282" priority="16282" operator="lessThan">
      <formula>0</formula>
    </cfRule>
  </conditionalFormatting>
  <conditionalFormatting sqref="E204">
    <cfRule type="expression" dxfId="42281" priority="16281">
      <formula>ISTEXT($E$204)</formula>
    </cfRule>
  </conditionalFormatting>
  <conditionalFormatting sqref="E204">
    <cfRule type="cellIs" dxfId="42280" priority="16280" operator="lessThan">
      <formula>0</formula>
    </cfRule>
  </conditionalFormatting>
  <conditionalFormatting sqref="F204">
    <cfRule type="expression" dxfId="42279" priority="16279">
      <formula>ISTEXT($F$204)</formula>
    </cfRule>
  </conditionalFormatting>
  <conditionalFormatting sqref="F204">
    <cfRule type="cellIs" dxfId="42278" priority="16278" operator="lessThan">
      <formula>0</formula>
    </cfRule>
  </conditionalFormatting>
  <conditionalFormatting sqref="G204">
    <cfRule type="expression" dxfId="42277" priority="16277">
      <formula>ISTEXT($G$204)</formula>
    </cfRule>
  </conditionalFormatting>
  <conditionalFormatting sqref="G204">
    <cfRule type="cellIs" dxfId="42276" priority="16276" operator="lessThan">
      <formula>0</formula>
    </cfRule>
  </conditionalFormatting>
  <conditionalFormatting sqref="H204">
    <cfRule type="expression" dxfId="42275" priority="16275">
      <formula>ISTEXT($H$204)</formula>
    </cfRule>
  </conditionalFormatting>
  <conditionalFormatting sqref="H204">
    <cfRule type="cellIs" dxfId="42274" priority="16274" operator="lessThan">
      <formula>0</formula>
    </cfRule>
  </conditionalFormatting>
  <conditionalFormatting sqref="I204">
    <cfRule type="expression" dxfId="42273" priority="16273">
      <formula>ISTEXT($I$204)</formula>
    </cfRule>
  </conditionalFormatting>
  <conditionalFormatting sqref="I204">
    <cfRule type="cellIs" dxfId="42272" priority="16272" operator="lessThan">
      <formula>0</formula>
    </cfRule>
  </conditionalFormatting>
  <conditionalFormatting sqref="J204">
    <cfRule type="expression" dxfId="42271" priority="16271">
      <formula>ISTEXT($J$204)</formula>
    </cfRule>
  </conditionalFormatting>
  <conditionalFormatting sqref="J204">
    <cfRule type="cellIs" dxfId="42270" priority="16270" operator="lessThan">
      <formula>0</formula>
    </cfRule>
  </conditionalFormatting>
  <conditionalFormatting sqref="K204">
    <cfRule type="expression" dxfId="42269" priority="16269">
      <formula>ISTEXT($K$204)</formula>
    </cfRule>
  </conditionalFormatting>
  <conditionalFormatting sqref="K204">
    <cfRule type="cellIs" dxfId="42268" priority="16268" operator="lessThan">
      <formula>0</formula>
    </cfRule>
  </conditionalFormatting>
  <conditionalFormatting sqref="L204">
    <cfRule type="expression" dxfId="42267" priority="16267">
      <formula>ISTEXT($L$204)</formula>
    </cfRule>
  </conditionalFormatting>
  <conditionalFormatting sqref="L204">
    <cfRule type="cellIs" dxfId="42266" priority="16266" operator="lessThan">
      <formula>0</formula>
    </cfRule>
  </conditionalFormatting>
  <conditionalFormatting sqref="M204">
    <cfRule type="expression" dxfId="42265" priority="16265">
      <formula>ISTEXT($M$204)</formula>
    </cfRule>
  </conditionalFormatting>
  <conditionalFormatting sqref="M204">
    <cfRule type="cellIs" dxfId="42264" priority="16264" operator="lessThan">
      <formula>0</formula>
    </cfRule>
  </conditionalFormatting>
  <conditionalFormatting sqref="N204">
    <cfRule type="expression" dxfId="42263" priority="16263">
      <formula>ISTEXT($N$204)</formula>
    </cfRule>
  </conditionalFormatting>
  <conditionalFormatting sqref="N204">
    <cfRule type="cellIs" dxfId="42262" priority="16262" operator="lessThan">
      <formula>0</formula>
    </cfRule>
  </conditionalFormatting>
  <conditionalFormatting sqref="O204">
    <cfRule type="expression" dxfId="42261" priority="16261">
      <formula>ISTEXT($O$204)</formula>
    </cfRule>
  </conditionalFormatting>
  <conditionalFormatting sqref="O204">
    <cfRule type="cellIs" dxfId="42260" priority="16260" operator="lessThan">
      <formula>0</formula>
    </cfRule>
  </conditionalFormatting>
  <conditionalFormatting sqref="P204">
    <cfRule type="expression" dxfId="42259" priority="16259">
      <formula>ISTEXT($P$204)</formula>
    </cfRule>
  </conditionalFormatting>
  <conditionalFormatting sqref="P204">
    <cfRule type="cellIs" dxfId="42258" priority="16258" operator="lessThan">
      <formula>0</formula>
    </cfRule>
  </conditionalFormatting>
  <conditionalFormatting sqref="Q204">
    <cfRule type="expression" dxfId="42257" priority="16257">
      <formula>ISTEXT($Q$204)</formula>
    </cfRule>
  </conditionalFormatting>
  <conditionalFormatting sqref="Q204">
    <cfRule type="cellIs" dxfId="42256" priority="16256" operator="lessThan">
      <formula>0</formula>
    </cfRule>
  </conditionalFormatting>
  <conditionalFormatting sqref="R204">
    <cfRule type="expression" dxfId="42255" priority="16255">
      <formula>ISTEXT($R$204)</formula>
    </cfRule>
  </conditionalFormatting>
  <conditionalFormatting sqref="R204">
    <cfRule type="cellIs" dxfId="42254" priority="16254" operator="lessThan">
      <formula>0</formula>
    </cfRule>
  </conditionalFormatting>
  <conditionalFormatting sqref="S204">
    <cfRule type="expression" dxfId="42253" priority="16253">
      <formula>ISTEXT($S$204)</formula>
    </cfRule>
  </conditionalFormatting>
  <conditionalFormatting sqref="S204">
    <cfRule type="cellIs" dxfId="42252" priority="16252" operator="lessThan">
      <formula>0</formula>
    </cfRule>
  </conditionalFormatting>
  <conditionalFormatting sqref="T204">
    <cfRule type="expression" dxfId="42251" priority="16251">
      <formula>ISTEXT($T$204)</formula>
    </cfRule>
  </conditionalFormatting>
  <conditionalFormatting sqref="T204">
    <cfRule type="cellIs" dxfId="42250" priority="16250" operator="lessThan">
      <formula>0</formula>
    </cfRule>
  </conditionalFormatting>
  <conditionalFormatting sqref="U204">
    <cfRule type="expression" dxfId="42249" priority="16249">
      <formula>ISTEXT($U$204)</formula>
    </cfRule>
  </conditionalFormatting>
  <conditionalFormatting sqref="U204">
    <cfRule type="cellIs" dxfId="42248" priority="16248" operator="lessThan">
      <formula>0</formula>
    </cfRule>
  </conditionalFormatting>
  <conditionalFormatting sqref="V204">
    <cfRule type="expression" dxfId="42247" priority="16247">
      <formula>ISTEXT($V$204)</formula>
    </cfRule>
  </conditionalFormatting>
  <conditionalFormatting sqref="V204">
    <cfRule type="cellIs" dxfId="42246" priority="16246" operator="lessThan">
      <formula>0</formula>
    </cfRule>
  </conditionalFormatting>
  <conditionalFormatting sqref="W204">
    <cfRule type="expression" dxfId="42245" priority="16245">
      <formula>ISTEXT($W$204)</formula>
    </cfRule>
  </conditionalFormatting>
  <conditionalFormatting sqref="W204">
    <cfRule type="cellIs" dxfId="42244" priority="16244" operator="lessThan">
      <formula>0</formula>
    </cfRule>
  </conditionalFormatting>
  <conditionalFormatting sqref="X204">
    <cfRule type="expression" dxfId="42243" priority="16243">
      <formula>ISTEXT($X$204)</formula>
    </cfRule>
  </conditionalFormatting>
  <conditionalFormatting sqref="X204">
    <cfRule type="cellIs" dxfId="42242" priority="16242" operator="lessThan">
      <formula>0</formula>
    </cfRule>
  </conditionalFormatting>
  <conditionalFormatting sqref="Y204">
    <cfRule type="expression" dxfId="42241" priority="16241">
      <formula>ISTEXT($Y$204)</formula>
    </cfRule>
  </conditionalFormatting>
  <conditionalFormatting sqref="Y204">
    <cfRule type="cellIs" dxfId="42240" priority="16240" operator="lessThan">
      <formula>0</formula>
    </cfRule>
  </conditionalFormatting>
  <conditionalFormatting sqref="Z204">
    <cfRule type="expression" dxfId="42239" priority="16239">
      <formula>ISTEXT($Z$204)</formula>
    </cfRule>
  </conditionalFormatting>
  <conditionalFormatting sqref="Z204">
    <cfRule type="cellIs" dxfId="42238" priority="16238" operator="lessThan">
      <formula>0</formula>
    </cfRule>
  </conditionalFormatting>
  <conditionalFormatting sqref="E226">
    <cfRule type="expression" dxfId="42237" priority="16237">
      <formula>ISTEXT($E$226)</formula>
    </cfRule>
  </conditionalFormatting>
  <conditionalFormatting sqref="E226">
    <cfRule type="cellIs" dxfId="42236" priority="16236" operator="lessThan">
      <formula>0</formula>
    </cfRule>
  </conditionalFormatting>
  <conditionalFormatting sqref="E228">
    <cfRule type="expression" dxfId="42235" priority="16235">
      <formula>ISTEXT($E$228)</formula>
    </cfRule>
  </conditionalFormatting>
  <conditionalFormatting sqref="E228">
    <cfRule type="cellIs" dxfId="42234" priority="16234" operator="lessThan">
      <formula>0</formula>
    </cfRule>
  </conditionalFormatting>
  <conditionalFormatting sqref="F228">
    <cfRule type="expression" dxfId="42233" priority="16233">
      <formula>ISTEXT($F$228)</formula>
    </cfRule>
  </conditionalFormatting>
  <conditionalFormatting sqref="F228">
    <cfRule type="cellIs" dxfId="42232" priority="16232" operator="lessThan">
      <formula>0</formula>
    </cfRule>
  </conditionalFormatting>
  <conditionalFormatting sqref="G228">
    <cfRule type="expression" dxfId="42231" priority="16231">
      <formula>ISTEXT($G$228)</formula>
    </cfRule>
  </conditionalFormatting>
  <conditionalFormatting sqref="G228">
    <cfRule type="cellIs" dxfId="42230" priority="16230" operator="lessThan">
      <formula>0</formula>
    </cfRule>
  </conditionalFormatting>
  <conditionalFormatting sqref="H228">
    <cfRule type="expression" dxfId="42229" priority="16229">
      <formula>ISTEXT($H$228)</formula>
    </cfRule>
  </conditionalFormatting>
  <conditionalFormatting sqref="H228">
    <cfRule type="cellIs" dxfId="42228" priority="16228" operator="lessThan">
      <formula>0</formula>
    </cfRule>
  </conditionalFormatting>
  <conditionalFormatting sqref="I228">
    <cfRule type="expression" dxfId="42227" priority="16227">
      <formula>ISTEXT($I$228)</formula>
    </cfRule>
  </conditionalFormatting>
  <conditionalFormatting sqref="I228">
    <cfRule type="cellIs" dxfId="42226" priority="16226" operator="lessThan">
      <formula>0</formula>
    </cfRule>
  </conditionalFormatting>
  <conditionalFormatting sqref="J228">
    <cfRule type="expression" dxfId="42225" priority="16225">
      <formula>ISTEXT($J$228)</formula>
    </cfRule>
  </conditionalFormatting>
  <conditionalFormatting sqref="J228">
    <cfRule type="cellIs" dxfId="42224" priority="16224" operator="lessThan">
      <formula>0</formula>
    </cfRule>
  </conditionalFormatting>
  <conditionalFormatting sqref="K228">
    <cfRule type="expression" dxfId="42223" priority="16223">
      <formula>ISTEXT($K$228)</formula>
    </cfRule>
  </conditionalFormatting>
  <conditionalFormatting sqref="K228">
    <cfRule type="cellIs" dxfId="42222" priority="16222" operator="lessThan">
      <formula>0</formula>
    </cfRule>
  </conditionalFormatting>
  <conditionalFormatting sqref="L228">
    <cfRule type="expression" dxfId="42221" priority="16221">
      <formula>ISTEXT($L$228)</formula>
    </cfRule>
  </conditionalFormatting>
  <conditionalFormatting sqref="L228">
    <cfRule type="cellIs" dxfId="42220" priority="16220" operator="lessThan">
      <formula>0</formula>
    </cfRule>
  </conditionalFormatting>
  <conditionalFormatting sqref="M228">
    <cfRule type="expression" dxfId="42219" priority="16219">
      <formula>ISTEXT($M$228)</formula>
    </cfRule>
  </conditionalFormatting>
  <conditionalFormatting sqref="M228">
    <cfRule type="cellIs" dxfId="42218" priority="16218" operator="lessThan">
      <formula>0</formula>
    </cfRule>
  </conditionalFormatting>
  <conditionalFormatting sqref="N228">
    <cfRule type="expression" dxfId="42217" priority="16217">
      <formula>ISTEXT($N$228)</formula>
    </cfRule>
  </conditionalFormatting>
  <conditionalFormatting sqref="N228">
    <cfRule type="cellIs" dxfId="42216" priority="16216" operator="lessThan">
      <formula>0</formula>
    </cfRule>
  </conditionalFormatting>
  <conditionalFormatting sqref="O228">
    <cfRule type="expression" dxfId="42215" priority="16215">
      <formula>ISTEXT($O$228)</formula>
    </cfRule>
  </conditionalFormatting>
  <conditionalFormatting sqref="O228">
    <cfRule type="cellIs" dxfId="42214" priority="16214" operator="lessThan">
      <formula>0</formula>
    </cfRule>
  </conditionalFormatting>
  <conditionalFormatting sqref="P228">
    <cfRule type="expression" dxfId="42213" priority="16213">
      <formula>ISTEXT($P$228)</formula>
    </cfRule>
  </conditionalFormatting>
  <conditionalFormatting sqref="P228">
    <cfRule type="cellIs" dxfId="42212" priority="16212" operator="lessThan">
      <formula>0</formula>
    </cfRule>
  </conditionalFormatting>
  <conditionalFormatting sqref="Q228">
    <cfRule type="expression" dxfId="42211" priority="16211">
      <formula>ISTEXT($Q$228)</formula>
    </cfRule>
  </conditionalFormatting>
  <conditionalFormatting sqref="Q228">
    <cfRule type="cellIs" dxfId="42210" priority="16210" operator="lessThan">
      <formula>0</formula>
    </cfRule>
  </conditionalFormatting>
  <conditionalFormatting sqref="R228">
    <cfRule type="expression" dxfId="42209" priority="16209">
      <formula>ISTEXT($R$228)</formula>
    </cfRule>
  </conditionalFormatting>
  <conditionalFormatting sqref="R228">
    <cfRule type="cellIs" dxfId="42208" priority="16208" operator="lessThan">
      <formula>0</formula>
    </cfRule>
  </conditionalFormatting>
  <conditionalFormatting sqref="S228">
    <cfRule type="expression" dxfId="42207" priority="16207">
      <formula>ISTEXT($S$228)</formula>
    </cfRule>
  </conditionalFormatting>
  <conditionalFormatting sqref="S228">
    <cfRule type="cellIs" dxfId="42206" priority="16206" operator="lessThan">
      <formula>0</formula>
    </cfRule>
  </conditionalFormatting>
  <conditionalFormatting sqref="T228">
    <cfRule type="expression" dxfId="42205" priority="16205">
      <formula>ISTEXT($T$228)</formula>
    </cfRule>
  </conditionalFormatting>
  <conditionalFormatting sqref="T228">
    <cfRule type="cellIs" dxfId="42204" priority="16204" operator="lessThan">
      <formula>0</formula>
    </cfRule>
  </conditionalFormatting>
  <conditionalFormatting sqref="U228">
    <cfRule type="expression" dxfId="42203" priority="16203">
      <formula>ISTEXT($U$228)</formula>
    </cfRule>
  </conditionalFormatting>
  <conditionalFormatting sqref="U228">
    <cfRule type="cellIs" dxfId="42202" priority="16202" operator="lessThan">
      <formula>0</formula>
    </cfRule>
  </conditionalFormatting>
  <conditionalFormatting sqref="V228">
    <cfRule type="expression" dxfId="42201" priority="16201">
      <formula>ISTEXT($V$228)</formula>
    </cfRule>
  </conditionalFormatting>
  <conditionalFormatting sqref="V228">
    <cfRule type="cellIs" dxfId="42200" priority="16200" operator="lessThan">
      <formula>0</formula>
    </cfRule>
  </conditionalFormatting>
  <conditionalFormatting sqref="W228">
    <cfRule type="expression" dxfId="42199" priority="16199">
      <formula>ISTEXT($W$228)</formula>
    </cfRule>
  </conditionalFormatting>
  <conditionalFormatting sqref="W228">
    <cfRule type="cellIs" dxfId="42198" priority="16198" operator="lessThan">
      <formula>0</formula>
    </cfRule>
  </conditionalFormatting>
  <conditionalFormatting sqref="X228">
    <cfRule type="expression" dxfId="42197" priority="16197">
      <formula>ISTEXT($X$228)</formula>
    </cfRule>
  </conditionalFormatting>
  <conditionalFormatting sqref="X228">
    <cfRule type="cellIs" dxfId="42196" priority="16196" operator="lessThan">
      <formula>0</formula>
    </cfRule>
  </conditionalFormatting>
  <conditionalFormatting sqref="Y228">
    <cfRule type="expression" dxfId="42195" priority="16195">
      <formula>ISTEXT($Y$228)</formula>
    </cfRule>
  </conditionalFormatting>
  <conditionalFormatting sqref="Y228">
    <cfRule type="cellIs" dxfId="42194" priority="16194" operator="lessThan">
      <formula>0</formula>
    </cfRule>
  </conditionalFormatting>
  <conditionalFormatting sqref="Z228">
    <cfRule type="expression" dxfId="42193" priority="16193">
      <formula>ISTEXT($Z$228)</formula>
    </cfRule>
  </conditionalFormatting>
  <conditionalFormatting sqref="Z228">
    <cfRule type="cellIs" dxfId="42192" priority="16192" operator="lessThan">
      <formula>0</formula>
    </cfRule>
  </conditionalFormatting>
  <conditionalFormatting sqref="E229">
    <cfRule type="expression" dxfId="42191" priority="16191">
      <formula>ISTEXT($E$229)</formula>
    </cfRule>
  </conditionalFormatting>
  <conditionalFormatting sqref="E229">
    <cfRule type="cellIs" dxfId="42190" priority="16190" operator="lessThan">
      <formula>0</formula>
    </cfRule>
  </conditionalFormatting>
  <conditionalFormatting sqref="F229">
    <cfRule type="expression" dxfId="42189" priority="16189">
      <formula>ISTEXT($F$229)</formula>
    </cfRule>
  </conditionalFormatting>
  <conditionalFormatting sqref="F229">
    <cfRule type="cellIs" dxfId="42188" priority="16188" operator="lessThan">
      <formula>0</formula>
    </cfRule>
  </conditionalFormatting>
  <conditionalFormatting sqref="G229">
    <cfRule type="expression" dxfId="42187" priority="16187">
      <formula>ISTEXT($G$229)</formula>
    </cfRule>
  </conditionalFormatting>
  <conditionalFormatting sqref="G229">
    <cfRule type="cellIs" dxfId="42186" priority="16186" operator="lessThan">
      <formula>0</formula>
    </cfRule>
  </conditionalFormatting>
  <conditionalFormatting sqref="H229">
    <cfRule type="expression" dxfId="42185" priority="16185">
      <formula>ISTEXT($H$229)</formula>
    </cfRule>
  </conditionalFormatting>
  <conditionalFormatting sqref="H229">
    <cfRule type="cellIs" dxfId="42184" priority="16184" operator="lessThan">
      <formula>0</formula>
    </cfRule>
  </conditionalFormatting>
  <conditionalFormatting sqref="I229">
    <cfRule type="expression" dxfId="42183" priority="16183">
      <formula>ISTEXT($I$229)</formula>
    </cfRule>
  </conditionalFormatting>
  <conditionalFormatting sqref="I229">
    <cfRule type="cellIs" dxfId="42182" priority="16182" operator="lessThan">
      <formula>0</formula>
    </cfRule>
  </conditionalFormatting>
  <conditionalFormatting sqref="J229">
    <cfRule type="expression" dxfId="42181" priority="16181">
      <formula>ISTEXT($J$229)</formula>
    </cfRule>
  </conditionalFormatting>
  <conditionalFormatting sqref="J229">
    <cfRule type="cellIs" dxfId="42180" priority="16180" operator="lessThan">
      <formula>0</formula>
    </cfRule>
  </conditionalFormatting>
  <conditionalFormatting sqref="K229">
    <cfRule type="expression" dxfId="42179" priority="16179">
      <formula>ISTEXT($K$229)</formula>
    </cfRule>
  </conditionalFormatting>
  <conditionalFormatting sqref="K229">
    <cfRule type="cellIs" dxfId="42178" priority="16178" operator="lessThan">
      <formula>0</formula>
    </cfRule>
  </conditionalFormatting>
  <conditionalFormatting sqref="L229">
    <cfRule type="expression" dxfId="42177" priority="16177">
      <formula>ISTEXT($L$229)</formula>
    </cfRule>
  </conditionalFormatting>
  <conditionalFormatting sqref="L229">
    <cfRule type="cellIs" dxfId="42176" priority="16176" operator="lessThan">
      <formula>0</formula>
    </cfRule>
  </conditionalFormatting>
  <conditionalFormatting sqref="M229">
    <cfRule type="expression" dxfId="42175" priority="16175">
      <formula>ISTEXT($M$229)</formula>
    </cfRule>
  </conditionalFormatting>
  <conditionalFormatting sqref="M229">
    <cfRule type="cellIs" dxfId="42174" priority="16174" operator="lessThan">
      <formula>0</formula>
    </cfRule>
  </conditionalFormatting>
  <conditionalFormatting sqref="N229">
    <cfRule type="expression" dxfId="42173" priority="16173">
      <formula>ISTEXT($N$229)</formula>
    </cfRule>
  </conditionalFormatting>
  <conditionalFormatting sqref="N229">
    <cfRule type="cellIs" dxfId="42172" priority="16172" operator="lessThan">
      <formula>0</formula>
    </cfRule>
  </conditionalFormatting>
  <conditionalFormatting sqref="O229">
    <cfRule type="expression" dxfId="42171" priority="16171">
      <formula>ISTEXT($O$229)</formula>
    </cfRule>
  </conditionalFormatting>
  <conditionalFormatting sqref="O229">
    <cfRule type="cellIs" dxfId="42170" priority="16170" operator="lessThan">
      <formula>0</formula>
    </cfRule>
  </conditionalFormatting>
  <conditionalFormatting sqref="P229">
    <cfRule type="expression" dxfId="42169" priority="16169">
      <formula>ISTEXT($P$229)</formula>
    </cfRule>
  </conditionalFormatting>
  <conditionalFormatting sqref="P229">
    <cfRule type="cellIs" dxfId="42168" priority="16168" operator="lessThan">
      <formula>0</formula>
    </cfRule>
  </conditionalFormatting>
  <conditionalFormatting sqref="Q229">
    <cfRule type="expression" dxfId="42167" priority="16167">
      <formula>ISTEXT($Q$229)</formula>
    </cfRule>
  </conditionalFormatting>
  <conditionalFormatting sqref="Q229">
    <cfRule type="cellIs" dxfId="42166" priority="16166" operator="lessThan">
      <formula>0</formula>
    </cfRule>
  </conditionalFormatting>
  <conditionalFormatting sqref="R229">
    <cfRule type="expression" dxfId="42165" priority="16165">
      <formula>ISTEXT($R$229)</formula>
    </cfRule>
  </conditionalFormatting>
  <conditionalFormatting sqref="R229">
    <cfRule type="cellIs" dxfId="42164" priority="16164" operator="lessThan">
      <formula>0</formula>
    </cfRule>
  </conditionalFormatting>
  <conditionalFormatting sqref="S229">
    <cfRule type="expression" dxfId="42163" priority="16163">
      <formula>ISTEXT($S$229)</formula>
    </cfRule>
  </conditionalFormatting>
  <conditionalFormatting sqref="S229">
    <cfRule type="cellIs" dxfId="42162" priority="16162" operator="lessThan">
      <formula>0</formula>
    </cfRule>
  </conditionalFormatting>
  <conditionalFormatting sqref="T229">
    <cfRule type="expression" dxfId="42161" priority="16161">
      <formula>ISTEXT($T$229)</formula>
    </cfRule>
  </conditionalFormatting>
  <conditionalFormatting sqref="T229">
    <cfRule type="cellIs" dxfId="42160" priority="16160" operator="lessThan">
      <formula>0</formula>
    </cfRule>
  </conditionalFormatting>
  <conditionalFormatting sqref="U229">
    <cfRule type="expression" dxfId="42159" priority="16159">
      <formula>ISTEXT($U$229)</formula>
    </cfRule>
  </conditionalFormatting>
  <conditionalFormatting sqref="U229">
    <cfRule type="cellIs" dxfId="42158" priority="16158" operator="lessThan">
      <formula>0</formula>
    </cfRule>
  </conditionalFormatting>
  <conditionalFormatting sqref="V229">
    <cfRule type="expression" dxfId="42157" priority="16157">
      <formula>ISTEXT($V$229)</formula>
    </cfRule>
  </conditionalFormatting>
  <conditionalFormatting sqref="V229">
    <cfRule type="cellIs" dxfId="42156" priority="16156" operator="lessThan">
      <formula>0</formula>
    </cfRule>
  </conditionalFormatting>
  <conditionalFormatting sqref="W229">
    <cfRule type="expression" dxfId="42155" priority="16155">
      <formula>ISTEXT($W$229)</formula>
    </cfRule>
  </conditionalFormatting>
  <conditionalFormatting sqref="W229">
    <cfRule type="cellIs" dxfId="42154" priority="16154" operator="lessThan">
      <formula>0</formula>
    </cfRule>
  </conditionalFormatting>
  <conditionalFormatting sqref="X229">
    <cfRule type="expression" dxfId="42153" priority="16153">
      <formula>ISTEXT($X$229)</formula>
    </cfRule>
  </conditionalFormatting>
  <conditionalFormatting sqref="X229">
    <cfRule type="cellIs" dxfId="42152" priority="16152" operator="lessThan">
      <formula>0</formula>
    </cfRule>
  </conditionalFormatting>
  <conditionalFormatting sqref="Y229">
    <cfRule type="expression" dxfId="42151" priority="16151">
      <formula>ISTEXT($Y$229)</formula>
    </cfRule>
  </conditionalFormatting>
  <conditionalFormatting sqref="Y229">
    <cfRule type="cellIs" dxfId="42150" priority="16150" operator="lessThan">
      <formula>0</formula>
    </cfRule>
  </conditionalFormatting>
  <conditionalFormatting sqref="Z229">
    <cfRule type="expression" dxfId="42149" priority="16149">
      <formula>ISTEXT($Z$229)</formula>
    </cfRule>
  </conditionalFormatting>
  <conditionalFormatting sqref="Z229">
    <cfRule type="cellIs" dxfId="42148" priority="16148" operator="lessThan">
      <formula>0</formula>
    </cfRule>
  </conditionalFormatting>
  <conditionalFormatting sqref="E230">
    <cfRule type="expression" dxfId="42147" priority="16147">
      <formula>ISTEXT($E$230)</formula>
    </cfRule>
  </conditionalFormatting>
  <conditionalFormatting sqref="E230">
    <cfRule type="cellIs" dxfId="42146" priority="16146" operator="lessThan">
      <formula>0</formula>
    </cfRule>
  </conditionalFormatting>
  <conditionalFormatting sqref="F230">
    <cfRule type="expression" dxfId="42145" priority="16145">
      <formula>ISTEXT($F$230)</formula>
    </cfRule>
  </conditionalFormatting>
  <conditionalFormatting sqref="F230">
    <cfRule type="cellIs" dxfId="42144" priority="16144" operator="lessThan">
      <formula>0</formula>
    </cfRule>
  </conditionalFormatting>
  <conditionalFormatting sqref="G230">
    <cfRule type="expression" dxfId="42143" priority="16143">
      <formula>ISTEXT($G$230)</formula>
    </cfRule>
  </conditionalFormatting>
  <conditionalFormatting sqref="G230">
    <cfRule type="cellIs" dxfId="42142" priority="16142" operator="lessThan">
      <formula>0</formula>
    </cfRule>
  </conditionalFormatting>
  <conditionalFormatting sqref="H230">
    <cfRule type="expression" dxfId="42141" priority="16141">
      <formula>ISTEXT($H$230)</formula>
    </cfRule>
  </conditionalFormatting>
  <conditionalFormatting sqref="H230">
    <cfRule type="cellIs" dxfId="42140" priority="16140" operator="lessThan">
      <formula>0</formula>
    </cfRule>
  </conditionalFormatting>
  <conditionalFormatting sqref="I230">
    <cfRule type="expression" dxfId="42139" priority="16139">
      <formula>ISTEXT($I$230)</formula>
    </cfRule>
  </conditionalFormatting>
  <conditionalFormatting sqref="I230">
    <cfRule type="cellIs" dxfId="42138" priority="16138" operator="lessThan">
      <formula>0</formula>
    </cfRule>
  </conditionalFormatting>
  <conditionalFormatting sqref="J230">
    <cfRule type="expression" dxfId="42137" priority="16137">
      <formula>ISTEXT($J$230)</formula>
    </cfRule>
  </conditionalFormatting>
  <conditionalFormatting sqref="J230">
    <cfRule type="cellIs" dxfId="42136" priority="16136" operator="lessThan">
      <formula>0</formula>
    </cfRule>
  </conditionalFormatting>
  <conditionalFormatting sqref="K230">
    <cfRule type="expression" dxfId="42135" priority="16135">
      <formula>ISTEXT($K$230)</formula>
    </cfRule>
  </conditionalFormatting>
  <conditionalFormatting sqref="K230">
    <cfRule type="cellIs" dxfId="42134" priority="16134" operator="lessThan">
      <formula>0</formula>
    </cfRule>
  </conditionalFormatting>
  <conditionalFormatting sqref="L230">
    <cfRule type="expression" dxfId="42133" priority="16133">
      <formula>ISTEXT($L$230)</formula>
    </cfRule>
  </conditionalFormatting>
  <conditionalFormatting sqref="L230">
    <cfRule type="cellIs" dxfId="42132" priority="16132" operator="lessThan">
      <formula>0</formula>
    </cfRule>
  </conditionalFormatting>
  <conditionalFormatting sqref="M230">
    <cfRule type="expression" dxfId="42131" priority="16131">
      <formula>ISTEXT($M$230)</formula>
    </cfRule>
  </conditionalFormatting>
  <conditionalFormatting sqref="M230">
    <cfRule type="cellIs" dxfId="42130" priority="16130" operator="lessThan">
      <formula>0</formula>
    </cfRule>
  </conditionalFormatting>
  <conditionalFormatting sqref="N230">
    <cfRule type="expression" dxfId="42129" priority="16129">
      <formula>ISTEXT($N$230)</formula>
    </cfRule>
  </conditionalFormatting>
  <conditionalFormatting sqref="N230">
    <cfRule type="cellIs" dxfId="42128" priority="16128" operator="lessThan">
      <formula>0</formula>
    </cfRule>
  </conditionalFormatting>
  <conditionalFormatting sqref="O230">
    <cfRule type="expression" dxfId="42127" priority="16127">
      <formula>ISTEXT($O$230)</formula>
    </cfRule>
  </conditionalFormatting>
  <conditionalFormatting sqref="O230">
    <cfRule type="cellIs" dxfId="42126" priority="16126" operator="lessThan">
      <formula>0</formula>
    </cfRule>
  </conditionalFormatting>
  <conditionalFormatting sqref="P230">
    <cfRule type="expression" dxfId="42125" priority="16125">
      <formula>ISTEXT($P$230)</formula>
    </cfRule>
  </conditionalFormatting>
  <conditionalFormatting sqref="P230">
    <cfRule type="cellIs" dxfId="42124" priority="16124" operator="lessThan">
      <formula>0</formula>
    </cfRule>
  </conditionalFormatting>
  <conditionalFormatting sqref="Q230">
    <cfRule type="expression" dxfId="42123" priority="16123">
      <formula>ISTEXT($Q$230)</formula>
    </cfRule>
  </conditionalFormatting>
  <conditionalFormatting sqref="Q230">
    <cfRule type="cellIs" dxfId="42122" priority="16122" operator="lessThan">
      <formula>0</formula>
    </cfRule>
  </conditionalFormatting>
  <conditionalFormatting sqref="R230">
    <cfRule type="expression" dxfId="42121" priority="16121">
      <formula>ISTEXT($R$230)</formula>
    </cfRule>
  </conditionalFormatting>
  <conditionalFormatting sqref="R230">
    <cfRule type="cellIs" dxfId="42120" priority="16120" operator="lessThan">
      <formula>0</formula>
    </cfRule>
  </conditionalFormatting>
  <conditionalFormatting sqref="S230">
    <cfRule type="expression" dxfId="42119" priority="16119">
      <formula>ISTEXT($S$230)</formula>
    </cfRule>
  </conditionalFormatting>
  <conditionalFormatting sqref="S230">
    <cfRule type="cellIs" dxfId="42118" priority="16118" operator="lessThan">
      <formula>0</formula>
    </cfRule>
  </conditionalFormatting>
  <conditionalFormatting sqref="T230">
    <cfRule type="expression" dxfId="42117" priority="16117">
      <formula>ISTEXT($T$230)</formula>
    </cfRule>
  </conditionalFormatting>
  <conditionalFormatting sqref="T230">
    <cfRule type="cellIs" dxfId="42116" priority="16116" operator="lessThan">
      <formula>0</formula>
    </cfRule>
  </conditionalFormatting>
  <conditionalFormatting sqref="U230">
    <cfRule type="expression" dxfId="42115" priority="16115">
      <formula>ISTEXT($U$230)</formula>
    </cfRule>
  </conditionalFormatting>
  <conditionalFormatting sqref="U230">
    <cfRule type="cellIs" dxfId="42114" priority="16114" operator="lessThan">
      <formula>0</formula>
    </cfRule>
  </conditionalFormatting>
  <conditionalFormatting sqref="V230">
    <cfRule type="expression" dxfId="42113" priority="16113">
      <formula>ISTEXT($V$230)</formula>
    </cfRule>
  </conditionalFormatting>
  <conditionalFormatting sqref="V230">
    <cfRule type="cellIs" dxfId="42112" priority="16112" operator="lessThan">
      <formula>0</formula>
    </cfRule>
  </conditionalFormatting>
  <conditionalFormatting sqref="W230">
    <cfRule type="expression" dxfId="42111" priority="16111">
      <formula>ISTEXT($W$230)</formula>
    </cfRule>
  </conditionalFormatting>
  <conditionalFormatting sqref="W230">
    <cfRule type="cellIs" dxfId="42110" priority="16110" operator="lessThan">
      <formula>0</formula>
    </cfRule>
  </conditionalFormatting>
  <conditionalFormatting sqref="X230">
    <cfRule type="expression" dxfId="42109" priority="16109">
      <formula>ISTEXT($X$230)</formula>
    </cfRule>
  </conditionalFormatting>
  <conditionalFormatting sqref="X230">
    <cfRule type="cellIs" dxfId="42108" priority="16108" operator="lessThan">
      <formula>0</formula>
    </cfRule>
  </conditionalFormatting>
  <conditionalFormatting sqref="Y230">
    <cfRule type="expression" dxfId="42107" priority="16107">
      <formula>ISTEXT($Y$230)</formula>
    </cfRule>
  </conditionalFormatting>
  <conditionalFormatting sqref="Y230">
    <cfRule type="cellIs" dxfId="42106" priority="16106" operator="lessThan">
      <formula>0</formula>
    </cfRule>
  </conditionalFormatting>
  <conditionalFormatting sqref="Z230">
    <cfRule type="expression" dxfId="42105" priority="16105">
      <formula>ISTEXT($Z$230)</formula>
    </cfRule>
  </conditionalFormatting>
  <conditionalFormatting sqref="Z230">
    <cfRule type="cellIs" dxfId="42104" priority="16104" operator="lessThan">
      <formula>0</formula>
    </cfRule>
  </conditionalFormatting>
  <conditionalFormatting sqref="E231">
    <cfRule type="expression" dxfId="42103" priority="16103">
      <formula>ISTEXT($E$231)</formula>
    </cfRule>
  </conditionalFormatting>
  <conditionalFormatting sqref="E231">
    <cfRule type="cellIs" dxfId="42102" priority="16102" operator="lessThan">
      <formula>0</formula>
    </cfRule>
  </conditionalFormatting>
  <conditionalFormatting sqref="E232">
    <cfRule type="expression" dxfId="42101" priority="16101">
      <formula>ISTEXT($E$232)</formula>
    </cfRule>
  </conditionalFormatting>
  <conditionalFormatting sqref="E232">
    <cfRule type="cellIs" dxfId="42100" priority="16100" operator="lessThan">
      <formula>0</formula>
    </cfRule>
  </conditionalFormatting>
  <conditionalFormatting sqref="E233">
    <cfRule type="expression" dxfId="42099" priority="16099">
      <formula>ISTEXT($E$233)</formula>
    </cfRule>
  </conditionalFormatting>
  <conditionalFormatting sqref="E233">
    <cfRule type="cellIs" dxfId="42098" priority="16098" operator="lessThan">
      <formula>0</formula>
    </cfRule>
  </conditionalFormatting>
  <conditionalFormatting sqref="F233">
    <cfRule type="expression" dxfId="42097" priority="16097">
      <formula>ISTEXT($F$233)</formula>
    </cfRule>
  </conditionalFormatting>
  <conditionalFormatting sqref="F233">
    <cfRule type="cellIs" dxfId="42096" priority="16096" operator="lessThan">
      <formula>0</formula>
    </cfRule>
  </conditionalFormatting>
  <conditionalFormatting sqref="G233">
    <cfRule type="expression" dxfId="42095" priority="16095">
      <formula>ISTEXT($G$233)</formula>
    </cfRule>
  </conditionalFormatting>
  <conditionalFormatting sqref="G233">
    <cfRule type="cellIs" dxfId="42094" priority="16094" operator="lessThan">
      <formula>0</formula>
    </cfRule>
  </conditionalFormatting>
  <conditionalFormatting sqref="H233">
    <cfRule type="expression" dxfId="42093" priority="16093">
      <formula>ISTEXT($H$233)</formula>
    </cfRule>
  </conditionalFormatting>
  <conditionalFormatting sqref="H233">
    <cfRule type="cellIs" dxfId="42092" priority="16092" operator="lessThan">
      <formula>0</formula>
    </cfRule>
  </conditionalFormatting>
  <conditionalFormatting sqref="I233">
    <cfRule type="expression" dxfId="42091" priority="16091">
      <formula>ISTEXT($I$233)</formula>
    </cfRule>
  </conditionalFormatting>
  <conditionalFormatting sqref="I233">
    <cfRule type="cellIs" dxfId="42090" priority="16090" operator="lessThan">
      <formula>0</formula>
    </cfRule>
  </conditionalFormatting>
  <conditionalFormatting sqref="J233">
    <cfRule type="expression" dxfId="42089" priority="16089">
      <formula>ISTEXT($J$233)</formula>
    </cfRule>
  </conditionalFormatting>
  <conditionalFormatting sqref="J233">
    <cfRule type="cellIs" dxfId="42088" priority="16088" operator="lessThan">
      <formula>0</formula>
    </cfRule>
  </conditionalFormatting>
  <conditionalFormatting sqref="K233">
    <cfRule type="expression" dxfId="42087" priority="16087">
      <formula>ISTEXT($K$233)</formula>
    </cfRule>
  </conditionalFormatting>
  <conditionalFormatting sqref="K233">
    <cfRule type="cellIs" dxfId="42086" priority="16086" operator="lessThan">
      <formula>0</formula>
    </cfRule>
  </conditionalFormatting>
  <conditionalFormatting sqref="L233">
    <cfRule type="expression" dxfId="42085" priority="16085">
      <formula>ISTEXT($L$233)</formula>
    </cfRule>
  </conditionalFormatting>
  <conditionalFormatting sqref="L233">
    <cfRule type="cellIs" dxfId="42084" priority="16084" operator="lessThan">
      <formula>0</formula>
    </cfRule>
  </conditionalFormatting>
  <conditionalFormatting sqref="M233">
    <cfRule type="expression" dxfId="42083" priority="16083">
      <formula>ISTEXT($M$233)</formula>
    </cfRule>
  </conditionalFormatting>
  <conditionalFormatting sqref="M233">
    <cfRule type="cellIs" dxfId="42082" priority="16082" operator="lessThan">
      <formula>0</formula>
    </cfRule>
  </conditionalFormatting>
  <conditionalFormatting sqref="N233">
    <cfRule type="expression" dxfId="42081" priority="16081">
      <formula>ISTEXT($N$233)</formula>
    </cfRule>
  </conditionalFormatting>
  <conditionalFormatting sqref="N233">
    <cfRule type="cellIs" dxfId="42080" priority="16080" operator="lessThan">
      <formula>0</formula>
    </cfRule>
  </conditionalFormatting>
  <conditionalFormatting sqref="O233">
    <cfRule type="expression" dxfId="42079" priority="16079">
      <formula>ISTEXT($O$233)</formula>
    </cfRule>
  </conditionalFormatting>
  <conditionalFormatting sqref="O233">
    <cfRule type="cellIs" dxfId="42078" priority="16078" operator="lessThan">
      <formula>0</formula>
    </cfRule>
  </conditionalFormatting>
  <conditionalFormatting sqref="P233">
    <cfRule type="expression" dxfId="42077" priority="16077">
      <formula>ISTEXT($P$233)</formula>
    </cfRule>
  </conditionalFormatting>
  <conditionalFormatting sqref="P233">
    <cfRule type="cellIs" dxfId="42076" priority="16076" operator="lessThan">
      <formula>0</formula>
    </cfRule>
  </conditionalFormatting>
  <conditionalFormatting sqref="Q233">
    <cfRule type="expression" dxfId="42075" priority="16075">
      <formula>ISTEXT($Q$233)</formula>
    </cfRule>
  </conditionalFormatting>
  <conditionalFormatting sqref="Q233">
    <cfRule type="cellIs" dxfId="42074" priority="16074" operator="lessThan">
      <formula>0</formula>
    </cfRule>
  </conditionalFormatting>
  <conditionalFormatting sqref="R233">
    <cfRule type="expression" dxfId="42073" priority="16073">
      <formula>ISTEXT($R$233)</formula>
    </cfRule>
  </conditionalFormatting>
  <conditionalFormatting sqref="R233">
    <cfRule type="cellIs" dxfId="42072" priority="16072" operator="lessThan">
      <formula>0</formula>
    </cfRule>
  </conditionalFormatting>
  <conditionalFormatting sqref="S233">
    <cfRule type="expression" dxfId="42071" priority="16071">
      <formula>ISTEXT($S$233)</formula>
    </cfRule>
  </conditionalFormatting>
  <conditionalFormatting sqref="S233">
    <cfRule type="cellIs" dxfId="42070" priority="16070" operator="lessThan">
      <formula>0</formula>
    </cfRule>
  </conditionalFormatting>
  <conditionalFormatting sqref="T233">
    <cfRule type="expression" dxfId="42069" priority="16069">
      <formula>ISTEXT($T$233)</formula>
    </cfRule>
  </conditionalFormatting>
  <conditionalFormatting sqref="T233">
    <cfRule type="cellIs" dxfId="42068" priority="16068" operator="lessThan">
      <formula>0</formula>
    </cfRule>
  </conditionalFormatting>
  <conditionalFormatting sqref="U233">
    <cfRule type="expression" dxfId="42067" priority="16067">
      <formula>ISTEXT($U$233)</formula>
    </cfRule>
  </conditionalFormatting>
  <conditionalFormatting sqref="U233">
    <cfRule type="cellIs" dxfId="42066" priority="16066" operator="lessThan">
      <formula>0</formula>
    </cfRule>
  </conditionalFormatting>
  <conditionalFormatting sqref="V233">
    <cfRule type="expression" dxfId="42065" priority="16065">
      <formula>ISTEXT($V$233)</formula>
    </cfRule>
  </conditionalFormatting>
  <conditionalFormatting sqref="V233">
    <cfRule type="cellIs" dxfId="42064" priority="16064" operator="lessThan">
      <formula>0</formula>
    </cfRule>
  </conditionalFormatting>
  <conditionalFormatting sqref="W233">
    <cfRule type="expression" dxfId="42063" priority="16063">
      <formula>ISTEXT($W$233)</formula>
    </cfRule>
  </conditionalFormatting>
  <conditionalFormatting sqref="W233">
    <cfRule type="cellIs" dxfId="42062" priority="16062" operator="lessThan">
      <formula>0</formula>
    </cfRule>
  </conditionalFormatting>
  <conditionalFormatting sqref="X233">
    <cfRule type="expression" dxfId="42061" priority="16061">
      <formula>ISTEXT($X$233)</formula>
    </cfRule>
  </conditionalFormatting>
  <conditionalFormatting sqref="X233">
    <cfRule type="cellIs" dxfId="42060" priority="16060" operator="lessThan">
      <formula>0</formula>
    </cfRule>
  </conditionalFormatting>
  <conditionalFormatting sqref="Y233">
    <cfRule type="expression" dxfId="42059" priority="16059">
      <formula>ISTEXT($Y$233)</formula>
    </cfRule>
  </conditionalFormatting>
  <conditionalFormatting sqref="Y233">
    <cfRule type="cellIs" dxfId="42058" priority="16058" operator="lessThan">
      <formula>0</formula>
    </cfRule>
  </conditionalFormatting>
  <conditionalFormatting sqref="Z233">
    <cfRule type="expression" dxfId="42057" priority="16057">
      <formula>ISTEXT($Z$233)</formula>
    </cfRule>
  </conditionalFormatting>
  <conditionalFormatting sqref="Z233">
    <cfRule type="cellIs" dxfId="42056" priority="16056" operator="lessThan">
      <formula>0</formula>
    </cfRule>
  </conditionalFormatting>
  <conditionalFormatting sqref="E234">
    <cfRule type="expression" dxfId="42055" priority="16055">
      <formula>ISTEXT($E$234)</formula>
    </cfRule>
  </conditionalFormatting>
  <conditionalFormatting sqref="E234">
    <cfRule type="cellIs" dxfId="42054" priority="16054" operator="lessThan">
      <formula>0</formula>
    </cfRule>
  </conditionalFormatting>
  <conditionalFormatting sqref="F234">
    <cfRule type="expression" dxfId="42053" priority="16053">
      <formula>ISTEXT($F$234)</formula>
    </cfRule>
  </conditionalFormatting>
  <conditionalFormatting sqref="F234">
    <cfRule type="cellIs" dxfId="42052" priority="16052" operator="lessThan">
      <formula>0</formula>
    </cfRule>
  </conditionalFormatting>
  <conditionalFormatting sqref="G234">
    <cfRule type="expression" dxfId="42051" priority="16051">
      <formula>ISTEXT($G$234)</formula>
    </cfRule>
  </conditionalFormatting>
  <conditionalFormatting sqref="G234">
    <cfRule type="cellIs" dxfId="42050" priority="16050" operator="lessThan">
      <formula>0</formula>
    </cfRule>
  </conditionalFormatting>
  <conditionalFormatting sqref="H234">
    <cfRule type="expression" dxfId="42049" priority="16049">
      <formula>ISTEXT($H$234)</formula>
    </cfRule>
  </conditionalFormatting>
  <conditionalFormatting sqref="H234">
    <cfRule type="cellIs" dxfId="42048" priority="16048" operator="lessThan">
      <formula>0</formula>
    </cfRule>
  </conditionalFormatting>
  <conditionalFormatting sqref="I234">
    <cfRule type="expression" dxfId="42047" priority="16047">
      <formula>ISTEXT($I$234)</formula>
    </cfRule>
  </conditionalFormatting>
  <conditionalFormatting sqref="I234">
    <cfRule type="cellIs" dxfId="42046" priority="16046" operator="lessThan">
      <formula>0</formula>
    </cfRule>
  </conditionalFormatting>
  <conditionalFormatting sqref="J234">
    <cfRule type="expression" dxfId="42045" priority="16045">
      <formula>ISTEXT($J$234)</formula>
    </cfRule>
  </conditionalFormatting>
  <conditionalFormatting sqref="J234">
    <cfRule type="cellIs" dxfId="42044" priority="16044" operator="lessThan">
      <formula>0</formula>
    </cfRule>
  </conditionalFormatting>
  <conditionalFormatting sqref="K234">
    <cfRule type="expression" dxfId="42043" priority="16043">
      <formula>ISTEXT($K$234)</formula>
    </cfRule>
  </conditionalFormatting>
  <conditionalFormatting sqref="K234">
    <cfRule type="cellIs" dxfId="42042" priority="16042" operator="lessThan">
      <formula>0</formula>
    </cfRule>
  </conditionalFormatting>
  <conditionalFormatting sqref="L234">
    <cfRule type="expression" dxfId="42041" priority="16041">
      <formula>ISTEXT($L$234)</formula>
    </cfRule>
  </conditionalFormatting>
  <conditionalFormatting sqref="L234">
    <cfRule type="cellIs" dxfId="42040" priority="16040" operator="lessThan">
      <formula>0</formula>
    </cfRule>
  </conditionalFormatting>
  <conditionalFormatting sqref="M234">
    <cfRule type="expression" dxfId="42039" priority="16039">
      <formula>ISTEXT($M$234)</formula>
    </cfRule>
  </conditionalFormatting>
  <conditionalFormatting sqref="M234">
    <cfRule type="cellIs" dxfId="42038" priority="16038" operator="lessThan">
      <formula>0</formula>
    </cfRule>
  </conditionalFormatting>
  <conditionalFormatting sqref="N234">
    <cfRule type="expression" dxfId="42037" priority="16037">
      <formula>ISTEXT($N$234)</formula>
    </cfRule>
  </conditionalFormatting>
  <conditionalFormatting sqref="N234">
    <cfRule type="cellIs" dxfId="42036" priority="16036" operator="lessThan">
      <formula>0</formula>
    </cfRule>
  </conditionalFormatting>
  <conditionalFormatting sqref="O234">
    <cfRule type="expression" dxfId="42035" priority="16035">
      <formula>ISTEXT($O$234)</formula>
    </cfRule>
  </conditionalFormatting>
  <conditionalFormatting sqref="O234">
    <cfRule type="cellIs" dxfId="42034" priority="16034" operator="lessThan">
      <formula>0</formula>
    </cfRule>
  </conditionalFormatting>
  <conditionalFormatting sqref="P234">
    <cfRule type="expression" dxfId="42033" priority="16033">
      <formula>ISTEXT($P$234)</formula>
    </cfRule>
  </conditionalFormatting>
  <conditionalFormatting sqref="P234">
    <cfRule type="cellIs" dxfId="42032" priority="16032" operator="lessThan">
      <formula>0</formula>
    </cfRule>
  </conditionalFormatting>
  <conditionalFormatting sqref="Q234">
    <cfRule type="expression" dxfId="42031" priority="16031">
      <formula>ISTEXT($Q$234)</formula>
    </cfRule>
  </conditionalFormatting>
  <conditionalFormatting sqref="Q234">
    <cfRule type="cellIs" dxfId="42030" priority="16030" operator="lessThan">
      <formula>0</formula>
    </cfRule>
  </conditionalFormatting>
  <conditionalFormatting sqref="R234">
    <cfRule type="expression" dxfId="42029" priority="16029">
      <formula>ISTEXT($R$234)</formula>
    </cfRule>
  </conditionalFormatting>
  <conditionalFormatting sqref="R234">
    <cfRule type="cellIs" dxfId="42028" priority="16028" operator="lessThan">
      <formula>0</formula>
    </cfRule>
  </conditionalFormatting>
  <conditionalFormatting sqref="S234">
    <cfRule type="expression" dxfId="42027" priority="16027">
      <formula>ISTEXT($S$234)</formula>
    </cfRule>
  </conditionalFormatting>
  <conditionalFormatting sqref="S234">
    <cfRule type="cellIs" dxfId="42026" priority="16026" operator="lessThan">
      <formula>0</formula>
    </cfRule>
  </conditionalFormatting>
  <conditionalFormatting sqref="T234">
    <cfRule type="expression" dxfId="42025" priority="16025">
      <formula>ISTEXT($T$234)</formula>
    </cfRule>
  </conditionalFormatting>
  <conditionalFormatting sqref="T234">
    <cfRule type="cellIs" dxfId="42024" priority="16024" operator="lessThan">
      <formula>0</formula>
    </cfRule>
  </conditionalFormatting>
  <conditionalFormatting sqref="U234">
    <cfRule type="expression" dxfId="42023" priority="16023">
      <formula>ISTEXT($U$234)</formula>
    </cfRule>
  </conditionalFormatting>
  <conditionalFormatting sqref="U234">
    <cfRule type="cellIs" dxfId="42022" priority="16022" operator="lessThan">
      <formula>0</formula>
    </cfRule>
  </conditionalFormatting>
  <conditionalFormatting sqref="V234">
    <cfRule type="expression" dxfId="42021" priority="16021">
      <formula>ISTEXT($V$234)</formula>
    </cfRule>
  </conditionalFormatting>
  <conditionalFormatting sqref="V234">
    <cfRule type="cellIs" dxfId="42020" priority="16020" operator="lessThan">
      <formula>0</formula>
    </cfRule>
  </conditionalFormatting>
  <conditionalFormatting sqref="W234">
    <cfRule type="expression" dxfId="42019" priority="16019">
      <formula>ISTEXT($W$234)</formula>
    </cfRule>
  </conditionalFormatting>
  <conditionalFormatting sqref="W234">
    <cfRule type="cellIs" dxfId="42018" priority="16018" operator="lessThan">
      <formula>0</formula>
    </cfRule>
  </conditionalFormatting>
  <conditionalFormatting sqref="X234">
    <cfRule type="expression" dxfId="42017" priority="16017">
      <formula>ISTEXT($X$234)</formula>
    </cfRule>
  </conditionalFormatting>
  <conditionalFormatting sqref="X234">
    <cfRule type="cellIs" dxfId="42016" priority="16016" operator="lessThan">
      <formula>0</formula>
    </cfRule>
  </conditionalFormatting>
  <conditionalFormatting sqref="Y234">
    <cfRule type="expression" dxfId="42015" priority="16015">
      <formula>ISTEXT($Y$234)</formula>
    </cfRule>
  </conditionalFormatting>
  <conditionalFormatting sqref="Y234">
    <cfRule type="cellIs" dxfId="42014" priority="16014" operator="lessThan">
      <formula>0</formula>
    </cfRule>
  </conditionalFormatting>
  <conditionalFormatting sqref="Z234">
    <cfRule type="expression" dxfId="42013" priority="16013">
      <formula>ISTEXT($Z$234)</formula>
    </cfRule>
  </conditionalFormatting>
  <conditionalFormatting sqref="Z234">
    <cfRule type="cellIs" dxfId="42012" priority="16012" operator="lessThan">
      <formula>0</formula>
    </cfRule>
  </conditionalFormatting>
  <conditionalFormatting sqref="E235">
    <cfRule type="expression" dxfId="42011" priority="16011">
      <formula>ISTEXT($E$235)</formula>
    </cfRule>
  </conditionalFormatting>
  <conditionalFormatting sqref="E235">
    <cfRule type="cellIs" dxfId="42010" priority="16010" operator="lessThan">
      <formula>0</formula>
    </cfRule>
  </conditionalFormatting>
  <conditionalFormatting sqref="E237">
    <cfRule type="expression" dxfId="42009" priority="16009">
      <formula>ISTEXT($E$237)</formula>
    </cfRule>
  </conditionalFormatting>
  <conditionalFormatting sqref="E237">
    <cfRule type="cellIs" dxfId="42008" priority="16008" operator="lessThan">
      <formula>0</formula>
    </cfRule>
  </conditionalFormatting>
  <conditionalFormatting sqref="E239">
    <cfRule type="expression" dxfId="42007" priority="16007">
      <formula>ISTEXT($E$239)</formula>
    </cfRule>
  </conditionalFormatting>
  <conditionalFormatting sqref="E239">
    <cfRule type="cellIs" dxfId="42006" priority="16006" operator="lessThan">
      <formula>0</formula>
    </cfRule>
  </conditionalFormatting>
  <conditionalFormatting sqref="E256">
    <cfRule type="expression" dxfId="42005" priority="15741">
      <formula>ISTEXT($E$256)</formula>
    </cfRule>
  </conditionalFormatting>
  <conditionalFormatting sqref="E256">
    <cfRule type="cellIs" dxfId="42004" priority="15740" operator="lessThan">
      <formula>0</formula>
    </cfRule>
  </conditionalFormatting>
  <conditionalFormatting sqref="F256">
    <cfRule type="expression" dxfId="42003" priority="15739">
      <formula>ISTEXT($F$256)</formula>
    </cfRule>
  </conditionalFormatting>
  <conditionalFormatting sqref="F256">
    <cfRule type="cellIs" dxfId="42002" priority="15738" operator="lessThan">
      <formula>0</formula>
    </cfRule>
  </conditionalFormatting>
  <conditionalFormatting sqref="G256">
    <cfRule type="expression" dxfId="42001" priority="15737">
      <formula>ISTEXT($G$256)</formula>
    </cfRule>
  </conditionalFormatting>
  <conditionalFormatting sqref="G256">
    <cfRule type="cellIs" dxfId="42000" priority="15736" operator="lessThan">
      <formula>0</formula>
    </cfRule>
  </conditionalFormatting>
  <conditionalFormatting sqref="H256">
    <cfRule type="expression" dxfId="41999" priority="15735">
      <formula>ISTEXT($H$256)</formula>
    </cfRule>
  </conditionalFormatting>
  <conditionalFormatting sqref="H256">
    <cfRule type="cellIs" dxfId="41998" priority="15734" operator="lessThan">
      <formula>0</formula>
    </cfRule>
  </conditionalFormatting>
  <conditionalFormatting sqref="I256">
    <cfRule type="expression" dxfId="41997" priority="15733">
      <formula>ISTEXT($I$256)</formula>
    </cfRule>
  </conditionalFormatting>
  <conditionalFormatting sqref="I256">
    <cfRule type="cellIs" dxfId="41996" priority="15732" operator="lessThan">
      <formula>0</formula>
    </cfRule>
  </conditionalFormatting>
  <conditionalFormatting sqref="J256">
    <cfRule type="expression" dxfId="41995" priority="15731">
      <formula>ISTEXT($J$256)</formula>
    </cfRule>
  </conditionalFormatting>
  <conditionalFormatting sqref="J256">
    <cfRule type="cellIs" dxfId="41994" priority="15730" operator="lessThan">
      <formula>0</formula>
    </cfRule>
  </conditionalFormatting>
  <conditionalFormatting sqref="K256">
    <cfRule type="expression" dxfId="41993" priority="15729">
      <formula>ISTEXT($K$256)</formula>
    </cfRule>
  </conditionalFormatting>
  <conditionalFormatting sqref="K256">
    <cfRule type="cellIs" dxfId="41992" priority="15728" operator="lessThan">
      <formula>0</formula>
    </cfRule>
  </conditionalFormatting>
  <conditionalFormatting sqref="L256">
    <cfRule type="expression" dxfId="41991" priority="15727">
      <formula>ISTEXT($L$256)</formula>
    </cfRule>
  </conditionalFormatting>
  <conditionalFormatting sqref="L256">
    <cfRule type="cellIs" dxfId="41990" priority="15726" operator="lessThan">
      <formula>0</formula>
    </cfRule>
  </conditionalFormatting>
  <conditionalFormatting sqref="M256">
    <cfRule type="expression" dxfId="41989" priority="15725">
      <formula>ISTEXT($M$256)</formula>
    </cfRule>
  </conditionalFormatting>
  <conditionalFormatting sqref="M256">
    <cfRule type="cellIs" dxfId="41988" priority="15724" operator="lessThan">
      <formula>0</formula>
    </cfRule>
  </conditionalFormatting>
  <conditionalFormatting sqref="N256">
    <cfRule type="expression" dxfId="41987" priority="15723">
      <formula>ISTEXT($N$256)</formula>
    </cfRule>
  </conditionalFormatting>
  <conditionalFormatting sqref="N256">
    <cfRule type="cellIs" dxfId="41986" priority="15722" operator="lessThan">
      <formula>0</formula>
    </cfRule>
  </conditionalFormatting>
  <conditionalFormatting sqref="O256">
    <cfRule type="expression" dxfId="41985" priority="15721">
      <formula>ISTEXT($O$256)</formula>
    </cfRule>
  </conditionalFormatting>
  <conditionalFormatting sqref="O256">
    <cfRule type="cellIs" dxfId="41984" priority="15720" operator="lessThan">
      <formula>0</formula>
    </cfRule>
  </conditionalFormatting>
  <conditionalFormatting sqref="P256">
    <cfRule type="expression" dxfId="41983" priority="15719">
      <formula>ISTEXT($P$256)</formula>
    </cfRule>
  </conditionalFormatting>
  <conditionalFormatting sqref="P256">
    <cfRule type="cellIs" dxfId="41982" priority="15718" operator="lessThan">
      <formula>0</formula>
    </cfRule>
  </conditionalFormatting>
  <conditionalFormatting sqref="Q256">
    <cfRule type="expression" dxfId="41981" priority="15717">
      <formula>ISTEXT($Q$256)</formula>
    </cfRule>
  </conditionalFormatting>
  <conditionalFormatting sqref="Q256">
    <cfRule type="cellIs" dxfId="41980" priority="15716" operator="lessThan">
      <formula>0</formula>
    </cfRule>
  </conditionalFormatting>
  <conditionalFormatting sqref="R256">
    <cfRule type="expression" dxfId="41979" priority="15715">
      <formula>ISTEXT($R$256)</formula>
    </cfRule>
  </conditionalFormatting>
  <conditionalFormatting sqref="R256">
    <cfRule type="cellIs" dxfId="41978" priority="15714" operator="lessThan">
      <formula>0</formula>
    </cfRule>
  </conditionalFormatting>
  <conditionalFormatting sqref="S256">
    <cfRule type="expression" dxfId="41977" priority="15713">
      <formula>ISTEXT($S$256)</formula>
    </cfRule>
  </conditionalFormatting>
  <conditionalFormatting sqref="S256">
    <cfRule type="cellIs" dxfId="41976" priority="15712" operator="lessThan">
      <formula>0</formula>
    </cfRule>
  </conditionalFormatting>
  <conditionalFormatting sqref="T256">
    <cfRule type="expression" dxfId="41975" priority="15711">
      <formula>ISTEXT($T$256)</formula>
    </cfRule>
  </conditionalFormatting>
  <conditionalFormatting sqref="T256">
    <cfRule type="cellIs" dxfId="41974" priority="15710" operator="lessThan">
      <formula>0</formula>
    </cfRule>
  </conditionalFormatting>
  <conditionalFormatting sqref="U256">
    <cfRule type="expression" dxfId="41973" priority="15709">
      <formula>ISTEXT($U$256)</formula>
    </cfRule>
  </conditionalFormatting>
  <conditionalFormatting sqref="U256">
    <cfRule type="cellIs" dxfId="41972" priority="15708" operator="lessThan">
      <formula>0</formula>
    </cfRule>
  </conditionalFormatting>
  <conditionalFormatting sqref="V256">
    <cfRule type="expression" dxfId="41971" priority="15707">
      <formula>ISTEXT($V$256)</formula>
    </cfRule>
  </conditionalFormatting>
  <conditionalFormatting sqref="V256">
    <cfRule type="cellIs" dxfId="41970" priority="15706" operator="lessThan">
      <formula>0</formula>
    </cfRule>
  </conditionalFormatting>
  <conditionalFormatting sqref="E257">
    <cfRule type="expression" dxfId="41969" priority="15705">
      <formula>ISTEXT($E$257)</formula>
    </cfRule>
  </conditionalFormatting>
  <conditionalFormatting sqref="E257">
    <cfRule type="cellIs" dxfId="41968" priority="15704" operator="lessThan">
      <formula>0</formula>
    </cfRule>
  </conditionalFormatting>
  <conditionalFormatting sqref="F257">
    <cfRule type="expression" dxfId="41967" priority="15703">
      <formula>ISTEXT($F$257)</formula>
    </cfRule>
  </conditionalFormatting>
  <conditionalFormatting sqref="F257">
    <cfRule type="cellIs" dxfId="41966" priority="15702" operator="lessThan">
      <formula>0</formula>
    </cfRule>
  </conditionalFormatting>
  <conditionalFormatting sqref="G257">
    <cfRule type="expression" dxfId="41965" priority="15701">
      <formula>ISTEXT($G$257)</formula>
    </cfRule>
  </conditionalFormatting>
  <conditionalFormatting sqref="G257">
    <cfRule type="cellIs" dxfId="41964" priority="15700" operator="lessThan">
      <formula>0</formula>
    </cfRule>
  </conditionalFormatting>
  <conditionalFormatting sqref="H257">
    <cfRule type="expression" dxfId="41963" priority="15699">
      <formula>ISTEXT($H$257)</formula>
    </cfRule>
  </conditionalFormatting>
  <conditionalFormatting sqref="H257">
    <cfRule type="cellIs" dxfId="41962" priority="15698" operator="lessThan">
      <formula>0</formula>
    </cfRule>
  </conditionalFormatting>
  <conditionalFormatting sqref="I257">
    <cfRule type="expression" dxfId="41961" priority="15697">
      <formula>ISTEXT($I$257)</formula>
    </cfRule>
  </conditionalFormatting>
  <conditionalFormatting sqref="I257">
    <cfRule type="cellIs" dxfId="41960" priority="15696" operator="lessThan">
      <formula>0</formula>
    </cfRule>
  </conditionalFormatting>
  <conditionalFormatting sqref="J257">
    <cfRule type="expression" dxfId="41959" priority="15695">
      <formula>ISTEXT($J$257)</formula>
    </cfRule>
  </conditionalFormatting>
  <conditionalFormatting sqref="J257">
    <cfRule type="cellIs" dxfId="41958" priority="15694" operator="lessThan">
      <formula>0</formula>
    </cfRule>
  </conditionalFormatting>
  <conditionalFormatting sqref="K257">
    <cfRule type="expression" dxfId="41957" priority="15693">
      <formula>ISTEXT($K$257)</formula>
    </cfRule>
  </conditionalFormatting>
  <conditionalFormatting sqref="K257">
    <cfRule type="cellIs" dxfId="41956" priority="15692" operator="lessThan">
      <formula>0</formula>
    </cfRule>
  </conditionalFormatting>
  <conditionalFormatting sqref="L257">
    <cfRule type="expression" dxfId="41955" priority="15691">
      <formula>ISTEXT($L$257)</formula>
    </cfRule>
  </conditionalFormatting>
  <conditionalFormatting sqref="L257">
    <cfRule type="cellIs" dxfId="41954" priority="15690" operator="lessThan">
      <formula>0</formula>
    </cfRule>
  </conditionalFormatting>
  <conditionalFormatting sqref="M257">
    <cfRule type="expression" dxfId="41953" priority="15689">
      <formula>ISTEXT($M$257)</formula>
    </cfRule>
  </conditionalFormatting>
  <conditionalFormatting sqref="M257">
    <cfRule type="cellIs" dxfId="41952" priority="15688" operator="lessThan">
      <formula>0</formula>
    </cfRule>
  </conditionalFormatting>
  <conditionalFormatting sqref="N257">
    <cfRule type="expression" dxfId="41951" priority="15687">
      <formula>ISTEXT($N$257)</formula>
    </cfRule>
  </conditionalFormatting>
  <conditionalFormatting sqref="N257">
    <cfRule type="cellIs" dxfId="41950" priority="15686" operator="lessThan">
      <formula>0</formula>
    </cfRule>
  </conditionalFormatting>
  <conditionalFormatting sqref="O257">
    <cfRule type="expression" dxfId="41949" priority="15685">
      <formula>ISTEXT($O$257)</formula>
    </cfRule>
  </conditionalFormatting>
  <conditionalFormatting sqref="O257">
    <cfRule type="cellIs" dxfId="41948" priority="15684" operator="lessThan">
      <formula>0</formula>
    </cfRule>
  </conditionalFormatting>
  <conditionalFormatting sqref="P257">
    <cfRule type="expression" dxfId="41947" priority="15683">
      <formula>ISTEXT($P$257)</formula>
    </cfRule>
  </conditionalFormatting>
  <conditionalFormatting sqref="P257">
    <cfRule type="cellIs" dxfId="41946" priority="15682" operator="lessThan">
      <formula>0</formula>
    </cfRule>
  </conditionalFormatting>
  <conditionalFormatting sqref="Q257">
    <cfRule type="expression" dxfId="41945" priority="15681">
      <formula>ISTEXT($Q$257)</formula>
    </cfRule>
  </conditionalFormatting>
  <conditionalFormatting sqref="Q257">
    <cfRule type="cellIs" dxfId="41944" priority="15680" operator="lessThan">
      <formula>0</formula>
    </cfRule>
  </conditionalFormatting>
  <conditionalFormatting sqref="R257">
    <cfRule type="expression" dxfId="41943" priority="15679">
      <formula>ISTEXT($R$257)</formula>
    </cfRule>
  </conditionalFormatting>
  <conditionalFormatting sqref="R257">
    <cfRule type="cellIs" dxfId="41942" priority="15678" operator="lessThan">
      <formula>0</formula>
    </cfRule>
  </conditionalFormatting>
  <conditionalFormatting sqref="S257">
    <cfRule type="expression" dxfId="41941" priority="15677">
      <formula>ISTEXT($S$257)</formula>
    </cfRule>
  </conditionalFormatting>
  <conditionalFormatting sqref="S257">
    <cfRule type="cellIs" dxfId="41940" priority="15676" operator="lessThan">
      <formula>0</formula>
    </cfRule>
  </conditionalFormatting>
  <conditionalFormatting sqref="T257">
    <cfRule type="expression" dxfId="41939" priority="15675">
      <formula>ISTEXT($T$257)</formula>
    </cfRule>
  </conditionalFormatting>
  <conditionalFormatting sqref="T257">
    <cfRule type="cellIs" dxfId="41938" priority="15674" operator="lessThan">
      <formula>0</formula>
    </cfRule>
  </conditionalFormatting>
  <conditionalFormatting sqref="U257">
    <cfRule type="expression" dxfId="41937" priority="15673">
      <formula>ISTEXT($U$257)</formula>
    </cfRule>
  </conditionalFormatting>
  <conditionalFormatting sqref="U257">
    <cfRule type="cellIs" dxfId="41936" priority="15672" operator="lessThan">
      <formula>0</formula>
    </cfRule>
  </conditionalFormatting>
  <conditionalFormatting sqref="V257">
    <cfRule type="expression" dxfId="41935" priority="15671">
      <formula>ISTEXT($V$257)</formula>
    </cfRule>
  </conditionalFormatting>
  <conditionalFormatting sqref="V257">
    <cfRule type="cellIs" dxfId="41934" priority="15670" operator="lessThan">
      <formula>0</formula>
    </cfRule>
  </conditionalFormatting>
  <conditionalFormatting sqref="E258">
    <cfRule type="expression" dxfId="41933" priority="15669">
      <formula>ISTEXT($E$258)</formula>
    </cfRule>
  </conditionalFormatting>
  <conditionalFormatting sqref="E258">
    <cfRule type="cellIs" dxfId="41932" priority="15668" operator="lessThan">
      <formula>0</formula>
    </cfRule>
  </conditionalFormatting>
  <conditionalFormatting sqref="F258">
    <cfRule type="expression" dxfId="41931" priority="15667">
      <formula>ISTEXT($F$258)</formula>
    </cfRule>
  </conditionalFormatting>
  <conditionalFormatting sqref="F258">
    <cfRule type="cellIs" dxfId="41930" priority="15666" operator="lessThan">
      <formula>0</formula>
    </cfRule>
  </conditionalFormatting>
  <conditionalFormatting sqref="G258">
    <cfRule type="expression" dxfId="41929" priority="15665">
      <formula>ISTEXT($G$258)</formula>
    </cfRule>
  </conditionalFormatting>
  <conditionalFormatting sqref="G258">
    <cfRule type="cellIs" dxfId="41928" priority="15664" operator="lessThan">
      <formula>0</formula>
    </cfRule>
  </conditionalFormatting>
  <conditionalFormatting sqref="H258">
    <cfRule type="expression" dxfId="41927" priority="15663">
      <formula>ISTEXT($H$258)</formula>
    </cfRule>
  </conditionalFormatting>
  <conditionalFormatting sqref="H258">
    <cfRule type="cellIs" dxfId="41926" priority="15662" operator="lessThan">
      <formula>0</formula>
    </cfRule>
  </conditionalFormatting>
  <conditionalFormatting sqref="I258">
    <cfRule type="expression" dxfId="41925" priority="15661">
      <formula>ISTEXT($I$258)</formula>
    </cfRule>
  </conditionalFormatting>
  <conditionalFormatting sqref="I258">
    <cfRule type="cellIs" dxfId="41924" priority="15660" operator="lessThan">
      <formula>0</formula>
    </cfRule>
  </conditionalFormatting>
  <conditionalFormatting sqref="J258">
    <cfRule type="expression" dxfId="41923" priority="15659">
      <formula>ISTEXT($J$258)</formula>
    </cfRule>
  </conditionalFormatting>
  <conditionalFormatting sqref="J258">
    <cfRule type="cellIs" dxfId="41922" priority="15658" operator="lessThan">
      <formula>0</formula>
    </cfRule>
  </conditionalFormatting>
  <conditionalFormatting sqref="K258">
    <cfRule type="expression" dxfId="41921" priority="15657">
      <formula>ISTEXT($K$258)</formula>
    </cfRule>
  </conditionalFormatting>
  <conditionalFormatting sqref="K258">
    <cfRule type="cellIs" dxfId="41920" priority="15656" operator="lessThan">
      <formula>0</formula>
    </cfRule>
  </conditionalFormatting>
  <conditionalFormatting sqref="L258">
    <cfRule type="expression" dxfId="41919" priority="15655">
      <formula>ISTEXT($L$258)</formula>
    </cfRule>
  </conditionalFormatting>
  <conditionalFormatting sqref="L258">
    <cfRule type="cellIs" dxfId="41918" priority="15654" operator="lessThan">
      <formula>0</formula>
    </cfRule>
  </conditionalFormatting>
  <conditionalFormatting sqref="M258">
    <cfRule type="expression" dxfId="41917" priority="15653">
      <formula>ISTEXT($M$258)</formula>
    </cfRule>
  </conditionalFormatting>
  <conditionalFormatting sqref="M258">
    <cfRule type="cellIs" dxfId="41916" priority="15652" operator="lessThan">
      <formula>0</formula>
    </cfRule>
  </conditionalFormatting>
  <conditionalFormatting sqref="N258">
    <cfRule type="expression" dxfId="41915" priority="15651">
      <formula>ISTEXT($N$258)</formula>
    </cfRule>
  </conditionalFormatting>
  <conditionalFormatting sqref="N258">
    <cfRule type="cellIs" dxfId="41914" priority="15650" operator="lessThan">
      <formula>0</formula>
    </cfRule>
  </conditionalFormatting>
  <conditionalFormatting sqref="O258">
    <cfRule type="expression" dxfId="41913" priority="15649">
      <formula>ISTEXT($O$258)</formula>
    </cfRule>
  </conditionalFormatting>
  <conditionalFormatting sqref="O258">
    <cfRule type="cellIs" dxfId="41912" priority="15648" operator="lessThan">
      <formula>0</formula>
    </cfRule>
  </conditionalFormatting>
  <conditionalFormatting sqref="P258">
    <cfRule type="expression" dxfId="41911" priority="15647">
      <formula>ISTEXT($P$258)</formula>
    </cfRule>
  </conditionalFormatting>
  <conditionalFormatting sqref="P258">
    <cfRule type="cellIs" dxfId="41910" priority="15646" operator="lessThan">
      <formula>0</formula>
    </cfRule>
  </conditionalFormatting>
  <conditionalFormatting sqref="Q258">
    <cfRule type="expression" dxfId="41909" priority="15645">
      <formula>ISTEXT($Q$258)</formula>
    </cfRule>
  </conditionalFormatting>
  <conditionalFormatting sqref="Q258">
    <cfRule type="cellIs" dxfId="41908" priority="15644" operator="lessThan">
      <formula>0</formula>
    </cfRule>
  </conditionalFormatting>
  <conditionalFormatting sqref="R258">
    <cfRule type="expression" dxfId="41907" priority="15643">
      <formula>ISTEXT($R$258)</formula>
    </cfRule>
  </conditionalFormatting>
  <conditionalFormatting sqref="R258">
    <cfRule type="cellIs" dxfId="41906" priority="15642" operator="lessThan">
      <formula>0</formula>
    </cfRule>
  </conditionalFormatting>
  <conditionalFormatting sqref="S258">
    <cfRule type="expression" dxfId="41905" priority="15641">
      <formula>ISTEXT($S$258)</formula>
    </cfRule>
  </conditionalFormatting>
  <conditionalFormatting sqref="S258">
    <cfRule type="cellIs" dxfId="41904" priority="15640" operator="lessThan">
      <formula>0</formula>
    </cfRule>
  </conditionalFormatting>
  <conditionalFormatting sqref="T258">
    <cfRule type="expression" dxfId="41903" priority="15639">
      <formula>ISTEXT($T$258)</formula>
    </cfRule>
  </conditionalFormatting>
  <conditionalFormatting sqref="T258">
    <cfRule type="cellIs" dxfId="41902" priority="15638" operator="lessThan">
      <formula>0</formula>
    </cfRule>
  </conditionalFormatting>
  <conditionalFormatting sqref="U258">
    <cfRule type="expression" dxfId="41901" priority="15637">
      <formula>ISTEXT($U$258)</formula>
    </cfRule>
  </conditionalFormatting>
  <conditionalFormatting sqref="U258">
    <cfRule type="cellIs" dxfId="41900" priority="15636" operator="lessThan">
      <formula>0</formula>
    </cfRule>
  </conditionalFormatting>
  <conditionalFormatting sqref="V258">
    <cfRule type="expression" dxfId="41899" priority="15635">
      <formula>ISTEXT($V$258)</formula>
    </cfRule>
  </conditionalFormatting>
  <conditionalFormatting sqref="V258">
    <cfRule type="cellIs" dxfId="41898" priority="15634" operator="lessThan">
      <formula>0</formula>
    </cfRule>
  </conditionalFormatting>
  <conditionalFormatting sqref="D284">
    <cfRule type="expression" dxfId="41897" priority="15367">
      <formula>ISTEXT($D$284)</formula>
    </cfRule>
  </conditionalFormatting>
  <conditionalFormatting sqref="D284">
    <cfRule type="cellIs" dxfId="41896" priority="15366" operator="lessThan">
      <formula>0</formula>
    </cfRule>
  </conditionalFormatting>
  <conditionalFormatting sqref="E284">
    <cfRule type="expression" dxfId="41895" priority="15365">
      <formula>ISTEXT($E$284)</formula>
    </cfRule>
  </conditionalFormatting>
  <conditionalFormatting sqref="E284">
    <cfRule type="cellIs" dxfId="41894" priority="15364" operator="lessThan">
      <formula>0</formula>
    </cfRule>
  </conditionalFormatting>
  <conditionalFormatting sqref="F284">
    <cfRule type="expression" dxfId="41893" priority="15363">
      <formula>ISTEXT($F$284)</formula>
    </cfRule>
  </conditionalFormatting>
  <conditionalFormatting sqref="F284">
    <cfRule type="cellIs" dxfId="41892" priority="15362" operator="lessThan">
      <formula>0</formula>
    </cfRule>
  </conditionalFormatting>
  <conditionalFormatting sqref="G284">
    <cfRule type="expression" dxfId="41891" priority="15361">
      <formula>ISTEXT($G$284)</formula>
    </cfRule>
  </conditionalFormatting>
  <conditionalFormatting sqref="G284">
    <cfRule type="cellIs" dxfId="41890" priority="15360" operator="lessThan">
      <formula>0</formula>
    </cfRule>
  </conditionalFormatting>
  <conditionalFormatting sqref="H284">
    <cfRule type="expression" dxfId="41889" priority="15359">
      <formula>ISTEXT($H$284)</formula>
    </cfRule>
  </conditionalFormatting>
  <conditionalFormatting sqref="H284">
    <cfRule type="cellIs" dxfId="41888" priority="15358" operator="lessThan">
      <formula>0</formula>
    </cfRule>
  </conditionalFormatting>
  <conditionalFormatting sqref="I284">
    <cfRule type="expression" dxfId="41887" priority="15357">
      <formula>ISTEXT($I$284)</formula>
    </cfRule>
  </conditionalFormatting>
  <conditionalFormatting sqref="I284">
    <cfRule type="cellIs" dxfId="41886" priority="15356" operator="lessThan">
      <formula>0</formula>
    </cfRule>
  </conditionalFormatting>
  <conditionalFormatting sqref="J284">
    <cfRule type="expression" dxfId="41885" priority="15355">
      <formula>ISTEXT($J$284)</formula>
    </cfRule>
  </conditionalFormatting>
  <conditionalFormatting sqref="J284">
    <cfRule type="cellIs" dxfId="41884" priority="15354" operator="lessThan">
      <formula>0</formula>
    </cfRule>
  </conditionalFormatting>
  <conditionalFormatting sqref="K284">
    <cfRule type="expression" dxfId="41883" priority="15353">
      <formula>ISTEXT($K$284)</formula>
    </cfRule>
  </conditionalFormatting>
  <conditionalFormatting sqref="K284">
    <cfRule type="cellIs" dxfId="41882" priority="15352" operator="lessThan">
      <formula>0</formula>
    </cfRule>
  </conditionalFormatting>
  <conditionalFormatting sqref="L284">
    <cfRule type="expression" dxfId="41881" priority="15351">
      <formula>ISTEXT($L$284)</formula>
    </cfRule>
  </conditionalFormatting>
  <conditionalFormatting sqref="L284">
    <cfRule type="cellIs" dxfId="41880" priority="15350" operator="lessThan">
      <formula>0</formula>
    </cfRule>
  </conditionalFormatting>
  <conditionalFormatting sqref="M284">
    <cfRule type="expression" dxfId="41879" priority="15349">
      <formula>ISTEXT($M$284)</formula>
    </cfRule>
  </conditionalFormatting>
  <conditionalFormatting sqref="M284">
    <cfRule type="cellIs" dxfId="41878" priority="15348" operator="lessThan">
      <formula>0</formula>
    </cfRule>
  </conditionalFormatting>
  <conditionalFormatting sqref="N284">
    <cfRule type="expression" dxfId="41877" priority="15347">
      <formula>ISTEXT($N$284)</formula>
    </cfRule>
  </conditionalFormatting>
  <conditionalFormatting sqref="N284">
    <cfRule type="cellIs" dxfId="41876" priority="15346" operator="lessThan">
      <formula>0</formula>
    </cfRule>
  </conditionalFormatting>
  <conditionalFormatting sqref="O284">
    <cfRule type="expression" dxfId="41875" priority="15345">
      <formula>ISTEXT($O$284)</formula>
    </cfRule>
  </conditionalFormatting>
  <conditionalFormatting sqref="O284">
    <cfRule type="cellIs" dxfId="41874" priority="15344" operator="lessThan">
      <formula>0</formula>
    </cfRule>
  </conditionalFormatting>
  <conditionalFormatting sqref="P284">
    <cfRule type="expression" dxfId="41873" priority="15343">
      <formula>ISTEXT($P$284)</formula>
    </cfRule>
  </conditionalFormatting>
  <conditionalFormatting sqref="P284">
    <cfRule type="cellIs" dxfId="41872" priority="15342" operator="lessThan">
      <formula>0</formula>
    </cfRule>
  </conditionalFormatting>
  <conditionalFormatting sqref="Q284">
    <cfRule type="expression" dxfId="41871" priority="15341">
      <formula>ISTEXT($Q$284)</formula>
    </cfRule>
  </conditionalFormatting>
  <conditionalFormatting sqref="Q284">
    <cfRule type="cellIs" dxfId="41870" priority="15340" operator="lessThan">
      <formula>0</formula>
    </cfRule>
  </conditionalFormatting>
  <conditionalFormatting sqref="R284">
    <cfRule type="expression" dxfId="41869" priority="15339">
      <formula>ISTEXT($R$284)</formula>
    </cfRule>
  </conditionalFormatting>
  <conditionalFormatting sqref="R284">
    <cfRule type="cellIs" dxfId="41868" priority="15338" operator="lessThan">
      <formula>0</formula>
    </cfRule>
  </conditionalFormatting>
  <conditionalFormatting sqref="S284">
    <cfRule type="expression" dxfId="41867" priority="15337">
      <formula>ISTEXT($S$284)</formula>
    </cfRule>
  </conditionalFormatting>
  <conditionalFormatting sqref="S284">
    <cfRule type="cellIs" dxfId="41866" priority="15336" operator="lessThan">
      <formula>0</formula>
    </cfRule>
  </conditionalFormatting>
  <conditionalFormatting sqref="T284">
    <cfRule type="expression" dxfId="41865" priority="15335">
      <formula>ISTEXT($T$284)</formula>
    </cfRule>
  </conditionalFormatting>
  <conditionalFormatting sqref="T284">
    <cfRule type="cellIs" dxfId="41864" priority="15334" operator="lessThan">
      <formula>0</formula>
    </cfRule>
  </conditionalFormatting>
  <conditionalFormatting sqref="U284">
    <cfRule type="expression" dxfId="41863" priority="15333">
      <formula>ISTEXT($U$284)</formula>
    </cfRule>
  </conditionalFormatting>
  <conditionalFormatting sqref="U284">
    <cfRule type="cellIs" dxfId="41862" priority="15332" operator="lessThan">
      <formula>0</formula>
    </cfRule>
  </conditionalFormatting>
  <conditionalFormatting sqref="V284">
    <cfRule type="expression" dxfId="41861" priority="15331">
      <formula>ISTEXT($V$284)</formula>
    </cfRule>
  </conditionalFormatting>
  <conditionalFormatting sqref="V284">
    <cfRule type="cellIs" dxfId="41860" priority="15330" operator="lessThan">
      <formula>0</formula>
    </cfRule>
  </conditionalFormatting>
  <conditionalFormatting sqref="W284">
    <cfRule type="expression" dxfId="41859" priority="15329">
      <formula>ISTEXT($W$284)</formula>
    </cfRule>
  </conditionalFormatting>
  <conditionalFormatting sqref="W284">
    <cfRule type="cellIs" dxfId="41858" priority="15328" operator="lessThan">
      <formula>0</formula>
    </cfRule>
  </conditionalFormatting>
  <conditionalFormatting sqref="X284">
    <cfRule type="expression" dxfId="41857" priority="15327">
      <formula>ISTEXT($X$284)</formula>
    </cfRule>
  </conditionalFormatting>
  <conditionalFormatting sqref="X284">
    <cfRule type="cellIs" dxfId="41856" priority="15326" operator="lessThan">
      <formula>0</formula>
    </cfRule>
  </conditionalFormatting>
  <conditionalFormatting sqref="Y284">
    <cfRule type="expression" dxfId="41855" priority="15325">
      <formula>ISTEXT($Y$284)</formula>
    </cfRule>
  </conditionalFormatting>
  <conditionalFormatting sqref="Y284">
    <cfRule type="cellIs" dxfId="41854" priority="15324" operator="lessThan">
      <formula>0</formula>
    </cfRule>
  </conditionalFormatting>
  <conditionalFormatting sqref="Z284">
    <cfRule type="expression" dxfId="41853" priority="15323">
      <formula>ISTEXT($Z$284)</formula>
    </cfRule>
  </conditionalFormatting>
  <conditionalFormatting sqref="Z284">
    <cfRule type="cellIs" dxfId="41852" priority="15322" operator="lessThan">
      <formula>0</formula>
    </cfRule>
  </conditionalFormatting>
  <conditionalFormatting sqref="D285">
    <cfRule type="expression" dxfId="41851" priority="15321">
      <formula>ISTEXT($D$285)</formula>
    </cfRule>
  </conditionalFormatting>
  <conditionalFormatting sqref="D285">
    <cfRule type="cellIs" dxfId="41850" priority="15320" operator="lessThan">
      <formula>0</formula>
    </cfRule>
  </conditionalFormatting>
  <conditionalFormatting sqref="E285">
    <cfRule type="expression" dxfId="41849" priority="15319">
      <formula>ISTEXT($E$285)</formula>
    </cfRule>
  </conditionalFormatting>
  <conditionalFormatting sqref="E285">
    <cfRule type="cellIs" dxfId="41848" priority="15318" operator="lessThan">
      <formula>0</formula>
    </cfRule>
  </conditionalFormatting>
  <conditionalFormatting sqref="F285">
    <cfRule type="expression" dxfId="41847" priority="15317">
      <formula>ISTEXT($F$285)</formula>
    </cfRule>
  </conditionalFormatting>
  <conditionalFormatting sqref="F285">
    <cfRule type="cellIs" dxfId="41846" priority="15316" operator="lessThan">
      <formula>0</formula>
    </cfRule>
  </conditionalFormatting>
  <conditionalFormatting sqref="G285">
    <cfRule type="expression" dxfId="41845" priority="15315">
      <formula>ISTEXT($G$285)</formula>
    </cfRule>
  </conditionalFormatting>
  <conditionalFormatting sqref="G285">
    <cfRule type="cellIs" dxfId="41844" priority="15314" operator="lessThan">
      <formula>0</formula>
    </cfRule>
  </conditionalFormatting>
  <conditionalFormatting sqref="H285">
    <cfRule type="expression" dxfId="41843" priority="15313">
      <formula>ISTEXT($H$285)</formula>
    </cfRule>
  </conditionalFormatting>
  <conditionalFormatting sqref="H285">
    <cfRule type="cellIs" dxfId="41842" priority="15312" operator="lessThan">
      <formula>0</formula>
    </cfRule>
  </conditionalFormatting>
  <conditionalFormatting sqref="I285">
    <cfRule type="expression" dxfId="41841" priority="15311">
      <formula>ISTEXT($I$285)</formula>
    </cfRule>
  </conditionalFormatting>
  <conditionalFormatting sqref="I285">
    <cfRule type="cellIs" dxfId="41840" priority="15310" operator="lessThan">
      <formula>0</formula>
    </cfRule>
  </conditionalFormatting>
  <conditionalFormatting sqref="J285">
    <cfRule type="expression" dxfId="41839" priority="15309">
      <formula>ISTEXT($J$285)</formula>
    </cfRule>
  </conditionalFormatting>
  <conditionalFormatting sqref="J285">
    <cfRule type="cellIs" dxfId="41838" priority="15308" operator="lessThan">
      <formula>0</formula>
    </cfRule>
  </conditionalFormatting>
  <conditionalFormatting sqref="K285">
    <cfRule type="expression" dxfId="41837" priority="15307">
      <formula>ISTEXT($K$285)</formula>
    </cfRule>
  </conditionalFormatting>
  <conditionalFormatting sqref="K285">
    <cfRule type="cellIs" dxfId="41836" priority="15306" operator="lessThan">
      <formula>0</formula>
    </cfRule>
  </conditionalFormatting>
  <conditionalFormatting sqref="L285">
    <cfRule type="expression" dxfId="41835" priority="15305">
      <formula>ISTEXT($L$285)</formula>
    </cfRule>
  </conditionalFormatting>
  <conditionalFormatting sqref="L285">
    <cfRule type="cellIs" dxfId="41834" priority="15304" operator="lessThan">
      <formula>0</formula>
    </cfRule>
  </conditionalFormatting>
  <conditionalFormatting sqref="M285">
    <cfRule type="expression" dxfId="41833" priority="15303">
      <formula>ISTEXT($M$285)</formula>
    </cfRule>
  </conditionalFormatting>
  <conditionalFormatting sqref="M285">
    <cfRule type="cellIs" dxfId="41832" priority="15302" operator="lessThan">
      <formula>0</formula>
    </cfRule>
  </conditionalFormatting>
  <conditionalFormatting sqref="N285">
    <cfRule type="expression" dxfId="41831" priority="15301">
      <formula>ISTEXT($N$285)</formula>
    </cfRule>
  </conditionalFormatting>
  <conditionalFormatting sqref="N285">
    <cfRule type="cellIs" dxfId="41830" priority="15300" operator="lessThan">
      <formula>0</formula>
    </cfRule>
  </conditionalFormatting>
  <conditionalFormatting sqref="O285">
    <cfRule type="expression" dxfId="41829" priority="15299">
      <formula>ISTEXT($O$285)</formula>
    </cfRule>
  </conditionalFormatting>
  <conditionalFormatting sqref="O285">
    <cfRule type="cellIs" dxfId="41828" priority="15298" operator="lessThan">
      <formula>0</formula>
    </cfRule>
  </conditionalFormatting>
  <conditionalFormatting sqref="P285">
    <cfRule type="expression" dxfId="41827" priority="15297">
      <formula>ISTEXT($P$285)</formula>
    </cfRule>
  </conditionalFormatting>
  <conditionalFormatting sqref="P285">
    <cfRule type="cellIs" dxfId="41826" priority="15296" operator="lessThan">
      <formula>0</formula>
    </cfRule>
  </conditionalFormatting>
  <conditionalFormatting sqref="Q285">
    <cfRule type="expression" dxfId="41825" priority="15295">
      <formula>ISTEXT($Q$285)</formula>
    </cfRule>
  </conditionalFormatting>
  <conditionalFormatting sqref="Q285">
    <cfRule type="cellIs" dxfId="41824" priority="15294" operator="lessThan">
      <formula>0</formula>
    </cfRule>
  </conditionalFormatting>
  <conditionalFormatting sqref="R285">
    <cfRule type="expression" dxfId="41823" priority="15293">
      <formula>ISTEXT($R$285)</formula>
    </cfRule>
  </conditionalFormatting>
  <conditionalFormatting sqref="R285">
    <cfRule type="cellIs" dxfId="41822" priority="15292" operator="lessThan">
      <formula>0</formula>
    </cfRule>
  </conditionalFormatting>
  <conditionalFormatting sqref="S285">
    <cfRule type="expression" dxfId="41821" priority="15291">
      <formula>ISTEXT($S$285)</formula>
    </cfRule>
  </conditionalFormatting>
  <conditionalFormatting sqref="S285">
    <cfRule type="cellIs" dxfId="41820" priority="15290" operator="lessThan">
      <formula>0</formula>
    </cfRule>
  </conditionalFormatting>
  <conditionalFormatting sqref="T285">
    <cfRule type="expression" dxfId="41819" priority="15289">
      <formula>ISTEXT($T$285)</formula>
    </cfRule>
  </conditionalFormatting>
  <conditionalFormatting sqref="T285">
    <cfRule type="cellIs" dxfId="41818" priority="15288" operator="lessThan">
      <formula>0</formula>
    </cfRule>
  </conditionalFormatting>
  <conditionalFormatting sqref="U285">
    <cfRule type="expression" dxfId="41817" priority="15287">
      <formula>ISTEXT($U$285)</formula>
    </cfRule>
  </conditionalFormatting>
  <conditionalFormatting sqref="U285">
    <cfRule type="cellIs" dxfId="41816" priority="15286" operator="lessThan">
      <formula>0</formula>
    </cfRule>
  </conditionalFormatting>
  <conditionalFormatting sqref="V285">
    <cfRule type="expression" dxfId="41815" priority="15285">
      <formula>ISTEXT($V$285)</formula>
    </cfRule>
  </conditionalFormatting>
  <conditionalFormatting sqref="V285">
    <cfRule type="cellIs" dxfId="41814" priority="15284" operator="lessThan">
      <formula>0</formula>
    </cfRule>
  </conditionalFormatting>
  <conditionalFormatting sqref="W285">
    <cfRule type="expression" dxfId="41813" priority="15283">
      <formula>ISTEXT($W$285)</formula>
    </cfRule>
  </conditionalFormatting>
  <conditionalFormatting sqref="W285">
    <cfRule type="cellIs" dxfId="41812" priority="15282" operator="lessThan">
      <formula>0</formula>
    </cfRule>
  </conditionalFormatting>
  <conditionalFormatting sqref="X285">
    <cfRule type="expression" dxfId="41811" priority="15281">
      <formula>ISTEXT($X$285)</formula>
    </cfRule>
  </conditionalFormatting>
  <conditionalFormatting sqref="X285">
    <cfRule type="cellIs" dxfId="41810" priority="15280" operator="lessThan">
      <formula>0</formula>
    </cfRule>
  </conditionalFormatting>
  <conditionalFormatting sqref="Y285">
    <cfRule type="expression" dxfId="41809" priority="15279">
      <formula>ISTEXT($Y$285)</formula>
    </cfRule>
  </conditionalFormatting>
  <conditionalFormatting sqref="Y285">
    <cfRule type="cellIs" dxfId="41808" priority="15278" operator="lessThan">
      <formula>0</formula>
    </cfRule>
  </conditionalFormatting>
  <conditionalFormatting sqref="Z285">
    <cfRule type="expression" dxfId="41807" priority="15277">
      <formula>ISTEXT($Z$285)</formula>
    </cfRule>
  </conditionalFormatting>
  <conditionalFormatting sqref="Z285">
    <cfRule type="cellIs" dxfId="41806" priority="15276" operator="lessThan">
      <formula>0</formula>
    </cfRule>
  </conditionalFormatting>
  <conditionalFormatting sqref="D286">
    <cfRule type="expression" dxfId="41805" priority="15275">
      <formula>ISTEXT($D$286)</formula>
    </cfRule>
  </conditionalFormatting>
  <conditionalFormatting sqref="D286">
    <cfRule type="cellIs" dxfId="41804" priority="15274" operator="lessThan">
      <formula>0</formula>
    </cfRule>
  </conditionalFormatting>
  <conditionalFormatting sqref="E286">
    <cfRule type="expression" dxfId="41803" priority="15273">
      <formula>ISTEXT($E$286)</formula>
    </cfRule>
  </conditionalFormatting>
  <conditionalFormatting sqref="E286">
    <cfRule type="cellIs" dxfId="41802" priority="15272" operator="lessThan">
      <formula>0</formula>
    </cfRule>
  </conditionalFormatting>
  <conditionalFormatting sqref="F286">
    <cfRule type="expression" dxfId="41801" priority="15271">
      <formula>ISTEXT($F$286)</formula>
    </cfRule>
  </conditionalFormatting>
  <conditionalFormatting sqref="F286">
    <cfRule type="cellIs" dxfId="41800" priority="15270" operator="lessThan">
      <formula>0</formula>
    </cfRule>
  </conditionalFormatting>
  <conditionalFormatting sqref="G286">
    <cfRule type="expression" dxfId="41799" priority="15269">
      <formula>ISTEXT($G$286)</formula>
    </cfRule>
  </conditionalFormatting>
  <conditionalFormatting sqref="G286">
    <cfRule type="cellIs" dxfId="41798" priority="15268" operator="lessThan">
      <formula>0</formula>
    </cfRule>
  </conditionalFormatting>
  <conditionalFormatting sqref="H286">
    <cfRule type="expression" dxfId="41797" priority="15267">
      <formula>ISTEXT($H$286)</formula>
    </cfRule>
  </conditionalFormatting>
  <conditionalFormatting sqref="H286">
    <cfRule type="cellIs" dxfId="41796" priority="15266" operator="lessThan">
      <formula>0</formula>
    </cfRule>
  </conditionalFormatting>
  <conditionalFormatting sqref="I286">
    <cfRule type="expression" dxfId="41795" priority="15265">
      <formula>ISTEXT($I$286)</formula>
    </cfRule>
  </conditionalFormatting>
  <conditionalFormatting sqref="I286">
    <cfRule type="cellIs" dxfId="41794" priority="15264" operator="lessThan">
      <formula>0</formula>
    </cfRule>
  </conditionalFormatting>
  <conditionalFormatting sqref="J286">
    <cfRule type="expression" dxfId="41793" priority="15263">
      <formula>ISTEXT($J$286)</formula>
    </cfRule>
  </conditionalFormatting>
  <conditionalFormatting sqref="J286">
    <cfRule type="cellIs" dxfId="41792" priority="15262" operator="lessThan">
      <formula>0</formula>
    </cfRule>
  </conditionalFormatting>
  <conditionalFormatting sqref="K286">
    <cfRule type="expression" dxfId="41791" priority="15261">
      <formula>ISTEXT($K$286)</formula>
    </cfRule>
  </conditionalFormatting>
  <conditionalFormatting sqref="K286">
    <cfRule type="cellIs" dxfId="41790" priority="15260" operator="lessThan">
      <formula>0</formula>
    </cfRule>
  </conditionalFormatting>
  <conditionalFormatting sqref="L286">
    <cfRule type="expression" dxfId="41789" priority="15259">
      <formula>ISTEXT($L$286)</formula>
    </cfRule>
  </conditionalFormatting>
  <conditionalFormatting sqref="L286">
    <cfRule type="cellIs" dxfId="41788" priority="15258" operator="lessThan">
      <formula>0</formula>
    </cfRule>
  </conditionalFormatting>
  <conditionalFormatting sqref="M286">
    <cfRule type="expression" dxfId="41787" priority="15257">
      <formula>ISTEXT($M$286)</formula>
    </cfRule>
  </conditionalFormatting>
  <conditionalFormatting sqref="M286">
    <cfRule type="cellIs" dxfId="41786" priority="15256" operator="lessThan">
      <formula>0</formula>
    </cfRule>
  </conditionalFormatting>
  <conditionalFormatting sqref="N286">
    <cfRule type="expression" dxfId="41785" priority="15255">
      <formula>ISTEXT($N$286)</formula>
    </cfRule>
  </conditionalFormatting>
  <conditionalFormatting sqref="N286">
    <cfRule type="cellIs" dxfId="41784" priority="15254" operator="lessThan">
      <formula>0</formula>
    </cfRule>
  </conditionalFormatting>
  <conditionalFormatting sqref="O286">
    <cfRule type="expression" dxfId="41783" priority="15253">
      <formula>ISTEXT($O$286)</formula>
    </cfRule>
  </conditionalFormatting>
  <conditionalFormatting sqref="O286">
    <cfRule type="cellIs" dxfId="41782" priority="15252" operator="lessThan">
      <formula>0</formula>
    </cfRule>
  </conditionalFormatting>
  <conditionalFormatting sqref="P286">
    <cfRule type="expression" dxfId="41781" priority="15251">
      <formula>ISTEXT($P$286)</formula>
    </cfRule>
  </conditionalFormatting>
  <conditionalFormatting sqref="P286">
    <cfRule type="cellIs" dxfId="41780" priority="15250" operator="lessThan">
      <formula>0</formula>
    </cfRule>
  </conditionalFormatting>
  <conditionalFormatting sqref="Q286">
    <cfRule type="expression" dxfId="41779" priority="15249">
      <formula>ISTEXT($Q$286)</formula>
    </cfRule>
  </conditionalFormatting>
  <conditionalFormatting sqref="Q286">
    <cfRule type="cellIs" dxfId="41778" priority="15248" operator="lessThan">
      <formula>0</formula>
    </cfRule>
  </conditionalFormatting>
  <conditionalFormatting sqref="R286">
    <cfRule type="expression" dxfId="41777" priority="15247">
      <formula>ISTEXT($R$286)</formula>
    </cfRule>
  </conditionalFormatting>
  <conditionalFormatting sqref="R286">
    <cfRule type="cellIs" dxfId="41776" priority="15246" operator="lessThan">
      <formula>0</formula>
    </cfRule>
  </conditionalFormatting>
  <conditionalFormatting sqref="S286">
    <cfRule type="expression" dxfId="41775" priority="15245">
      <formula>ISTEXT($S$286)</formula>
    </cfRule>
  </conditionalFormatting>
  <conditionalFormatting sqref="S286">
    <cfRule type="cellIs" dxfId="41774" priority="15244" operator="lessThan">
      <formula>0</formula>
    </cfRule>
  </conditionalFormatting>
  <conditionalFormatting sqref="T286">
    <cfRule type="expression" dxfId="41773" priority="15243">
      <formula>ISTEXT($T$286)</formula>
    </cfRule>
  </conditionalFormatting>
  <conditionalFormatting sqref="T286">
    <cfRule type="cellIs" dxfId="41772" priority="15242" operator="lessThan">
      <formula>0</formula>
    </cfRule>
  </conditionalFormatting>
  <conditionalFormatting sqref="U286">
    <cfRule type="expression" dxfId="41771" priority="15241">
      <formula>ISTEXT($U$286)</formula>
    </cfRule>
  </conditionalFormatting>
  <conditionalFormatting sqref="U286">
    <cfRule type="cellIs" dxfId="41770" priority="15240" operator="lessThan">
      <formula>0</formula>
    </cfRule>
  </conditionalFormatting>
  <conditionalFormatting sqref="V286">
    <cfRule type="expression" dxfId="41769" priority="15239">
      <formula>ISTEXT($V$286)</formula>
    </cfRule>
  </conditionalFormatting>
  <conditionalFormatting sqref="V286">
    <cfRule type="cellIs" dxfId="41768" priority="15238" operator="lessThan">
      <formula>0</formula>
    </cfRule>
  </conditionalFormatting>
  <conditionalFormatting sqref="W286">
    <cfRule type="expression" dxfId="41767" priority="15237">
      <formula>ISTEXT($W$286)</formula>
    </cfRule>
  </conditionalFormatting>
  <conditionalFormatting sqref="W286">
    <cfRule type="cellIs" dxfId="41766" priority="15236" operator="lessThan">
      <formula>0</formula>
    </cfRule>
  </conditionalFormatting>
  <conditionalFormatting sqref="X286">
    <cfRule type="expression" dxfId="41765" priority="15235">
      <formula>ISTEXT($X$286)</formula>
    </cfRule>
  </conditionalFormatting>
  <conditionalFormatting sqref="X286">
    <cfRule type="cellIs" dxfId="41764" priority="15234" operator="lessThan">
      <formula>0</formula>
    </cfRule>
  </conditionalFormatting>
  <conditionalFormatting sqref="Y286">
    <cfRule type="expression" dxfId="41763" priority="15233">
      <formula>ISTEXT($Y$286)</formula>
    </cfRule>
  </conditionalFormatting>
  <conditionalFormatting sqref="Y286">
    <cfRule type="cellIs" dxfId="41762" priority="15232" operator="lessThan">
      <formula>0</formula>
    </cfRule>
  </conditionalFormatting>
  <conditionalFormatting sqref="Z286">
    <cfRule type="expression" dxfId="41761" priority="15231">
      <formula>ISTEXT($Z$286)</formula>
    </cfRule>
  </conditionalFormatting>
  <conditionalFormatting sqref="Z286">
    <cfRule type="cellIs" dxfId="41760" priority="15230" operator="lessThan">
      <formula>0</formula>
    </cfRule>
  </conditionalFormatting>
  <conditionalFormatting sqref="D287">
    <cfRule type="expression" dxfId="41759" priority="15229">
      <formula>ISTEXT($D$287)</formula>
    </cfRule>
  </conditionalFormatting>
  <conditionalFormatting sqref="D287">
    <cfRule type="cellIs" dxfId="41758" priority="15228" operator="lessThan">
      <formula>0</formula>
    </cfRule>
  </conditionalFormatting>
  <conditionalFormatting sqref="E287">
    <cfRule type="expression" dxfId="41757" priority="15227">
      <formula>ISTEXT($E$287)</formula>
    </cfRule>
  </conditionalFormatting>
  <conditionalFormatting sqref="E287">
    <cfRule type="cellIs" dxfId="41756" priority="15226" operator="lessThan">
      <formula>0</formula>
    </cfRule>
  </conditionalFormatting>
  <conditionalFormatting sqref="F287">
    <cfRule type="expression" dxfId="41755" priority="15225">
      <formula>ISTEXT($F$287)</formula>
    </cfRule>
  </conditionalFormatting>
  <conditionalFormatting sqref="F287">
    <cfRule type="cellIs" dxfId="41754" priority="15224" operator="lessThan">
      <formula>0</formula>
    </cfRule>
  </conditionalFormatting>
  <conditionalFormatting sqref="G287">
    <cfRule type="expression" dxfId="41753" priority="15223">
      <formula>ISTEXT($G$287)</formula>
    </cfRule>
  </conditionalFormatting>
  <conditionalFormatting sqref="G287">
    <cfRule type="cellIs" dxfId="41752" priority="15222" operator="lessThan">
      <formula>0</formula>
    </cfRule>
  </conditionalFormatting>
  <conditionalFormatting sqref="H287">
    <cfRule type="expression" dxfId="41751" priority="15221">
      <formula>ISTEXT($H$287)</formula>
    </cfRule>
  </conditionalFormatting>
  <conditionalFormatting sqref="H287">
    <cfRule type="cellIs" dxfId="41750" priority="15220" operator="lessThan">
      <formula>0</formula>
    </cfRule>
  </conditionalFormatting>
  <conditionalFormatting sqref="I287">
    <cfRule type="expression" dxfId="41749" priority="15219">
      <formula>ISTEXT($I$287)</formula>
    </cfRule>
  </conditionalFormatting>
  <conditionalFormatting sqref="I287">
    <cfRule type="cellIs" dxfId="41748" priority="15218" operator="lessThan">
      <formula>0</formula>
    </cfRule>
  </conditionalFormatting>
  <conditionalFormatting sqref="J287">
    <cfRule type="expression" dxfId="41747" priority="15217">
      <formula>ISTEXT($J$287)</formula>
    </cfRule>
  </conditionalFormatting>
  <conditionalFormatting sqref="J287">
    <cfRule type="cellIs" dxfId="41746" priority="15216" operator="lessThan">
      <formula>0</formula>
    </cfRule>
  </conditionalFormatting>
  <conditionalFormatting sqref="K287">
    <cfRule type="expression" dxfId="41745" priority="15215">
      <formula>ISTEXT($K$287)</formula>
    </cfRule>
  </conditionalFormatting>
  <conditionalFormatting sqref="K287">
    <cfRule type="cellIs" dxfId="41744" priority="15214" operator="lessThan">
      <formula>0</formula>
    </cfRule>
  </conditionalFormatting>
  <conditionalFormatting sqref="L287">
    <cfRule type="expression" dxfId="41743" priority="15213">
      <formula>ISTEXT($L$287)</formula>
    </cfRule>
  </conditionalFormatting>
  <conditionalFormatting sqref="L287">
    <cfRule type="cellIs" dxfId="41742" priority="15212" operator="lessThan">
      <formula>0</formula>
    </cfRule>
  </conditionalFormatting>
  <conditionalFormatting sqref="M287">
    <cfRule type="expression" dxfId="41741" priority="15211">
      <formula>ISTEXT($M$287)</formula>
    </cfRule>
  </conditionalFormatting>
  <conditionalFormatting sqref="M287">
    <cfRule type="cellIs" dxfId="41740" priority="15210" operator="lessThan">
      <formula>0</formula>
    </cfRule>
  </conditionalFormatting>
  <conditionalFormatting sqref="N287">
    <cfRule type="expression" dxfId="41739" priority="15209">
      <formula>ISTEXT($N$287)</formula>
    </cfRule>
  </conditionalFormatting>
  <conditionalFormatting sqref="N287">
    <cfRule type="cellIs" dxfId="41738" priority="15208" operator="lessThan">
      <formula>0</formula>
    </cfRule>
  </conditionalFormatting>
  <conditionalFormatting sqref="O287">
    <cfRule type="expression" dxfId="41737" priority="15207">
      <formula>ISTEXT($O$287)</formula>
    </cfRule>
  </conditionalFormatting>
  <conditionalFormatting sqref="O287">
    <cfRule type="cellIs" dxfId="41736" priority="15206" operator="lessThan">
      <formula>0</formula>
    </cfRule>
  </conditionalFormatting>
  <conditionalFormatting sqref="P287">
    <cfRule type="expression" dxfId="41735" priority="15205">
      <formula>ISTEXT($P$287)</formula>
    </cfRule>
  </conditionalFormatting>
  <conditionalFormatting sqref="P287">
    <cfRule type="cellIs" dxfId="41734" priority="15204" operator="lessThan">
      <formula>0</formula>
    </cfRule>
  </conditionalFormatting>
  <conditionalFormatting sqref="Q287">
    <cfRule type="expression" dxfId="41733" priority="15203">
      <formula>ISTEXT($Q$287)</formula>
    </cfRule>
  </conditionalFormatting>
  <conditionalFormatting sqref="Q287">
    <cfRule type="cellIs" dxfId="41732" priority="15202" operator="lessThan">
      <formula>0</formula>
    </cfRule>
  </conditionalFormatting>
  <conditionalFormatting sqref="R287">
    <cfRule type="expression" dxfId="41731" priority="15201">
      <formula>ISTEXT($R$287)</formula>
    </cfRule>
  </conditionalFormatting>
  <conditionalFormatting sqref="R287">
    <cfRule type="cellIs" dxfId="41730" priority="15200" operator="lessThan">
      <formula>0</formula>
    </cfRule>
  </conditionalFormatting>
  <conditionalFormatting sqref="S287">
    <cfRule type="expression" dxfId="41729" priority="15199">
      <formula>ISTEXT($S$287)</formula>
    </cfRule>
  </conditionalFormatting>
  <conditionalFormatting sqref="S287">
    <cfRule type="cellIs" dxfId="41728" priority="15198" operator="lessThan">
      <formula>0</formula>
    </cfRule>
  </conditionalFormatting>
  <conditionalFormatting sqref="T287">
    <cfRule type="expression" dxfId="41727" priority="15197">
      <formula>ISTEXT($T$287)</formula>
    </cfRule>
  </conditionalFormatting>
  <conditionalFormatting sqref="T287">
    <cfRule type="cellIs" dxfId="41726" priority="15196" operator="lessThan">
      <formula>0</formula>
    </cfRule>
  </conditionalFormatting>
  <conditionalFormatting sqref="U287">
    <cfRule type="expression" dxfId="41725" priority="15195">
      <formula>ISTEXT($U$287)</formula>
    </cfRule>
  </conditionalFormatting>
  <conditionalFormatting sqref="U287">
    <cfRule type="cellIs" dxfId="41724" priority="15194" operator="lessThan">
      <formula>0</formula>
    </cfRule>
  </conditionalFormatting>
  <conditionalFormatting sqref="V287">
    <cfRule type="expression" dxfId="41723" priority="15193">
      <formula>ISTEXT($V$287)</formula>
    </cfRule>
  </conditionalFormatting>
  <conditionalFormatting sqref="V287">
    <cfRule type="cellIs" dxfId="41722" priority="15192" operator="lessThan">
      <formula>0</formula>
    </cfRule>
  </conditionalFormatting>
  <conditionalFormatting sqref="W287">
    <cfRule type="expression" dxfId="41721" priority="15191">
      <formula>ISTEXT($W$287)</formula>
    </cfRule>
  </conditionalFormatting>
  <conditionalFormatting sqref="W287">
    <cfRule type="cellIs" dxfId="41720" priority="15190" operator="lessThan">
      <formula>0</formula>
    </cfRule>
  </conditionalFormatting>
  <conditionalFormatting sqref="X287">
    <cfRule type="expression" dxfId="41719" priority="15189">
      <formula>ISTEXT($X$287)</formula>
    </cfRule>
  </conditionalFormatting>
  <conditionalFormatting sqref="X287">
    <cfRule type="cellIs" dxfId="41718" priority="15188" operator="lessThan">
      <formula>0</formula>
    </cfRule>
  </conditionalFormatting>
  <conditionalFormatting sqref="Y287">
    <cfRule type="expression" dxfId="41717" priority="15187">
      <formula>ISTEXT($Y$287)</formula>
    </cfRule>
  </conditionalFormatting>
  <conditionalFormatting sqref="Y287">
    <cfRule type="cellIs" dxfId="41716" priority="15186" operator="lessThan">
      <formula>0</formula>
    </cfRule>
  </conditionalFormatting>
  <conditionalFormatting sqref="Z287">
    <cfRule type="expression" dxfId="41715" priority="15185">
      <formula>ISTEXT($Z$287)</formula>
    </cfRule>
  </conditionalFormatting>
  <conditionalFormatting sqref="Z287">
    <cfRule type="cellIs" dxfId="41714" priority="15184" operator="lessThan">
      <formula>0</formula>
    </cfRule>
  </conditionalFormatting>
  <conditionalFormatting sqref="D288">
    <cfRule type="expression" dxfId="41713" priority="15183">
      <formula>ISTEXT($D$288)</formula>
    </cfRule>
  </conditionalFormatting>
  <conditionalFormatting sqref="D288">
    <cfRule type="cellIs" dxfId="41712" priority="15182" operator="lessThan">
      <formula>0</formula>
    </cfRule>
  </conditionalFormatting>
  <conditionalFormatting sqref="E288">
    <cfRule type="expression" dxfId="41711" priority="15181">
      <formula>ISTEXT($E$288)</formula>
    </cfRule>
  </conditionalFormatting>
  <conditionalFormatting sqref="E288">
    <cfRule type="cellIs" dxfId="41710" priority="15180" operator="lessThan">
      <formula>0</formula>
    </cfRule>
  </conditionalFormatting>
  <conditionalFormatting sqref="F288">
    <cfRule type="expression" dxfId="41709" priority="15179">
      <formula>ISTEXT($F$288)</formula>
    </cfRule>
  </conditionalFormatting>
  <conditionalFormatting sqref="F288">
    <cfRule type="cellIs" dxfId="41708" priority="15178" operator="lessThan">
      <formula>0</formula>
    </cfRule>
  </conditionalFormatting>
  <conditionalFormatting sqref="G288">
    <cfRule type="expression" dxfId="41707" priority="15177">
      <formula>ISTEXT($G$288)</formula>
    </cfRule>
  </conditionalFormatting>
  <conditionalFormatting sqref="G288">
    <cfRule type="cellIs" dxfId="41706" priority="15176" operator="lessThan">
      <formula>0</formula>
    </cfRule>
  </conditionalFormatting>
  <conditionalFormatting sqref="H288">
    <cfRule type="expression" dxfId="41705" priority="15175">
      <formula>ISTEXT($H$288)</formula>
    </cfRule>
  </conditionalFormatting>
  <conditionalFormatting sqref="H288">
    <cfRule type="cellIs" dxfId="41704" priority="15174" operator="lessThan">
      <formula>0</formula>
    </cfRule>
  </conditionalFormatting>
  <conditionalFormatting sqref="I288">
    <cfRule type="expression" dxfId="41703" priority="15173">
      <formula>ISTEXT($I$288)</formula>
    </cfRule>
  </conditionalFormatting>
  <conditionalFormatting sqref="I288">
    <cfRule type="cellIs" dxfId="41702" priority="15172" operator="lessThan">
      <formula>0</formula>
    </cfRule>
  </conditionalFormatting>
  <conditionalFormatting sqref="J288">
    <cfRule type="expression" dxfId="41701" priority="15171">
      <formula>ISTEXT($J$288)</formula>
    </cfRule>
  </conditionalFormatting>
  <conditionalFormatting sqref="J288">
    <cfRule type="cellIs" dxfId="41700" priority="15170" operator="lessThan">
      <formula>0</formula>
    </cfRule>
  </conditionalFormatting>
  <conditionalFormatting sqref="K288">
    <cfRule type="expression" dxfId="41699" priority="15169">
      <formula>ISTEXT($K$288)</formula>
    </cfRule>
  </conditionalFormatting>
  <conditionalFormatting sqref="K288">
    <cfRule type="cellIs" dxfId="41698" priority="15168" operator="lessThan">
      <formula>0</formula>
    </cfRule>
  </conditionalFormatting>
  <conditionalFormatting sqref="L288">
    <cfRule type="expression" dxfId="41697" priority="15167">
      <formula>ISTEXT($L$288)</formula>
    </cfRule>
  </conditionalFormatting>
  <conditionalFormatting sqref="L288">
    <cfRule type="cellIs" dxfId="41696" priority="15166" operator="lessThan">
      <formula>0</formula>
    </cfRule>
  </conditionalFormatting>
  <conditionalFormatting sqref="M288">
    <cfRule type="expression" dxfId="41695" priority="15165">
      <formula>ISTEXT($M$288)</formula>
    </cfRule>
  </conditionalFormatting>
  <conditionalFormatting sqref="M288">
    <cfRule type="cellIs" dxfId="41694" priority="15164" operator="lessThan">
      <formula>0</formula>
    </cfRule>
  </conditionalFormatting>
  <conditionalFormatting sqref="N288">
    <cfRule type="expression" dxfId="41693" priority="15163">
      <formula>ISTEXT($N$288)</formula>
    </cfRule>
  </conditionalFormatting>
  <conditionalFormatting sqref="N288">
    <cfRule type="cellIs" dxfId="41692" priority="15162" operator="lessThan">
      <formula>0</formula>
    </cfRule>
  </conditionalFormatting>
  <conditionalFormatting sqref="O288">
    <cfRule type="expression" dxfId="41691" priority="15161">
      <formula>ISTEXT($O$288)</formula>
    </cfRule>
  </conditionalFormatting>
  <conditionalFormatting sqref="O288">
    <cfRule type="cellIs" dxfId="41690" priority="15160" operator="lessThan">
      <formula>0</formula>
    </cfRule>
  </conditionalFormatting>
  <conditionalFormatting sqref="P288">
    <cfRule type="expression" dxfId="41689" priority="15159">
      <formula>ISTEXT($P$288)</formula>
    </cfRule>
  </conditionalFormatting>
  <conditionalFormatting sqref="P288">
    <cfRule type="cellIs" dxfId="41688" priority="15158" operator="lessThan">
      <formula>0</formula>
    </cfRule>
  </conditionalFormatting>
  <conditionalFormatting sqref="Q288">
    <cfRule type="expression" dxfId="41687" priority="15157">
      <formula>ISTEXT($Q$288)</formula>
    </cfRule>
  </conditionalFormatting>
  <conditionalFormatting sqref="Q288">
    <cfRule type="cellIs" dxfId="41686" priority="15156" operator="lessThan">
      <formula>0</formula>
    </cfRule>
  </conditionalFormatting>
  <conditionalFormatting sqref="R288">
    <cfRule type="expression" dxfId="41685" priority="15155">
      <formula>ISTEXT($R$288)</formula>
    </cfRule>
  </conditionalFormatting>
  <conditionalFormatting sqref="R288">
    <cfRule type="cellIs" dxfId="41684" priority="15154" operator="lessThan">
      <formula>0</formula>
    </cfRule>
  </conditionalFormatting>
  <conditionalFormatting sqref="S288">
    <cfRule type="expression" dxfId="41683" priority="15153">
      <formula>ISTEXT($S$288)</formula>
    </cfRule>
  </conditionalFormatting>
  <conditionalFormatting sqref="S288">
    <cfRule type="cellIs" dxfId="41682" priority="15152" operator="lessThan">
      <formula>0</formula>
    </cfRule>
  </conditionalFormatting>
  <conditionalFormatting sqref="T288">
    <cfRule type="expression" dxfId="41681" priority="15151">
      <formula>ISTEXT($T$288)</formula>
    </cfRule>
  </conditionalFormatting>
  <conditionalFormatting sqref="T288">
    <cfRule type="cellIs" dxfId="41680" priority="15150" operator="lessThan">
      <formula>0</formula>
    </cfRule>
  </conditionalFormatting>
  <conditionalFormatting sqref="U288">
    <cfRule type="expression" dxfId="41679" priority="15149">
      <formula>ISTEXT($U$288)</formula>
    </cfRule>
  </conditionalFormatting>
  <conditionalFormatting sqref="U288">
    <cfRule type="cellIs" dxfId="41678" priority="15148" operator="lessThan">
      <formula>0</formula>
    </cfRule>
  </conditionalFormatting>
  <conditionalFormatting sqref="V288">
    <cfRule type="expression" dxfId="41677" priority="15147">
      <formula>ISTEXT($V$288)</formula>
    </cfRule>
  </conditionalFormatting>
  <conditionalFormatting sqref="V288">
    <cfRule type="cellIs" dxfId="41676" priority="15146" operator="lessThan">
      <formula>0</formula>
    </cfRule>
  </conditionalFormatting>
  <conditionalFormatting sqref="W288">
    <cfRule type="expression" dxfId="41675" priority="15145">
      <formula>ISTEXT($W$288)</formula>
    </cfRule>
  </conditionalFormatting>
  <conditionalFormatting sqref="W288">
    <cfRule type="cellIs" dxfId="41674" priority="15144" operator="lessThan">
      <formula>0</formula>
    </cfRule>
  </conditionalFormatting>
  <conditionalFormatting sqref="X288">
    <cfRule type="expression" dxfId="41673" priority="15143">
      <formula>ISTEXT($X$288)</formula>
    </cfRule>
  </conditionalFormatting>
  <conditionalFormatting sqref="X288">
    <cfRule type="cellIs" dxfId="41672" priority="15142" operator="lessThan">
      <formula>0</formula>
    </cfRule>
  </conditionalFormatting>
  <conditionalFormatting sqref="Y288">
    <cfRule type="expression" dxfId="41671" priority="15141">
      <formula>ISTEXT($Y$288)</formula>
    </cfRule>
  </conditionalFormatting>
  <conditionalFormatting sqref="Y288">
    <cfRule type="cellIs" dxfId="41670" priority="15140" operator="lessThan">
      <formula>0</formula>
    </cfRule>
  </conditionalFormatting>
  <conditionalFormatting sqref="Z288">
    <cfRule type="expression" dxfId="41669" priority="15139">
      <formula>ISTEXT($Z$288)</formula>
    </cfRule>
  </conditionalFormatting>
  <conditionalFormatting sqref="Z288">
    <cfRule type="cellIs" dxfId="41668" priority="15138" operator="lessThan">
      <formula>0</formula>
    </cfRule>
  </conditionalFormatting>
  <conditionalFormatting sqref="D290">
    <cfRule type="expression" dxfId="41667" priority="15137">
      <formula>ISTEXT($D$290)</formula>
    </cfRule>
  </conditionalFormatting>
  <conditionalFormatting sqref="D290">
    <cfRule type="cellIs" dxfId="41666" priority="15136" operator="lessThan">
      <formula>0</formula>
    </cfRule>
  </conditionalFormatting>
  <conditionalFormatting sqref="E290">
    <cfRule type="expression" dxfId="41665" priority="15135">
      <formula>ISTEXT($E$290)</formula>
    </cfRule>
  </conditionalFormatting>
  <conditionalFormatting sqref="E290">
    <cfRule type="cellIs" dxfId="41664" priority="15134" operator="lessThan">
      <formula>0</formula>
    </cfRule>
  </conditionalFormatting>
  <conditionalFormatting sqref="F290">
    <cfRule type="expression" dxfId="41663" priority="15133">
      <formula>ISTEXT($F$290)</formula>
    </cfRule>
  </conditionalFormatting>
  <conditionalFormatting sqref="F290">
    <cfRule type="cellIs" dxfId="41662" priority="15132" operator="lessThan">
      <formula>0</formula>
    </cfRule>
  </conditionalFormatting>
  <conditionalFormatting sqref="G290">
    <cfRule type="expression" dxfId="41661" priority="15131">
      <formula>ISTEXT($G$290)</formula>
    </cfRule>
  </conditionalFormatting>
  <conditionalFormatting sqref="G290">
    <cfRule type="cellIs" dxfId="41660" priority="15130" operator="lessThan">
      <formula>0</formula>
    </cfRule>
  </conditionalFormatting>
  <conditionalFormatting sqref="H290">
    <cfRule type="expression" dxfId="41659" priority="15129">
      <formula>ISTEXT($H$290)</formula>
    </cfRule>
  </conditionalFormatting>
  <conditionalFormatting sqref="H290">
    <cfRule type="cellIs" dxfId="41658" priority="15128" operator="lessThan">
      <formula>0</formula>
    </cfRule>
  </conditionalFormatting>
  <conditionalFormatting sqref="I290">
    <cfRule type="expression" dxfId="41657" priority="15127">
      <formula>ISTEXT($I$290)</formula>
    </cfRule>
  </conditionalFormatting>
  <conditionalFormatting sqref="I290">
    <cfRule type="cellIs" dxfId="41656" priority="15126" operator="lessThan">
      <formula>0</formula>
    </cfRule>
  </conditionalFormatting>
  <conditionalFormatting sqref="J290">
    <cfRule type="expression" dxfId="41655" priority="15125">
      <formula>ISTEXT($J$290)</formula>
    </cfRule>
  </conditionalFormatting>
  <conditionalFormatting sqref="J290">
    <cfRule type="cellIs" dxfId="41654" priority="15124" operator="lessThan">
      <formula>0</formula>
    </cfRule>
  </conditionalFormatting>
  <conditionalFormatting sqref="K290">
    <cfRule type="expression" dxfId="41653" priority="15123">
      <formula>ISTEXT($K$290)</formula>
    </cfRule>
  </conditionalFormatting>
  <conditionalFormatting sqref="K290">
    <cfRule type="cellIs" dxfId="41652" priority="15122" operator="lessThan">
      <formula>0</formula>
    </cfRule>
  </conditionalFormatting>
  <conditionalFormatting sqref="L290">
    <cfRule type="expression" dxfId="41651" priority="15121">
      <formula>ISTEXT($L$290)</formula>
    </cfRule>
  </conditionalFormatting>
  <conditionalFormatting sqref="L290">
    <cfRule type="cellIs" dxfId="41650" priority="15120" operator="lessThan">
      <formula>0</formula>
    </cfRule>
  </conditionalFormatting>
  <conditionalFormatting sqref="M290">
    <cfRule type="expression" dxfId="41649" priority="15119">
      <formula>ISTEXT($M$290)</formula>
    </cfRule>
  </conditionalFormatting>
  <conditionalFormatting sqref="M290">
    <cfRule type="cellIs" dxfId="41648" priority="15118" operator="lessThan">
      <formula>0</formula>
    </cfRule>
  </conditionalFormatting>
  <conditionalFormatting sqref="N290">
    <cfRule type="expression" dxfId="41647" priority="15117">
      <formula>ISTEXT($N$290)</formula>
    </cfRule>
  </conditionalFormatting>
  <conditionalFormatting sqref="N290">
    <cfRule type="cellIs" dxfId="41646" priority="15116" operator="lessThan">
      <formula>0</formula>
    </cfRule>
  </conditionalFormatting>
  <conditionalFormatting sqref="O290">
    <cfRule type="expression" dxfId="41645" priority="15115">
      <formula>ISTEXT($O$290)</formula>
    </cfRule>
  </conditionalFormatting>
  <conditionalFormatting sqref="O290">
    <cfRule type="cellIs" dxfId="41644" priority="15114" operator="lessThan">
      <formula>0</formula>
    </cfRule>
  </conditionalFormatting>
  <conditionalFormatting sqref="P290">
    <cfRule type="expression" dxfId="41643" priority="15113">
      <formula>ISTEXT($P$290)</formula>
    </cfRule>
  </conditionalFormatting>
  <conditionalFormatting sqref="P290">
    <cfRule type="cellIs" dxfId="41642" priority="15112" operator="lessThan">
      <formula>0</formula>
    </cfRule>
  </conditionalFormatting>
  <conditionalFormatting sqref="Q290">
    <cfRule type="expression" dxfId="41641" priority="15111">
      <formula>ISTEXT($Q$290)</formula>
    </cfRule>
  </conditionalFormatting>
  <conditionalFormatting sqref="Q290">
    <cfRule type="cellIs" dxfId="41640" priority="15110" operator="lessThan">
      <formula>0</formula>
    </cfRule>
  </conditionalFormatting>
  <conditionalFormatting sqref="R290">
    <cfRule type="expression" dxfId="41639" priority="15109">
      <formula>ISTEXT($R$290)</formula>
    </cfRule>
  </conditionalFormatting>
  <conditionalFormatting sqref="R290">
    <cfRule type="cellIs" dxfId="41638" priority="15108" operator="lessThan">
      <formula>0</formula>
    </cfRule>
  </conditionalFormatting>
  <conditionalFormatting sqref="S290">
    <cfRule type="expression" dxfId="41637" priority="15107">
      <formula>ISTEXT($S$290)</formula>
    </cfRule>
  </conditionalFormatting>
  <conditionalFormatting sqref="S290">
    <cfRule type="cellIs" dxfId="41636" priority="15106" operator="lessThan">
      <formula>0</formula>
    </cfRule>
  </conditionalFormatting>
  <conditionalFormatting sqref="T290">
    <cfRule type="expression" dxfId="41635" priority="15105">
      <formula>ISTEXT($T$290)</formula>
    </cfRule>
  </conditionalFormatting>
  <conditionalFormatting sqref="T290">
    <cfRule type="cellIs" dxfId="41634" priority="15104" operator="lessThan">
      <formula>0</formula>
    </cfRule>
  </conditionalFormatting>
  <conditionalFormatting sqref="U290">
    <cfRule type="expression" dxfId="41633" priority="15103">
      <formula>ISTEXT($U$290)</formula>
    </cfRule>
  </conditionalFormatting>
  <conditionalFormatting sqref="U290">
    <cfRule type="cellIs" dxfId="41632" priority="15102" operator="lessThan">
      <formula>0</formula>
    </cfRule>
  </conditionalFormatting>
  <conditionalFormatting sqref="V290">
    <cfRule type="expression" dxfId="41631" priority="15101">
      <formula>ISTEXT($V$290)</formula>
    </cfRule>
  </conditionalFormatting>
  <conditionalFormatting sqref="V290">
    <cfRule type="cellIs" dxfId="41630" priority="15100" operator="lessThan">
      <formula>0</formula>
    </cfRule>
  </conditionalFormatting>
  <conditionalFormatting sqref="W290">
    <cfRule type="expression" dxfId="41629" priority="15099">
      <formula>ISTEXT($W$290)</formula>
    </cfRule>
  </conditionalFormatting>
  <conditionalFormatting sqref="W290">
    <cfRule type="cellIs" dxfId="41628" priority="15098" operator="lessThan">
      <formula>0</formula>
    </cfRule>
  </conditionalFormatting>
  <conditionalFormatting sqref="X290">
    <cfRule type="expression" dxfId="41627" priority="15097">
      <formula>ISTEXT($X$290)</formula>
    </cfRule>
  </conditionalFormatting>
  <conditionalFormatting sqref="X290">
    <cfRule type="cellIs" dxfId="41626" priority="15096" operator="lessThan">
      <formula>0</formula>
    </cfRule>
  </conditionalFormatting>
  <conditionalFormatting sqref="Y290">
    <cfRule type="expression" dxfId="41625" priority="15095">
      <formula>ISTEXT($Y$290)</formula>
    </cfRule>
  </conditionalFormatting>
  <conditionalFormatting sqref="Y290">
    <cfRule type="cellIs" dxfId="41624" priority="15094" operator="lessThan">
      <formula>0</formula>
    </cfRule>
  </conditionalFormatting>
  <conditionalFormatting sqref="Z290">
    <cfRule type="expression" dxfId="41623" priority="15093">
      <formula>ISTEXT($Z$290)</formula>
    </cfRule>
  </conditionalFormatting>
  <conditionalFormatting sqref="Z290">
    <cfRule type="cellIs" dxfId="41622" priority="15092" operator="lessThan">
      <formula>0</formula>
    </cfRule>
  </conditionalFormatting>
  <conditionalFormatting sqref="D291">
    <cfRule type="expression" dxfId="41621" priority="15091">
      <formula>ISTEXT($D$291)</formula>
    </cfRule>
  </conditionalFormatting>
  <conditionalFormatting sqref="D291">
    <cfRule type="cellIs" dxfId="41620" priority="15090" operator="lessThan">
      <formula>0</formula>
    </cfRule>
  </conditionalFormatting>
  <conditionalFormatting sqref="E291">
    <cfRule type="expression" dxfId="41619" priority="15089">
      <formula>ISTEXT($E$291)</formula>
    </cfRule>
  </conditionalFormatting>
  <conditionalFormatting sqref="E291">
    <cfRule type="cellIs" dxfId="41618" priority="15088" operator="lessThan">
      <formula>0</formula>
    </cfRule>
  </conditionalFormatting>
  <conditionalFormatting sqref="F291">
    <cfRule type="expression" dxfId="41617" priority="15087">
      <formula>ISTEXT($F$291)</formula>
    </cfRule>
  </conditionalFormatting>
  <conditionalFormatting sqref="F291">
    <cfRule type="cellIs" dxfId="41616" priority="15086" operator="lessThan">
      <formula>0</formula>
    </cfRule>
  </conditionalFormatting>
  <conditionalFormatting sqref="G291">
    <cfRule type="expression" dxfId="41615" priority="15085">
      <formula>ISTEXT($G$291)</formula>
    </cfRule>
  </conditionalFormatting>
  <conditionalFormatting sqref="G291">
    <cfRule type="cellIs" dxfId="41614" priority="15084" operator="lessThan">
      <formula>0</formula>
    </cfRule>
  </conditionalFormatting>
  <conditionalFormatting sqref="H291">
    <cfRule type="expression" dxfId="41613" priority="15083">
      <formula>ISTEXT($H$291)</formula>
    </cfRule>
  </conditionalFormatting>
  <conditionalFormatting sqref="H291">
    <cfRule type="cellIs" dxfId="41612" priority="15082" operator="lessThan">
      <formula>0</formula>
    </cfRule>
  </conditionalFormatting>
  <conditionalFormatting sqref="I291">
    <cfRule type="expression" dxfId="41611" priority="15081">
      <formula>ISTEXT($I$291)</formula>
    </cfRule>
  </conditionalFormatting>
  <conditionalFormatting sqref="I291">
    <cfRule type="cellIs" dxfId="41610" priority="15080" operator="lessThan">
      <formula>0</formula>
    </cfRule>
  </conditionalFormatting>
  <conditionalFormatting sqref="J291">
    <cfRule type="expression" dxfId="41609" priority="15079">
      <formula>ISTEXT($J$291)</formula>
    </cfRule>
  </conditionalFormatting>
  <conditionalFormatting sqref="J291">
    <cfRule type="cellIs" dxfId="41608" priority="15078" operator="lessThan">
      <formula>0</formula>
    </cfRule>
  </conditionalFormatting>
  <conditionalFormatting sqref="K291">
    <cfRule type="expression" dxfId="41607" priority="15077">
      <formula>ISTEXT($K$291)</formula>
    </cfRule>
  </conditionalFormatting>
  <conditionalFormatting sqref="K291">
    <cfRule type="cellIs" dxfId="41606" priority="15076" operator="lessThan">
      <formula>0</formula>
    </cfRule>
  </conditionalFormatting>
  <conditionalFormatting sqref="L291">
    <cfRule type="expression" dxfId="41605" priority="15075">
      <formula>ISTEXT($L$291)</formula>
    </cfRule>
  </conditionalFormatting>
  <conditionalFormatting sqref="L291">
    <cfRule type="cellIs" dxfId="41604" priority="15074" operator="lessThan">
      <formula>0</formula>
    </cfRule>
  </conditionalFormatting>
  <conditionalFormatting sqref="M291">
    <cfRule type="expression" dxfId="41603" priority="15073">
      <formula>ISTEXT($M$291)</formula>
    </cfRule>
  </conditionalFormatting>
  <conditionalFormatting sqref="M291">
    <cfRule type="cellIs" dxfId="41602" priority="15072" operator="lessThan">
      <formula>0</formula>
    </cfRule>
  </conditionalFormatting>
  <conditionalFormatting sqref="N291">
    <cfRule type="expression" dxfId="41601" priority="15071">
      <formula>ISTEXT($N$291)</formula>
    </cfRule>
  </conditionalFormatting>
  <conditionalFormatting sqref="N291">
    <cfRule type="cellIs" dxfId="41600" priority="15070" operator="lessThan">
      <formula>0</formula>
    </cfRule>
  </conditionalFormatting>
  <conditionalFormatting sqref="O291">
    <cfRule type="expression" dxfId="41599" priority="15069">
      <formula>ISTEXT($O$291)</formula>
    </cfRule>
  </conditionalFormatting>
  <conditionalFormatting sqref="O291">
    <cfRule type="cellIs" dxfId="41598" priority="15068" operator="lessThan">
      <formula>0</formula>
    </cfRule>
  </conditionalFormatting>
  <conditionalFormatting sqref="P291">
    <cfRule type="expression" dxfId="41597" priority="15067">
      <formula>ISTEXT($P$291)</formula>
    </cfRule>
  </conditionalFormatting>
  <conditionalFormatting sqref="P291">
    <cfRule type="cellIs" dxfId="41596" priority="15066" operator="lessThan">
      <formula>0</formula>
    </cfRule>
  </conditionalFormatting>
  <conditionalFormatting sqref="Q291">
    <cfRule type="expression" dxfId="41595" priority="15065">
      <formula>ISTEXT($Q$291)</formula>
    </cfRule>
  </conditionalFormatting>
  <conditionalFormatting sqref="Q291">
    <cfRule type="cellIs" dxfId="41594" priority="15064" operator="lessThan">
      <formula>0</formula>
    </cfRule>
  </conditionalFormatting>
  <conditionalFormatting sqref="R291">
    <cfRule type="expression" dxfId="41593" priority="15063">
      <formula>ISTEXT($R$291)</formula>
    </cfRule>
  </conditionalFormatting>
  <conditionalFormatting sqref="R291">
    <cfRule type="cellIs" dxfId="41592" priority="15062" operator="lessThan">
      <formula>0</formula>
    </cfRule>
  </conditionalFormatting>
  <conditionalFormatting sqref="S291">
    <cfRule type="expression" dxfId="41591" priority="15061">
      <formula>ISTEXT($S$291)</formula>
    </cfRule>
  </conditionalFormatting>
  <conditionalFormatting sqref="S291">
    <cfRule type="cellIs" dxfId="41590" priority="15060" operator="lessThan">
      <formula>0</formula>
    </cfRule>
  </conditionalFormatting>
  <conditionalFormatting sqref="T291">
    <cfRule type="expression" dxfId="41589" priority="15059">
      <formula>ISTEXT($T$291)</formula>
    </cfRule>
  </conditionalFormatting>
  <conditionalFormatting sqref="T291">
    <cfRule type="cellIs" dxfId="41588" priority="15058" operator="lessThan">
      <formula>0</formula>
    </cfRule>
  </conditionalFormatting>
  <conditionalFormatting sqref="U291">
    <cfRule type="expression" dxfId="41587" priority="15057">
      <formula>ISTEXT($U$291)</formula>
    </cfRule>
  </conditionalFormatting>
  <conditionalFormatting sqref="U291">
    <cfRule type="cellIs" dxfId="41586" priority="15056" operator="lessThan">
      <formula>0</formula>
    </cfRule>
  </conditionalFormatting>
  <conditionalFormatting sqref="V291">
    <cfRule type="expression" dxfId="41585" priority="15055">
      <formula>ISTEXT($V$291)</formula>
    </cfRule>
  </conditionalFormatting>
  <conditionalFormatting sqref="V291">
    <cfRule type="cellIs" dxfId="41584" priority="15054" operator="lessThan">
      <formula>0</formula>
    </cfRule>
  </conditionalFormatting>
  <conditionalFormatting sqref="W291">
    <cfRule type="expression" dxfId="41583" priority="15053">
      <formula>ISTEXT($W$291)</formula>
    </cfRule>
  </conditionalFormatting>
  <conditionalFormatting sqref="W291">
    <cfRule type="cellIs" dxfId="41582" priority="15052" operator="lessThan">
      <formula>0</formula>
    </cfRule>
  </conditionalFormatting>
  <conditionalFormatting sqref="X291">
    <cfRule type="expression" dxfId="41581" priority="15051">
      <formula>ISTEXT($X$291)</formula>
    </cfRule>
  </conditionalFormatting>
  <conditionalFormatting sqref="X291">
    <cfRule type="cellIs" dxfId="41580" priority="15050" operator="lessThan">
      <formula>0</formula>
    </cfRule>
  </conditionalFormatting>
  <conditionalFormatting sqref="Y291">
    <cfRule type="expression" dxfId="41579" priority="15049">
      <formula>ISTEXT($Y$291)</formula>
    </cfRule>
  </conditionalFormatting>
  <conditionalFormatting sqref="Y291">
    <cfRule type="cellIs" dxfId="41578" priority="15048" operator="lessThan">
      <formula>0</formula>
    </cfRule>
  </conditionalFormatting>
  <conditionalFormatting sqref="Z291">
    <cfRule type="expression" dxfId="41577" priority="15047">
      <formula>ISTEXT($Z$291)</formula>
    </cfRule>
  </conditionalFormatting>
  <conditionalFormatting sqref="Z291">
    <cfRule type="cellIs" dxfId="41576" priority="15046" operator="lessThan">
      <formula>0</formula>
    </cfRule>
  </conditionalFormatting>
  <conditionalFormatting sqref="D292">
    <cfRule type="expression" dxfId="41575" priority="15045">
      <formula>ISTEXT($D$292)</formula>
    </cfRule>
  </conditionalFormatting>
  <conditionalFormatting sqref="D292">
    <cfRule type="cellIs" dxfId="41574" priority="15044" operator="lessThan">
      <formula>0</formula>
    </cfRule>
  </conditionalFormatting>
  <conditionalFormatting sqref="E292">
    <cfRule type="expression" dxfId="41573" priority="15043">
      <formula>ISTEXT($E$292)</formula>
    </cfRule>
  </conditionalFormatting>
  <conditionalFormatting sqref="E292">
    <cfRule type="cellIs" dxfId="41572" priority="15042" operator="lessThan">
      <formula>0</formula>
    </cfRule>
  </conditionalFormatting>
  <conditionalFormatting sqref="F292">
    <cfRule type="expression" dxfId="41571" priority="15041">
      <formula>ISTEXT($F$292)</formula>
    </cfRule>
  </conditionalFormatting>
  <conditionalFormatting sqref="F292">
    <cfRule type="cellIs" dxfId="41570" priority="15040" operator="lessThan">
      <formula>0</formula>
    </cfRule>
  </conditionalFormatting>
  <conditionalFormatting sqref="G292">
    <cfRule type="expression" dxfId="41569" priority="15039">
      <formula>ISTEXT($G$292)</formula>
    </cfRule>
  </conditionalFormatting>
  <conditionalFormatting sqref="G292">
    <cfRule type="cellIs" dxfId="41568" priority="15038" operator="lessThan">
      <formula>0</formula>
    </cfRule>
  </conditionalFormatting>
  <conditionalFormatting sqref="H292">
    <cfRule type="expression" dxfId="41567" priority="15037">
      <formula>ISTEXT($H$292)</formula>
    </cfRule>
  </conditionalFormatting>
  <conditionalFormatting sqref="H292">
    <cfRule type="cellIs" dxfId="41566" priority="15036" operator="lessThan">
      <formula>0</formula>
    </cfRule>
  </conditionalFormatting>
  <conditionalFormatting sqref="I292">
    <cfRule type="expression" dxfId="41565" priority="15035">
      <formula>ISTEXT($I$292)</formula>
    </cfRule>
  </conditionalFormatting>
  <conditionalFormatting sqref="I292">
    <cfRule type="cellIs" dxfId="41564" priority="15034" operator="lessThan">
      <formula>0</formula>
    </cfRule>
  </conditionalFormatting>
  <conditionalFormatting sqref="J292">
    <cfRule type="expression" dxfId="41563" priority="15033">
      <formula>ISTEXT($J$292)</formula>
    </cfRule>
  </conditionalFormatting>
  <conditionalFormatting sqref="J292">
    <cfRule type="cellIs" dxfId="41562" priority="15032" operator="lessThan">
      <formula>0</formula>
    </cfRule>
  </conditionalFormatting>
  <conditionalFormatting sqref="K292">
    <cfRule type="expression" dxfId="41561" priority="15031">
      <formula>ISTEXT($K$292)</formula>
    </cfRule>
  </conditionalFormatting>
  <conditionalFormatting sqref="K292">
    <cfRule type="cellIs" dxfId="41560" priority="15030" operator="lessThan">
      <formula>0</formula>
    </cfRule>
  </conditionalFormatting>
  <conditionalFormatting sqref="L292">
    <cfRule type="expression" dxfId="41559" priority="15029">
      <formula>ISTEXT($L$292)</formula>
    </cfRule>
  </conditionalFormatting>
  <conditionalFormatting sqref="L292">
    <cfRule type="cellIs" dxfId="41558" priority="15028" operator="lessThan">
      <formula>0</formula>
    </cfRule>
  </conditionalFormatting>
  <conditionalFormatting sqref="M292">
    <cfRule type="expression" dxfId="41557" priority="15027">
      <formula>ISTEXT($M$292)</formula>
    </cfRule>
  </conditionalFormatting>
  <conditionalFormatting sqref="M292">
    <cfRule type="cellIs" dxfId="41556" priority="15026" operator="lessThan">
      <formula>0</formula>
    </cfRule>
  </conditionalFormatting>
  <conditionalFormatting sqref="N292">
    <cfRule type="expression" dxfId="41555" priority="15025">
      <formula>ISTEXT($N$292)</formula>
    </cfRule>
  </conditionalFormatting>
  <conditionalFormatting sqref="N292">
    <cfRule type="cellIs" dxfId="41554" priority="15024" operator="lessThan">
      <formula>0</formula>
    </cfRule>
  </conditionalFormatting>
  <conditionalFormatting sqref="O292">
    <cfRule type="expression" dxfId="41553" priority="15023">
      <formula>ISTEXT($O$292)</formula>
    </cfRule>
  </conditionalFormatting>
  <conditionalFormatting sqref="O292">
    <cfRule type="cellIs" dxfId="41552" priority="15022" operator="lessThan">
      <formula>0</formula>
    </cfRule>
  </conditionalFormatting>
  <conditionalFormatting sqref="P292">
    <cfRule type="expression" dxfId="41551" priority="15021">
      <formula>ISTEXT($P$292)</formula>
    </cfRule>
  </conditionalFormatting>
  <conditionalFormatting sqref="P292">
    <cfRule type="cellIs" dxfId="41550" priority="15020" operator="lessThan">
      <formula>0</formula>
    </cfRule>
  </conditionalFormatting>
  <conditionalFormatting sqref="Q292">
    <cfRule type="expression" dxfId="41549" priority="15019">
      <formula>ISTEXT($Q$292)</formula>
    </cfRule>
  </conditionalFormatting>
  <conditionalFormatting sqref="Q292">
    <cfRule type="cellIs" dxfId="41548" priority="15018" operator="lessThan">
      <formula>0</formula>
    </cfRule>
  </conditionalFormatting>
  <conditionalFormatting sqref="R292">
    <cfRule type="expression" dxfId="41547" priority="15017">
      <formula>ISTEXT($R$292)</formula>
    </cfRule>
  </conditionalFormatting>
  <conditionalFormatting sqref="R292">
    <cfRule type="cellIs" dxfId="41546" priority="15016" operator="lessThan">
      <formula>0</formula>
    </cfRule>
  </conditionalFormatting>
  <conditionalFormatting sqref="S292">
    <cfRule type="expression" dxfId="41545" priority="15015">
      <formula>ISTEXT($S$292)</formula>
    </cfRule>
  </conditionalFormatting>
  <conditionalFormatting sqref="S292">
    <cfRule type="cellIs" dxfId="41544" priority="15014" operator="lessThan">
      <formula>0</formula>
    </cfRule>
  </conditionalFormatting>
  <conditionalFormatting sqref="T292">
    <cfRule type="expression" dxfId="41543" priority="15013">
      <formula>ISTEXT($T$292)</formula>
    </cfRule>
  </conditionalFormatting>
  <conditionalFormatting sqref="T292">
    <cfRule type="cellIs" dxfId="41542" priority="15012" operator="lessThan">
      <formula>0</formula>
    </cfRule>
  </conditionalFormatting>
  <conditionalFormatting sqref="U292">
    <cfRule type="expression" dxfId="41541" priority="15011">
      <formula>ISTEXT($U$292)</formula>
    </cfRule>
  </conditionalFormatting>
  <conditionalFormatting sqref="U292">
    <cfRule type="cellIs" dxfId="41540" priority="15010" operator="lessThan">
      <formula>0</formula>
    </cfRule>
  </conditionalFormatting>
  <conditionalFormatting sqref="V292">
    <cfRule type="expression" dxfId="41539" priority="15009">
      <formula>ISTEXT($V$292)</formula>
    </cfRule>
  </conditionalFormatting>
  <conditionalFormatting sqref="V292">
    <cfRule type="cellIs" dxfId="41538" priority="15008" operator="lessThan">
      <formula>0</formula>
    </cfRule>
  </conditionalFormatting>
  <conditionalFormatting sqref="W292">
    <cfRule type="expression" dxfId="41537" priority="15007">
      <formula>ISTEXT($W$292)</formula>
    </cfRule>
  </conditionalFormatting>
  <conditionalFormatting sqref="W292">
    <cfRule type="cellIs" dxfId="41536" priority="15006" operator="lessThan">
      <formula>0</formula>
    </cfRule>
  </conditionalFormatting>
  <conditionalFormatting sqref="X292">
    <cfRule type="expression" dxfId="41535" priority="15005">
      <formula>ISTEXT($X$292)</formula>
    </cfRule>
  </conditionalFormatting>
  <conditionalFormatting sqref="X292">
    <cfRule type="cellIs" dxfId="41534" priority="15004" operator="lessThan">
      <formula>0</formula>
    </cfRule>
  </conditionalFormatting>
  <conditionalFormatting sqref="Y292">
    <cfRule type="expression" dxfId="41533" priority="15003">
      <formula>ISTEXT($Y$292)</formula>
    </cfRule>
  </conditionalFormatting>
  <conditionalFormatting sqref="Y292">
    <cfRule type="cellIs" dxfId="41532" priority="15002" operator="lessThan">
      <formula>0</formula>
    </cfRule>
  </conditionalFormatting>
  <conditionalFormatting sqref="Z292">
    <cfRule type="expression" dxfId="41531" priority="15001">
      <formula>ISTEXT($Z$292)</formula>
    </cfRule>
  </conditionalFormatting>
  <conditionalFormatting sqref="Z292">
    <cfRule type="cellIs" dxfId="41530" priority="15000" operator="lessThan">
      <formula>0</formula>
    </cfRule>
  </conditionalFormatting>
  <conditionalFormatting sqref="D293">
    <cfRule type="expression" dxfId="41529" priority="14999">
      <formula>ISTEXT($D$293)</formula>
    </cfRule>
  </conditionalFormatting>
  <conditionalFormatting sqref="D293">
    <cfRule type="cellIs" dxfId="41528" priority="14998" operator="lessThan">
      <formula>0</formula>
    </cfRule>
  </conditionalFormatting>
  <conditionalFormatting sqref="E293">
    <cfRule type="expression" dxfId="41527" priority="14997">
      <formula>ISTEXT($E$293)</formula>
    </cfRule>
  </conditionalFormatting>
  <conditionalFormatting sqref="E293">
    <cfRule type="cellIs" dxfId="41526" priority="14996" operator="lessThan">
      <formula>0</formula>
    </cfRule>
  </conditionalFormatting>
  <conditionalFormatting sqref="F293">
    <cfRule type="expression" dxfId="41525" priority="14995">
      <formula>ISTEXT($F$293)</formula>
    </cfRule>
  </conditionalFormatting>
  <conditionalFormatting sqref="F293">
    <cfRule type="cellIs" dxfId="41524" priority="14994" operator="lessThan">
      <formula>0</formula>
    </cfRule>
  </conditionalFormatting>
  <conditionalFormatting sqref="G293">
    <cfRule type="expression" dxfId="41523" priority="14993">
      <formula>ISTEXT($G$293)</formula>
    </cfRule>
  </conditionalFormatting>
  <conditionalFormatting sqref="G293">
    <cfRule type="cellIs" dxfId="41522" priority="14992" operator="lessThan">
      <formula>0</formula>
    </cfRule>
  </conditionalFormatting>
  <conditionalFormatting sqref="H293">
    <cfRule type="expression" dxfId="41521" priority="14991">
      <formula>ISTEXT($H$293)</formula>
    </cfRule>
  </conditionalFormatting>
  <conditionalFormatting sqref="H293">
    <cfRule type="cellIs" dxfId="41520" priority="14990" operator="lessThan">
      <formula>0</formula>
    </cfRule>
  </conditionalFormatting>
  <conditionalFormatting sqref="I293">
    <cfRule type="expression" dxfId="41519" priority="14989">
      <formula>ISTEXT($I$293)</formula>
    </cfRule>
  </conditionalFormatting>
  <conditionalFormatting sqref="I293">
    <cfRule type="cellIs" dxfId="41518" priority="14988" operator="lessThan">
      <formula>0</formula>
    </cfRule>
  </conditionalFormatting>
  <conditionalFormatting sqref="J293">
    <cfRule type="expression" dxfId="41517" priority="14987">
      <formula>ISTEXT($J$293)</formula>
    </cfRule>
  </conditionalFormatting>
  <conditionalFormatting sqref="J293">
    <cfRule type="cellIs" dxfId="41516" priority="14986" operator="lessThan">
      <formula>0</formula>
    </cfRule>
  </conditionalFormatting>
  <conditionalFormatting sqref="K293">
    <cfRule type="expression" dxfId="41515" priority="14985">
      <formula>ISTEXT($K$293)</formula>
    </cfRule>
  </conditionalFormatting>
  <conditionalFormatting sqref="K293">
    <cfRule type="cellIs" dxfId="41514" priority="14984" operator="lessThan">
      <formula>0</formula>
    </cfRule>
  </conditionalFormatting>
  <conditionalFormatting sqref="L293">
    <cfRule type="expression" dxfId="41513" priority="14983">
      <formula>ISTEXT($L$293)</formula>
    </cfRule>
  </conditionalFormatting>
  <conditionalFormatting sqref="L293">
    <cfRule type="cellIs" dxfId="41512" priority="14982" operator="lessThan">
      <formula>0</formula>
    </cfRule>
  </conditionalFormatting>
  <conditionalFormatting sqref="M293">
    <cfRule type="expression" dxfId="41511" priority="14981">
      <formula>ISTEXT($M$293)</formula>
    </cfRule>
  </conditionalFormatting>
  <conditionalFormatting sqref="M293">
    <cfRule type="cellIs" dxfId="41510" priority="14980" operator="lessThan">
      <formula>0</formula>
    </cfRule>
  </conditionalFormatting>
  <conditionalFormatting sqref="N293">
    <cfRule type="expression" dxfId="41509" priority="14979">
      <formula>ISTEXT($N$293)</formula>
    </cfRule>
  </conditionalFormatting>
  <conditionalFormatting sqref="N293">
    <cfRule type="cellIs" dxfId="41508" priority="14978" operator="lessThan">
      <formula>0</formula>
    </cfRule>
  </conditionalFormatting>
  <conditionalFormatting sqref="O293">
    <cfRule type="expression" dxfId="41507" priority="14977">
      <formula>ISTEXT($O$293)</formula>
    </cfRule>
  </conditionalFormatting>
  <conditionalFormatting sqref="O293">
    <cfRule type="cellIs" dxfId="41506" priority="14976" operator="lessThan">
      <formula>0</formula>
    </cfRule>
  </conditionalFormatting>
  <conditionalFormatting sqref="P293">
    <cfRule type="expression" dxfId="41505" priority="14975">
      <formula>ISTEXT($P$293)</formula>
    </cfRule>
  </conditionalFormatting>
  <conditionalFormatting sqref="P293">
    <cfRule type="cellIs" dxfId="41504" priority="14974" operator="lessThan">
      <formula>0</formula>
    </cfRule>
  </conditionalFormatting>
  <conditionalFormatting sqref="Q293">
    <cfRule type="expression" dxfId="41503" priority="14973">
      <formula>ISTEXT($Q$293)</formula>
    </cfRule>
  </conditionalFormatting>
  <conditionalFormatting sqref="Q293">
    <cfRule type="cellIs" dxfId="41502" priority="14972" operator="lessThan">
      <formula>0</formula>
    </cfRule>
  </conditionalFormatting>
  <conditionalFormatting sqref="R293">
    <cfRule type="expression" dxfId="41501" priority="14971">
      <formula>ISTEXT($R$293)</formula>
    </cfRule>
  </conditionalFormatting>
  <conditionalFormatting sqref="R293">
    <cfRule type="cellIs" dxfId="41500" priority="14970" operator="lessThan">
      <formula>0</formula>
    </cfRule>
  </conditionalFormatting>
  <conditionalFormatting sqref="S293">
    <cfRule type="expression" dxfId="41499" priority="14969">
      <formula>ISTEXT($S$293)</formula>
    </cfRule>
  </conditionalFormatting>
  <conditionalFormatting sqref="S293">
    <cfRule type="cellIs" dxfId="41498" priority="14968" operator="lessThan">
      <formula>0</formula>
    </cfRule>
  </conditionalFormatting>
  <conditionalFormatting sqref="T293">
    <cfRule type="expression" dxfId="41497" priority="14967">
      <formula>ISTEXT($T$293)</formula>
    </cfRule>
  </conditionalFormatting>
  <conditionalFormatting sqref="T293">
    <cfRule type="cellIs" dxfId="41496" priority="14966" operator="lessThan">
      <formula>0</formula>
    </cfRule>
  </conditionalFormatting>
  <conditionalFormatting sqref="U293">
    <cfRule type="expression" dxfId="41495" priority="14965">
      <formula>ISTEXT($U$293)</formula>
    </cfRule>
  </conditionalFormatting>
  <conditionalFormatting sqref="U293">
    <cfRule type="cellIs" dxfId="41494" priority="14964" operator="lessThan">
      <formula>0</formula>
    </cfRule>
  </conditionalFormatting>
  <conditionalFormatting sqref="V293">
    <cfRule type="expression" dxfId="41493" priority="14963">
      <formula>ISTEXT($V$293)</formula>
    </cfRule>
  </conditionalFormatting>
  <conditionalFormatting sqref="V293">
    <cfRule type="cellIs" dxfId="41492" priority="14962" operator="lessThan">
      <formula>0</formula>
    </cfRule>
  </conditionalFormatting>
  <conditionalFormatting sqref="W293">
    <cfRule type="expression" dxfId="41491" priority="14961">
      <formula>ISTEXT($W$293)</formula>
    </cfRule>
  </conditionalFormatting>
  <conditionalFormatting sqref="W293">
    <cfRule type="cellIs" dxfId="41490" priority="14960" operator="lessThan">
      <formula>0</formula>
    </cfRule>
  </conditionalFormatting>
  <conditionalFormatting sqref="X293">
    <cfRule type="expression" dxfId="41489" priority="14959">
      <formula>ISTEXT($X$293)</formula>
    </cfRule>
  </conditionalFormatting>
  <conditionalFormatting sqref="X293">
    <cfRule type="cellIs" dxfId="41488" priority="14958" operator="lessThan">
      <formula>0</formula>
    </cfRule>
  </conditionalFormatting>
  <conditionalFormatting sqref="Y293">
    <cfRule type="expression" dxfId="41487" priority="14957">
      <formula>ISTEXT($Y$293)</formula>
    </cfRule>
  </conditionalFormatting>
  <conditionalFormatting sqref="Y293">
    <cfRule type="cellIs" dxfId="41486" priority="14956" operator="lessThan">
      <formula>0</formula>
    </cfRule>
  </conditionalFormatting>
  <conditionalFormatting sqref="Z293">
    <cfRule type="expression" dxfId="41485" priority="14955">
      <formula>ISTEXT($Z$293)</formula>
    </cfRule>
  </conditionalFormatting>
  <conditionalFormatting sqref="Z293">
    <cfRule type="cellIs" dxfId="41484" priority="14954" operator="lessThan">
      <formula>0</formula>
    </cfRule>
  </conditionalFormatting>
  <conditionalFormatting sqref="D294">
    <cfRule type="expression" dxfId="41483" priority="14953">
      <formula>ISTEXT($D$294)</formula>
    </cfRule>
  </conditionalFormatting>
  <conditionalFormatting sqref="D294">
    <cfRule type="cellIs" dxfId="41482" priority="14952" operator="lessThan">
      <formula>0</formula>
    </cfRule>
  </conditionalFormatting>
  <conditionalFormatting sqref="E294">
    <cfRule type="expression" dxfId="41481" priority="14951">
      <formula>ISTEXT($E$294)</formula>
    </cfRule>
  </conditionalFormatting>
  <conditionalFormatting sqref="E294">
    <cfRule type="cellIs" dxfId="41480" priority="14950" operator="lessThan">
      <formula>0</formula>
    </cfRule>
  </conditionalFormatting>
  <conditionalFormatting sqref="F294">
    <cfRule type="expression" dxfId="41479" priority="14949">
      <formula>ISTEXT($F$294)</formula>
    </cfRule>
  </conditionalFormatting>
  <conditionalFormatting sqref="F294">
    <cfRule type="cellIs" dxfId="41478" priority="14948" operator="lessThan">
      <formula>0</formula>
    </cfRule>
  </conditionalFormatting>
  <conditionalFormatting sqref="G294">
    <cfRule type="expression" dxfId="41477" priority="14947">
      <formula>ISTEXT($G$294)</formula>
    </cfRule>
  </conditionalFormatting>
  <conditionalFormatting sqref="G294">
    <cfRule type="cellIs" dxfId="41476" priority="14946" operator="lessThan">
      <formula>0</formula>
    </cfRule>
  </conditionalFormatting>
  <conditionalFormatting sqref="H294">
    <cfRule type="expression" dxfId="41475" priority="14945">
      <formula>ISTEXT($H$294)</formula>
    </cfRule>
  </conditionalFormatting>
  <conditionalFormatting sqref="H294">
    <cfRule type="cellIs" dxfId="41474" priority="14944" operator="lessThan">
      <formula>0</formula>
    </cfRule>
  </conditionalFormatting>
  <conditionalFormatting sqref="I294">
    <cfRule type="expression" dxfId="41473" priority="14943">
      <formula>ISTEXT($I$294)</formula>
    </cfRule>
  </conditionalFormatting>
  <conditionalFormatting sqref="I294">
    <cfRule type="cellIs" dxfId="41472" priority="14942" operator="lessThan">
      <formula>0</formula>
    </cfRule>
  </conditionalFormatting>
  <conditionalFormatting sqref="J294">
    <cfRule type="expression" dxfId="41471" priority="14941">
      <formula>ISTEXT($J$294)</formula>
    </cfRule>
  </conditionalFormatting>
  <conditionalFormatting sqref="J294">
    <cfRule type="cellIs" dxfId="41470" priority="14940" operator="lessThan">
      <formula>0</formula>
    </cfRule>
  </conditionalFormatting>
  <conditionalFormatting sqref="K294">
    <cfRule type="expression" dxfId="41469" priority="14939">
      <formula>ISTEXT($K$294)</formula>
    </cfRule>
  </conditionalFormatting>
  <conditionalFormatting sqref="K294">
    <cfRule type="cellIs" dxfId="41468" priority="14938" operator="lessThan">
      <formula>0</formula>
    </cfRule>
  </conditionalFormatting>
  <conditionalFormatting sqref="L294">
    <cfRule type="expression" dxfId="41467" priority="14937">
      <formula>ISTEXT($L$294)</formula>
    </cfRule>
  </conditionalFormatting>
  <conditionalFormatting sqref="L294">
    <cfRule type="cellIs" dxfId="41466" priority="14936" operator="lessThan">
      <formula>0</formula>
    </cfRule>
  </conditionalFormatting>
  <conditionalFormatting sqref="M294">
    <cfRule type="expression" dxfId="41465" priority="14935">
      <formula>ISTEXT($M$294)</formula>
    </cfRule>
  </conditionalFormatting>
  <conditionalFormatting sqref="M294">
    <cfRule type="cellIs" dxfId="41464" priority="14934" operator="lessThan">
      <formula>0</formula>
    </cfRule>
  </conditionalFormatting>
  <conditionalFormatting sqref="N294">
    <cfRule type="expression" dxfId="41463" priority="14933">
      <formula>ISTEXT($N$294)</formula>
    </cfRule>
  </conditionalFormatting>
  <conditionalFormatting sqref="N294">
    <cfRule type="cellIs" dxfId="41462" priority="14932" operator="lessThan">
      <formula>0</formula>
    </cfRule>
  </conditionalFormatting>
  <conditionalFormatting sqref="O294">
    <cfRule type="expression" dxfId="41461" priority="14931">
      <formula>ISTEXT($O$294)</formula>
    </cfRule>
  </conditionalFormatting>
  <conditionalFormatting sqref="O294">
    <cfRule type="cellIs" dxfId="41460" priority="14930" operator="lessThan">
      <formula>0</formula>
    </cfRule>
  </conditionalFormatting>
  <conditionalFormatting sqref="P294">
    <cfRule type="expression" dxfId="41459" priority="14929">
      <formula>ISTEXT($P$294)</formula>
    </cfRule>
  </conditionalFormatting>
  <conditionalFormatting sqref="P294">
    <cfRule type="cellIs" dxfId="41458" priority="14928" operator="lessThan">
      <formula>0</formula>
    </cfRule>
  </conditionalFormatting>
  <conditionalFormatting sqref="Q294">
    <cfRule type="expression" dxfId="41457" priority="14927">
      <formula>ISTEXT($Q$294)</formula>
    </cfRule>
  </conditionalFormatting>
  <conditionalFormatting sqref="Q294">
    <cfRule type="cellIs" dxfId="41456" priority="14926" operator="lessThan">
      <formula>0</formula>
    </cfRule>
  </conditionalFormatting>
  <conditionalFormatting sqref="R294">
    <cfRule type="expression" dxfId="41455" priority="14925">
      <formula>ISTEXT($R$294)</formula>
    </cfRule>
  </conditionalFormatting>
  <conditionalFormatting sqref="R294">
    <cfRule type="cellIs" dxfId="41454" priority="14924" operator="lessThan">
      <formula>0</formula>
    </cfRule>
  </conditionalFormatting>
  <conditionalFormatting sqref="S294">
    <cfRule type="expression" dxfId="41453" priority="14923">
      <formula>ISTEXT($S$294)</formula>
    </cfRule>
  </conditionalFormatting>
  <conditionalFormatting sqref="S294">
    <cfRule type="cellIs" dxfId="41452" priority="14922" operator="lessThan">
      <formula>0</formula>
    </cfRule>
  </conditionalFormatting>
  <conditionalFormatting sqref="T294">
    <cfRule type="expression" dxfId="41451" priority="14921">
      <formula>ISTEXT($T$294)</formula>
    </cfRule>
  </conditionalFormatting>
  <conditionalFormatting sqref="T294">
    <cfRule type="cellIs" dxfId="41450" priority="14920" operator="lessThan">
      <formula>0</formula>
    </cfRule>
  </conditionalFormatting>
  <conditionalFormatting sqref="U294">
    <cfRule type="expression" dxfId="41449" priority="14919">
      <formula>ISTEXT($U$294)</formula>
    </cfRule>
  </conditionalFormatting>
  <conditionalFormatting sqref="U294">
    <cfRule type="cellIs" dxfId="41448" priority="14918" operator="lessThan">
      <formula>0</formula>
    </cfRule>
  </conditionalFormatting>
  <conditionalFormatting sqref="V294">
    <cfRule type="expression" dxfId="41447" priority="14917">
      <formula>ISTEXT($V$294)</formula>
    </cfRule>
  </conditionalFormatting>
  <conditionalFormatting sqref="V294">
    <cfRule type="cellIs" dxfId="41446" priority="14916" operator="lessThan">
      <formula>0</formula>
    </cfRule>
  </conditionalFormatting>
  <conditionalFormatting sqref="W294">
    <cfRule type="expression" dxfId="41445" priority="14915">
      <formula>ISTEXT($W$294)</formula>
    </cfRule>
  </conditionalFormatting>
  <conditionalFormatting sqref="W294">
    <cfRule type="cellIs" dxfId="41444" priority="14914" operator="lessThan">
      <formula>0</formula>
    </cfRule>
  </conditionalFormatting>
  <conditionalFormatting sqref="X294">
    <cfRule type="expression" dxfId="41443" priority="14913">
      <formula>ISTEXT($X$294)</formula>
    </cfRule>
  </conditionalFormatting>
  <conditionalFormatting sqref="X294">
    <cfRule type="cellIs" dxfId="41442" priority="14912" operator="lessThan">
      <formula>0</formula>
    </cfRule>
  </conditionalFormatting>
  <conditionalFormatting sqref="Y294">
    <cfRule type="expression" dxfId="41441" priority="14911">
      <formula>ISTEXT($Y$294)</formula>
    </cfRule>
  </conditionalFormatting>
  <conditionalFormatting sqref="Y294">
    <cfRule type="cellIs" dxfId="41440" priority="14910" operator="lessThan">
      <formula>0</formula>
    </cfRule>
  </conditionalFormatting>
  <conditionalFormatting sqref="Z294">
    <cfRule type="expression" dxfId="41439" priority="14909">
      <formula>ISTEXT($Z$294)</formula>
    </cfRule>
  </conditionalFormatting>
  <conditionalFormatting sqref="Z294">
    <cfRule type="cellIs" dxfId="41438" priority="14908" operator="lessThan">
      <formula>0</formula>
    </cfRule>
  </conditionalFormatting>
  <conditionalFormatting sqref="D295">
    <cfRule type="expression" dxfId="41437" priority="14907">
      <formula>ISTEXT($D$295)</formula>
    </cfRule>
  </conditionalFormatting>
  <conditionalFormatting sqref="D295">
    <cfRule type="cellIs" dxfId="41436" priority="14906" operator="lessThan">
      <formula>0</formula>
    </cfRule>
  </conditionalFormatting>
  <conditionalFormatting sqref="E295">
    <cfRule type="expression" dxfId="41435" priority="14905">
      <formula>ISTEXT($E$295)</formula>
    </cfRule>
  </conditionalFormatting>
  <conditionalFormatting sqref="E295">
    <cfRule type="cellIs" dxfId="41434" priority="14904" operator="lessThan">
      <formula>0</formula>
    </cfRule>
  </conditionalFormatting>
  <conditionalFormatting sqref="F295">
    <cfRule type="expression" dxfId="41433" priority="14903">
      <formula>ISTEXT($F$295)</formula>
    </cfRule>
  </conditionalFormatting>
  <conditionalFormatting sqref="F295">
    <cfRule type="cellIs" dxfId="41432" priority="14902" operator="lessThan">
      <formula>0</formula>
    </cfRule>
  </conditionalFormatting>
  <conditionalFormatting sqref="G295">
    <cfRule type="expression" dxfId="41431" priority="14901">
      <formula>ISTEXT($G$295)</formula>
    </cfRule>
  </conditionalFormatting>
  <conditionalFormatting sqref="G295">
    <cfRule type="cellIs" dxfId="41430" priority="14900" operator="lessThan">
      <formula>0</formula>
    </cfRule>
  </conditionalFormatting>
  <conditionalFormatting sqref="H295">
    <cfRule type="expression" dxfId="41429" priority="14899">
      <formula>ISTEXT($H$295)</formula>
    </cfRule>
  </conditionalFormatting>
  <conditionalFormatting sqref="H295">
    <cfRule type="cellIs" dxfId="41428" priority="14898" operator="lessThan">
      <formula>0</formula>
    </cfRule>
  </conditionalFormatting>
  <conditionalFormatting sqref="I295">
    <cfRule type="expression" dxfId="41427" priority="14897">
      <formula>ISTEXT($I$295)</formula>
    </cfRule>
  </conditionalFormatting>
  <conditionalFormatting sqref="I295">
    <cfRule type="cellIs" dxfId="41426" priority="14896" operator="lessThan">
      <formula>0</formula>
    </cfRule>
  </conditionalFormatting>
  <conditionalFormatting sqref="J295">
    <cfRule type="expression" dxfId="41425" priority="14895">
      <formula>ISTEXT($J$295)</formula>
    </cfRule>
  </conditionalFormatting>
  <conditionalFormatting sqref="J295">
    <cfRule type="cellIs" dxfId="41424" priority="14894" operator="lessThan">
      <formula>0</formula>
    </cfRule>
  </conditionalFormatting>
  <conditionalFormatting sqref="K295">
    <cfRule type="expression" dxfId="41423" priority="14893">
      <formula>ISTEXT($K$295)</formula>
    </cfRule>
  </conditionalFormatting>
  <conditionalFormatting sqref="K295">
    <cfRule type="cellIs" dxfId="41422" priority="14892" operator="lessThan">
      <formula>0</formula>
    </cfRule>
  </conditionalFormatting>
  <conditionalFormatting sqref="L295">
    <cfRule type="expression" dxfId="41421" priority="14891">
      <formula>ISTEXT($L$295)</formula>
    </cfRule>
  </conditionalFormatting>
  <conditionalFormatting sqref="L295">
    <cfRule type="cellIs" dxfId="41420" priority="14890" operator="lessThan">
      <formula>0</formula>
    </cfRule>
  </conditionalFormatting>
  <conditionalFormatting sqref="M295">
    <cfRule type="expression" dxfId="41419" priority="14889">
      <formula>ISTEXT($M$295)</formula>
    </cfRule>
  </conditionalFormatting>
  <conditionalFormatting sqref="M295">
    <cfRule type="cellIs" dxfId="41418" priority="14888" operator="lessThan">
      <formula>0</formula>
    </cfRule>
  </conditionalFormatting>
  <conditionalFormatting sqref="N295">
    <cfRule type="expression" dxfId="41417" priority="14887">
      <formula>ISTEXT($N$295)</formula>
    </cfRule>
  </conditionalFormatting>
  <conditionalFormatting sqref="N295">
    <cfRule type="cellIs" dxfId="41416" priority="14886" operator="lessThan">
      <formula>0</formula>
    </cfRule>
  </conditionalFormatting>
  <conditionalFormatting sqref="O295">
    <cfRule type="expression" dxfId="41415" priority="14885">
      <formula>ISTEXT($O$295)</formula>
    </cfRule>
  </conditionalFormatting>
  <conditionalFormatting sqref="O295">
    <cfRule type="cellIs" dxfId="41414" priority="14884" operator="lessThan">
      <formula>0</formula>
    </cfRule>
  </conditionalFormatting>
  <conditionalFormatting sqref="P295">
    <cfRule type="expression" dxfId="41413" priority="14883">
      <formula>ISTEXT($P$295)</formula>
    </cfRule>
  </conditionalFormatting>
  <conditionalFormatting sqref="P295">
    <cfRule type="cellIs" dxfId="41412" priority="14882" operator="lessThan">
      <formula>0</formula>
    </cfRule>
  </conditionalFormatting>
  <conditionalFormatting sqref="Q295">
    <cfRule type="expression" dxfId="41411" priority="14881">
      <formula>ISTEXT($Q$295)</formula>
    </cfRule>
  </conditionalFormatting>
  <conditionalFormatting sqref="Q295">
    <cfRule type="cellIs" dxfId="41410" priority="14880" operator="lessThan">
      <formula>0</formula>
    </cfRule>
  </conditionalFormatting>
  <conditionalFormatting sqref="R295">
    <cfRule type="expression" dxfId="41409" priority="14879">
      <formula>ISTEXT($R$295)</formula>
    </cfRule>
  </conditionalFormatting>
  <conditionalFormatting sqref="R295">
    <cfRule type="cellIs" dxfId="41408" priority="14878" operator="lessThan">
      <formula>0</formula>
    </cfRule>
  </conditionalFormatting>
  <conditionalFormatting sqref="S295">
    <cfRule type="expression" dxfId="41407" priority="14877">
      <formula>ISTEXT($S$295)</formula>
    </cfRule>
  </conditionalFormatting>
  <conditionalFormatting sqref="S295">
    <cfRule type="cellIs" dxfId="41406" priority="14876" operator="lessThan">
      <formula>0</formula>
    </cfRule>
  </conditionalFormatting>
  <conditionalFormatting sqref="T295">
    <cfRule type="expression" dxfId="41405" priority="14875">
      <formula>ISTEXT($T$295)</formula>
    </cfRule>
  </conditionalFormatting>
  <conditionalFormatting sqref="T295">
    <cfRule type="cellIs" dxfId="41404" priority="14874" operator="lessThan">
      <formula>0</formula>
    </cfRule>
  </conditionalFormatting>
  <conditionalFormatting sqref="U295">
    <cfRule type="expression" dxfId="41403" priority="14873">
      <formula>ISTEXT($U$295)</formula>
    </cfRule>
  </conditionalFormatting>
  <conditionalFormatting sqref="U295">
    <cfRule type="cellIs" dxfId="41402" priority="14872" operator="lessThan">
      <formula>0</formula>
    </cfRule>
  </conditionalFormatting>
  <conditionalFormatting sqref="V295">
    <cfRule type="expression" dxfId="41401" priority="14871">
      <formula>ISTEXT($V$295)</formula>
    </cfRule>
  </conditionalFormatting>
  <conditionalFormatting sqref="V295">
    <cfRule type="cellIs" dxfId="41400" priority="14870" operator="lessThan">
      <formula>0</formula>
    </cfRule>
  </conditionalFormatting>
  <conditionalFormatting sqref="W295">
    <cfRule type="expression" dxfId="41399" priority="14869">
      <formula>ISTEXT($W$295)</formula>
    </cfRule>
  </conditionalFormatting>
  <conditionalFormatting sqref="W295">
    <cfRule type="cellIs" dxfId="41398" priority="14868" operator="lessThan">
      <formula>0</formula>
    </cfRule>
  </conditionalFormatting>
  <conditionalFormatting sqref="X295">
    <cfRule type="expression" dxfId="41397" priority="14867">
      <formula>ISTEXT($X$295)</formula>
    </cfRule>
  </conditionalFormatting>
  <conditionalFormatting sqref="X295">
    <cfRule type="cellIs" dxfId="41396" priority="14866" operator="lessThan">
      <formula>0</formula>
    </cfRule>
  </conditionalFormatting>
  <conditionalFormatting sqref="Y295">
    <cfRule type="expression" dxfId="41395" priority="14865">
      <formula>ISTEXT($Y$295)</formula>
    </cfRule>
  </conditionalFormatting>
  <conditionalFormatting sqref="Y295">
    <cfRule type="cellIs" dxfId="41394" priority="14864" operator="lessThan">
      <formula>0</formula>
    </cfRule>
  </conditionalFormatting>
  <conditionalFormatting sqref="Z295">
    <cfRule type="expression" dxfId="41393" priority="14863">
      <formula>ISTEXT($Z$295)</formula>
    </cfRule>
  </conditionalFormatting>
  <conditionalFormatting sqref="Z295">
    <cfRule type="cellIs" dxfId="41392" priority="14862" operator="lessThan">
      <formula>0</formula>
    </cfRule>
  </conditionalFormatting>
  <conditionalFormatting sqref="D296">
    <cfRule type="expression" dxfId="41391" priority="14861">
      <formula>ISTEXT($D$296)</formula>
    </cfRule>
  </conditionalFormatting>
  <conditionalFormatting sqref="D296">
    <cfRule type="cellIs" dxfId="41390" priority="14860" operator="lessThan">
      <formula>0</formula>
    </cfRule>
  </conditionalFormatting>
  <conditionalFormatting sqref="E296">
    <cfRule type="expression" dxfId="41389" priority="14859">
      <formula>ISTEXT($E$296)</formula>
    </cfRule>
  </conditionalFormatting>
  <conditionalFormatting sqref="E296">
    <cfRule type="cellIs" dxfId="41388" priority="14858" operator="lessThan">
      <formula>0</formula>
    </cfRule>
  </conditionalFormatting>
  <conditionalFormatting sqref="F296">
    <cfRule type="expression" dxfId="41387" priority="14857">
      <formula>ISTEXT($F$296)</formula>
    </cfRule>
  </conditionalFormatting>
  <conditionalFormatting sqref="F296">
    <cfRule type="cellIs" dxfId="41386" priority="14856" operator="lessThan">
      <formula>0</formula>
    </cfRule>
  </conditionalFormatting>
  <conditionalFormatting sqref="G296">
    <cfRule type="expression" dxfId="41385" priority="14855">
      <formula>ISTEXT($G$296)</formula>
    </cfRule>
  </conditionalFormatting>
  <conditionalFormatting sqref="G296">
    <cfRule type="cellIs" dxfId="41384" priority="14854" operator="lessThan">
      <formula>0</formula>
    </cfRule>
  </conditionalFormatting>
  <conditionalFormatting sqref="H296">
    <cfRule type="expression" dxfId="41383" priority="14853">
      <formula>ISTEXT($H$296)</formula>
    </cfRule>
  </conditionalFormatting>
  <conditionalFormatting sqref="H296">
    <cfRule type="cellIs" dxfId="41382" priority="14852" operator="lessThan">
      <formula>0</formula>
    </cfRule>
  </conditionalFormatting>
  <conditionalFormatting sqref="I296">
    <cfRule type="expression" dxfId="41381" priority="14851">
      <formula>ISTEXT($I$296)</formula>
    </cfRule>
  </conditionalFormatting>
  <conditionalFormatting sqref="I296">
    <cfRule type="cellIs" dxfId="41380" priority="14850" operator="lessThan">
      <formula>0</formula>
    </cfRule>
  </conditionalFormatting>
  <conditionalFormatting sqref="J296">
    <cfRule type="expression" dxfId="41379" priority="14849">
      <formula>ISTEXT($J$296)</formula>
    </cfRule>
  </conditionalFormatting>
  <conditionalFormatting sqref="J296">
    <cfRule type="cellIs" dxfId="41378" priority="14848" operator="lessThan">
      <formula>0</formula>
    </cfRule>
  </conditionalFormatting>
  <conditionalFormatting sqref="K296">
    <cfRule type="expression" dxfId="41377" priority="14847">
      <formula>ISTEXT($K$296)</formula>
    </cfRule>
  </conditionalFormatting>
  <conditionalFormatting sqref="K296">
    <cfRule type="cellIs" dxfId="41376" priority="14846" operator="lessThan">
      <formula>0</formula>
    </cfRule>
  </conditionalFormatting>
  <conditionalFormatting sqref="L296">
    <cfRule type="expression" dxfId="41375" priority="14845">
      <formula>ISTEXT($L$296)</formula>
    </cfRule>
  </conditionalFormatting>
  <conditionalFormatting sqref="L296">
    <cfRule type="cellIs" dxfId="41374" priority="14844" operator="lessThan">
      <formula>0</formula>
    </cfRule>
  </conditionalFormatting>
  <conditionalFormatting sqref="M296">
    <cfRule type="expression" dxfId="41373" priority="14843">
      <formula>ISTEXT($M$296)</formula>
    </cfRule>
  </conditionalFormatting>
  <conditionalFormatting sqref="M296">
    <cfRule type="cellIs" dxfId="41372" priority="14842" operator="lessThan">
      <formula>0</formula>
    </cfRule>
  </conditionalFormatting>
  <conditionalFormatting sqref="N296">
    <cfRule type="expression" dxfId="41371" priority="14841">
      <formula>ISTEXT($N$296)</formula>
    </cfRule>
  </conditionalFormatting>
  <conditionalFormatting sqref="N296">
    <cfRule type="cellIs" dxfId="41370" priority="14840" operator="lessThan">
      <formula>0</formula>
    </cfRule>
  </conditionalFormatting>
  <conditionalFormatting sqref="O296">
    <cfRule type="expression" dxfId="41369" priority="14839">
      <formula>ISTEXT($O$296)</formula>
    </cfRule>
  </conditionalFormatting>
  <conditionalFormatting sqref="O296">
    <cfRule type="cellIs" dxfId="41368" priority="14838" operator="lessThan">
      <formula>0</formula>
    </cfRule>
  </conditionalFormatting>
  <conditionalFormatting sqref="P296">
    <cfRule type="expression" dxfId="41367" priority="14837">
      <formula>ISTEXT($P$296)</formula>
    </cfRule>
  </conditionalFormatting>
  <conditionalFormatting sqref="P296">
    <cfRule type="cellIs" dxfId="41366" priority="14836" operator="lessThan">
      <formula>0</formula>
    </cfRule>
  </conditionalFormatting>
  <conditionalFormatting sqref="Q296">
    <cfRule type="expression" dxfId="41365" priority="14835">
      <formula>ISTEXT($Q$296)</formula>
    </cfRule>
  </conditionalFormatting>
  <conditionalFormatting sqref="Q296">
    <cfRule type="cellIs" dxfId="41364" priority="14834" operator="lessThan">
      <formula>0</formula>
    </cfRule>
  </conditionalFormatting>
  <conditionalFormatting sqref="R296">
    <cfRule type="expression" dxfId="41363" priority="14833">
      <formula>ISTEXT($R$296)</formula>
    </cfRule>
  </conditionalFormatting>
  <conditionalFormatting sqref="R296">
    <cfRule type="cellIs" dxfId="41362" priority="14832" operator="lessThan">
      <formula>0</formula>
    </cfRule>
  </conditionalFormatting>
  <conditionalFormatting sqref="S296">
    <cfRule type="expression" dxfId="41361" priority="14831">
      <formula>ISTEXT($S$296)</formula>
    </cfRule>
  </conditionalFormatting>
  <conditionalFormatting sqref="S296">
    <cfRule type="cellIs" dxfId="41360" priority="14830" operator="lessThan">
      <formula>0</formula>
    </cfRule>
  </conditionalFormatting>
  <conditionalFormatting sqref="T296">
    <cfRule type="expression" dxfId="41359" priority="14829">
      <formula>ISTEXT($T$296)</formula>
    </cfRule>
  </conditionalFormatting>
  <conditionalFormatting sqref="T296">
    <cfRule type="cellIs" dxfId="41358" priority="14828" operator="lessThan">
      <formula>0</formula>
    </cfRule>
  </conditionalFormatting>
  <conditionalFormatting sqref="U296">
    <cfRule type="expression" dxfId="41357" priority="14827">
      <formula>ISTEXT($U$296)</formula>
    </cfRule>
  </conditionalFormatting>
  <conditionalFormatting sqref="U296">
    <cfRule type="cellIs" dxfId="41356" priority="14826" operator="lessThan">
      <formula>0</formula>
    </cfRule>
  </conditionalFormatting>
  <conditionalFormatting sqref="V296">
    <cfRule type="expression" dxfId="41355" priority="14825">
      <formula>ISTEXT($V$296)</formula>
    </cfRule>
  </conditionalFormatting>
  <conditionalFormatting sqref="V296">
    <cfRule type="cellIs" dxfId="41354" priority="14824" operator="lessThan">
      <formula>0</formula>
    </cfRule>
  </conditionalFormatting>
  <conditionalFormatting sqref="W296">
    <cfRule type="expression" dxfId="41353" priority="14823">
      <formula>ISTEXT($W$296)</formula>
    </cfRule>
  </conditionalFormatting>
  <conditionalFormatting sqref="W296">
    <cfRule type="cellIs" dxfId="41352" priority="14822" operator="lessThan">
      <formula>0</formula>
    </cfRule>
  </conditionalFormatting>
  <conditionalFormatting sqref="X296">
    <cfRule type="expression" dxfId="41351" priority="14821">
      <formula>ISTEXT($X$296)</formula>
    </cfRule>
  </conditionalFormatting>
  <conditionalFormatting sqref="X296">
    <cfRule type="cellIs" dxfId="41350" priority="14820" operator="lessThan">
      <formula>0</formula>
    </cfRule>
  </conditionalFormatting>
  <conditionalFormatting sqref="Y296">
    <cfRule type="expression" dxfId="41349" priority="14819">
      <formula>ISTEXT($Y$296)</formula>
    </cfRule>
  </conditionalFormatting>
  <conditionalFormatting sqref="Y296">
    <cfRule type="cellIs" dxfId="41348" priority="14818" operator="lessThan">
      <formula>0</formula>
    </cfRule>
  </conditionalFormatting>
  <conditionalFormatting sqref="Z296">
    <cfRule type="expression" dxfId="41347" priority="14817">
      <formula>ISTEXT($Z$296)</formula>
    </cfRule>
  </conditionalFormatting>
  <conditionalFormatting sqref="Z296">
    <cfRule type="cellIs" dxfId="41346" priority="14816" operator="lessThan">
      <formula>0</formula>
    </cfRule>
  </conditionalFormatting>
  <conditionalFormatting sqref="E297">
    <cfRule type="expression" dxfId="41345" priority="14815">
      <formula>ISTEXT($E$297)</formula>
    </cfRule>
  </conditionalFormatting>
  <conditionalFormatting sqref="E297">
    <cfRule type="cellIs" dxfId="41344" priority="14814" operator="lessThan">
      <formula>0</formula>
    </cfRule>
  </conditionalFormatting>
  <conditionalFormatting sqref="F297">
    <cfRule type="expression" dxfId="41343" priority="14813">
      <formula>ISTEXT($F$297)</formula>
    </cfRule>
  </conditionalFormatting>
  <conditionalFormatting sqref="F297">
    <cfRule type="cellIs" dxfId="41342" priority="14812" operator="lessThan">
      <formula>0</formula>
    </cfRule>
  </conditionalFormatting>
  <conditionalFormatting sqref="G297">
    <cfRule type="expression" dxfId="41341" priority="14811">
      <formula>ISTEXT($G$297)</formula>
    </cfRule>
  </conditionalFormatting>
  <conditionalFormatting sqref="G297">
    <cfRule type="cellIs" dxfId="41340" priority="14810" operator="lessThan">
      <formula>0</formula>
    </cfRule>
  </conditionalFormatting>
  <conditionalFormatting sqref="H297">
    <cfRule type="expression" dxfId="41339" priority="14809">
      <formula>ISTEXT($H$297)</formula>
    </cfRule>
  </conditionalFormatting>
  <conditionalFormatting sqref="H297">
    <cfRule type="cellIs" dxfId="41338" priority="14808" operator="lessThan">
      <formula>0</formula>
    </cfRule>
  </conditionalFormatting>
  <conditionalFormatting sqref="I297">
    <cfRule type="expression" dxfId="41337" priority="14807">
      <formula>ISTEXT($I$297)</formula>
    </cfRule>
  </conditionalFormatting>
  <conditionalFormatting sqref="I297">
    <cfRule type="cellIs" dxfId="41336" priority="14806" operator="lessThan">
      <formula>0</formula>
    </cfRule>
  </conditionalFormatting>
  <conditionalFormatting sqref="J297">
    <cfRule type="expression" dxfId="41335" priority="14805">
      <formula>ISTEXT($J$297)</formula>
    </cfRule>
  </conditionalFormatting>
  <conditionalFormatting sqref="J297">
    <cfRule type="cellIs" dxfId="41334" priority="14804" operator="lessThan">
      <formula>0</formula>
    </cfRule>
  </conditionalFormatting>
  <conditionalFormatting sqref="K297">
    <cfRule type="expression" dxfId="41333" priority="14803">
      <formula>ISTEXT($K$297)</formula>
    </cfRule>
  </conditionalFormatting>
  <conditionalFormatting sqref="K297">
    <cfRule type="cellIs" dxfId="41332" priority="14802" operator="lessThan">
      <formula>0</formula>
    </cfRule>
  </conditionalFormatting>
  <conditionalFormatting sqref="L297">
    <cfRule type="expression" dxfId="41331" priority="14801">
      <formula>ISTEXT($L$297)</formula>
    </cfRule>
  </conditionalFormatting>
  <conditionalFormatting sqref="L297">
    <cfRule type="cellIs" dxfId="41330" priority="14800" operator="lessThan">
      <formula>0</formula>
    </cfRule>
  </conditionalFormatting>
  <conditionalFormatting sqref="M297">
    <cfRule type="expression" dxfId="41329" priority="14799">
      <formula>ISTEXT($M$297)</formula>
    </cfRule>
  </conditionalFormatting>
  <conditionalFormatting sqref="M297">
    <cfRule type="cellIs" dxfId="41328" priority="14798" operator="lessThan">
      <formula>0</formula>
    </cfRule>
  </conditionalFormatting>
  <conditionalFormatting sqref="N297">
    <cfRule type="expression" dxfId="41327" priority="14797">
      <formula>ISTEXT($N$297)</formula>
    </cfRule>
  </conditionalFormatting>
  <conditionalFormatting sqref="N297">
    <cfRule type="cellIs" dxfId="41326" priority="14796" operator="lessThan">
      <formula>0</formula>
    </cfRule>
  </conditionalFormatting>
  <conditionalFormatting sqref="O297">
    <cfRule type="expression" dxfId="41325" priority="14795">
      <formula>ISTEXT($O$297)</formula>
    </cfRule>
  </conditionalFormatting>
  <conditionalFormatting sqref="O297">
    <cfRule type="cellIs" dxfId="41324" priority="14794" operator="lessThan">
      <formula>0</formula>
    </cfRule>
  </conditionalFormatting>
  <conditionalFormatting sqref="P297">
    <cfRule type="expression" dxfId="41323" priority="14793">
      <formula>ISTEXT($P$297)</formula>
    </cfRule>
  </conditionalFormatting>
  <conditionalFormatting sqref="P297">
    <cfRule type="cellIs" dxfId="41322" priority="14792" operator="lessThan">
      <formula>0</formula>
    </cfRule>
  </conditionalFormatting>
  <conditionalFormatting sqref="Q297">
    <cfRule type="expression" dxfId="41321" priority="14791">
      <formula>ISTEXT($Q$297)</formula>
    </cfRule>
  </conditionalFormatting>
  <conditionalFormatting sqref="Q297">
    <cfRule type="cellIs" dxfId="41320" priority="14790" operator="lessThan">
      <formula>0</formula>
    </cfRule>
  </conditionalFormatting>
  <conditionalFormatting sqref="R297">
    <cfRule type="expression" dxfId="41319" priority="14789">
      <formula>ISTEXT($R$297)</formula>
    </cfRule>
  </conditionalFormatting>
  <conditionalFormatting sqref="R297">
    <cfRule type="cellIs" dxfId="41318" priority="14788" operator="lessThan">
      <formula>0</formula>
    </cfRule>
  </conditionalFormatting>
  <conditionalFormatting sqref="S297">
    <cfRule type="expression" dxfId="41317" priority="14787">
      <formula>ISTEXT($S$297)</formula>
    </cfRule>
  </conditionalFormatting>
  <conditionalFormatting sqref="S297">
    <cfRule type="cellIs" dxfId="41316" priority="14786" operator="lessThan">
      <formula>0</formula>
    </cfRule>
  </conditionalFormatting>
  <conditionalFormatting sqref="T297">
    <cfRule type="expression" dxfId="41315" priority="14785">
      <formula>ISTEXT($T$297)</formula>
    </cfRule>
  </conditionalFormatting>
  <conditionalFormatting sqref="T297">
    <cfRule type="cellIs" dxfId="41314" priority="14784" operator="lessThan">
      <formula>0</formula>
    </cfRule>
  </conditionalFormatting>
  <conditionalFormatting sqref="U297">
    <cfRule type="expression" dxfId="41313" priority="14783">
      <formula>ISTEXT($U$297)</formula>
    </cfRule>
  </conditionalFormatting>
  <conditionalFormatting sqref="U297">
    <cfRule type="cellIs" dxfId="41312" priority="14782" operator="lessThan">
      <formula>0</formula>
    </cfRule>
  </conditionalFormatting>
  <conditionalFormatting sqref="V297">
    <cfRule type="expression" dxfId="41311" priority="14781">
      <formula>ISTEXT($V$297)</formula>
    </cfRule>
  </conditionalFormatting>
  <conditionalFormatting sqref="V297">
    <cfRule type="cellIs" dxfId="41310" priority="14780" operator="lessThan">
      <formula>0</formula>
    </cfRule>
  </conditionalFormatting>
  <conditionalFormatting sqref="W297">
    <cfRule type="expression" dxfId="41309" priority="14779">
      <formula>ISTEXT($W$297)</formula>
    </cfRule>
  </conditionalFormatting>
  <conditionalFormatting sqref="W297">
    <cfRule type="cellIs" dxfId="41308" priority="14778" operator="lessThan">
      <formula>0</formula>
    </cfRule>
  </conditionalFormatting>
  <conditionalFormatting sqref="X297">
    <cfRule type="expression" dxfId="41307" priority="14777">
      <formula>ISTEXT($X$297)</formula>
    </cfRule>
  </conditionalFormatting>
  <conditionalFormatting sqref="X297">
    <cfRule type="cellIs" dxfId="41306" priority="14776" operator="lessThan">
      <formula>0</formula>
    </cfRule>
  </conditionalFormatting>
  <conditionalFormatting sqref="Y297">
    <cfRule type="expression" dxfId="41305" priority="14775">
      <formula>ISTEXT($Y$297)</formula>
    </cfRule>
  </conditionalFormatting>
  <conditionalFormatting sqref="Y297">
    <cfRule type="cellIs" dxfId="41304" priority="14774" operator="lessThan">
      <formula>0</formula>
    </cfRule>
  </conditionalFormatting>
  <conditionalFormatting sqref="Z297">
    <cfRule type="expression" dxfId="41303" priority="14773">
      <formula>ISTEXT($Z$297)</formula>
    </cfRule>
  </conditionalFormatting>
  <conditionalFormatting sqref="Z297">
    <cfRule type="cellIs" dxfId="41302" priority="14772" operator="lessThan">
      <formula>0</formula>
    </cfRule>
  </conditionalFormatting>
  <conditionalFormatting sqref="E298">
    <cfRule type="expression" dxfId="41301" priority="14771">
      <formula>ISTEXT($E$298)</formula>
    </cfRule>
  </conditionalFormatting>
  <conditionalFormatting sqref="E298">
    <cfRule type="cellIs" dxfId="41300" priority="14770" operator="lessThan">
      <formula>0</formula>
    </cfRule>
  </conditionalFormatting>
  <conditionalFormatting sqref="F298">
    <cfRule type="expression" dxfId="41299" priority="14769">
      <formula>ISTEXT($F$298)</formula>
    </cfRule>
  </conditionalFormatting>
  <conditionalFormatting sqref="F298">
    <cfRule type="cellIs" dxfId="41298" priority="14768" operator="lessThan">
      <formula>0</formula>
    </cfRule>
  </conditionalFormatting>
  <conditionalFormatting sqref="G298">
    <cfRule type="expression" dxfId="41297" priority="14767">
      <formula>ISTEXT($G$298)</formula>
    </cfRule>
  </conditionalFormatting>
  <conditionalFormatting sqref="G298">
    <cfRule type="cellIs" dxfId="41296" priority="14766" operator="lessThan">
      <formula>0</formula>
    </cfRule>
  </conditionalFormatting>
  <conditionalFormatting sqref="H298">
    <cfRule type="expression" dxfId="41295" priority="14765">
      <formula>ISTEXT($H$298)</formula>
    </cfRule>
  </conditionalFormatting>
  <conditionalFormatting sqref="H298">
    <cfRule type="cellIs" dxfId="41294" priority="14764" operator="lessThan">
      <formula>0</formula>
    </cfRule>
  </conditionalFormatting>
  <conditionalFormatting sqref="I298">
    <cfRule type="expression" dxfId="41293" priority="14763">
      <formula>ISTEXT($I$298)</formula>
    </cfRule>
  </conditionalFormatting>
  <conditionalFormatting sqref="I298">
    <cfRule type="cellIs" dxfId="41292" priority="14762" operator="lessThan">
      <formula>0</formula>
    </cfRule>
  </conditionalFormatting>
  <conditionalFormatting sqref="J298">
    <cfRule type="expression" dxfId="41291" priority="14761">
      <formula>ISTEXT($J$298)</formula>
    </cfRule>
  </conditionalFormatting>
  <conditionalFormatting sqref="J298">
    <cfRule type="cellIs" dxfId="41290" priority="14760" operator="lessThan">
      <formula>0</formula>
    </cfRule>
  </conditionalFormatting>
  <conditionalFormatting sqref="K298">
    <cfRule type="expression" dxfId="41289" priority="14759">
      <formula>ISTEXT($K$298)</formula>
    </cfRule>
  </conditionalFormatting>
  <conditionalFormatting sqref="K298">
    <cfRule type="cellIs" dxfId="41288" priority="14758" operator="lessThan">
      <formula>0</formula>
    </cfRule>
  </conditionalFormatting>
  <conditionalFormatting sqref="L298">
    <cfRule type="expression" dxfId="41287" priority="14757">
      <formula>ISTEXT($L$298)</formula>
    </cfRule>
  </conditionalFormatting>
  <conditionalFormatting sqref="L298">
    <cfRule type="cellIs" dxfId="41286" priority="14756" operator="lessThan">
      <formula>0</formula>
    </cfRule>
  </conditionalFormatting>
  <conditionalFormatting sqref="M298">
    <cfRule type="expression" dxfId="41285" priority="14755">
      <formula>ISTEXT($M$298)</formula>
    </cfRule>
  </conditionalFormatting>
  <conditionalFormatting sqref="M298">
    <cfRule type="cellIs" dxfId="41284" priority="14754" operator="lessThan">
      <formula>0</formula>
    </cfRule>
  </conditionalFormatting>
  <conditionalFormatting sqref="N298">
    <cfRule type="expression" dxfId="41283" priority="14753">
      <formula>ISTEXT($N$298)</formula>
    </cfRule>
  </conditionalFormatting>
  <conditionalFormatting sqref="N298">
    <cfRule type="cellIs" dxfId="41282" priority="14752" operator="lessThan">
      <formula>0</formula>
    </cfRule>
  </conditionalFormatting>
  <conditionalFormatting sqref="O298">
    <cfRule type="expression" dxfId="41281" priority="14751">
      <formula>ISTEXT($O$298)</formula>
    </cfRule>
  </conditionalFormatting>
  <conditionalFormatting sqref="O298">
    <cfRule type="cellIs" dxfId="41280" priority="14750" operator="lessThan">
      <formula>0</formula>
    </cfRule>
  </conditionalFormatting>
  <conditionalFormatting sqref="P298">
    <cfRule type="expression" dxfId="41279" priority="14749">
      <formula>ISTEXT($P$298)</formula>
    </cfRule>
  </conditionalFormatting>
  <conditionalFormatting sqref="P298">
    <cfRule type="cellIs" dxfId="41278" priority="14748" operator="lessThan">
      <formula>0</formula>
    </cfRule>
  </conditionalFormatting>
  <conditionalFormatting sqref="Q298">
    <cfRule type="expression" dxfId="41277" priority="14747">
      <formula>ISTEXT($Q$298)</formula>
    </cfRule>
  </conditionalFormatting>
  <conditionalFormatting sqref="Q298">
    <cfRule type="cellIs" dxfId="41276" priority="14746" operator="lessThan">
      <formula>0</formula>
    </cfRule>
  </conditionalFormatting>
  <conditionalFormatting sqref="R298">
    <cfRule type="expression" dxfId="41275" priority="14745">
      <formula>ISTEXT($R$298)</formula>
    </cfRule>
  </conditionalFormatting>
  <conditionalFormatting sqref="R298">
    <cfRule type="cellIs" dxfId="41274" priority="14744" operator="lessThan">
      <formula>0</formula>
    </cfRule>
  </conditionalFormatting>
  <conditionalFormatting sqref="S298">
    <cfRule type="expression" dxfId="41273" priority="14743">
      <formula>ISTEXT($S$298)</formula>
    </cfRule>
  </conditionalFormatting>
  <conditionalFormatting sqref="S298">
    <cfRule type="cellIs" dxfId="41272" priority="14742" operator="lessThan">
      <formula>0</formula>
    </cfRule>
  </conditionalFormatting>
  <conditionalFormatting sqref="T298">
    <cfRule type="expression" dxfId="41271" priority="14741">
      <formula>ISTEXT($T$298)</formula>
    </cfRule>
  </conditionalFormatting>
  <conditionalFormatting sqref="T298">
    <cfRule type="cellIs" dxfId="41270" priority="14740" operator="lessThan">
      <formula>0</formula>
    </cfRule>
  </conditionalFormatting>
  <conditionalFormatting sqref="U298">
    <cfRule type="expression" dxfId="41269" priority="14739">
      <formula>ISTEXT($U$298)</formula>
    </cfRule>
  </conditionalFormatting>
  <conditionalFormatting sqref="U298">
    <cfRule type="cellIs" dxfId="41268" priority="14738" operator="lessThan">
      <formula>0</formula>
    </cfRule>
  </conditionalFormatting>
  <conditionalFormatting sqref="V298">
    <cfRule type="expression" dxfId="41267" priority="14737">
      <formula>ISTEXT($V$298)</formula>
    </cfRule>
  </conditionalFormatting>
  <conditionalFormatting sqref="V298">
    <cfRule type="cellIs" dxfId="41266" priority="14736" operator="lessThan">
      <formula>0</formula>
    </cfRule>
  </conditionalFormatting>
  <conditionalFormatting sqref="W298">
    <cfRule type="expression" dxfId="41265" priority="14735">
      <formula>ISTEXT($W$298)</formula>
    </cfRule>
  </conditionalFormatting>
  <conditionalFormatting sqref="W298">
    <cfRule type="cellIs" dxfId="41264" priority="14734" operator="lessThan">
      <formula>0</formula>
    </cfRule>
  </conditionalFormatting>
  <conditionalFormatting sqref="X298">
    <cfRule type="expression" dxfId="41263" priority="14733">
      <formula>ISTEXT($X$298)</formula>
    </cfRule>
  </conditionalFormatting>
  <conditionalFormatting sqref="X298">
    <cfRule type="cellIs" dxfId="41262" priority="14732" operator="lessThan">
      <formula>0</formula>
    </cfRule>
  </conditionalFormatting>
  <conditionalFormatting sqref="Y298">
    <cfRule type="expression" dxfId="41261" priority="14731">
      <formula>ISTEXT($Y$298)</formula>
    </cfRule>
  </conditionalFormatting>
  <conditionalFormatting sqref="Y298">
    <cfRule type="cellIs" dxfId="41260" priority="14730" operator="lessThan">
      <formula>0</formula>
    </cfRule>
  </conditionalFormatting>
  <conditionalFormatting sqref="Z298">
    <cfRule type="expression" dxfId="41259" priority="14729">
      <formula>ISTEXT($Z$298)</formula>
    </cfRule>
  </conditionalFormatting>
  <conditionalFormatting sqref="Z298">
    <cfRule type="cellIs" dxfId="41258" priority="14728" operator="lessThan">
      <formula>0</formula>
    </cfRule>
  </conditionalFormatting>
  <conditionalFormatting sqref="E299">
    <cfRule type="expression" dxfId="41257" priority="14727">
      <formula>ISTEXT($E$299)</formula>
    </cfRule>
  </conditionalFormatting>
  <conditionalFormatting sqref="E299">
    <cfRule type="cellIs" dxfId="41256" priority="14726" operator="lessThan">
      <formula>0</formula>
    </cfRule>
  </conditionalFormatting>
  <conditionalFormatting sqref="F299">
    <cfRule type="expression" dxfId="41255" priority="14725">
      <formula>ISTEXT($F$299)</formula>
    </cfRule>
  </conditionalFormatting>
  <conditionalFormatting sqref="F299">
    <cfRule type="cellIs" dxfId="41254" priority="14724" operator="lessThan">
      <formula>0</formula>
    </cfRule>
  </conditionalFormatting>
  <conditionalFormatting sqref="G299">
    <cfRule type="expression" dxfId="41253" priority="14723">
      <formula>ISTEXT($G$299)</formula>
    </cfRule>
  </conditionalFormatting>
  <conditionalFormatting sqref="G299">
    <cfRule type="cellIs" dxfId="41252" priority="14722" operator="lessThan">
      <formula>0</formula>
    </cfRule>
  </conditionalFormatting>
  <conditionalFormatting sqref="H299">
    <cfRule type="expression" dxfId="41251" priority="14721">
      <formula>ISTEXT($H$299)</formula>
    </cfRule>
  </conditionalFormatting>
  <conditionalFormatting sqref="H299">
    <cfRule type="cellIs" dxfId="41250" priority="14720" operator="lessThan">
      <formula>0</formula>
    </cfRule>
  </conditionalFormatting>
  <conditionalFormatting sqref="I299">
    <cfRule type="expression" dxfId="41249" priority="14719">
      <formula>ISTEXT($I$299)</formula>
    </cfRule>
  </conditionalFormatting>
  <conditionalFormatting sqref="I299">
    <cfRule type="cellIs" dxfId="41248" priority="14718" operator="lessThan">
      <formula>0</formula>
    </cfRule>
  </conditionalFormatting>
  <conditionalFormatting sqref="J299">
    <cfRule type="expression" dxfId="41247" priority="14717">
      <formula>ISTEXT($J$299)</formula>
    </cfRule>
  </conditionalFormatting>
  <conditionalFormatting sqref="J299">
    <cfRule type="cellIs" dxfId="41246" priority="14716" operator="lessThan">
      <formula>0</formula>
    </cfRule>
  </conditionalFormatting>
  <conditionalFormatting sqref="K299">
    <cfRule type="expression" dxfId="41245" priority="14715">
      <formula>ISTEXT($K$299)</formula>
    </cfRule>
  </conditionalFormatting>
  <conditionalFormatting sqref="K299">
    <cfRule type="cellIs" dxfId="41244" priority="14714" operator="lessThan">
      <formula>0</formula>
    </cfRule>
  </conditionalFormatting>
  <conditionalFormatting sqref="L299">
    <cfRule type="expression" dxfId="41243" priority="14713">
      <formula>ISTEXT($L$299)</formula>
    </cfRule>
  </conditionalFormatting>
  <conditionalFormatting sqref="L299">
    <cfRule type="cellIs" dxfId="41242" priority="14712" operator="lessThan">
      <formula>0</formula>
    </cfRule>
  </conditionalFormatting>
  <conditionalFormatting sqref="M299">
    <cfRule type="expression" dxfId="41241" priority="14711">
      <formula>ISTEXT($M$299)</formula>
    </cfRule>
  </conditionalFormatting>
  <conditionalFormatting sqref="M299">
    <cfRule type="cellIs" dxfId="41240" priority="14710" operator="lessThan">
      <formula>0</formula>
    </cfRule>
  </conditionalFormatting>
  <conditionalFormatting sqref="N299">
    <cfRule type="expression" dxfId="41239" priority="14709">
      <formula>ISTEXT($N$299)</formula>
    </cfRule>
  </conditionalFormatting>
  <conditionalFormatting sqref="N299">
    <cfRule type="cellIs" dxfId="41238" priority="14708" operator="lessThan">
      <formula>0</formula>
    </cfRule>
  </conditionalFormatting>
  <conditionalFormatting sqref="O299">
    <cfRule type="expression" dxfId="41237" priority="14707">
      <formula>ISTEXT($O$299)</formula>
    </cfRule>
  </conditionalFormatting>
  <conditionalFormatting sqref="O299">
    <cfRule type="cellIs" dxfId="41236" priority="14706" operator="lessThan">
      <formula>0</formula>
    </cfRule>
  </conditionalFormatting>
  <conditionalFormatting sqref="P299">
    <cfRule type="expression" dxfId="41235" priority="14705">
      <formula>ISTEXT($P$299)</formula>
    </cfRule>
  </conditionalFormatting>
  <conditionalFormatting sqref="P299">
    <cfRule type="cellIs" dxfId="41234" priority="14704" operator="lessThan">
      <formula>0</formula>
    </cfRule>
  </conditionalFormatting>
  <conditionalFormatting sqref="Q299">
    <cfRule type="expression" dxfId="41233" priority="14703">
      <formula>ISTEXT($Q$299)</formula>
    </cfRule>
  </conditionalFormatting>
  <conditionalFormatting sqref="Q299">
    <cfRule type="cellIs" dxfId="41232" priority="14702" operator="lessThan">
      <formula>0</formula>
    </cfRule>
  </conditionalFormatting>
  <conditionalFormatting sqref="R299">
    <cfRule type="expression" dxfId="41231" priority="14701">
      <formula>ISTEXT($R$299)</formula>
    </cfRule>
  </conditionalFormatting>
  <conditionalFormatting sqref="R299">
    <cfRule type="cellIs" dxfId="41230" priority="14700" operator="lessThan">
      <formula>0</formula>
    </cfRule>
  </conditionalFormatting>
  <conditionalFormatting sqref="S299">
    <cfRule type="expression" dxfId="41229" priority="14699">
      <formula>ISTEXT($S$299)</formula>
    </cfRule>
  </conditionalFormatting>
  <conditionalFormatting sqref="S299">
    <cfRule type="cellIs" dxfId="41228" priority="14698" operator="lessThan">
      <formula>0</formula>
    </cfRule>
  </conditionalFormatting>
  <conditionalFormatting sqref="T299">
    <cfRule type="expression" dxfId="41227" priority="14697">
      <formula>ISTEXT($T$299)</formula>
    </cfRule>
  </conditionalFormatting>
  <conditionalFormatting sqref="T299">
    <cfRule type="cellIs" dxfId="41226" priority="14696" operator="lessThan">
      <formula>0</formula>
    </cfRule>
  </conditionalFormatting>
  <conditionalFormatting sqref="U299">
    <cfRule type="expression" dxfId="41225" priority="14695">
      <formula>ISTEXT($U$299)</formula>
    </cfRule>
  </conditionalFormatting>
  <conditionalFormatting sqref="U299">
    <cfRule type="cellIs" dxfId="41224" priority="14694" operator="lessThan">
      <formula>0</formula>
    </cfRule>
  </conditionalFormatting>
  <conditionalFormatting sqref="V299">
    <cfRule type="expression" dxfId="41223" priority="14693">
      <formula>ISTEXT($V$299)</formula>
    </cfRule>
  </conditionalFormatting>
  <conditionalFormatting sqref="V299">
    <cfRule type="cellIs" dxfId="41222" priority="14692" operator="lessThan">
      <formula>0</formula>
    </cfRule>
  </conditionalFormatting>
  <conditionalFormatting sqref="W299">
    <cfRule type="expression" dxfId="41221" priority="14691">
      <formula>ISTEXT($W$299)</formula>
    </cfRule>
  </conditionalFormatting>
  <conditionalFormatting sqref="W299">
    <cfRule type="cellIs" dxfId="41220" priority="14690" operator="lessThan">
      <formula>0</formula>
    </cfRule>
  </conditionalFormatting>
  <conditionalFormatting sqref="X299">
    <cfRule type="expression" dxfId="41219" priority="14689">
      <formula>ISTEXT($X$299)</formula>
    </cfRule>
  </conditionalFormatting>
  <conditionalFormatting sqref="X299">
    <cfRule type="cellIs" dxfId="41218" priority="14688" operator="lessThan">
      <formula>0</formula>
    </cfRule>
  </conditionalFormatting>
  <conditionalFormatting sqref="Y299">
    <cfRule type="expression" dxfId="41217" priority="14687">
      <formula>ISTEXT($Y$299)</formula>
    </cfRule>
  </conditionalFormatting>
  <conditionalFormatting sqref="Y299">
    <cfRule type="cellIs" dxfId="41216" priority="14686" operator="lessThan">
      <formula>0</formula>
    </cfRule>
  </conditionalFormatting>
  <conditionalFormatting sqref="Z299">
    <cfRule type="expression" dxfId="41215" priority="14685">
      <formula>ISTEXT($Z$299)</formula>
    </cfRule>
  </conditionalFormatting>
  <conditionalFormatting sqref="Z299">
    <cfRule type="cellIs" dxfId="41214" priority="14684" operator="lessThan">
      <formula>0</formula>
    </cfRule>
  </conditionalFormatting>
  <conditionalFormatting sqref="E300">
    <cfRule type="expression" dxfId="41213" priority="14683">
      <formula>ISTEXT($E$300)</formula>
    </cfRule>
  </conditionalFormatting>
  <conditionalFormatting sqref="E300">
    <cfRule type="cellIs" dxfId="41212" priority="14682" operator="lessThan">
      <formula>0</formula>
    </cfRule>
  </conditionalFormatting>
  <conditionalFormatting sqref="F300">
    <cfRule type="expression" dxfId="41211" priority="14681">
      <formula>ISTEXT($F$300)</formula>
    </cfRule>
  </conditionalFormatting>
  <conditionalFormatting sqref="F300">
    <cfRule type="cellIs" dxfId="41210" priority="14680" operator="lessThan">
      <formula>0</formula>
    </cfRule>
  </conditionalFormatting>
  <conditionalFormatting sqref="G300">
    <cfRule type="expression" dxfId="41209" priority="14679">
      <formula>ISTEXT($G$300)</formula>
    </cfRule>
  </conditionalFormatting>
  <conditionalFormatting sqref="G300">
    <cfRule type="cellIs" dxfId="41208" priority="14678" operator="lessThan">
      <formula>0</formula>
    </cfRule>
  </conditionalFormatting>
  <conditionalFormatting sqref="H300">
    <cfRule type="expression" dxfId="41207" priority="14677">
      <formula>ISTEXT($H$300)</formula>
    </cfRule>
  </conditionalFormatting>
  <conditionalFormatting sqref="H300">
    <cfRule type="cellIs" dxfId="41206" priority="14676" operator="lessThan">
      <formula>0</formula>
    </cfRule>
  </conditionalFormatting>
  <conditionalFormatting sqref="I300">
    <cfRule type="expression" dxfId="41205" priority="14675">
      <formula>ISTEXT($I$300)</formula>
    </cfRule>
  </conditionalFormatting>
  <conditionalFormatting sqref="I300">
    <cfRule type="cellIs" dxfId="41204" priority="14674" operator="lessThan">
      <formula>0</formula>
    </cfRule>
  </conditionalFormatting>
  <conditionalFormatting sqref="J300">
    <cfRule type="expression" dxfId="41203" priority="14673">
      <formula>ISTEXT($J$300)</formula>
    </cfRule>
  </conditionalFormatting>
  <conditionalFormatting sqref="J300">
    <cfRule type="cellIs" dxfId="41202" priority="14672" operator="lessThan">
      <formula>0</formula>
    </cfRule>
  </conditionalFormatting>
  <conditionalFormatting sqref="K300">
    <cfRule type="expression" dxfId="41201" priority="14671">
      <formula>ISTEXT($K$300)</formula>
    </cfRule>
  </conditionalFormatting>
  <conditionalFormatting sqref="K300">
    <cfRule type="cellIs" dxfId="41200" priority="14670" operator="lessThan">
      <formula>0</formula>
    </cfRule>
  </conditionalFormatting>
  <conditionalFormatting sqref="L300">
    <cfRule type="expression" dxfId="41199" priority="14669">
      <formula>ISTEXT($L$300)</formula>
    </cfRule>
  </conditionalFormatting>
  <conditionalFormatting sqref="L300">
    <cfRule type="cellIs" dxfId="41198" priority="14668" operator="lessThan">
      <formula>0</formula>
    </cfRule>
  </conditionalFormatting>
  <conditionalFormatting sqref="M300">
    <cfRule type="expression" dxfId="41197" priority="14667">
      <formula>ISTEXT($M$300)</formula>
    </cfRule>
  </conditionalFormatting>
  <conditionalFormatting sqref="M300">
    <cfRule type="cellIs" dxfId="41196" priority="14666" operator="lessThan">
      <formula>0</formula>
    </cfRule>
  </conditionalFormatting>
  <conditionalFormatting sqref="N300">
    <cfRule type="expression" dxfId="41195" priority="14665">
      <formula>ISTEXT($N$300)</formula>
    </cfRule>
  </conditionalFormatting>
  <conditionalFormatting sqref="N300">
    <cfRule type="cellIs" dxfId="41194" priority="14664" operator="lessThan">
      <formula>0</formula>
    </cfRule>
  </conditionalFormatting>
  <conditionalFormatting sqref="O300">
    <cfRule type="expression" dxfId="41193" priority="14663">
      <formula>ISTEXT($O$300)</formula>
    </cfRule>
  </conditionalFormatting>
  <conditionalFormatting sqref="O300">
    <cfRule type="cellIs" dxfId="41192" priority="14662" operator="lessThan">
      <formula>0</formula>
    </cfRule>
  </conditionalFormatting>
  <conditionalFormatting sqref="P300">
    <cfRule type="expression" dxfId="41191" priority="14661">
      <formula>ISTEXT($P$300)</formula>
    </cfRule>
  </conditionalFormatting>
  <conditionalFormatting sqref="P300">
    <cfRule type="cellIs" dxfId="41190" priority="14660" operator="lessThan">
      <formula>0</formula>
    </cfRule>
  </conditionalFormatting>
  <conditionalFormatting sqref="Q300">
    <cfRule type="expression" dxfId="41189" priority="14659">
      <formula>ISTEXT($Q$300)</formula>
    </cfRule>
  </conditionalFormatting>
  <conditionalFormatting sqref="Q300">
    <cfRule type="cellIs" dxfId="41188" priority="14658" operator="lessThan">
      <formula>0</formula>
    </cfRule>
  </conditionalFormatting>
  <conditionalFormatting sqref="R300">
    <cfRule type="expression" dxfId="41187" priority="14657">
      <formula>ISTEXT($R$300)</formula>
    </cfRule>
  </conditionalFormatting>
  <conditionalFormatting sqref="R300">
    <cfRule type="cellIs" dxfId="41186" priority="14656" operator="lessThan">
      <formula>0</formula>
    </cfRule>
  </conditionalFormatting>
  <conditionalFormatting sqref="S300">
    <cfRule type="expression" dxfId="41185" priority="14655">
      <formula>ISTEXT($S$300)</formula>
    </cfRule>
  </conditionalFormatting>
  <conditionalFormatting sqref="S300">
    <cfRule type="cellIs" dxfId="41184" priority="14654" operator="lessThan">
      <formula>0</formula>
    </cfRule>
  </conditionalFormatting>
  <conditionalFormatting sqref="T300">
    <cfRule type="expression" dxfId="41183" priority="14653">
      <formula>ISTEXT($T$300)</formula>
    </cfRule>
  </conditionalFormatting>
  <conditionalFormatting sqref="T300">
    <cfRule type="cellIs" dxfId="41182" priority="14652" operator="lessThan">
      <formula>0</formula>
    </cfRule>
  </conditionalFormatting>
  <conditionalFormatting sqref="U300">
    <cfRule type="expression" dxfId="41181" priority="14651">
      <formula>ISTEXT($U$300)</formula>
    </cfRule>
  </conditionalFormatting>
  <conditionalFormatting sqref="U300">
    <cfRule type="cellIs" dxfId="41180" priority="14650" operator="lessThan">
      <formula>0</formula>
    </cfRule>
  </conditionalFormatting>
  <conditionalFormatting sqref="V300">
    <cfRule type="expression" dxfId="41179" priority="14649">
      <formula>ISTEXT($V$300)</formula>
    </cfRule>
  </conditionalFormatting>
  <conditionalFormatting sqref="V300">
    <cfRule type="cellIs" dxfId="41178" priority="14648" operator="lessThan">
      <formula>0</formula>
    </cfRule>
  </conditionalFormatting>
  <conditionalFormatting sqref="W300">
    <cfRule type="expression" dxfId="41177" priority="14647">
      <formula>ISTEXT($W$300)</formula>
    </cfRule>
  </conditionalFormatting>
  <conditionalFormatting sqref="W300">
    <cfRule type="cellIs" dxfId="41176" priority="14646" operator="lessThan">
      <formula>0</formula>
    </cfRule>
  </conditionalFormatting>
  <conditionalFormatting sqref="X300">
    <cfRule type="expression" dxfId="41175" priority="14645">
      <formula>ISTEXT($X$300)</formula>
    </cfRule>
  </conditionalFormatting>
  <conditionalFormatting sqref="X300">
    <cfRule type="cellIs" dxfId="41174" priority="14644" operator="lessThan">
      <formula>0</formula>
    </cfRule>
  </conditionalFormatting>
  <conditionalFormatting sqref="Y300">
    <cfRule type="expression" dxfId="41173" priority="14643">
      <formula>ISTEXT($Y$300)</formula>
    </cfRule>
  </conditionalFormatting>
  <conditionalFormatting sqref="Y300">
    <cfRule type="cellIs" dxfId="41172" priority="14642" operator="lessThan">
      <formula>0</formula>
    </cfRule>
  </conditionalFormatting>
  <conditionalFormatting sqref="Z300">
    <cfRule type="expression" dxfId="41171" priority="14641">
      <formula>ISTEXT($Z$300)</formula>
    </cfRule>
  </conditionalFormatting>
  <conditionalFormatting sqref="Z300">
    <cfRule type="cellIs" dxfId="41170" priority="14640" operator="lessThan">
      <formula>0</formula>
    </cfRule>
  </conditionalFormatting>
  <conditionalFormatting sqref="D302">
    <cfRule type="expression" dxfId="41169" priority="14639">
      <formula>ISTEXT($D$302)</formula>
    </cfRule>
  </conditionalFormatting>
  <conditionalFormatting sqref="D302">
    <cfRule type="cellIs" dxfId="41168" priority="14638" operator="lessThan">
      <formula>0</formula>
    </cfRule>
  </conditionalFormatting>
  <conditionalFormatting sqref="E302">
    <cfRule type="expression" dxfId="41167" priority="14637">
      <formula>ISTEXT($E$302)</formula>
    </cfRule>
  </conditionalFormatting>
  <conditionalFormatting sqref="E302">
    <cfRule type="cellIs" dxfId="41166" priority="14636" operator="lessThan">
      <formula>0</formula>
    </cfRule>
  </conditionalFormatting>
  <conditionalFormatting sqref="F302">
    <cfRule type="expression" dxfId="41165" priority="14635">
      <formula>ISTEXT($F$302)</formula>
    </cfRule>
  </conditionalFormatting>
  <conditionalFormatting sqref="F302">
    <cfRule type="cellIs" dxfId="41164" priority="14634" operator="lessThan">
      <formula>0</formula>
    </cfRule>
  </conditionalFormatting>
  <conditionalFormatting sqref="G302">
    <cfRule type="expression" dxfId="41163" priority="14633">
      <formula>ISTEXT($G$302)</formula>
    </cfRule>
  </conditionalFormatting>
  <conditionalFormatting sqref="G302">
    <cfRule type="cellIs" dxfId="41162" priority="14632" operator="lessThan">
      <formula>0</formula>
    </cfRule>
  </conditionalFormatting>
  <conditionalFormatting sqref="H302">
    <cfRule type="expression" dxfId="41161" priority="14631">
      <formula>ISTEXT($H$302)</formula>
    </cfRule>
  </conditionalFormatting>
  <conditionalFormatting sqref="H302">
    <cfRule type="cellIs" dxfId="41160" priority="14630" operator="lessThan">
      <formula>0</formula>
    </cfRule>
  </conditionalFormatting>
  <conditionalFormatting sqref="I302">
    <cfRule type="expression" dxfId="41159" priority="14629">
      <formula>ISTEXT($I$302)</formula>
    </cfRule>
  </conditionalFormatting>
  <conditionalFormatting sqref="I302">
    <cfRule type="cellIs" dxfId="41158" priority="14628" operator="lessThan">
      <formula>0</formula>
    </cfRule>
  </conditionalFormatting>
  <conditionalFormatting sqref="J302">
    <cfRule type="expression" dxfId="41157" priority="14627">
      <formula>ISTEXT($J$302)</formula>
    </cfRule>
  </conditionalFormatting>
  <conditionalFormatting sqref="J302">
    <cfRule type="cellIs" dxfId="41156" priority="14626" operator="lessThan">
      <formula>0</formula>
    </cfRule>
  </conditionalFormatting>
  <conditionalFormatting sqref="K302">
    <cfRule type="expression" dxfId="41155" priority="14625">
      <formula>ISTEXT($K$302)</formula>
    </cfRule>
  </conditionalFormatting>
  <conditionalFormatting sqref="K302">
    <cfRule type="cellIs" dxfId="41154" priority="14624" operator="lessThan">
      <formula>0</formula>
    </cfRule>
  </conditionalFormatting>
  <conditionalFormatting sqref="L302">
    <cfRule type="expression" dxfId="41153" priority="14623">
      <formula>ISTEXT($L$302)</formula>
    </cfRule>
  </conditionalFormatting>
  <conditionalFormatting sqref="L302">
    <cfRule type="cellIs" dxfId="41152" priority="14622" operator="lessThan">
      <formula>0</formula>
    </cfRule>
  </conditionalFormatting>
  <conditionalFormatting sqref="M302">
    <cfRule type="expression" dxfId="41151" priority="14621">
      <formula>ISTEXT($M$302)</formula>
    </cfRule>
  </conditionalFormatting>
  <conditionalFormatting sqref="M302">
    <cfRule type="cellIs" dxfId="41150" priority="14620" operator="lessThan">
      <formula>0</formula>
    </cfRule>
  </conditionalFormatting>
  <conditionalFormatting sqref="N302">
    <cfRule type="expression" dxfId="41149" priority="14619">
      <formula>ISTEXT($N$302)</formula>
    </cfRule>
  </conditionalFormatting>
  <conditionalFormatting sqref="N302">
    <cfRule type="cellIs" dxfId="41148" priority="14618" operator="lessThan">
      <formula>0</formula>
    </cfRule>
  </conditionalFormatting>
  <conditionalFormatting sqref="O302">
    <cfRule type="expression" dxfId="41147" priority="14617">
      <formula>ISTEXT($O$302)</formula>
    </cfRule>
  </conditionalFormatting>
  <conditionalFormatting sqref="O302">
    <cfRule type="cellIs" dxfId="41146" priority="14616" operator="lessThan">
      <formula>0</formula>
    </cfRule>
  </conditionalFormatting>
  <conditionalFormatting sqref="P302">
    <cfRule type="expression" dxfId="41145" priority="14615">
      <formula>ISTEXT($P$302)</formula>
    </cfRule>
  </conditionalFormatting>
  <conditionalFormatting sqref="P302">
    <cfRule type="cellIs" dxfId="41144" priority="14614" operator="lessThan">
      <formula>0</formula>
    </cfRule>
  </conditionalFormatting>
  <conditionalFormatting sqref="Q302">
    <cfRule type="expression" dxfId="41143" priority="14613">
      <formula>ISTEXT($Q$302)</formula>
    </cfRule>
  </conditionalFormatting>
  <conditionalFormatting sqref="Q302">
    <cfRule type="cellIs" dxfId="41142" priority="14612" operator="lessThan">
      <formula>0</formula>
    </cfRule>
  </conditionalFormatting>
  <conditionalFormatting sqref="R302">
    <cfRule type="expression" dxfId="41141" priority="14611">
      <formula>ISTEXT($R$302)</formula>
    </cfRule>
  </conditionalFormatting>
  <conditionalFormatting sqref="R302">
    <cfRule type="cellIs" dxfId="41140" priority="14610" operator="lessThan">
      <formula>0</formula>
    </cfRule>
  </conditionalFormatting>
  <conditionalFormatting sqref="S302">
    <cfRule type="expression" dxfId="41139" priority="14609">
      <formula>ISTEXT($S$302)</formula>
    </cfRule>
  </conditionalFormatting>
  <conditionalFormatting sqref="S302">
    <cfRule type="cellIs" dxfId="41138" priority="14608" operator="lessThan">
      <formula>0</formula>
    </cfRule>
  </conditionalFormatting>
  <conditionalFormatting sqref="T302">
    <cfRule type="expression" dxfId="41137" priority="14607">
      <formula>ISTEXT($T$302)</formula>
    </cfRule>
  </conditionalFormatting>
  <conditionalFormatting sqref="T302">
    <cfRule type="cellIs" dxfId="41136" priority="14606" operator="lessThan">
      <formula>0</formula>
    </cfRule>
  </conditionalFormatting>
  <conditionalFormatting sqref="U302">
    <cfRule type="expression" dxfId="41135" priority="14605">
      <formula>ISTEXT($U$302)</formula>
    </cfRule>
  </conditionalFormatting>
  <conditionalFormatting sqref="U302">
    <cfRule type="cellIs" dxfId="41134" priority="14604" operator="lessThan">
      <formula>0</formula>
    </cfRule>
  </conditionalFormatting>
  <conditionalFormatting sqref="V302">
    <cfRule type="expression" dxfId="41133" priority="14603">
      <formula>ISTEXT($V$302)</formula>
    </cfRule>
  </conditionalFormatting>
  <conditionalFormatting sqref="V302">
    <cfRule type="cellIs" dxfId="41132" priority="14602" operator="lessThan">
      <formula>0</formula>
    </cfRule>
  </conditionalFormatting>
  <conditionalFormatting sqref="W302">
    <cfRule type="expression" dxfId="41131" priority="14601">
      <formula>ISTEXT($W$302)</formula>
    </cfRule>
  </conditionalFormatting>
  <conditionalFormatting sqref="W302">
    <cfRule type="cellIs" dxfId="41130" priority="14600" operator="lessThan">
      <formula>0</formula>
    </cfRule>
  </conditionalFormatting>
  <conditionalFormatting sqref="X302">
    <cfRule type="expression" dxfId="41129" priority="14599">
      <formula>ISTEXT($X$302)</formula>
    </cfRule>
  </conditionalFormatting>
  <conditionalFormatting sqref="X302">
    <cfRule type="cellIs" dxfId="41128" priority="14598" operator="lessThan">
      <formula>0</formula>
    </cfRule>
  </conditionalFormatting>
  <conditionalFormatting sqref="Y302">
    <cfRule type="expression" dxfId="41127" priority="14597">
      <formula>ISTEXT($Y$302)</formula>
    </cfRule>
  </conditionalFormatting>
  <conditionalFormatting sqref="Y302">
    <cfRule type="cellIs" dxfId="41126" priority="14596" operator="lessThan">
      <formula>0</formula>
    </cfRule>
  </conditionalFormatting>
  <conditionalFormatting sqref="Z302">
    <cfRule type="expression" dxfId="41125" priority="14595">
      <formula>ISTEXT($Z$302)</formula>
    </cfRule>
  </conditionalFormatting>
  <conditionalFormatting sqref="Z302">
    <cfRule type="cellIs" dxfId="41124" priority="14594" operator="lessThan">
      <formula>0</formula>
    </cfRule>
  </conditionalFormatting>
  <conditionalFormatting sqref="D304">
    <cfRule type="expression" dxfId="41123" priority="14593">
      <formula>ISTEXT($D$304)</formula>
    </cfRule>
  </conditionalFormatting>
  <conditionalFormatting sqref="D304">
    <cfRule type="cellIs" dxfId="41122" priority="14592" operator="lessThan">
      <formula>0</formula>
    </cfRule>
  </conditionalFormatting>
  <conditionalFormatting sqref="E304">
    <cfRule type="expression" dxfId="41121" priority="14591">
      <formula>ISTEXT($E$304)</formula>
    </cfRule>
  </conditionalFormatting>
  <conditionalFormatting sqref="E304">
    <cfRule type="cellIs" dxfId="41120" priority="14590" operator="lessThan">
      <formula>0</formula>
    </cfRule>
  </conditionalFormatting>
  <conditionalFormatting sqref="F304">
    <cfRule type="expression" dxfId="41119" priority="14589">
      <formula>ISTEXT($F$304)</formula>
    </cfRule>
  </conditionalFormatting>
  <conditionalFormatting sqref="F304">
    <cfRule type="cellIs" dxfId="41118" priority="14588" operator="lessThan">
      <formula>0</formula>
    </cfRule>
  </conditionalFormatting>
  <conditionalFormatting sqref="G304">
    <cfRule type="expression" dxfId="41117" priority="14587">
      <formula>ISTEXT($G$304)</formula>
    </cfRule>
  </conditionalFormatting>
  <conditionalFormatting sqref="G304">
    <cfRule type="cellIs" dxfId="41116" priority="14586" operator="lessThan">
      <formula>0</formula>
    </cfRule>
  </conditionalFormatting>
  <conditionalFormatting sqref="H304">
    <cfRule type="expression" dxfId="41115" priority="14585">
      <formula>ISTEXT($H$304)</formula>
    </cfRule>
  </conditionalFormatting>
  <conditionalFormatting sqref="H304">
    <cfRule type="cellIs" dxfId="41114" priority="14584" operator="lessThan">
      <formula>0</formula>
    </cfRule>
  </conditionalFormatting>
  <conditionalFormatting sqref="I304">
    <cfRule type="expression" dxfId="41113" priority="14583">
      <formula>ISTEXT($I$304)</formula>
    </cfRule>
  </conditionalFormatting>
  <conditionalFormatting sqref="I304">
    <cfRule type="cellIs" dxfId="41112" priority="14582" operator="lessThan">
      <formula>0</formula>
    </cfRule>
  </conditionalFormatting>
  <conditionalFormatting sqref="J304">
    <cfRule type="expression" dxfId="41111" priority="14581">
      <formula>ISTEXT($J$304)</formula>
    </cfRule>
  </conditionalFormatting>
  <conditionalFormatting sqref="J304">
    <cfRule type="cellIs" dxfId="41110" priority="14580" operator="lessThan">
      <formula>0</formula>
    </cfRule>
  </conditionalFormatting>
  <conditionalFormatting sqref="K304">
    <cfRule type="expression" dxfId="41109" priority="14579">
      <formula>ISTEXT($K$304)</formula>
    </cfRule>
  </conditionalFormatting>
  <conditionalFormatting sqref="K304">
    <cfRule type="cellIs" dxfId="41108" priority="14578" operator="lessThan">
      <formula>0</formula>
    </cfRule>
  </conditionalFormatting>
  <conditionalFormatting sqref="L304">
    <cfRule type="expression" dxfId="41107" priority="14577">
      <formula>ISTEXT($L$304)</formula>
    </cfRule>
  </conditionalFormatting>
  <conditionalFormatting sqref="L304">
    <cfRule type="cellIs" dxfId="41106" priority="14576" operator="lessThan">
      <formula>0</formula>
    </cfRule>
  </conditionalFormatting>
  <conditionalFormatting sqref="M304">
    <cfRule type="expression" dxfId="41105" priority="14575">
      <formula>ISTEXT($M$304)</formula>
    </cfRule>
  </conditionalFormatting>
  <conditionalFormatting sqref="M304">
    <cfRule type="cellIs" dxfId="41104" priority="14574" operator="lessThan">
      <formula>0</formula>
    </cfRule>
  </conditionalFormatting>
  <conditionalFormatting sqref="N304">
    <cfRule type="expression" dxfId="41103" priority="14573">
      <formula>ISTEXT($N$304)</formula>
    </cfRule>
  </conditionalFormatting>
  <conditionalFormatting sqref="N304">
    <cfRule type="cellIs" dxfId="41102" priority="14572" operator="lessThan">
      <formula>0</formula>
    </cfRule>
  </conditionalFormatting>
  <conditionalFormatting sqref="O304">
    <cfRule type="expression" dxfId="41101" priority="14571">
      <formula>ISTEXT($O$304)</formula>
    </cfRule>
  </conditionalFormatting>
  <conditionalFormatting sqref="O304">
    <cfRule type="cellIs" dxfId="41100" priority="14570" operator="lessThan">
      <formula>0</formula>
    </cfRule>
  </conditionalFormatting>
  <conditionalFormatting sqref="P304">
    <cfRule type="expression" dxfId="41099" priority="14569">
      <formula>ISTEXT($P$304)</formula>
    </cfRule>
  </conditionalFormatting>
  <conditionalFormatting sqref="P304">
    <cfRule type="cellIs" dxfId="41098" priority="14568" operator="lessThan">
      <formula>0</formula>
    </cfRule>
  </conditionalFormatting>
  <conditionalFormatting sqref="Q304">
    <cfRule type="expression" dxfId="41097" priority="14567">
      <formula>ISTEXT($Q$304)</formula>
    </cfRule>
  </conditionalFormatting>
  <conditionalFormatting sqref="Q304">
    <cfRule type="cellIs" dxfId="41096" priority="14566" operator="lessThan">
      <formula>0</formula>
    </cfRule>
  </conditionalFormatting>
  <conditionalFormatting sqref="R304">
    <cfRule type="expression" dxfId="41095" priority="14565">
      <formula>ISTEXT($R$304)</formula>
    </cfRule>
  </conditionalFormatting>
  <conditionalFormatting sqref="R304">
    <cfRule type="cellIs" dxfId="41094" priority="14564" operator="lessThan">
      <formula>0</formula>
    </cfRule>
  </conditionalFormatting>
  <conditionalFormatting sqref="S304">
    <cfRule type="expression" dxfId="41093" priority="14563">
      <formula>ISTEXT($S$304)</formula>
    </cfRule>
  </conditionalFormatting>
  <conditionalFormatting sqref="S304">
    <cfRule type="cellIs" dxfId="41092" priority="14562" operator="lessThan">
      <formula>0</formula>
    </cfRule>
  </conditionalFormatting>
  <conditionalFormatting sqref="T304">
    <cfRule type="expression" dxfId="41091" priority="14561">
      <formula>ISTEXT($T$304)</formula>
    </cfRule>
  </conditionalFormatting>
  <conditionalFormatting sqref="T304">
    <cfRule type="cellIs" dxfId="41090" priority="14560" operator="lessThan">
      <formula>0</formula>
    </cfRule>
  </conditionalFormatting>
  <conditionalFormatting sqref="U304">
    <cfRule type="expression" dxfId="41089" priority="14559">
      <formula>ISTEXT($U$304)</formula>
    </cfRule>
  </conditionalFormatting>
  <conditionalFormatting sqref="U304">
    <cfRule type="cellIs" dxfId="41088" priority="14558" operator="lessThan">
      <formula>0</formula>
    </cfRule>
  </conditionalFormatting>
  <conditionalFormatting sqref="V304">
    <cfRule type="expression" dxfId="41087" priority="14557">
      <formula>ISTEXT($V$304)</formula>
    </cfRule>
  </conditionalFormatting>
  <conditionalFormatting sqref="V304">
    <cfRule type="cellIs" dxfId="41086" priority="14556" operator="lessThan">
      <formula>0</formula>
    </cfRule>
  </conditionalFormatting>
  <conditionalFormatting sqref="W304">
    <cfRule type="expression" dxfId="41085" priority="14555">
      <formula>ISTEXT($W$304)</formula>
    </cfRule>
  </conditionalFormatting>
  <conditionalFormatting sqref="W304">
    <cfRule type="cellIs" dxfId="41084" priority="14554" operator="lessThan">
      <formula>0</formula>
    </cfRule>
  </conditionalFormatting>
  <conditionalFormatting sqref="X304">
    <cfRule type="expression" dxfId="41083" priority="14553">
      <formula>ISTEXT($X$304)</formula>
    </cfRule>
  </conditionalFormatting>
  <conditionalFormatting sqref="X304">
    <cfRule type="cellIs" dxfId="41082" priority="14552" operator="lessThan">
      <formula>0</formula>
    </cfRule>
  </conditionalFormatting>
  <conditionalFormatting sqref="Y304">
    <cfRule type="expression" dxfId="41081" priority="14551">
      <formula>ISTEXT($Y$304)</formula>
    </cfRule>
  </conditionalFormatting>
  <conditionalFormatting sqref="Y304">
    <cfRule type="cellIs" dxfId="41080" priority="14550" operator="lessThan">
      <formula>0</formula>
    </cfRule>
  </conditionalFormatting>
  <conditionalFormatting sqref="Z304">
    <cfRule type="expression" dxfId="41079" priority="14549">
      <formula>ISTEXT($Z$304)</formula>
    </cfRule>
  </conditionalFormatting>
  <conditionalFormatting sqref="Z304">
    <cfRule type="cellIs" dxfId="41078" priority="14548" operator="lessThan">
      <formula>0</formula>
    </cfRule>
  </conditionalFormatting>
  <conditionalFormatting sqref="D305">
    <cfRule type="expression" dxfId="41077" priority="14547">
      <formula>ISTEXT($D$305)</formula>
    </cfRule>
  </conditionalFormatting>
  <conditionalFormatting sqref="D305">
    <cfRule type="cellIs" dxfId="41076" priority="14546" operator="lessThan">
      <formula>0</formula>
    </cfRule>
  </conditionalFormatting>
  <conditionalFormatting sqref="E305">
    <cfRule type="expression" dxfId="41075" priority="14545">
      <formula>ISTEXT($E$305)</formula>
    </cfRule>
  </conditionalFormatting>
  <conditionalFormatting sqref="E305">
    <cfRule type="cellIs" dxfId="41074" priority="14544" operator="lessThan">
      <formula>0</formula>
    </cfRule>
  </conditionalFormatting>
  <conditionalFormatting sqref="F305">
    <cfRule type="expression" dxfId="41073" priority="14543">
      <formula>ISTEXT($F$305)</formula>
    </cfRule>
  </conditionalFormatting>
  <conditionalFormatting sqref="F305">
    <cfRule type="cellIs" dxfId="41072" priority="14542" operator="lessThan">
      <formula>0</formula>
    </cfRule>
  </conditionalFormatting>
  <conditionalFormatting sqref="G305">
    <cfRule type="expression" dxfId="41071" priority="14541">
      <formula>ISTEXT($G$305)</formula>
    </cfRule>
  </conditionalFormatting>
  <conditionalFormatting sqref="G305">
    <cfRule type="cellIs" dxfId="41070" priority="14540" operator="lessThan">
      <formula>0</formula>
    </cfRule>
  </conditionalFormatting>
  <conditionalFormatting sqref="H305">
    <cfRule type="expression" dxfId="41069" priority="14539">
      <formula>ISTEXT($H$305)</formula>
    </cfRule>
  </conditionalFormatting>
  <conditionalFormatting sqref="H305">
    <cfRule type="cellIs" dxfId="41068" priority="14538" operator="lessThan">
      <formula>0</formula>
    </cfRule>
  </conditionalFormatting>
  <conditionalFormatting sqref="I305">
    <cfRule type="expression" dxfId="41067" priority="14537">
      <formula>ISTEXT($I$305)</formula>
    </cfRule>
  </conditionalFormatting>
  <conditionalFormatting sqref="I305">
    <cfRule type="cellIs" dxfId="41066" priority="14536" operator="lessThan">
      <formula>0</formula>
    </cfRule>
  </conditionalFormatting>
  <conditionalFormatting sqref="J305">
    <cfRule type="expression" dxfId="41065" priority="14535">
      <formula>ISTEXT($J$305)</formula>
    </cfRule>
  </conditionalFormatting>
  <conditionalFormatting sqref="J305">
    <cfRule type="cellIs" dxfId="41064" priority="14534" operator="lessThan">
      <formula>0</formula>
    </cfRule>
  </conditionalFormatting>
  <conditionalFormatting sqref="K305">
    <cfRule type="expression" dxfId="41063" priority="14533">
      <formula>ISTEXT($K$305)</formula>
    </cfRule>
  </conditionalFormatting>
  <conditionalFormatting sqref="K305">
    <cfRule type="cellIs" dxfId="41062" priority="14532" operator="lessThan">
      <formula>0</formula>
    </cfRule>
  </conditionalFormatting>
  <conditionalFormatting sqref="L305">
    <cfRule type="expression" dxfId="41061" priority="14531">
      <formula>ISTEXT($L$305)</formula>
    </cfRule>
  </conditionalFormatting>
  <conditionalFormatting sqref="L305">
    <cfRule type="cellIs" dxfId="41060" priority="14530" operator="lessThan">
      <formula>0</formula>
    </cfRule>
  </conditionalFormatting>
  <conditionalFormatting sqref="M305">
    <cfRule type="expression" dxfId="41059" priority="14529">
      <formula>ISTEXT($M$305)</formula>
    </cfRule>
  </conditionalFormatting>
  <conditionalFormatting sqref="M305">
    <cfRule type="cellIs" dxfId="41058" priority="14528" operator="lessThan">
      <formula>0</formula>
    </cfRule>
  </conditionalFormatting>
  <conditionalFormatting sqref="N305">
    <cfRule type="expression" dxfId="41057" priority="14527">
      <formula>ISTEXT($N$305)</formula>
    </cfRule>
  </conditionalFormatting>
  <conditionalFormatting sqref="N305">
    <cfRule type="cellIs" dxfId="41056" priority="14526" operator="lessThan">
      <formula>0</formula>
    </cfRule>
  </conditionalFormatting>
  <conditionalFormatting sqref="O305">
    <cfRule type="expression" dxfId="41055" priority="14525">
      <formula>ISTEXT($O$305)</formula>
    </cfRule>
  </conditionalFormatting>
  <conditionalFormatting sqref="O305">
    <cfRule type="cellIs" dxfId="41054" priority="14524" operator="lessThan">
      <formula>0</formula>
    </cfRule>
  </conditionalFormatting>
  <conditionalFormatting sqref="P305">
    <cfRule type="expression" dxfId="41053" priority="14523">
      <formula>ISTEXT($P$305)</formula>
    </cfRule>
  </conditionalFormatting>
  <conditionalFormatting sqref="P305">
    <cfRule type="cellIs" dxfId="41052" priority="14522" operator="lessThan">
      <formula>0</formula>
    </cfRule>
  </conditionalFormatting>
  <conditionalFormatting sqref="Q305">
    <cfRule type="expression" dxfId="41051" priority="14521">
      <formula>ISTEXT($Q$305)</formula>
    </cfRule>
  </conditionalFormatting>
  <conditionalFormatting sqref="Q305">
    <cfRule type="cellIs" dxfId="41050" priority="14520" operator="lessThan">
      <formula>0</formula>
    </cfRule>
  </conditionalFormatting>
  <conditionalFormatting sqref="R305">
    <cfRule type="expression" dxfId="41049" priority="14519">
      <formula>ISTEXT($R$305)</formula>
    </cfRule>
  </conditionalFormatting>
  <conditionalFormatting sqref="R305">
    <cfRule type="cellIs" dxfId="41048" priority="14518" operator="lessThan">
      <formula>0</formula>
    </cfRule>
  </conditionalFormatting>
  <conditionalFormatting sqref="S305">
    <cfRule type="expression" dxfId="41047" priority="14517">
      <formula>ISTEXT($S$305)</formula>
    </cfRule>
  </conditionalFormatting>
  <conditionalFormatting sqref="S305">
    <cfRule type="cellIs" dxfId="41046" priority="14516" operator="lessThan">
      <formula>0</formula>
    </cfRule>
  </conditionalFormatting>
  <conditionalFormatting sqref="T305">
    <cfRule type="expression" dxfId="41045" priority="14515">
      <formula>ISTEXT($T$305)</formula>
    </cfRule>
  </conditionalFormatting>
  <conditionalFormatting sqref="T305">
    <cfRule type="cellIs" dxfId="41044" priority="14514" operator="lessThan">
      <formula>0</formula>
    </cfRule>
  </conditionalFormatting>
  <conditionalFormatting sqref="U305">
    <cfRule type="expression" dxfId="41043" priority="14513">
      <formula>ISTEXT($U$305)</formula>
    </cfRule>
  </conditionalFormatting>
  <conditionalFormatting sqref="U305">
    <cfRule type="cellIs" dxfId="41042" priority="14512" operator="lessThan">
      <formula>0</formula>
    </cfRule>
  </conditionalFormatting>
  <conditionalFormatting sqref="V305">
    <cfRule type="expression" dxfId="41041" priority="14511">
      <formula>ISTEXT($V$305)</formula>
    </cfRule>
  </conditionalFormatting>
  <conditionalFormatting sqref="V305">
    <cfRule type="cellIs" dxfId="41040" priority="14510" operator="lessThan">
      <formula>0</formula>
    </cfRule>
  </conditionalFormatting>
  <conditionalFormatting sqref="W305">
    <cfRule type="expression" dxfId="41039" priority="14509">
      <formula>ISTEXT($W$305)</formula>
    </cfRule>
  </conditionalFormatting>
  <conditionalFormatting sqref="W305">
    <cfRule type="cellIs" dxfId="41038" priority="14508" operator="lessThan">
      <formula>0</formula>
    </cfRule>
  </conditionalFormatting>
  <conditionalFormatting sqref="X305">
    <cfRule type="expression" dxfId="41037" priority="14507">
      <formula>ISTEXT($X$305)</formula>
    </cfRule>
  </conditionalFormatting>
  <conditionalFormatting sqref="X305">
    <cfRule type="cellIs" dxfId="41036" priority="14506" operator="lessThan">
      <formula>0</formula>
    </cfRule>
  </conditionalFormatting>
  <conditionalFormatting sqref="Y305">
    <cfRule type="expression" dxfId="41035" priority="14505">
      <formula>ISTEXT($Y$305)</formula>
    </cfRule>
  </conditionalFormatting>
  <conditionalFormatting sqref="Y305">
    <cfRule type="cellIs" dxfId="41034" priority="14504" operator="lessThan">
      <formula>0</formula>
    </cfRule>
  </conditionalFormatting>
  <conditionalFormatting sqref="Z305">
    <cfRule type="expression" dxfId="41033" priority="14503">
      <formula>ISTEXT($Z$305)</formula>
    </cfRule>
  </conditionalFormatting>
  <conditionalFormatting sqref="Z305">
    <cfRule type="cellIs" dxfId="41032" priority="14502" operator="lessThan">
      <formula>0</formula>
    </cfRule>
  </conditionalFormatting>
  <conditionalFormatting sqref="D306">
    <cfRule type="expression" dxfId="41031" priority="14501">
      <formula>ISTEXT($D$306)</formula>
    </cfRule>
  </conditionalFormatting>
  <conditionalFormatting sqref="D306">
    <cfRule type="cellIs" dxfId="41030" priority="14500" operator="lessThan">
      <formula>0</formula>
    </cfRule>
  </conditionalFormatting>
  <conditionalFormatting sqref="E306">
    <cfRule type="expression" dxfId="41029" priority="14499">
      <formula>ISTEXT($E$306)</formula>
    </cfRule>
  </conditionalFormatting>
  <conditionalFormatting sqref="E306">
    <cfRule type="cellIs" dxfId="41028" priority="14498" operator="lessThan">
      <formula>0</formula>
    </cfRule>
  </conditionalFormatting>
  <conditionalFormatting sqref="F306">
    <cfRule type="expression" dxfId="41027" priority="14497">
      <formula>ISTEXT($F$306)</formula>
    </cfRule>
  </conditionalFormatting>
  <conditionalFormatting sqref="F306">
    <cfRule type="cellIs" dxfId="41026" priority="14496" operator="lessThan">
      <formula>0</formula>
    </cfRule>
  </conditionalFormatting>
  <conditionalFormatting sqref="G306">
    <cfRule type="expression" dxfId="41025" priority="14495">
      <formula>ISTEXT($G$306)</formula>
    </cfRule>
  </conditionalFormatting>
  <conditionalFormatting sqref="G306">
    <cfRule type="cellIs" dxfId="41024" priority="14494" operator="lessThan">
      <formula>0</formula>
    </cfRule>
  </conditionalFormatting>
  <conditionalFormatting sqref="H306">
    <cfRule type="expression" dxfId="41023" priority="14493">
      <formula>ISTEXT($H$306)</formula>
    </cfRule>
  </conditionalFormatting>
  <conditionalFormatting sqref="H306">
    <cfRule type="cellIs" dxfId="41022" priority="14492" operator="lessThan">
      <formula>0</formula>
    </cfRule>
  </conditionalFormatting>
  <conditionalFormatting sqref="I306">
    <cfRule type="expression" dxfId="41021" priority="14491">
      <formula>ISTEXT($I$306)</formula>
    </cfRule>
  </conditionalFormatting>
  <conditionalFormatting sqref="I306">
    <cfRule type="cellIs" dxfId="41020" priority="14490" operator="lessThan">
      <formula>0</formula>
    </cfRule>
  </conditionalFormatting>
  <conditionalFormatting sqref="J306">
    <cfRule type="expression" dxfId="41019" priority="14489">
      <formula>ISTEXT($J$306)</formula>
    </cfRule>
  </conditionalFormatting>
  <conditionalFormatting sqref="J306">
    <cfRule type="cellIs" dxfId="41018" priority="14488" operator="lessThan">
      <formula>0</formula>
    </cfRule>
  </conditionalFormatting>
  <conditionalFormatting sqref="K306">
    <cfRule type="expression" dxfId="41017" priority="14487">
      <formula>ISTEXT($K$306)</formula>
    </cfRule>
  </conditionalFormatting>
  <conditionalFormatting sqref="K306">
    <cfRule type="cellIs" dxfId="41016" priority="14486" operator="lessThan">
      <formula>0</formula>
    </cfRule>
  </conditionalFormatting>
  <conditionalFormatting sqref="L306">
    <cfRule type="expression" dxfId="41015" priority="14485">
      <formula>ISTEXT($L$306)</formula>
    </cfRule>
  </conditionalFormatting>
  <conditionalFormatting sqref="L306">
    <cfRule type="cellIs" dxfId="41014" priority="14484" operator="lessThan">
      <formula>0</formula>
    </cfRule>
  </conditionalFormatting>
  <conditionalFormatting sqref="M306">
    <cfRule type="expression" dxfId="41013" priority="14483">
      <formula>ISTEXT($M$306)</formula>
    </cfRule>
  </conditionalFormatting>
  <conditionalFormatting sqref="M306">
    <cfRule type="cellIs" dxfId="41012" priority="14482" operator="lessThan">
      <formula>0</formula>
    </cfRule>
  </conditionalFormatting>
  <conditionalFormatting sqref="N306">
    <cfRule type="expression" dxfId="41011" priority="14481">
      <formula>ISTEXT($N$306)</formula>
    </cfRule>
  </conditionalFormatting>
  <conditionalFormatting sqref="N306">
    <cfRule type="cellIs" dxfId="41010" priority="14480" operator="lessThan">
      <formula>0</formula>
    </cfRule>
  </conditionalFormatting>
  <conditionalFormatting sqref="O306">
    <cfRule type="expression" dxfId="41009" priority="14479">
      <formula>ISTEXT($O$306)</formula>
    </cfRule>
  </conditionalFormatting>
  <conditionalFormatting sqref="O306">
    <cfRule type="cellIs" dxfId="41008" priority="14478" operator="lessThan">
      <formula>0</formula>
    </cfRule>
  </conditionalFormatting>
  <conditionalFormatting sqref="P306">
    <cfRule type="expression" dxfId="41007" priority="14477">
      <formula>ISTEXT($P$306)</formula>
    </cfRule>
  </conditionalFormatting>
  <conditionalFormatting sqref="P306">
    <cfRule type="cellIs" dxfId="41006" priority="14476" operator="lessThan">
      <formula>0</formula>
    </cfRule>
  </conditionalFormatting>
  <conditionalFormatting sqref="Q306">
    <cfRule type="expression" dxfId="41005" priority="14475">
      <formula>ISTEXT($Q$306)</formula>
    </cfRule>
  </conditionalFormatting>
  <conditionalFormatting sqref="Q306">
    <cfRule type="cellIs" dxfId="41004" priority="14474" operator="lessThan">
      <formula>0</formula>
    </cfRule>
  </conditionalFormatting>
  <conditionalFormatting sqref="R306">
    <cfRule type="expression" dxfId="41003" priority="14473">
      <formula>ISTEXT($R$306)</formula>
    </cfRule>
  </conditionalFormatting>
  <conditionalFormatting sqref="R306">
    <cfRule type="cellIs" dxfId="41002" priority="14472" operator="lessThan">
      <formula>0</formula>
    </cfRule>
  </conditionalFormatting>
  <conditionalFormatting sqref="S306">
    <cfRule type="expression" dxfId="41001" priority="14471">
      <formula>ISTEXT($S$306)</formula>
    </cfRule>
  </conditionalFormatting>
  <conditionalFormatting sqref="S306">
    <cfRule type="cellIs" dxfId="41000" priority="14470" operator="lessThan">
      <formula>0</formula>
    </cfRule>
  </conditionalFormatting>
  <conditionalFormatting sqref="T306">
    <cfRule type="expression" dxfId="40999" priority="14469">
      <formula>ISTEXT($T$306)</formula>
    </cfRule>
  </conditionalFormatting>
  <conditionalFormatting sqref="T306">
    <cfRule type="cellIs" dxfId="40998" priority="14468" operator="lessThan">
      <formula>0</formula>
    </cfRule>
  </conditionalFormatting>
  <conditionalFormatting sqref="U306">
    <cfRule type="expression" dxfId="40997" priority="14467">
      <formula>ISTEXT($U$306)</formula>
    </cfRule>
  </conditionalFormatting>
  <conditionalFormatting sqref="U306">
    <cfRule type="cellIs" dxfId="40996" priority="14466" operator="lessThan">
      <formula>0</formula>
    </cfRule>
  </conditionalFormatting>
  <conditionalFormatting sqref="V306">
    <cfRule type="expression" dxfId="40995" priority="14465">
      <formula>ISTEXT($V$306)</formula>
    </cfRule>
  </conditionalFormatting>
  <conditionalFormatting sqref="V306">
    <cfRule type="cellIs" dxfId="40994" priority="14464" operator="lessThan">
      <formula>0</formula>
    </cfRule>
  </conditionalFormatting>
  <conditionalFormatting sqref="W306">
    <cfRule type="expression" dxfId="40993" priority="14463">
      <formula>ISTEXT($W$306)</formula>
    </cfRule>
  </conditionalFormatting>
  <conditionalFormatting sqref="W306">
    <cfRule type="cellIs" dxfId="40992" priority="14462" operator="lessThan">
      <formula>0</formula>
    </cfRule>
  </conditionalFormatting>
  <conditionalFormatting sqref="X306">
    <cfRule type="expression" dxfId="40991" priority="14461">
      <formula>ISTEXT($X$306)</formula>
    </cfRule>
  </conditionalFormatting>
  <conditionalFormatting sqref="X306">
    <cfRule type="cellIs" dxfId="40990" priority="14460" operator="lessThan">
      <formula>0</formula>
    </cfRule>
  </conditionalFormatting>
  <conditionalFormatting sqref="Y306">
    <cfRule type="expression" dxfId="40989" priority="14459">
      <formula>ISTEXT($Y$306)</formula>
    </cfRule>
  </conditionalFormatting>
  <conditionalFormatting sqref="Y306">
    <cfRule type="cellIs" dxfId="40988" priority="14458" operator="lessThan">
      <formula>0</formula>
    </cfRule>
  </conditionalFormatting>
  <conditionalFormatting sqref="Z306">
    <cfRule type="expression" dxfId="40987" priority="14457">
      <formula>ISTEXT($Z$306)</formula>
    </cfRule>
  </conditionalFormatting>
  <conditionalFormatting sqref="Z306">
    <cfRule type="cellIs" dxfId="40986" priority="14456" operator="lessThan">
      <formula>0</formula>
    </cfRule>
  </conditionalFormatting>
  <conditionalFormatting sqref="D307">
    <cfRule type="expression" dxfId="40985" priority="14455">
      <formula>ISTEXT($D$307)</formula>
    </cfRule>
  </conditionalFormatting>
  <conditionalFormatting sqref="D307">
    <cfRule type="cellIs" dxfId="40984" priority="14454" operator="lessThan">
      <formula>0</formula>
    </cfRule>
  </conditionalFormatting>
  <conditionalFormatting sqref="E307">
    <cfRule type="expression" dxfId="40983" priority="14453">
      <formula>ISTEXT($E$307)</formula>
    </cfRule>
  </conditionalFormatting>
  <conditionalFormatting sqref="E307">
    <cfRule type="cellIs" dxfId="40982" priority="14452" operator="lessThan">
      <formula>0</formula>
    </cfRule>
  </conditionalFormatting>
  <conditionalFormatting sqref="F307">
    <cfRule type="expression" dxfId="40981" priority="14451">
      <formula>ISTEXT($F$307)</formula>
    </cfRule>
  </conditionalFormatting>
  <conditionalFormatting sqref="F307">
    <cfRule type="cellIs" dxfId="40980" priority="14450" operator="lessThan">
      <formula>0</formula>
    </cfRule>
  </conditionalFormatting>
  <conditionalFormatting sqref="G307">
    <cfRule type="expression" dxfId="40979" priority="14449">
      <formula>ISTEXT($G$307)</formula>
    </cfRule>
  </conditionalFormatting>
  <conditionalFormatting sqref="G307">
    <cfRule type="cellIs" dxfId="40978" priority="14448" operator="lessThan">
      <formula>0</formula>
    </cfRule>
  </conditionalFormatting>
  <conditionalFormatting sqref="H307">
    <cfRule type="expression" dxfId="40977" priority="14447">
      <formula>ISTEXT($H$307)</formula>
    </cfRule>
  </conditionalFormatting>
  <conditionalFormatting sqref="H307">
    <cfRule type="cellIs" dxfId="40976" priority="14446" operator="lessThan">
      <formula>0</formula>
    </cfRule>
  </conditionalFormatting>
  <conditionalFormatting sqref="I307">
    <cfRule type="expression" dxfId="40975" priority="14445">
      <formula>ISTEXT($I$307)</formula>
    </cfRule>
  </conditionalFormatting>
  <conditionalFormatting sqref="I307">
    <cfRule type="cellIs" dxfId="40974" priority="14444" operator="lessThan">
      <formula>0</formula>
    </cfRule>
  </conditionalFormatting>
  <conditionalFormatting sqref="J307">
    <cfRule type="expression" dxfId="40973" priority="14443">
      <formula>ISTEXT($J$307)</formula>
    </cfRule>
  </conditionalFormatting>
  <conditionalFormatting sqref="J307">
    <cfRule type="cellIs" dxfId="40972" priority="14442" operator="lessThan">
      <formula>0</formula>
    </cfRule>
  </conditionalFormatting>
  <conditionalFormatting sqref="K307">
    <cfRule type="expression" dxfId="40971" priority="14441">
      <formula>ISTEXT($K$307)</formula>
    </cfRule>
  </conditionalFormatting>
  <conditionalFormatting sqref="K307">
    <cfRule type="cellIs" dxfId="40970" priority="14440" operator="lessThan">
      <formula>0</formula>
    </cfRule>
  </conditionalFormatting>
  <conditionalFormatting sqref="L307">
    <cfRule type="expression" dxfId="40969" priority="14439">
      <formula>ISTEXT($L$307)</formula>
    </cfRule>
  </conditionalFormatting>
  <conditionalFormatting sqref="L307">
    <cfRule type="cellIs" dxfId="40968" priority="14438" operator="lessThan">
      <formula>0</formula>
    </cfRule>
  </conditionalFormatting>
  <conditionalFormatting sqref="M307">
    <cfRule type="expression" dxfId="40967" priority="14437">
      <formula>ISTEXT($M$307)</formula>
    </cfRule>
  </conditionalFormatting>
  <conditionalFormatting sqref="M307">
    <cfRule type="cellIs" dxfId="40966" priority="14436" operator="lessThan">
      <formula>0</formula>
    </cfRule>
  </conditionalFormatting>
  <conditionalFormatting sqref="N307">
    <cfRule type="expression" dxfId="40965" priority="14435">
      <formula>ISTEXT($N$307)</formula>
    </cfRule>
  </conditionalFormatting>
  <conditionalFormatting sqref="N307">
    <cfRule type="cellIs" dxfId="40964" priority="14434" operator="lessThan">
      <formula>0</formula>
    </cfRule>
  </conditionalFormatting>
  <conditionalFormatting sqref="O307">
    <cfRule type="expression" dxfId="40963" priority="14433">
      <formula>ISTEXT($O$307)</formula>
    </cfRule>
  </conditionalFormatting>
  <conditionalFormatting sqref="O307">
    <cfRule type="cellIs" dxfId="40962" priority="14432" operator="lessThan">
      <formula>0</formula>
    </cfRule>
  </conditionalFormatting>
  <conditionalFormatting sqref="P307">
    <cfRule type="expression" dxfId="40961" priority="14431">
      <formula>ISTEXT($P$307)</formula>
    </cfRule>
  </conditionalFormatting>
  <conditionalFormatting sqref="P307">
    <cfRule type="cellIs" dxfId="40960" priority="14430" operator="lessThan">
      <formula>0</formula>
    </cfRule>
  </conditionalFormatting>
  <conditionalFormatting sqref="Q307">
    <cfRule type="expression" dxfId="40959" priority="14429">
      <formula>ISTEXT($Q$307)</formula>
    </cfRule>
  </conditionalFormatting>
  <conditionalFormatting sqref="Q307">
    <cfRule type="cellIs" dxfId="40958" priority="14428" operator="lessThan">
      <formula>0</formula>
    </cfRule>
  </conditionalFormatting>
  <conditionalFormatting sqref="R307">
    <cfRule type="expression" dxfId="40957" priority="14427">
      <formula>ISTEXT($R$307)</formula>
    </cfRule>
  </conditionalFormatting>
  <conditionalFormatting sqref="R307">
    <cfRule type="cellIs" dxfId="40956" priority="14426" operator="lessThan">
      <formula>0</formula>
    </cfRule>
  </conditionalFormatting>
  <conditionalFormatting sqref="S307">
    <cfRule type="expression" dxfId="40955" priority="14425">
      <formula>ISTEXT($S$307)</formula>
    </cfRule>
  </conditionalFormatting>
  <conditionalFormatting sqref="S307">
    <cfRule type="cellIs" dxfId="40954" priority="14424" operator="lessThan">
      <formula>0</formula>
    </cfRule>
  </conditionalFormatting>
  <conditionalFormatting sqref="T307">
    <cfRule type="expression" dxfId="40953" priority="14423">
      <formula>ISTEXT($T$307)</formula>
    </cfRule>
  </conditionalFormatting>
  <conditionalFormatting sqref="T307">
    <cfRule type="cellIs" dxfId="40952" priority="14422" operator="lessThan">
      <formula>0</formula>
    </cfRule>
  </conditionalFormatting>
  <conditionalFormatting sqref="U307">
    <cfRule type="expression" dxfId="40951" priority="14421">
      <formula>ISTEXT($U$307)</formula>
    </cfRule>
  </conditionalFormatting>
  <conditionalFormatting sqref="U307">
    <cfRule type="cellIs" dxfId="40950" priority="14420" operator="lessThan">
      <formula>0</formula>
    </cfRule>
  </conditionalFormatting>
  <conditionalFormatting sqref="V307">
    <cfRule type="expression" dxfId="40949" priority="14419">
      <formula>ISTEXT($V$307)</formula>
    </cfRule>
  </conditionalFormatting>
  <conditionalFormatting sqref="V307">
    <cfRule type="cellIs" dxfId="40948" priority="14418" operator="lessThan">
      <formula>0</formula>
    </cfRule>
  </conditionalFormatting>
  <conditionalFormatting sqref="W307">
    <cfRule type="expression" dxfId="40947" priority="14417">
      <formula>ISTEXT($W$307)</formula>
    </cfRule>
  </conditionalFormatting>
  <conditionalFormatting sqref="W307">
    <cfRule type="cellIs" dxfId="40946" priority="14416" operator="lessThan">
      <formula>0</formula>
    </cfRule>
  </conditionalFormatting>
  <conditionalFormatting sqref="X307">
    <cfRule type="expression" dxfId="40945" priority="14415">
      <formula>ISTEXT($X$307)</formula>
    </cfRule>
  </conditionalFormatting>
  <conditionalFormatting sqref="X307">
    <cfRule type="cellIs" dxfId="40944" priority="14414" operator="lessThan">
      <formula>0</formula>
    </cfRule>
  </conditionalFormatting>
  <conditionalFormatting sqref="Y307">
    <cfRule type="expression" dxfId="40943" priority="14413">
      <formula>ISTEXT($Y$307)</formula>
    </cfRule>
  </conditionalFormatting>
  <conditionalFormatting sqref="Y307">
    <cfRule type="cellIs" dxfId="40942" priority="14412" operator="lessThan">
      <formula>0</formula>
    </cfRule>
  </conditionalFormatting>
  <conditionalFormatting sqref="Z307">
    <cfRule type="expression" dxfId="40941" priority="14411">
      <formula>ISTEXT($Z$307)</formula>
    </cfRule>
  </conditionalFormatting>
  <conditionalFormatting sqref="Z307">
    <cfRule type="cellIs" dxfId="40940" priority="14410" operator="lessThan">
      <formula>0</formula>
    </cfRule>
  </conditionalFormatting>
  <conditionalFormatting sqref="D308">
    <cfRule type="expression" dxfId="40939" priority="14409">
      <formula>ISTEXT($D$308)</formula>
    </cfRule>
  </conditionalFormatting>
  <conditionalFormatting sqref="D308">
    <cfRule type="cellIs" dxfId="40938" priority="14408" operator="lessThan">
      <formula>0</formula>
    </cfRule>
  </conditionalFormatting>
  <conditionalFormatting sqref="E308">
    <cfRule type="expression" dxfId="40937" priority="14407">
      <formula>ISTEXT($E$308)</formula>
    </cfRule>
  </conditionalFormatting>
  <conditionalFormatting sqref="E308">
    <cfRule type="cellIs" dxfId="40936" priority="14406" operator="lessThan">
      <formula>0</formula>
    </cfRule>
  </conditionalFormatting>
  <conditionalFormatting sqref="F308">
    <cfRule type="expression" dxfId="40935" priority="14405">
      <formula>ISTEXT($F$308)</formula>
    </cfRule>
  </conditionalFormatting>
  <conditionalFormatting sqref="F308">
    <cfRule type="cellIs" dxfId="40934" priority="14404" operator="lessThan">
      <formula>0</formula>
    </cfRule>
  </conditionalFormatting>
  <conditionalFormatting sqref="G308">
    <cfRule type="expression" dxfId="40933" priority="14403">
      <formula>ISTEXT($G$308)</formula>
    </cfRule>
  </conditionalFormatting>
  <conditionalFormatting sqref="G308">
    <cfRule type="cellIs" dxfId="40932" priority="14402" operator="lessThan">
      <formula>0</formula>
    </cfRule>
  </conditionalFormatting>
  <conditionalFormatting sqref="H308">
    <cfRule type="expression" dxfId="40931" priority="14401">
      <formula>ISTEXT($H$308)</formula>
    </cfRule>
  </conditionalFormatting>
  <conditionalFormatting sqref="H308">
    <cfRule type="cellIs" dxfId="40930" priority="14400" operator="lessThan">
      <formula>0</formula>
    </cfRule>
  </conditionalFormatting>
  <conditionalFormatting sqref="I308">
    <cfRule type="expression" dxfId="40929" priority="14399">
      <formula>ISTEXT($I$308)</formula>
    </cfRule>
  </conditionalFormatting>
  <conditionalFormatting sqref="I308">
    <cfRule type="cellIs" dxfId="40928" priority="14398" operator="lessThan">
      <formula>0</formula>
    </cfRule>
  </conditionalFormatting>
  <conditionalFormatting sqref="J308">
    <cfRule type="expression" dxfId="40927" priority="14397">
      <formula>ISTEXT($J$308)</formula>
    </cfRule>
  </conditionalFormatting>
  <conditionalFormatting sqref="J308">
    <cfRule type="cellIs" dxfId="40926" priority="14396" operator="lessThan">
      <formula>0</formula>
    </cfRule>
  </conditionalFormatting>
  <conditionalFormatting sqref="K308">
    <cfRule type="expression" dxfId="40925" priority="14395">
      <formula>ISTEXT($K$308)</formula>
    </cfRule>
  </conditionalFormatting>
  <conditionalFormatting sqref="K308">
    <cfRule type="cellIs" dxfId="40924" priority="14394" operator="lessThan">
      <formula>0</formula>
    </cfRule>
  </conditionalFormatting>
  <conditionalFormatting sqref="L308">
    <cfRule type="expression" dxfId="40923" priority="14393">
      <formula>ISTEXT($L$308)</formula>
    </cfRule>
  </conditionalFormatting>
  <conditionalFormatting sqref="L308">
    <cfRule type="cellIs" dxfId="40922" priority="14392" operator="lessThan">
      <formula>0</formula>
    </cfRule>
  </conditionalFormatting>
  <conditionalFormatting sqref="M308">
    <cfRule type="expression" dxfId="40921" priority="14391">
      <formula>ISTEXT($M$308)</formula>
    </cfRule>
  </conditionalFormatting>
  <conditionalFormatting sqref="M308">
    <cfRule type="cellIs" dxfId="40920" priority="14390" operator="lessThan">
      <formula>0</formula>
    </cfRule>
  </conditionalFormatting>
  <conditionalFormatting sqref="N308">
    <cfRule type="expression" dxfId="40919" priority="14389">
      <formula>ISTEXT($N$308)</formula>
    </cfRule>
  </conditionalFormatting>
  <conditionalFormatting sqref="N308">
    <cfRule type="cellIs" dxfId="40918" priority="14388" operator="lessThan">
      <formula>0</formula>
    </cfRule>
  </conditionalFormatting>
  <conditionalFormatting sqref="O308">
    <cfRule type="expression" dxfId="40917" priority="14387">
      <formula>ISTEXT($O$308)</formula>
    </cfRule>
  </conditionalFormatting>
  <conditionalFormatting sqref="O308">
    <cfRule type="cellIs" dxfId="40916" priority="14386" operator="lessThan">
      <formula>0</formula>
    </cfRule>
  </conditionalFormatting>
  <conditionalFormatting sqref="P308">
    <cfRule type="expression" dxfId="40915" priority="14385">
      <formula>ISTEXT($P$308)</formula>
    </cfRule>
  </conditionalFormatting>
  <conditionalFormatting sqref="P308">
    <cfRule type="cellIs" dxfId="40914" priority="14384" operator="lessThan">
      <formula>0</formula>
    </cfRule>
  </conditionalFormatting>
  <conditionalFormatting sqref="Q308">
    <cfRule type="expression" dxfId="40913" priority="14383">
      <formula>ISTEXT($Q$308)</formula>
    </cfRule>
  </conditionalFormatting>
  <conditionalFormatting sqref="Q308">
    <cfRule type="cellIs" dxfId="40912" priority="14382" operator="lessThan">
      <formula>0</formula>
    </cfRule>
  </conditionalFormatting>
  <conditionalFormatting sqref="R308">
    <cfRule type="expression" dxfId="40911" priority="14381">
      <formula>ISTEXT($R$308)</formula>
    </cfRule>
  </conditionalFormatting>
  <conditionalFormatting sqref="R308">
    <cfRule type="cellIs" dxfId="40910" priority="14380" operator="lessThan">
      <formula>0</formula>
    </cfRule>
  </conditionalFormatting>
  <conditionalFormatting sqref="S308">
    <cfRule type="expression" dxfId="40909" priority="14379">
      <formula>ISTEXT($S$308)</formula>
    </cfRule>
  </conditionalFormatting>
  <conditionalFormatting sqref="S308">
    <cfRule type="cellIs" dxfId="40908" priority="14378" operator="lessThan">
      <formula>0</formula>
    </cfRule>
  </conditionalFormatting>
  <conditionalFormatting sqref="T308">
    <cfRule type="expression" dxfId="40907" priority="14377">
      <formula>ISTEXT($T$308)</formula>
    </cfRule>
  </conditionalFormatting>
  <conditionalFormatting sqref="T308">
    <cfRule type="cellIs" dxfId="40906" priority="14376" operator="lessThan">
      <formula>0</formula>
    </cfRule>
  </conditionalFormatting>
  <conditionalFormatting sqref="U308">
    <cfRule type="expression" dxfId="40905" priority="14375">
      <formula>ISTEXT($U$308)</formula>
    </cfRule>
  </conditionalFormatting>
  <conditionalFormatting sqref="U308">
    <cfRule type="cellIs" dxfId="40904" priority="14374" operator="lessThan">
      <formula>0</formula>
    </cfRule>
  </conditionalFormatting>
  <conditionalFormatting sqref="V308">
    <cfRule type="expression" dxfId="40903" priority="14373">
      <formula>ISTEXT($V$308)</formula>
    </cfRule>
  </conditionalFormatting>
  <conditionalFormatting sqref="V308">
    <cfRule type="cellIs" dxfId="40902" priority="14372" operator="lessThan">
      <formula>0</formula>
    </cfRule>
  </conditionalFormatting>
  <conditionalFormatting sqref="W308">
    <cfRule type="expression" dxfId="40901" priority="14371">
      <formula>ISTEXT($W$308)</formula>
    </cfRule>
  </conditionalFormatting>
  <conditionalFormatting sqref="W308">
    <cfRule type="cellIs" dxfId="40900" priority="14370" operator="lessThan">
      <formula>0</formula>
    </cfRule>
  </conditionalFormatting>
  <conditionalFormatting sqref="X308">
    <cfRule type="expression" dxfId="40899" priority="14369">
      <formula>ISTEXT($X$308)</formula>
    </cfRule>
  </conditionalFormatting>
  <conditionalFormatting sqref="X308">
    <cfRule type="cellIs" dxfId="40898" priority="14368" operator="lessThan">
      <formula>0</formula>
    </cfRule>
  </conditionalFormatting>
  <conditionalFormatting sqref="Y308">
    <cfRule type="expression" dxfId="40897" priority="14367">
      <formula>ISTEXT($Y$308)</formula>
    </cfRule>
  </conditionalFormatting>
  <conditionalFormatting sqref="Y308">
    <cfRule type="cellIs" dxfId="40896" priority="14366" operator="lessThan">
      <formula>0</formula>
    </cfRule>
  </conditionalFormatting>
  <conditionalFormatting sqref="Z308">
    <cfRule type="expression" dxfId="40895" priority="14365">
      <formula>ISTEXT($Z$308)</formula>
    </cfRule>
  </conditionalFormatting>
  <conditionalFormatting sqref="Z308">
    <cfRule type="cellIs" dxfId="40894" priority="14364" operator="lessThan">
      <formula>0</formula>
    </cfRule>
  </conditionalFormatting>
  <conditionalFormatting sqref="E309">
    <cfRule type="expression" dxfId="40893" priority="14363">
      <formula>ISTEXT($E$309)</formula>
    </cfRule>
  </conditionalFormatting>
  <conditionalFormatting sqref="E309">
    <cfRule type="cellIs" dxfId="40892" priority="14362" operator="lessThan">
      <formula>0</formula>
    </cfRule>
  </conditionalFormatting>
  <conditionalFormatting sqref="F309">
    <cfRule type="expression" dxfId="40891" priority="14361">
      <formula>ISTEXT($F$309)</formula>
    </cfRule>
  </conditionalFormatting>
  <conditionalFormatting sqref="F309">
    <cfRule type="cellIs" dxfId="40890" priority="14360" operator="lessThan">
      <formula>0</formula>
    </cfRule>
  </conditionalFormatting>
  <conditionalFormatting sqref="G309">
    <cfRule type="expression" dxfId="40889" priority="14359">
      <formula>ISTEXT($G$309)</formula>
    </cfRule>
  </conditionalFormatting>
  <conditionalFormatting sqref="G309">
    <cfRule type="cellIs" dxfId="40888" priority="14358" operator="lessThan">
      <formula>0</formula>
    </cfRule>
  </conditionalFormatting>
  <conditionalFormatting sqref="H309">
    <cfRule type="expression" dxfId="40887" priority="14357">
      <formula>ISTEXT($H$309)</formula>
    </cfRule>
  </conditionalFormatting>
  <conditionalFormatting sqref="H309">
    <cfRule type="cellIs" dxfId="40886" priority="14356" operator="lessThan">
      <formula>0</formula>
    </cfRule>
  </conditionalFormatting>
  <conditionalFormatting sqref="I309">
    <cfRule type="expression" dxfId="40885" priority="14355">
      <formula>ISTEXT($I$309)</formula>
    </cfRule>
  </conditionalFormatting>
  <conditionalFormatting sqref="I309">
    <cfRule type="cellIs" dxfId="40884" priority="14354" operator="lessThan">
      <formula>0</formula>
    </cfRule>
  </conditionalFormatting>
  <conditionalFormatting sqref="J309">
    <cfRule type="expression" dxfId="40883" priority="14353">
      <formula>ISTEXT($J$309)</formula>
    </cfRule>
  </conditionalFormatting>
  <conditionalFormatting sqref="J309">
    <cfRule type="cellIs" dxfId="40882" priority="14352" operator="lessThan">
      <formula>0</formula>
    </cfRule>
  </conditionalFormatting>
  <conditionalFormatting sqref="K309">
    <cfRule type="expression" dxfId="40881" priority="14351">
      <formula>ISTEXT($K$309)</formula>
    </cfRule>
  </conditionalFormatting>
  <conditionalFormatting sqref="K309">
    <cfRule type="cellIs" dxfId="40880" priority="14350" operator="lessThan">
      <formula>0</formula>
    </cfRule>
  </conditionalFormatting>
  <conditionalFormatting sqref="L309">
    <cfRule type="expression" dxfId="40879" priority="14349">
      <formula>ISTEXT($L$309)</formula>
    </cfRule>
  </conditionalFormatting>
  <conditionalFormatting sqref="L309">
    <cfRule type="cellIs" dxfId="40878" priority="14348" operator="lessThan">
      <formula>0</formula>
    </cfRule>
  </conditionalFormatting>
  <conditionalFormatting sqref="M309">
    <cfRule type="expression" dxfId="40877" priority="14347">
      <formula>ISTEXT($M$309)</formula>
    </cfRule>
  </conditionalFormatting>
  <conditionalFormatting sqref="M309">
    <cfRule type="cellIs" dxfId="40876" priority="14346" operator="lessThan">
      <formula>0</formula>
    </cfRule>
  </conditionalFormatting>
  <conditionalFormatting sqref="N309">
    <cfRule type="expression" dxfId="40875" priority="14345">
      <formula>ISTEXT($N$309)</formula>
    </cfRule>
  </conditionalFormatting>
  <conditionalFormatting sqref="N309">
    <cfRule type="cellIs" dxfId="40874" priority="14344" operator="lessThan">
      <formula>0</formula>
    </cfRule>
  </conditionalFormatting>
  <conditionalFormatting sqref="O309">
    <cfRule type="expression" dxfId="40873" priority="14343">
      <formula>ISTEXT($O$309)</formula>
    </cfRule>
  </conditionalFormatting>
  <conditionalFormatting sqref="O309">
    <cfRule type="cellIs" dxfId="40872" priority="14342" operator="lessThan">
      <formula>0</formula>
    </cfRule>
  </conditionalFormatting>
  <conditionalFormatting sqref="P309">
    <cfRule type="expression" dxfId="40871" priority="14341">
      <formula>ISTEXT($P$309)</formula>
    </cfRule>
  </conditionalFormatting>
  <conditionalFormatting sqref="P309">
    <cfRule type="cellIs" dxfId="40870" priority="14340" operator="lessThan">
      <formula>0</formula>
    </cfRule>
  </conditionalFormatting>
  <conditionalFormatting sqref="Q309">
    <cfRule type="expression" dxfId="40869" priority="14339">
      <formula>ISTEXT($Q$309)</formula>
    </cfRule>
  </conditionalFormatting>
  <conditionalFormatting sqref="Q309">
    <cfRule type="cellIs" dxfId="40868" priority="14338" operator="lessThan">
      <formula>0</formula>
    </cfRule>
  </conditionalFormatting>
  <conditionalFormatting sqref="R309">
    <cfRule type="expression" dxfId="40867" priority="14337">
      <formula>ISTEXT($R$309)</formula>
    </cfRule>
  </conditionalFormatting>
  <conditionalFormatting sqref="R309">
    <cfRule type="cellIs" dxfId="40866" priority="14336" operator="lessThan">
      <formula>0</formula>
    </cfRule>
  </conditionalFormatting>
  <conditionalFormatting sqref="S309">
    <cfRule type="expression" dxfId="40865" priority="14335">
      <formula>ISTEXT($S$309)</formula>
    </cfRule>
  </conditionalFormatting>
  <conditionalFormatting sqref="S309">
    <cfRule type="cellIs" dxfId="40864" priority="14334" operator="lessThan">
      <formula>0</formula>
    </cfRule>
  </conditionalFormatting>
  <conditionalFormatting sqref="T309">
    <cfRule type="expression" dxfId="40863" priority="14333">
      <formula>ISTEXT($T$309)</formula>
    </cfRule>
  </conditionalFormatting>
  <conditionalFormatting sqref="T309">
    <cfRule type="cellIs" dxfId="40862" priority="14332" operator="lessThan">
      <formula>0</formula>
    </cfRule>
  </conditionalFormatting>
  <conditionalFormatting sqref="U309">
    <cfRule type="expression" dxfId="40861" priority="14331">
      <formula>ISTEXT($U$309)</formula>
    </cfRule>
  </conditionalFormatting>
  <conditionalFormatting sqref="U309">
    <cfRule type="cellIs" dxfId="40860" priority="14330" operator="lessThan">
      <formula>0</formula>
    </cfRule>
  </conditionalFormatting>
  <conditionalFormatting sqref="V309">
    <cfRule type="expression" dxfId="40859" priority="14329">
      <formula>ISTEXT($V$309)</formula>
    </cfRule>
  </conditionalFormatting>
  <conditionalFormatting sqref="V309">
    <cfRule type="cellIs" dxfId="40858" priority="14328" operator="lessThan">
      <formula>0</formula>
    </cfRule>
  </conditionalFormatting>
  <conditionalFormatting sqref="W309">
    <cfRule type="expression" dxfId="40857" priority="14327">
      <formula>ISTEXT($W$309)</formula>
    </cfRule>
  </conditionalFormatting>
  <conditionalFormatting sqref="W309">
    <cfRule type="cellIs" dxfId="40856" priority="14326" operator="lessThan">
      <formula>0</formula>
    </cfRule>
  </conditionalFormatting>
  <conditionalFormatting sqref="X309">
    <cfRule type="expression" dxfId="40855" priority="14325">
      <formula>ISTEXT($X$309)</formula>
    </cfRule>
  </conditionalFormatting>
  <conditionalFormatting sqref="X309">
    <cfRule type="cellIs" dxfId="40854" priority="14324" operator="lessThan">
      <formula>0</formula>
    </cfRule>
  </conditionalFormatting>
  <conditionalFormatting sqref="Y309">
    <cfRule type="expression" dxfId="40853" priority="14323">
      <formula>ISTEXT($Y$309)</formula>
    </cfRule>
  </conditionalFormatting>
  <conditionalFormatting sqref="Y309">
    <cfRule type="cellIs" dxfId="40852" priority="14322" operator="lessThan">
      <formula>0</formula>
    </cfRule>
  </conditionalFormatting>
  <conditionalFormatting sqref="Z309">
    <cfRule type="expression" dxfId="40851" priority="14321">
      <formula>ISTEXT($Z$309)</formula>
    </cfRule>
  </conditionalFormatting>
  <conditionalFormatting sqref="Z309">
    <cfRule type="cellIs" dxfId="40850" priority="14320" operator="lessThan">
      <formula>0</formula>
    </cfRule>
  </conditionalFormatting>
  <conditionalFormatting sqref="E310">
    <cfRule type="expression" dxfId="40849" priority="14319">
      <formula>ISTEXT($E$310)</formula>
    </cfRule>
  </conditionalFormatting>
  <conditionalFormatting sqref="E310">
    <cfRule type="cellIs" dxfId="40848" priority="14318" operator="lessThan">
      <formula>0</formula>
    </cfRule>
  </conditionalFormatting>
  <conditionalFormatting sqref="F310">
    <cfRule type="expression" dxfId="40847" priority="14317">
      <formula>ISTEXT($F$310)</formula>
    </cfRule>
  </conditionalFormatting>
  <conditionalFormatting sqref="F310">
    <cfRule type="cellIs" dxfId="40846" priority="14316" operator="lessThan">
      <formula>0</formula>
    </cfRule>
  </conditionalFormatting>
  <conditionalFormatting sqref="G310">
    <cfRule type="expression" dxfId="40845" priority="14315">
      <formula>ISTEXT($G$310)</formula>
    </cfRule>
  </conditionalFormatting>
  <conditionalFormatting sqref="G310">
    <cfRule type="cellIs" dxfId="40844" priority="14314" operator="lessThan">
      <formula>0</formula>
    </cfRule>
  </conditionalFormatting>
  <conditionalFormatting sqref="H310">
    <cfRule type="expression" dxfId="40843" priority="14313">
      <formula>ISTEXT($H$310)</formula>
    </cfRule>
  </conditionalFormatting>
  <conditionalFormatting sqref="H310">
    <cfRule type="cellIs" dxfId="40842" priority="14312" operator="lessThan">
      <formula>0</formula>
    </cfRule>
  </conditionalFormatting>
  <conditionalFormatting sqref="I310">
    <cfRule type="expression" dxfId="40841" priority="14311">
      <formula>ISTEXT($I$310)</formula>
    </cfRule>
  </conditionalFormatting>
  <conditionalFormatting sqref="I310">
    <cfRule type="cellIs" dxfId="40840" priority="14310" operator="lessThan">
      <formula>0</formula>
    </cfRule>
  </conditionalFormatting>
  <conditionalFormatting sqref="J310">
    <cfRule type="expression" dxfId="40839" priority="14309">
      <formula>ISTEXT($J$310)</formula>
    </cfRule>
  </conditionalFormatting>
  <conditionalFormatting sqref="J310">
    <cfRule type="cellIs" dxfId="40838" priority="14308" operator="lessThan">
      <formula>0</formula>
    </cfRule>
  </conditionalFormatting>
  <conditionalFormatting sqref="K310">
    <cfRule type="expression" dxfId="40837" priority="14307">
      <formula>ISTEXT($K$310)</formula>
    </cfRule>
  </conditionalFormatting>
  <conditionalFormatting sqref="K310">
    <cfRule type="cellIs" dxfId="40836" priority="14306" operator="lessThan">
      <formula>0</formula>
    </cfRule>
  </conditionalFormatting>
  <conditionalFormatting sqref="L310">
    <cfRule type="expression" dxfId="40835" priority="14305">
      <formula>ISTEXT($L$310)</formula>
    </cfRule>
  </conditionalFormatting>
  <conditionalFormatting sqref="L310">
    <cfRule type="cellIs" dxfId="40834" priority="14304" operator="lessThan">
      <formula>0</formula>
    </cfRule>
  </conditionalFormatting>
  <conditionalFormatting sqref="M310">
    <cfRule type="expression" dxfId="40833" priority="14303">
      <formula>ISTEXT($M$310)</formula>
    </cfRule>
  </conditionalFormatting>
  <conditionalFormatting sqref="M310">
    <cfRule type="cellIs" dxfId="40832" priority="14302" operator="lessThan">
      <formula>0</formula>
    </cfRule>
  </conditionalFormatting>
  <conditionalFormatting sqref="N310">
    <cfRule type="expression" dxfId="40831" priority="14301">
      <formula>ISTEXT($N$310)</formula>
    </cfRule>
  </conditionalFormatting>
  <conditionalFormatting sqref="N310">
    <cfRule type="cellIs" dxfId="40830" priority="14300" operator="lessThan">
      <formula>0</formula>
    </cfRule>
  </conditionalFormatting>
  <conditionalFormatting sqref="O310">
    <cfRule type="expression" dxfId="40829" priority="14299">
      <formula>ISTEXT($O$310)</formula>
    </cfRule>
  </conditionalFormatting>
  <conditionalFormatting sqref="O310">
    <cfRule type="cellIs" dxfId="40828" priority="14298" operator="lessThan">
      <formula>0</formula>
    </cfRule>
  </conditionalFormatting>
  <conditionalFormatting sqref="P310">
    <cfRule type="expression" dxfId="40827" priority="14297">
      <formula>ISTEXT($P$310)</formula>
    </cfRule>
  </conditionalFormatting>
  <conditionalFormatting sqref="P310">
    <cfRule type="cellIs" dxfId="40826" priority="14296" operator="lessThan">
      <formula>0</formula>
    </cfRule>
  </conditionalFormatting>
  <conditionalFormatting sqref="Q310">
    <cfRule type="expression" dxfId="40825" priority="14295">
      <formula>ISTEXT($Q$310)</formula>
    </cfRule>
  </conditionalFormatting>
  <conditionalFormatting sqref="Q310">
    <cfRule type="cellIs" dxfId="40824" priority="14294" operator="lessThan">
      <formula>0</formula>
    </cfRule>
  </conditionalFormatting>
  <conditionalFormatting sqref="R310">
    <cfRule type="expression" dxfId="40823" priority="14293">
      <formula>ISTEXT($R$310)</formula>
    </cfRule>
  </conditionalFormatting>
  <conditionalFormatting sqref="R310">
    <cfRule type="cellIs" dxfId="40822" priority="14292" operator="lessThan">
      <formula>0</formula>
    </cfRule>
  </conditionalFormatting>
  <conditionalFormatting sqref="S310">
    <cfRule type="expression" dxfId="40821" priority="14291">
      <formula>ISTEXT($S$310)</formula>
    </cfRule>
  </conditionalFormatting>
  <conditionalFormatting sqref="S310">
    <cfRule type="cellIs" dxfId="40820" priority="14290" operator="lessThan">
      <formula>0</formula>
    </cfRule>
  </conditionalFormatting>
  <conditionalFormatting sqref="T310">
    <cfRule type="expression" dxfId="40819" priority="14289">
      <formula>ISTEXT($T$310)</formula>
    </cfRule>
  </conditionalFormatting>
  <conditionalFormatting sqref="T310">
    <cfRule type="cellIs" dxfId="40818" priority="14288" operator="lessThan">
      <formula>0</formula>
    </cfRule>
  </conditionalFormatting>
  <conditionalFormatting sqref="U310">
    <cfRule type="expression" dxfId="40817" priority="14287">
      <formula>ISTEXT($U$310)</formula>
    </cfRule>
  </conditionalFormatting>
  <conditionalFormatting sqref="U310">
    <cfRule type="cellIs" dxfId="40816" priority="14286" operator="lessThan">
      <formula>0</formula>
    </cfRule>
  </conditionalFormatting>
  <conditionalFormatting sqref="V310">
    <cfRule type="expression" dxfId="40815" priority="14285">
      <formula>ISTEXT($V$310)</formula>
    </cfRule>
  </conditionalFormatting>
  <conditionalFormatting sqref="V310">
    <cfRule type="cellIs" dxfId="40814" priority="14284" operator="lessThan">
      <formula>0</formula>
    </cfRule>
  </conditionalFormatting>
  <conditionalFormatting sqref="W310">
    <cfRule type="expression" dxfId="40813" priority="14283">
      <formula>ISTEXT($W$310)</formula>
    </cfRule>
  </conditionalFormatting>
  <conditionalFormatting sqref="W310">
    <cfRule type="cellIs" dxfId="40812" priority="14282" operator="lessThan">
      <formula>0</formula>
    </cfRule>
  </conditionalFormatting>
  <conditionalFormatting sqref="X310">
    <cfRule type="expression" dxfId="40811" priority="14281">
      <formula>ISTEXT($X$310)</formula>
    </cfRule>
  </conditionalFormatting>
  <conditionalFormatting sqref="X310">
    <cfRule type="cellIs" dxfId="40810" priority="14280" operator="lessThan">
      <formula>0</formula>
    </cfRule>
  </conditionalFormatting>
  <conditionalFormatting sqref="Y310">
    <cfRule type="expression" dxfId="40809" priority="14279">
      <formula>ISTEXT($Y$310)</formula>
    </cfRule>
  </conditionalFormatting>
  <conditionalFormatting sqref="Y310">
    <cfRule type="cellIs" dxfId="40808" priority="14278" operator="lessThan">
      <formula>0</formula>
    </cfRule>
  </conditionalFormatting>
  <conditionalFormatting sqref="Z310">
    <cfRule type="expression" dxfId="40807" priority="14277">
      <formula>ISTEXT($Z$310)</formula>
    </cfRule>
  </conditionalFormatting>
  <conditionalFormatting sqref="Z310">
    <cfRule type="cellIs" dxfId="40806" priority="14276" operator="lessThan">
      <formula>0</formula>
    </cfRule>
  </conditionalFormatting>
  <conditionalFormatting sqref="E311">
    <cfRule type="expression" dxfId="40805" priority="14275">
      <formula>ISTEXT($E$311)</formula>
    </cfRule>
  </conditionalFormatting>
  <conditionalFormatting sqref="E311">
    <cfRule type="cellIs" dxfId="40804" priority="14274" operator="lessThan">
      <formula>0</formula>
    </cfRule>
  </conditionalFormatting>
  <conditionalFormatting sqref="F311">
    <cfRule type="expression" dxfId="40803" priority="14273">
      <formula>ISTEXT($F$311)</formula>
    </cfRule>
  </conditionalFormatting>
  <conditionalFormatting sqref="F311">
    <cfRule type="cellIs" dxfId="40802" priority="14272" operator="lessThan">
      <formula>0</formula>
    </cfRule>
  </conditionalFormatting>
  <conditionalFormatting sqref="G311">
    <cfRule type="expression" dxfId="40801" priority="14271">
      <formula>ISTEXT($G$311)</formula>
    </cfRule>
  </conditionalFormatting>
  <conditionalFormatting sqref="G311">
    <cfRule type="cellIs" dxfId="40800" priority="14270" operator="lessThan">
      <formula>0</formula>
    </cfRule>
  </conditionalFormatting>
  <conditionalFormatting sqref="H311">
    <cfRule type="expression" dxfId="40799" priority="14269">
      <formula>ISTEXT($H$311)</formula>
    </cfRule>
  </conditionalFormatting>
  <conditionalFormatting sqref="H311">
    <cfRule type="cellIs" dxfId="40798" priority="14268" operator="lessThan">
      <formula>0</formula>
    </cfRule>
  </conditionalFormatting>
  <conditionalFormatting sqref="I311">
    <cfRule type="expression" dxfId="40797" priority="14267">
      <formula>ISTEXT($I$311)</formula>
    </cfRule>
  </conditionalFormatting>
  <conditionalFormatting sqref="I311">
    <cfRule type="cellIs" dxfId="40796" priority="14266" operator="lessThan">
      <formula>0</formula>
    </cfRule>
  </conditionalFormatting>
  <conditionalFormatting sqref="J311">
    <cfRule type="expression" dxfId="40795" priority="14265">
      <formula>ISTEXT($J$311)</formula>
    </cfRule>
  </conditionalFormatting>
  <conditionalFormatting sqref="J311">
    <cfRule type="cellIs" dxfId="40794" priority="14264" operator="lessThan">
      <formula>0</formula>
    </cfRule>
  </conditionalFormatting>
  <conditionalFormatting sqref="K311">
    <cfRule type="expression" dxfId="40793" priority="14263">
      <formula>ISTEXT($K$311)</formula>
    </cfRule>
  </conditionalFormatting>
  <conditionalFormatting sqref="K311">
    <cfRule type="cellIs" dxfId="40792" priority="14262" operator="lessThan">
      <formula>0</formula>
    </cfRule>
  </conditionalFormatting>
  <conditionalFormatting sqref="L311">
    <cfRule type="expression" dxfId="40791" priority="14261">
      <formula>ISTEXT($L$311)</formula>
    </cfRule>
  </conditionalFormatting>
  <conditionalFormatting sqref="L311">
    <cfRule type="cellIs" dxfId="40790" priority="14260" operator="lessThan">
      <formula>0</formula>
    </cfRule>
  </conditionalFormatting>
  <conditionalFormatting sqref="M311">
    <cfRule type="expression" dxfId="40789" priority="14259">
      <formula>ISTEXT($M$311)</formula>
    </cfRule>
  </conditionalFormatting>
  <conditionalFormatting sqref="M311">
    <cfRule type="cellIs" dxfId="40788" priority="14258" operator="lessThan">
      <formula>0</formula>
    </cfRule>
  </conditionalFormatting>
  <conditionalFormatting sqref="N311">
    <cfRule type="expression" dxfId="40787" priority="14257">
      <formula>ISTEXT($N$311)</formula>
    </cfRule>
  </conditionalFormatting>
  <conditionalFormatting sqref="N311">
    <cfRule type="cellIs" dxfId="40786" priority="14256" operator="lessThan">
      <formula>0</formula>
    </cfRule>
  </conditionalFormatting>
  <conditionalFormatting sqref="O311">
    <cfRule type="expression" dxfId="40785" priority="14255">
      <formula>ISTEXT($O$311)</formula>
    </cfRule>
  </conditionalFormatting>
  <conditionalFormatting sqref="O311">
    <cfRule type="cellIs" dxfId="40784" priority="14254" operator="lessThan">
      <formula>0</formula>
    </cfRule>
  </conditionalFormatting>
  <conditionalFormatting sqref="P311">
    <cfRule type="expression" dxfId="40783" priority="14253">
      <formula>ISTEXT($P$311)</formula>
    </cfRule>
  </conditionalFormatting>
  <conditionalFormatting sqref="P311">
    <cfRule type="cellIs" dxfId="40782" priority="14252" operator="lessThan">
      <formula>0</formula>
    </cfRule>
  </conditionalFormatting>
  <conditionalFormatting sqref="Q311">
    <cfRule type="expression" dxfId="40781" priority="14251">
      <formula>ISTEXT($Q$311)</formula>
    </cfRule>
  </conditionalFormatting>
  <conditionalFormatting sqref="Q311">
    <cfRule type="cellIs" dxfId="40780" priority="14250" operator="lessThan">
      <formula>0</formula>
    </cfRule>
  </conditionalFormatting>
  <conditionalFormatting sqref="R311">
    <cfRule type="expression" dxfId="40779" priority="14249">
      <formula>ISTEXT($R$311)</formula>
    </cfRule>
  </conditionalFormatting>
  <conditionalFormatting sqref="R311">
    <cfRule type="cellIs" dxfId="40778" priority="14248" operator="lessThan">
      <formula>0</formula>
    </cfRule>
  </conditionalFormatting>
  <conditionalFormatting sqref="S311">
    <cfRule type="expression" dxfId="40777" priority="14247">
      <formula>ISTEXT($S$311)</formula>
    </cfRule>
  </conditionalFormatting>
  <conditionalFormatting sqref="S311">
    <cfRule type="cellIs" dxfId="40776" priority="14246" operator="lessThan">
      <formula>0</formula>
    </cfRule>
  </conditionalFormatting>
  <conditionalFormatting sqref="T311">
    <cfRule type="expression" dxfId="40775" priority="14245">
      <formula>ISTEXT($T$311)</formula>
    </cfRule>
  </conditionalFormatting>
  <conditionalFormatting sqref="T311">
    <cfRule type="cellIs" dxfId="40774" priority="14244" operator="lessThan">
      <formula>0</formula>
    </cfRule>
  </conditionalFormatting>
  <conditionalFormatting sqref="U311">
    <cfRule type="expression" dxfId="40773" priority="14243">
      <formula>ISTEXT($U$311)</formula>
    </cfRule>
  </conditionalFormatting>
  <conditionalFormatting sqref="U311">
    <cfRule type="cellIs" dxfId="40772" priority="14242" operator="lessThan">
      <formula>0</formula>
    </cfRule>
  </conditionalFormatting>
  <conditionalFormatting sqref="V311">
    <cfRule type="expression" dxfId="40771" priority="14241">
      <formula>ISTEXT($V$311)</formula>
    </cfRule>
  </conditionalFormatting>
  <conditionalFormatting sqref="V311">
    <cfRule type="cellIs" dxfId="40770" priority="14240" operator="lessThan">
      <formula>0</formula>
    </cfRule>
  </conditionalFormatting>
  <conditionalFormatting sqref="W311">
    <cfRule type="expression" dxfId="40769" priority="14239">
      <formula>ISTEXT($W$311)</formula>
    </cfRule>
  </conditionalFormatting>
  <conditionalFormatting sqref="W311">
    <cfRule type="cellIs" dxfId="40768" priority="14238" operator="lessThan">
      <formula>0</formula>
    </cfRule>
  </conditionalFormatting>
  <conditionalFormatting sqref="X311">
    <cfRule type="expression" dxfId="40767" priority="14237">
      <formula>ISTEXT($X$311)</formula>
    </cfRule>
  </conditionalFormatting>
  <conditionalFormatting sqref="X311">
    <cfRule type="cellIs" dxfId="40766" priority="14236" operator="lessThan">
      <formula>0</formula>
    </cfRule>
  </conditionalFormatting>
  <conditionalFormatting sqref="Y311">
    <cfRule type="expression" dxfId="40765" priority="14235">
      <formula>ISTEXT($Y$311)</formula>
    </cfRule>
  </conditionalFormatting>
  <conditionalFormatting sqref="Y311">
    <cfRule type="cellIs" dxfId="40764" priority="14234" operator="lessThan">
      <formula>0</formula>
    </cfRule>
  </conditionalFormatting>
  <conditionalFormatting sqref="Z311">
    <cfRule type="expression" dxfId="40763" priority="14233">
      <formula>ISTEXT($Z$311)</formula>
    </cfRule>
  </conditionalFormatting>
  <conditionalFormatting sqref="Z311">
    <cfRule type="cellIs" dxfId="40762" priority="14232" operator="lessThan">
      <formula>0</formula>
    </cfRule>
  </conditionalFormatting>
  <conditionalFormatting sqref="D312">
    <cfRule type="expression" dxfId="40761" priority="14231">
      <formula>ISTEXT($D$312)</formula>
    </cfRule>
  </conditionalFormatting>
  <conditionalFormatting sqref="D312">
    <cfRule type="cellIs" dxfId="40760" priority="14230" operator="lessThan">
      <formula>0</formula>
    </cfRule>
  </conditionalFormatting>
  <conditionalFormatting sqref="E312">
    <cfRule type="expression" dxfId="40759" priority="14229">
      <formula>ISTEXT($E$312)</formula>
    </cfRule>
  </conditionalFormatting>
  <conditionalFormatting sqref="E312">
    <cfRule type="cellIs" dxfId="40758" priority="14228" operator="lessThan">
      <formula>0</formula>
    </cfRule>
  </conditionalFormatting>
  <conditionalFormatting sqref="F312">
    <cfRule type="expression" dxfId="40757" priority="14227">
      <formula>ISTEXT($F$312)</formula>
    </cfRule>
  </conditionalFormatting>
  <conditionalFormatting sqref="F312">
    <cfRule type="cellIs" dxfId="40756" priority="14226" operator="lessThan">
      <formula>0</formula>
    </cfRule>
  </conditionalFormatting>
  <conditionalFormatting sqref="G312">
    <cfRule type="expression" dxfId="40755" priority="14225">
      <formula>ISTEXT($G$312)</formula>
    </cfRule>
  </conditionalFormatting>
  <conditionalFormatting sqref="G312">
    <cfRule type="cellIs" dxfId="40754" priority="14224" operator="lessThan">
      <formula>0</formula>
    </cfRule>
  </conditionalFormatting>
  <conditionalFormatting sqref="H312">
    <cfRule type="expression" dxfId="40753" priority="14223">
      <formula>ISTEXT($H$312)</formula>
    </cfRule>
  </conditionalFormatting>
  <conditionalFormatting sqref="H312">
    <cfRule type="cellIs" dxfId="40752" priority="14222" operator="lessThan">
      <formula>0</formula>
    </cfRule>
  </conditionalFormatting>
  <conditionalFormatting sqref="I312">
    <cfRule type="expression" dxfId="40751" priority="14221">
      <formula>ISTEXT($I$312)</formula>
    </cfRule>
  </conditionalFormatting>
  <conditionalFormatting sqref="I312">
    <cfRule type="cellIs" dxfId="40750" priority="14220" operator="lessThan">
      <formula>0</formula>
    </cfRule>
  </conditionalFormatting>
  <conditionalFormatting sqref="J312">
    <cfRule type="expression" dxfId="40749" priority="14219">
      <formula>ISTEXT($J$312)</formula>
    </cfRule>
  </conditionalFormatting>
  <conditionalFormatting sqref="J312">
    <cfRule type="cellIs" dxfId="40748" priority="14218" operator="lessThan">
      <formula>0</formula>
    </cfRule>
  </conditionalFormatting>
  <conditionalFormatting sqref="K312">
    <cfRule type="expression" dxfId="40747" priority="14217">
      <formula>ISTEXT($K$312)</formula>
    </cfRule>
  </conditionalFormatting>
  <conditionalFormatting sqref="K312">
    <cfRule type="cellIs" dxfId="40746" priority="14216" operator="lessThan">
      <formula>0</formula>
    </cfRule>
  </conditionalFormatting>
  <conditionalFormatting sqref="L312">
    <cfRule type="expression" dxfId="40745" priority="14215">
      <formula>ISTEXT($L$312)</formula>
    </cfRule>
  </conditionalFormatting>
  <conditionalFormatting sqref="L312">
    <cfRule type="cellIs" dxfId="40744" priority="14214" operator="lessThan">
      <formula>0</formula>
    </cfRule>
  </conditionalFormatting>
  <conditionalFormatting sqref="M312">
    <cfRule type="expression" dxfId="40743" priority="14213">
      <formula>ISTEXT($M$312)</formula>
    </cfRule>
  </conditionalFormatting>
  <conditionalFormatting sqref="M312">
    <cfRule type="cellIs" dxfId="40742" priority="14212" operator="lessThan">
      <formula>0</formula>
    </cfRule>
  </conditionalFormatting>
  <conditionalFormatting sqref="N312">
    <cfRule type="expression" dxfId="40741" priority="14211">
      <formula>ISTEXT($N$312)</formula>
    </cfRule>
  </conditionalFormatting>
  <conditionalFormatting sqref="N312">
    <cfRule type="cellIs" dxfId="40740" priority="14210" operator="lessThan">
      <formula>0</formula>
    </cfRule>
  </conditionalFormatting>
  <conditionalFormatting sqref="O312">
    <cfRule type="expression" dxfId="40739" priority="14209">
      <formula>ISTEXT($O$312)</formula>
    </cfRule>
  </conditionalFormatting>
  <conditionalFormatting sqref="O312">
    <cfRule type="cellIs" dxfId="40738" priority="14208" operator="lessThan">
      <formula>0</formula>
    </cfRule>
  </conditionalFormatting>
  <conditionalFormatting sqref="P312">
    <cfRule type="expression" dxfId="40737" priority="14207">
      <formula>ISTEXT($P$312)</formula>
    </cfRule>
  </conditionalFormatting>
  <conditionalFormatting sqref="P312">
    <cfRule type="cellIs" dxfId="40736" priority="14206" operator="lessThan">
      <formula>0</formula>
    </cfRule>
  </conditionalFormatting>
  <conditionalFormatting sqref="Q312">
    <cfRule type="expression" dxfId="40735" priority="14205">
      <formula>ISTEXT($Q$312)</formula>
    </cfRule>
  </conditionalFormatting>
  <conditionalFormatting sqref="Q312">
    <cfRule type="cellIs" dxfId="40734" priority="14204" operator="lessThan">
      <formula>0</formula>
    </cfRule>
  </conditionalFormatting>
  <conditionalFormatting sqref="R312">
    <cfRule type="expression" dxfId="40733" priority="14203">
      <formula>ISTEXT($R$312)</formula>
    </cfRule>
  </conditionalFormatting>
  <conditionalFormatting sqref="R312">
    <cfRule type="cellIs" dxfId="40732" priority="14202" operator="lessThan">
      <formula>0</formula>
    </cfRule>
  </conditionalFormatting>
  <conditionalFormatting sqref="S312">
    <cfRule type="expression" dxfId="40731" priority="14201">
      <formula>ISTEXT($S$312)</formula>
    </cfRule>
  </conditionalFormatting>
  <conditionalFormatting sqref="S312">
    <cfRule type="cellIs" dxfId="40730" priority="14200" operator="lessThan">
      <formula>0</formula>
    </cfRule>
  </conditionalFormatting>
  <conditionalFormatting sqref="T312">
    <cfRule type="expression" dxfId="40729" priority="14199">
      <formula>ISTEXT($T$312)</formula>
    </cfRule>
  </conditionalFormatting>
  <conditionalFormatting sqref="T312">
    <cfRule type="cellIs" dxfId="40728" priority="14198" operator="lessThan">
      <formula>0</formula>
    </cfRule>
  </conditionalFormatting>
  <conditionalFormatting sqref="U312">
    <cfRule type="expression" dxfId="40727" priority="14197">
      <formula>ISTEXT($U$312)</formula>
    </cfRule>
  </conditionalFormatting>
  <conditionalFormatting sqref="U312">
    <cfRule type="cellIs" dxfId="40726" priority="14196" operator="lessThan">
      <formula>0</formula>
    </cfRule>
  </conditionalFormatting>
  <conditionalFormatting sqref="V312">
    <cfRule type="expression" dxfId="40725" priority="14195">
      <formula>ISTEXT($V$312)</formula>
    </cfRule>
  </conditionalFormatting>
  <conditionalFormatting sqref="V312">
    <cfRule type="cellIs" dxfId="40724" priority="14194" operator="lessThan">
      <formula>0</formula>
    </cfRule>
  </conditionalFormatting>
  <conditionalFormatting sqref="W312">
    <cfRule type="expression" dxfId="40723" priority="14193">
      <formula>ISTEXT($W$312)</formula>
    </cfRule>
  </conditionalFormatting>
  <conditionalFormatting sqref="W312">
    <cfRule type="cellIs" dxfId="40722" priority="14192" operator="lessThan">
      <formula>0</formula>
    </cfRule>
  </conditionalFormatting>
  <conditionalFormatting sqref="X312">
    <cfRule type="expression" dxfId="40721" priority="14191">
      <formula>ISTEXT($X$312)</formula>
    </cfRule>
  </conditionalFormatting>
  <conditionalFormatting sqref="X312">
    <cfRule type="cellIs" dxfId="40720" priority="14190" operator="lessThan">
      <formula>0</formula>
    </cfRule>
  </conditionalFormatting>
  <conditionalFormatting sqref="Y312">
    <cfRule type="expression" dxfId="40719" priority="14189">
      <formula>ISTEXT($Y$312)</formula>
    </cfRule>
  </conditionalFormatting>
  <conditionalFormatting sqref="Y312">
    <cfRule type="cellIs" dxfId="40718" priority="14188" operator="lessThan">
      <formula>0</formula>
    </cfRule>
  </conditionalFormatting>
  <conditionalFormatting sqref="Z312">
    <cfRule type="expression" dxfId="40717" priority="14187">
      <formula>ISTEXT($Z$312)</formula>
    </cfRule>
  </conditionalFormatting>
  <conditionalFormatting sqref="Z312">
    <cfRule type="cellIs" dxfId="40716" priority="14186" operator="lessThan">
      <formula>0</formula>
    </cfRule>
  </conditionalFormatting>
  <conditionalFormatting sqref="E313">
    <cfRule type="expression" dxfId="40715" priority="14185">
      <formula>ISTEXT($E$313)</formula>
    </cfRule>
  </conditionalFormatting>
  <conditionalFormatting sqref="E313">
    <cfRule type="cellIs" dxfId="40714" priority="14184" operator="lessThan">
      <formula>0</formula>
    </cfRule>
  </conditionalFormatting>
  <conditionalFormatting sqref="F313">
    <cfRule type="expression" dxfId="40713" priority="14183">
      <formula>ISTEXT($F$313)</formula>
    </cfRule>
  </conditionalFormatting>
  <conditionalFormatting sqref="F313">
    <cfRule type="cellIs" dxfId="40712" priority="14182" operator="lessThan">
      <formula>0</formula>
    </cfRule>
  </conditionalFormatting>
  <conditionalFormatting sqref="G313">
    <cfRule type="expression" dxfId="40711" priority="14181">
      <formula>ISTEXT($G$313)</formula>
    </cfRule>
  </conditionalFormatting>
  <conditionalFormatting sqref="G313">
    <cfRule type="cellIs" dxfId="40710" priority="14180" operator="lessThan">
      <formula>0</formula>
    </cfRule>
  </conditionalFormatting>
  <conditionalFormatting sqref="H313">
    <cfRule type="expression" dxfId="40709" priority="14179">
      <formula>ISTEXT($H$313)</formula>
    </cfRule>
  </conditionalFormatting>
  <conditionalFormatting sqref="H313">
    <cfRule type="cellIs" dxfId="40708" priority="14178" operator="lessThan">
      <formula>0</formula>
    </cfRule>
  </conditionalFormatting>
  <conditionalFormatting sqref="I313">
    <cfRule type="expression" dxfId="40707" priority="14177">
      <formula>ISTEXT($I$313)</formula>
    </cfRule>
  </conditionalFormatting>
  <conditionalFormatting sqref="I313">
    <cfRule type="cellIs" dxfId="40706" priority="14176" operator="lessThan">
      <formula>0</formula>
    </cfRule>
  </conditionalFormatting>
  <conditionalFormatting sqref="J313">
    <cfRule type="expression" dxfId="40705" priority="14175">
      <formula>ISTEXT($J$313)</formula>
    </cfRule>
  </conditionalFormatting>
  <conditionalFormatting sqref="J313">
    <cfRule type="cellIs" dxfId="40704" priority="14174" operator="lessThan">
      <formula>0</formula>
    </cfRule>
  </conditionalFormatting>
  <conditionalFormatting sqref="K313">
    <cfRule type="expression" dxfId="40703" priority="14173">
      <formula>ISTEXT($K$313)</formula>
    </cfRule>
  </conditionalFormatting>
  <conditionalFormatting sqref="K313">
    <cfRule type="cellIs" dxfId="40702" priority="14172" operator="lessThan">
      <formula>0</formula>
    </cfRule>
  </conditionalFormatting>
  <conditionalFormatting sqref="L313">
    <cfRule type="expression" dxfId="40701" priority="14171">
      <formula>ISTEXT($L$313)</formula>
    </cfRule>
  </conditionalFormatting>
  <conditionalFormatting sqref="L313">
    <cfRule type="cellIs" dxfId="40700" priority="14170" operator="lessThan">
      <formula>0</formula>
    </cfRule>
  </conditionalFormatting>
  <conditionalFormatting sqref="M313">
    <cfRule type="expression" dxfId="40699" priority="14169">
      <formula>ISTEXT($M$313)</formula>
    </cfRule>
  </conditionalFormatting>
  <conditionalFormatting sqref="M313">
    <cfRule type="cellIs" dxfId="40698" priority="14168" operator="lessThan">
      <formula>0</formula>
    </cfRule>
  </conditionalFormatting>
  <conditionalFormatting sqref="N313">
    <cfRule type="expression" dxfId="40697" priority="14167">
      <formula>ISTEXT($N$313)</formula>
    </cfRule>
  </conditionalFormatting>
  <conditionalFormatting sqref="N313">
    <cfRule type="cellIs" dxfId="40696" priority="14166" operator="lessThan">
      <formula>0</formula>
    </cfRule>
  </conditionalFormatting>
  <conditionalFormatting sqref="O313">
    <cfRule type="expression" dxfId="40695" priority="14165">
      <formula>ISTEXT($O$313)</formula>
    </cfRule>
  </conditionalFormatting>
  <conditionalFormatting sqref="O313">
    <cfRule type="cellIs" dxfId="40694" priority="14164" operator="lessThan">
      <formula>0</formula>
    </cfRule>
  </conditionalFormatting>
  <conditionalFormatting sqref="P313">
    <cfRule type="expression" dxfId="40693" priority="14163">
      <formula>ISTEXT($P$313)</formula>
    </cfRule>
  </conditionalFormatting>
  <conditionalFormatting sqref="P313">
    <cfRule type="cellIs" dxfId="40692" priority="14162" operator="lessThan">
      <formula>0</formula>
    </cfRule>
  </conditionalFormatting>
  <conditionalFormatting sqref="Q313">
    <cfRule type="expression" dxfId="40691" priority="14161">
      <formula>ISTEXT($Q$313)</formula>
    </cfRule>
  </conditionalFormatting>
  <conditionalFormatting sqref="Q313">
    <cfRule type="cellIs" dxfId="40690" priority="14160" operator="lessThan">
      <formula>0</formula>
    </cfRule>
  </conditionalFormatting>
  <conditionalFormatting sqref="R313">
    <cfRule type="expression" dxfId="40689" priority="14159">
      <formula>ISTEXT($R$313)</formula>
    </cfRule>
  </conditionalFormatting>
  <conditionalFormatting sqref="R313">
    <cfRule type="cellIs" dxfId="40688" priority="14158" operator="lessThan">
      <formula>0</formula>
    </cfRule>
  </conditionalFormatting>
  <conditionalFormatting sqref="S313">
    <cfRule type="expression" dxfId="40687" priority="14157">
      <formula>ISTEXT($S$313)</formula>
    </cfRule>
  </conditionalFormatting>
  <conditionalFormatting sqref="S313">
    <cfRule type="cellIs" dxfId="40686" priority="14156" operator="lessThan">
      <formula>0</formula>
    </cfRule>
  </conditionalFormatting>
  <conditionalFormatting sqref="T313">
    <cfRule type="expression" dxfId="40685" priority="14155">
      <formula>ISTEXT($T$313)</formula>
    </cfRule>
  </conditionalFormatting>
  <conditionalFormatting sqref="T313">
    <cfRule type="cellIs" dxfId="40684" priority="14154" operator="lessThan">
      <formula>0</formula>
    </cfRule>
  </conditionalFormatting>
  <conditionalFormatting sqref="U313">
    <cfRule type="expression" dxfId="40683" priority="14153">
      <formula>ISTEXT($U$313)</formula>
    </cfRule>
  </conditionalFormatting>
  <conditionalFormatting sqref="U313">
    <cfRule type="cellIs" dxfId="40682" priority="14152" operator="lessThan">
      <formula>0</formula>
    </cfRule>
  </conditionalFormatting>
  <conditionalFormatting sqref="V313">
    <cfRule type="expression" dxfId="40681" priority="14151">
      <formula>ISTEXT($V$313)</formula>
    </cfRule>
  </conditionalFormatting>
  <conditionalFormatting sqref="V313">
    <cfRule type="cellIs" dxfId="40680" priority="14150" operator="lessThan">
      <formula>0</formula>
    </cfRule>
  </conditionalFormatting>
  <conditionalFormatting sqref="W313">
    <cfRule type="expression" dxfId="40679" priority="14149">
      <formula>ISTEXT($W$313)</formula>
    </cfRule>
  </conditionalFormatting>
  <conditionalFormatting sqref="W313">
    <cfRule type="cellIs" dxfId="40678" priority="14148" operator="lessThan">
      <formula>0</formula>
    </cfRule>
  </conditionalFormatting>
  <conditionalFormatting sqref="X313">
    <cfRule type="expression" dxfId="40677" priority="14147">
      <formula>ISTEXT($X$313)</formula>
    </cfRule>
  </conditionalFormatting>
  <conditionalFormatting sqref="X313">
    <cfRule type="cellIs" dxfId="40676" priority="14146" operator="lessThan">
      <formula>0</formula>
    </cfRule>
  </conditionalFormatting>
  <conditionalFormatting sqref="Y313">
    <cfRule type="expression" dxfId="40675" priority="14145">
      <formula>ISTEXT($Y$313)</formula>
    </cfRule>
  </conditionalFormatting>
  <conditionalFormatting sqref="Y313">
    <cfRule type="cellIs" dxfId="40674" priority="14144" operator="lessThan">
      <formula>0</formula>
    </cfRule>
  </conditionalFormatting>
  <conditionalFormatting sqref="Z313">
    <cfRule type="expression" dxfId="40673" priority="14143">
      <formula>ISTEXT($Z$313)</formula>
    </cfRule>
  </conditionalFormatting>
  <conditionalFormatting sqref="Z313">
    <cfRule type="cellIs" dxfId="40672" priority="14142" operator="lessThan">
      <formula>0</formula>
    </cfRule>
  </conditionalFormatting>
  <conditionalFormatting sqref="D318">
    <cfRule type="expression" dxfId="40671" priority="14141">
      <formula>ISTEXT($D$318)</formula>
    </cfRule>
  </conditionalFormatting>
  <conditionalFormatting sqref="D318">
    <cfRule type="cellIs" dxfId="40670" priority="14140" operator="lessThan">
      <formula>0</formula>
    </cfRule>
  </conditionalFormatting>
  <conditionalFormatting sqref="E318">
    <cfRule type="expression" dxfId="40669" priority="14139">
      <formula>ISTEXT($E$318)</formula>
    </cfRule>
  </conditionalFormatting>
  <conditionalFormatting sqref="E318">
    <cfRule type="cellIs" dxfId="40668" priority="14138" operator="lessThan">
      <formula>0</formula>
    </cfRule>
  </conditionalFormatting>
  <conditionalFormatting sqref="F318">
    <cfRule type="expression" dxfId="40667" priority="14137">
      <formula>ISTEXT($F$318)</formula>
    </cfRule>
  </conditionalFormatting>
  <conditionalFormatting sqref="F318">
    <cfRule type="cellIs" dxfId="40666" priority="14136" operator="lessThan">
      <formula>0</formula>
    </cfRule>
  </conditionalFormatting>
  <conditionalFormatting sqref="G318">
    <cfRule type="expression" dxfId="40665" priority="14135">
      <formula>ISTEXT($G$318)</formula>
    </cfRule>
  </conditionalFormatting>
  <conditionalFormatting sqref="G318">
    <cfRule type="cellIs" dxfId="40664" priority="14134" operator="lessThan">
      <formula>0</formula>
    </cfRule>
  </conditionalFormatting>
  <conditionalFormatting sqref="H318">
    <cfRule type="expression" dxfId="40663" priority="14133">
      <formula>ISTEXT($H$318)</formula>
    </cfRule>
  </conditionalFormatting>
  <conditionalFormatting sqref="H318">
    <cfRule type="cellIs" dxfId="40662" priority="14132" operator="lessThan">
      <formula>0</formula>
    </cfRule>
  </conditionalFormatting>
  <conditionalFormatting sqref="I318">
    <cfRule type="expression" dxfId="40661" priority="14131">
      <formula>ISTEXT($I$318)</formula>
    </cfRule>
  </conditionalFormatting>
  <conditionalFormatting sqref="I318">
    <cfRule type="cellIs" dxfId="40660" priority="14130" operator="lessThan">
      <formula>0</formula>
    </cfRule>
  </conditionalFormatting>
  <conditionalFormatting sqref="J318">
    <cfRule type="expression" dxfId="40659" priority="14129">
      <formula>ISTEXT($J$318)</formula>
    </cfRule>
  </conditionalFormatting>
  <conditionalFormatting sqref="J318">
    <cfRule type="cellIs" dxfId="40658" priority="14128" operator="lessThan">
      <formula>0</formula>
    </cfRule>
  </conditionalFormatting>
  <conditionalFormatting sqref="K318">
    <cfRule type="expression" dxfId="40657" priority="14127">
      <formula>ISTEXT($K$318)</formula>
    </cfRule>
  </conditionalFormatting>
  <conditionalFormatting sqref="K318">
    <cfRule type="cellIs" dxfId="40656" priority="14126" operator="lessThan">
      <formula>0</formula>
    </cfRule>
  </conditionalFormatting>
  <conditionalFormatting sqref="L318">
    <cfRule type="expression" dxfId="40655" priority="14125">
      <formula>ISTEXT($L$318)</formula>
    </cfRule>
  </conditionalFormatting>
  <conditionalFormatting sqref="L318">
    <cfRule type="cellIs" dxfId="40654" priority="14124" operator="lessThan">
      <formula>0</formula>
    </cfRule>
  </conditionalFormatting>
  <conditionalFormatting sqref="M318">
    <cfRule type="expression" dxfId="40653" priority="14123">
      <formula>ISTEXT($M$318)</formula>
    </cfRule>
  </conditionalFormatting>
  <conditionalFormatting sqref="M318">
    <cfRule type="cellIs" dxfId="40652" priority="14122" operator="lessThan">
      <formula>0</formula>
    </cfRule>
  </conditionalFormatting>
  <conditionalFormatting sqref="N318">
    <cfRule type="expression" dxfId="40651" priority="14121">
      <formula>ISTEXT($N$318)</formula>
    </cfRule>
  </conditionalFormatting>
  <conditionalFormatting sqref="N318">
    <cfRule type="cellIs" dxfId="40650" priority="14120" operator="lessThan">
      <formula>0</formula>
    </cfRule>
  </conditionalFormatting>
  <conditionalFormatting sqref="O318">
    <cfRule type="expression" dxfId="40649" priority="14119">
      <formula>ISTEXT($O$318)</formula>
    </cfRule>
  </conditionalFormatting>
  <conditionalFormatting sqref="O318">
    <cfRule type="cellIs" dxfId="40648" priority="14118" operator="lessThan">
      <formula>0</formula>
    </cfRule>
  </conditionalFormatting>
  <conditionalFormatting sqref="P318">
    <cfRule type="expression" dxfId="40647" priority="14117">
      <formula>ISTEXT($P$318)</formula>
    </cfRule>
  </conditionalFormatting>
  <conditionalFormatting sqref="P318">
    <cfRule type="cellIs" dxfId="40646" priority="14116" operator="lessThan">
      <formula>0</formula>
    </cfRule>
  </conditionalFormatting>
  <conditionalFormatting sqref="Q318">
    <cfRule type="expression" dxfId="40645" priority="14115">
      <formula>ISTEXT($Q$318)</formula>
    </cfRule>
  </conditionalFormatting>
  <conditionalFormatting sqref="Q318">
    <cfRule type="cellIs" dxfId="40644" priority="14114" operator="lessThan">
      <formula>0</formula>
    </cfRule>
  </conditionalFormatting>
  <conditionalFormatting sqref="R318">
    <cfRule type="expression" dxfId="40643" priority="14113">
      <formula>ISTEXT($R$318)</formula>
    </cfRule>
  </conditionalFormatting>
  <conditionalFormatting sqref="R318">
    <cfRule type="cellIs" dxfId="40642" priority="14112" operator="lessThan">
      <formula>0</formula>
    </cfRule>
  </conditionalFormatting>
  <conditionalFormatting sqref="S318">
    <cfRule type="expression" dxfId="40641" priority="14111">
      <formula>ISTEXT($S$318)</formula>
    </cfRule>
  </conditionalFormatting>
  <conditionalFormatting sqref="S318">
    <cfRule type="cellIs" dxfId="40640" priority="14110" operator="lessThan">
      <formula>0</formula>
    </cfRule>
  </conditionalFormatting>
  <conditionalFormatting sqref="T318">
    <cfRule type="expression" dxfId="40639" priority="14109">
      <formula>ISTEXT($T$318)</formula>
    </cfRule>
  </conditionalFormatting>
  <conditionalFormatting sqref="T318">
    <cfRule type="cellIs" dxfId="40638" priority="14108" operator="lessThan">
      <formula>0</formula>
    </cfRule>
  </conditionalFormatting>
  <conditionalFormatting sqref="U318">
    <cfRule type="expression" dxfId="40637" priority="14107">
      <formula>ISTEXT($U$318)</formula>
    </cfRule>
  </conditionalFormatting>
  <conditionalFormatting sqref="U318">
    <cfRule type="cellIs" dxfId="40636" priority="14106" operator="lessThan">
      <formula>0</formula>
    </cfRule>
  </conditionalFormatting>
  <conditionalFormatting sqref="V318">
    <cfRule type="expression" dxfId="40635" priority="14105">
      <formula>ISTEXT($V$318)</formula>
    </cfRule>
  </conditionalFormatting>
  <conditionalFormatting sqref="V318">
    <cfRule type="cellIs" dxfId="40634" priority="14104" operator="lessThan">
      <formula>0</formula>
    </cfRule>
  </conditionalFormatting>
  <conditionalFormatting sqref="W318">
    <cfRule type="expression" dxfId="40633" priority="14103">
      <formula>ISTEXT($W$318)</formula>
    </cfRule>
  </conditionalFormatting>
  <conditionalFormatting sqref="W318">
    <cfRule type="cellIs" dxfId="40632" priority="14102" operator="lessThan">
      <formula>0</formula>
    </cfRule>
  </conditionalFormatting>
  <conditionalFormatting sqref="X318">
    <cfRule type="expression" dxfId="40631" priority="14101">
      <formula>ISTEXT($X$318)</formula>
    </cfRule>
  </conditionalFormatting>
  <conditionalFormatting sqref="X318">
    <cfRule type="cellIs" dxfId="40630" priority="14100" operator="lessThan">
      <formula>0</formula>
    </cfRule>
  </conditionalFormatting>
  <conditionalFormatting sqref="Y318">
    <cfRule type="expression" dxfId="40629" priority="14099">
      <formula>ISTEXT($Y$318)</formula>
    </cfRule>
  </conditionalFormatting>
  <conditionalFormatting sqref="Y318">
    <cfRule type="cellIs" dxfId="40628" priority="14098" operator="lessThan">
      <formula>0</formula>
    </cfRule>
  </conditionalFormatting>
  <conditionalFormatting sqref="Z318">
    <cfRule type="expression" dxfId="40627" priority="14097">
      <formula>ISTEXT($Z$318)</formula>
    </cfRule>
  </conditionalFormatting>
  <conditionalFormatting sqref="Z318">
    <cfRule type="cellIs" dxfId="40626" priority="14096" operator="lessThan">
      <formula>0</formula>
    </cfRule>
  </conditionalFormatting>
  <conditionalFormatting sqref="D320">
    <cfRule type="expression" dxfId="40625" priority="14095">
      <formula>ISTEXT($D$320)</formula>
    </cfRule>
  </conditionalFormatting>
  <conditionalFormatting sqref="D320">
    <cfRule type="cellIs" dxfId="40624" priority="14094" operator="lessThan">
      <formula>0</formula>
    </cfRule>
  </conditionalFormatting>
  <conditionalFormatting sqref="E320">
    <cfRule type="expression" dxfId="40623" priority="14093">
      <formula>ISTEXT($E$320)</formula>
    </cfRule>
  </conditionalFormatting>
  <conditionalFormatting sqref="E320">
    <cfRule type="cellIs" dxfId="40622" priority="14092" operator="lessThan">
      <formula>0</formula>
    </cfRule>
  </conditionalFormatting>
  <conditionalFormatting sqref="F320">
    <cfRule type="expression" dxfId="40621" priority="14091">
      <formula>ISTEXT($F$320)</formula>
    </cfRule>
  </conditionalFormatting>
  <conditionalFormatting sqref="F320">
    <cfRule type="cellIs" dxfId="40620" priority="14090" operator="lessThan">
      <formula>0</formula>
    </cfRule>
  </conditionalFormatting>
  <conditionalFormatting sqref="G320">
    <cfRule type="expression" dxfId="40619" priority="14089">
      <formula>ISTEXT($G$320)</formula>
    </cfRule>
  </conditionalFormatting>
  <conditionalFormatting sqref="G320">
    <cfRule type="cellIs" dxfId="40618" priority="14088" operator="lessThan">
      <formula>0</formula>
    </cfRule>
  </conditionalFormatting>
  <conditionalFormatting sqref="H320">
    <cfRule type="expression" dxfId="40617" priority="14087">
      <formula>ISTEXT($H$320)</formula>
    </cfRule>
  </conditionalFormatting>
  <conditionalFormatting sqref="H320">
    <cfRule type="cellIs" dxfId="40616" priority="14086" operator="lessThan">
      <formula>0</formula>
    </cfRule>
  </conditionalFormatting>
  <conditionalFormatting sqref="I320">
    <cfRule type="expression" dxfId="40615" priority="14085">
      <formula>ISTEXT($I$320)</formula>
    </cfRule>
  </conditionalFormatting>
  <conditionalFormatting sqref="I320">
    <cfRule type="cellIs" dxfId="40614" priority="14084" operator="lessThan">
      <formula>0</formula>
    </cfRule>
  </conditionalFormatting>
  <conditionalFormatting sqref="J320">
    <cfRule type="expression" dxfId="40613" priority="14083">
      <formula>ISTEXT($J$320)</formula>
    </cfRule>
  </conditionalFormatting>
  <conditionalFormatting sqref="J320">
    <cfRule type="cellIs" dxfId="40612" priority="14082" operator="lessThan">
      <formula>0</formula>
    </cfRule>
  </conditionalFormatting>
  <conditionalFormatting sqref="K320">
    <cfRule type="expression" dxfId="40611" priority="14081">
      <formula>ISTEXT($K$320)</formula>
    </cfRule>
  </conditionalFormatting>
  <conditionalFormatting sqref="K320">
    <cfRule type="cellIs" dxfId="40610" priority="14080" operator="lessThan">
      <formula>0</formula>
    </cfRule>
  </conditionalFormatting>
  <conditionalFormatting sqref="L320">
    <cfRule type="expression" dxfId="40609" priority="14079">
      <formula>ISTEXT($L$320)</formula>
    </cfRule>
  </conditionalFormatting>
  <conditionalFormatting sqref="L320">
    <cfRule type="cellIs" dxfId="40608" priority="14078" operator="lessThan">
      <formula>0</formula>
    </cfRule>
  </conditionalFormatting>
  <conditionalFormatting sqref="M320">
    <cfRule type="expression" dxfId="40607" priority="14077">
      <formula>ISTEXT($M$320)</formula>
    </cfRule>
  </conditionalFormatting>
  <conditionalFormatting sqref="M320">
    <cfRule type="cellIs" dxfId="40606" priority="14076" operator="lessThan">
      <formula>0</formula>
    </cfRule>
  </conditionalFormatting>
  <conditionalFormatting sqref="N320">
    <cfRule type="expression" dxfId="40605" priority="14075">
      <formula>ISTEXT($N$320)</formula>
    </cfRule>
  </conditionalFormatting>
  <conditionalFormatting sqref="N320">
    <cfRule type="cellIs" dxfId="40604" priority="14074" operator="lessThan">
      <formula>0</formula>
    </cfRule>
  </conditionalFormatting>
  <conditionalFormatting sqref="O320">
    <cfRule type="expression" dxfId="40603" priority="14073">
      <formula>ISTEXT($O$320)</formula>
    </cfRule>
  </conditionalFormatting>
  <conditionalFormatting sqref="O320">
    <cfRule type="cellIs" dxfId="40602" priority="14072" operator="lessThan">
      <formula>0</formula>
    </cfRule>
  </conditionalFormatting>
  <conditionalFormatting sqref="P320">
    <cfRule type="expression" dxfId="40601" priority="14071">
      <formula>ISTEXT($P$320)</formula>
    </cfRule>
  </conditionalFormatting>
  <conditionalFormatting sqref="P320">
    <cfRule type="cellIs" dxfId="40600" priority="14070" operator="lessThan">
      <formula>0</formula>
    </cfRule>
  </conditionalFormatting>
  <conditionalFormatting sqref="Q320">
    <cfRule type="expression" dxfId="40599" priority="14069">
      <formula>ISTEXT($Q$320)</formula>
    </cfRule>
  </conditionalFormatting>
  <conditionalFormatting sqref="Q320">
    <cfRule type="cellIs" dxfId="40598" priority="14068" operator="lessThan">
      <formula>0</formula>
    </cfRule>
  </conditionalFormatting>
  <conditionalFormatting sqref="R320">
    <cfRule type="expression" dxfId="40597" priority="14067">
      <formula>ISTEXT($R$320)</formula>
    </cfRule>
  </conditionalFormatting>
  <conditionalFormatting sqref="R320">
    <cfRule type="cellIs" dxfId="40596" priority="14066" operator="lessThan">
      <formula>0</formula>
    </cfRule>
  </conditionalFormatting>
  <conditionalFormatting sqref="S320">
    <cfRule type="expression" dxfId="40595" priority="14065">
      <formula>ISTEXT($S$320)</formula>
    </cfRule>
  </conditionalFormatting>
  <conditionalFormatting sqref="S320">
    <cfRule type="cellIs" dxfId="40594" priority="14064" operator="lessThan">
      <formula>0</formula>
    </cfRule>
  </conditionalFormatting>
  <conditionalFormatting sqref="T320">
    <cfRule type="expression" dxfId="40593" priority="14063">
      <formula>ISTEXT($T$320)</formula>
    </cfRule>
  </conditionalFormatting>
  <conditionalFormatting sqref="T320">
    <cfRule type="cellIs" dxfId="40592" priority="14062" operator="lessThan">
      <formula>0</formula>
    </cfRule>
  </conditionalFormatting>
  <conditionalFormatting sqref="U320">
    <cfRule type="expression" dxfId="40591" priority="14061">
      <formula>ISTEXT($U$320)</formula>
    </cfRule>
  </conditionalFormatting>
  <conditionalFormatting sqref="U320">
    <cfRule type="cellIs" dxfId="40590" priority="14060" operator="lessThan">
      <formula>0</formula>
    </cfRule>
  </conditionalFormatting>
  <conditionalFormatting sqref="V320">
    <cfRule type="expression" dxfId="40589" priority="14059">
      <formula>ISTEXT($V$320)</formula>
    </cfRule>
  </conditionalFormatting>
  <conditionalFormatting sqref="V320">
    <cfRule type="cellIs" dxfId="40588" priority="14058" operator="lessThan">
      <formula>0</formula>
    </cfRule>
  </conditionalFormatting>
  <conditionalFormatting sqref="W320">
    <cfRule type="expression" dxfId="40587" priority="14057">
      <formula>ISTEXT($W$320)</formula>
    </cfRule>
  </conditionalFormatting>
  <conditionalFormatting sqref="W320">
    <cfRule type="cellIs" dxfId="40586" priority="14056" operator="lessThan">
      <formula>0</formula>
    </cfRule>
  </conditionalFormatting>
  <conditionalFormatting sqref="X320">
    <cfRule type="expression" dxfId="40585" priority="14055">
      <formula>ISTEXT($X$320)</formula>
    </cfRule>
  </conditionalFormatting>
  <conditionalFormatting sqref="X320">
    <cfRule type="cellIs" dxfId="40584" priority="14054" operator="lessThan">
      <formula>0</formula>
    </cfRule>
  </conditionalFormatting>
  <conditionalFormatting sqref="Y320">
    <cfRule type="expression" dxfId="40583" priority="14053">
      <formula>ISTEXT($Y$320)</formula>
    </cfRule>
  </conditionalFormatting>
  <conditionalFormatting sqref="Y320">
    <cfRule type="cellIs" dxfId="40582" priority="14052" operator="lessThan">
      <formula>0</formula>
    </cfRule>
  </conditionalFormatting>
  <conditionalFormatting sqref="Z320">
    <cfRule type="expression" dxfId="40581" priority="14051">
      <formula>ISTEXT($Z$320)</formula>
    </cfRule>
  </conditionalFormatting>
  <conditionalFormatting sqref="Z320">
    <cfRule type="cellIs" dxfId="40580" priority="14050" operator="lessThan">
      <formula>0</formula>
    </cfRule>
  </conditionalFormatting>
  <conditionalFormatting sqref="D321">
    <cfRule type="expression" dxfId="40579" priority="14049">
      <formula>ISTEXT($D$321)</formula>
    </cfRule>
  </conditionalFormatting>
  <conditionalFormatting sqref="D321">
    <cfRule type="cellIs" dxfId="40578" priority="14048" operator="lessThan">
      <formula>0</formula>
    </cfRule>
  </conditionalFormatting>
  <conditionalFormatting sqref="E321">
    <cfRule type="expression" dxfId="40577" priority="14047">
      <formula>ISTEXT($E$321)</formula>
    </cfRule>
  </conditionalFormatting>
  <conditionalFormatting sqref="E321">
    <cfRule type="cellIs" dxfId="40576" priority="14046" operator="lessThan">
      <formula>0</formula>
    </cfRule>
  </conditionalFormatting>
  <conditionalFormatting sqref="F321">
    <cfRule type="expression" dxfId="40575" priority="14045">
      <formula>ISTEXT($F$321)</formula>
    </cfRule>
  </conditionalFormatting>
  <conditionalFormatting sqref="F321">
    <cfRule type="cellIs" dxfId="40574" priority="14044" operator="lessThan">
      <formula>0</formula>
    </cfRule>
  </conditionalFormatting>
  <conditionalFormatting sqref="G321">
    <cfRule type="expression" dxfId="40573" priority="14043">
      <formula>ISTEXT($G$321)</formula>
    </cfRule>
  </conditionalFormatting>
  <conditionalFormatting sqref="G321">
    <cfRule type="cellIs" dxfId="40572" priority="14042" operator="lessThan">
      <formula>0</formula>
    </cfRule>
  </conditionalFormatting>
  <conditionalFormatting sqref="H321">
    <cfRule type="expression" dxfId="40571" priority="14041">
      <formula>ISTEXT($H$321)</formula>
    </cfRule>
  </conditionalFormatting>
  <conditionalFormatting sqref="H321">
    <cfRule type="cellIs" dxfId="40570" priority="14040" operator="lessThan">
      <formula>0</formula>
    </cfRule>
  </conditionalFormatting>
  <conditionalFormatting sqref="I321">
    <cfRule type="expression" dxfId="40569" priority="14039">
      <formula>ISTEXT($I$321)</formula>
    </cfRule>
  </conditionalFormatting>
  <conditionalFormatting sqref="I321">
    <cfRule type="cellIs" dxfId="40568" priority="14038" operator="lessThan">
      <formula>0</formula>
    </cfRule>
  </conditionalFormatting>
  <conditionalFormatting sqref="J321">
    <cfRule type="expression" dxfId="40567" priority="14037">
      <formula>ISTEXT($J$321)</formula>
    </cfRule>
  </conditionalFormatting>
  <conditionalFormatting sqref="J321">
    <cfRule type="cellIs" dxfId="40566" priority="14036" operator="lessThan">
      <formula>0</formula>
    </cfRule>
  </conditionalFormatting>
  <conditionalFormatting sqref="K321">
    <cfRule type="expression" dxfId="40565" priority="14035">
      <formula>ISTEXT($K$321)</formula>
    </cfRule>
  </conditionalFormatting>
  <conditionalFormatting sqref="K321">
    <cfRule type="cellIs" dxfId="40564" priority="14034" operator="lessThan">
      <formula>0</formula>
    </cfRule>
  </conditionalFormatting>
  <conditionalFormatting sqref="L321">
    <cfRule type="expression" dxfId="40563" priority="14033">
      <formula>ISTEXT($L$321)</formula>
    </cfRule>
  </conditionalFormatting>
  <conditionalFormatting sqref="L321">
    <cfRule type="cellIs" dxfId="40562" priority="14032" operator="lessThan">
      <formula>0</formula>
    </cfRule>
  </conditionalFormatting>
  <conditionalFormatting sqref="M321">
    <cfRule type="expression" dxfId="40561" priority="14031">
      <formula>ISTEXT($M$321)</formula>
    </cfRule>
  </conditionalFormatting>
  <conditionalFormatting sqref="M321">
    <cfRule type="cellIs" dxfId="40560" priority="14030" operator="lessThan">
      <formula>0</formula>
    </cfRule>
  </conditionalFormatting>
  <conditionalFormatting sqref="N321">
    <cfRule type="expression" dxfId="40559" priority="14029">
      <formula>ISTEXT($N$321)</formula>
    </cfRule>
  </conditionalFormatting>
  <conditionalFormatting sqref="N321">
    <cfRule type="cellIs" dxfId="40558" priority="14028" operator="lessThan">
      <formula>0</formula>
    </cfRule>
  </conditionalFormatting>
  <conditionalFormatting sqref="O321">
    <cfRule type="expression" dxfId="40557" priority="14027">
      <formula>ISTEXT($O$321)</formula>
    </cfRule>
  </conditionalFormatting>
  <conditionalFormatting sqref="O321">
    <cfRule type="cellIs" dxfId="40556" priority="14026" operator="lessThan">
      <formula>0</formula>
    </cfRule>
  </conditionalFormatting>
  <conditionalFormatting sqref="P321">
    <cfRule type="expression" dxfId="40555" priority="14025">
      <formula>ISTEXT($P$321)</formula>
    </cfRule>
  </conditionalFormatting>
  <conditionalFormatting sqref="P321">
    <cfRule type="cellIs" dxfId="40554" priority="14024" operator="lessThan">
      <formula>0</formula>
    </cfRule>
  </conditionalFormatting>
  <conditionalFormatting sqref="Q321">
    <cfRule type="expression" dxfId="40553" priority="14023">
      <formula>ISTEXT($Q$321)</formula>
    </cfRule>
  </conditionalFormatting>
  <conditionalFormatting sqref="Q321">
    <cfRule type="cellIs" dxfId="40552" priority="14022" operator="lessThan">
      <formula>0</formula>
    </cfRule>
  </conditionalFormatting>
  <conditionalFormatting sqref="R321">
    <cfRule type="expression" dxfId="40551" priority="14021">
      <formula>ISTEXT($R$321)</formula>
    </cfRule>
  </conditionalFormatting>
  <conditionalFormatting sqref="R321">
    <cfRule type="cellIs" dxfId="40550" priority="14020" operator="lessThan">
      <formula>0</formula>
    </cfRule>
  </conditionalFormatting>
  <conditionalFormatting sqref="S321">
    <cfRule type="expression" dxfId="40549" priority="14019">
      <formula>ISTEXT($S$321)</formula>
    </cfRule>
  </conditionalFormatting>
  <conditionalFormatting sqref="S321">
    <cfRule type="cellIs" dxfId="40548" priority="14018" operator="lessThan">
      <formula>0</formula>
    </cfRule>
  </conditionalFormatting>
  <conditionalFormatting sqref="T321">
    <cfRule type="expression" dxfId="40547" priority="14017">
      <formula>ISTEXT($T$321)</formula>
    </cfRule>
  </conditionalFormatting>
  <conditionalFormatting sqref="T321">
    <cfRule type="cellIs" dxfId="40546" priority="14016" operator="lessThan">
      <formula>0</formula>
    </cfRule>
  </conditionalFormatting>
  <conditionalFormatting sqref="U321">
    <cfRule type="expression" dxfId="40545" priority="14015">
      <formula>ISTEXT($U$321)</formula>
    </cfRule>
  </conditionalFormatting>
  <conditionalFormatting sqref="U321">
    <cfRule type="cellIs" dxfId="40544" priority="14014" operator="lessThan">
      <formula>0</formula>
    </cfRule>
  </conditionalFormatting>
  <conditionalFormatting sqref="V321">
    <cfRule type="expression" dxfId="40543" priority="14013">
      <formula>ISTEXT($V$321)</formula>
    </cfRule>
  </conditionalFormatting>
  <conditionalFormatting sqref="V321">
    <cfRule type="cellIs" dxfId="40542" priority="14012" operator="lessThan">
      <formula>0</formula>
    </cfRule>
  </conditionalFormatting>
  <conditionalFormatting sqref="W321">
    <cfRule type="expression" dxfId="40541" priority="14011">
      <formula>ISTEXT($W$321)</formula>
    </cfRule>
  </conditionalFormatting>
  <conditionalFormatting sqref="W321">
    <cfRule type="cellIs" dxfId="40540" priority="14010" operator="lessThan">
      <formula>0</formula>
    </cfRule>
  </conditionalFormatting>
  <conditionalFormatting sqref="X321">
    <cfRule type="expression" dxfId="40539" priority="14009">
      <formula>ISTEXT($X$321)</formula>
    </cfRule>
  </conditionalFormatting>
  <conditionalFormatting sqref="X321">
    <cfRule type="cellIs" dxfId="40538" priority="14008" operator="lessThan">
      <formula>0</formula>
    </cfRule>
  </conditionalFormatting>
  <conditionalFormatting sqref="Y321">
    <cfRule type="expression" dxfId="40537" priority="14007">
      <formula>ISTEXT($Y$321)</formula>
    </cfRule>
  </conditionalFormatting>
  <conditionalFormatting sqref="Y321">
    <cfRule type="cellIs" dxfId="40536" priority="14006" operator="lessThan">
      <formula>0</formula>
    </cfRule>
  </conditionalFormatting>
  <conditionalFormatting sqref="Z321">
    <cfRule type="expression" dxfId="40535" priority="14005">
      <formula>ISTEXT($Z$321)</formula>
    </cfRule>
  </conditionalFormatting>
  <conditionalFormatting sqref="Z321">
    <cfRule type="cellIs" dxfId="40534" priority="14004" operator="lessThan">
      <formula>0</formula>
    </cfRule>
  </conditionalFormatting>
  <conditionalFormatting sqref="D322">
    <cfRule type="expression" dxfId="40533" priority="14003">
      <formula>ISTEXT($D$322)</formula>
    </cfRule>
  </conditionalFormatting>
  <conditionalFormatting sqref="D322">
    <cfRule type="cellIs" dxfId="40532" priority="14002" operator="lessThan">
      <formula>0</formula>
    </cfRule>
  </conditionalFormatting>
  <conditionalFormatting sqref="E322">
    <cfRule type="expression" dxfId="40531" priority="14001">
      <formula>ISTEXT($E$322)</formula>
    </cfRule>
  </conditionalFormatting>
  <conditionalFormatting sqref="E322">
    <cfRule type="cellIs" dxfId="40530" priority="14000" operator="lessThan">
      <formula>0</formula>
    </cfRule>
  </conditionalFormatting>
  <conditionalFormatting sqref="F322">
    <cfRule type="expression" dxfId="40529" priority="13999">
      <formula>ISTEXT($F$322)</formula>
    </cfRule>
  </conditionalFormatting>
  <conditionalFormatting sqref="F322">
    <cfRule type="cellIs" dxfId="40528" priority="13998" operator="lessThan">
      <formula>0</formula>
    </cfRule>
  </conditionalFormatting>
  <conditionalFormatting sqref="G322">
    <cfRule type="expression" dxfId="40527" priority="13997">
      <formula>ISTEXT($G$322)</formula>
    </cfRule>
  </conditionalFormatting>
  <conditionalFormatting sqref="G322">
    <cfRule type="cellIs" dxfId="40526" priority="13996" operator="lessThan">
      <formula>0</formula>
    </cfRule>
  </conditionalFormatting>
  <conditionalFormatting sqref="H322">
    <cfRule type="expression" dxfId="40525" priority="13995">
      <formula>ISTEXT($H$322)</formula>
    </cfRule>
  </conditionalFormatting>
  <conditionalFormatting sqref="H322">
    <cfRule type="cellIs" dxfId="40524" priority="13994" operator="lessThan">
      <formula>0</formula>
    </cfRule>
  </conditionalFormatting>
  <conditionalFormatting sqref="I322">
    <cfRule type="expression" dxfId="40523" priority="13993">
      <formula>ISTEXT($I$322)</formula>
    </cfRule>
  </conditionalFormatting>
  <conditionalFormatting sqref="I322">
    <cfRule type="cellIs" dxfId="40522" priority="13992" operator="lessThan">
      <formula>0</formula>
    </cfRule>
  </conditionalFormatting>
  <conditionalFormatting sqref="J322">
    <cfRule type="expression" dxfId="40521" priority="13991">
      <formula>ISTEXT($J$322)</formula>
    </cfRule>
  </conditionalFormatting>
  <conditionalFormatting sqref="J322">
    <cfRule type="cellIs" dxfId="40520" priority="13990" operator="lessThan">
      <formula>0</formula>
    </cfRule>
  </conditionalFormatting>
  <conditionalFormatting sqref="K322">
    <cfRule type="expression" dxfId="40519" priority="13989">
      <formula>ISTEXT($K$322)</formula>
    </cfRule>
  </conditionalFormatting>
  <conditionalFormatting sqref="K322">
    <cfRule type="cellIs" dxfId="40518" priority="13988" operator="lessThan">
      <formula>0</formula>
    </cfRule>
  </conditionalFormatting>
  <conditionalFormatting sqref="L322">
    <cfRule type="expression" dxfId="40517" priority="13987">
      <formula>ISTEXT($L$322)</formula>
    </cfRule>
  </conditionalFormatting>
  <conditionalFormatting sqref="L322">
    <cfRule type="cellIs" dxfId="40516" priority="13986" operator="lessThan">
      <formula>0</formula>
    </cfRule>
  </conditionalFormatting>
  <conditionalFormatting sqref="M322">
    <cfRule type="expression" dxfId="40515" priority="13985">
      <formula>ISTEXT($M$322)</formula>
    </cfRule>
  </conditionalFormatting>
  <conditionalFormatting sqref="M322">
    <cfRule type="cellIs" dxfId="40514" priority="13984" operator="lessThan">
      <formula>0</formula>
    </cfRule>
  </conditionalFormatting>
  <conditionalFormatting sqref="N322">
    <cfRule type="expression" dxfId="40513" priority="13983">
      <formula>ISTEXT($N$322)</formula>
    </cfRule>
  </conditionalFormatting>
  <conditionalFormatting sqref="N322">
    <cfRule type="cellIs" dxfId="40512" priority="13982" operator="lessThan">
      <formula>0</formula>
    </cfRule>
  </conditionalFormatting>
  <conditionalFormatting sqref="O322">
    <cfRule type="expression" dxfId="40511" priority="13981">
      <formula>ISTEXT($O$322)</formula>
    </cfRule>
  </conditionalFormatting>
  <conditionalFormatting sqref="O322">
    <cfRule type="cellIs" dxfId="40510" priority="13980" operator="lessThan">
      <formula>0</formula>
    </cfRule>
  </conditionalFormatting>
  <conditionalFormatting sqref="P322">
    <cfRule type="expression" dxfId="40509" priority="13979">
      <formula>ISTEXT($P$322)</formula>
    </cfRule>
  </conditionalFormatting>
  <conditionalFormatting sqref="P322">
    <cfRule type="cellIs" dxfId="40508" priority="13978" operator="lessThan">
      <formula>0</formula>
    </cfRule>
  </conditionalFormatting>
  <conditionalFormatting sqref="Q322">
    <cfRule type="expression" dxfId="40507" priority="13977">
      <formula>ISTEXT($Q$322)</formula>
    </cfRule>
  </conditionalFormatting>
  <conditionalFormatting sqref="Q322">
    <cfRule type="cellIs" dxfId="40506" priority="13976" operator="lessThan">
      <formula>0</formula>
    </cfRule>
  </conditionalFormatting>
  <conditionalFormatting sqref="R322">
    <cfRule type="expression" dxfId="40505" priority="13975">
      <formula>ISTEXT($R$322)</formula>
    </cfRule>
  </conditionalFormatting>
  <conditionalFormatting sqref="R322">
    <cfRule type="cellIs" dxfId="40504" priority="13974" operator="lessThan">
      <formula>0</formula>
    </cfRule>
  </conditionalFormatting>
  <conditionalFormatting sqref="S322">
    <cfRule type="expression" dxfId="40503" priority="13973">
      <formula>ISTEXT($S$322)</formula>
    </cfRule>
  </conditionalFormatting>
  <conditionalFormatting sqref="S322">
    <cfRule type="cellIs" dxfId="40502" priority="13972" operator="lessThan">
      <formula>0</formula>
    </cfRule>
  </conditionalFormatting>
  <conditionalFormatting sqref="T322">
    <cfRule type="expression" dxfId="40501" priority="13971">
      <formula>ISTEXT($T$322)</formula>
    </cfRule>
  </conditionalFormatting>
  <conditionalFormatting sqref="T322">
    <cfRule type="cellIs" dxfId="40500" priority="13970" operator="lessThan">
      <formula>0</formula>
    </cfRule>
  </conditionalFormatting>
  <conditionalFormatting sqref="U322">
    <cfRule type="expression" dxfId="40499" priority="13969">
      <formula>ISTEXT($U$322)</formula>
    </cfRule>
  </conditionalFormatting>
  <conditionalFormatting sqref="U322">
    <cfRule type="cellIs" dxfId="40498" priority="13968" operator="lessThan">
      <formula>0</formula>
    </cfRule>
  </conditionalFormatting>
  <conditionalFormatting sqref="V322">
    <cfRule type="expression" dxfId="40497" priority="13967">
      <formula>ISTEXT($V$322)</formula>
    </cfRule>
  </conditionalFormatting>
  <conditionalFormatting sqref="V322">
    <cfRule type="cellIs" dxfId="40496" priority="13966" operator="lessThan">
      <formula>0</formula>
    </cfRule>
  </conditionalFormatting>
  <conditionalFormatting sqref="W322">
    <cfRule type="expression" dxfId="40495" priority="13965">
      <formula>ISTEXT($W$322)</formula>
    </cfRule>
  </conditionalFormatting>
  <conditionalFormatting sqref="W322">
    <cfRule type="cellIs" dxfId="40494" priority="13964" operator="lessThan">
      <formula>0</formula>
    </cfRule>
  </conditionalFormatting>
  <conditionalFormatting sqref="X322">
    <cfRule type="expression" dxfId="40493" priority="13963">
      <formula>ISTEXT($X$322)</formula>
    </cfRule>
  </conditionalFormatting>
  <conditionalFormatting sqref="X322">
    <cfRule type="cellIs" dxfId="40492" priority="13962" operator="lessThan">
      <formula>0</formula>
    </cfRule>
  </conditionalFormatting>
  <conditionalFormatting sqref="Y322">
    <cfRule type="expression" dxfId="40491" priority="13961">
      <formula>ISTEXT($Y$322)</formula>
    </cfRule>
  </conditionalFormatting>
  <conditionalFormatting sqref="Y322">
    <cfRule type="cellIs" dxfId="40490" priority="13960" operator="lessThan">
      <formula>0</formula>
    </cfRule>
  </conditionalFormatting>
  <conditionalFormatting sqref="Z322">
    <cfRule type="expression" dxfId="40489" priority="13959">
      <formula>ISTEXT($Z$322)</formula>
    </cfRule>
  </conditionalFormatting>
  <conditionalFormatting sqref="Z322">
    <cfRule type="cellIs" dxfId="40488" priority="13958" operator="lessThan">
      <formula>0</formula>
    </cfRule>
  </conditionalFormatting>
  <conditionalFormatting sqref="D323">
    <cfRule type="expression" dxfId="40487" priority="13957">
      <formula>ISTEXT($D$323)</formula>
    </cfRule>
  </conditionalFormatting>
  <conditionalFormatting sqref="D323">
    <cfRule type="cellIs" dxfId="40486" priority="13956" operator="lessThan">
      <formula>0</formula>
    </cfRule>
  </conditionalFormatting>
  <conditionalFormatting sqref="E323">
    <cfRule type="expression" dxfId="40485" priority="13955">
      <formula>ISTEXT($E$323)</formula>
    </cfRule>
  </conditionalFormatting>
  <conditionalFormatting sqref="E323">
    <cfRule type="cellIs" dxfId="40484" priority="13954" operator="lessThan">
      <formula>0</formula>
    </cfRule>
  </conditionalFormatting>
  <conditionalFormatting sqref="F323">
    <cfRule type="expression" dxfId="40483" priority="13953">
      <formula>ISTEXT($F$323)</formula>
    </cfRule>
  </conditionalFormatting>
  <conditionalFormatting sqref="F323">
    <cfRule type="cellIs" dxfId="40482" priority="13952" operator="lessThan">
      <formula>0</formula>
    </cfRule>
  </conditionalFormatting>
  <conditionalFormatting sqref="G323">
    <cfRule type="expression" dxfId="40481" priority="13951">
      <formula>ISTEXT($G$323)</formula>
    </cfRule>
  </conditionalFormatting>
  <conditionalFormatting sqref="G323">
    <cfRule type="cellIs" dxfId="40480" priority="13950" operator="lessThan">
      <formula>0</formula>
    </cfRule>
  </conditionalFormatting>
  <conditionalFormatting sqref="H323">
    <cfRule type="expression" dxfId="40479" priority="13949">
      <formula>ISTEXT($H$323)</formula>
    </cfRule>
  </conditionalFormatting>
  <conditionalFormatting sqref="H323">
    <cfRule type="cellIs" dxfId="40478" priority="13948" operator="lessThan">
      <formula>0</formula>
    </cfRule>
  </conditionalFormatting>
  <conditionalFormatting sqref="I323">
    <cfRule type="expression" dxfId="40477" priority="13947">
      <formula>ISTEXT($I$323)</formula>
    </cfRule>
  </conditionalFormatting>
  <conditionalFormatting sqref="I323">
    <cfRule type="cellIs" dxfId="40476" priority="13946" operator="lessThan">
      <formula>0</formula>
    </cfRule>
  </conditionalFormatting>
  <conditionalFormatting sqref="J323">
    <cfRule type="expression" dxfId="40475" priority="13945">
      <formula>ISTEXT($J$323)</formula>
    </cfRule>
  </conditionalFormatting>
  <conditionalFormatting sqref="J323">
    <cfRule type="cellIs" dxfId="40474" priority="13944" operator="lessThan">
      <formula>0</formula>
    </cfRule>
  </conditionalFormatting>
  <conditionalFormatting sqref="K323">
    <cfRule type="expression" dxfId="40473" priority="13943">
      <formula>ISTEXT($K$323)</formula>
    </cfRule>
  </conditionalFormatting>
  <conditionalFormatting sqref="K323">
    <cfRule type="cellIs" dxfId="40472" priority="13942" operator="lessThan">
      <formula>0</formula>
    </cfRule>
  </conditionalFormatting>
  <conditionalFormatting sqref="L323">
    <cfRule type="expression" dxfId="40471" priority="13941">
      <formula>ISTEXT($L$323)</formula>
    </cfRule>
  </conditionalFormatting>
  <conditionalFormatting sqref="L323">
    <cfRule type="cellIs" dxfId="40470" priority="13940" operator="lessThan">
      <formula>0</formula>
    </cfRule>
  </conditionalFormatting>
  <conditionalFormatting sqref="M323">
    <cfRule type="expression" dxfId="40469" priority="13939">
      <formula>ISTEXT($M$323)</formula>
    </cfRule>
  </conditionalFormatting>
  <conditionalFormatting sqref="M323">
    <cfRule type="cellIs" dxfId="40468" priority="13938" operator="lessThan">
      <formula>0</formula>
    </cfRule>
  </conditionalFormatting>
  <conditionalFormatting sqref="N323">
    <cfRule type="expression" dxfId="40467" priority="13937">
      <formula>ISTEXT($N$323)</formula>
    </cfRule>
  </conditionalFormatting>
  <conditionalFormatting sqref="N323">
    <cfRule type="cellIs" dxfId="40466" priority="13936" operator="lessThan">
      <formula>0</formula>
    </cfRule>
  </conditionalFormatting>
  <conditionalFormatting sqref="O323">
    <cfRule type="expression" dxfId="40465" priority="13935">
      <formula>ISTEXT($O$323)</formula>
    </cfRule>
  </conditionalFormatting>
  <conditionalFormatting sqref="O323">
    <cfRule type="cellIs" dxfId="40464" priority="13934" operator="lessThan">
      <formula>0</formula>
    </cfRule>
  </conditionalFormatting>
  <conditionalFormatting sqref="P323">
    <cfRule type="expression" dxfId="40463" priority="13933">
      <formula>ISTEXT($P$323)</formula>
    </cfRule>
  </conditionalFormatting>
  <conditionalFormatting sqref="P323">
    <cfRule type="cellIs" dxfId="40462" priority="13932" operator="lessThan">
      <formula>0</formula>
    </cfRule>
  </conditionalFormatting>
  <conditionalFormatting sqref="Q323">
    <cfRule type="expression" dxfId="40461" priority="13931">
      <formula>ISTEXT($Q$323)</formula>
    </cfRule>
  </conditionalFormatting>
  <conditionalFormatting sqref="Q323">
    <cfRule type="cellIs" dxfId="40460" priority="13930" operator="lessThan">
      <formula>0</formula>
    </cfRule>
  </conditionalFormatting>
  <conditionalFormatting sqref="R323">
    <cfRule type="expression" dxfId="40459" priority="13929">
      <formula>ISTEXT($R$323)</formula>
    </cfRule>
  </conditionalFormatting>
  <conditionalFormatting sqref="R323">
    <cfRule type="cellIs" dxfId="40458" priority="13928" operator="lessThan">
      <formula>0</formula>
    </cfRule>
  </conditionalFormatting>
  <conditionalFormatting sqref="S323">
    <cfRule type="expression" dxfId="40457" priority="13927">
      <formula>ISTEXT($S$323)</formula>
    </cfRule>
  </conditionalFormatting>
  <conditionalFormatting sqref="S323">
    <cfRule type="cellIs" dxfId="40456" priority="13926" operator="lessThan">
      <formula>0</formula>
    </cfRule>
  </conditionalFormatting>
  <conditionalFormatting sqref="T323">
    <cfRule type="expression" dxfId="40455" priority="13925">
      <formula>ISTEXT($T$323)</formula>
    </cfRule>
  </conditionalFormatting>
  <conditionalFormatting sqref="T323">
    <cfRule type="cellIs" dxfId="40454" priority="13924" operator="lessThan">
      <formula>0</formula>
    </cfRule>
  </conditionalFormatting>
  <conditionalFormatting sqref="U323">
    <cfRule type="expression" dxfId="40453" priority="13923">
      <formula>ISTEXT($U$323)</formula>
    </cfRule>
  </conditionalFormatting>
  <conditionalFormatting sqref="U323">
    <cfRule type="cellIs" dxfId="40452" priority="13922" operator="lessThan">
      <formula>0</formula>
    </cfRule>
  </conditionalFormatting>
  <conditionalFormatting sqref="V323">
    <cfRule type="expression" dxfId="40451" priority="13921">
      <formula>ISTEXT($V$323)</formula>
    </cfRule>
  </conditionalFormatting>
  <conditionalFormatting sqref="V323">
    <cfRule type="cellIs" dxfId="40450" priority="13920" operator="lessThan">
      <formula>0</formula>
    </cfRule>
  </conditionalFormatting>
  <conditionalFormatting sqref="W323">
    <cfRule type="expression" dxfId="40449" priority="13919">
      <formula>ISTEXT($W$323)</formula>
    </cfRule>
  </conditionalFormatting>
  <conditionalFormatting sqref="W323">
    <cfRule type="cellIs" dxfId="40448" priority="13918" operator="lessThan">
      <formula>0</formula>
    </cfRule>
  </conditionalFormatting>
  <conditionalFormatting sqref="X323">
    <cfRule type="expression" dxfId="40447" priority="13917">
      <formula>ISTEXT($X$323)</formula>
    </cfRule>
  </conditionalFormatting>
  <conditionalFormatting sqref="X323">
    <cfRule type="cellIs" dxfId="40446" priority="13916" operator="lessThan">
      <formula>0</formula>
    </cfRule>
  </conditionalFormatting>
  <conditionalFormatting sqref="Y323">
    <cfRule type="expression" dxfId="40445" priority="13915">
      <formula>ISTEXT($Y$323)</formula>
    </cfRule>
  </conditionalFormatting>
  <conditionalFormatting sqref="Y323">
    <cfRule type="cellIs" dxfId="40444" priority="13914" operator="lessThan">
      <formula>0</formula>
    </cfRule>
  </conditionalFormatting>
  <conditionalFormatting sqref="Z323">
    <cfRule type="expression" dxfId="40443" priority="13913">
      <formula>ISTEXT($Z$323)</formula>
    </cfRule>
  </conditionalFormatting>
  <conditionalFormatting sqref="Z323">
    <cfRule type="cellIs" dxfId="40442" priority="13912" operator="lessThan">
      <formula>0</formula>
    </cfRule>
  </conditionalFormatting>
  <conditionalFormatting sqref="D324">
    <cfRule type="expression" dxfId="40441" priority="13911">
      <formula>ISTEXT($D$324)</formula>
    </cfRule>
  </conditionalFormatting>
  <conditionalFormatting sqref="D324">
    <cfRule type="cellIs" dxfId="40440" priority="13910" operator="lessThan">
      <formula>0</formula>
    </cfRule>
  </conditionalFormatting>
  <conditionalFormatting sqref="E324">
    <cfRule type="expression" dxfId="40439" priority="13909">
      <formula>ISTEXT($E$324)</formula>
    </cfRule>
  </conditionalFormatting>
  <conditionalFormatting sqref="E324">
    <cfRule type="cellIs" dxfId="40438" priority="13908" operator="lessThan">
      <formula>0</formula>
    </cfRule>
  </conditionalFormatting>
  <conditionalFormatting sqref="F324">
    <cfRule type="expression" dxfId="40437" priority="13907">
      <formula>ISTEXT($F$324)</formula>
    </cfRule>
  </conditionalFormatting>
  <conditionalFormatting sqref="F324">
    <cfRule type="cellIs" dxfId="40436" priority="13906" operator="lessThan">
      <formula>0</formula>
    </cfRule>
  </conditionalFormatting>
  <conditionalFormatting sqref="G324">
    <cfRule type="expression" dxfId="40435" priority="13905">
      <formula>ISTEXT($G$324)</formula>
    </cfRule>
  </conditionalFormatting>
  <conditionalFormatting sqref="G324">
    <cfRule type="cellIs" dxfId="40434" priority="13904" operator="lessThan">
      <formula>0</formula>
    </cfRule>
  </conditionalFormatting>
  <conditionalFormatting sqref="H324">
    <cfRule type="expression" dxfId="40433" priority="13903">
      <formula>ISTEXT($H$324)</formula>
    </cfRule>
  </conditionalFormatting>
  <conditionalFormatting sqref="H324">
    <cfRule type="cellIs" dxfId="40432" priority="13902" operator="lessThan">
      <formula>0</formula>
    </cfRule>
  </conditionalFormatting>
  <conditionalFormatting sqref="I324">
    <cfRule type="expression" dxfId="40431" priority="13901">
      <formula>ISTEXT($I$324)</formula>
    </cfRule>
  </conditionalFormatting>
  <conditionalFormatting sqref="I324">
    <cfRule type="cellIs" dxfId="40430" priority="13900" operator="lessThan">
      <formula>0</formula>
    </cfRule>
  </conditionalFormatting>
  <conditionalFormatting sqref="J324">
    <cfRule type="expression" dxfId="40429" priority="13899">
      <formula>ISTEXT($J$324)</formula>
    </cfRule>
  </conditionalFormatting>
  <conditionalFormatting sqref="J324">
    <cfRule type="cellIs" dxfId="40428" priority="13898" operator="lessThan">
      <formula>0</formula>
    </cfRule>
  </conditionalFormatting>
  <conditionalFormatting sqref="K324">
    <cfRule type="expression" dxfId="40427" priority="13897">
      <formula>ISTEXT($K$324)</formula>
    </cfRule>
  </conditionalFormatting>
  <conditionalFormatting sqref="K324">
    <cfRule type="cellIs" dxfId="40426" priority="13896" operator="lessThan">
      <formula>0</formula>
    </cfRule>
  </conditionalFormatting>
  <conditionalFormatting sqref="L324">
    <cfRule type="expression" dxfId="40425" priority="13895">
      <formula>ISTEXT($L$324)</formula>
    </cfRule>
  </conditionalFormatting>
  <conditionalFormatting sqref="L324">
    <cfRule type="cellIs" dxfId="40424" priority="13894" operator="lessThan">
      <formula>0</formula>
    </cfRule>
  </conditionalFormatting>
  <conditionalFormatting sqref="M324">
    <cfRule type="expression" dxfId="40423" priority="13893">
      <formula>ISTEXT($M$324)</formula>
    </cfRule>
  </conditionalFormatting>
  <conditionalFormatting sqref="M324">
    <cfRule type="cellIs" dxfId="40422" priority="13892" operator="lessThan">
      <formula>0</formula>
    </cfRule>
  </conditionalFormatting>
  <conditionalFormatting sqref="N324">
    <cfRule type="expression" dxfId="40421" priority="13891">
      <formula>ISTEXT($N$324)</formula>
    </cfRule>
  </conditionalFormatting>
  <conditionalFormatting sqref="N324">
    <cfRule type="cellIs" dxfId="40420" priority="13890" operator="lessThan">
      <formula>0</formula>
    </cfRule>
  </conditionalFormatting>
  <conditionalFormatting sqref="O324">
    <cfRule type="expression" dxfId="40419" priority="13889">
      <formula>ISTEXT($O$324)</formula>
    </cfRule>
  </conditionalFormatting>
  <conditionalFormatting sqref="O324">
    <cfRule type="cellIs" dxfId="40418" priority="13888" operator="lessThan">
      <formula>0</formula>
    </cfRule>
  </conditionalFormatting>
  <conditionalFormatting sqref="P324">
    <cfRule type="expression" dxfId="40417" priority="13887">
      <formula>ISTEXT($P$324)</formula>
    </cfRule>
  </conditionalFormatting>
  <conditionalFormatting sqref="P324">
    <cfRule type="cellIs" dxfId="40416" priority="13886" operator="lessThan">
      <formula>0</formula>
    </cfRule>
  </conditionalFormatting>
  <conditionalFormatting sqref="Q324">
    <cfRule type="expression" dxfId="40415" priority="13885">
      <formula>ISTEXT($Q$324)</formula>
    </cfRule>
  </conditionalFormatting>
  <conditionalFormatting sqref="Q324">
    <cfRule type="cellIs" dxfId="40414" priority="13884" operator="lessThan">
      <formula>0</formula>
    </cfRule>
  </conditionalFormatting>
  <conditionalFormatting sqref="R324">
    <cfRule type="expression" dxfId="40413" priority="13883">
      <formula>ISTEXT($R$324)</formula>
    </cfRule>
  </conditionalFormatting>
  <conditionalFormatting sqref="R324">
    <cfRule type="cellIs" dxfId="40412" priority="13882" operator="lessThan">
      <formula>0</formula>
    </cfRule>
  </conditionalFormatting>
  <conditionalFormatting sqref="S324">
    <cfRule type="expression" dxfId="40411" priority="13881">
      <formula>ISTEXT($S$324)</formula>
    </cfRule>
  </conditionalFormatting>
  <conditionalFormatting sqref="S324">
    <cfRule type="cellIs" dxfId="40410" priority="13880" operator="lessThan">
      <formula>0</formula>
    </cfRule>
  </conditionalFormatting>
  <conditionalFormatting sqref="T324">
    <cfRule type="expression" dxfId="40409" priority="13879">
      <formula>ISTEXT($T$324)</formula>
    </cfRule>
  </conditionalFormatting>
  <conditionalFormatting sqref="T324">
    <cfRule type="cellIs" dxfId="40408" priority="13878" operator="lessThan">
      <formula>0</formula>
    </cfRule>
  </conditionalFormatting>
  <conditionalFormatting sqref="U324">
    <cfRule type="expression" dxfId="40407" priority="13877">
      <formula>ISTEXT($U$324)</formula>
    </cfRule>
  </conditionalFormatting>
  <conditionalFormatting sqref="U324">
    <cfRule type="cellIs" dxfId="40406" priority="13876" operator="lessThan">
      <formula>0</formula>
    </cfRule>
  </conditionalFormatting>
  <conditionalFormatting sqref="V324">
    <cfRule type="expression" dxfId="40405" priority="13875">
      <formula>ISTEXT($V$324)</formula>
    </cfRule>
  </conditionalFormatting>
  <conditionalFormatting sqref="V324">
    <cfRule type="cellIs" dxfId="40404" priority="13874" operator="lessThan">
      <formula>0</formula>
    </cfRule>
  </conditionalFormatting>
  <conditionalFormatting sqref="W324">
    <cfRule type="expression" dxfId="40403" priority="13873">
      <formula>ISTEXT($W$324)</formula>
    </cfRule>
  </conditionalFormatting>
  <conditionalFormatting sqref="W324">
    <cfRule type="cellIs" dxfId="40402" priority="13872" operator="lessThan">
      <formula>0</formula>
    </cfRule>
  </conditionalFormatting>
  <conditionalFormatting sqref="X324">
    <cfRule type="expression" dxfId="40401" priority="13871">
      <formula>ISTEXT($X$324)</formula>
    </cfRule>
  </conditionalFormatting>
  <conditionalFormatting sqref="X324">
    <cfRule type="cellIs" dxfId="40400" priority="13870" operator="lessThan">
      <formula>0</formula>
    </cfRule>
  </conditionalFormatting>
  <conditionalFormatting sqref="Y324">
    <cfRule type="expression" dxfId="40399" priority="13869">
      <formula>ISTEXT($Y$324)</formula>
    </cfRule>
  </conditionalFormatting>
  <conditionalFormatting sqref="Y324">
    <cfRule type="cellIs" dxfId="40398" priority="13868" operator="lessThan">
      <formula>0</formula>
    </cfRule>
  </conditionalFormatting>
  <conditionalFormatting sqref="Z324">
    <cfRule type="expression" dxfId="40397" priority="13867">
      <formula>ISTEXT($Z$324)</formula>
    </cfRule>
  </conditionalFormatting>
  <conditionalFormatting sqref="Z324">
    <cfRule type="cellIs" dxfId="40396" priority="13866" operator="lessThan">
      <formula>0</formula>
    </cfRule>
  </conditionalFormatting>
  <conditionalFormatting sqref="D325">
    <cfRule type="expression" dxfId="40395" priority="13865">
      <formula>ISTEXT($D$325)</formula>
    </cfRule>
  </conditionalFormatting>
  <conditionalFormatting sqref="D325">
    <cfRule type="cellIs" dxfId="40394" priority="13864" operator="lessThan">
      <formula>0</formula>
    </cfRule>
  </conditionalFormatting>
  <conditionalFormatting sqref="E325">
    <cfRule type="expression" dxfId="40393" priority="13863">
      <formula>ISTEXT($E$325)</formula>
    </cfRule>
  </conditionalFormatting>
  <conditionalFormatting sqref="E325">
    <cfRule type="cellIs" dxfId="40392" priority="13862" operator="lessThan">
      <formula>0</formula>
    </cfRule>
  </conditionalFormatting>
  <conditionalFormatting sqref="F325">
    <cfRule type="expression" dxfId="40391" priority="13861">
      <formula>ISTEXT($F$325)</formula>
    </cfRule>
  </conditionalFormatting>
  <conditionalFormatting sqref="F325">
    <cfRule type="cellIs" dxfId="40390" priority="13860" operator="lessThan">
      <formula>0</formula>
    </cfRule>
  </conditionalFormatting>
  <conditionalFormatting sqref="G325">
    <cfRule type="expression" dxfId="40389" priority="13859">
      <formula>ISTEXT($G$325)</formula>
    </cfRule>
  </conditionalFormatting>
  <conditionalFormatting sqref="G325">
    <cfRule type="cellIs" dxfId="40388" priority="13858" operator="lessThan">
      <formula>0</formula>
    </cfRule>
  </conditionalFormatting>
  <conditionalFormatting sqref="H325">
    <cfRule type="expression" dxfId="40387" priority="13857">
      <formula>ISTEXT($H$325)</formula>
    </cfRule>
  </conditionalFormatting>
  <conditionalFormatting sqref="H325">
    <cfRule type="cellIs" dxfId="40386" priority="13856" operator="lessThan">
      <formula>0</formula>
    </cfRule>
  </conditionalFormatting>
  <conditionalFormatting sqref="I325">
    <cfRule type="expression" dxfId="40385" priority="13855">
      <formula>ISTEXT($I$325)</formula>
    </cfRule>
  </conditionalFormatting>
  <conditionalFormatting sqref="I325">
    <cfRule type="cellIs" dxfId="40384" priority="13854" operator="lessThan">
      <formula>0</formula>
    </cfRule>
  </conditionalFormatting>
  <conditionalFormatting sqref="J325">
    <cfRule type="expression" dxfId="40383" priority="13853">
      <formula>ISTEXT($J$325)</formula>
    </cfRule>
  </conditionalFormatting>
  <conditionalFormatting sqref="J325">
    <cfRule type="cellIs" dxfId="40382" priority="13852" operator="lessThan">
      <formula>0</formula>
    </cfRule>
  </conditionalFormatting>
  <conditionalFormatting sqref="K325">
    <cfRule type="expression" dxfId="40381" priority="13851">
      <formula>ISTEXT($K$325)</formula>
    </cfRule>
  </conditionalFormatting>
  <conditionalFormatting sqref="K325">
    <cfRule type="cellIs" dxfId="40380" priority="13850" operator="lessThan">
      <formula>0</formula>
    </cfRule>
  </conditionalFormatting>
  <conditionalFormatting sqref="L325">
    <cfRule type="expression" dxfId="40379" priority="13849">
      <formula>ISTEXT($L$325)</formula>
    </cfRule>
  </conditionalFormatting>
  <conditionalFormatting sqref="L325">
    <cfRule type="cellIs" dxfId="40378" priority="13848" operator="lessThan">
      <formula>0</formula>
    </cfRule>
  </conditionalFormatting>
  <conditionalFormatting sqref="M325">
    <cfRule type="expression" dxfId="40377" priority="13847">
      <formula>ISTEXT($M$325)</formula>
    </cfRule>
  </conditionalFormatting>
  <conditionalFormatting sqref="M325">
    <cfRule type="cellIs" dxfId="40376" priority="13846" operator="lessThan">
      <formula>0</formula>
    </cfRule>
  </conditionalFormatting>
  <conditionalFormatting sqref="N325">
    <cfRule type="expression" dxfId="40375" priority="13845">
      <formula>ISTEXT($N$325)</formula>
    </cfRule>
  </conditionalFormatting>
  <conditionalFormatting sqref="N325">
    <cfRule type="cellIs" dxfId="40374" priority="13844" operator="lessThan">
      <formula>0</formula>
    </cfRule>
  </conditionalFormatting>
  <conditionalFormatting sqref="O325">
    <cfRule type="expression" dxfId="40373" priority="13843">
      <formula>ISTEXT($O$325)</formula>
    </cfRule>
  </conditionalFormatting>
  <conditionalFormatting sqref="O325">
    <cfRule type="cellIs" dxfId="40372" priority="13842" operator="lessThan">
      <formula>0</formula>
    </cfRule>
  </conditionalFormatting>
  <conditionalFormatting sqref="P325">
    <cfRule type="expression" dxfId="40371" priority="13841">
      <formula>ISTEXT($P$325)</formula>
    </cfRule>
  </conditionalFormatting>
  <conditionalFormatting sqref="P325">
    <cfRule type="cellIs" dxfId="40370" priority="13840" operator="lessThan">
      <formula>0</formula>
    </cfRule>
  </conditionalFormatting>
  <conditionalFormatting sqref="Q325">
    <cfRule type="expression" dxfId="40369" priority="13839">
      <formula>ISTEXT($Q$325)</formula>
    </cfRule>
  </conditionalFormatting>
  <conditionalFormatting sqref="Q325">
    <cfRule type="cellIs" dxfId="40368" priority="13838" operator="lessThan">
      <formula>0</formula>
    </cfRule>
  </conditionalFormatting>
  <conditionalFormatting sqref="R325">
    <cfRule type="expression" dxfId="40367" priority="13837">
      <formula>ISTEXT($R$325)</formula>
    </cfRule>
  </conditionalFormatting>
  <conditionalFormatting sqref="R325">
    <cfRule type="cellIs" dxfId="40366" priority="13836" operator="lessThan">
      <formula>0</formula>
    </cfRule>
  </conditionalFormatting>
  <conditionalFormatting sqref="S325">
    <cfRule type="expression" dxfId="40365" priority="13835">
      <formula>ISTEXT($S$325)</formula>
    </cfRule>
  </conditionalFormatting>
  <conditionalFormatting sqref="S325">
    <cfRule type="cellIs" dxfId="40364" priority="13834" operator="lessThan">
      <formula>0</formula>
    </cfRule>
  </conditionalFormatting>
  <conditionalFormatting sqref="T325">
    <cfRule type="expression" dxfId="40363" priority="13833">
      <formula>ISTEXT($T$325)</formula>
    </cfRule>
  </conditionalFormatting>
  <conditionalFormatting sqref="T325">
    <cfRule type="cellIs" dxfId="40362" priority="13832" operator="lessThan">
      <formula>0</formula>
    </cfRule>
  </conditionalFormatting>
  <conditionalFormatting sqref="U325">
    <cfRule type="expression" dxfId="40361" priority="13831">
      <formula>ISTEXT($U$325)</formula>
    </cfRule>
  </conditionalFormatting>
  <conditionalFormatting sqref="U325">
    <cfRule type="cellIs" dxfId="40360" priority="13830" operator="lessThan">
      <formula>0</formula>
    </cfRule>
  </conditionalFormatting>
  <conditionalFormatting sqref="V325">
    <cfRule type="expression" dxfId="40359" priority="13829">
      <formula>ISTEXT($V$325)</formula>
    </cfRule>
  </conditionalFormatting>
  <conditionalFormatting sqref="V325">
    <cfRule type="cellIs" dxfId="40358" priority="13828" operator="lessThan">
      <formula>0</formula>
    </cfRule>
  </conditionalFormatting>
  <conditionalFormatting sqref="W325">
    <cfRule type="expression" dxfId="40357" priority="13827">
      <formula>ISTEXT($W$325)</formula>
    </cfRule>
  </conditionalFormatting>
  <conditionalFormatting sqref="W325">
    <cfRule type="cellIs" dxfId="40356" priority="13826" operator="lessThan">
      <formula>0</formula>
    </cfRule>
  </conditionalFormatting>
  <conditionalFormatting sqref="X325">
    <cfRule type="expression" dxfId="40355" priority="13825">
      <formula>ISTEXT($X$325)</formula>
    </cfRule>
  </conditionalFormatting>
  <conditionalFormatting sqref="X325">
    <cfRule type="cellIs" dxfId="40354" priority="13824" operator="lessThan">
      <formula>0</formula>
    </cfRule>
  </conditionalFormatting>
  <conditionalFormatting sqref="Y325">
    <cfRule type="expression" dxfId="40353" priority="13823">
      <formula>ISTEXT($Y$325)</formula>
    </cfRule>
  </conditionalFormatting>
  <conditionalFormatting sqref="Y325">
    <cfRule type="cellIs" dxfId="40352" priority="13822" operator="lessThan">
      <formula>0</formula>
    </cfRule>
  </conditionalFormatting>
  <conditionalFormatting sqref="Z325">
    <cfRule type="expression" dxfId="40351" priority="13821">
      <formula>ISTEXT($Z$325)</formula>
    </cfRule>
  </conditionalFormatting>
  <conditionalFormatting sqref="Z325">
    <cfRule type="cellIs" dxfId="40350" priority="13820" operator="lessThan">
      <formula>0</formula>
    </cfRule>
  </conditionalFormatting>
  <conditionalFormatting sqref="D326">
    <cfRule type="expression" dxfId="40349" priority="13819">
      <formula>ISTEXT($D$326)</formula>
    </cfRule>
  </conditionalFormatting>
  <conditionalFormatting sqref="D326">
    <cfRule type="cellIs" dxfId="40348" priority="13818" operator="lessThan">
      <formula>0</formula>
    </cfRule>
  </conditionalFormatting>
  <conditionalFormatting sqref="E326">
    <cfRule type="expression" dxfId="40347" priority="13817">
      <formula>ISTEXT($E$326)</formula>
    </cfRule>
  </conditionalFormatting>
  <conditionalFormatting sqref="E326">
    <cfRule type="cellIs" dxfId="40346" priority="13816" operator="lessThan">
      <formula>0</formula>
    </cfRule>
  </conditionalFormatting>
  <conditionalFormatting sqref="F326">
    <cfRule type="expression" dxfId="40345" priority="13815">
      <formula>ISTEXT($F$326)</formula>
    </cfRule>
  </conditionalFormatting>
  <conditionalFormatting sqref="F326">
    <cfRule type="cellIs" dxfId="40344" priority="13814" operator="lessThan">
      <formula>0</formula>
    </cfRule>
  </conditionalFormatting>
  <conditionalFormatting sqref="G326">
    <cfRule type="expression" dxfId="40343" priority="13813">
      <formula>ISTEXT($G$326)</formula>
    </cfRule>
  </conditionalFormatting>
  <conditionalFormatting sqref="G326">
    <cfRule type="cellIs" dxfId="40342" priority="13812" operator="lessThan">
      <formula>0</formula>
    </cfRule>
  </conditionalFormatting>
  <conditionalFormatting sqref="H326">
    <cfRule type="expression" dxfId="40341" priority="13811">
      <formula>ISTEXT($H$326)</formula>
    </cfRule>
  </conditionalFormatting>
  <conditionalFormatting sqref="H326">
    <cfRule type="cellIs" dxfId="40340" priority="13810" operator="lessThan">
      <formula>0</formula>
    </cfRule>
  </conditionalFormatting>
  <conditionalFormatting sqref="I326">
    <cfRule type="expression" dxfId="40339" priority="13809">
      <formula>ISTEXT($I$326)</formula>
    </cfRule>
  </conditionalFormatting>
  <conditionalFormatting sqref="I326">
    <cfRule type="cellIs" dxfId="40338" priority="13808" operator="lessThan">
      <formula>0</formula>
    </cfRule>
  </conditionalFormatting>
  <conditionalFormatting sqref="J326">
    <cfRule type="expression" dxfId="40337" priority="13807">
      <formula>ISTEXT($J$326)</formula>
    </cfRule>
  </conditionalFormatting>
  <conditionalFormatting sqref="J326">
    <cfRule type="cellIs" dxfId="40336" priority="13806" operator="lessThan">
      <formula>0</formula>
    </cfRule>
  </conditionalFormatting>
  <conditionalFormatting sqref="K326">
    <cfRule type="expression" dxfId="40335" priority="13805">
      <formula>ISTEXT($K$326)</formula>
    </cfRule>
  </conditionalFormatting>
  <conditionalFormatting sqref="K326">
    <cfRule type="cellIs" dxfId="40334" priority="13804" operator="lessThan">
      <formula>0</formula>
    </cfRule>
  </conditionalFormatting>
  <conditionalFormatting sqref="L326">
    <cfRule type="expression" dxfId="40333" priority="13803">
      <formula>ISTEXT($L$326)</formula>
    </cfRule>
  </conditionalFormatting>
  <conditionalFormatting sqref="L326">
    <cfRule type="cellIs" dxfId="40332" priority="13802" operator="lessThan">
      <formula>0</formula>
    </cfRule>
  </conditionalFormatting>
  <conditionalFormatting sqref="M326">
    <cfRule type="expression" dxfId="40331" priority="13801">
      <formula>ISTEXT($M$326)</formula>
    </cfRule>
  </conditionalFormatting>
  <conditionalFormatting sqref="M326">
    <cfRule type="cellIs" dxfId="40330" priority="13800" operator="lessThan">
      <formula>0</formula>
    </cfRule>
  </conditionalFormatting>
  <conditionalFormatting sqref="N326">
    <cfRule type="expression" dxfId="40329" priority="13799">
      <formula>ISTEXT($N$326)</formula>
    </cfRule>
  </conditionalFormatting>
  <conditionalFormatting sqref="N326">
    <cfRule type="cellIs" dxfId="40328" priority="13798" operator="lessThan">
      <formula>0</formula>
    </cfRule>
  </conditionalFormatting>
  <conditionalFormatting sqref="O326">
    <cfRule type="expression" dxfId="40327" priority="13797">
      <formula>ISTEXT($O$326)</formula>
    </cfRule>
  </conditionalFormatting>
  <conditionalFormatting sqref="O326">
    <cfRule type="cellIs" dxfId="40326" priority="13796" operator="lessThan">
      <formula>0</formula>
    </cfRule>
  </conditionalFormatting>
  <conditionalFormatting sqref="P326">
    <cfRule type="expression" dxfId="40325" priority="13795">
      <formula>ISTEXT($P$326)</formula>
    </cfRule>
  </conditionalFormatting>
  <conditionalFormatting sqref="P326">
    <cfRule type="cellIs" dxfId="40324" priority="13794" operator="lessThan">
      <formula>0</formula>
    </cfRule>
  </conditionalFormatting>
  <conditionalFormatting sqref="Q326">
    <cfRule type="expression" dxfId="40323" priority="13793">
      <formula>ISTEXT($Q$326)</formula>
    </cfRule>
  </conditionalFormatting>
  <conditionalFormatting sqref="Q326">
    <cfRule type="cellIs" dxfId="40322" priority="13792" operator="lessThan">
      <formula>0</formula>
    </cfRule>
  </conditionalFormatting>
  <conditionalFormatting sqref="R326">
    <cfRule type="expression" dxfId="40321" priority="13791">
      <formula>ISTEXT($R$326)</formula>
    </cfRule>
  </conditionalFormatting>
  <conditionalFormatting sqref="R326">
    <cfRule type="cellIs" dxfId="40320" priority="13790" operator="lessThan">
      <formula>0</formula>
    </cfRule>
  </conditionalFormatting>
  <conditionalFormatting sqref="S326">
    <cfRule type="expression" dxfId="40319" priority="13789">
      <formula>ISTEXT($S$326)</formula>
    </cfRule>
  </conditionalFormatting>
  <conditionalFormatting sqref="S326">
    <cfRule type="cellIs" dxfId="40318" priority="13788" operator="lessThan">
      <formula>0</formula>
    </cfRule>
  </conditionalFormatting>
  <conditionalFormatting sqref="T326">
    <cfRule type="expression" dxfId="40317" priority="13787">
      <formula>ISTEXT($T$326)</formula>
    </cfRule>
  </conditionalFormatting>
  <conditionalFormatting sqref="T326">
    <cfRule type="cellIs" dxfId="40316" priority="13786" operator="lessThan">
      <formula>0</formula>
    </cfRule>
  </conditionalFormatting>
  <conditionalFormatting sqref="U326">
    <cfRule type="expression" dxfId="40315" priority="13785">
      <formula>ISTEXT($U$326)</formula>
    </cfRule>
  </conditionalFormatting>
  <conditionalFormatting sqref="U326">
    <cfRule type="cellIs" dxfId="40314" priority="13784" operator="lessThan">
      <formula>0</formula>
    </cfRule>
  </conditionalFormatting>
  <conditionalFormatting sqref="V326">
    <cfRule type="expression" dxfId="40313" priority="13783">
      <formula>ISTEXT($V$326)</formula>
    </cfRule>
  </conditionalFormatting>
  <conditionalFormatting sqref="V326">
    <cfRule type="cellIs" dxfId="40312" priority="13782" operator="lessThan">
      <formula>0</formula>
    </cfRule>
  </conditionalFormatting>
  <conditionalFormatting sqref="W326">
    <cfRule type="expression" dxfId="40311" priority="13781">
      <formula>ISTEXT($W$326)</formula>
    </cfRule>
  </conditionalFormatting>
  <conditionalFormatting sqref="W326">
    <cfRule type="cellIs" dxfId="40310" priority="13780" operator="lessThan">
      <formula>0</formula>
    </cfRule>
  </conditionalFormatting>
  <conditionalFormatting sqref="X326">
    <cfRule type="expression" dxfId="40309" priority="13779">
      <formula>ISTEXT($X$326)</formula>
    </cfRule>
  </conditionalFormatting>
  <conditionalFormatting sqref="X326">
    <cfRule type="cellIs" dxfId="40308" priority="13778" operator="lessThan">
      <formula>0</formula>
    </cfRule>
  </conditionalFormatting>
  <conditionalFormatting sqref="Y326">
    <cfRule type="expression" dxfId="40307" priority="13777">
      <formula>ISTEXT($Y$326)</formula>
    </cfRule>
  </conditionalFormatting>
  <conditionalFormatting sqref="Y326">
    <cfRule type="cellIs" dxfId="40306" priority="13776" operator="lessThan">
      <formula>0</formula>
    </cfRule>
  </conditionalFormatting>
  <conditionalFormatting sqref="Z326">
    <cfRule type="expression" dxfId="40305" priority="13775">
      <formula>ISTEXT($Z$326)</formula>
    </cfRule>
  </conditionalFormatting>
  <conditionalFormatting sqref="Z326">
    <cfRule type="cellIs" dxfId="40304" priority="13774" operator="lessThan">
      <formula>0</formula>
    </cfRule>
  </conditionalFormatting>
  <conditionalFormatting sqref="E327">
    <cfRule type="expression" dxfId="40303" priority="13773">
      <formula>ISTEXT($E$327)</formula>
    </cfRule>
  </conditionalFormatting>
  <conditionalFormatting sqref="E327">
    <cfRule type="cellIs" dxfId="40302" priority="13772" operator="lessThan">
      <formula>0</formula>
    </cfRule>
  </conditionalFormatting>
  <conditionalFormatting sqref="F327">
    <cfRule type="expression" dxfId="40301" priority="13771">
      <formula>ISTEXT($F$327)</formula>
    </cfRule>
  </conditionalFormatting>
  <conditionalFormatting sqref="F327">
    <cfRule type="cellIs" dxfId="40300" priority="13770" operator="lessThan">
      <formula>0</formula>
    </cfRule>
  </conditionalFormatting>
  <conditionalFormatting sqref="G327">
    <cfRule type="expression" dxfId="40299" priority="13769">
      <formula>ISTEXT($G$327)</formula>
    </cfRule>
  </conditionalFormatting>
  <conditionalFormatting sqref="G327">
    <cfRule type="cellIs" dxfId="40298" priority="13768" operator="lessThan">
      <formula>0</formula>
    </cfRule>
  </conditionalFormatting>
  <conditionalFormatting sqref="H327">
    <cfRule type="expression" dxfId="40297" priority="13767">
      <formula>ISTEXT($H$327)</formula>
    </cfRule>
  </conditionalFormatting>
  <conditionalFormatting sqref="H327">
    <cfRule type="cellIs" dxfId="40296" priority="13766" operator="lessThan">
      <formula>0</formula>
    </cfRule>
  </conditionalFormatting>
  <conditionalFormatting sqref="I327">
    <cfRule type="expression" dxfId="40295" priority="13765">
      <formula>ISTEXT($I$327)</formula>
    </cfRule>
  </conditionalFormatting>
  <conditionalFormatting sqref="I327">
    <cfRule type="cellIs" dxfId="40294" priority="13764" operator="lessThan">
      <formula>0</formula>
    </cfRule>
  </conditionalFormatting>
  <conditionalFormatting sqref="J327">
    <cfRule type="expression" dxfId="40293" priority="13763">
      <formula>ISTEXT($J$327)</formula>
    </cfRule>
  </conditionalFormatting>
  <conditionalFormatting sqref="J327">
    <cfRule type="cellIs" dxfId="40292" priority="13762" operator="lessThan">
      <formula>0</formula>
    </cfRule>
  </conditionalFormatting>
  <conditionalFormatting sqref="K327">
    <cfRule type="expression" dxfId="40291" priority="13761">
      <formula>ISTEXT($K$327)</formula>
    </cfRule>
  </conditionalFormatting>
  <conditionalFormatting sqref="K327">
    <cfRule type="cellIs" dxfId="40290" priority="13760" operator="lessThan">
      <formula>0</formula>
    </cfRule>
  </conditionalFormatting>
  <conditionalFormatting sqref="L327">
    <cfRule type="expression" dxfId="40289" priority="13759">
      <formula>ISTEXT($L$327)</formula>
    </cfRule>
  </conditionalFormatting>
  <conditionalFormatting sqref="L327">
    <cfRule type="cellIs" dxfId="40288" priority="13758" operator="lessThan">
      <formula>0</formula>
    </cfRule>
  </conditionalFormatting>
  <conditionalFormatting sqref="M327">
    <cfRule type="expression" dxfId="40287" priority="13757">
      <formula>ISTEXT($M$327)</formula>
    </cfRule>
  </conditionalFormatting>
  <conditionalFormatting sqref="M327">
    <cfRule type="cellIs" dxfId="40286" priority="13756" operator="lessThan">
      <formula>0</formula>
    </cfRule>
  </conditionalFormatting>
  <conditionalFormatting sqref="N327">
    <cfRule type="expression" dxfId="40285" priority="13755">
      <formula>ISTEXT($N$327)</formula>
    </cfRule>
  </conditionalFormatting>
  <conditionalFormatting sqref="N327">
    <cfRule type="cellIs" dxfId="40284" priority="13754" operator="lessThan">
      <formula>0</formula>
    </cfRule>
  </conditionalFormatting>
  <conditionalFormatting sqref="O327">
    <cfRule type="expression" dxfId="40283" priority="13753">
      <formula>ISTEXT($O$327)</formula>
    </cfRule>
  </conditionalFormatting>
  <conditionalFormatting sqref="O327">
    <cfRule type="cellIs" dxfId="40282" priority="13752" operator="lessThan">
      <formula>0</formula>
    </cfRule>
  </conditionalFormatting>
  <conditionalFormatting sqref="P327">
    <cfRule type="expression" dxfId="40281" priority="13751">
      <formula>ISTEXT($P$327)</formula>
    </cfRule>
  </conditionalFormatting>
  <conditionalFormatting sqref="P327">
    <cfRule type="cellIs" dxfId="40280" priority="13750" operator="lessThan">
      <formula>0</formula>
    </cfRule>
  </conditionalFormatting>
  <conditionalFormatting sqref="Q327">
    <cfRule type="expression" dxfId="40279" priority="13749">
      <formula>ISTEXT($Q$327)</formula>
    </cfRule>
  </conditionalFormatting>
  <conditionalFormatting sqref="Q327">
    <cfRule type="cellIs" dxfId="40278" priority="13748" operator="lessThan">
      <formula>0</formula>
    </cfRule>
  </conditionalFormatting>
  <conditionalFormatting sqref="R327">
    <cfRule type="expression" dxfId="40277" priority="13747">
      <formula>ISTEXT($R$327)</formula>
    </cfRule>
  </conditionalFormatting>
  <conditionalFormatting sqref="R327">
    <cfRule type="cellIs" dxfId="40276" priority="13746" operator="lessThan">
      <formula>0</formula>
    </cfRule>
  </conditionalFormatting>
  <conditionalFormatting sqref="S327">
    <cfRule type="expression" dxfId="40275" priority="13745">
      <formula>ISTEXT($S$327)</formula>
    </cfRule>
  </conditionalFormatting>
  <conditionalFormatting sqref="S327">
    <cfRule type="cellIs" dxfId="40274" priority="13744" operator="lessThan">
      <formula>0</formula>
    </cfRule>
  </conditionalFormatting>
  <conditionalFormatting sqref="T327">
    <cfRule type="expression" dxfId="40273" priority="13743">
      <formula>ISTEXT($T$327)</formula>
    </cfRule>
  </conditionalFormatting>
  <conditionalFormatting sqref="T327">
    <cfRule type="cellIs" dxfId="40272" priority="13742" operator="lessThan">
      <formula>0</formula>
    </cfRule>
  </conditionalFormatting>
  <conditionalFormatting sqref="U327">
    <cfRule type="expression" dxfId="40271" priority="13741">
      <formula>ISTEXT($U$327)</formula>
    </cfRule>
  </conditionalFormatting>
  <conditionalFormatting sqref="U327">
    <cfRule type="cellIs" dxfId="40270" priority="13740" operator="lessThan">
      <formula>0</formula>
    </cfRule>
  </conditionalFormatting>
  <conditionalFormatting sqref="V327">
    <cfRule type="expression" dxfId="40269" priority="13739">
      <formula>ISTEXT($V$327)</formula>
    </cfRule>
  </conditionalFormatting>
  <conditionalFormatting sqref="V327">
    <cfRule type="cellIs" dxfId="40268" priority="13738" operator="lessThan">
      <formula>0</formula>
    </cfRule>
  </conditionalFormatting>
  <conditionalFormatting sqref="W327">
    <cfRule type="expression" dxfId="40267" priority="13737">
      <formula>ISTEXT($W$327)</formula>
    </cfRule>
  </conditionalFormatting>
  <conditionalFormatting sqref="W327">
    <cfRule type="cellIs" dxfId="40266" priority="13736" operator="lessThan">
      <formula>0</formula>
    </cfRule>
  </conditionalFormatting>
  <conditionalFormatting sqref="X327">
    <cfRule type="expression" dxfId="40265" priority="13735">
      <formula>ISTEXT($X$327)</formula>
    </cfRule>
  </conditionalFormatting>
  <conditionalFormatting sqref="X327">
    <cfRule type="cellIs" dxfId="40264" priority="13734" operator="lessThan">
      <formula>0</formula>
    </cfRule>
  </conditionalFormatting>
  <conditionalFormatting sqref="Y327">
    <cfRule type="expression" dxfId="40263" priority="13733">
      <formula>ISTEXT($Y$327)</formula>
    </cfRule>
  </conditionalFormatting>
  <conditionalFormatting sqref="Y327">
    <cfRule type="cellIs" dxfId="40262" priority="13732" operator="lessThan">
      <formula>0</formula>
    </cfRule>
  </conditionalFormatting>
  <conditionalFormatting sqref="Z327">
    <cfRule type="expression" dxfId="40261" priority="13731">
      <formula>ISTEXT($Z$327)</formula>
    </cfRule>
  </conditionalFormatting>
  <conditionalFormatting sqref="Z327">
    <cfRule type="cellIs" dxfId="40260" priority="13730" operator="lessThan">
      <formula>0</formula>
    </cfRule>
  </conditionalFormatting>
  <conditionalFormatting sqref="D329">
    <cfRule type="expression" dxfId="40259" priority="13729">
      <formula>ISTEXT($D$329)</formula>
    </cfRule>
  </conditionalFormatting>
  <conditionalFormatting sqref="D329">
    <cfRule type="cellIs" dxfId="40258" priority="13728" operator="lessThan">
      <formula>0</formula>
    </cfRule>
  </conditionalFormatting>
  <conditionalFormatting sqref="E329">
    <cfRule type="expression" dxfId="40257" priority="13727">
      <formula>ISTEXT($E$329)</formula>
    </cfRule>
  </conditionalFormatting>
  <conditionalFormatting sqref="E329">
    <cfRule type="cellIs" dxfId="40256" priority="13726" operator="lessThan">
      <formula>0</formula>
    </cfRule>
  </conditionalFormatting>
  <conditionalFormatting sqref="F329">
    <cfRule type="expression" dxfId="40255" priority="13725">
      <formula>ISTEXT($F$329)</formula>
    </cfRule>
  </conditionalFormatting>
  <conditionalFormatting sqref="F329">
    <cfRule type="cellIs" dxfId="40254" priority="13724" operator="lessThan">
      <formula>0</formula>
    </cfRule>
  </conditionalFormatting>
  <conditionalFormatting sqref="G329">
    <cfRule type="expression" dxfId="40253" priority="13723">
      <formula>ISTEXT($G$329)</formula>
    </cfRule>
  </conditionalFormatting>
  <conditionalFormatting sqref="G329">
    <cfRule type="cellIs" dxfId="40252" priority="13722" operator="lessThan">
      <formula>0</formula>
    </cfRule>
  </conditionalFormatting>
  <conditionalFormatting sqref="H329">
    <cfRule type="expression" dxfId="40251" priority="13721">
      <formula>ISTEXT($H$329)</formula>
    </cfRule>
  </conditionalFormatting>
  <conditionalFormatting sqref="H329">
    <cfRule type="cellIs" dxfId="40250" priority="13720" operator="lessThan">
      <formula>0</formula>
    </cfRule>
  </conditionalFormatting>
  <conditionalFormatting sqref="I329">
    <cfRule type="expression" dxfId="40249" priority="13719">
      <formula>ISTEXT($I$329)</formula>
    </cfRule>
  </conditionalFormatting>
  <conditionalFormatting sqref="I329">
    <cfRule type="cellIs" dxfId="40248" priority="13718" operator="lessThan">
      <formula>0</formula>
    </cfRule>
  </conditionalFormatting>
  <conditionalFormatting sqref="J329">
    <cfRule type="expression" dxfId="40247" priority="13717">
      <formula>ISTEXT($J$329)</formula>
    </cfRule>
  </conditionalFormatting>
  <conditionalFormatting sqref="J329">
    <cfRule type="cellIs" dxfId="40246" priority="13716" operator="lessThan">
      <formula>0</formula>
    </cfRule>
  </conditionalFormatting>
  <conditionalFormatting sqref="K329">
    <cfRule type="expression" dxfId="40245" priority="13715">
      <formula>ISTEXT($K$329)</formula>
    </cfRule>
  </conditionalFormatting>
  <conditionalFormatting sqref="K329">
    <cfRule type="cellIs" dxfId="40244" priority="13714" operator="lessThan">
      <formula>0</formula>
    </cfRule>
  </conditionalFormatting>
  <conditionalFormatting sqref="L329">
    <cfRule type="expression" dxfId="40243" priority="13713">
      <formula>ISTEXT($L$329)</formula>
    </cfRule>
  </conditionalFormatting>
  <conditionalFormatting sqref="L329">
    <cfRule type="cellIs" dxfId="40242" priority="13712" operator="lessThan">
      <formula>0</formula>
    </cfRule>
  </conditionalFormatting>
  <conditionalFormatting sqref="M329">
    <cfRule type="expression" dxfId="40241" priority="13711">
      <formula>ISTEXT($M$329)</formula>
    </cfRule>
  </conditionalFormatting>
  <conditionalFormatting sqref="M329">
    <cfRule type="cellIs" dxfId="40240" priority="13710" operator="lessThan">
      <formula>0</formula>
    </cfRule>
  </conditionalFormatting>
  <conditionalFormatting sqref="N329">
    <cfRule type="expression" dxfId="40239" priority="13709">
      <formula>ISTEXT($N$329)</formula>
    </cfRule>
  </conditionalFormatting>
  <conditionalFormatting sqref="N329">
    <cfRule type="cellIs" dxfId="40238" priority="13708" operator="lessThan">
      <formula>0</formula>
    </cfRule>
  </conditionalFormatting>
  <conditionalFormatting sqref="O329">
    <cfRule type="expression" dxfId="40237" priority="13707">
      <formula>ISTEXT($O$329)</formula>
    </cfRule>
  </conditionalFormatting>
  <conditionalFormatting sqref="O329">
    <cfRule type="cellIs" dxfId="40236" priority="13706" operator="lessThan">
      <formula>0</formula>
    </cfRule>
  </conditionalFormatting>
  <conditionalFormatting sqref="P329">
    <cfRule type="expression" dxfId="40235" priority="13705">
      <formula>ISTEXT($P$329)</formula>
    </cfRule>
  </conditionalFormatting>
  <conditionalFormatting sqref="P329">
    <cfRule type="cellIs" dxfId="40234" priority="13704" operator="lessThan">
      <formula>0</formula>
    </cfRule>
  </conditionalFormatting>
  <conditionalFormatting sqref="Q329">
    <cfRule type="expression" dxfId="40233" priority="13703">
      <formula>ISTEXT($Q$329)</formula>
    </cfRule>
  </conditionalFormatting>
  <conditionalFormatting sqref="Q329">
    <cfRule type="cellIs" dxfId="40232" priority="13702" operator="lessThan">
      <formula>0</formula>
    </cfRule>
  </conditionalFormatting>
  <conditionalFormatting sqref="R329">
    <cfRule type="expression" dxfId="40231" priority="13701">
      <formula>ISTEXT($R$329)</formula>
    </cfRule>
  </conditionalFormatting>
  <conditionalFormatting sqref="R329">
    <cfRule type="cellIs" dxfId="40230" priority="13700" operator="lessThan">
      <formula>0</formula>
    </cfRule>
  </conditionalFormatting>
  <conditionalFormatting sqref="S329">
    <cfRule type="expression" dxfId="40229" priority="13699">
      <formula>ISTEXT($S$329)</formula>
    </cfRule>
  </conditionalFormatting>
  <conditionalFormatting sqref="S329">
    <cfRule type="cellIs" dxfId="40228" priority="13698" operator="lessThan">
      <formula>0</formula>
    </cfRule>
  </conditionalFormatting>
  <conditionalFormatting sqref="T329">
    <cfRule type="expression" dxfId="40227" priority="13697">
      <formula>ISTEXT($T$329)</formula>
    </cfRule>
  </conditionalFormatting>
  <conditionalFormatting sqref="T329">
    <cfRule type="cellIs" dxfId="40226" priority="13696" operator="lessThan">
      <formula>0</formula>
    </cfRule>
  </conditionalFormatting>
  <conditionalFormatting sqref="U329">
    <cfRule type="expression" dxfId="40225" priority="13695">
      <formula>ISTEXT($U$329)</formula>
    </cfRule>
  </conditionalFormatting>
  <conditionalFormatting sqref="U329">
    <cfRule type="cellIs" dxfId="40224" priority="13694" operator="lessThan">
      <formula>0</formula>
    </cfRule>
  </conditionalFormatting>
  <conditionalFormatting sqref="V329">
    <cfRule type="expression" dxfId="40223" priority="13693">
      <formula>ISTEXT($V$329)</formula>
    </cfRule>
  </conditionalFormatting>
  <conditionalFormatting sqref="V329">
    <cfRule type="cellIs" dxfId="40222" priority="13692" operator="lessThan">
      <formula>0</formula>
    </cfRule>
  </conditionalFormatting>
  <conditionalFormatting sqref="W329">
    <cfRule type="expression" dxfId="40221" priority="13691">
      <formula>ISTEXT($W$329)</formula>
    </cfRule>
  </conditionalFormatting>
  <conditionalFormatting sqref="W329">
    <cfRule type="cellIs" dxfId="40220" priority="13690" operator="lessThan">
      <formula>0</formula>
    </cfRule>
  </conditionalFormatting>
  <conditionalFormatting sqref="X329">
    <cfRule type="expression" dxfId="40219" priority="13689">
      <formula>ISTEXT($X$329)</formula>
    </cfRule>
  </conditionalFormatting>
  <conditionalFormatting sqref="X329">
    <cfRule type="cellIs" dxfId="40218" priority="13688" operator="lessThan">
      <formula>0</formula>
    </cfRule>
  </conditionalFormatting>
  <conditionalFormatting sqref="Y329">
    <cfRule type="expression" dxfId="40217" priority="13687">
      <formula>ISTEXT($Y$329)</formula>
    </cfRule>
  </conditionalFormatting>
  <conditionalFormatting sqref="Y329">
    <cfRule type="cellIs" dxfId="40216" priority="13686" operator="lessThan">
      <formula>0</formula>
    </cfRule>
  </conditionalFormatting>
  <conditionalFormatting sqref="Z329">
    <cfRule type="expression" dxfId="40215" priority="13685">
      <formula>ISTEXT($Z$329)</formula>
    </cfRule>
  </conditionalFormatting>
  <conditionalFormatting sqref="Z329">
    <cfRule type="cellIs" dxfId="40214" priority="13684" operator="lessThan">
      <formula>0</formula>
    </cfRule>
  </conditionalFormatting>
  <conditionalFormatting sqref="D330">
    <cfRule type="expression" dxfId="40213" priority="13683">
      <formula>ISTEXT($D$330)</formula>
    </cfRule>
  </conditionalFormatting>
  <conditionalFormatting sqref="D330">
    <cfRule type="cellIs" dxfId="40212" priority="13682" operator="lessThan">
      <formula>0</formula>
    </cfRule>
  </conditionalFormatting>
  <conditionalFormatting sqref="E330">
    <cfRule type="expression" dxfId="40211" priority="13681">
      <formula>ISTEXT($E$330)</formula>
    </cfRule>
  </conditionalFormatting>
  <conditionalFormatting sqref="E330">
    <cfRule type="cellIs" dxfId="40210" priority="13680" operator="lessThan">
      <formula>0</formula>
    </cfRule>
  </conditionalFormatting>
  <conditionalFormatting sqref="F330">
    <cfRule type="expression" dxfId="40209" priority="13679">
      <formula>ISTEXT($F$330)</formula>
    </cfRule>
  </conditionalFormatting>
  <conditionalFormatting sqref="F330">
    <cfRule type="cellIs" dxfId="40208" priority="13678" operator="lessThan">
      <formula>0</formula>
    </cfRule>
  </conditionalFormatting>
  <conditionalFormatting sqref="G330">
    <cfRule type="expression" dxfId="40207" priority="13677">
      <formula>ISTEXT($G$330)</formula>
    </cfRule>
  </conditionalFormatting>
  <conditionalFormatting sqref="G330">
    <cfRule type="cellIs" dxfId="40206" priority="13676" operator="lessThan">
      <formula>0</formula>
    </cfRule>
  </conditionalFormatting>
  <conditionalFormatting sqref="H330">
    <cfRule type="expression" dxfId="40205" priority="13675">
      <formula>ISTEXT($H$330)</formula>
    </cfRule>
  </conditionalFormatting>
  <conditionalFormatting sqref="H330">
    <cfRule type="cellIs" dxfId="40204" priority="13674" operator="lessThan">
      <formula>0</formula>
    </cfRule>
  </conditionalFormatting>
  <conditionalFormatting sqref="I330">
    <cfRule type="expression" dxfId="40203" priority="13673">
      <formula>ISTEXT($I$330)</formula>
    </cfRule>
  </conditionalFormatting>
  <conditionalFormatting sqref="I330">
    <cfRule type="cellIs" dxfId="40202" priority="13672" operator="lessThan">
      <formula>0</formula>
    </cfRule>
  </conditionalFormatting>
  <conditionalFormatting sqref="J330">
    <cfRule type="expression" dxfId="40201" priority="13671">
      <formula>ISTEXT($J$330)</formula>
    </cfRule>
  </conditionalFormatting>
  <conditionalFormatting sqref="J330">
    <cfRule type="cellIs" dxfId="40200" priority="13670" operator="lessThan">
      <formula>0</formula>
    </cfRule>
  </conditionalFormatting>
  <conditionalFormatting sqref="K330">
    <cfRule type="expression" dxfId="40199" priority="13669">
      <formula>ISTEXT($K$330)</formula>
    </cfRule>
  </conditionalFormatting>
  <conditionalFormatting sqref="K330">
    <cfRule type="cellIs" dxfId="40198" priority="13668" operator="lessThan">
      <formula>0</formula>
    </cfRule>
  </conditionalFormatting>
  <conditionalFormatting sqref="L330">
    <cfRule type="expression" dxfId="40197" priority="13667">
      <formula>ISTEXT($L$330)</formula>
    </cfRule>
  </conditionalFormatting>
  <conditionalFormatting sqref="L330">
    <cfRule type="cellIs" dxfId="40196" priority="13666" operator="lessThan">
      <formula>0</formula>
    </cfRule>
  </conditionalFormatting>
  <conditionalFormatting sqref="M330">
    <cfRule type="expression" dxfId="40195" priority="13665">
      <formula>ISTEXT($M$330)</formula>
    </cfRule>
  </conditionalFormatting>
  <conditionalFormatting sqref="M330">
    <cfRule type="cellIs" dxfId="40194" priority="13664" operator="lessThan">
      <formula>0</formula>
    </cfRule>
  </conditionalFormatting>
  <conditionalFormatting sqref="N330">
    <cfRule type="expression" dxfId="40193" priority="13663">
      <formula>ISTEXT($N$330)</formula>
    </cfRule>
  </conditionalFormatting>
  <conditionalFormatting sqref="N330">
    <cfRule type="cellIs" dxfId="40192" priority="13662" operator="lessThan">
      <formula>0</formula>
    </cfRule>
  </conditionalFormatting>
  <conditionalFormatting sqref="O330">
    <cfRule type="expression" dxfId="40191" priority="13661">
      <formula>ISTEXT($O$330)</formula>
    </cfRule>
  </conditionalFormatting>
  <conditionalFormatting sqref="O330">
    <cfRule type="cellIs" dxfId="40190" priority="13660" operator="lessThan">
      <formula>0</formula>
    </cfRule>
  </conditionalFormatting>
  <conditionalFormatting sqref="P330">
    <cfRule type="expression" dxfId="40189" priority="13659">
      <formula>ISTEXT($P$330)</formula>
    </cfRule>
  </conditionalFormatting>
  <conditionalFormatting sqref="P330">
    <cfRule type="cellIs" dxfId="40188" priority="13658" operator="lessThan">
      <formula>0</formula>
    </cfRule>
  </conditionalFormatting>
  <conditionalFormatting sqref="Q330">
    <cfRule type="expression" dxfId="40187" priority="13657">
      <formula>ISTEXT($Q$330)</formula>
    </cfRule>
  </conditionalFormatting>
  <conditionalFormatting sqref="Q330">
    <cfRule type="cellIs" dxfId="40186" priority="13656" operator="lessThan">
      <formula>0</formula>
    </cfRule>
  </conditionalFormatting>
  <conditionalFormatting sqref="R330">
    <cfRule type="expression" dxfId="40185" priority="13655">
      <formula>ISTEXT($R$330)</formula>
    </cfRule>
  </conditionalFormatting>
  <conditionalFormatting sqref="R330">
    <cfRule type="cellIs" dxfId="40184" priority="13654" operator="lessThan">
      <formula>0</formula>
    </cfRule>
  </conditionalFormatting>
  <conditionalFormatting sqref="S330">
    <cfRule type="expression" dxfId="40183" priority="13653">
      <formula>ISTEXT($S$330)</formula>
    </cfRule>
  </conditionalFormatting>
  <conditionalFormatting sqref="S330">
    <cfRule type="cellIs" dxfId="40182" priority="13652" operator="lessThan">
      <formula>0</formula>
    </cfRule>
  </conditionalFormatting>
  <conditionalFormatting sqref="T330">
    <cfRule type="expression" dxfId="40181" priority="13651">
      <formula>ISTEXT($T$330)</formula>
    </cfRule>
  </conditionalFormatting>
  <conditionalFormatting sqref="T330">
    <cfRule type="cellIs" dxfId="40180" priority="13650" operator="lessThan">
      <formula>0</formula>
    </cfRule>
  </conditionalFormatting>
  <conditionalFormatting sqref="U330">
    <cfRule type="expression" dxfId="40179" priority="13649">
      <formula>ISTEXT($U$330)</formula>
    </cfRule>
  </conditionalFormatting>
  <conditionalFormatting sqref="U330">
    <cfRule type="cellIs" dxfId="40178" priority="13648" operator="lessThan">
      <formula>0</formula>
    </cfRule>
  </conditionalFormatting>
  <conditionalFormatting sqref="V330">
    <cfRule type="expression" dxfId="40177" priority="13647">
      <formula>ISTEXT($V$330)</formula>
    </cfRule>
  </conditionalFormatting>
  <conditionalFormatting sqref="V330">
    <cfRule type="cellIs" dxfId="40176" priority="13646" operator="lessThan">
      <formula>0</formula>
    </cfRule>
  </conditionalFormatting>
  <conditionalFormatting sqref="W330">
    <cfRule type="expression" dxfId="40175" priority="13645">
      <formula>ISTEXT($W$330)</formula>
    </cfRule>
  </conditionalFormatting>
  <conditionalFormatting sqref="W330">
    <cfRule type="cellIs" dxfId="40174" priority="13644" operator="lessThan">
      <formula>0</formula>
    </cfRule>
  </conditionalFormatting>
  <conditionalFormatting sqref="X330">
    <cfRule type="expression" dxfId="40173" priority="13643">
      <formula>ISTEXT($X$330)</formula>
    </cfRule>
  </conditionalFormatting>
  <conditionalFormatting sqref="X330">
    <cfRule type="cellIs" dxfId="40172" priority="13642" operator="lessThan">
      <formula>0</formula>
    </cfRule>
  </conditionalFormatting>
  <conditionalFormatting sqref="Y330">
    <cfRule type="expression" dxfId="40171" priority="13641">
      <formula>ISTEXT($Y$330)</formula>
    </cfRule>
  </conditionalFormatting>
  <conditionalFormatting sqref="Y330">
    <cfRule type="cellIs" dxfId="40170" priority="13640" operator="lessThan">
      <formula>0</formula>
    </cfRule>
  </conditionalFormatting>
  <conditionalFormatting sqref="Z330">
    <cfRule type="expression" dxfId="40169" priority="13639">
      <formula>ISTEXT($Z$330)</formula>
    </cfRule>
  </conditionalFormatting>
  <conditionalFormatting sqref="Z330">
    <cfRule type="cellIs" dxfId="40168" priority="13638" operator="lessThan">
      <formula>0</formula>
    </cfRule>
  </conditionalFormatting>
  <conditionalFormatting sqref="E331">
    <cfRule type="expression" dxfId="40167" priority="13637">
      <formula>ISTEXT($E$331)</formula>
    </cfRule>
  </conditionalFormatting>
  <conditionalFormatting sqref="E331">
    <cfRule type="cellIs" dxfId="40166" priority="13636" operator="lessThan">
      <formula>0</formula>
    </cfRule>
  </conditionalFormatting>
  <conditionalFormatting sqref="F331">
    <cfRule type="expression" dxfId="40165" priority="13635">
      <formula>ISTEXT($F$331)</formula>
    </cfRule>
  </conditionalFormatting>
  <conditionalFormatting sqref="F331">
    <cfRule type="cellIs" dxfId="40164" priority="13634" operator="lessThan">
      <formula>0</formula>
    </cfRule>
  </conditionalFormatting>
  <conditionalFormatting sqref="G331">
    <cfRule type="expression" dxfId="40163" priority="13633">
      <formula>ISTEXT($G$331)</formula>
    </cfRule>
  </conditionalFormatting>
  <conditionalFormatting sqref="G331">
    <cfRule type="cellIs" dxfId="40162" priority="13632" operator="lessThan">
      <formula>0</formula>
    </cfRule>
  </conditionalFormatting>
  <conditionalFormatting sqref="H331">
    <cfRule type="expression" dxfId="40161" priority="13631">
      <formula>ISTEXT($H$331)</formula>
    </cfRule>
  </conditionalFormatting>
  <conditionalFormatting sqref="H331">
    <cfRule type="cellIs" dxfId="40160" priority="13630" operator="lessThan">
      <formula>0</formula>
    </cfRule>
  </conditionalFormatting>
  <conditionalFormatting sqref="I331">
    <cfRule type="expression" dxfId="40159" priority="13629">
      <formula>ISTEXT($I$331)</formula>
    </cfRule>
  </conditionalFormatting>
  <conditionalFormatting sqref="I331">
    <cfRule type="cellIs" dxfId="40158" priority="13628" operator="lessThan">
      <formula>0</formula>
    </cfRule>
  </conditionalFormatting>
  <conditionalFormatting sqref="J331">
    <cfRule type="expression" dxfId="40157" priority="13627">
      <formula>ISTEXT($J$331)</formula>
    </cfRule>
  </conditionalFormatting>
  <conditionalFormatting sqref="J331">
    <cfRule type="cellIs" dxfId="40156" priority="13626" operator="lessThan">
      <formula>0</formula>
    </cfRule>
  </conditionalFormatting>
  <conditionalFormatting sqref="K331">
    <cfRule type="expression" dxfId="40155" priority="13625">
      <formula>ISTEXT($K$331)</formula>
    </cfRule>
  </conditionalFormatting>
  <conditionalFormatting sqref="K331">
    <cfRule type="cellIs" dxfId="40154" priority="13624" operator="lessThan">
      <formula>0</formula>
    </cfRule>
  </conditionalFormatting>
  <conditionalFormatting sqref="L331">
    <cfRule type="expression" dxfId="40153" priority="13623">
      <formula>ISTEXT($L$331)</formula>
    </cfRule>
  </conditionalFormatting>
  <conditionalFormatting sqref="L331">
    <cfRule type="cellIs" dxfId="40152" priority="13622" operator="lessThan">
      <formula>0</formula>
    </cfRule>
  </conditionalFormatting>
  <conditionalFormatting sqref="M331">
    <cfRule type="expression" dxfId="40151" priority="13621">
      <formula>ISTEXT($M$331)</formula>
    </cfRule>
  </conditionalFormatting>
  <conditionalFormatting sqref="M331">
    <cfRule type="cellIs" dxfId="40150" priority="13620" operator="lessThan">
      <formula>0</formula>
    </cfRule>
  </conditionalFormatting>
  <conditionalFormatting sqref="N331">
    <cfRule type="expression" dxfId="40149" priority="13619">
      <formula>ISTEXT($N$331)</formula>
    </cfRule>
  </conditionalFormatting>
  <conditionalFormatting sqref="N331">
    <cfRule type="cellIs" dxfId="40148" priority="13618" operator="lessThan">
      <formula>0</formula>
    </cfRule>
  </conditionalFormatting>
  <conditionalFormatting sqref="O331">
    <cfRule type="expression" dxfId="40147" priority="13617">
      <formula>ISTEXT($O$331)</formula>
    </cfRule>
  </conditionalFormatting>
  <conditionalFormatting sqref="O331">
    <cfRule type="cellIs" dxfId="40146" priority="13616" operator="lessThan">
      <formula>0</formula>
    </cfRule>
  </conditionalFormatting>
  <conditionalFormatting sqref="P331">
    <cfRule type="expression" dxfId="40145" priority="13615">
      <formula>ISTEXT($P$331)</formula>
    </cfRule>
  </conditionalFormatting>
  <conditionalFormatting sqref="P331">
    <cfRule type="cellIs" dxfId="40144" priority="13614" operator="lessThan">
      <formula>0</formula>
    </cfRule>
  </conditionalFormatting>
  <conditionalFormatting sqref="Q331">
    <cfRule type="expression" dxfId="40143" priority="13613">
      <formula>ISTEXT($Q$331)</formula>
    </cfRule>
  </conditionalFormatting>
  <conditionalFormatting sqref="Q331">
    <cfRule type="cellIs" dxfId="40142" priority="13612" operator="lessThan">
      <formula>0</formula>
    </cfRule>
  </conditionalFormatting>
  <conditionalFormatting sqref="R331">
    <cfRule type="expression" dxfId="40141" priority="13611">
      <formula>ISTEXT($R$331)</formula>
    </cfRule>
  </conditionalFormatting>
  <conditionalFormatting sqref="R331">
    <cfRule type="cellIs" dxfId="40140" priority="13610" operator="lessThan">
      <formula>0</formula>
    </cfRule>
  </conditionalFormatting>
  <conditionalFormatting sqref="S331">
    <cfRule type="expression" dxfId="40139" priority="13609">
      <formula>ISTEXT($S$331)</formula>
    </cfRule>
  </conditionalFormatting>
  <conditionalFormatting sqref="S331">
    <cfRule type="cellIs" dxfId="40138" priority="13608" operator="lessThan">
      <formula>0</formula>
    </cfRule>
  </conditionalFormatting>
  <conditionalFormatting sqref="T331">
    <cfRule type="expression" dxfId="40137" priority="13607">
      <formula>ISTEXT($T$331)</formula>
    </cfRule>
  </conditionalFormatting>
  <conditionalFormatting sqref="T331">
    <cfRule type="cellIs" dxfId="40136" priority="13606" operator="lessThan">
      <formula>0</formula>
    </cfRule>
  </conditionalFormatting>
  <conditionalFormatting sqref="U331">
    <cfRule type="expression" dxfId="40135" priority="13605">
      <formula>ISTEXT($U$331)</formula>
    </cfRule>
  </conditionalFormatting>
  <conditionalFormatting sqref="U331">
    <cfRule type="cellIs" dxfId="40134" priority="13604" operator="lessThan">
      <formula>0</formula>
    </cfRule>
  </conditionalFormatting>
  <conditionalFormatting sqref="V331">
    <cfRule type="expression" dxfId="40133" priority="13603">
      <formula>ISTEXT($V$331)</formula>
    </cfRule>
  </conditionalFormatting>
  <conditionalFormatting sqref="V331">
    <cfRule type="cellIs" dxfId="40132" priority="13602" operator="lessThan">
      <formula>0</formula>
    </cfRule>
  </conditionalFormatting>
  <conditionalFormatting sqref="W331">
    <cfRule type="expression" dxfId="40131" priority="13601">
      <formula>ISTEXT($W$331)</formula>
    </cfRule>
  </conditionalFormatting>
  <conditionalFormatting sqref="W331">
    <cfRule type="cellIs" dxfId="40130" priority="13600" operator="lessThan">
      <formula>0</formula>
    </cfRule>
  </conditionalFormatting>
  <conditionalFormatting sqref="X331">
    <cfRule type="expression" dxfId="40129" priority="13599">
      <formula>ISTEXT($X$331)</formula>
    </cfRule>
  </conditionalFormatting>
  <conditionalFormatting sqref="X331">
    <cfRule type="cellIs" dxfId="40128" priority="13598" operator="lessThan">
      <formula>0</formula>
    </cfRule>
  </conditionalFormatting>
  <conditionalFormatting sqref="Y331">
    <cfRule type="expression" dxfId="40127" priority="13597">
      <formula>ISTEXT($Y$331)</formula>
    </cfRule>
  </conditionalFormatting>
  <conditionalFormatting sqref="Y331">
    <cfRule type="cellIs" dxfId="40126" priority="13596" operator="lessThan">
      <formula>0</formula>
    </cfRule>
  </conditionalFormatting>
  <conditionalFormatting sqref="Z331">
    <cfRule type="expression" dxfId="40125" priority="13595">
      <formula>ISTEXT($Z$331)</formula>
    </cfRule>
  </conditionalFormatting>
  <conditionalFormatting sqref="Z331">
    <cfRule type="cellIs" dxfId="40124" priority="13594" operator="lessThan">
      <formula>0</formula>
    </cfRule>
  </conditionalFormatting>
  <conditionalFormatting sqref="D348">
    <cfRule type="expression" dxfId="40123" priority="13313">
      <formula>ISTEXT($D$348)</formula>
    </cfRule>
  </conditionalFormatting>
  <conditionalFormatting sqref="D348">
    <cfRule type="cellIs" dxfId="40122" priority="13312" operator="lessThan">
      <formula>0</formula>
    </cfRule>
  </conditionalFormatting>
  <conditionalFormatting sqref="E348">
    <cfRule type="expression" dxfId="40121" priority="13311">
      <formula>ISTEXT($E$348)</formula>
    </cfRule>
  </conditionalFormatting>
  <conditionalFormatting sqref="E348">
    <cfRule type="cellIs" dxfId="40120" priority="13310" operator="lessThan">
      <formula>0</formula>
    </cfRule>
  </conditionalFormatting>
  <conditionalFormatting sqref="F348">
    <cfRule type="expression" dxfId="40119" priority="13309">
      <formula>ISTEXT($F$348)</formula>
    </cfRule>
  </conditionalFormatting>
  <conditionalFormatting sqref="F348">
    <cfRule type="cellIs" dxfId="40118" priority="13308" operator="lessThan">
      <formula>0</formula>
    </cfRule>
  </conditionalFormatting>
  <conditionalFormatting sqref="G348">
    <cfRule type="expression" dxfId="40117" priority="13307">
      <formula>ISTEXT($G$348)</formula>
    </cfRule>
  </conditionalFormatting>
  <conditionalFormatting sqref="G348">
    <cfRule type="cellIs" dxfId="40116" priority="13306" operator="lessThan">
      <formula>0</formula>
    </cfRule>
  </conditionalFormatting>
  <conditionalFormatting sqref="H348">
    <cfRule type="expression" dxfId="40115" priority="13305">
      <formula>ISTEXT($H$348)</formula>
    </cfRule>
  </conditionalFormatting>
  <conditionalFormatting sqref="H348">
    <cfRule type="cellIs" dxfId="40114" priority="13304" operator="lessThan">
      <formula>0</formula>
    </cfRule>
  </conditionalFormatting>
  <conditionalFormatting sqref="I348">
    <cfRule type="expression" dxfId="40113" priority="13303">
      <formula>ISTEXT($I$348)</formula>
    </cfRule>
  </conditionalFormatting>
  <conditionalFormatting sqref="I348">
    <cfRule type="cellIs" dxfId="40112" priority="13302" operator="lessThan">
      <formula>0</formula>
    </cfRule>
  </conditionalFormatting>
  <conditionalFormatting sqref="J348">
    <cfRule type="expression" dxfId="40111" priority="13301">
      <formula>ISTEXT($J$348)</formula>
    </cfRule>
  </conditionalFormatting>
  <conditionalFormatting sqref="J348">
    <cfRule type="cellIs" dxfId="40110" priority="13300" operator="lessThan">
      <formula>0</formula>
    </cfRule>
  </conditionalFormatting>
  <conditionalFormatting sqref="K348">
    <cfRule type="expression" dxfId="40109" priority="13299">
      <formula>ISTEXT($K$348)</formula>
    </cfRule>
  </conditionalFormatting>
  <conditionalFormatting sqref="K348">
    <cfRule type="cellIs" dxfId="40108" priority="13298" operator="lessThan">
      <formula>0</formula>
    </cfRule>
  </conditionalFormatting>
  <conditionalFormatting sqref="L348">
    <cfRule type="expression" dxfId="40107" priority="13297">
      <formula>ISTEXT($L$348)</formula>
    </cfRule>
  </conditionalFormatting>
  <conditionalFormatting sqref="L348">
    <cfRule type="cellIs" dxfId="40106" priority="13296" operator="lessThan">
      <formula>0</formula>
    </cfRule>
  </conditionalFormatting>
  <conditionalFormatting sqref="M348">
    <cfRule type="expression" dxfId="40105" priority="13295">
      <formula>ISTEXT($M$348)</formula>
    </cfRule>
  </conditionalFormatting>
  <conditionalFormatting sqref="M348">
    <cfRule type="cellIs" dxfId="40104" priority="13294" operator="lessThan">
      <formula>0</formula>
    </cfRule>
  </conditionalFormatting>
  <conditionalFormatting sqref="N348">
    <cfRule type="expression" dxfId="40103" priority="13293">
      <formula>ISTEXT($N$348)</formula>
    </cfRule>
  </conditionalFormatting>
  <conditionalFormatting sqref="N348">
    <cfRule type="cellIs" dxfId="40102" priority="13292" operator="lessThan">
      <formula>0</formula>
    </cfRule>
  </conditionalFormatting>
  <conditionalFormatting sqref="O348">
    <cfRule type="expression" dxfId="40101" priority="13291">
      <formula>ISTEXT($O$348)</formula>
    </cfRule>
  </conditionalFormatting>
  <conditionalFormatting sqref="O348">
    <cfRule type="cellIs" dxfId="40100" priority="13290" operator="lessThan">
      <formula>0</formula>
    </cfRule>
  </conditionalFormatting>
  <conditionalFormatting sqref="P348">
    <cfRule type="expression" dxfId="40099" priority="13289">
      <formula>ISTEXT($P$348)</formula>
    </cfRule>
  </conditionalFormatting>
  <conditionalFormatting sqref="P348">
    <cfRule type="cellIs" dxfId="40098" priority="13288" operator="lessThan">
      <formula>0</formula>
    </cfRule>
  </conditionalFormatting>
  <conditionalFormatting sqref="Q348">
    <cfRule type="expression" dxfId="40097" priority="13287">
      <formula>ISTEXT($Q$348)</formula>
    </cfRule>
  </conditionalFormatting>
  <conditionalFormatting sqref="Q348">
    <cfRule type="cellIs" dxfId="40096" priority="13286" operator="lessThan">
      <formula>0</formula>
    </cfRule>
  </conditionalFormatting>
  <conditionalFormatting sqref="R348">
    <cfRule type="expression" dxfId="40095" priority="13285">
      <formula>ISTEXT($R$348)</formula>
    </cfRule>
  </conditionalFormatting>
  <conditionalFormatting sqref="R348">
    <cfRule type="cellIs" dxfId="40094" priority="13284" operator="lessThan">
      <formula>0</formula>
    </cfRule>
  </conditionalFormatting>
  <conditionalFormatting sqref="S348">
    <cfRule type="expression" dxfId="40093" priority="13283">
      <formula>ISTEXT($S$348)</formula>
    </cfRule>
  </conditionalFormatting>
  <conditionalFormatting sqref="S348">
    <cfRule type="cellIs" dxfId="40092" priority="13282" operator="lessThan">
      <formula>0</formula>
    </cfRule>
  </conditionalFormatting>
  <conditionalFormatting sqref="T348">
    <cfRule type="expression" dxfId="40091" priority="13281">
      <formula>ISTEXT($T$348)</formula>
    </cfRule>
  </conditionalFormatting>
  <conditionalFormatting sqref="T348">
    <cfRule type="cellIs" dxfId="40090" priority="13280" operator="lessThan">
      <formula>0</formula>
    </cfRule>
  </conditionalFormatting>
  <conditionalFormatting sqref="U348">
    <cfRule type="expression" dxfId="40089" priority="13279">
      <formula>ISTEXT($U$348)</formula>
    </cfRule>
  </conditionalFormatting>
  <conditionalFormatting sqref="U348">
    <cfRule type="cellIs" dxfId="40088" priority="13278" operator="lessThan">
      <formula>0</formula>
    </cfRule>
  </conditionalFormatting>
  <conditionalFormatting sqref="V348">
    <cfRule type="expression" dxfId="40087" priority="13277">
      <formula>ISTEXT($V$348)</formula>
    </cfRule>
  </conditionalFormatting>
  <conditionalFormatting sqref="V348">
    <cfRule type="cellIs" dxfId="40086" priority="13276" operator="lessThan">
      <formula>0</formula>
    </cfRule>
  </conditionalFormatting>
  <conditionalFormatting sqref="W348">
    <cfRule type="expression" dxfId="40085" priority="13275">
      <formula>ISTEXT($W$348)</formula>
    </cfRule>
  </conditionalFormatting>
  <conditionalFormatting sqref="W348">
    <cfRule type="cellIs" dxfId="40084" priority="13274" operator="lessThan">
      <formula>0</formula>
    </cfRule>
  </conditionalFormatting>
  <conditionalFormatting sqref="X348">
    <cfRule type="expression" dxfId="40083" priority="13273">
      <formula>ISTEXT($X$348)</formula>
    </cfRule>
  </conditionalFormatting>
  <conditionalFormatting sqref="X348">
    <cfRule type="cellIs" dxfId="40082" priority="13272" operator="lessThan">
      <formula>0</formula>
    </cfRule>
  </conditionalFormatting>
  <conditionalFormatting sqref="Y348">
    <cfRule type="expression" dxfId="40081" priority="13271">
      <formula>ISTEXT($Y$348)</formula>
    </cfRule>
  </conditionalFormatting>
  <conditionalFormatting sqref="Y348">
    <cfRule type="cellIs" dxfId="40080" priority="13270" operator="lessThan">
      <formula>0</formula>
    </cfRule>
  </conditionalFormatting>
  <conditionalFormatting sqref="Z348">
    <cfRule type="expression" dxfId="40079" priority="13269">
      <formula>ISTEXT($Z$348)</formula>
    </cfRule>
  </conditionalFormatting>
  <conditionalFormatting sqref="Z348">
    <cfRule type="cellIs" dxfId="40078" priority="13268" operator="lessThan">
      <formula>0</formula>
    </cfRule>
  </conditionalFormatting>
  <conditionalFormatting sqref="D349">
    <cfRule type="expression" dxfId="40077" priority="13267">
      <formula>ISTEXT($D$349)</formula>
    </cfRule>
  </conditionalFormatting>
  <conditionalFormatting sqref="D349">
    <cfRule type="cellIs" dxfId="40076" priority="13266" operator="lessThan">
      <formula>0</formula>
    </cfRule>
  </conditionalFormatting>
  <conditionalFormatting sqref="E349">
    <cfRule type="expression" dxfId="40075" priority="13265">
      <formula>ISTEXT($E$349)</formula>
    </cfRule>
  </conditionalFormatting>
  <conditionalFormatting sqref="E349">
    <cfRule type="cellIs" dxfId="40074" priority="13264" operator="lessThan">
      <formula>0</formula>
    </cfRule>
  </conditionalFormatting>
  <conditionalFormatting sqref="F349">
    <cfRule type="expression" dxfId="40073" priority="13263">
      <formula>ISTEXT($F$349)</formula>
    </cfRule>
  </conditionalFormatting>
  <conditionalFormatting sqref="F349">
    <cfRule type="cellIs" dxfId="40072" priority="13262" operator="lessThan">
      <formula>0</formula>
    </cfRule>
  </conditionalFormatting>
  <conditionalFormatting sqref="G349">
    <cfRule type="expression" dxfId="40071" priority="13261">
      <formula>ISTEXT($G$349)</formula>
    </cfRule>
  </conditionalFormatting>
  <conditionalFormatting sqref="G349">
    <cfRule type="cellIs" dxfId="40070" priority="13260" operator="lessThan">
      <formula>0</formula>
    </cfRule>
  </conditionalFormatting>
  <conditionalFormatting sqref="H349">
    <cfRule type="expression" dxfId="40069" priority="13259">
      <formula>ISTEXT($H$349)</formula>
    </cfRule>
  </conditionalFormatting>
  <conditionalFormatting sqref="H349">
    <cfRule type="cellIs" dxfId="40068" priority="13258" operator="lessThan">
      <formula>0</formula>
    </cfRule>
  </conditionalFormatting>
  <conditionalFormatting sqref="I349">
    <cfRule type="expression" dxfId="40067" priority="13257">
      <formula>ISTEXT($I$349)</formula>
    </cfRule>
  </conditionalFormatting>
  <conditionalFormatting sqref="I349">
    <cfRule type="cellIs" dxfId="40066" priority="13256" operator="lessThan">
      <formula>0</formula>
    </cfRule>
  </conditionalFormatting>
  <conditionalFormatting sqref="J349">
    <cfRule type="expression" dxfId="40065" priority="13255">
      <formula>ISTEXT($J$349)</formula>
    </cfRule>
  </conditionalFormatting>
  <conditionalFormatting sqref="J349">
    <cfRule type="cellIs" dxfId="40064" priority="13254" operator="lessThan">
      <formula>0</formula>
    </cfRule>
  </conditionalFormatting>
  <conditionalFormatting sqref="K349">
    <cfRule type="expression" dxfId="40063" priority="13253">
      <formula>ISTEXT($K$349)</formula>
    </cfRule>
  </conditionalFormatting>
  <conditionalFormatting sqref="K349">
    <cfRule type="cellIs" dxfId="40062" priority="13252" operator="lessThan">
      <formula>0</formula>
    </cfRule>
  </conditionalFormatting>
  <conditionalFormatting sqref="L349">
    <cfRule type="expression" dxfId="40061" priority="13251">
      <formula>ISTEXT($L$349)</formula>
    </cfRule>
  </conditionalFormatting>
  <conditionalFormatting sqref="L349">
    <cfRule type="cellIs" dxfId="40060" priority="13250" operator="lessThan">
      <formula>0</formula>
    </cfRule>
  </conditionalFormatting>
  <conditionalFormatting sqref="M349">
    <cfRule type="expression" dxfId="40059" priority="13249">
      <formula>ISTEXT($M$349)</formula>
    </cfRule>
  </conditionalFormatting>
  <conditionalFormatting sqref="M349">
    <cfRule type="cellIs" dxfId="40058" priority="13248" operator="lessThan">
      <formula>0</formula>
    </cfRule>
  </conditionalFormatting>
  <conditionalFormatting sqref="N349">
    <cfRule type="expression" dxfId="40057" priority="13247">
      <formula>ISTEXT($N$349)</formula>
    </cfRule>
  </conditionalFormatting>
  <conditionalFormatting sqref="N349">
    <cfRule type="cellIs" dxfId="40056" priority="13246" operator="lessThan">
      <formula>0</formula>
    </cfRule>
  </conditionalFormatting>
  <conditionalFormatting sqref="O349">
    <cfRule type="expression" dxfId="40055" priority="13245">
      <formula>ISTEXT($O$349)</formula>
    </cfRule>
  </conditionalFormatting>
  <conditionalFormatting sqref="O349">
    <cfRule type="cellIs" dxfId="40054" priority="13244" operator="lessThan">
      <formula>0</formula>
    </cfRule>
  </conditionalFormatting>
  <conditionalFormatting sqref="P349">
    <cfRule type="expression" dxfId="40053" priority="13243">
      <formula>ISTEXT($P$349)</formula>
    </cfRule>
  </conditionalFormatting>
  <conditionalFormatting sqref="P349">
    <cfRule type="cellIs" dxfId="40052" priority="13242" operator="lessThan">
      <formula>0</formula>
    </cfRule>
  </conditionalFormatting>
  <conditionalFormatting sqref="Q349">
    <cfRule type="expression" dxfId="40051" priority="13241">
      <formula>ISTEXT($Q$349)</formula>
    </cfRule>
  </conditionalFormatting>
  <conditionalFormatting sqref="Q349">
    <cfRule type="cellIs" dxfId="40050" priority="13240" operator="lessThan">
      <formula>0</formula>
    </cfRule>
  </conditionalFormatting>
  <conditionalFormatting sqref="R349">
    <cfRule type="expression" dxfId="40049" priority="13239">
      <formula>ISTEXT($R$349)</formula>
    </cfRule>
  </conditionalFormatting>
  <conditionalFormatting sqref="R349">
    <cfRule type="cellIs" dxfId="40048" priority="13238" operator="lessThan">
      <formula>0</formula>
    </cfRule>
  </conditionalFormatting>
  <conditionalFormatting sqref="S349">
    <cfRule type="expression" dxfId="40047" priority="13237">
      <formula>ISTEXT($S$349)</formula>
    </cfRule>
  </conditionalFormatting>
  <conditionalFormatting sqref="S349">
    <cfRule type="cellIs" dxfId="40046" priority="13236" operator="lessThan">
      <formula>0</formula>
    </cfRule>
  </conditionalFormatting>
  <conditionalFormatting sqref="T349">
    <cfRule type="expression" dxfId="40045" priority="13235">
      <formula>ISTEXT($T$349)</formula>
    </cfRule>
  </conditionalFormatting>
  <conditionalFormatting sqref="T349">
    <cfRule type="cellIs" dxfId="40044" priority="13234" operator="lessThan">
      <formula>0</formula>
    </cfRule>
  </conditionalFormatting>
  <conditionalFormatting sqref="U349">
    <cfRule type="expression" dxfId="40043" priority="13233">
      <formula>ISTEXT($U$349)</formula>
    </cfRule>
  </conditionalFormatting>
  <conditionalFormatting sqref="U349">
    <cfRule type="cellIs" dxfId="40042" priority="13232" operator="lessThan">
      <formula>0</formula>
    </cfRule>
  </conditionalFormatting>
  <conditionalFormatting sqref="V349">
    <cfRule type="expression" dxfId="40041" priority="13231">
      <formula>ISTEXT($V$349)</formula>
    </cfRule>
  </conditionalFormatting>
  <conditionalFormatting sqref="V349">
    <cfRule type="cellIs" dxfId="40040" priority="13230" operator="lessThan">
      <formula>0</formula>
    </cfRule>
  </conditionalFormatting>
  <conditionalFormatting sqref="W349">
    <cfRule type="expression" dxfId="40039" priority="13229">
      <formula>ISTEXT($W$349)</formula>
    </cfRule>
  </conditionalFormatting>
  <conditionalFormatting sqref="W349">
    <cfRule type="cellIs" dxfId="40038" priority="13228" operator="lessThan">
      <formula>0</formula>
    </cfRule>
  </conditionalFormatting>
  <conditionalFormatting sqref="X349">
    <cfRule type="expression" dxfId="40037" priority="13227">
      <formula>ISTEXT($X$349)</formula>
    </cfRule>
  </conditionalFormatting>
  <conditionalFormatting sqref="X349">
    <cfRule type="cellIs" dxfId="40036" priority="13226" operator="lessThan">
      <formula>0</formula>
    </cfRule>
  </conditionalFormatting>
  <conditionalFormatting sqref="Y349">
    <cfRule type="expression" dxfId="40035" priority="13225">
      <formula>ISTEXT($Y$349)</formula>
    </cfRule>
  </conditionalFormatting>
  <conditionalFormatting sqref="Y349">
    <cfRule type="cellIs" dxfId="40034" priority="13224" operator="lessThan">
      <formula>0</formula>
    </cfRule>
  </conditionalFormatting>
  <conditionalFormatting sqref="Z349">
    <cfRule type="expression" dxfId="40033" priority="13223">
      <formula>ISTEXT($Z$349)</formula>
    </cfRule>
  </conditionalFormatting>
  <conditionalFormatting sqref="Z349">
    <cfRule type="cellIs" dxfId="40032" priority="13222" operator="lessThan">
      <formula>0</formula>
    </cfRule>
  </conditionalFormatting>
  <conditionalFormatting sqref="D350">
    <cfRule type="expression" dxfId="40031" priority="13221">
      <formula>ISTEXT($D$350)</formula>
    </cfRule>
  </conditionalFormatting>
  <conditionalFormatting sqref="D350">
    <cfRule type="cellIs" dxfId="40030" priority="13220" operator="lessThan">
      <formula>0</formula>
    </cfRule>
  </conditionalFormatting>
  <conditionalFormatting sqref="E350">
    <cfRule type="expression" dxfId="40029" priority="13219">
      <formula>ISTEXT($E$350)</formula>
    </cfRule>
  </conditionalFormatting>
  <conditionalFormatting sqref="E350">
    <cfRule type="cellIs" dxfId="40028" priority="13218" operator="lessThan">
      <formula>0</formula>
    </cfRule>
  </conditionalFormatting>
  <conditionalFormatting sqref="F350">
    <cfRule type="expression" dxfId="40027" priority="13217">
      <formula>ISTEXT($F$350)</formula>
    </cfRule>
  </conditionalFormatting>
  <conditionalFormatting sqref="F350">
    <cfRule type="cellIs" dxfId="40026" priority="13216" operator="lessThan">
      <formula>0</formula>
    </cfRule>
  </conditionalFormatting>
  <conditionalFormatting sqref="G350">
    <cfRule type="expression" dxfId="40025" priority="13215">
      <formula>ISTEXT($G$350)</formula>
    </cfRule>
  </conditionalFormatting>
  <conditionalFormatting sqref="G350">
    <cfRule type="cellIs" dxfId="40024" priority="13214" operator="lessThan">
      <formula>0</formula>
    </cfRule>
  </conditionalFormatting>
  <conditionalFormatting sqref="H350">
    <cfRule type="expression" dxfId="40023" priority="13213">
      <formula>ISTEXT($H$350)</formula>
    </cfRule>
  </conditionalFormatting>
  <conditionalFormatting sqref="H350">
    <cfRule type="cellIs" dxfId="40022" priority="13212" operator="lessThan">
      <formula>0</formula>
    </cfRule>
  </conditionalFormatting>
  <conditionalFormatting sqref="I350">
    <cfRule type="expression" dxfId="40021" priority="13211">
      <formula>ISTEXT($I$350)</formula>
    </cfRule>
  </conditionalFormatting>
  <conditionalFormatting sqref="I350">
    <cfRule type="cellIs" dxfId="40020" priority="13210" operator="lessThan">
      <formula>0</formula>
    </cfRule>
  </conditionalFormatting>
  <conditionalFormatting sqref="J350">
    <cfRule type="expression" dxfId="40019" priority="13209">
      <formula>ISTEXT($J$350)</formula>
    </cfRule>
  </conditionalFormatting>
  <conditionalFormatting sqref="J350">
    <cfRule type="cellIs" dxfId="40018" priority="13208" operator="lessThan">
      <formula>0</formula>
    </cfRule>
  </conditionalFormatting>
  <conditionalFormatting sqref="K350">
    <cfRule type="expression" dxfId="40017" priority="13207">
      <formula>ISTEXT($K$350)</formula>
    </cfRule>
  </conditionalFormatting>
  <conditionalFormatting sqref="K350">
    <cfRule type="cellIs" dxfId="40016" priority="13206" operator="lessThan">
      <formula>0</formula>
    </cfRule>
  </conditionalFormatting>
  <conditionalFormatting sqref="L350">
    <cfRule type="expression" dxfId="40015" priority="13205">
      <formula>ISTEXT($L$350)</formula>
    </cfRule>
  </conditionalFormatting>
  <conditionalFormatting sqref="L350">
    <cfRule type="cellIs" dxfId="40014" priority="13204" operator="lessThan">
      <formula>0</formula>
    </cfRule>
  </conditionalFormatting>
  <conditionalFormatting sqref="M350">
    <cfRule type="expression" dxfId="40013" priority="13203">
      <formula>ISTEXT($M$350)</formula>
    </cfRule>
  </conditionalFormatting>
  <conditionalFormatting sqref="M350">
    <cfRule type="cellIs" dxfId="40012" priority="13202" operator="lessThan">
      <formula>0</formula>
    </cfRule>
  </conditionalFormatting>
  <conditionalFormatting sqref="N350">
    <cfRule type="expression" dxfId="40011" priority="13201">
      <formula>ISTEXT($N$350)</formula>
    </cfRule>
  </conditionalFormatting>
  <conditionalFormatting sqref="N350">
    <cfRule type="cellIs" dxfId="40010" priority="13200" operator="lessThan">
      <formula>0</formula>
    </cfRule>
  </conditionalFormatting>
  <conditionalFormatting sqref="O350">
    <cfRule type="expression" dxfId="40009" priority="13199">
      <formula>ISTEXT($O$350)</formula>
    </cfRule>
  </conditionalFormatting>
  <conditionalFormatting sqref="O350">
    <cfRule type="cellIs" dxfId="40008" priority="13198" operator="lessThan">
      <formula>0</formula>
    </cfRule>
  </conditionalFormatting>
  <conditionalFormatting sqref="P350">
    <cfRule type="expression" dxfId="40007" priority="13197">
      <formula>ISTEXT($P$350)</formula>
    </cfRule>
  </conditionalFormatting>
  <conditionalFormatting sqref="P350">
    <cfRule type="cellIs" dxfId="40006" priority="13196" operator="lessThan">
      <formula>0</formula>
    </cfRule>
  </conditionalFormatting>
  <conditionalFormatting sqref="Q350">
    <cfRule type="expression" dxfId="40005" priority="13195">
      <formula>ISTEXT($Q$350)</formula>
    </cfRule>
  </conditionalFormatting>
  <conditionalFormatting sqref="Q350">
    <cfRule type="cellIs" dxfId="40004" priority="13194" operator="lessThan">
      <formula>0</formula>
    </cfRule>
  </conditionalFormatting>
  <conditionalFormatting sqref="R350">
    <cfRule type="expression" dxfId="40003" priority="13193">
      <formula>ISTEXT($R$350)</formula>
    </cfRule>
  </conditionalFormatting>
  <conditionalFormatting sqref="R350">
    <cfRule type="cellIs" dxfId="40002" priority="13192" operator="lessThan">
      <formula>0</formula>
    </cfRule>
  </conditionalFormatting>
  <conditionalFormatting sqref="S350">
    <cfRule type="expression" dxfId="40001" priority="13191">
      <formula>ISTEXT($S$350)</formula>
    </cfRule>
  </conditionalFormatting>
  <conditionalFormatting sqref="S350">
    <cfRule type="cellIs" dxfId="40000" priority="13190" operator="lessThan">
      <formula>0</formula>
    </cfRule>
  </conditionalFormatting>
  <conditionalFormatting sqref="T350">
    <cfRule type="expression" dxfId="39999" priority="13189">
      <formula>ISTEXT($T$350)</formula>
    </cfRule>
  </conditionalFormatting>
  <conditionalFormatting sqref="T350">
    <cfRule type="cellIs" dxfId="39998" priority="13188" operator="lessThan">
      <formula>0</formula>
    </cfRule>
  </conditionalFormatting>
  <conditionalFormatting sqref="U350">
    <cfRule type="expression" dxfId="39997" priority="13187">
      <formula>ISTEXT($U$350)</formula>
    </cfRule>
  </conditionalFormatting>
  <conditionalFormatting sqref="U350">
    <cfRule type="cellIs" dxfId="39996" priority="13186" operator="lessThan">
      <formula>0</formula>
    </cfRule>
  </conditionalFormatting>
  <conditionalFormatting sqref="V350">
    <cfRule type="expression" dxfId="39995" priority="13185">
      <formula>ISTEXT($V$350)</formula>
    </cfRule>
  </conditionalFormatting>
  <conditionalFormatting sqref="V350">
    <cfRule type="cellIs" dxfId="39994" priority="13184" operator="lessThan">
      <formula>0</formula>
    </cfRule>
  </conditionalFormatting>
  <conditionalFormatting sqref="W350">
    <cfRule type="expression" dxfId="39993" priority="13183">
      <formula>ISTEXT($W$350)</formula>
    </cfRule>
  </conditionalFormatting>
  <conditionalFormatting sqref="W350">
    <cfRule type="cellIs" dxfId="39992" priority="13182" operator="lessThan">
      <formula>0</formula>
    </cfRule>
  </conditionalFormatting>
  <conditionalFormatting sqref="X350">
    <cfRule type="expression" dxfId="39991" priority="13181">
      <formula>ISTEXT($X$350)</formula>
    </cfRule>
  </conditionalFormatting>
  <conditionalFormatting sqref="X350">
    <cfRule type="cellIs" dxfId="39990" priority="13180" operator="lessThan">
      <formula>0</formula>
    </cfRule>
  </conditionalFormatting>
  <conditionalFormatting sqref="Y350">
    <cfRule type="expression" dxfId="39989" priority="13179">
      <formula>ISTEXT($Y$350)</formula>
    </cfRule>
  </conditionalFormatting>
  <conditionalFormatting sqref="Y350">
    <cfRule type="cellIs" dxfId="39988" priority="13178" operator="lessThan">
      <formula>0</formula>
    </cfRule>
  </conditionalFormatting>
  <conditionalFormatting sqref="Z350">
    <cfRule type="expression" dxfId="39987" priority="13177">
      <formula>ISTEXT($Z$350)</formula>
    </cfRule>
  </conditionalFormatting>
  <conditionalFormatting sqref="Z350">
    <cfRule type="cellIs" dxfId="39986" priority="13176" operator="lessThan">
      <formula>0</formula>
    </cfRule>
  </conditionalFormatting>
  <conditionalFormatting sqref="D361">
    <cfRule type="expression" dxfId="39985" priority="13175">
      <formula>ISTEXT($D$361)</formula>
    </cfRule>
  </conditionalFormatting>
  <conditionalFormatting sqref="D361">
    <cfRule type="cellIs" dxfId="39984" priority="13174" operator="lessThan">
      <formula>0</formula>
    </cfRule>
  </conditionalFormatting>
  <conditionalFormatting sqref="E382">
    <cfRule type="expression" dxfId="39983" priority="13171">
      <formula>ISTEXT($E$382)</formula>
    </cfRule>
  </conditionalFormatting>
  <conditionalFormatting sqref="E382">
    <cfRule type="cellIs" dxfId="39982" priority="13170" operator="lessThan">
      <formula>0</formula>
    </cfRule>
  </conditionalFormatting>
  <conditionalFormatting sqref="F382">
    <cfRule type="expression" dxfId="39981" priority="13169">
      <formula>ISTEXT($F$382)</formula>
    </cfRule>
  </conditionalFormatting>
  <conditionalFormatting sqref="F382">
    <cfRule type="cellIs" dxfId="39980" priority="13168" operator="lessThan">
      <formula>0</formula>
    </cfRule>
  </conditionalFormatting>
  <conditionalFormatting sqref="G382">
    <cfRule type="expression" dxfId="39979" priority="13167">
      <formula>ISTEXT($G$382)</formula>
    </cfRule>
  </conditionalFormatting>
  <conditionalFormatting sqref="G382">
    <cfRule type="cellIs" dxfId="39978" priority="13166" operator="lessThan">
      <formula>0</formula>
    </cfRule>
  </conditionalFormatting>
  <conditionalFormatting sqref="H382">
    <cfRule type="expression" dxfId="39977" priority="13165">
      <formula>ISTEXT($H$382)</formula>
    </cfRule>
  </conditionalFormatting>
  <conditionalFormatting sqref="H382">
    <cfRule type="cellIs" dxfId="39976" priority="13164" operator="lessThan">
      <formula>0</formula>
    </cfRule>
  </conditionalFormatting>
  <conditionalFormatting sqref="I382">
    <cfRule type="expression" dxfId="39975" priority="13163">
      <formula>ISTEXT($I$382)</formula>
    </cfRule>
  </conditionalFormatting>
  <conditionalFormatting sqref="I382">
    <cfRule type="cellIs" dxfId="39974" priority="13162" operator="lessThan">
      <formula>0</formula>
    </cfRule>
  </conditionalFormatting>
  <conditionalFormatting sqref="J382">
    <cfRule type="expression" dxfId="39973" priority="13161">
      <formula>ISTEXT($J$382)</formula>
    </cfRule>
  </conditionalFormatting>
  <conditionalFormatting sqref="J382">
    <cfRule type="cellIs" dxfId="39972" priority="13160" operator="lessThan">
      <formula>0</formula>
    </cfRule>
  </conditionalFormatting>
  <conditionalFormatting sqref="K382">
    <cfRule type="expression" dxfId="39971" priority="13159">
      <formula>ISTEXT($K$382)</formula>
    </cfRule>
  </conditionalFormatting>
  <conditionalFormatting sqref="K382">
    <cfRule type="cellIs" dxfId="39970" priority="13158" operator="lessThan">
      <formula>0</formula>
    </cfRule>
  </conditionalFormatting>
  <conditionalFormatting sqref="L382">
    <cfRule type="expression" dxfId="39969" priority="13157">
      <formula>ISTEXT($L$382)</formula>
    </cfRule>
  </conditionalFormatting>
  <conditionalFormatting sqref="L382">
    <cfRule type="cellIs" dxfId="39968" priority="13156" operator="lessThan">
      <formula>0</formula>
    </cfRule>
  </conditionalFormatting>
  <conditionalFormatting sqref="M382">
    <cfRule type="expression" dxfId="39967" priority="13155">
      <formula>ISTEXT($M$382)</formula>
    </cfRule>
  </conditionalFormatting>
  <conditionalFormatting sqref="M382">
    <cfRule type="cellIs" dxfId="39966" priority="13154" operator="lessThan">
      <formula>0</formula>
    </cfRule>
  </conditionalFormatting>
  <conditionalFormatting sqref="N382">
    <cfRule type="expression" dxfId="39965" priority="13153">
      <formula>ISTEXT($N$382)</formula>
    </cfRule>
  </conditionalFormatting>
  <conditionalFormatting sqref="N382">
    <cfRule type="cellIs" dxfId="39964" priority="13152" operator="lessThan">
      <formula>0</formula>
    </cfRule>
  </conditionalFormatting>
  <conditionalFormatting sqref="O382">
    <cfRule type="expression" dxfId="39963" priority="13151">
      <formula>ISTEXT($O$382)</formula>
    </cfRule>
  </conditionalFormatting>
  <conditionalFormatting sqref="O382">
    <cfRule type="cellIs" dxfId="39962" priority="13150" operator="lessThan">
      <formula>0</formula>
    </cfRule>
  </conditionalFormatting>
  <conditionalFormatting sqref="P382">
    <cfRule type="expression" dxfId="39961" priority="13149">
      <formula>ISTEXT($P$382)</formula>
    </cfRule>
  </conditionalFormatting>
  <conditionalFormatting sqref="P382">
    <cfRule type="cellIs" dxfId="39960" priority="13148" operator="lessThan">
      <formula>0</formula>
    </cfRule>
  </conditionalFormatting>
  <conditionalFormatting sqref="Q382">
    <cfRule type="expression" dxfId="39959" priority="13147">
      <formula>ISTEXT($Q$382)</formula>
    </cfRule>
  </conditionalFormatting>
  <conditionalFormatting sqref="Q382">
    <cfRule type="cellIs" dxfId="39958" priority="13146" operator="lessThan">
      <formula>0</formula>
    </cfRule>
  </conditionalFormatting>
  <conditionalFormatting sqref="R382">
    <cfRule type="expression" dxfId="39957" priority="13145">
      <formula>ISTEXT($R$382)</formula>
    </cfRule>
  </conditionalFormatting>
  <conditionalFormatting sqref="R382">
    <cfRule type="cellIs" dxfId="39956" priority="13144" operator="lessThan">
      <formula>0</formula>
    </cfRule>
  </conditionalFormatting>
  <conditionalFormatting sqref="S382">
    <cfRule type="expression" dxfId="39955" priority="13143">
      <formula>ISTEXT($S$382)</formula>
    </cfRule>
  </conditionalFormatting>
  <conditionalFormatting sqref="S382">
    <cfRule type="cellIs" dxfId="39954" priority="13142" operator="lessThan">
      <formula>0</formula>
    </cfRule>
  </conditionalFormatting>
  <conditionalFormatting sqref="T382">
    <cfRule type="expression" dxfId="39953" priority="13141">
      <formula>ISTEXT($T$382)</formula>
    </cfRule>
  </conditionalFormatting>
  <conditionalFormatting sqref="T382">
    <cfRule type="cellIs" dxfId="39952" priority="13140" operator="lessThan">
      <formula>0</formula>
    </cfRule>
  </conditionalFormatting>
  <conditionalFormatting sqref="U382">
    <cfRule type="expression" dxfId="39951" priority="13139">
      <formula>ISTEXT($U$382)</formula>
    </cfRule>
  </conditionalFormatting>
  <conditionalFormatting sqref="U382">
    <cfRule type="cellIs" dxfId="39950" priority="13138" operator="lessThan">
      <formula>0</formula>
    </cfRule>
  </conditionalFormatting>
  <conditionalFormatting sqref="V382">
    <cfRule type="expression" dxfId="39949" priority="13137">
      <formula>ISTEXT($V$382)</formula>
    </cfRule>
  </conditionalFormatting>
  <conditionalFormatting sqref="V382">
    <cfRule type="cellIs" dxfId="39948" priority="13136" operator="lessThan">
      <formula>0</formula>
    </cfRule>
  </conditionalFormatting>
  <conditionalFormatting sqref="W382">
    <cfRule type="expression" dxfId="39947" priority="13135">
      <formula>ISTEXT($W$382)</formula>
    </cfRule>
  </conditionalFormatting>
  <conditionalFormatting sqref="W382">
    <cfRule type="cellIs" dxfId="39946" priority="13134" operator="lessThan">
      <formula>0</formula>
    </cfRule>
  </conditionalFormatting>
  <conditionalFormatting sqref="X382">
    <cfRule type="expression" dxfId="39945" priority="13133">
      <formula>ISTEXT($X$382)</formula>
    </cfRule>
  </conditionalFormatting>
  <conditionalFormatting sqref="X382">
    <cfRule type="cellIs" dxfId="39944" priority="13132" operator="lessThan">
      <formula>0</formula>
    </cfRule>
  </conditionalFormatting>
  <conditionalFormatting sqref="Y382">
    <cfRule type="expression" dxfId="39943" priority="13131">
      <formula>ISTEXT($Y$382)</formula>
    </cfRule>
  </conditionalFormatting>
  <conditionalFormatting sqref="Y382">
    <cfRule type="cellIs" dxfId="39942" priority="13130" operator="lessThan">
      <formula>0</formula>
    </cfRule>
  </conditionalFormatting>
  <conditionalFormatting sqref="Z382">
    <cfRule type="expression" dxfId="39941" priority="13129">
      <formula>ISTEXT($Z$382)</formula>
    </cfRule>
  </conditionalFormatting>
  <conditionalFormatting sqref="Z382">
    <cfRule type="cellIs" dxfId="39940" priority="13128" operator="lessThan">
      <formula>0</formula>
    </cfRule>
  </conditionalFormatting>
  <conditionalFormatting sqref="E383">
    <cfRule type="expression" dxfId="39939" priority="13127">
      <formula>ISTEXT($E$383)</formula>
    </cfRule>
  </conditionalFormatting>
  <conditionalFormatting sqref="E383">
    <cfRule type="cellIs" dxfId="39938" priority="13126" operator="lessThan">
      <formula>0</formula>
    </cfRule>
  </conditionalFormatting>
  <conditionalFormatting sqref="F383">
    <cfRule type="expression" dxfId="39937" priority="13125">
      <formula>ISTEXT($F$383)</formula>
    </cfRule>
  </conditionalFormatting>
  <conditionalFormatting sqref="F383">
    <cfRule type="cellIs" dxfId="39936" priority="13124" operator="lessThan">
      <formula>0</formula>
    </cfRule>
  </conditionalFormatting>
  <conditionalFormatting sqref="G383">
    <cfRule type="expression" dxfId="39935" priority="13123">
      <formula>ISTEXT($G$383)</formula>
    </cfRule>
  </conditionalFormatting>
  <conditionalFormatting sqref="G383">
    <cfRule type="cellIs" dxfId="39934" priority="13122" operator="lessThan">
      <formula>0</formula>
    </cfRule>
  </conditionalFormatting>
  <conditionalFormatting sqref="H383">
    <cfRule type="expression" dxfId="39933" priority="13121">
      <formula>ISTEXT($H$383)</formula>
    </cfRule>
  </conditionalFormatting>
  <conditionalFormatting sqref="H383">
    <cfRule type="cellIs" dxfId="39932" priority="13120" operator="lessThan">
      <formula>0</formula>
    </cfRule>
  </conditionalFormatting>
  <conditionalFormatting sqref="I383">
    <cfRule type="expression" dxfId="39931" priority="13119">
      <formula>ISTEXT($I$383)</formula>
    </cfRule>
  </conditionalFormatting>
  <conditionalFormatting sqref="I383">
    <cfRule type="cellIs" dxfId="39930" priority="13118" operator="lessThan">
      <formula>0</formula>
    </cfRule>
  </conditionalFormatting>
  <conditionalFormatting sqref="J383">
    <cfRule type="expression" dxfId="39929" priority="13117">
      <formula>ISTEXT($J$383)</formula>
    </cfRule>
  </conditionalFormatting>
  <conditionalFormatting sqref="J383">
    <cfRule type="cellIs" dxfId="39928" priority="13116" operator="lessThan">
      <formula>0</formula>
    </cfRule>
  </conditionalFormatting>
  <conditionalFormatting sqref="K383">
    <cfRule type="expression" dxfId="39927" priority="13115">
      <formula>ISTEXT($K$383)</formula>
    </cfRule>
  </conditionalFormatting>
  <conditionalFormatting sqref="K383">
    <cfRule type="cellIs" dxfId="39926" priority="13114" operator="lessThan">
      <formula>0</formula>
    </cfRule>
  </conditionalFormatting>
  <conditionalFormatting sqref="L383">
    <cfRule type="expression" dxfId="39925" priority="13113">
      <formula>ISTEXT($L$383)</formula>
    </cfRule>
  </conditionalFormatting>
  <conditionalFormatting sqref="L383">
    <cfRule type="cellIs" dxfId="39924" priority="13112" operator="lessThan">
      <formula>0</formula>
    </cfRule>
  </conditionalFormatting>
  <conditionalFormatting sqref="M383">
    <cfRule type="expression" dxfId="39923" priority="13111">
      <formula>ISTEXT($M$383)</formula>
    </cfRule>
  </conditionalFormatting>
  <conditionalFormatting sqref="M383">
    <cfRule type="cellIs" dxfId="39922" priority="13110" operator="lessThan">
      <formula>0</formula>
    </cfRule>
  </conditionalFormatting>
  <conditionalFormatting sqref="N383">
    <cfRule type="expression" dxfId="39921" priority="13109">
      <formula>ISTEXT($N$383)</formula>
    </cfRule>
  </conditionalFormatting>
  <conditionalFormatting sqref="N383">
    <cfRule type="cellIs" dxfId="39920" priority="13108" operator="lessThan">
      <formula>0</formula>
    </cfRule>
  </conditionalFormatting>
  <conditionalFormatting sqref="O383">
    <cfRule type="expression" dxfId="39919" priority="13107">
      <formula>ISTEXT($O$383)</formula>
    </cfRule>
  </conditionalFormatting>
  <conditionalFormatting sqref="O383">
    <cfRule type="cellIs" dxfId="39918" priority="13106" operator="lessThan">
      <formula>0</formula>
    </cfRule>
  </conditionalFormatting>
  <conditionalFormatting sqref="P383">
    <cfRule type="expression" dxfId="39917" priority="13105">
      <formula>ISTEXT($P$383)</formula>
    </cfRule>
  </conditionalFormatting>
  <conditionalFormatting sqref="P383">
    <cfRule type="cellIs" dxfId="39916" priority="13104" operator="lessThan">
      <formula>0</formula>
    </cfRule>
  </conditionalFormatting>
  <conditionalFormatting sqref="Q383">
    <cfRule type="expression" dxfId="39915" priority="13103">
      <formula>ISTEXT($Q$383)</formula>
    </cfRule>
  </conditionalFormatting>
  <conditionalFormatting sqref="Q383">
    <cfRule type="cellIs" dxfId="39914" priority="13102" operator="lessThan">
      <formula>0</formula>
    </cfRule>
  </conditionalFormatting>
  <conditionalFormatting sqref="R383">
    <cfRule type="expression" dxfId="39913" priority="13101">
      <formula>ISTEXT($R$383)</formula>
    </cfRule>
  </conditionalFormatting>
  <conditionalFormatting sqref="R383">
    <cfRule type="cellIs" dxfId="39912" priority="13100" operator="lessThan">
      <formula>0</formula>
    </cfRule>
  </conditionalFormatting>
  <conditionalFormatting sqref="S383">
    <cfRule type="expression" dxfId="39911" priority="13099">
      <formula>ISTEXT($S$383)</formula>
    </cfRule>
  </conditionalFormatting>
  <conditionalFormatting sqref="S383">
    <cfRule type="cellIs" dxfId="39910" priority="13098" operator="lessThan">
      <formula>0</formula>
    </cfRule>
  </conditionalFormatting>
  <conditionalFormatting sqref="T383">
    <cfRule type="expression" dxfId="39909" priority="13097">
      <formula>ISTEXT($T$383)</formula>
    </cfRule>
  </conditionalFormatting>
  <conditionalFormatting sqref="T383">
    <cfRule type="cellIs" dxfId="39908" priority="13096" operator="lessThan">
      <formula>0</formula>
    </cfRule>
  </conditionalFormatting>
  <conditionalFormatting sqref="U383">
    <cfRule type="expression" dxfId="39907" priority="13095">
      <formula>ISTEXT($U$383)</formula>
    </cfRule>
  </conditionalFormatting>
  <conditionalFormatting sqref="U383">
    <cfRule type="cellIs" dxfId="39906" priority="13094" operator="lessThan">
      <formula>0</formula>
    </cfRule>
  </conditionalFormatting>
  <conditionalFormatting sqref="V383">
    <cfRule type="expression" dxfId="39905" priority="13093">
      <formula>ISTEXT($V$383)</formula>
    </cfRule>
  </conditionalFormatting>
  <conditionalFormatting sqref="V383">
    <cfRule type="cellIs" dxfId="39904" priority="13092" operator="lessThan">
      <formula>0</formula>
    </cfRule>
  </conditionalFormatting>
  <conditionalFormatting sqref="W383">
    <cfRule type="expression" dxfId="39903" priority="13091">
      <formula>ISTEXT($W$383)</formula>
    </cfRule>
  </conditionalFormatting>
  <conditionalFormatting sqref="W383">
    <cfRule type="cellIs" dxfId="39902" priority="13090" operator="lessThan">
      <formula>0</formula>
    </cfRule>
  </conditionalFormatting>
  <conditionalFormatting sqref="X383">
    <cfRule type="expression" dxfId="39901" priority="13089">
      <formula>ISTEXT($X$383)</formula>
    </cfRule>
  </conditionalFormatting>
  <conditionalFormatting sqref="X383">
    <cfRule type="cellIs" dxfId="39900" priority="13088" operator="lessThan">
      <formula>0</formula>
    </cfRule>
  </conditionalFormatting>
  <conditionalFormatting sqref="Y383">
    <cfRule type="expression" dxfId="39899" priority="13087">
      <formula>ISTEXT($Y$383)</formula>
    </cfRule>
  </conditionalFormatting>
  <conditionalFormatting sqref="Y383">
    <cfRule type="cellIs" dxfId="39898" priority="13086" operator="lessThan">
      <formula>0</formula>
    </cfRule>
  </conditionalFormatting>
  <conditionalFormatting sqref="Z383">
    <cfRule type="expression" dxfId="39897" priority="13085">
      <formula>ISTEXT($Z$383)</formula>
    </cfRule>
  </conditionalFormatting>
  <conditionalFormatting sqref="Z383">
    <cfRule type="cellIs" dxfId="39896" priority="13084" operator="lessThan">
      <formula>0</formula>
    </cfRule>
  </conditionalFormatting>
  <conditionalFormatting sqref="E384">
    <cfRule type="expression" dxfId="39895" priority="13083">
      <formula>ISTEXT($E$384)</formula>
    </cfRule>
  </conditionalFormatting>
  <conditionalFormatting sqref="E384">
    <cfRule type="cellIs" dxfId="39894" priority="13082" operator="lessThan">
      <formula>0</formula>
    </cfRule>
  </conditionalFormatting>
  <conditionalFormatting sqref="F384">
    <cfRule type="expression" dxfId="39893" priority="13081">
      <formula>ISTEXT($F$384)</formula>
    </cfRule>
  </conditionalFormatting>
  <conditionalFormatting sqref="F384">
    <cfRule type="cellIs" dxfId="39892" priority="13080" operator="lessThan">
      <formula>0</formula>
    </cfRule>
  </conditionalFormatting>
  <conditionalFormatting sqref="G384">
    <cfRule type="expression" dxfId="39891" priority="13079">
      <formula>ISTEXT($G$384)</formula>
    </cfRule>
  </conditionalFormatting>
  <conditionalFormatting sqref="G384">
    <cfRule type="cellIs" dxfId="39890" priority="13078" operator="lessThan">
      <formula>0</formula>
    </cfRule>
  </conditionalFormatting>
  <conditionalFormatting sqref="H384">
    <cfRule type="expression" dxfId="39889" priority="13077">
      <formula>ISTEXT($H$384)</formula>
    </cfRule>
  </conditionalFormatting>
  <conditionalFormatting sqref="H384">
    <cfRule type="cellIs" dxfId="39888" priority="13076" operator="lessThan">
      <formula>0</formula>
    </cfRule>
  </conditionalFormatting>
  <conditionalFormatting sqref="I384">
    <cfRule type="expression" dxfId="39887" priority="13075">
      <formula>ISTEXT($I$384)</formula>
    </cfRule>
  </conditionalFormatting>
  <conditionalFormatting sqref="I384">
    <cfRule type="cellIs" dxfId="39886" priority="13074" operator="lessThan">
      <formula>0</formula>
    </cfRule>
  </conditionalFormatting>
  <conditionalFormatting sqref="J384">
    <cfRule type="expression" dxfId="39885" priority="13073">
      <formula>ISTEXT($J$384)</formula>
    </cfRule>
  </conditionalFormatting>
  <conditionalFormatting sqref="J384">
    <cfRule type="cellIs" dxfId="39884" priority="13072" operator="lessThan">
      <formula>0</formula>
    </cfRule>
  </conditionalFormatting>
  <conditionalFormatting sqref="K384">
    <cfRule type="expression" dxfId="39883" priority="13071">
      <formula>ISTEXT($K$384)</formula>
    </cfRule>
  </conditionalFormatting>
  <conditionalFormatting sqref="K384">
    <cfRule type="cellIs" dxfId="39882" priority="13070" operator="lessThan">
      <formula>0</formula>
    </cfRule>
  </conditionalFormatting>
  <conditionalFormatting sqref="L384">
    <cfRule type="expression" dxfId="39881" priority="13069">
      <formula>ISTEXT($L$384)</formula>
    </cfRule>
  </conditionalFormatting>
  <conditionalFormatting sqref="L384">
    <cfRule type="cellIs" dxfId="39880" priority="13068" operator="lessThan">
      <formula>0</formula>
    </cfRule>
  </conditionalFormatting>
  <conditionalFormatting sqref="M384">
    <cfRule type="expression" dxfId="39879" priority="13067">
      <formula>ISTEXT($M$384)</formula>
    </cfRule>
  </conditionalFormatting>
  <conditionalFormatting sqref="M384">
    <cfRule type="cellIs" dxfId="39878" priority="13066" operator="lessThan">
      <formula>0</formula>
    </cfRule>
  </conditionalFormatting>
  <conditionalFormatting sqref="N384">
    <cfRule type="expression" dxfId="39877" priority="13065">
      <formula>ISTEXT($N$384)</formula>
    </cfRule>
  </conditionalFormatting>
  <conditionalFormatting sqref="N384">
    <cfRule type="cellIs" dxfId="39876" priority="13064" operator="lessThan">
      <formula>0</formula>
    </cfRule>
  </conditionalFormatting>
  <conditionalFormatting sqref="O384">
    <cfRule type="expression" dxfId="39875" priority="13063">
      <formula>ISTEXT($O$384)</formula>
    </cfRule>
  </conditionalFormatting>
  <conditionalFormatting sqref="O384">
    <cfRule type="cellIs" dxfId="39874" priority="13062" operator="lessThan">
      <formula>0</formula>
    </cfRule>
  </conditionalFormatting>
  <conditionalFormatting sqref="P384">
    <cfRule type="expression" dxfId="39873" priority="13061">
      <formula>ISTEXT($P$384)</formula>
    </cfRule>
  </conditionalFormatting>
  <conditionalFormatting sqref="P384">
    <cfRule type="cellIs" dxfId="39872" priority="13060" operator="lessThan">
      <formula>0</formula>
    </cfRule>
  </conditionalFormatting>
  <conditionalFormatting sqref="Q384">
    <cfRule type="expression" dxfId="39871" priority="13059">
      <formula>ISTEXT($Q$384)</formula>
    </cfRule>
  </conditionalFormatting>
  <conditionalFormatting sqref="Q384">
    <cfRule type="cellIs" dxfId="39870" priority="13058" operator="lessThan">
      <formula>0</formula>
    </cfRule>
  </conditionalFormatting>
  <conditionalFormatting sqref="R384">
    <cfRule type="expression" dxfId="39869" priority="13057">
      <formula>ISTEXT($R$384)</formula>
    </cfRule>
  </conditionalFormatting>
  <conditionalFormatting sqref="R384">
    <cfRule type="cellIs" dxfId="39868" priority="13056" operator="lessThan">
      <formula>0</formula>
    </cfRule>
  </conditionalFormatting>
  <conditionalFormatting sqref="S384">
    <cfRule type="expression" dxfId="39867" priority="13055">
      <formula>ISTEXT($S$384)</formula>
    </cfRule>
  </conditionalFormatting>
  <conditionalFormatting sqref="S384">
    <cfRule type="cellIs" dxfId="39866" priority="13054" operator="lessThan">
      <formula>0</formula>
    </cfRule>
  </conditionalFormatting>
  <conditionalFormatting sqref="T384">
    <cfRule type="expression" dxfId="39865" priority="13053">
      <formula>ISTEXT($T$384)</formula>
    </cfRule>
  </conditionalFormatting>
  <conditionalFormatting sqref="T384">
    <cfRule type="cellIs" dxfId="39864" priority="13052" operator="lessThan">
      <formula>0</formula>
    </cfRule>
  </conditionalFormatting>
  <conditionalFormatting sqref="U384">
    <cfRule type="expression" dxfId="39863" priority="13051">
      <formula>ISTEXT($U$384)</formula>
    </cfRule>
  </conditionalFormatting>
  <conditionalFormatting sqref="U384">
    <cfRule type="cellIs" dxfId="39862" priority="13050" operator="lessThan">
      <formula>0</formula>
    </cfRule>
  </conditionalFormatting>
  <conditionalFormatting sqref="V384">
    <cfRule type="expression" dxfId="39861" priority="13049">
      <formula>ISTEXT($V$384)</formula>
    </cfRule>
  </conditionalFormatting>
  <conditionalFormatting sqref="V384">
    <cfRule type="cellIs" dxfId="39860" priority="13048" operator="lessThan">
      <formula>0</formula>
    </cfRule>
  </conditionalFormatting>
  <conditionalFormatting sqref="W384">
    <cfRule type="expression" dxfId="39859" priority="13047">
      <formula>ISTEXT($W$384)</formula>
    </cfRule>
  </conditionalFormatting>
  <conditionalFormatting sqref="W384">
    <cfRule type="cellIs" dxfId="39858" priority="13046" operator="lessThan">
      <formula>0</formula>
    </cfRule>
  </conditionalFormatting>
  <conditionalFormatting sqref="X384">
    <cfRule type="expression" dxfId="39857" priority="13045">
      <formula>ISTEXT($X$384)</formula>
    </cfRule>
  </conditionalFormatting>
  <conditionalFormatting sqref="X384">
    <cfRule type="cellIs" dxfId="39856" priority="13044" operator="lessThan">
      <formula>0</formula>
    </cfRule>
  </conditionalFormatting>
  <conditionalFormatting sqref="Y384">
    <cfRule type="expression" dxfId="39855" priority="13043">
      <formula>ISTEXT($Y$384)</formula>
    </cfRule>
  </conditionalFormatting>
  <conditionalFormatting sqref="Y384">
    <cfRule type="cellIs" dxfId="39854" priority="13042" operator="lessThan">
      <formula>0</formula>
    </cfRule>
  </conditionalFormatting>
  <conditionalFormatting sqref="Z384">
    <cfRule type="expression" dxfId="39853" priority="13041">
      <formula>ISTEXT($Z$384)</formula>
    </cfRule>
  </conditionalFormatting>
  <conditionalFormatting sqref="Z384">
    <cfRule type="cellIs" dxfId="39852" priority="13040" operator="lessThan">
      <formula>0</formula>
    </cfRule>
  </conditionalFormatting>
  <conditionalFormatting sqref="E387">
    <cfRule type="expression" dxfId="39851" priority="13039">
      <formula>ISTEXT($E$387)</formula>
    </cfRule>
  </conditionalFormatting>
  <conditionalFormatting sqref="E387">
    <cfRule type="cellIs" dxfId="39850" priority="13038" operator="lessThan">
      <formula>0</formula>
    </cfRule>
  </conditionalFormatting>
  <conditionalFormatting sqref="F387">
    <cfRule type="expression" dxfId="39849" priority="13037">
      <formula>ISTEXT($F$387)</formula>
    </cfRule>
  </conditionalFormatting>
  <conditionalFormatting sqref="F387">
    <cfRule type="cellIs" dxfId="39848" priority="13036" operator="lessThan">
      <formula>0</formula>
    </cfRule>
  </conditionalFormatting>
  <conditionalFormatting sqref="G387">
    <cfRule type="expression" dxfId="39847" priority="13035">
      <formula>ISTEXT($G$387)</formula>
    </cfRule>
  </conditionalFormatting>
  <conditionalFormatting sqref="G387">
    <cfRule type="cellIs" dxfId="39846" priority="13034" operator="lessThan">
      <formula>0</formula>
    </cfRule>
  </conditionalFormatting>
  <conditionalFormatting sqref="H387">
    <cfRule type="expression" dxfId="39845" priority="13033">
      <formula>ISTEXT($H$387)</formula>
    </cfRule>
  </conditionalFormatting>
  <conditionalFormatting sqref="H387">
    <cfRule type="cellIs" dxfId="39844" priority="13032" operator="lessThan">
      <formula>0</formula>
    </cfRule>
  </conditionalFormatting>
  <conditionalFormatting sqref="I387">
    <cfRule type="expression" dxfId="39843" priority="13031">
      <formula>ISTEXT($I$387)</formula>
    </cfRule>
  </conditionalFormatting>
  <conditionalFormatting sqref="I387">
    <cfRule type="cellIs" dxfId="39842" priority="13030" operator="lessThan">
      <formula>0</formula>
    </cfRule>
  </conditionalFormatting>
  <conditionalFormatting sqref="J387">
    <cfRule type="expression" dxfId="39841" priority="13029">
      <formula>ISTEXT($J$387)</formula>
    </cfRule>
  </conditionalFormatting>
  <conditionalFormatting sqref="J387">
    <cfRule type="cellIs" dxfId="39840" priority="13028" operator="lessThan">
      <formula>0</formula>
    </cfRule>
  </conditionalFormatting>
  <conditionalFormatting sqref="K387">
    <cfRule type="expression" dxfId="39839" priority="13027">
      <formula>ISTEXT($K$387)</formula>
    </cfRule>
  </conditionalFormatting>
  <conditionalFormatting sqref="K387">
    <cfRule type="cellIs" dxfId="39838" priority="13026" operator="lessThan">
      <formula>0</formula>
    </cfRule>
  </conditionalFormatting>
  <conditionalFormatting sqref="L387">
    <cfRule type="expression" dxfId="39837" priority="13025">
      <formula>ISTEXT($L$387)</formula>
    </cfRule>
  </conditionalFormatting>
  <conditionalFormatting sqref="L387">
    <cfRule type="cellIs" dxfId="39836" priority="13024" operator="lessThan">
      <formula>0</formula>
    </cfRule>
  </conditionalFormatting>
  <conditionalFormatting sqref="M387">
    <cfRule type="expression" dxfId="39835" priority="13023">
      <formula>ISTEXT($M$387)</formula>
    </cfRule>
  </conditionalFormatting>
  <conditionalFormatting sqref="M387">
    <cfRule type="cellIs" dxfId="39834" priority="13022" operator="lessThan">
      <formula>0</formula>
    </cfRule>
  </conditionalFormatting>
  <conditionalFormatting sqref="N387">
    <cfRule type="expression" dxfId="39833" priority="13021">
      <formula>ISTEXT($N$387)</formula>
    </cfRule>
  </conditionalFormatting>
  <conditionalFormatting sqref="N387">
    <cfRule type="cellIs" dxfId="39832" priority="13020" operator="lessThan">
      <formula>0</formula>
    </cfRule>
  </conditionalFormatting>
  <conditionalFormatting sqref="O387">
    <cfRule type="expression" dxfId="39831" priority="13019">
      <formula>ISTEXT($O$387)</formula>
    </cfRule>
  </conditionalFormatting>
  <conditionalFormatting sqref="O387">
    <cfRule type="cellIs" dxfId="39830" priority="13018" operator="lessThan">
      <formula>0</formula>
    </cfRule>
  </conditionalFormatting>
  <conditionalFormatting sqref="P387">
    <cfRule type="expression" dxfId="39829" priority="13017">
      <formula>ISTEXT($P$387)</formula>
    </cfRule>
  </conditionalFormatting>
  <conditionalFormatting sqref="P387">
    <cfRule type="cellIs" dxfId="39828" priority="13016" operator="lessThan">
      <formula>0</formula>
    </cfRule>
  </conditionalFormatting>
  <conditionalFormatting sqref="Q387">
    <cfRule type="expression" dxfId="39827" priority="13015">
      <formula>ISTEXT($Q$387)</formula>
    </cfRule>
  </conditionalFormatting>
  <conditionalFormatting sqref="Q387">
    <cfRule type="cellIs" dxfId="39826" priority="13014" operator="lessThan">
      <formula>0</formula>
    </cfRule>
  </conditionalFormatting>
  <conditionalFormatting sqref="R387">
    <cfRule type="expression" dxfId="39825" priority="13013">
      <formula>ISTEXT($R$387)</formula>
    </cfRule>
  </conditionalFormatting>
  <conditionalFormatting sqref="R387">
    <cfRule type="cellIs" dxfId="39824" priority="13012" operator="lessThan">
      <formula>0</formula>
    </cfRule>
  </conditionalFormatting>
  <conditionalFormatting sqref="S387">
    <cfRule type="expression" dxfId="39823" priority="13011">
      <formula>ISTEXT($S$387)</formula>
    </cfRule>
  </conditionalFormatting>
  <conditionalFormatting sqref="S387">
    <cfRule type="cellIs" dxfId="39822" priority="13010" operator="lessThan">
      <formula>0</formula>
    </cfRule>
  </conditionalFormatting>
  <conditionalFormatting sqref="T387">
    <cfRule type="expression" dxfId="39821" priority="13009">
      <formula>ISTEXT($T$387)</formula>
    </cfRule>
  </conditionalFormatting>
  <conditionalFormatting sqref="T387">
    <cfRule type="cellIs" dxfId="39820" priority="13008" operator="lessThan">
      <formula>0</formula>
    </cfRule>
  </conditionalFormatting>
  <conditionalFormatting sqref="U387">
    <cfRule type="expression" dxfId="39819" priority="13007">
      <formula>ISTEXT($U$387)</formula>
    </cfRule>
  </conditionalFormatting>
  <conditionalFormatting sqref="U387">
    <cfRule type="cellIs" dxfId="39818" priority="13006" operator="lessThan">
      <formula>0</formula>
    </cfRule>
  </conditionalFormatting>
  <conditionalFormatting sqref="V387">
    <cfRule type="expression" dxfId="39817" priority="13005">
      <formula>ISTEXT($V$387)</formula>
    </cfRule>
  </conditionalFormatting>
  <conditionalFormatting sqref="V387">
    <cfRule type="cellIs" dxfId="39816" priority="13004" operator="lessThan">
      <formula>0</formula>
    </cfRule>
  </conditionalFormatting>
  <conditionalFormatting sqref="W387">
    <cfRule type="expression" dxfId="39815" priority="13003">
      <formula>ISTEXT($W$387)</formula>
    </cfRule>
  </conditionalFormatting>
  <conditionalFormatting sqref="W387">
    <cfRule type="cellIs" dxfId="39814" priority="13002" operator="lessThan">
      <formula>0</formula>
    </cfRule>
  </conditionalFormatting>
  <conditionalFormatting sqref="X387">
    <cfRule type="expression" dxfId="39813" priority="13001">
      <formula>ISTEXT($X$387)</formula>
    </cfRule>
  </conditionalFormatting>
  <conditionalFormatting sqref="X387">
    <cfRule type="cellIs" dxfId="39812" priority="13000" operator="lessThan">
      <formula>0</formula>
    </cfRule>
  </conditionalFormatting>
  <conditionalFormatting sqref="Y387">
    <cfRule type="expression" dxfId="39811" priority="12999">
      <formula>ISTEXT($Y$387)</formula>
    </cfRule>
  </conditionalFormatting>
  <conditionalFormatting sqref="Y387">
    <cfRule type="cellIs" dxfId="39810" priority="12998" operator="lessThan">
      <formula>0</formula>
    </cfRule>
  </conditionalFormatting>
  <conditionalFormatting sqref="Z387">
    <cfRule type="expression" dxfId="39809" priority="12997">
      <formula>ISTEXT($Z$387)</formula>
    </cfRule>
  </conditionalFormatting>
  <conditionalFormatting sqref="Z387">
    <cfRule type="cellIs" dxfId="39808" priority="12996" operator="lessThan">
      <formula>0</formula>
    </cfRule>
  </conditionalFormatting>
  <conditionalFormatting sqref="E388">
    <cfRule type="expression" dxfId="39807" priority="12995">
      <formula>ISTEXT($E$388)</formula>
    </cfRule>
  </conditionalFormatting>
  <conditionalFormatting sqref="E388">
    <cfRule type="cellIs" dxfId="39806" priority="12994" operator="lessThan">
      <formula>0</formula>
    </cfRule>
  </conditionalFormatting>
  <conditionalFormatting sqref="F388">
    <cfRule type="expression" dxfId="39805" priority="12993">
      <formula>ISTEXT($F$388)</formula>
    </cfRule>
  </conditionalFormatting>
  <conditionalFormatting sqref="F388">
    <cfRule type="cellIs" dxfId="39804" priority="12992" operator="lessThan">
      <formula>0</formula>
    </cfRule>
  </conditionalFormatting>
  <conditionalFormatting sqref="G388">
    <cfRule type="expression" dxfId="39803" priority="12991">
      <formula>ISTEXT($G$388)</formula>
    </cfRule>
  </conditionalFormatting>
  <conditionalFormatting sqref="G388">
    <cfRule type="cellIs" dxfId="39802" priority="12990" operator="lessThan">
      <formula>0</formula>
    </cfRule>
  </conditionalFormatting>
  <conditionalFormatting sqref="H388">
    <cfRule type="expression" dxfId="39801" priority="12989">
      <formula>ISTEXT($H$388)</formula>
    </cfRule>
  </conditionalFormatting>
  <conditionalFormatting sqref="H388">
    <cfRule type="cellIs" dxfId="39800" priority="12988" operator="lessThan">
      <formula>0</formula>
    </cfRule>
  </conditionalFormatting>
  <conditionalFormatting sqref="I388">
    <cfRule type="expression" dxfId="39799" priority="12987">
      <formula>ISTEXT($I$388)</formula>
    </cfRule>
  </conditionalFormatting>
  <conditionalFormatting sqref="I388">
    <cfRule type="cellIs" dxfId="39798" priority="12986" operator="lessThan">
      <formula>0</formula>
    </cfRule>
  </conditionalFormatting>
  <conditionalFormatting sqref="J388">
    <cfRule type="expression" dxfId="39797" priority="12985">
      <formula>ISTEXT($J$388)</formula>
    </cfRule>
  </conditionalFormatting>
  <conditionalFormatting sqref="J388">
    <cfRule type="cellIs" dxfId="39796" priority="12984" operator="lessThan">
      <formula>0</formula>
    </cfRule>
  </conditionalFormatting>
  <conditionalFormatting sqref="K388">
    <cfRule type="expression" dxfId="39795" priority="12983">
      <formula>ISTEXT($K$388)</formula>
    </cfRule>
  </conditionalFormatting>
  <conditionalFormatting sqref="K388">
    <cfRule type="cellIs" dxfId="39794" priority="12982" operator="lessThan">
      <formula>0</formula>
    </cfRule>
  </conditionalFormatting>
  <conditionalFormatting sqref="L388">
    <cfRule type="expression" dxfId="39793" priority="12981">
      <formula>ISTEXT($L$388)</formula>
    </cfRule>
  </conditionalFormatting>
  <conditionalFormatting sqref="L388">
    <cfRule type="cellIs" dxfId="39792" priority="12980" operator="lessThan">
      <formula>0</formula>
    </cfRule>
  </conditionalFormatting>
  <conditionalFormatting sqref="M388">
    <cfRule type="expression" dxfId="39791" priority="12979">
      <formula>ISTEXT($M$388)</formula>
    </cfRule>
  </conditionalFormatting>
  <conditionalFormatting sqref="M388">
    <cfRule type="cellIs" dxfId="39790" priority="12978" operator="lessThan">
      <formula>0</formula>
    </cfRule>
  </conditionalFormatting>
  <conditionalFormatting sqref="N388">
    <cfRule type="expression" dxfId="39789" priority="12977">
      <formula>ISTEXT($N$388)</formula>
    </cfRule>
  </conditionalFormatting>
  <conditionalFormatting sqref="N388">
    <cfRule type="cellIs" dxfId="39788" priority="12976" operator="lessThan">
      <formula>0</formula>
    </cfRule>
  </conditionalFormatting>
  <conditionalFormatting sqref="O388">
    <cfRule type="expression" dxfId="39787" priority="12975">
      <formula>ISTEXT($O$388)</formula>
    </cfRule>
  </conditionalFormatting>
  <conditionalFormatting sqref="O388">
    <cfRule type="cellIs" dxfId="39786" priority="12974" operator="lessThan">
      <formula>0</formula>
    </cfRule>
  </conditionalFormatting>
  <conditionalFormatting sqref="P388">
    <cfRule type="expression" dxfId="39785" priority="12973">
      <formula>ISTEXT($P$388)</formula>
    </cfRule>
  </conditionalFormatting>
  <conditionalFormatting sqref="P388">
    <cfRule type="cellIs" dxfId="39784" priority="12972" operator="lessThan">
      <formula>0</formula>
    </cfRule>
  </conditionalFormatting>
  <conditionalFormatting sqref="Q388">
    <cfRule type="expression" dxfId="39783" priority="12971">
      <formula>ISTEXT($Q$388)</formula>
    </cfRule>
  </conditionalFormatting>
  <conditionalFormatting sqref="Q388">
    <cfRule type="cellIs" dxfId="39782" priority="12970" operator="lessThan">
      <formula>0</formula>
    </cfRule>
  </conditionalFormatting>
  <conditionalFormatting sqref="R388">
    <cfRule type="expression" dxfId="39781" priority="12969">
      <formula>ISTEXT($R$388)</formula>
    </cfRule>
  </conditionalFormatting>
  <conditionalFormatting sqref="R388">
    <cfRule type="cellIs" dxfId="39780" priority="12968" operator="lessThan">
      <formula>0</formula>
    </cfRule>
  </conditionalFormatting>
  <conditionalFormatting sqref="S388">
    <cfRule type="expression" dxfId="39779" priority="12967">
      <formula>ISTEXT($S$388)</formula>
    </cfRule>
  </conditionalFormatting>
  <conditionalFormatting sqref="S388">
    <cfRule type="cellIs" dxfId="39778" priority="12966" operator="lessThan">
      <formula>0</formula>
    </cfRule>
  </conditionalFormatting>
  <conditionalFormatting sqref="T388">
    <cfRule type="expression" dxfId="39777" priority="12965">
      <formula>ISTEXT($T$388)</formula>
    </cfRule>
  </conditionalFormatting>
  <conditionalFormatting sqref="T388">
    <cfRule type="cellIs" dxfId="39776" priority="12964" operator="lessThan">
      <formula>0</formula>
    </cfRule>
  </conditionalFormatting>
  <conditionalFormatting sqref="U388">
    <cfRule type="expression" dxfId="39775" priority="12963">
      <formula>ISTEXT($U$388)</formula>
    </cfRule>
  </conditionalFormatting>
  <conditionalFormatting sqref="U388">
    <cfRule type="cellIs" dxfId="39774" priority="12962" operator="lessThan">
      <formula>0</formula>
    </cfRule>
  </conditionalFormatting>
  <conditionalFormatting sqref="V388">
    <cfRule type="expression" dxfId="39773" priority="12961">
      <formula>ISTEXT($V$388)</formula>
    </cfRule>
  </conditionalFormatting>
  <conditionalFormatting sqref="V388">
    <cfRule type="cellIs" dxfId="39772" priority="12960" operator="lessThan">
      <formula>0</formula>
    </cfRule>
  </conditionalFormatting>
  <conditionalFormatting sqref="W388">
    <cfRule type="expression" dxfId="39771" priority="12959">
      <formula>ISTEXT($W$388)</formula>
    </cfRule>
  </conditionalFormatting>
  <conditionalFormatting sqref="W388">
    <cfRule type="cellIs" dxfId="39770" priority="12958" operator="lessThan">
      <formula>0</formula>
    </cfRule>
  </conditionalFormatting>
  <conditionalFormatting sqref="X388">
    <cfRule type="expression" dxfId="39769" priority="12957">
      <formula>ISTEXT($X$388)</formula>
    </cfRule>
  </conditionalFormatting>
  <conditionalFormatting sqref="X388">
    <cfRule type="cellIs" dxfId="39768" priority="12956" operator="lessThan">
      <formula>0</formula>
    </cfRule>
  </conditionalFormatting>
  <conditionalFormatting sqref="Y388">
    <cfRule type="expression" dxfId="39767" priority="12955">
      <formula>ISTEXT($Y$388)</formula>
    </cfRule>
  </conditionalFormatting>
  <conditionalFormatting sqref="Y388">
    <cfRule type="cellIs" dxfId="39766" priority="12954" operator="lessThan">
      <formula>0</formula>
    </cfRule>
  </conditionalFormatting>
  <conditionalFormatting sqref="Z388">
    <cfRule type="expression" dxfId="39765" priority="12953">
      <formula>ISTEXT($Z$388)</formula>
    </cfRule>
  </conditionalFormatting>
  <conditionalFormatting sqref="Z388">
    <cfRule type="cellIs" dxfId="39764" priority="12952" operator="lessThan">
      <formula>0</formula>
    </cfRule>
  </conditionalFormatting>
  <conditionalFormatting sqref="E410">
    <cfRule type="expression" dxfId="39763" priority="12951">
      <formula>ISTEXT($E$410)</formula>
    </cfRule>
  </conditionalFormatting>
  <conditionalFormatting sqref="E410">
    <cfRule type="cellIs" dxfId="39762" priority="12950" operator="lessThan">
      <formula>0</formula>
    </cfRule>
  </conditionalFormatting>
  <conditionalFormatting sqref="E412">
    <cfRule type="expression" dxfId="39761" priority="12949">
      <formula>ISTEXT($E$412)</formula>
    </cfRule>
  </conditionalFormatting>
  <conditionalFormatting sqref="E412">
    <cfRule type="cellIs" dxfId="39760" priority="12948" operator="lessThan">
      <formula>0</formula>
    </cfRule>
  </conditionalFormatting>
  <conditionalFormatting sqref="F412">
    <cfRule type="expression" dxfId="39759" priority="12947">
      <formula>ISTEXT($F$412)</formula>
    </cfRule>
  </conditionalFormatting>
  <conditionalFormatting sqref="F412">
    <cfRule type="cellIs" dxfId="39758" priority="12946" operator="lessThan">
      <formula>0</formula>
    </cfRule>
  </conditionalFormatting>
  <conditionalFormatting sqref="G412">
    <cfRule type="expression" dxfId="39757" priority="12945">
      <formula>ISTEXT($G$412)</formula>
    </cfRule>
  </conditionalFormatting>
  <conditionalFormatting sqref="G412">
    <cfRule type="cellIs" dxfId="39756" priority="12944" operator="lessThan">
      <formula>0</formula>
    </cfRule>
  </conditionalFormatting>
  <conditionalFormatting sqref="H412">
    <cfRule type="expression" dxfId="39755" priority="12943">
      <formula>ISTEXT($H$412)</formula>
    </cfRule>
  </conditionalFormatting>
  <conditionalFormatting sqref="H412">
    <cfRule type="cellIs" dxfId="39754" priority="12942" operator="lessThan">
      <formula>0</formula>
    </cfRule>
  </conditionalFormatting>
  <conditionalFormatting sqref="I412">
    <cfRule type="expression" dxfId="39753" priority="12941">
      <formula>ISTEXT($I$412)</formula>
    </cfRule>
  </conditionalFormatting>
  <conditionalFormatting sqref="I412">
    <cfRule type="cellIs" dxfId="39752" priority="12940" operator="lessThan">
      <formula>0</formula>
    </cfRule>
  </conditionalFormatting>
  <conditionalFormatting sqref="J412">
    <cfRule type="expression" dxfId="39751" priority="12939">
      <formula>ISTEXT($J$412)</formula>
    </cfRule>
  </conditionalFormatting>
  <conditionalFormatting sqref="J412">
    <cfRule type="cellIs" dxfId="39750" priority="12938" operator="lessThan">
      <formula>0</formula>
    </cfRule>
  </conditionalFormatting>
  <conditionalFormatting sqref="K412">
    <cfRule type="expression" dxfId="39749" priority="12937">
      <formula>ISTEXT($K$412)</formula>
    </cfRule>
  </conditionalFormatting>
  <conditionalFormatting sqref="K412">
    <cfRule type="cellIs" dxfId="39748" priority="12936" operator="lessThan">
      <formula>0</formula>
    </cfRule>
  </conditionalFormatting>
  <conditionalFormatting sqref="L412">
    <cfRule type="expression" dxfId="39747" priority="12935">
      <formula>ISTEXT($L$412)</formula>
    </cfRule>
  </conditionalFormatting>
  <conditionalFormatting sqref="L412">
    <cfRule type="cellIs" dxfId="39746" priority="12934" operator="lessThan">
      <formula>0</formula>
    </cfRule>
  </conditionalFormatting>
  <conditionalFormatting sqref="M412">
    <cfRule type="expression" dxfId="39745" priority="12933">
      <formula>ISTEXT($M$412)</formula>
    </cfRule>
  </conditionalFormatting>
  <conditionalFormatting sqref="M412">
    <cfRule type="cellIs" dxfId="39744" priority="12932" operator="lessThan">
      <formula>0</formula>
    </cfRule>
  </conditionalFormatting>
  <conditionalFormatting sqref="N412">
    <cfRule type="expression" dxfId="39743" priority="12931">
      <formula>ISTEXT($N$412)</formula>
    </cfRule>
  </conditionalFormatting>
  <conditionalFormatting sqref="N412">
    <cfRule type="cellIs" dxfId="39742" priority="12930" operator="lessThan">
      <formula>0</formula>
    </cfRule>
  </conditionalFormatting>
  <conditionalFormatting sqref="O412">
    <cfRule type="expression" dxfId="39741" priority="12929">
      <formula>ISTEXT($O$412)</formula>
    </cfRule>
  </conditionalFormatting>
  <conditionalFormatting sqref="O412">
    <cfRule type="cellIs" dxfId="39740" priority="12928" operator="lessThan">
      <formula>0</formula>
    </cfRule>
  </conditionalFormatting>
  <conditionalFormatting sqref="P412">
    <cfRule type="expression" dxfId="39739" priority="12927">
      <formula>ISTEXT($P$412)</formula>
    </cfRule>
  </conditionalFormatting>
  <conditionalFormatting sqref="P412">
    <cfRule type="cellIs" dxfId="39738" priority="12926" operator="lessThan">
      <formula>0</formula>
    </cfRule>
  </conditionalFormatting>
  <conditionalFormatting sqref="Q412">
    <cfRule type="expression" dxfId="39737" priority="12925">
      <formula>ISTEXT($Q$412)</formula>
    </cfRule>
  </conditionalFormatting>
  <conditionalFormatting sqref="Q412">
    <cfRule type="cellIs" dxfId="39736" priority="12924" operator="lessThan">
      <formula>0</formula>
    </cfRule>
  </conditionalFormatting>
  <conditionalFormatting sqref="R412">
    <cfRule type="expression" dxfId="39735" priority="12923">
      <formula>ISTEXT($R$412)</formula>
    </cfRule>
  </conditionalFormatting>
  <conditionalFormatting sqref="R412">
    <cfRule type="cellIs" dxfId="39734" priority="12922" operator="lessThan">
      <formula>0</formula>
    </cfRule>
  </conditionalFormatting>
  <conditionalFormatting sqref="S412">
    <cfRule type="expression" dxfId="39733" priority="12921">
      <formula>ISTEXT($S$412)</formula>
    </cfRule>
  </conditionalFormatting>
  <conditionalFormatting sqref="S412">
    <cfRule type="cellIs" dxfId="39732" priority="12920" operator="lessThan">
      <formula>0</formula>
    </cfRule>
  </conditionalFormatting>
  <conditionalFormatting sqref="T412">
    <cfRule type="expression" dxfId="39731" priority="12919">
      <formula>ISTEXT($T$412)</formula>
    </cfRule>
  </conditionalFormatting>
  <conditionalFormatting sqref="T412">
    <cfRule type="cellIs" dxfId="39730" priority="12918" operator="lessThan">
      <formula>0</formula>
    </cfRule>
  </conditionalFormatting>
  <conditionalFormatting sqref="U412">
    <cfRule type="expression" dxfId="39729" priority="12917">
      <formula>ISTEXT($U$412)</formula>
    </cfRule>
  </conditionalFormatting>
  <conditionalFormatting sqref="U412">
    <cfRule type="cellIs" dxfId="39728" priority="12916" operator="lessThan">
      <formula>0</formula>
    </cfRule>
  </conditionalFormatting>
  <conditionalFormatting sqref="V412">
    <cfRule type="expression" dxfId="39727" priority="12915">
      <formula>ISTEXT($V$412)</formula>
    </cfRule>
  </conditionalFormatting>
  <conditionalFormatting sqref="V412">
    <cfRule type="cellIs" dxfId="39726" priority="12914" operator="lessThan">
      <formula>0</formula>
    </cfRule>
  </conditionalFormatting>
  <conditionalFormatting sqref="W412">
    <cfRule type="expression" dxfId="39725" priority="12913">
      <formula>ISTEXT($W$412)</formula>
    </cfRule>
  </conditionalFormatting>
  <conditionalFormatting sqref="W412">
    <cfRule type="cellIs" dxfId="39724" priority="12912" operator="lessThan">
      <formula>0</formula>
    </cfRule>
  </conditionalFormatting>
  <conditionalFormatting sqref="X412">
    <cfRule type="expression" dxfId="39723" priority="12911">
      <formula>ISTEXT($X$412)</formula>
    </cfRule>
  </conditionalFormatting>
  <conditionalFormatting sqref="X412">
    <cfRule type="cellIs" dxfId="39722" priority="12910" operator="lessThan">
      <formula>0</formula>
    </cfRule>
  </conditionalFormatting>
  <conditionalFormatting sqref="Y412">
    <cfRule type="expression" dxfId="39721" priority="12909">
      <formula>ISTEXT($Y$412)</formula>
    </cfRule>
  </conditionalFormatting>
  <conditionalFormatting sqref="Y412">
    <cfRule type="cellIs" dxfId="39720" priority="12908" operator="lessThan">
      <formula>0</formula>
    </cfRule>
  </conditionalFormatting>
  <conditionalFormatting sqref="Z412">
    <cfRule type="expression" dxfId="39719" priority="12907">
      <formula>ISTEXT($Z$412)</formula>
    </cfRule>
  </conditionalFormatting>
  <conditionalFormatting sqref="Z412">
    <cfRule type="cellIs" dxfId="39718" priority="12906" operator="lessThan">
      <formula>0</formula>
    </cfRule>
  </conditionalFormatting>
  <conditionalFormatting sqref="E413">
    <cfRule type="expression" dxfId="39717" priority="12905">
      <formula>ISTEXT($E$413)</formula>
    </cfRule>
  </conditionalFormatting>
  <conditionalFormatting sqref="E413">
    <cfRule type="cellIs" dxfId="39716" priority="12904" operator="lessThan">
      <formula>0</formula>
    </cfRule>
  </conditionalFormatting>
  <conditionalFormatting sqref="F413">
    <cfRule type="expression" dxfId="39715" priority="12903">
      <formula>ISTEXT($F$413)</formula>
    </cfRule>
  </conditionalFormatting>
  <conditionalFormatting sqref="F413">
    <cfRule type="cellIs" dxfId="39714" priority="12902" operator="lessThan">
      <formula>0</formula>
    </cfRule>
  </conditionalFormatting>
  <conditionalFormatting sqref="G413">
    <cfRule type="expression" dxfId="39713" priority="12901">
      <formula>ISTEXT($G$413)</formula>
    </cfRule>
  </conditionalFormatting>
  <conditionalFormatting sqref="G413">
    <cfRule type="cellIs" dxfId="39712" priority="12900" operator="lessThan">
      <formula>0</formula>
    </cfRule>
  </conditionalFormatting>
  <conditionalFormatting sqref="H413">
    <cfRule type="expression" dxfId="39711" priority="12899">
      <formula>ISTEXT($H$413)</formula>
    </cfRule>
  </conditionalFormatting>
  <conditionalFormatting sqref="H413">
    <cfRule type="cellIs" dxfId="39710" priority="12898" operator="lessThan">
      <formula>0</formula>
    </cfRule>
  </conditionalFormatting>
  <conditionalFormatting sqref="I413">
    <cfRule type="expression" dxfId="39709" priority="12897">
      <formula>ISTEXT($I$413)</formula>
    </cfRule>
  </conditionalFormatting>
  <conditionalFormatting sqref="I413">
    <cfRule type="cellIs" dxfId="39708" priority="12896" operator="lessThan">
      <formula>0</formula>
    </cfRule>
  </conditionalFormatting>
  <conditionalFormatting sqref="J413">
    <cfRule type="expression" dxfId="39707" priority="12895">
      <formula>ISTEXT($J$413)</formula>
    </cfRule>
  </conditionalFormatting>
  <conditionalFormatting sqref="J413">
    <cfRule type="cellIs" dxfId="39706" priority="12894" operator="lessThan">
      <formula>0</formula>
    </cfRule>
  </conditionalFormatting>
  <conditionalFormatting sqref="K413">
    <cfRule type="expression" dxfId="39705" priority="12893">
      <formula>ISTEXT($K$413)</formula>
    </cfRule>
  </conditionalFormatting>
  <conditionalFormatting sqref="K413">
    <cfRule type="cellIs" dxfId="39704" priority="12892" operator="lessThan">
      <formula>0</formula>
    </cfRule>
  </conditionalFormatting>
  <conditionalFormatting sqref="L413">
    <cfRule type="expression" dxfId="39703" priority="12891">
      <formula>ISTEXT($L$413)</formula>
    </cfRule>
  </conditionalFormatting>
  <conditionalFormatting sqref="L413">
    <cfRule type="cellIs" dxfId="39702" priority="12890" operator="lessThan">
      <formula>0</formula>
    </cfRule>
  </conditionalFormatting>
  <conditionalFormatting sqref="M413">
    <cfRule type="expression" dxfId="39701" priority="12889">
      <formula>ISTEXT($M$413)</formula>
    </cfRule>
  </conditionalFormatting>
  <conditionalFormatting sqref="M413">
    <cfRule type="cellIs" dxfId="39700" priority="12888" operator="lessThan">
      <formula>0</formula>
    </cfRule>
  </conditionalFormatting>
  <conditionalFormatting sqref="N413">
    <cfRule type="expression" dxfId="39699" priority="12887">
      <formula>ISTEXT($N$413)</formula>
    </cfRule>
  </conditionalFormatting>
  <conditionalFormatting sqref="N413">
    <cfRule type="cellIs" dxfId="39698" priority="12886" operator="lessThan">
      <formula>0</formula>
    </cfRule>
  </conditionalFormatting>
  <conditionalFormatting sqref="O413">
    <cfRule type="expression" dxfId="39697" priority="12885">
      <formula>ISTEXT($O$413)</formula>
    </cfRule>
  </conditionalFormatting>
  <conditionalFormatting sqref="O413">
    <cfRule type="cellIs" dxfId="39696" priority="12884" operator="lessThan">
      <formula>0</formula>
    </cfRule>
  </conditionalFormatting>
  <conditionalFormatting sqref="P413">
    <cfRule type="expression" dxfId="39695" priority="12883">
      <formula>ISTEXT($P$413)</formula>
    </cfRule>
  </conditionalFormatting>
  <conditionalFormatting sqref="P413">
    <cfRule type="cellIs" dxfId="39694" priority="12882" operator="lessThan">
      <formula>0</formula>
    </cfRule>
  </conditionalFormatting>
  <conditionalFormatting sqref="Q413">
    <cfRule type="expression" dxfId="39693" priority="12881">
      <formula>ISTEXT($Q$413)</formula>
    </cfRule>
  </conditionalFormatting>
  <conditionalFormatting sqref="Q413">
    <cfRule type="cellIs" dxfId="39692" priority="12880" operator="lessThan">
      <formula>0</formula>
    </cfRule>
  </conditionalFormatting>
  <conditionalFormatting sqref="R413">
    <cfRule type="expression" dxfId="39691" priority="12879">
      <formula>ISTEXT($R$413)</formula>
    </cfRule>
  </conditionalFormatting>
  <conditionalFormatting sqref="R413">
    <cfRule type="cellIs" dxfId="39690" priority="12878" operator="lessThan">
      <formula>0</formula>
    </cfRule>
  </conditionalFormatting>
  <conditionalFormatting sqref="S413">
    <cfRule type="expression" dxfId="39689" priority="12877">
      <formula>ISTEXT($S$413)</formula>
    </cfRule>
  </conditionalFormatting>
  <conditionalFormatting sqref="S413">
    <cfRule type="cellIs" dxfId="39688" priority="12876" operator="lessThan">
      <formula>0</formula>
    </cfRule>
  </conditionalFormatting>
  <conditionalFormatting sqref="T413">
    <cfRule type="expression" dxfId="39687" priority="12875">
      <formula>ISTEXT($T$413)</formula>
    </cfRule>
  </conditionalFormatting>
  <conditionalFormatting sqref="T413">
    <cfRule type="cellIs" dxfId="39686" priority="12874" operator="lessThan">
      <formula>0</formula>
    </cfRule>
  </conditionalFormatting>
  <conditionalFormatting sqref="U413">
    <cfRule type="expression" dxfId="39685" priority="12873">
      <formula>ISTEXT($U$413)</formula>
    </cfRule>
  </conditionalFormatting>
  <conditionalFormatting sqref="U413">
    <cfRule type="cellIs" dxfId="39684" priority="12872" operator="lessThan">
      <formula>0</formula>
    </cfRule>
  </conditionalFormatting>
  <conditionalFormatting sqref="V413">
    <cfRule type="expression" dxfId="39683" priority="12871">
      <formula>ISTEXT($V$413)</formula>
    </cfRule>
  </conditionalFormatting>
  <conditionalFormatting sqref="V413">
    <cfRule type="cellIs" dxfId="39682" priority="12870" operator="lessThan">
      <formula>0</formula>
    </cfRule>
  </conditionalFormatting>
  <conditionalFormatting sqref="W413">
    <cfRule type="expression" dxfId="39681" priority="12869">
      <formula>ISTEXT($W$413)</formula>
    </cfRule>
  </conditionalFormatting>
  <conditionalFormatting sqref="W413">
    <cfRule type="cellIs" dxfId="39680" priority="12868" operator="lessThan">
      <formula>0</formula>
    </cfRule>
  </conditionalFormatting>
  <conditionalFormatting sqref="X413">
    <cfRule type="expression" dxfId="39679" priority="12867">
      <formula>ISTEXT($X$413)</formula>
    </cfRule>
  </conditionalFormatting>
  <conditionalFormatting sqref="X413">
    <cfRule type="cellIs" dxfId="39678" priority="12866" operator="lessThan">
      <formula>0</formula>
    </cfRule>
  </conditionalFormatting>
  <conditionalFormatting sqref="Y413">
    <cfRule type="expression" dxfId="39677" priority="12865">
      <formula>ISTEXT($Y$413)</formula>
    </cfRule>
  </conditionalFormatting>
  <conditionalFormatting sqref="Y413">
    <cfRule type="cellIs" dxfId="39676" priority="12864" operator="lessThan">
      <formula>0</formula>
    </cfRule>
  </conditionalFormatting>
  <conditionalFormatting sqref="Z413">
    <cfRule type="expression" dxfId="39675" priority="12863">
      <formula>ISTEXT($Z$413)</formula>
    </cfRule>
  </conditionalFormatting>
  <conditionalFormatting sqref="Z413">
    <cfRule type="cellIs" dxfId="39674" priority="12862" operator="lessThan">
      <formula>0</formula>
    </cfRule>
  </conditionalFormatting>
  <conditionalFormatting sqref="E414">
    <cfRule type="expression" dxfId="39673" priority="12861">
      <formula>ISTEXT($E$414)</formula>
    </cfRule>
  </conditionalFormatting>
  <conditionalFormatting sqref="E414">
    <cfRule type="cellIs" dxfId="39672" priority="12860" operator="lessThan">
      <formula>0</formula>
    </cfRule>
  </conditionalFormatting>
  <conditionalFormatting sqref="F414">
    <cfRule type="expression" dxfId="39671" priority="12859">
      <formula>ISTEXT($F$414)</formula>
    </cfRule>
  </conditionalFormatting>
  <conditionalFormatting sqref="F414">
    <cfRule type="cellIs" dxfId="39670" priority="12858" operator="lessThan">
      <formula>0</formula>
    </cfRule>
  </conditionalFormatting>
  <conditionalFormatting sqref="G414">
    <cfRule type="expression" dxfId="39669" priority="12857">
      <formula>ISTEXT($G$414)</formula>
    </cfRule>
  </conditionalFormatting>
  <conditionalFormatting sqref="G414">
    <cfRule type="cellIs" dxfId="39668" priority="12856" operator="lessThan">
      <formula>0</formula>
    </cfRule>
  </conditionalFormatting>
  <conditionalFormatting sqref="H414">
    <cfRule type="expression" dxfId="39667" priority="12855">
      <formula>ISTEXT($H$414)</formula>
    </cfRule>
  </conditionalFormatting>
  <conditionalFormatting sqref="H414">
    <cfRule type="cellIs" dxfId="39666" priority="12854" operator="lessThan">
      <formula>0</formula>
    </cfRule>
  </conditionalFormatting>
  <conditionalFormatting sqref="I414">
    <cfRule type="expression" dxfId="39665" priority="12853">
      <formula>ISTEXT($I$414)</formula>
    </cfRule>
  </conditionalFormatting>
  <conditionalFormatting sqref="I414">
    <cfRule type="cellIs" dxfId="39664" priority="12852" operator="lessThan">
      <formula>0</formula>
    </cfRule>
  </conditionalFormatting>
  <conditionalFormatting sqref="J414">
    <cfRule type="expression" dxfId="39663" priority="12851">
      <formula>ISTEXT($J$414)</formula>
    </cfRule>
  </conditionalFormatting>
  <conditionalFormatting sqref="J414">
    <cfRule type="cellIs" dxfId="39662" priority="12850" operator="lessThan">
      <formula>0</formula>
    </cfRule>
  </conditionalFormatting>
  <conditionalFormatting sqref="K414">
    <cfRule type="expression" dxfId="39661" priority="12849">
      <formula>ISTEXT($K$414)</formula>
    </cfRule>
  </conditionalFormatting>
  <conditionalFormatting sqref="K414">
    <cfRule type="cellIs" dxfId="39660" priority="12848" operator="lessThan">
      <formula>0</formula>
    </cfRule>
  </conditionalFormatting>
  <conditionalFormatting sqref="L414">
    <cfRule type="expression" dxfId="39659" priority="12847">
      <formula>ISTEXT($L$414)</formula>
    </cfRule>
  </conditionalFormatting>
  <conditionalFormatting sqref="L414">
    <cfRule type="cellIs" dxfId="39658" priority="12846" operator="lessThan">
      <formula>0</formula>
    </cfRule>
  </conditionalFormatting>
  <conditionalFormatting sqref="M414">
    <cfRule type="expression" dxfId="39657" priority="12845">
      <formula>ISTEXT($M$414)</formula>
    </cfRule>
  </conditionalFormatting>
  <conditionalFormatting sqref="M414">
    <cfRule type="cellIs" dxfId="39656" priority="12844" operator="lessThan">
      <formula>0</formula>
    </cfRule>
  </conditionalFormatting>
  <conditionalFormatting sqref="N414">
    <cfRule type="expression" dxfId="39655" priority="12843">
      <formula>ISTEXT($N$414)</formula>
    </cfRule>
  </conditionalFormatting>
  <conditionalFormatting sqref="N414">
    <cfRule type="cellIs" dxfId="39654" priority="12842" operator="lessThan">
      <formula>0</formula>
    </cfRule>
  </conditionalFormatting>
  <conditionalFormatting sqref="O414">
    <cfRule type="expression" dxfId="39653" priority="12841">
      <formula>ISTEXT($O$414)</formula>
    </cfRule>
  </conditionalFormatting>
  <conditionalFormatting sqref="O414">
    <cfRule type="cellIs" dxfId="39652" priority="12840" operator="lessThan">
      <formula>0</formula>
    </cfRule>
  </conditionalFormatting>
  <conditionalFormatting sqref="P414">
    <cfRule type="expression" dxfId="39651" priority="12839">
      <formula>ISTEXT($P$414)</formula>
    </cfRule>
  </conditionalFormatting>
  <conditionalFormatting sqref="P414">
    <cfRule type="cellIs" dxfId="39650" priority="12838" operator="lessThan">
      <formula>0</formula>
    </cfRule>
  </conditionalFormatting>
  <conditionalFormatting sqref="Q414">
    <cfRule type="expression" dxfId="39649" priority="12837">
      <formula>ISTEXT($Q$414)</formula>
    </cfRule>
  </conditionalFormatting>
  <conditionalFormatting sqref="Q414">
    <cfRule type="cellIs" dxfId="39648" priority="12836" operator="lessThan">
      <formula>0</formula>
    </cfRule>
  </conditionalFormatting>
  <conditionalFormatting sqref="R414">
    <cfRule type="expression" dxfId="39647" priority="12835">
      <formula>ISTEXT($R$414)</formula>
    </cfRule>
  </conditionalFormatting>
  <conditionalFormatting sqref="R414">
    <cfRule type="cellIs" dxfId="39646" priority="12834" operator="lessThan">
      <formula>0</formula>
    </cfRule>
  </conditionalFormatting>
  <conditionalFormatting sqref="S414">
    <cfRule type="expression" dxfId="39645" priority="12833">
      <formula>ISTEXT($S$414)</formula>
    </cfRule>
  </conditionalFormatting>
  <conditionalFormatting sqref="S414">
    <cfRule type="cellIs" dxfId="39644" priority="12832" operator="lessThan">
      <formula>0</formula>
    </cfRule>
  </conditionalFormatting>
  <conditionalFormatting sqref="T414">
    <cfRule type="expression" dxfId="39643" priority="12831">
      <formula>ISTEXT($T$414)</formula>
    </cfRule>
  </conditionalFormatting>
  <conditionalFormatting sqref="T414">
    <cfRule type="cellIs" dxfId="39642" priority="12830" operator="lessThan">
      <formula>0</formula>
    </cfRule>
  </conditionalFormatting>
  <conditionalFormatting sqref="U414">
    <cfRule type="expression" dxfId="39641" priority="12829">
      <formula>ISTEXT($U$414)</formula>
    </cfRule>
  </conditionalFormatting>
  <conditionalFormatting sqref="U414">
    <cfRule type="cellIs" dxfId="39640" priority="12828" operator="lessThan">
      <formula>0</formula>
    </cfRule>
  </conditionalFormatting>
  <conditionalFormatting sqref="V414">
    <cfRule type="expression" dxfId="39639" priority="12827">
      <formula>ISTEXT($V$414)</formula>
    </cfRule>
  </conditionalFormatting>
  <conditionalFormatting sqref="V414">
    <cfRule type="cellIs" dxfId="39638" priority="12826" operator="lessThan">
      <formula>0</formula>
    </cfRule>
  </conditionalFormatting>
  <conditionalFormatting sqref="W414">
    <cfRule type="expression" dxfId="39637" priority="12825">
      <formula>ISTEXT($W$414)</formula>
    </cfRule>
  </conditionalFormatting>
  <conditionalFormatting sqref="W414">
    <cfRule type="cellIs" dxfId="39636" priority="12824" operator="lessThan">
      <formula>0</formula>
    </cfRule>
  </conditionalFormatting>
  <conditionalFormatting sqref="X414">
    <cfRule type="expression" dxfId="39635" priority="12823">
      <formula>ISTEXT($X$414)</formula>
    </cfRule>
  </conditionalFormatting>
  <conditionalFormatting sqref="X414">
    <cfRule type="cellIs" dxfId="39634" priority="12822" operator="lessThan">
      <formula>0</formula>
    </cfRule>
  </conditionalFormatting>
  <conditionalFormatting sqref="Y414">
    <cfRule type="expression" dxfId="39633" priority="12821">
      <formula>ISTEXT($Y$414)</formula>
    </cfRule>
  </conditionalFormatting>
  <conditionalFormatting sqref="Y414">
    <cfRule type="cellIs" dxfId="39632" priority="12820" operator="lessThan">
      <formula>0</formula>
    </cfRule>
  </conditionalFormatting>
  <conditionalFormatting sqref="Z414">
    <cfRule type="expression" dxfId="39631" priority="12819">
      <formula>ISTEXT($Z$414)</formula>
    </cfRule>
  </conditionalFormatting>
  <conditionalFormatting sqref="Z414">
    <cfRule type="cellIs" dxfId="39630" priority="12818" operator="lessThan">
      <formula>0</formula>
    </cfRule>
  </conditionalFormatting>
  <conditionalFormatting sqref="E415">
    <cfRule type="expression" dxfId="39629" priority="12817">
      <formula>ISTEXT($E$415)</formula>
    </cfRule>
  </conditionalFormatting>
  <conditionalFormatting sqref="E415">
    <cfRule type="cellIs" dxfId="39628" priority="12816" operator="lessThan">
      <formula>0</formula>
    </cfRule>
  </conditionalFormatting>
  <conditionalFormatting sqref="E416">
    <cfRule type="expression" dxfId="39627" priority="12815">
      <formula>ISTEXT($E$416)</formula>
    </cfRule>
  </conditionalFormatting>
  <conditionalFormatting sqref="E416">
    <cfRule type="cellIs" dxfId="39626" priority="12814" operator="lessThan">
      <formula>0</formula>
    </cfRule>
  </conditionalFormatting>
  <conditionalFormatting sqref="E417">
    <cfRule type="expression" dxfId="39625" priority="12813">
      <formula>ISTEXT($E$417)</formula>
    </cfRule>
  </conditionalFormatting>
  <conditionalFormatting sqref="E417">
    <cfRule type="cellIs" dxfId="39624" priority="12812" operator="lessThan">
      <formula>0</formula>
    </cfRule>
  </conditionalFormatting>
  <conditionalFormatting sqref="F417">
    <cfRule type="expression" dxfId="39623" priority="12811">
      <formula>ISTEXT($F$417)</formula>
    </cfRule>
  </conditionalFormatting>
  <conditionalFormatting sqref="F417">
    <cfRule type="cellIs" dxfId="39622" priority="12810" operator="lessThan">
      <formula>0</formula>
    </cfRule>
  </conditionalFormatting>
  <conditionalFormatting sqref="G417">
    <cfRule type="expression" dxfId="39621" priority="12809">
      <formula>ISTEXT($G$417)</formula>
    </cfRule>
  </conditionalFormatting>
  <conditionalFormatting sqref="G417">
    <cfRule type="cellIs" dxfId="39620" priority="12808" operator="lessThan">
      <formula>0</formula>
    </cfRule>
  </conditionalFormatting>
  <conditionalFormatting sqref="H417">
    <cfRule type="expression" dxfId="39619" priority="12807">
      <formula>ISTEXT($H$417)</formula>
    </cfRule>
  </conditionalFormatting>
  <conditionalFormatting sqref="H417">
    <cfRule type="cellIs" dxfId="39618" priority="12806" operator="lessThan">
      <formula>0</formula>
    </cfRule>
  </conditionalFormatting>
  <conditionalFormatting sqref="I417">
    <cfRule type="expression" dxfId="39617" priority="12805">
      <formula>ISTEXT($I$417)</formula>
    </cfRule>
  </conditionalFormatting>
  <conditionalFormatting sqref="I417">
    <cfRule type="cellIs" dxfId="39616" priority="12804" operator="lessThan">
      <formula>0</formula>
    </cfRule>
  </conditionalFormatting>
  <conditionalFormatting sqref="J417">
    <cfRule type="expression" dxfId="39615" priority="12803">
      <formula>ISTEXT($J$417)</formula>
    </cfRule>
  </conditionalFormatting>
  <conditionalFormatting sqref="J417">
    <cfRule type="cellIs" dxfId="39614" priority="12802" operator="lessThan">
      <formula>0</formula>
    </cfRule>
  </conditionalFormatting>
  <conditionalFormatting sqref="K417">
    <cfRule type="expression" dxfId="39613" priority="12801">
      <formula>ISTEXT($K$417)</formula>
    </cfRule>
  </conditionalFormatting>
  <conditionalFormatting sqref="K417">
    <cfRule type="cellIs" dxfId="39612" priority="12800" operator="lessThan">
      <formula>0</formula>
    </cfRule>
  </conditionalFormatting>
  <conditionalFormatting sqref="L417">
    <cfRule type="expression" dxfId="39611" priority="12799">
      <formula>ISTEXT($L$417)</formula>
    </cfRule>
  </conditionalFormatting>
  <conditionalFormatting sqref="L417">
    <cfRule type="cellIs" dxfId="39610" priority="12798" operator="lessThan">
      <formula>0</formula>
    </cfRule>
  </conditionalFormatting>
  <conditionalFormatting sqref="M417">
    <cfRule type="expression" dxfId="39609" priority="12797">
      <formula>ISTEXT($M$417)</formula>
    </cfRule>
  </conditionalFormatting>
  <conditionalFormatting sqref="M417">
    <cfRule type="cellIs" dxfId="39608" priority="12796" operator="lessThan">
      <formula>0</formula>
    </cfRule>
  </conditionalFormatting>
  <conditionalFormatting sqref="N417">
    <cfRule type="expression" dxfId="39607" priority="12795">
      <formula>ISTEXT($N$417)</formula>
    </cfRule>
  </conditionalFormatting>
  <conditionalFormatting sqref="N417">
    <cfRule type="cellIs" dxfId="39606" priority="12794" operator="lessThan">
      <formula>0</formula>
    </cfRule>
  </conditionalFormatting>
  <conditionalFormatting sqref="O417">
    <cfRule type="expression" dxfId="39605" priority="12793">
      <formula>ISTEXT($O$417)</formula>
    </cfRule>
  </conditionalFormatting>
  <conditionalFormatting sqref="O417">
    <cfRule type="cellIs" dxfId="39604" priority="12792" operator="lessThan">
      <formula>0</formula>
    </cfRule>
  </conditionalFormatting>
  <conditionalFormatting sqref="P417">
    <cfRule type="expression" dxfId="39603" priority="12791">
      <formula>ISTEXT($P$417)</formula>
    </cfRule>
  </conditionalFormatting>
  <conditionalFormatting sqref="P417">
    <cfRule type="cellIs" dxfId="39602" priority="12790" operator="lessThan">
      <formula>0</formula>
    </cfRule>
  </conditionalFormatting>
  <conditionalFormatting sqref="Q417">
    <cfRule type="expression" dxfId="39601" priority="12789">
      <formula>ISTEXT($Q$417)</formula>
    </cfRule>
  </conditionalFormatting>
  <conditionalFormatting sqref="Q417">
    <cfRule type="cellIs" dxfId="39600" priority="12788" operator="lessThan">
      <formula>0</formula>
    </cfRule>
  </conditionalFormatting>
  <conditionalFormatting sqref="R417">
    <cfRule type="expression" dxfId="39599" priority="12787">
      <formula>ISTEXT($R$417)</formula>
    </cfRule>
  </conditionalFormatting>
  <conditionalFormatting sqref="R417">
    <cfRule type="cellIs" dxfId="39598" priority="12786" operator="lessThan">
      <formula>0</formula>
    </cfRule>
  </conditionalFormatting>
  <conditionalFormatting sqref="S417">
    <cfRule type="expression" dxfId="39597" priority="12785">
      <formula>ISTEXT($S$417)</formula>
    </cfRule>
  </conditionalFormatting>
  <conditionalFormatting sqref="S417">
    <cfRule type="cellIs" dxfId="39596" priority="12784" operator="lessThan">
      <formula>0</formula>
    </cfRule>
  </conditionalFormatting>
  <conditionalFormatting sqref="T417">
    <cfRule type="expression" dxfId="39595" priority="12783">
      <formula>ISTEXT($T$417)</formula>
    </cfRule>
  </conditionalFormatting>
  <conditionalFormatting sqref="T417">
    <cfRule type="cellIs" dxfId="39594" priority="12782" operator="lessThan">
      <formula>0</formula>
    </cfRule>
  </conditionalFormatting>
  <conditionalFormatting sqref="U417">
    <cfRule type="expression" dxfId="39593" priority="12781">
      <formula>ISTEXT($U$417)</formula>
    </cfRule>
  </conditionalFormatting>
  <conditionalFormatting sqref="U417">
    <cfRule type="cellIs" dxfId="39592" priority="12780" operator="lessThan">
      <formula>0</formula>
    </cfRule>
  </conditionalFormatting>
  <conditionalFormatting sqref="V417">
    <cfRule type="expression" dxfId="39591" priority="12779">
      <formula>ISTEXT($V$417)</formula>
    </cfRule>
  </conditionalFormatting>
  <conditionalFormatting sqref="V417">
    <cfRule type="cellIs" dxfId="39590" priority="12778" operator="lessThan">
      <formula>0</formula>
    </cfRule>
  </conditionalFormatting>
  <conditionalFormatting sqref="W417">
    <cfRule type="expression" dxfId="39589" priority="12777">
      <formula>ISTEXT($W$417)</formula>
    </cfRule>
  </conditionalFormatting>
  <conditionalFormatting sqref="W417">
    <cfRule type="cellIs" dxfId="39588" priority="12776" operator="lessThan">
      <formula>0</formula>
    </cfRule>
  </conditionalFormatting>
  <conditionalFormatting sqref="X417">
    <cfRule type="expression" dxfId="39587" priority="12775">
      <formula>ISTEXT($X$417)</formula>
    </cfRule>
  </conditionalFormatting>
  <conditionalFormatting sqref="X417">
    <cfRule type="cellIs" dxfId="39586" priority="12774" operator="lessThan">
      <formula>0</formula>
    </cfRule>
  </conditionalFormatting>
  <conditionalFormatting sqref="Y417">
    <cfRule type="expression" dxfId="39585" priority="12773">
      <formula>ISTEXT($Y$417)</formula>
    </cfRule>
  </conditionalFormatting>
  <conditionalFormatting sqref="Y417">
    <cfRule type="cellIs" dxfId="39584" priority="12772" operator="lessThan">
      <formula>0</formula>
    </cfRule>
  </conditionalFormatting>
  <conditionalFormatting sqref="Z417">
    <cfRule type="expression" dxfId="39583" priority="12771">
      <formula>ISTEXT($Z$417)</formula>
    </cfRule>
  </conditionalFormatting>
  <conditionalFormatting sqref="Z417">
    <cfRule type="cellIs" dxfId="39582" priority="12770" operator="lessThan">
      <formula>0</formula>
    </cfRule>
  </conditionalFormatting>
  <conditionalFormatting sqref="E418">
    <cfRule type="expression" dxfId="39581" priority="12769">
      <formula>ISTEXT($E$418)</formula>
    </cfRule>
  </conditionalFormatting>
  <conditionalFormatting sqref="E418">
    <cfRule type="cellIs" dxfId="39580" priority="12768" operator="lessThan">
      <formula>0</formula>
    </cfRule>
  </conditionalFormatting>
  <conditionalFormatting sqref="F418">
    <cfRule type="expression" dxfId="39579" priority="12767">
      <formula>ISTEXT($F$418)</formula>
    </cfRule>
  </conditionalFormatting>
  <conditionalFormatting sqref="F418">
    <cfRule type="cellIs" dxfId="39578" priority="12766" operator="lessThan">
      <formula>0</formula>
    </cfRule>
  </conditionalFormatting>
  <conditionalFormatting sqref="G418">
    <cfRule type="expression" dxfId="39577" priority="12765">
      <formula>ISTEXT($G$418)</formula>
    </cfRule>
  </conditionalFormatting>
  <conditionalFormatting sqref="G418">
    <cfRule type="cellIs" dxfId="39576" priority="12764" operator="lessThan">
      <formula>0</formula>
    </cfRule>
  </conditionalFormatting>
  <conditionalFormatting sqref="H418">
    <cfRule type="expression" dxfId="39575" priority="12763">
      <formula>ISTEXT($H$418)</formula>
    </cfRule>
  </conditionalFormatting>
  <conditionalFormatting sqref="H418">
    <cfRule type="cellIs" dxfId="39574" priority="12762" operator="lessThan">
      <formula>0</formula>
    </cfRule>
  </conditionalFormatting>
  <conditionalFormatting sqref="I418">
    <cfRule type="expression" dxfId="39573" priority="12761">
      <formula>ISTEXT($I$418)</formula>
    </cfRule>
  </conditionalFormatting>
  <conditionalFormatting sqref="I418">
    <cfRule type="cellIs" dxfId="39572" priority="12760" operator="lessThan">
      <formula>0</formula>
    </cfRule>
  </conditionalFormatting>
  <conditionalFormatting sqref="J418">
    <cfRule type="expression" dxfId="39571" priority="12759">
      <formula>ISTEXT($J$418)</formula>
    </cfRule>
  </conditionalFormatting>
  <conditionalFormatting sqref="J418">
    <cfRule type="cellIs" dxfId="39570" priority="12758" operator="lessThan">
      <formula>0</formula>
    </cfRule>
  </conditionalFormatting>
  <conditionalFormatting sqref="K418">
    <cfRule type="expression" dxfId="39569" priority="12757">
      <formula>ISTEXT($K$418)</formula>
    </cfRule>
  </conditionalFormatting>
  <conditionalFormatting sqref="K418">
    <cfRule type="cellIs" dxfId="39568" priority="12756" operator="lessThan">
      <formula>0</formula>
    </cfRule>
  </conditionalFormatting>
  <conditionalFormatting sqref="L418">
    <cfRule type="expression" dxfId="39567" priority="12755">
      <formula>ISTEXT($L$418)</formula>
    </cfRule>
  </conditionalFormatting>
  <conditionalFormatting sqref="L418">
    <cfRule type="cellIs" dxfId="39566" priority="12754" operator="lessThan">
      <formula>0</formula>
    </cfRule>
  </conditionalFormatting>
  <conditionalFormatting sqref="M418">
    <cfRule type="expression" dxfId="39565" priority="12753">
      <formula>ISTEXT($M$418)</formula>
    </cfRule>
  </conditionalFormatting>
  <conditionalFormatting sqref="M418">
    <cfRule type="cellIs" dxfId="39564" priority="12752" operator="lessThan">
      <formula>0</formula>
    </cfRule>
  </conditionalFormatting>
  <conditionalFormatting sqref="N418">
    <cfRule type="expression" dxfId="39563" priority="12751">
      <formula>ISTEXT($N$418)</formula>
    </cfRule>
  </conditionalFormatting>
  <conditionalFormatting sqref="N418">
    <cfRule type="cellIs" dxfId="39562" priority="12750" operator="lessThan">
      <formula>0</formula>
    </cfRule>
  </conditionalFormatting>
  <conditionalFormatting sqref="O418">
    <cfRule type="expression" dxfId="39561" priority="12749">
      <formula>ISTEXT($O$418)</formula>
    </cfRule>
  </conditionalFormatting>
  <conditionalFormatting sqref="O418">
    <cfRule type="cellIs" dxfId="39560" priority="12748" operator="lessThan">
      <formula>0</formula>
    </cfRule>
  </conditionalFormatting>
  <conditionalFormatting sqref="P418">
    <cfRule type="expression" dxfId="39559" priority="12747">
      <formula>ISTEXT($P$418)</formula>
    </cfRule>
  </conditionalFormatting>
  <conditionalFormatting sqref="P418">
    <cfRule type="cellIs" dxfId="39558" priority="12746" operator="lessThan">
      <formula>0</formula>
    </cfRule>
  </conditionalFormatting>
  <conditionalFormatting sqref="Q418">
    <cfRule type="expression" dxfId="39557" priority="12745">
      <formula>ISTEXT($Q$418)</formula>
    </cfRule>
  </conditionalFormatting>
  <conditionalFormatting sqref="Q418">
    <cfRule type="cellIs" dxfId="39556" priority="12744" operator="lessThan">
      <formula>0</formula>
    </cfRule>
  </conditionalFormatting>
  <conditionalFormatting sqref="R418">
    <cfRule type="expression" dxfId="39555" priority="12743">
      <formula>ISTEXT($R$418)</formula>
    </cfRule>
  </conditionalFormatting>
  <conditionalFormatting sqref="R418">
    <cfRule type="cellIs" dxfId="39554" priority="12742" operator="lessThan">
      <formula>0</formula>
    </cfRule>
  </conditionalFormatting>
  <conditionalFormatting sqref="S418">
    <cfRule type="expression" dxfId="39553" priority="12741">
      <formula>ISTEXT($S$418)</formula>
    </cfRule>
  </conditionalFormatting>
  <conditionalFormatting sqref="S418">
    <cfRule type="cellIs" dxfId="39552" priority="12740" operator="lessThan">
      <formula>0</formula>
    </cfRule>
  </conditionalFormatting>
  <conditionalFormatting sqref="T418">
    <cfRule type="expression" dxfId="39551" priority="12739">
      <formula>ISTEXT($T$418)</formula>
    </cfRule>
  </conditionalFormatting>
  <conditionalFormatting sqref="T418">
    <cfRule type="cellIs" dxfId="39550" priority="12738" operator="lessThan">
      <formula>0</formula>
    </cfRule>
  </conditionalFormatting>
  <conditionalFormatting sqref="U418">
    <cfRule type="expression" dxfId="39549" priority="12737">
      <formula>ISTEXT($U$418)</formula>
    </cfRule>
  </conditionalFormatting>
  <conditionalFormatting sqref="U418">
    <cfRule type="cellIs" dxfId="39548" priority="12736" operator="lessThan">
      <formula>0</formula>
    </cfRule>
  </conditionalFormatting>
  <conditionalFormatting sqref="V418">
    <cfRule type="expression" dxfId="39547" priority="12735">
      <formula>ISTEXT($V$418)</formula>
    </cfRule>
  </conditionalFormatting>
  <conditionalFormatting sqref="V418">
    <cfRule type="cellIs" dxfId="39546" priority="12734" operator="lessThan">
      <formula>0</formula>
    </cfRule>
  </conditionalFormatting>
  <conditionalFormatting sqref="W418">
    <cfRule type="expression" dxfId="39545" priority="12733">
      <formula>ISTEXT($W$418)</formula>
    </cfRule>
  </conditionalFormatting>
  <conditionalFormatting sqref="W418">
    <cfRule type="cellIs" dxfId="39544" priority="12732" operator="lessThan">
      <formula>0</formula>
    </cfRule>
  </conditionalFormatting>
  <conditionalFormatting sqref="X418">
    <cfRule type="expression" dxfId="39543" priority="12731">
      <formula>ISTEXT($X$418)</formula>
    </cfRule>
  </conditionalFormatting>
  <conditionalFormatting sqref="X418">
    <cfRule type="cellIs" dxfId="39542" priority="12730" operator="lessThan">
      <formula>0</formula>
    </cfRule>
  </conditionalFormatting>
  <conditionalFormatting sqref="Y418">
    <cfRule type="expression" dxfId="39541" priority="12729">
      <formula>ISTEXT($Y$418)</formula>
    </cfRule>
  </conditionalFormatting>
  <conditionalFormatting sqref="Y418">
    <cfRule type="cellIs" dxfId="39540" priority="12728" operator="lessThan">
      <formula>0</formula>
    </cfRule>
  </conditionalFormatting>
  <conditionalFormatting sqref="Z418">
    <cfRule type="expression" dxfId="39539" priority="12727">
      <formula>ISTEXT($Z$418)</formula>
    </cfRule>
  </conditionalFormatting>
  <conditionalFormatting sqref="Z418">
    <cfRule type="cellIs" dxfId="39538" priority="12726" operator="lessThan">
      <formula>0</formula>
    </cfRule>
  </conditionalFormatting>
  <conditionalFormatting sqref="E419">
    <cfRule type="expression" dxfId="39537" priority="12725">
      <formula>ISTEXT($E$419)</formula>
    </cfRule>
  </conditionalFormatting>
  <conditionalFormatting sqref="E419">
    <cfRule type="cellIs" dxfId="39536" priority="12724" operator="lessThan">
      <formula>0</formula>
    </cfRule>
  </conditionalFormatting>
  <conditionalFormatting sqref="E421">
    <cfRule type="expression" dxfId="39535" priority="12723">
      <formula>ISTEXT($E$421)</formula>
    </cfRule>
  </conditionalFormatting>
  <conditionalFormatting sqref="E421">
    <cfRule type="cellIs" dxfId="39534" priority="12722" operator="lessThan">
      <formula>0</formula>
    </cfRule>
  </conditionalFormatting>
  <conditionalFormatting sqref="E423">
    <cfRule type="expression" dxfId="39533" priority="12721">
      <formula>ISTEXT($E$423)</formula>
    </cfRule>
  </conditionalFormatting>
  <conditionalFormatting sqref="E423">
    <cfRule type="cellIs" dxfId="39532" priority="12720" operator="lessThan">
      <formula>0</formula>
    </cfRule>
  </conditionalFormatting>
  <conditionalFormatting sqref="E440">
    <cfRule type="expression" dxfId="39531" priority="12455">
      <formula>ISTEXT($E$440)</formula>
    </cfRule>
  </conditionalFormatting>
  <conditionalFormatting sqref="E440">
    <cfRule type="cellIs" dxfId="39530" priority="12454" operator="lessThan">
      <formula>0</formula>
    </cfRule>
  </conditionalFormatting>
  <conditionalFormatting sqref="F440">
    <cfRule type="expression" dxfId="39529" priority="12453">
      <formula>ISTEXT($F$440)</formula>
    </cfRule>
  </conditionalFormatting>
  <conditionalFormatting sqref="F440">
    <cfRule type="cellIs" dxfId="39528" priority="12452" operator="lessThan">
      <formula>0</formula>
    </cfRule>
  </conditionalFormatting>
  <conditionalFormatting sqref="G440">
    <cfRule type="expression" dxfId="39527" priority="12451">
      <formula>ISTEXT($G$440)</formula>
    </cfRule>
  </conditionalFormatting>
  <conditionalFormatting sqref="G440">
    <cfRule type="cellIs" dxfId="39526" priority="12450" operator="lessThan">
      <formula>0</formula>
    </cfRule>
  </conditionalFormatting>
  <conditionalFormatting sqref="H440">
    <cfRule type="expression" dxfId="39525" priority="12449">
      <formula>ISTEXT($H$440)</formula>
    </cfRule>
  </conditionalFormatting>
  <conditionalFormatting sqref="H440">
    <cfRule type="cellIs" dxfId="39524" priority="12448" operator="lessThan">
      <formula>0</formula>
    </cfRule>
  </conditionalFormatting>
  <conditionalFormatting sqref="I440">
    <cfRule type="expression" dxfId="39523" priority="12447">
      <formula>ISTEXT($I$440)</formula>
    </cfRule>
  </conditionalFormatting>
  <conditionalFormatting sqref="I440">
    <cfRule type="cellIs" dxfId="39522" priority="12446" operator="lessThan">
      <formula>0</formula>
    </cfRule>
  </conditionalFormatting>
  <conditionalFormatting sqref="J440">
    <cfRule type="expression" dxfId="39521" priority="12445">
      <formula>ISTEXT($J$440)</formula>
    </cfRule>
  </conditionalFormatting>
  <conditionalFormatting sqref="J440">
    <cfRule type="cellIs" dxfId="39520" priority="12444" operator="lessThan">
      <formula>0</formula>
    </cfRule>
  </conditionalFormatting>
  <conditionalFormatting sqref="K440">
    <cfRule type="expression" dxfId="39519" priority="12443">
      <formula>ISTEXT($K$440)</formula>
    </cfRule>
  </conditionalFormatting>
  <conditionalFormatting sqref="K440">
    <cfRule type="cellIs" dxfId="39518" priority="12442" operator="lessThan">
      <formula>0</formula>
    </cfRule>
  </conditionalFormatting>
  <conditionalFormatting sqref="L440">
    <cfRule type="expression" dxfId="39517" priority="12441">
      <formula>ISTEXT($L$440)</formula>
    </cfRule>
  </conditionalFormatting>
  <conditionalFormatting sqref="L440">
    <cfRule type="cellIs" dxfId="39516" priority="12440" operator="lessThan">
      <formula>0</formula>
    </cfRule>
  </conditionalFormatting>
  <conditionalFormatting sqref="M440">
    <cfRule type="expression" dxfId="39515" priority="12439">
      <formula>ISTEXT($M$440)</formula>
    </cfRule>
  </conditionalFormatting>
  <conditionalFormatting sqref="M440">
    <cfRule type="cellIs" dxfId="39514" priority="12438" operator="lessThan">
      <formula>0</formula>
    </cfRule>
  </conditionalFormatting>
  <conditionalFormatting sqref="N440">
    <cfRule type="expression" dxfId="39513" priority="12437">
      <formula>ISTEXT($N$440)</formula>
    </cfRule>
  </conditionalFormatting>
  <conditionalFormatting sqref="N440">
    <cfRule type="cellIs" dxfId="39512" priority="12436" operator="lessThan">
      <formula>0</formula>
    </cfRule>
  </conditionalFormatting>
  <conditionalFormatting sqref="O440">
    <cfRule type="expression" dxfId="39511" priority="12435">
      <formula>ISTEXT($O$440)</formula>
    </cfRule>
  </conditionalFormatting>
  <conditionalFormatting sqref="O440">
    <cfRule type="cellIs" dxfId="39510" priority="12434" operator="lessThan">
      <formula>0</formula>
    </cfRule>
  </conditionalFormatting>
  <conditionalFormatting sqref="P440">
    <cfRule type="expression" dxfId="39509" priority="12433">
      <formula>ISTEXT($P$440)</formula>
    </cfRule>
  </conditionalFormatting>
  <conditionalFormatting sqref="P440">
    <cfRule type="cellIs" dxfId="39508" priority="12432" operator="lessThan">
      <formula>0</formula>
    </cfRule>
  </conditionalFormatting>
  <conditionalFormatting sqref="Q440">
    <cfRule type="expression" dxfId="39507" priority="12431">
      <formula>ISTEXT($Q$440)</formula>
    </cfRule>
  </conditionalFormatting>
  <conditionalFormatting sqref="Q440">
    <cfRule type="cellIs" dxfId="39506" priority="12430" operator="lessThan">
      <formula>0</formula>
    </cfRule>
  </conditionalFormatting>
  <conditionalFormatting sqref="R440">
    <cfRule type="expression" dxfId="39505" priority="12429">
      <formula>ISTEXT($R$440)</formula>
    </cfRule>
  </conditionalFormatting>
  <conditionalFormatting sqref="R440">
    <cfRule type="cellIs" dxfId="39504" priority="12428" operator="lessThan">
      <formula>0</formula>
    </cfRule>
  </conditionalFormatting>
  <conditionalFormatting sqref="S440">
    <cfRule type="expression" dxfId="39503" priority="12427">
      <formula>ISTEXT($S$440)</formula>
    </cfRule>
  </conditionalFormatting>
  <conditionalFormatting sqref="S440">
    <cfRule type="cellIs" dxfId="39502" priority="12426" operator="lessThan">
      <formula>0</formula>
    </cfRule>
  </conditionalFormatting>
  <conditionalFormatting sqref="T440">
    <cfRule type="expression" dxfId="39501" priority="12425">
      <formula>ISTEXT($T$440)</formula>
    </cfRule>
  </conditionalFormatting>
  <conditionalFormatting sqref="T440">
    <cfRule type="cellIs" dxfId="39500" priority="12424" operator="lessThan">
      <formula>0</formula>
    </cfRule>
  </conditionalFormatting>
  <conditionalFormatting sqref="U440">
    <cfRule type="expression" dxfId="39499" priority="12423">
      <formula>ISTEXT($U$440)</formula>
    </cfRule>
  </conditionalFormatting>
  <conditionalFormatting sqref="U440">
    <cfRule type="cellIs" dxfId="39498" priority="12422" operator="lessThan">
      <formula>0</formula>
    </cfRule>
  </conditionalFormatting>
  <conditionalFormatting sqref="V440">
    <cfRule type="expression" dxfId="39497" priority="12421">
      <formula>ISTEXT($V$440)</formula>
    </cfRule>
  </conditionalFormatting>
  <conditionalFormatting sqref="V440">
    <cfRule type="cellIs" dxfId="39496" priority="12420" operator="lessThan">
      <formula>0</formula>
    </cfRule>
  </conditionalFormatting>
  <conditionalFormatting sqref="E441">
    <cfRule type="expression" dxfId="39495" priority="12419">
      <formula>ISTEXT($E$441)</formula>
    </cfRule>
  </conditionalFormatting>
  <conditionalFormatting sqref="E441">
    <cfRule type="cellIs" dxfId="39494" priority="12418" operator="lessThan">
      <formula>0</formula>
    </cfRule>
  </conditionalFormatting>
  <conditionalFormatting sqref="F441">
    <cfRule type="expression" dxfId="39493" priority="12417">
      <formula>ISTEXT($F$441)</formula>
    </cfRule>
  </conditionalFormatting>
  <conditionalFormatting sqref="F441">
    <cfRule type="cellIs" dxfId="39492" priority="12416" operator="lessThan">
      <formula>0</formula>
    </cfRule>
  </conditionalFormatting>
  <conditionalFormatting sqref="G441">
    <cfRule type="expression" dxfId="39491" priority="12415">
      <formula>ISTEXT($G$441)</formula>
    </cfRule>
  </conditionalFormatting>
  <conditionalFormatting sqref="G441">
    <cfRule type="cellIs" dxfId="39490" priority="12414" operator="lessThan">
      <formula>0</formula>
    </cfRule>
  </conditionalFormatting>
  <conditionalFormatting sqref="H441">
    <cfRule type="expression" dxfId="39489" priority="12413">
      <formula>ISTEXT($H$441)</formula>
    </cfRule>
  </conditionalFormatting>
  <conditionalFormatting sqref="H441">
    <cfRule type="cellIs" dxfId="39488" priority="12412" operator="lessThan">
      <formula>0</formula>
    </cfRule>
  </conditionalFormatting>
  <conditionalFormatting sqref="I441">
    <cfRule type="expression" dxfId="39487" priority="12411">
      <formula>ISTEXT($I$441)</formula>
    </cfRule>
  </conditionalFormatting>
  <conditionalFormatting sqref="I441">
    <cfRule type="cellIs" dxfId="39486" priority="12410" operator="lessThan">
      <formula>0</formula>
    </cfRule>
  </conditionalFormatting>
  <conditionalFormatting sqref="J441">
    <cfRule type="expression" dxfId="39485" priority="12409">
      <formula>ISTEXT($J$441)</formula>
    </cfRule>
  </conditionalFormatting>
  <conditionalFormatting sqref="J441">
    <cfRule type="cellIs" dxfId="39484" priority="12408" operator="lessThan">
      <formula>0</formula>
    </cfRule>
  </conditionalFormatting>
  <conditionalFormatting sqref="K441">
    <cfRule type="expression" dxfId="39483" priority="12407">
      <formula>ISTEXT($K$441)</formula>
    </cfRule>
  </conditionalFormatting>
  <conditionalFormatting sqref="K441">
    <cfRule type="cellIs" dxfId="39482" priority="12406" operator="lessThan">
      <formula>0</formula>
    </cfRule>
  </conditionalFormatting>
  <conditionalFormatting sqref="L441">
    <cfRule type="expression" dxfId="39481" priority="12405">
      <formula>ISTEXT($L$441)</formula>
    </cfRule>
  </conditionalFormatting>
  <conditionalFormatting sqref="L441">
    <cfRule type="cellIs" dxfId="39480" priority="12404" operator="lessThan">
      <formula>0</formula>
    </cfRule>
  </conditionalFormatting>
  <conditionalFormatting sqref="M441">
    <cfRule type="expression" dxfId="39479" priority="12403">
      <formula>ISTEXT($M$441)</formula>
    </cfRule>
  </conditionalFormatting>
  <conditionalFormatting sqref="M441">
    <cfRule type="cellIs" dxfId="39478" priority="12402" operator="lessThan">
      <formula>0</formula>
    </cfRule>
  </conditionalFormatting>
  <conditionalFormatting sqref="N441">
    <cfRule type="expression" dxfId="39477" priority="12401">
      <formula>ISTEXT($N$441)</formula>
    </cfRule>
  </conditionalFormatting>
  <conditionalFormatting sqref="N441">
    <cfRule type="cellIs" dxfId="39476" priority="12400" operator="lessThan">
      <formula>0</formula>
    </cfRule>
  </conditionalFormatting>
  <conditionalFormatting sqref="O441">
    <cfRule type="expression" dxfId="39475" priority="12399">
      <formula>ISTEXT($O$441)</formula>
    </cfRule>
  </conditionalFormatting>
  <conditionalFormatting sqref="O441">
    <cfRule type="cellIs" dxfId="39474" priority="12398" operator="lessThan">
      <formula>0</formula>
    </cfRule>
  </conditionalFormatting>
  <conditionalFormatting sqref="P441">
    <cfRule type="expression" dxfId="39473" priority="12397">
      <formula>ISTEXT($P$441)</formula>
    </cfRule>
  </conditionalFormatting>
  <conditionalFormatting sqref="P441">
    <cfRule type="cellIs" dxfId="39472" priority="12396" operator="lessThan">
      <formula>0</formula>
    </cfRule>
  </conditionalFormatting>
  <conditionalFormatting sqref="Q441">
    <cfRule type="expression" dxfId="39471" priority="12395">
      <formula>ISTEXT($Q$441)</formula>
    </cfRule>
  </conditionalFormatting>
  <conditionalFormatting sqref="Q441">
    <cfRule type="cellIs" dxfId="39470" priority="12394" operator="lessThan">
      <formula>0</formula>
    </cfRule>
  </conditionalFormatting>
  <conditionalFormatting sqref="R441">
    <cfRule type="expression" dxfId="39469" priority="12393">
      <formula>ISTEXT($R$441)</formula>
    </cfRule>
  </conditionalFormatting>
  <conditionalFormatting sqref="R441">
    <cfRule type="cellIs" dxfId="39468" priority="12392" operator="lessThan">
      <formula>0</formula>
    </cfRule>
  </conditionalFormatting>
  <conditionalFormatting sqref="S441">
    <cfRule type="expression" dxfId="39467" priority="12391">
      <formula>ISTEXT($S$441)</formula>
    </cfRule>
  </conditionalFormatting>
  <conditionalFormatting sqref="S441">
    <cfRule type="cellIs" dxfId="39466" priority="12390" operator="lessThan">
      <formula>0</formula>
    </cfRule>
  </conditionalFormatting>
  <conditionalFormatting sqref="T441">
    <cfRule type="expression" dxfId="39465" priority="12389">
      <formula>ISTEXT($T$441)</formula>
    </cfRule>
  </conditionalFormatting>
  <conditionalFormatting sqref="T441">
    <cfRule type="cellIs" dxfId="39464" priority="12388" operator="lessThan">
      <formula>0</formula>
    </cfRule>
  </conditionalFormatting>
  <conditionalFormatting sqref="U441">
    <cfRule type="expression" dxfId="39463" priority="12387">
      <formula>ISTEXT($U$441)</formula>
    </cfRule>
  </conditionalFormatting>
  <conditionalFormatting sqref="U441">
    <cfRule type="cellIs" dxfId="39462" priority="12386" operator="lessThan">
      <formula>0</formula>
    </cfRule>
  </conditionalFormatting>
  <conditionalFormatting sqref="V441">
    <cfRule type="expression" dxfId="39461" priority="12385">
      <formula>ISTEXT($V$441)</formula>
    </cfRule>
  </conditionalFormatting>
  <conditionalFormatting sqref="V441">
    <cfRule type="cellIs" dxfId="39460" priority="12384" operator="lessThan">
      <formula>0</formula>
    </cfRule>
  </conditionalFormatting>
  <conditionalFormatting sqref="E442">
    <cfRule type="expression" dxfId="39459" priority="12383">
      <formula>ISTEXT($E$442)</formula>
    </cfRule>
  </conditionalFormatting>
  <conditionalFormatting sqref="E442">
    <cfRule type="cellIs" dxfId="39458" priority="12382" operator="lessThan">
      <formula>0</formula>
    </cfRule>
  </conditionalFormatting>
  <conditionalFormatting sqref="F442">
    <cfRule type="expression" dxfId="39457" priority="12381">
      <formula>ISTEXT($F$442)</formula>
    </cfRule>
  </conditionalFormatting>
  <conditionalFormatting sqref="F442">
    <cfRule type="cellIs" dxfId="39456" priority="12380" operator="lessThan">
      <formula>0</formula>
    </cfRule>
  </conditionalFormatting>
  <conditionalFormatting sqref="G442">
    <cfRule type="expression" dxfId="39455" priority="12379">
      <formula>ISTEXT($G$442)</formula>
    </cfRule>
  </conditionalFormatting>
  <conditionalFormatting sqref="G442">
    <cfRule type="cellIs" dxfId="39454" priority="12378" operator="lessThan">
      <formula>0</formula>
    </cfRule>
  </conditionalFormatting>
  <conditionalFormatting sqref="H442">
    <cfRule type="expression" dxfId="39453" priority="12377">
      <formula>ISTEXT($H$442)</formula>
    </cfRule>
  </conditionalFormatting>
  <conditionalFormatting sqref="H442">
    <cfRule type="cellIs" dxfId="39452" priority="12376" operator="lessThan">
      <formula>0</formula>
    </cfRule>
  </conditionalFormatting>
  <conditionalFormatting sqref="I442">
    <cfRule type="expression" dxfId="39451" priority="12375">
      <formula>ISTEXT($I$442)</formula>
    </cfRule>
  </conditionalFormatting>
  <conditionalFormatting sqref="I442">
    <cfRule type="cellIs" dxfId="39450" priority="12374" operator="lessThan">
      <formula>0</formula>
    </cfRule>
  </conditionalFormatting>
  <conditionalFormatting sqref="J442">
    <cfRule type="expression" dxfId="39449" priority="12373">
      <formula>ISTEXT($J$442)</formula>
    </cfRule>
  </conditionalFormatting>
  <conditionalFormatting sqref="J442">
    <cfRule type="cellIs" dxfId="39448" priority="12372" operator="lessThan">
      <formula>0</formula>
    </cfRule>
  </conditionalFormatting>
  <conditionalFormatting sqref="K442">
    <cfRule type="expression" dxfId="39447" priority="12371">
      <formula>ISTEXT($K$442)</formula>
    </cfRule>
  </conditionalFormatting>
  <conditionalFormatting sqref="K442">
    <cfRule type="cellIs" dxfId="39446" priority="12370" operator="lessThan">
      <formula>0</formula>
    </cfRule>
  </conditionalFormatting>
  <conditionalFormatting sqref="L442">
    <cfRule type="expression" dxfId="39445" priority="12369">
      <formula>ISTEXT($L$442)</formula>
    </cfRule>
  </conditionalFormatting>
  <conditionalFormatting sqref="L442">
    <cfRule type="cellIs" dxfId="39444" priority="12368" operator="lessThan">
      <formula>0</formula>
    </cfRule>
  </conditionalFormatting>
  <conditionalFormatting sqref="M442">
    <cfRule type="expression" dxfId="39443" priority="12367">
      <formula>ISTEXT($M$442)</formula>
    </cfRule>
  </conditionalFormatting>
  <conditionalFormatting sqref="M442">
    <cfRule type="cellIs" dxfId="39442" priority="12366" operator="lessThan">
      <formula>0</formula>
    </cfRule>
  </conditionalFormatting>
  <conditionalFormatting sqref="N442">
    <cfRule type="expression" dxfId="39441" priority="12365">
      <formula>ISTEXT($N$442)</formula>
    </cfRule>
  </conditionalFormatting>
  <conditionalFormatting sqref="N442">
    <cfRule type="cellIs" dxfId="39440" priority="12364" operator="lessThan">
      <formula>0</formula>
    </cfRule>
  </conditionalFormatting>
  <conditionalFormatting sqref="O442">
    <cfRule type="expression" dxfId="39439" priority="12363">
      <formula>ISTEXT($O$442)</formula>
    </cfRule>
  </conditionalFormatting>
  <conditionalFormatting sqref="O442">
    <cfRule type="cellIs" dxfId="39438" priority="12362" operator="lessThan">
      <formula>0</formula>
    </cfRule>
  </conditionalFormatting>
  <conditionalFormatting sqref="P442">
    <cfRule type="expression" dxfId="39437" priority="12361">
      <formula>ISTEXT($P$442)</formula>
    </cfRule>
  </conditionalFormatting>
  <conditionalFormatting sqref="P442">
    <cfRule type="cellIs" dxfId="39436" priority="12360" operator="lessThan">
      <formula>0</formula>
    </cfRule>
  </conditionalFormatting>
  <conditionalFormatting sqref="Q442">
    <cfRule type="expression" dxfId="39435" priority="12359">
      <formula>ISTEXT($Q$442)</formula>
    </cfRule>
  </conditionalFormatting>
  <conditionalFormatting sqref="Q442">
    <cfRule type="cellIs" dxfId="39434" priority="12358" operator="lessThan">
      <formula>0</formula>
    </cfRule>
  </conditionalFormatting>
  <conditionalFormatting sqref="R442">
    <cfRule type="expression" dxfId="39433" priority="12357">
      <formula>ISTEXT($R$442)</formula>
    </cfRule>
  </conditionalFormatting>
  <conditionalFormatting sqref="R442">
    <cfRule type="cellIs" dxfId="39432" priority="12356" operator="lessThan">
      <formula>0</formula>
    </cfRule>
  </conditionalFormatting>
  <conditionalFormatting sqref="S442">
    <cfRule type="expression" dxfId="39431" priority="12355">
      <formula>ISTEXT($S$442)</formula>
    </cfRule>
  </conditionalFormatting>
  <conditionalFormatting sqref="S442">
    <cfRule type="cellIs" dxfId="39430" priority="12354" operator="lessThan">
      <formula>0</formula>
    </cfRule>
  </conditionalFormatting>
  <conditionalFormatting sqref="T442">
    <cfRule type="expression" dxfId="39429" priority="12353">
      <formula>ISTEXT($T$442)</formula>
    </cfRule>
  </conditionalFormatting>
  <conditionalFormatting sqref="T442">
    <cfRule type="cellIs" dxfId="39428" priority="12352" operator="lessThan">
      <formula>0</formula>
    </cfRule>
  </conditionalFormatting>
  <conditionalFormatting sqref="U442">
    <cfRule type="expression" dxfId="39427" priority="12351">
      <formula>ISTEXT($U$442)</formula>
    </cfRule>
  </conditionalFormatting>
  <conditionalFormatting sqref="U442">
    <cfRule type="cellIs" dxfId="39426" priority="12350" operator="lessThan">
      <formula>0</formula>
    </cfRule>
  </conditionalFormatting>
  <conditionalFormatting sqref="V442">
    <cfRule type="expression" dxfId="39425" priority="12349">
      <formula>ISTEXT($V$442)</formula>
    </cfRule>
  </conditionalFormatting>
  <conditionalFormatting sqref="V442">
    <cfRule type="cellIs" dxfId="39424" priority="12348" operator="lessThan">
      <formula>0</formula>
    </cfRule>
  </conditionalFormatting>
  <conditionalFormatting sqref="E474">
    <cfRule type="expression" dxfId="39423" priority="12081">
      <formula>ISTEXT($E$474)</formula>
    </cfRule>
  </conditionalFormatting>
  <conditionalFormatting sqref="E474">
    <cfRule type="cellIs" dxfId="39422" priority="12080" operator="lessThan">
      <formula>0</formula>
    </cfRule>
  </conditionalFormatting>
  <conditionalFormatting sqref="F474">
    <cfRule type="expression" dxfId="39421" priority="12079">
      <formula>ISTEXT($F$474)</formula>
    </cfRule>
  </conditionalFormatting>
  <conditionalFormatting sqref="F474">
    <cfRule type="cellIs" dxfId="39420" priority="12078" operator="lessThan">
      <formula>0</formula>
    </cfRule>
  </conditionalFormatting>
  <conditionalFormatting sqref="G474">
    <cfRule type="expression" dxfId="39419" priority="12077">
      <formula>ISTEXT($G$474)</formula>
    </cfRule>
  </conditionalFormatting>
  <conditionalFormatting sqref="G474">
    <cfRule type="cellIs" dxfId="39418" priority="12076" operator="lessThan">
      <formula>0</formula>
    </cfRule>
  </conditionalFormatting>
  <conditionalFormatting sqref="H474">
    <cfRule type="expression" dxfId="39417" priority="12075">
      <formula>ISTEXT($H$474)</formula>
    </cfRule>
  </conditionalFormatting>
  <conditionalFormatting sqref="H474">
    <cfRule type="cellIs" dxfId="39416" priority="12074" operator="lessThan">
      <formula>0</formula>
    </cfRule>
  </conditionalFormatting>
  <conditionalFormatting sqref="I474">
    <cfRule type="expression" dxfId="39415" priority="12073">
      <formula>ISTEXT($I$474)</formula>
    </cfRule>
  </conditionalFormatting>
  <conditionalFormatting sqref="I474">
    <cfRule type="cellIs" dxfId="39414" priority="12072" operator="lessThan">
      <formula>0</formula>
    </cfRule>
  </conditionalFormatting>
  <conditionalFormatting sqref="J474">
    <cfRule type="expression" dxfId="39413" priority="12071">
      <formula>ISTEXT($J$474)</formula>
    </cfRule>
  </conditionalFormatting>
  <conditionalFormatting sqref="J474">
    <cfRule type="cellIs" dxfId="39412" priority="12070" operator="lessThan">
      <formula>0</formula>
    </cfRule>
  </conditionalFormatting>
  <conditionalFormatting sqref="K474">
    <cfRule type="expression" dxfId="39411" priority="12069">
      <formula>ISTEXT($K$474)</formula>
    </cfRule>
  </conditionalFormatting>
  <conditionalFormatting sqref="K474">
    <cfRule type="cellIs" dxfId="39410" priority="12068" operator="lessThan">
      <formula>0</formula>
    </cfRule>
  </conditionalFormatting>
  <conditionalFormatting sqref="L474">
    <cfRule type="expression" dxfId="39409" priority="12067">
      <formula>ISTEXT($L$474)</formula>
    </cfRule>
  </conditionalFormatting>
  <conditionalFormatting sqref="L474">
    <cfRule type="cellIs" dxfId="39408" priority="12066" operator="lessThan">
      <formula>0</formula>
    </cfRule>
  </conditionalFormatting>
  <conditionalFormatting sqref="M474">
    <cfRule type="expression" dxfId="39407" priority="12065">
      <formula>ISTEXT($M$474)</formula>
    </cfRule>
  </conditionalFormatting>
  <conditionalFormatting sqref="M474">
    <cfRule type="cellIs" dxfId="39406" priority="12064" operator="lessThan">
      <formula>0</formula>
    </cfRule>
  </conditionalFormatting>
  <conditionalFormatting sqref="N474">
    <cfRule type="expression" dxfId="39405" priority="12063">
      <formula>ISTEXT($N$474)</formula>
    </cfRule>
  </conditionalFormatting>
  <conditionalFormatting sqref="N474">
    <cfRule type="cellIs" dxfId="39404" priority="12062" operator="lessThan">
      <formula>0</formula>
    </cfRule>
  </conditionalFormatting>
  <conditionalFormatting sqref="O474">
    <cfRule type="expression" dxfId="39403" priority="12061">
      <formula>ISTEXT($O$474)</formula>
    </cfRule>
  </conditionalFormatting>
  <conditionalFormatting sqref="O474">
    <cfRule type="cellIs" dxfId="39402" priority="12060" operator="lessThan">
      <formula>0</formula>
    </cfRule>
  </conditionalFormatting>
  <conditionalFormatting sqref="P474">
    <cfRule type="expression" dxfId="39401" priority="12059">
      <formula>ISTEXT($P$474)</formula>
    </cfRule>
  </conditionalFormatting>
  <conditionalFormatting sqref="P474">
    <cfRule type="cellIs" dxfId="39400" priority="12058" operator="lessThan">
      <formula>0</formula>
    </cfRule>
  </conditionalFormatting>
  <conditionalFormatting sqref="Q474">
    <cfRule type="expression" dxfId="39399" priority="12057">
      <formula>ISTEXT($Q$474)</formula>
    </cfRule>
  </conditionalFormatting>
  <conditionalFormatting sqref="Q474">
    <cfRule type="cellIs" dxfId="39398" priority="12056" operator="lessThan">
      <formula>0</formula>
    </cfRule>
  </conditionalFormatting>
  <conditionalFormatting sqref="R474">
    <cfRule type="expression" dxfId="39397" priority="12055">
      <formula>ISTEXT($R$474)</formula>
    </cfRule>
  </conditionalFormatting>
  <conditionalFormatting sqref="R474">
    <cfRule type="cellIs" dxfId="39396" priority="12054" operator="lessThan">
      <formula>0</formula>
    </cfRule>
  </conditionalFormatting>
  <conditionalFormatting sqref="S474">
    <cfRule type="expression" dxfId="39395" priority="12053">
      <formula>ISTEXT($S$474)</formula>
    </cfRule>
  </conditionalFormatting>
  <conditionalFormatting sqref="S474">
    <cfRule type="cellIs" dxfId="39394" priority="12052" operator="lessThan">
      <formula>0</formula>
    </cfRule>
  </conditionalFormatting>
  <conditionalFormatting sqref="T474">
    <cfRule type="expression" dxfId="39393" priority="12051">
      <formula>ISTEXT($T$474)</formula>
    </cfRule>
  </conditionalFormatting>
  <conditionalFormatting sqref="T474">
    <cfRule type="cellIs" dxfId="39392" priority="12050" operator="lessThan">
      <formula>0</formula>
    </cfRule>
  </conditionalFormatting>
  <conditionalFormatting sqref="U474">
    <cfRule type="expression" dxfId="39391" priority="12049">
      <formula>ISTEXT($U$474)</formula>
    </cfRule>
  </conditionalFormatting>
  <conditionalFormatting sqref="U474">
    <cfRule type="cellIs" dxfId="39390" priority="12048" operator="lessThan">
      <formula>0</formula>
    </cfRule>
  </conditionalFormatting>
  <conditionalFormatting sqref="V474">
    <cfRule type="expression" dxfId="39389" priority="12047">
      <formula>ISTEXT($V$474)</formula>
    </cfRule>
  </conditionalFormatting>
  <conditionalFormatting sqref="V474">
    <cfRule type="cellIs" dxfId="39388" priority="12046" operator="lessThan">
      <formula>0</formula>
    </cfRule>
  </conditionalFormatting>
  <conditionalFormatting sqref="W474">
    <cfRule type="expression" dxfId="39387" priority="12045">
      <formula>ISTEXT($W$474)</formula>
    </cfRule>
  </conditionalFormatting>
  <conditionalFormatting sqref="W474">
    <cfRule type="cellIs" dxfId="39386" priority="12044" operator="lessThan">
      <formula>0</formula>
    </cfRule>
  </conditionalFormatting>
  <conditionalFormatting sqref="X474">
    <cfRule type="expression" dxfId="39385" priority="12043">
      <formula>ISTEXT($X$474)</formula>
    </cfRule>
  </conditionalFormatting>
  <conditionalFormatting sqref="X474">
    <cfRule type="cellIs" dxfId="39384" priority="12042" operator="lessThan">
      <formula>0</formula>
    </cfRule>
  </conditionalFormatting>
  <conditionalFormatting sqref="Y474">
    <cfRule type="expression" dxfId="39383" priority="12041">
      <formula>ISTEXT($Y$474)</formula>
    </cfRule>
  </conditionalFormatting>
  <conditionalFormatting sqref="Y474">
    <cfRule type="cellIs" dxfId="39382" priority="12040" operator="lessThan">
      <formula>0</formula>
    </cfRule>
  </conditionalFormatting>
  <conditionalFormatting sqref="Z474">
    <cfRule type="expression" dxfId="39381" priority="12039">
      <formula>ISTEXT($Z$474)</formula>
    </cfRule>
  </conditionalFormatting>
  <conditionalFormatting sqref="Z474">
    <cfRule type="cellIs" dxfId="39380" priority="12038" operator="lessThan">
      <formula>0</formula>
    </cfRule>
  </conditionalFormatting>
  <conditionalFormatting sqref="E475">
    <cfRule type="expression" dxfId="39379" priority="12037">
      <formula>ISTEXT($E$475)</formula>
    </cfRule>
  </conditionalFormatting>
  <conditionalFormatting sqref="E475">
    <cfRule type="cellIs" dxfId="39378" priority="12036" operator="lessThan">
      <formula>0</formula>
    </cfRule>
  </conditionalFormatting>
  <conditionalFormatting sqref="F475">
    <cfRule type="expression" dxfId="39377" priority="12035">
      <formula>ISTEXT($F$475)</formula>
    </cfRule>
  </conditionalFormatting>
  <conditionalFormatting sqref="F475">
    <cfRule type="cellIs" dxfId="39376" priority="12034" operator="lessThan">
      <formula>0</formula>
    </cfRule>
  </conditionalFormatting>
  <conditionalFormatting sqref="G475">
    <cfRule type="expression" dxfId="39375" priority="12033">
      <formula>ISTEXT($G$475)</formula>
    </cfRule>
  </conditionalFormatting>
  <conditionalFormatting sqref="G475">
    <cfRule type="cellIs" dxfId="39374" priority="12032" operator="lessThan">
      <formula>0</formula>
    </cfRule>
  </conditionalFormatting>
  <conditionalFormatting sqref="H475">
    <cfRule type="expression" dxfId="39373" priority="12031">
      <formula>ISTEXT($H$475)</formula>
    </cfRule>
  </conditionalFormatting>
  <conditionalFormatting sqref="H475">
    <cfRule type="cellIs" dxfId="39372" priority="12030" operator="lessThan">
      <formula>0</formula>
    </cfRule>
  </conditionalFormatting>
  <conditionalFormatting sqref="I475">
    <cfRule type="expression" dxfId="39371" priority="12029">
      <formula>ISTEXT($I$475)</formula>
    </cfRule>
  </conditionalFormatting>
  <conditionalFormatting sqref="I475">
    <cfRule type="cellIs" dxfId="39370" priority="12028" operator="lessThan">
      <formula>0</formula>
    </cfRule>
  </conditionalFormatting>
  <conditionalFormatting sqref="J475">
    <cfRule type="expression" dxfId="39369" priority="12027">
      <formula>ISTEXT($J$475)</formula>
    </cfRule>
  </conditionalFormatting>
  <conditionalFormatting sqref="J475">
    <cfRule type="cellIs" dxfId="39368" priority="12026" operator="lessThan">
      <formula>0</formula>
    </cfRule>
  </conditionalFormatting>
  <conditionalFormatting sqref="K475">
    <cfRule type="expression" dxfId="39367" priority="12025">
      <formula>ISTEXT($K$475)</formula>
    </cfRule>
  </conditionalFormatting>
  <conditionalFormatting sqref="K475">
    <cfRule type="cellIs" dxfId="39366" priority="12024" operator="lessThan">
      <formula>0</formula>
    </cfRule>
  </conditionalFormatting>
  <conditionalFormatting sqref="L475">
    <cfRule type="expression" dxfId="39365" priority="12023">
      <formula>ISTEXT($L$475)</formula>
    </cfRule>
  </conditionalFormatting>
  <conditionalFormatting sqref="L475">
    <cfRule type="cellIs" dxfId="39364" priority="12022" operator="lessThan">
      <formula>0</formula>
    </cfRule>
  </conditionalFormatting>
  <conditionalFormatting sqref="M475">
    <cfRule type="expression" dxfId="39363" priority="12021">
      <formula>ISTEXT($M$475)</formula>
    </cfRule>
  </conditionalFormatting>
  <conditionalFormatting sqref="M475">
    <cfRule type="cellIs" dxfId="39362" priority="12020" operator="lessThan">
      <formula>0</formula>
    </cfRule>
  </conditionalFormatting>
  <conditionalFormatting sqref="N475">
    <cfRule type="expression" dxfId="39361" priority="12019">
      <formula>ISTEXT($N$475)</formula>
    </cfRule>
  </conditionalFormatting>
  <conditionalFormatting sqref="N475">
    <cfRule type="cellIs" dxfId="39360" priority="12018" operator="lessThan">
      <formula>0</formula>
    </cfRule>
  </conditionalFormatting>
  <conditionalFormatting sqref="O475">
    <cfRule type="expression" dxfId="39359" priority="12017">
      <formula>ISTEXT($O$475)</formula>
    </cfRule>
  </conditionalFormatting>
  <conditionalFormatting sqref="O475">
    <cfRule type="cellIs" dxfId="39358" priority="12016" operator="lessThan">
      <formula>0</formula>
    </cfRule>
  </conditionalFormatting>
  <conditionalFormatting sqref="P475">
    <cfRule type="expression" dxfId="39357" priority="12015">
      <formula>ISTEXT($P$475)</formula>
    </cfRule>
  </conditionalFormatting>
  <conditionalFormatting sqref="P475">
    <cfRule type="cellIs" dxfId="39356" priority="12014" operator="lessThan">
      <formula>0</formula>
    </cfRule>
  </conditionalFormatting>
  <conditionalFormatting sqref="Q475">
    <cfRule type="expression" dxfId="39355" priority="12013">
      <formula>ISTEXT($Q$475)</formula>
    </cfRule>
  </conditionalFormatting>
  <conditionalFormatting sqref="Q475">
    <cfRule type="cellIs" dxfId="39354" priority="12012" operator="lessThan">
      <formula>0</formula>
    </cfRule>
  </conditionalFormatting>
  <conditionalFormatting sqref="R475">
    <cfRule type="expression" dxfId="39353" priority="12011">
      <formula>ISTEXT($R$475)</formula>
    </cfRule>
  </conditionalFormatting>
  <conditionalFormatting sqref="R475">
    <cfRule type="cellIs" dxfId="39352" priority="12010" operator="lessThan">
      <formula>0</formula>
    </cfRule>
  </conditionalFormatting>
  <conditionalFormatting sqref="S475">
    <cfRule type="expression" dxfId="39351" priority="12009">
      <formula>ISTEXT($S$475)</formula>
    </cfRule>
  </conditionalFormatting>
  <conditionalFormatting sqref="S475">
    <cfRule type="cellIs" dxfId="39350" priority="12008" operator="lessThan">
      <formula>0</formula>
    </cfRule>
  </conditionalFormatting>
  <conditionalFormatting sqref="T475">
    <cfRule type="expression" dxfId="39349" priority="12007">
      <formula>ISTEXT($T$475)</formula>
    </cfRule>
  </conditionalFormatting>
  <conditionalFormatting sqref="T475">
    <cfRule type="cellIs" dxfId="39348" priority="12006" operator="lessThan">
      <formula>0</formula>
    </cfRule>
  </conditionalFormatting>
  <conditionalFormatting sqref="U475">
    <cfRule type="expression" dxfId="39347" priority="12005">
      <formula>ISTEXT($U$475)</formula>
    </cfRule>
  </conditionalFormatting>
  <conditionalFormatting sqref="U475">
    <cfRule type="cellIs" dxfId="39346" priority="12004" operator="lessThan">
      <formula>0</formula>
    </cfRule>
  </conditionalFormatting>
  <conditionalFormatting sqref="V475">
    <cfRule type="expression" dxfId="39345" priority="12003">
      <formula>ISTEXT($V$475)</formula>
    </cfRule>
  </conditionalFormatting>
  <conditionalFormatting sqref="V475">
    <cfRule type="cellIs" dxfId="39344" priority="12002" operator="lessThan">
      <formula>0</formula>
    </cfRule>
  </conditionalFormatting>
  <conditionalFormatting sqref="W475">
    <cfRule type="expression" dxfId="39343" priority="12001">
      <formula>ISTEXT($W$475)</formula>
    </cfRule>
  </conditionalFormatting>
  <conditionalFormatting sqref="W475">
    <cfRule type="cellIs" dxfId="39342" priority="12000" operator="lessThan">
      <formula>0</formula>
    </cfRule>
  </conditionalFormatting>
  <conditionalFormatting sqref="X475">
    <cfRule type="expression" dxfId="39341" priority="11999">
      <formula>ISTEXT($X$475)</formula>
    </cfRule>
  </conditionalFormatting>
  <conditionalFormatting sqref="X475">
    <cfRule type="cellIs" dxfId="39340" priority="11998" operator="lessThan">
      <formula>0</formula>
    </cfRule>
  </conditionalFormatting>
  <conditionalFormatting sqref="Y475">
    <cfRule type="expression" dxfId="39339" priority="11997">
      <formula>ISTEXT($Y$475)</formula>
    </cfRule>
  </conditionalFormatting>
  <conditionalFormatting sqref="Y475">
    <cfRule type="cellIs" dxfId="39338" priority="11996" operator="lessThan">
      <formula>0</formula>
    </cfRule>
  </conditionalFormatting>
  <conditionalFormatting sqref="Z475">
    <cfRule type="expression" dxfId="39337" priority="11995">
      <formula>ISTEXT($Z$475)</formula>
    </cfRule>
  </conditionalFormatting>
  <conditionalFormatting sqref="Z475">
    <cfRule type="cellIs" dxfId="39336" priority="11994" operator="lessThan">
      <formula>0</formula>
    </cfRule>
  </conditionalFormatting>
  <conditionalFormatting sqref="E476">
    <cfRule type="expression" dxfId="39335" priority="11993">
      <formula>ISTEXT($E$476)</formula>
    </cfRule>
  </conditionalFormatting>
  <conditionalFormatting sqref="E476">
    <cfRule type="cellIs" dxfId="39334" priority="11992" operator="lessThan">
      <formula>0</formula>
    </cfRule>
  </conditionalFormatting>
  <conditionalFormatting sqref="F476">
    <cfRule type="expression" dxfId="39333" priority="11991">
      <formula>ISTEXT($F$476)</formula>
    </cfRule>
  </conditionalFormatting>
  <conditionalFormatting sqref="F476">
    <cfRule type="cellIs" dxfId="39332" priority="11990" operator="lessThan">
      <formula>0</formula>
    </cfRule>
  </conditionalFormatting>
  <conditionalFormatting sqref="G476">
    <cfRule type="expression" dxfId="39331" priority="11989">
      <formula>ISTEXT($G$476)</formula>
    </cfRule>
  </conditionalFormatting>
  <conditionalFormatting sqref="G476">
    <cfRule type="cellIs" dxfId="39330" priority="11988" operator="lessThan">
      <formula>0</formula>
    </cfRule>
  </conditionalFormatting>
  <conditionalFormatting sqref="H476">
    <cfRule type="expression" dxfId="39329" priority="11987">
      <formula>ISTEXT($H$476)</formula>
    </cfRule>
  </conditionalFormatting>
  <conditionalFormatting sqref="H476">
    <cfRule type="cellIs" dxfId="39328" priority="11986" operator="lessThan">
      <formula>0</formula>
    </cfRule>
  </conditionalFormatting>
  <conditionalFormatting sqref="I476">
    <cfRule type="expression" dxfId="39327" priority="11985">
      <formula>ISTEXT($I$476)</formula>
    </cfRule>
  </conditionalFormatting>
  <conditionalFormatting sqref="I476">
    <cfRule type="cellIs" dxfId="39326" priority="11984" operator="lessThan">
      <formula>0</formula>
    </cfRule>
  </conditionalFormatting>
  <conditionalFormatting sqref="J476">
    <cfRule type="expression" dxfId="39325" priority="11983">
      <formula>ISTEXT($J$476)</formula>
    </cfRule>
  </conditionalFormatting>
  <conditionalFormatting sqref="J476">
    <cfRule type="cellIs" dxfId="39324" priority="11982" operator="lessThan">
      <formula>0</formula>
    </cfRule>
  </conditionalFormatting>
  <conditionalFormatting sqref="K476">
    <cfRule type="expression" dxfId="39323" priority="11981">
      <formula>ISTEXT($K$476)</formula>
    </cfRule>
  </conditionalFormatting>
  <conditionalFormatting sqref="K476">
    <cfRule type="cellIs" dxfId="39322" priority="11980" operator="lessThan">
      <formula>0</formula>
    </cfRule>
  </conditionalFormatting>
  <conditionalFormatting sqref="L476">
    <cfRule type="expression" dxfId="39321" priority="11979">
      <formula>ISTEXT($L$476)</formula>
    </cfRule>
  </conditionalFormatting>
  <conditionalFormatting sqref="L476">
    <cfRule type="cellIs" dxfId="39320" priority="11978" operator="lessThan">
      <formula>0</formula>
    </cfRule>
  </conditionalFormatting>
  <conditionalFormatting sqref="M476">
    <cfRule type="expression" dxfId="39319" priority="11977">
      <formula>ISTEXT($M$476)</formula>
    </cfRule>
  </conditionalFormatting>
  <conditionalFormatting sqref="M476">
    <cfRule type="cellIs" dxfId="39318" priority="11976" operator="lessThan">
      <formula>0</formula>
    </cfRule>
  </conditionalFormatting>
  <conditionalFormatting sqref="N476">
    <cfRule type="expression" dxfId="39317" priority="11975">
      <formula>ISTEXT($N$476)</formula>
    </cfRule>
  </conditionalFormatting>
  <conditionalFormatting sqref="N476">
    <cfRule type="cellIs" dxfId="39316" priority="11974" operator="lessThan">
      <formula>0</formula>
    </cfRule>
  </conditionalFormatting>
  <conditionalFormatting sqref="O476">
    <cfRule type="expression" dxfId="39315" priority="11973">
      <formula>ISTEXT($O$476)</formula>
    </cfRule>
  </conditionalFormatting>
  <conditionalFormatting sqref="O476">
    <cfRule type="cellIs" dxfId="39314" priority="11972" operator="lessThan">
      <formula>0</formula>
    </cfRule>
  </conditionalFormatting>
  <conditionalFormatting sqref="P476">
    <cfRule type="expression" dxfId="39313" priority="11971">
      <formula>ISTEXT($P$476)</formula>
    </cfRule>
  </conditionalFormatting>
  <conditionalFormatting sqref="P476">
    <cfRule type="cellIs" dxfId="39312" priority="11970" operator="lessThan">
      <formula>0</formula>
    </cfRule>
  </conditionalFormatting>
  <conditionalFormatting sqref="Q476">
    <cfRule type="expression" dxfId="39311" priority="11969">
      <formula>ISTEXT($Q$476)</formula>
    </cfRule>
  </conditionalFormatting>
  <conditionalFormatting sqref="Q476">
    <cfRule type="cellIs" dxfId="39310" priority="11968" operator="lessThan">
      <formula>0</formula>
    </cfRule>
  </conditionalFormatting>
  <conditionalFormatting sqref="R476">
    <cfRule type="expression" dxfId="39309" priority="11967">
      <formula>ISTEXT($R$476)</formula>
    </cfRule>
  </conditionalFormatting>
  <conditionalFormatting sqref="R476">
    <cfRule type="cellIs" dxfId="39308" priority="11966" operator="lessThan">
      <formula>0</formula>
    </cfRule>
  </conditionalFormatting>
  <conditionalFormatting sqref="S476">
    <cfRule type="expression" dxfId="39307" priority="11965">
      <formula>ISTEXT($S$476)</formula>
    </cfRule>
  </conditionalFormatting>
  <conditionalFormatting sqref="S476">
    <cfRule type="cellIs" dxfId="39306" priority="11964" operator="lessThan">
      <formula>0</formula>
    </cfRule>
  </conditionalFormatting>
  <conditionalFormatting sqref="T476">
    <cfRule type="expression" dxfId="39305" priority="11963">
      <formula>ISTEXT($T$476)</formula>
    </cfRule>
  </conditionalFormatting>
  <conditionalFormatting sqref="T476">
    <cfRule type="cellIs" dxfId="39304" priority="11962" operator="lessThan">
      <formula>0</formula>
    </cfRule>
  </conditionalFormatting>
  <conditionalFormatting sqref="U476">
    <cfRule type="expression" dxfId="39303" priority="11961">
      <formula>ISTEXT($U$476)</formula>
    </cfRule>
  </conditionalFormatting>
  <conditionalFormatting sqref="U476">
    <cfRule type="cellIs" dxfId="39302" priority="11960" operator="lessThan">
      <formula>0</formula>
    </cfRule>
  </conditionalFormatting>
  <conditionalFormatting sqref="V476">
    <cfRule type="expression" dxfId="39301" priority="11959">
      <formula>ISTEXT($V$476)</formula>
    </cfRule>
  </conditionalFormatting>
  <conditionalFormatting sqref="V476">
    <cfRule type="cellIs" dxfId="39300" priority="11958" operator="lessThan">
      <formula>0</formula>
    </cfRule>
  </conditionalFormatting>
  <conditionalFormatting sqref="W476">
    <cfRule type="expression" dxfId="39299" priority="11957">
      <formula>ISTEXT($W$476)</formula>
    </cfRule>
  </conditionalFormatting>
  <conditionalFormatting sqref="W476">
    <cfRule type="cellIs" dxfId="39298" priority="11956" operator="lessThan">
      <formula>0</formula>
    </cfRule>
  </conditionalFormatting>
  <conditionalFormatting sqref="X476">
    <cfRule type="expression" dxfId="39297" priority="11955">
      <formula>ISTEXT($X$476)</formula>
    </cfRule>
  </conditionalFormatting>
  <conditionalFormatting sqref="X476">
    <cfRule type="cellIs" dxfId="39296" priority="11954" operator="lessThan">
      <formula>0</formula>
    </cfRule>
  </conditionalFormatting>
  <conditionalFormatting sqref="Y476">
    <cfRule type="expression" dxfId="39295" priority="11953">
      <formula>ISTEXT($Y$476)</formula>
    </cfRule>
  </conditionalFormatting>
  <conditionalFormatting sqref="Y476">
    <cfRule type="cellIs" dxfId="39294" priority="11952" operator="lessThan">
      <formula>0</formula>
    </cfRule>
  </conditionalFormatting>
  <conditionalFormatting sqref="Z476">
    <cfRule type="expression" dxfId="39293" priority="11951">
      <formula>ISTEXT($Z$476)</formula>
    </cfRule>
  </conditionalFormatting>
  <conditionalFormatting sqref="Z476">
    <cfRule type="cellIs" dxfId="39292" priority="11950" operator="lessThan">
      <formula>0</formula>
    </cfRule>
  </conditionalFormatting>
  <conditionalFormatting sqref="E479">
    <cfRule type="expression" dxfId="39291" priority="11949">
      <formula>ISTEXT($E$479)</formula>
    </cfRule>
  </conditionalFormatting>
  <conditionalFormatting sqref="E479">
    <cfRule type="cellIs" dxfId="39290" priority="11948" operator="lessThan">
      <formula>0</formula>
    </cfRule>
  </conditionalFormatting>
  <conditionalFormatting sqref="F479">
    <cfRule type="expression" dxfId="39289" priority="11947">
      <formula>ISTEXT($F$479)</formula>
    </cfRule>
  </conditionalFormatting>
  <conditionalFormatting sqref="F479">
    <cfRule type="cellIs" dxfId="39288" priority="11946" operator="lessThan">
      <formula>0</formula>
    </cfRule>
  </conditionalFormatting>
  <conditionalFormatting sqref="G479">
    <cfRule type="expression" dxfId="39287" priority="11945">
      <formula>ISTEXT($G$479)</formula>
    </cfRule>
  </conditionalFormatting>
  <conditionalFormatting sqref="G479">
    <cfRule type="cellIs" dxfId="39286" priority="11944" operator="lessThan">
      <formula>0</formula>
    </cfRule>
  </conditionalFormatting>
  <conditionalFormatting sqref="H479">
    <cfRule type="expression" dxfId="39285" priority="11943">
      <formula>ISTEXT($H$479)</formula>
    </cfRule>
  </conditionalFormatting>
  <conditionalFormatting sqref="H479">
    <cfRule type="cellIs" dxfId="39284" priority="11942" operator="lessThan">
      <formula>0</formula>
    </cfRule>
  </conditionalFormatting>
  <conditionalFormatting sqref="I479">
    <cfRule type="expression" dxfId="39283" priority="11941">
      <formula>ISTEXT($I$479)</formula>
    </cfRule>
  </conditionalFormatting>
  <conditionalFormatting sqref="I479">
    <cfRule type="cellIs" dxfId="39282" priority="11940" operator="lessThan">
      <formula>0</formula>
    </cfRule>
  </conditionalFormatting>
  <conditionalFormatting sqref="J479">
    <cfRule type="expression" dxfId="39281" priority="11939">
      <formula>ISTEXT($J$479)</formula>
    </cfRule>
  </conditionalFormatting>
  <conditionalFormatting sqref="J479">
    <cfRule type="cellIs" dxfId="39280" priority="11938" operator="lessThan">
      <formula>0</formula>
    </cfRule>
  </conditionalFormatting>
  <conditionalFormatting sqref="K479">
    <cfRule type="expression" dxfId="39279" priority="11937">
      <formula>ISTEXT($K$479)</formula>
    </cfRule>
  </conditionalFormatting>
  <conditionalFormatting sqref="K479">
    <cfRule type="cellIs" dxfId="39278" priority="11936" operator="lessThan">
      <formula>0</formula>
    </cfRule>
  </conditionalFormatting>
  <conditionalFormatting sqref="L479">
    <cfRule type="expression" dxfId="39277" priority="11935">
      <formula>ISTEXT($L$479)</formula>
    </cfRule>
  </conditionalFormatting>
  <conditionalFormatting sqref="L479">
    <cfRule type="cellIs" dxfId="39276" priority="11934" operator="lessThan">
      <formula>0</formula>
    </cfRule>
  </conditionalFormatting>
  <conditionalFormatting sqref="M479">
    <cfRule type="expression" dxfId="39275" priority="11933">
      <formula>ISTEXT($M$479)</formula>
    </cfRule>
  </conditionalFormatting>
  <conditionalFormatting sqref="M479">
    <cfRule type="cellIs" dxfId="39274" priority="11932" operator="lessThan">
      <formula>0</formula>
    </cfRule>
  </conditionalFormatting>
  <conditionalFormatting sqref="N479">
    <cfRule type="expression" dxfId="39273" priority="11931">
      <formula>ISTEXT($N$479)</formula>
    </cfRule>
  </conditionalFormatting>
  <conditionalFormatting sqref="N479">
    <cfRule type="cellIs" dxfId="39272" priority="11930" operator="lessThan">
      <formula>0</formula>
    </cfRule>
  </conditionalFormatting>
  <conditionalFormatting sqref="O479">
    <cfRule type="expression" dxfId="39271" priority="11929">
      <formula>ISTEXT($O$479)</formula>
    </cfRule>
  </conditionalFormatting>
  <conditionalFormatting sqref="O479">
    <cfRule type="cellIs" dxfId="39270" priority="11928" operator="lessThan">
      <formula>0</formula>
    </cfRule>
  </conditionalFormatting>
  <conditionalFormatting sqref="P479">
    <cfRule type="expression" dxfId="39269" priority="11927">
      <formula>ISTEXT($P$479)</formula>
    </cfRule>
  </conditionalFormatting>
  <conditionalFormatting sqref="P479">
    <cfRule type="cellIs" dxfId="39268" priority="11926" operator="lessThan">
      <formula>0</formula>
    </cfRule>
  </conditionalFormatting>
  <conditionalFormatting sqref="Q479">
    <cfRule type="expression" dxfId="39267" priority="11925">
      <formula>ISTEXT($Q$479)</formula>
    </cfRule>
  </conditionalFormatting>
  <conditionalFormatting sqref="Q479">
    <cfRule type="cellIs" dxfId="39266" priority="11924" operator="lessThan">
      <formula>0</formula>
    </cfRule>
  </conditionalFormatting>
  <conditionalFormatting sqref="R479">
    <cfRule type="expression" dxfId="39265" priority="11923">
      <formula>ISTEXT($R$479)</formula>
    </cfRule>
  </conditionalFormatting>
  <conditionalFormatting sqref="R479">
    <cfRule type="cellIs" dxfId="39264" priority="11922" operator="lessThan">
      <formula>0</formula>
    </cfRule>
  </conditionalFormatting>
  <conditionalFormatting sqref="S479">
    <cfRule type="expression" dxfId="39263" priority="11921">
      <formula>ISTEXT($S$479)</formula>
    </cfRule>
  </conditionalFormatting>
  <conditionalFormatting sqref="S479">
    <cfRule type="cellIs" dxfId="39262" priority="11920" operator="lessThan">
      <formula>0</formula>
    </cfRule>
  </conditionalFormatting>
  <conditionalFormatting sqref="T479">
    <cfRule type="expression" dxfId="39261" priority="11919">
      <formula>ISTEXT($T$479)</formula>
    </cfRule>
  </conditionalFormatting>
  <conditionalFormatting sqref="T479">
    <cfRule type="cellIs" dxfId="39260" priority="11918" operator="lessThan">
      <formula>0</formula>
    </cfRule>
  </conditionalFormatting>
  <conditionalFormatting sqref="U479">
    <cfRule type="expression" dxfId="39259" priority="11917">
      <formula>ISTEXT($U$479)</formula>
    </cfRule>
  </conditionalFormatting>
  <conditionalFormatting sqref="U479">
    <cfRule type="cellIs" dxfId="39258" priority="11916" operator="lessThan">
      <formula>0</formula>
    </cfRule>
  </conditionalFormatting>
  <conditionalFormatting sqref="V479">
    <cfRule type="expression" dxfId="39257" priority="11915">
      <formula>ISTEXT($V$479)</formula>
    </cfRule>
  </conditionalFormatting>
  <conditionalFormatting sqref="V479">
    <cfRule type="cellIs" dxfId="39256" priority="11914" operator="lessThan">
      <formula>0</formula>
    </cfRule>
  </conditionalFormatting>
  <conditionalFormatting sqref="W479">
    <cfRule type="expression" dxfId="39255" priority="11913">
      <formula>ISTEXT($W$479)</formula>
    </cfRule>
  </conditionalFormatting>
  <conditionalFormatting sqref="W479">
    <cfRule type="cellIs" dxfId="39254" priority="11912" operator="lessThan">
      <formula>0</formula>
    </cfRule>
  </conditionalFormatting>
  <conditionalFormatting sqref="X479">
    <cfRule type="expression" dxfId="39253" priority="11911">
      <formula>ISTEXT($X$479)</formula>
    </cfRule>
  </conditionalFormatting>
  <conditionalFormatting sqref="X479">
    <cfRule type="cellIs" dxfId="39252" priority="11910" operator="lessThan">
      <formula>0</formula>
    </cfRule>
  </conditionalFormatting>
  <conditionalFormatting sqref="Y479">
    <cfRule type="expression" dxfId="39251" priority="11909">
      <formula>ISTEXT($Y$479)</formula>
    </cfRule>
  </conditionalFormatting>
  <conditionalFormatting sqref="Y479">
    <cfRule type="cellIs" dxfId="39250" priority="11908" operator="lessThan">
      <formula>0</formula>
    </cfRule>
  </conditionalFormatting>
  <conditionalFormatting sqref="Z479">
    <cfRule type="expression" dxfId="39249" priority="11907">
      <formula>ISTEXT($Z$479)</formula>
    </cfRule>
  </conditionalFormatting>
  <conditionalFormatting sqref="Z479">
    <cfRule type="cellIs" dxfId="39248" priority="11906" operator="lessThan">
      <formula>0</formula>
    </cfRule>
  </conditionalFormatting>
  <conditionalFormatting sqref="E480">
    <cfRule type="expression" dxfId="39247" priority="11905">
      <formula>ISTEXT($E$480)</formula>
    </cfRule>
  </conditionalFormatting>
  <conditionalFormatting sqref="E480">
    <cfRule type="cellIs" dxfId="39246" priority="11904" operator="lessThan">
      <formula>0</formula>
    </cfRule>
  </conditionalFormatting>
  <conditionalFormatting sqref="F480">
    <cfRule type="expression" dxfId="39245" priority="11903">
      <formula>ISTEXT($F$480)</formula>
    </cfRule>
  </conditionalFormatting>
  <conditionalFormatting sqref="F480">
    <cfRule type="cellIs" dxfId="39244" priority="11902" operator="lessThan">
      <formula>0</formula>
    </cfRule>
  </conditionalFormatting>
  <conditionalFormatting sqref="G480">
    <cfRule type="expression" dxfId="39243" priority="11901">
      <formula>ISTEXT($G$480)</formula>
    </cfRule>
  </conditionalFormatting>
  <conditionalFormatting sqref="G480">
    <cfRule type="cellIs" dxfId="39242" priority="11900" operator="lessThan">
      <formula>0</formula>
    </cfRule>
  </conditionalFormatting>
  <conditionalFormatting sqref="H480">
    <cfRule type="expression" dxfId="39241" priority="11899">
      <formula>ISTEXT($H$480)</formula>
    </cfRule>
  </conditionalFormatting>
  <conditionalFormatting sqref="H480">
    <cfRule type="cellIs" dxfId="39240" priority="11898" operator="lessThan">
      <formula>0</formula>
    </cfRule>
  </conditionalFormatting>
  <conditionalFormatting sqref="I480">
    <cfRule type="expression" dxfId="39239" priority="11897">
      <formula>ISTEXT($I$480)</formula>
    </cfRule>
  </conditionalFormatting>
  <conditionalFormatting sqref="I480">
    <cfRule type="cellIs" dxfId="39238" priority="11896" operator="lessThan">
      <formula>0</formula>
    </cfRule>
  </conditionalFormatting>
  <conditionalFormatting sqref="J480">
    <cfRule type="expression" dxfId="39237" priority="11895">
      <formula>ISTEXT($J$480)</formula>
    </cfRule>
  </conditionalFormatting>
  <conditionalFormatting sqref="J480">
    <cfRule type="cellIs" dxfId="39236" priority="11894" operator="lessThan">
      <formula>0</formula>
    </cfRule>
  </conditionalFormatting>
  <conditionalFormatting sqref="K480">
    <cfRule type="expression" dxfId="39235" priority="11893">
      <formula>ISTEXT($K$480)</formula>
    </cfRule>
  </conditionalFormatting>
  <conditionalFormatting sqref="K480">
    <cfRule type="cellIs" dxfId="39234" priority="11892" operator="lessThan">
      <formula>0</formula>
    </cfRule>
  </conditionalFormatting>
  <conditionalFormatting sqref="L480">
    <cfRule type="expression" dxfId="39233" priority="11891">
      <formula>ISTEXT($L$480)</formula>
    </cfRule>
  </conditionalFormatting>
  <conditionalFormatting sqref="L480">
    <cfRule type="cellIs" dxfId="39232" priority="11890" operator="lessThan">
      <formula>0</formula>
    </cfRule>
  </conditionalFormatting>
  <conditionalFormatting sqref="M480">
    <cfRule type="expression" dxfId="39231" priority="11889">
      <formula>ISTEXT($M$480)</formula>
    </cfRule>
  </conditionalFormatting>
  <conditionalFormatting sqref="M480">
    <cfRule type="cellIs" dxfId="39230" priority="11888" operator="lessThan">
      <formula>0</formula>
    </cfRule>
  </conditionalFormatting>
  <conditionalFormatting sqref="N480">
    <cfRule type="expression" dxfId="39229" priority="11887">
      <formula>ISTEXT($N$480)</formula>
    </cfRule>
  </conditionalFormatting>
  <conditionalFormatting sqref="N480">
    <cfRule type="cellIs" dxfId="39228" priority="11886" operator="lessThan">
      <formula>0</formula>
    </cfRule>
  </conditionalFormatting>
  <conditionalFormatting sqref="O480">
    <cfRule type="expression" dxfId="39227" priority="11885">
      <formula>ISTEXT($O$480)</formula>
    </cfRule>
  </conditionalFormatting>
  <conditionalFormatting sqref="O480">
    <cfRule type="cellIs" dxfId="39226" priority="11884" operator="lessThan">
      <formula>0</formula>
    </cfRule>
  </conditionalFormatting>
  <conditionalFormatting sqref="P480">
    <cfRule type="expression" dxfId="39225" priority="11883">
      <formula>ISTEXT($P$480)</formula>
    </cfRule>
  </conditionalFormatting>
  <conditionalFormatting sqref="P480">
    <cfRule type="cellIs" dxfId="39224" priority="11882" operator="lessThan">
      <formula>0</formula>
    </cfRule>
  </conditionalFormatting>
  <conditionalFormatting sqref="Q480">
    <cfRule type="expression" dxfId="39223" priority="11881">
      <formula>ISTEXT($Q$480)</formula>
    </cfRule>
  </conditionalFormatting>
  <conditionalFormatting sqref="Q480">
    <cfRule type="cellIs" dxfId="39222" priority="11880" operator="lessThan">
      <formula>0</formula>
    </cfRule>
  </conditionalFormatting>
  <conditionalFormatting sqref="R480">
    <cfRule type="expression" dxfId="39221" priority="11879">
      <formula>ISTEXT($R$480)</formula>
    </cfRule>
  </conditionalFormatting>
  <conditionalFormatting sqref="R480">
    <cfRule type="cellIs" dxfId="39220" priority="11878" operator="lessThan">
      <formula>0</formula>
    </cfRule>
  </conditionalFormatting>
  <conditionalFormatting sqref="S480">
    <cfRule type="expression" dxfId="39219" priority="11877">
      <formula>ISTEXT($S$480)</formula>
    </cfRule>
  </conditionalFormatting>
  <conditionalFormatting sqref="S480">
    <cfRule type="cellIs" dxfId="39218" priority="11876" operator="lessThan">
      <formula>0</formula>
    </cfRule>
  </conditionalFormatting>
  <conditionalFormatting sqref="T480">
    <cfRule type="expression" dxfId="39217" priority="11875">
      <formula>ISTEXT($T$480)</formula>
    </cfRule>
  </conditionalFormatting>
  <conditionalFormatting sqref="T480">
    <cfRule type="cellIs" dxfId="39216" priority="11874" operator="lessThan">
      <formula>0</formula>
    </cfRule>
  </conditionalFormatting>
  <conditionalFormatting sqref="U480">
    <cfRule type="expression" dxfId="39215" priority="11873">
      <formula>ISTEXT($U$480)</formula>
    </cfRule>
  </conditionalFormatting>
  <conditionalFormatting sqref="U480">
    <cfRule type="cellIs" dxfId="39214" priority="11872" operator="lessThan">
      <formula>0</formula>
    </cfRule>
  </conditionalFormatting>
  <conditionalFormatting sqref="V480">
    <cfRule type="expression" dxfId="39213" priority="11871">
      <formula>ISTEXT($V$480)</formula>
    </cfRule>
  </conditionalFormatting>
  <conditionalFormatting sqref="V480">
    <cfRule type="cellIs" dxfId="39212" priority="11870" operator="lessThan">
      <formula>0</formula>
    </cfRule>
  </conditionalFormatting>
  <conditionalFormatting sqref="W480">
    <cfRule type="expression" dxfId="39211" priority="11869">
      <formula>ISTEXT($W$480)</formula>
    </cfRule>
  </conditionalFormatting>
  <conditionalFormatting sqref="W480">
    <cfRule type="cellIs" dxfId="39210" priority="11868" operator="lessThan">
      <formula>0</formula>
    </cfRule>
  </conditionalFormatting>
  <conditionalFormatting sqref="X480">
    <cfRule type="expression" dxfId="39209" priority="11867">
      <formula>ISTEXT($X$480)</formula>
    </cfRule>
  </conditionalFormatting>
  <conditionalFormatting sqref="X480">
    <cfRule type="cellIs" dxfId="39208" priority="11866" operator="lessThan">
      <formula>0</formula>
    </cfRule>
  </conditionalFormatting>
  <conditionalFormatting sqref="Y480">
    <cfRule type="expression" dxfId="39207" priority="11865">
      <formula>ISTEXT($Y$480)</formula>
    </cfRule>
  </conditionalFormatting>
  <conditionalFormatting sqref="Y480">
    <cfRule type="cellIs" dxfId="39206" priority="11864" operator="lessThan">
      <formula>0</formula>
    </cfRule>
  </conditionalFormatting>
  <conditionalFormatting sqref="Z480">
    <cfRule type="expression" dxfId="39205" priority="11863">
      <formula>ISTEXT($Z$480)</formula>
    </cfRule>
  </conditionalFormatting>
  <conditionalFormatting sqref="Z480">
    <cfRule type="cellIs" dxfId="39204" priority="11862" operator="lessThan">
      <formula>0</formula>
    </cfRule>
  </conditionalFormatting>
  <conditionalFormatting sqref="E502">
    <cfRule type="expression" dxfId="39203" priority="11861">
      <formula>ISTEXT($E$502)</formula>
    </cfRule>
  </conditionalFormatting>
  <conditionalFormatting sqref="E502">
    <cfRule type="cellIs" dxfId="39202" priority="11860" operator="lessThan">
      <formula>0</formula>
    </cfRule>
  </conditionalFormatting>
  <conditionalFormatting sqref="E504">
    <cfRule type="expression" dxfId="39201" priority="11859">
      <formula>ISTEXT($E$504)</formula>
    </cfRule>
  </conditionalFormatting>
  <conditionalFormatting sqref="E504">
    <cfRule type="cellIs" dxfId="39200" priority="11858" operator="lessThan">
      <formula>0</formula>
    </cfRule>
  </conditionalFormatting>
  <conditionalFormatting sqref="F504">
    <cfRule type="expression" dxfId="39199" priority="11857">
      <formula>ISTEXT($F$504)</formula>
    </cfRule>
  </conditionalFormatting>
  <conditionalFormatting sqref="F504">
    <cfRule type="cellIs" dxfId="39198" priority="11856" operator="lessThan">
      <formula>0</formula>
    </cfRule>
  </conditionalFormatting>
  <conditionalFormatting sqref="G504">
    <cfRule type="expression" dxfId="39197" priority="11855">
      <formula>ISTEXT($G$504)</formula>
    </cfRule>
  </conditionalFormatting>
  <conditionalFormatting sqref="G504">
    <cfRule type="cellIs" dxfId="39196" priority="11854" operator="lessThan">
      <formula>0</formula>
    </cfRule>
  </conditionalFormatting>
  <conditionalFormatting sqref="H504">
    <cfRule type="expression" dxfId="39195" priority="11853">
      <formula>ISTEXT($H$504)</formula>
    </cfRule>
  </conditionalFormatting>
  <conditionalFormatting sqref="H504">
    <cfRule type="cellIs" dxfId="39194" priority="11852" operator="lessThan">
      <formula>0</formula>
    </cfRule>
  </conditionalFormatting>
  <conditionalFormatting sqref="I504">
    <cfRule type="expression" dxfId="39193" priority="11851">
      <formula>ISTEXT($I$504)</formula>
    </cfRule>
  </conditionalFormatting>
  <conditionalFormatting sqref="I504">
    <cfRule type="cellIs" dxfId="39192" priority="11850" operator="lessThan">
      <formula>0</formula>
    </cfRule>
  </conditionalFormatting>
  <conditionalFormatting sqref="J504">
    <cfRule type="expression" dxfId="39191" priority="11849">
      <formula>ISTEXT($J$504)</formula>
    </cfRule>
  </conditionalFormatting>
  <conditionalFormatting sqref="J504">
    <cfRule type="cellIs" dxfId="39190" priority="11848" operator="lessThan">
      <formula>0</formula>
    </cfRule>
  </conditionalFormatting>
  <conditionalFormatting sqref="K504">
    <cfRule type="expression" dxfId="39189" priority="11847">
      <formula>ISTEXT($K$504)</formula>
    </cfRule>
  </conditionalFormatting>
  <conditionalFormatting sqref="K504">
    <cfRule type="cellIs" dxfId="39188" priority="11846" operator="lessThan">
      <formula>0</formula>
    </cfRule>
  </conditionalFormatting>
  <conditionalFormatting sqref="L504">
    <cfRule type="expression" dxfId="39187" priority="11845">
      <formula>ISTEXT($L$504)</formula>
    </cfRule>
  </conditionalFormatting>
  <conditionalFormatting sqref="L504">
    <cfRule type="cellIs" dxfId="39186" priority="11844" operator="lessThan">
      <formula>0</formula>
    </cfRule>
  </conditionalFormatting>
  <conditionalFormatting sqref="M504">
    <cfRule type="expression" dxfId="39185" priority="11843">
      <formula>ISTEXT($M$504)</formula>
    </cfRule>
  </conditionalFormatting>
  <conditionalFormatting sqref="M504">
    <cfRule type="cellIs" dxfId="39184" priority="11842" operator="lessThan">
      <formula>0</formula>
    </cfRule>
  </conditionalFormatting>
  <conditionalFormatting sqref="N504">
    <cfRule type="expression" dxfId="39183" priority="11841">
      <formula>ISTEXT($N$504)</formula>
    </cfRule>
  </conditionalFormatting>
  <conditionalFormatting sqref="N504">
    <cfRule type="cellIs" dxfId="39182" priority="11840" operator="lessThan">
      <formula>0</formula>
    </cfRule>
  </conditionalFormatting>
  <conditionalFormatting sqref="O504">
    <cfRule type="expression" dxfId="39181" priority="11839">
      <formula>ISTEXT($O$504)</formula>
    </cfRule>
  </conditionalFormatting>
  <conditionalFormatting sqref="O504">
    <cfRule type="cellIs" dxfId="39180" priority="11838" operator="lessThan">
      <formula>0</formula>
    </cfRule>
  </conditionalFormatting>
  <conditionalFormatting sqref="P504">
    <cfRule type="expression" dxfId="39179" priority="11837">
      <formula>ISTEXT($P$504)</formula>
    </cfRule>
  </conditionalFormatting>
  <conditionalFormatting sqref="P504">
    <cfRule type="cellIs" dxfId="39178" priority="11836" operator="lessThan">
      <formula>0</formula>
    </cfRule>
  </conditionalFormatting>
  <conditionalFormatting sqref="Q504">
    <cfRule type="expression" dxfId="39177" priority="11835">
      <formula>ISTEXT($Q$504)</formula>
    </cfRule>
  </conditionalFormatting>
  <conditionalFormatting sqref="Q504">
    <cfRule type="cellIs" dxfId="39176" priority="11834" operator="lessThan">
      <formula>0</formula>
    </cfRule>
  </conditionalFormatting>
  <conditionalFormatting sqref="R504">
    <cfRule type="expression" dxfId="39175" priority="11833">
      <formula>ISTEXT($R$504)</formula>
    </cfRule>
  </conditionalFormatting>
  <conditionalFormatting sqref="R504">
    <cfRule type="cellIs" dxfId="39174" priority="11832" operator="lessThan">
      <formula>0</formula>
    </cfRule>
  </conditionalFormatting>
  <conditionalFormatting sqref="S504">
    <cfRule type="expression" dxfId="39173" priority="11831">
      <formula>ISTEXT($S$504)</formula>
    </cfRule>
  </conditionalFormatting>
  <conditionalFormatting sqref="S504">
    <cfRule type="cellIs" dxfId="39172" priority="11830" operator="lessThan">
      <formula>0</formula>
    </cfRule>
  </conditionalFormatting>
  <conditionalFormatting sqref="T504">
    <cfRule type="expression" dxfId="39171" priority="11829">
      <formula>ISTEXT($T$504)</formula>
    </cfRule>
  </conditionalFormatting>
  <conditionalFormatting sqref="T504">
    <cfRule type="cellIs" dxfId="39170" priority="11828" operator="lessThan">
      <formula>0</formula>
    </cfRule>
  </conditionalFormatting>
  <conditionalFormatting sqref="U504">
    <cfRule type="expression" dxfId="39169" priority="11827">
      <formula>ISTEXT($U$504)</formula>
    </cfRule>
  </conditionalFormatting>
  <conditionalFormatting sqref="U504">
    <cfRule type="cellIs" dxfId="39168" priority="11826" operator="lessThan">
      <formula>0</formula>
    </cfRule>
  </conditionalFormatting>
  <conditionalFormatting sqref="V504">
    <cfRule type="expression" dxfId="39167" priority="11825">
      <formula>ISTEXT($V$504)</formula>
    </cfRule>
  </conditionalFormatting>
  <conditionalFormatting sqref="V504">
    <cfRule type="cellIs" dxfId="39166" priority="11824" operator="lessThan">
      <formula>0</formula>
    </cfRule>
  </conditionalFormatting>
  <conditionalFormatting sqref="W504">
    <cfRule type="expression" dxfId="39165" priority="11823">
      <formula>ISTEXT($W$504)</formula>
    </cfRule>
  </conditionalFormatting>
  <conditionalFormatting sqref="W504">
    <cfRule type="cellIs" dxfId="39164" priority="11822" operator="lessThan">
      <formula>0</formula>
    </cfRule>
  </conditionalFormatting>
  <conditionalFormatting sqref="X504">
    <cfRule type="expression" dxfId="39163" priority="11821">
      <formula>ISTEXT($X$504)</formula>
    </cfRule>
  </conditionalFormatting>
  <conditionalFormatting sqref="X504">
    <cfRule type="cellIs" dxfId="39162" priority="11820" operator="lessThan">
      <formula>0</formula>
    </cfRule>
  </conditionalFormatting>
  <conditionalFormatting sqref="Y504">
    <cfRule type="expression" dxfId="39161" priority="11819">
      <formula>ISTEXT($Y$504)</formula>
    </cfRule>
  </conditionalFormatting>
  <conditionalFormatting sqref="Y504">
    <cfRule type="cellIs" dxfId="39160" priority="11818" operator="lessThan">
      <formula>0</formula>
    </cfRule>
  </conditionalFormatting>
  <conditionalFormatting sqref="Z504">
    <cfRule type="expression" dxfId="39159" priority="11817">
      <formula>ISTEXT($Z$504)</formula>
    </cfRule>
  </conditionalFormatting>
  <conditionalFormatting sqref="Z504">
    <cfRule type="cellIs" dxfId="39158" priority="11816" operator="lessThan">
      <formula>0</formula>
    </cfRule>
  </conditionalFormatting>
  <conditionalFormatting sqref="E505">
    <cfRule type="expression" dxfId="39157" priority="11815">
      <formula>ISTEXT($E$505)</formula>
    </cfRule>
  </conditionalFormatting>
  <conditionalFormatting sqref="E505">
    <cfRule type="cellIs" dxfId="39156" priority="11814" operator="lessThan">
      <formula>0</formula>
    </cfRule>
  </conditionalFormatting>
  <conditionalFormatting sqref="F505">
    <cfRule type="expression" dxfId="39155" priority="11813">
      <formula>ISTEXT($F$505)</formula>
    </cfRule>
  </conditionalFormatting>
  <conditionalFormatting sqref="F505">
    <cfRule type="cellIs" dxfId="39154" priority="11812" operator="lessThan">
      <formula>0</formula>
    </cfRule>
  </conditionalFormatting>
  <conditionalFormatting sqref="G505">
    <cfRule type="expression" dxfId="39153" priority="11811">
      <formula>ISTEXT($G$505)</formula>
    </cfRule>
  </conditionalFormatting>
  <conditionalFormatting sqref="G505">
    <cfRule type="cellIs" dxfId="39152" priority="11810" operator="lessThan">
      <formula>0</formula>
    </cfRule>
  </conditionalFormatting>
  <conditionalFormatting sqref="H505">
    <cfRule type="expression" dxfId="39151" priority="11809">
      <formula>ISTEXT($H$505)</formula>
    </cfRule>
  </conditionalFormatting>
  <conditionalFormatting sqref="H505">
    <cfRule type="cellIs" dxfId="39150" priority="11808" operator="lessThan">
      <formula>0</formula>
    </cfRule>
  </conditionalFormatting>
  <conditionalFormatting sqref="I505">
    <cfRule type="expression" dxfId="39149" priority="11807">
      <formula>ISTEXT($I$505)</formula>
    </cfRule>
  </conditionalFormatting>
  <conditionalFormatting sqref="I505">
    <cfRule type="cellIs" dxfId="39148" priority="11806" operator="lessThan">
      <formula>0</formula>
    </cfRule>
  </conditionalFormatting>
  <conditionalFormatting sqref="J505">
    <cfRule type="expression" dxfId="39147" priority="11805">
      <formula>ISTEXT($J$505)</formula>
    </cfRule>
  </conditionalFormatting>
  <conditionalFormatting sqref="J505">
    <cfRule type="cellIs" dxfId="39146" priority="11804" operator="lessThan">
      <formula>0</formula>
    </cfRule>
  </conditionalFormatting>
  <conditionalFormatting sqref="K505">
    <cfRule type="expression" dxfId="39145" priority="11803">
      <formula>ISTEXT($K$505)</formula>
    </cfRule>
  </conditionalFormatting>
  <conditionalFormatting sqref="K505">
    <cfRule type="cellIs" dxfId="39144" priority="11802" operator="lessThan">
      <formula>0</formula>
    </cfRule>
  </conditionalFormatting>
  <conditionalFormatting sqref="L505">
    <cfRule type="expression" dxfId="39143" priority="11801">
      <formula>ISTEXT($L$505)</formula>
    </cfRule>
  </conditionalFormatting>
  <conditionalFormatting sqref="L505">
    <cfRule type="cellIs" dxfId="39142" priority="11800" operator="lessThan">
      <formula>0</formula>
    </cfRule>
  </conditionalFormatting>
  <conditionalFormatting sqref="M505">
    <cfRule type="expression" dxfId="39141" priority="11799">
      <formula>ISTEXT($M$505)</formula>
    </cfRule>
  </conditionalFormatting>
  <conditionalFormatting sqref="M505">
    <cfRule type="cellIs" dxfId="39140" priority="11798" operator="lessThan">
      <formula>0</formula>
    </cfRule>
  </conditionalFormatting>
  <conditionalFormatting sqref="N505">
    <cfRule type="expression" dxfId="39139" priority="11797">
      <formula>ISTEXT($N$505)</formula>
    </cfRule>
  </conditionalFormatting>
  <conditionalFormatting sqref="N505">
    <cfRule type="cellIs" dxfId="39138" priority="11796" operator="lessThan">
      <formula>0</formula>
    </cfRule>
  </conditionalFormatting>
  <conditionalFormatting sqref="O505">
    <cfRule type="expression" dxfId="39137" priority="11795">
      <formula>ISTEXT($O$505)</formula>
    </cfRule>
  </conditionalFormatting>
  <conditionalFormatting sqref="O505">
    <cfRule type="cellIs" dxfId="39136" priority="11794" operator="lessThan">
      <formula>0</formula>
    </cfRule>
  </conditionalFormatting>
  <conditionalFormatting sqref="P505">
    <cfRule type="expression" dxfId="39135" priority="11793">
      <formula>ISTEXT($P$505)</formula>
    </cfRule>
  </conditionalFormatting>
  <conditionalFormatting sqref="P505">
    <cfRule type="cellIs" dxfId="39134" priority="11792" operator="lessThan">
      <formula>0</formula>
    </cfRule>
  </conditionalFormatting>
  <conditionalFormatting sqref="Q505">
    <cfRule type="expression" dxfId="39133" priority="11791">
      <formula>ISTEXT($Q$505)</formula>
    </cfRule>
  </conditionalFormatting>
  <conditionalFormatting sqref="Q505">
    <cfRule type="cellIs" dxfId="39132" priority="11790" operator="lessThan">
      <formula>0</formula>
    </cfRule>
  </conditionalFormatting>
  <conditionalFormatting sqref="R505">
    <cfRule type="expression" dxfId="39131" priority="11789">
      <formula>ISTEXT($R$505)</formula>
    </cfRule>
  </conditionalFormatting>
  <conditionalFormatting sqref="R505">
    <cfRule type="cellIs" dxfId="39130" priority="11788" operator="lessThan">
      <formula>0</formula>
    </cfRule>
  </conditionalFormatting>
  <conditionalFormatting sqref="S505">
    <cfRule type="expression" dxfId="39129" priority="11787">
      <formula>ISTEXT($S$505)</formula>
    </cfRule>
  </conditionalFormatting>
  <conditionalFormatting sqref="S505">
    <cfRule type="cellIs" dxfId="39128" priority="11786" operator="lessThan">
      <formula>0</formula>
    </cfRule>
  </conditionalFormatting>
  <conditionalFormatting sqref="T505">
    <cfRule type="expression" dxfId="39127" priority="11785">
      <formula>ISTEXT($T$505)</formula>
    </cfRule>
  </conditionalFormatting>
  <conditionalFormatting sqref="T505">
    <cfRule type="cellIs" dxfId="39126" priority="11784" operator="lessThan">
      <formula>0</formula>
    </cfRule>
  </conditionalFormatting>
  <conditionalFormatting sqref="U505">
    <cfRule type="expression" dxfId="39125" priority="11783">
      <formula>ISTEXT($U$505)</formula>
    </cfRule>
  </conditionalFormatting>
  <conditionalFormatting sqref="U505">
    <cfRule type="cellIs" dxfId="39124" priority="11782" operator="lessThan">
      <formula>0</formula>
    </cfRule>
  </conditionalFormatting>
  <conditionalFormatting sqref="V505">
    <cfRule type="expression" dxfId="39123" priority="11781">
      <formula>ISTEXT($V$505)</formula>
    </cfRule>
  </conditionalFormatting>
  <conditionalFormatting sqref="V505">
    <cfRule type="cellIs" dxfId="39122" priority="11780" operator="lessThan">
      <formula>0</formula>
    </cfRule>
  </conditionalFormatting>
  <conditionalFormatting sqref="W505">
    <cfRule type="expression" dxfId="39121" priority="11779">
      <formula>ISTEXT($W$505)</formula>
    </cfRule>
  </conditionalFormatting>
  <conditionalFormatting sqref="W505">
    <cfRule type="cellIs" dxfId="39120" priority="11778" operator="lessThan">
      <formula>0</formula>
    </cfRule>
  </conditionalFormatting>
  <conditionalFormatting sqref="X505">
    <cfRule type="expression" dxfId="39119" priority="11777">
      <formula>ISTEXT($X$505)</formula>
    </cfRule>
  </conditionalFormatting>
  <conditionalFormatting sqref="X505">
    <cfRule type="cellIs" dxfId="39118" priority="11776" operator="lessThan">
      <formula>0</formula>
    </cfRule>
  </conditionalFormatting>
  <conditionalFormatting sqref="Y505">
    <cfRule type="expression" dxfId="39117" priority="11775">
      <formula>ISTEXT($Y$505)</formula>
    </cfRule>
  </conditionalFormatting>
  <conditionalFormatting sqref="Y505">
    <cfRule type="cellIs" dxfId="39116" priority="11774" operator="lessThan">
      <formula>0</formula>
    </cfRule>
  </conditionalFormatting>
  <conditionalFormatting sqref="Z505">
    <cfRule type="expression" dxfId="39115" priority="11773">
      <formula>ISTEXT($Z$505)</formula>
    </cfRule>
  </conditionalFormatting>
  <conditionalFormatting sqref="Z505">
    <cfRule type="cellIs" dxfId="39114" priority="11772" operator="lessThan">
      <formula>0</formula>
    </cfRule>
  </conditionalFormatting>
  <conditionalFormatting sqref="E506">
    <cfRule type="expression" dxfId="39113" priority="11771">
      <formula>ISTEXT($E$506)</formula>
    </cfRule>
  </conditionalFormatting>
  <conditionalFormatting sqref="E506">
    <cfRule type="cellIs" dxfId="39112" priority="11770" operator="lessThan">
      <formula>0</formula>
    </cfRule>
  </conditionalFormatting>
  <conditionalFormatting sqref="F506">
    <cfRule type="expression" dxfId="39111" priority="11769">
      <formula>ISTEXT($F$506)</formula>
    </cfRule>
  </conditionalFormatting>
  <conditionalFormatting sqref="F506">
    <cfRule type="cellIs" dxfId="39110" priority="11768" operator="lessThan">
      <formula>0</formula>
    </cfRule>
  </conditionalFormatting>
  <conditionalFormatting sqref="G506">
    <cfRule type="expression" dxfId="39109" priority="11767">
      <formula>ISTEXT($G$506)</formula>
    </cfRule>
  </conditionalFormatting>
  <conditionalFormatting sqref="G506">
    <cfRule type="cellIs" dxfId="39108" priority="11766" operator="lessThan">
      <formula>0</formula>
    </cfRule>
  </conditionalFormatting>
  <conditionalFormatting sqref="H506">
    <cfRule type="expression" dxfId="39107" priority="11765">
      <formula>ISTEXT($H$506)</formula>
    </cfRule>
  </conditionalFormatting>
  <conditionalFormatting sqref="H506">
    <cfRule type="cellIs" dxfId="39106" priority="11764" operator="lessThan">
      <formula>0</formula>
    </cfRule>
  </conditionalFormatting>
  <conditionalFormatting sqref="I506">
    <cfRule type="expression" dxfId="39105" priority="11763">
      <formula>ISTEXT($I$506)</formula>
    </cfRule>
  </conditionalFormatting>
  <conditionalFormatting sqref="I506">
    <cfRule type="cellIs" dxfId="39104" priority="11762" operator="lessThan">
      <formula>0</formula>
    </cfRule>
  </conditionalFormatting>
  <conditionalFormatting sqref="J506">
    <cfRule type="expression" dxfId="39103" priority="11761">
      <formula>ISTEXT($J$506)</formula>
    </cfRule>
  </conditionalFormatting>
  <conditionalFormatting sqref="J506">
    <cfRule type="cellIs" dxfId="39102" priority="11760" operator="lessThan">
      <formula>0</formula>
    </cfRule>
  </conditionalFormatting>
  <conditionalFormatting sqref="K506">
    <cfRule type="expression" dxfId="39101" priority="11759">
      <formula>ISTEXT($K$506)</formula>
    </cfRule>
  </conditionalFormatting>
  <conditionalFormatting sqref="K506">
    <cfRule type="cellIs" dxfId="39100" priority="11758" operator="lessThan">
      <formula>0</formula>
    </cfRule>
  </conditionalFormatting>
  <conditionalFormatting sqref="L506">
    <cfRule type="expression" dxfId="39099" priority="11757">
      <formula>ISTEXT($L$506)</formula>
    </cfRule>
  </conditionalFormatting>
  <conditionalFormatting sqref="L506">
    <cfRule type="cellIs" dxfId="39098" priority="11756" operator="lessThan">
      <formula>0</formula>
    </cfRule>
  </conditionalFormatting>
  <conditionalFormatting sqref="M506">
    <cfRule type="expression" dxfId="39097" priority="11755">
      <formula>ISTEXT($M$506)</formula>
    </cfRule>
  </conditionalFormatting>
  <conditionalFormatting sqref="M506">
    <cfRule type="cellIs" dxfId="39096" priority="11754" operator="lessThan">
      <formula>0</formula>
    </cfRule>
  </conditionalFormatting>
  <conditionalFormatting sqref="N506">
    <cfRule type="expression" dxfId="39095" priority="11753">
      <formula>ISTEXT($N$506)</formula>
    </cfRule>
  </conditionalFormatting>
  <conditionalFormatting sqref="N506">
    <cfRule type="cellIs" dxfId="39094" priority="11752" operator="lessThan">
      <formula>0</formula>
    </cfRule>
  </conditionalFormatting>
  <conditionalFormatting sqref="O506">
    <cfRule type="expression" dxfId="39093" priority="11751">
      <formula>ISTEXT($O$506)</formula>
    </cfRule>
  </conditionalFormatting>
  <conditionalFormatting sqref="O506">
    <cfRule type="cellIs" dxfId="39092" priority="11750" operator="lessThan">
      <formula>0</formula>
    </cfRule>
  </conditionalFormatting>
  <conditionalFormatting sqref="P506">
    <cfRule type="expression" dxfId="39091" priority="11749">
      <formula>ISTEXT($P$506)</formula>
    </cfRule>
  </conditionalFormatting>
  <conditionalFormatting sqref="P506">
    <cfRule type="cellIs" dxfId="39090" priority="11748" operator="lessThan">
      <formula>0</formula>
    </cfRule>
  </conditionalFormatting>
  <conditionalFormatting sqref="Q506">
    <cfRule type="expression" dxfId="39089" priority="11747">
      <formula>ISTEXT($Q$506)</formula>
    </cfRule>
  </conditionalFormatting>
  <conditionalFormatting sqref="Q506">
    <cfRule type="cellIs" dxfId="39088" priority="11746" operator="lessThan">
      <formula>0</formula>
    </cfRule>
  </conditionalFormatting>
  <conditionalFormatting sqref="R506">
    <cfRule type="expression" dxfId="39087" priority="11745">
      <formula>ISTEXT($R$506)</formula>
    </cfRule>
  </conditionalFormatting>
  <conditionalFormatting sqref="R506">
    <cfRule type="cellIs" dxfId="39086" priority="11744" operator="lessThan">
      <formula>0</formula>
    </cfRule>
  </conditionalFormatting>
  <conditionalFormatting sqref="S506">
    <cfRule type="expression" dxfId="39085" priority="11743">
      <formula>ISTEXT($S$506)</formula>
    </cfRule>
  </conditionalFormatting>
  <conditionalFormatting sqref="S506">
    <cfRule type="cellIs" dxfId="39084" priority="11742" operator="lessThan">
      <formula>0</formula>
    </cfRule>
  </conditionalFormatting>
  <conditionalFormatting sqref="T506">
    <cfRule type="expression" dxfId="39083" priority="11741">
      <formula>ISTEXT($T$506)</formula>
    </cfRule>
  </conditionalFormatting>
  <conditionalFormatting sqref="T506">
    <cfRule type="cellIs" dxfId="39082" priority="11740" operator="lessThan">
      <formula>0</formula>
    </cfRule>
  </conditionalFormatting>
  <conditionalFormatting sqref="U506">
    <cfRule type="expression" dxfId="39081" priority="11739">
      <formula>ISTEXT($U$506)</formula>
    </cfRule>
  </conditionalFormatting>
  <conditionalFormatting sqref="U506">
    <cfRule type="cellIs" dxfId="39080" priority="11738" operator="lessThan">
      <formula>0</formula>
    </cfRule>
  </conditionalFormatting>
  <conditionalFormatting sqref="V506">
    <cfRule type="expression" dxfId="39079" priority="11737">
      <formula>ISTEXT($V$506)</formula>
    </cfRule>
  </conditionalFormatting>
  <conditionalFormatting sqref="V506">
    <cfRule type="cellIs" dxfId="39078" priority="11736" operator="lessThan">
      <formula>0</formula>
    </cfRule>
  </conditionalFormatting>
  <conditionalFormatting sqref="W506">
    <cfRule type="expression" dxfId="39077" priority="11735">
      <formula>ISTEXT($W$506)</formula>
    </cfRule>
  </conditionalFormatting>
  <conditionalFormatting sqref="W506">
    <cfRule type="cellIs" dxfId="39076" priority="11734" operator="lessThan">
      <formula>0</formula>
    </cfRule>
  </conditionalFormatting>
  <conditionalFormatting sqref="X506">
    <cfRule type="expression" dxfId="39075" priority="11733">
      <formula>ISTEXT($X$506)</formula>
    </cfRule>
  </conditionalFormatting>
  <conditionalFormatting sqref="X506">
    <cfRule type="cellIs" dxfId="39074" priority="11732" operator="lessThan">
      <formula>0</formula>
    </cfRule>
  </conditionalFormatting>
  <conditionalFormatting sqref="Y506">
    <cfRule type="expression" dxfId="39073" priority="11731">
      <formula>ISTEXT($Y$506)</formula>
    </cfRule>
  </conditionalFormatting>
  <conditionalFormatting sqref="Y506">
    <cfRule type="cellIs" dxfId="39072" priority="11730" operator="lessThan">
      <formula>0</formula>
    </cfRule>
  </conditionalFormatting>
  <conditionalFormatting sqref="Z506">
    <cfRule type="expression" dxfId="39071" priority="11729">
      <formula>ISTEXT($Z$506)</formula>
    </cfRule>
  </conditionalFormatting>
  <conditionalFormatting sqref="Z506">
    <cfRule type="cellIs" dxfId="39070" priority="11728" operator="lessThan">
      <formula>0</formula>
    </cfRule>
  </conditionalFormatting>
  <conditionalFormatting sqref="E507">
    <cfRule type="expression" dxfId="39069" priority="11727">
      <formula>ISTEXT($E$507)</formula>
    </cfRule>
  </conditionalFormatting>
  <conditionalFormatting sqref="E507">
    <cfRule type="cellIs" dxfId="39068" priority="11726" operator="lessThan">
      <formula>0</formula>
    </cfRule>
  </conditionalFormatting>
  <conditionalFormatting sqref="E508">
    <cfRule type="expression" dxfId="39067" priority="11725">
      <formula>ISTEXT($E$508)</formula>
    </cfRule>
  </conditionalFormatting>
  <conditionalFormatting sqref="E508">
    <cfRule type="cellIs" dxfId="39066" priority="11724" operator="lessThan">
      <formula>0</formula>
    </cfRule>
  </conditionalFormatting>
  <conditionalFormatting sqref="E509">
    <cfRule type="expression" dxfId="39065" priority="11723">
      <formula>ISTEXT($E$509)</formula>
    </cfRule>
  </conditionalFormatting>
  <conditionalFormatting sqref="E509">
    <cfRule type="cellIs" dxfId="39064" priority="11722" operator="lessThan">
      <formula>0</formula>
    </cfRule>
  </conditionalFormatting>
  <conditionalFormatting sqref="F509">
    <cfRule type="expression" dxfId="39063" priority="11721">
      <formula>ISTEXT($F$509)</formula>
    </cfRule>
  </conditionalFormatting>
  <conditionalFormatting sqref="F509">
    <cfRule type="cellIs" dxfId="39062" priority="11720" operator="lessThan">
      <formula>0</formula>
    </cfRule>
  </conditionalFormatting>
  <conditionalFormatting sqref="G509">
    <cfRule type="expression" dxfId="39061" priority="11719">
      <formula>ISTEXT($G$509)</formula>
    </cfRule>
  </conditionalFormatting>
  <conditionalFormatting sqref="G509">
    <cfRule type="cellIs" dxfId="39060" priority="11718" operator="lessThan">
      <formula>0</formula>
    </cfRule>
  </conditionalFormatting>
  <conditionalFormatting sqref="H509">
    <cfRule type="expression" dxfId="39059" priority="11717">
      <formula>ISTEXT($H$509)</formula>
    </cfRule>
  </conditionalFormatting>
  <conditionalFormatting sqref="H509">
    <cfRule type="cellIs" dxfId="39058" priority="11716" operator="lessThan">
      <formula>0</formula>
    </cfRule>
  </conditionalFormatting>
  <conditionalFormatting sqref="I509">
    <cfRule type="expression" dxfId="39057" priority="11715">
      <formula>ISTEXT($I$509)</formula>
    </cfRule>
  </conditionalFormatting>
  <conditionalFormatting sqref="I509">
    <cfRule type="cellIs" dxfId="39056" priority="11714" operator="lessThan">
      <formula>0</formula>
    </cfRule>
  </conditionalFormatting>
  <conditionalFormatting sqref="J509">
    <cfRule type="expression" dxfId="39055" priority="11713">
      <formula>ISTEXT($J$509)</formula>
    </cfRule>
  </conditionalFormatting>
  <conditionalFormatting sqref="J509">
    <cfRule type="cellIs" dxfId="39054" priority="11712" operator="lessThan">
      <formula>0</formula>
    </cfRule>
  </conditionalFormatting>
  <conditionalFormatting sqref="K509">
    <cfRule type="expression" dxfId="39053" priority="11711">
      <formula>ISTEXT($K$509)</formula>
    </cfRule>
  </conditionalFormatting>
  <conditionalFormatting sqref="K509">
    <cfRule type="cellIs" dxfId="39052" priority="11710" operator="lessThan">
      <formula>0</formula>
    </cfRule>
  </conditionalFormatting>
  <conditionalFormatting sqref="L509">
    <cfRule type="expression" dxfId="39051" priority="11709">
      <formula>ISTEXT($L$509)</formula>
    </cfRule>
  </conditionalFormatting>
  <conditionalFormatting sqref="L509">
    <cfRule type="cellIs" dxfId="39050" priority="11708" operator="lessThan">
      <formula>0</formula>
    </cfRule>
  </conditionalFormatting>
  <conditionalFormatting sqref="M509">
    <cfRule type="expression" dxfId="39049" priority="11707">
      <formula>ISTEXT($M$509)</formula>
    </cfRule>
  </conditionalFormatting>
  <conditionalFormatting sqref="M509">
    <cfRule type="cellIs" dxfId="39048" priority="11706" operator="lessThan">
      <formula>0</formula>
    </cfRule>
  </conditionalFormatting>
  <conditionalFormatting sqref="N509">
    <cfRule type="expression" dxfId="39047" priority="11705">
      <formula>ISTEXT($N$509)</formula>
    </cfRule>
  </conditionalFormatting>
  <conditionalFormatting sqref="N509">
    <cfRule type="cellIs" dxfId="39046" priority="11704" operator="lessThan">
      <formula>0</formula>
    </cfRule>
  </conditionalFormatting>
  <conditionalFormatting sqref="O509">
    <cfRule type="expression" dxfId="39045" priority="11703">
      <formula>ISTEXT($O$509)</formula>
    </cfRule>
  </conditionalFormatting>
  <conditionalFormatting sqref="O509">
    <cfRule type="cellIs" dxfId="39044" priority="11702" operator="lessThan">
      <formula>0</formula>
    </cfRule>
  </conditionalFormatting>
  <conditionalFormatting sqref="P509">
    <cfRule type="expression" dxfId="39043" priority="11701">
      <formula>ISTEXT($P$509)</formula>
    </cfRule>
  </conditionalFormatting>
  <conditionalFormatting sqref="P509">
    <cfRule type="cellIs" dxfId="39042" priority="11700" operator="lessThan">
      <formula>0</formula>
    </cfRule>
  </conditionalFormatting>
  <conditionalFormatting sqref="Q509">
    <cfRule type="expression" dxfId="39041" priority="11699">
      <formula>ISTEXT($Q$509)</formula>
    </cfRule>
  </conditionalFormatting>
  <conditionalFormatting sqref="Q509">
    <cfRule type="cellIs" dxfId="39040" priority="11698" operator="lessThan">
      <formula>0</formula>
    </cfRule>
  </conditionalFormatting>
  <conditionalFormatting sqref="R509">
    <cfRule type="expression" dxfId="39039" priority="11697">
      <formula>ISTEXT($R$509)</formula>
    </cfRule>
  </conditionalFormatting>
  <conditionalFormatting sqref="R509">
    <cfRule type="cellIs" dxfId="39038" priority="11696" operator="lessThan">
      <formula>0</formula>
    </cfRule>
  </conditionalFormatting>
  <conditionalFormatting sqref="S509">
    <cfRule type="expression" dxfId="39037" priority="11695">
      <formula>ISTEXT($S$509)</formula>
    </cfRule>
  </conditionalFormatting>
  <conditionalFormatting sqref="S509">
    <cfRule type="cellIs" dxfId="39036" priority="11694" operator="lessThan">
      <formula>0</formula>
    </cfRule>
  </conditionalFormatting>
  <conditionalFormatting sqref="T509">
    <cfRule type="expression" dxfId="39035" priority="11693">
      <formula>ISTEXT($T$509)</formula>
    </cfRule>
  </conditionalFormatting>
  <conditionalFormatting sqref="T509">
    <cfRule type="cellIs" dxfId="39034" priority="11692" operator="lessThan">
      <formula>0</formula>
    </cfRule>
  </conditionalFormatting>
  <conditionalFormatting sqref="U509">
    <cfRule type="expression" dxfId="39033" priority="11691">
      <formula>ISTEXT($U$509)</formula>
    </cfRule>
  </conditionalFormatting>
  <conditionalFormatting sqref="U509">
    <cfRule type="cellIs" dxfId="39032" priority="11690" operator="lessThan">
      <formula>0</formula>
    </cfRule>
  </conditionalFormatting>
  <conditionalFormatting sqref="V509">
    <cfRule type="expression" dxfId="39031" priority="11689">
      <formula>ISTEXT($V$509)</formula>
    </cfRule>
  </conditionalFormatting>
  <conditionalFormatting sqref="V509">
    <cfRule type="cellIs" dxfId="39030" priority="11688" operator="lessThan">
      <formula>0</formula>
    </cfRule>
  </conditionalFormatting>
  <conditionalFormatting sqref="W509">
    <cfRule type="expression" dxfId="39029" priority="11687">
      <formula>ISTEXT($W$509)</formula>
    </cfRule>
  </conditionalFormatting>
  <conditionalFormatting sqref="W509">
    <cfRule type="cellIs" dxfId="39028" priority="11686" operator="lessThan">
      <formula>0</formula>
    </cfRule>
  </conditionalFormatting>
  <conditionalFormatting sqref="X509">
    <cfRule type="expression" dxfId="39027" priority="11685">
      <formula>ISTEXT($X$509)</formula>
    </cfRule>
  </conditionalFormatting>
  <conditionalFormatting sqref="X509">
    <cfRule type="cellIs" dxfId="39026" priority="11684" operator="lessThan">
      <formula>0</formula>
    </cfRule>
  </conditionalFormatting>
  <conditionalFormatting sqref="Y509">
    <cfRule type="expression" dxfId="39025" priority="11683">
      <formula>ISTEXT($Y$509)</formula>
    </cfRule>
  </conditionalFormatting>
  <conditionalFormatting sqref="Y509">
    <cfRule type="cellIs" dxfId="39024" priority="11682" operator="lessThan">
      <formula>0</formula>
    </cfRule>
  </conditionalFormatting>
  <conditionalFormatting sqref="Z509">
    <cfRule type="expression" dxfId="39023" priority="11681">
      <formula>ISTEXT($Z$509)</formula>
    </cfRule>
  </conditionalFormatting>
  <conditionalFormatting sqref="Z509">
    <cfRule type="cellIs" dxfId="39022" priority="11680" operator="lessThan">
      <formula>0</formula>
    </cfRule>
  </conditionalFormatting>
  <conditionalFormatting sqref="E510">
    <cfRule type="expression" dxfId="39021" priority="11679">
      <formula>ISTEXT($E$510)</formula>
    </cfRule>
  </conditionalFormatting>
  <conditionalFormatting sqref="E510">
    <cfRule type="cellIs" dxfId="39020" priority="11678" operator="lessThan">
      <formula>0</formula>
    </cfRule>
  </conditionalFormatting>
  <conditionalFormatting sqref="F510">
    <cfRule type="expression" dxfId="39019" priority="11677">
      <formula>ISTEXT($F$510)</formula>
    </cfRule>
  </conditionalFormatting>
  <conditionalFormatting sqref="F510">
    <cfRule type="cellIs" dxfId="39018" priority="11676" operator="lessThan">
      <formula>0</formula>
    </cfRule>
  </conditionalFormatting>
  <conditionalFormatting sqref="G510">
    <cfRule type="expression" dxfId="39017" priority="11675">
      <formula>ISTEXT($G$510)</formula>
    </cfRule>
  </conditionalFormatting>
  <conditionalFormatting sqref="G510">
    <cfRule type="cellIs" dxfId="39016" priority="11674" operator="lessThan">
      <formula>0</formula>
    </cfRule>
  </conditionalFormatting>
  <conditionalFormatting sqref="H510">
    <cfRule type="expression" dxfId="39015" priority="11673">
      <formula>ISTEXT($H$510)</formula>
    </cfRule>
  </conditionalFormatting>
  <conditionalFormatting sqref="H510">
    <cfRule type="cellIs" dxfId="39014" priority="11672" operator="lessThan">
      <formula>0</formula>
    </cfRule>
  </conditionalFormatting>
  <conditionalFormatting sqref="I510">
    <cfRule type="expression" dxfId="39013" priority="11671">
      <formula>ISTEXT($I$510)</formula>
    </cfRule>
  </conditionalFormatting>
  <conditionalFormatting sqref="I510">
    <cfRule type="cellIs" dxfId="39012" priority="11670" operator="lessThan">
      <formula>0</formula>
    </cfRule>
  </conditionalFormatting>
  <conditionalFormatting sqref="J510">
    <cfRule type="expression" dxfId="39011" priority="11669">
      <formula>ISTEXT($J$510)</formula>
    </cfRule>
  </conditionalFormatting>
  <conditionalFormatting sqref="J510">
    <cfRule type="cellIs" dxfId="39010" priority="11668" operator="lessThan">
      <formula>0</formula>
    </cfRule>
  </conditionalFormatting>
  <conditionalFormatting sqref="K510">
    <cfRule type="expression" dxfId="39009" priority="11667">
      <formula>ISTEXT($K$510)</formula>
    </cfRule>
  </conditionalFormatting>
  <conditionalFormatting sqref="K510">
    <cfRule type="cellIs" dxfId="39008" priority="11666" operator="lessThan">
      <formula>0</formula>
    </cfRule>
  </conditionalFormatting>
  <conditionalFormatting sqref="L510">
    <cfRule type="expression" dxfId="39007" priority="11665">
      <formula>ISTEXT($L$510)</formula>
    </cfRule>
  </conditionalFormatting>
  <conditionalFormatting sqref="L510">
    <cfRule type="cellIs" dxfId="39006" priority="11664" operator="lessThan">
      <formula>0</formula>
    </cfRule>
  </conditionalFormatting>
  <conditionalFormatting sqref="M510">
    <cfRule type="expression" dxfId="39005" priority="11663">
      <formula>ISTEXT($M$510)</formula>
    </cfRule>
  </conditionalFormatting>
  <conditionalFormatting sqref="M510">
    <cfRule type="cellIs" dxfId="39004" priority="11662" operator="lessThan">
      <formula>0</formula>
    </cfRule>
  </conditionalFormatting>
  <conditionalFormatting sqref="N510">
    <cfRule type="expression" dxfId="39003" priority="11661">
      <formula>ISTEXT($N$510)</formula>
    </cfRule>
  </conditionalFormatting>
  <conditionalFormatting sqref="N510">
    <cfRule type="cellIs" dxfId="39002" priority="11660" operator="lessThan">
      <formula>0</formula>
    </cfRule>
  </conditionalFormatting>
  <conditionalFormatting sqref="O510">
    <cfRule type="expression" dxfId="39001" priority="11659">
      <formula>ISTEXT($O$510)</formula>
    </cfRule>
  </conditionalFormatting>
  <conditionalFormatting sqref="O510">
    <cfRule type="cellIs" dxfId="39000" priority="11658" operator="lessThan">
      <formula>0</formula>
    </cfRule>
  </conditionalFormatting>
  <conditionalFormatting sqref="P510">
    <cfRule type="expression" dxfId="38999" priority="11657">
      <formula>ISTEXT($P$510)</formula>
    </cfRule>
  </conditionalFormatting>
  <conditionalFormatting sqref="P510">
    <cfRule type="cellIs" dxfId="38998" priority="11656" operator="lessThan">
      <formula>0</formula>
    </cfRule>
  </conditionalFormatting>
  <conditionalFormatting sqref="Q510">
    <cfRule type="expression" dxfId="38997" priority="11655">
      <formula>ISTEXT($Q$510)</formula>
    </cfRule>
  </conditionalFormatting>
  <conditionalFormatting sqref="Q510">
    <cfRule type="cellIs" dxfId="38996" priority="11654" operator="lessThan">
      <formula>0</formula>
    </cfRule>
  </conditionalFormatting>
  <conditionalFormatting sqref="R510">
    <cfRule type="expression" dxfId="38995" priority="11653">
      <formula>ISTEXT($R$510)</formula>
    </cfRule>
  </conditionalFormatting>
  <conditionalFormatting sqref="R510">
    <cfRule type="cellIs" dxfId="38994" priority="11652" operator="lessThan">
      <formula>0</formula>
    </cfRule>
  </conditionalFormatting>
  <conditionalFormatting sqref="S510">
    <cfRule type="expression" dxfId="38993" priority="11651">
      <formula>ISTEXT($S$510)</formula>
    </cfRule>
  </conditionalFormatting>
  <conditionalFormatting sqref="S510">
    <cfRule type="cellIs" dxfId="38992" priority="11650" operator="lessThan">
      <formula>0</formula>
    </cfRule>
  </conditionalFormatting>
  <conditionalFormatting sqref="T510">
    <cfRule type="expression" dxfId="38991" priority="11649">
      <formula>ISTEXT($T$510)</formula>
    </cfRule>
  </conditionalFormatting>
  <conditionalFormatting sqref="T510">
    <cfRule type="cellIs" dxfId="38990" priority="11648" operator="lessThan">
      <formula>0</formula>
    </cfRule>
  </conditionalFormatting>
  <conditionalFormatting sqref="U510">
    <cfRule type="expression" dxfId="38989" priority="11647">
      <formula>ISTEXT($U$510)</formula>
    </cfRule>
  </conditionalFormatting>
  <conditionalFormatting sqref="U510">
    <cfRule type="cellIs" dxfId="38988" priority="11646" operator="lessThan">
      <formula>0</formula>
    </cfRule>
  </conditionalFormatting>
  <conditionalFormatting sqref="V510">
    <cfRule type="expression" dxfId="38987" priority="11645">
      <formula>ISTEXT($V$510)</formula>
    </cfRule>
  </conditionalFormatting>
  <conditionalFormatting sqref="V510">
    <cfRule type="cellIs" dxfId="38986" priority="11644" operator="lessThan">
      <formula>0</formula>
    </cfRule>
  </conditionalFormatting>
  <conditionalFormatting sqref="W510">
    <cfRule type="expression" dxfId="38985" priority="11643">
      <formula>ISTEXT($W$510)</formula>
    </cfRule>
  </conditionalFormatting>
  <conditionalFormatting sqref="W510">
    <cfRule type="cellIs" dxfId="38984" priority="11642" operator="lessThan">
      <formula>0</formula>
    </cfRule>
  </conditionalFormatting>
  <conditionalFormatting sqref="X510">
    <cfRule type="expression" dxfId="38983" priority="11641">
      <formula>ISTEXT($X$510)</formula>
    </cfRule>
  </conditionalFormatting>
  <conditionalFormatting sqref="X510">
    <cfRule type="cellIs" dxfId="38982" priority="11640" operator="lessThan">
      <formula>0</formula>
    </cfRule>
  </conditionalFormatting>
  <conditionalFormatting sqref="Y510">
    <cfRule type="expression" dxfId="38981" priority="11639">
      <formula>ISTEXT($Y$510)</formula>
    </cfRule>
  </conditionalFormatting>
  <conditionalFormatting sqref="Y510">
    <cfRule type="cellIs" dxfId="38980" priority="11638" operator="lessThan">
      <formula>0</formula>
    </cfRule>
  </conditionalFormatting>
  <conditionalFormatting sqref="Z510">
    <cfRule type="expression" dxfId="38979" priority="11637">
      <formula>ISTEXT($Z$510)</formula>
    </cfRule>
  </conditionalFormatting>
  <conditionalFormatting sqref="Z510">
    <cfRule type="cellIs" dxfId="38978" priority="11636" operator="lessThan">
      <formula>0</formula>
    </cfRule>
  </conditionalFormatting>
  <conditionalFormatting sqref="E511">
    <cfRule type="expression" dxfId="38977" priority="11635">
      <formula>ISTEXT($E$511)</formula>
    </cfRule>
  </conditionalFormatting>
  <conditionalFormatting sqref="E511">
    <cfRule type="cellIs" dxfId="38976" priority="11634" operator="lessThan">
      <formula>0</formula>
    </cfRule>
  </conditionalFormatting>
  <conditionalFormatting sqref="E513">
    <cfRule type="expression" dxfId="38975" priority="11633">
      <formula>ISTEXT($E$513)</formula>
    </cfRule>
  </conditionalFormatting>
  <conditionalFormatting sqref="E513">
    <cfRule type="cellIs" dxfId="38974" priority="11632" operator="lessThan">
      <formula>0</formula>
    </cfRule>
  </conditionalFormatting>
  <conditionalFormatting sqref="E515">
    <cfRule type="expression" dxfId="38973" priority="11631">
      <formula>ISTEXT($E$515)</formula>
    </cfRule>
  </conditionalFormatting>
  <conditionalFormatting sqref="E515">
    <cfRule type="cellIs" dxfId="38972" priority="11630" operator="lessThan">
      <formula>0</formula>
    </cfRule>
  </conditionalFormatting>
  <conditionalFormatting sqref="E532">
    <cfRule type="expression" dxfId="38971" priority="11365">
      <formula>ISTEXT($E$532)</formula>
    </cfRule>
  </conditionalFormatting>
  <conditionalFormatting sqref="E532">
    <cfRule type="cellIs" dxfId="38970" priority="11364" operator="lessThan">
      <formula>0</formula>
    </cfRule>
  </conditionalFormatting>
  <conditionalFormatting sqref="F532">
    <cfRule type="expression" dxfId="38969" priority="11363">
      <formula>ISTEXT($F$532)</formula>
    </cfRule>
  </conditionalFormatting>
  <conditionalFormatting sqref="F532">
    <cfRule type="cellIs" dxfId="38968" priority="11362" operator="lessThan">
      <formula>0</formula>
    </cfRule>
  </conditionalFormatting>
  <conditionalFormatting sqref="G532">
    <cfRule type="expression" dxfId="38967" priority="11361">
      <formula>ISTEXT($G$532)</formula>
    </cfRule>
  </conditionalFormatting>
  <conditionalFormatting sqref="G532">
    <cfRule type="cellIs" dxfId="38966" priority="11360" operator="lessThan">
      <formula>0</formula>
    </cfRule>
  </conditionalFormatting>
  <conditionalFormatting sqref="H532">
    <cfRule type="expression" dxfId="38965" priority="11359">
      <formula>ISTEXT($H$532)</formula>
    </cfRule>
  </conditionalFormatting>
  <conditionalFormatting sqref="H532">
    <cfRule type="cellIs" dxfId="38964" priority="11358" operator="lessThan">
      <formula>0</formula>
    </cfRule>
  </conditionalFormatting>
  <conditionalFormatting sqref="I532">
    <cfRule type="expression" dxfId="38963" priority="11357">
      <formula>ISTEXT($I$532)</formula>
    </cfRule>
  </conditionalFormatting>
  <conditionalFormatting sqref="I532">
    <cfRule type="cellIs" dxfId="38962" priority="11356" operator="lessThan">
      <formula>0</formula>
    </cfRule>
  </conditionalFormatting>
  <conditionalFormatting sqref="J532">
    <cfRule type="expression" dxfId="38961" priority="11355">
      <formula>ISTEXT($J$532)</formula>
    </cfRule>
  </conditionalFormatting>
  <conditionalFormatting sqref="J532">
    <cfRule type="cellIs" dxfId="38960" priority="11354" operator="lessThan">
      <formula>0</formula>
    </cfRule>
  </conditionalFormatting>
  <conditionalFormatting sqref="K532">
    <cfRule type="expression" dxfId="38959" priority="11353">
      <formula>ISTEXT($K$532)</formula>
    </cfRule>
  </conditionalFormatting>
  <conditionalFormatting sqref="K532">
    <cfRule type="cellIs" dxfId="38958" priority="11352" operator="lessThan">
      <formula>0</formula>
    </cfRule>
  </conditionalFormatting>
  <conditionalFormatting sqref="L532">
    <cfRule type="expression" dxfId="38957" priority="11351">
      <formula>ISTEXT($L$532)</formula>
    </cfRule>
  </conditionalFormatting>
  <conditionalFormatting sqref="L532">
    <cfRule type="cellIs" dxfId="38956" priority="11350" operator="lessThan">
      <formula>0</formula>
    </cfRule>
  </conditionalFormatting>
  <conditionalFormatting sqref="M532">
    <cfRule type="expression" dxfId="38955" priority="11349">
      <formula>ISTEXT($M$532)</formula>
    </cfRule>
  </conditionalFormatting>
  <conditionalFormatting sqref="M532">
    <cfRule type="cellIs" dxfId="38954" priority="11348" operator="lessThan">
      <formula>0</formula>
    </cfRule>
  </conditionalFormatting>
  <conditionalFormatting sqref="N532">
    <cfRule type="expression" dxfId="38953" priority="11347">
      <formula>ISTEXT($N$532)</formula>
    </cfRule>
  </conditionalFormatting>
  <conditionalFormatting sqref="N532">
    <cfRule type="cellIs" dxfId="38952" priority="11346" operator="lessThan">
      <formula>0</formula>
    </cfRule>
  </conditionalFormatting>
  <conditionalFormatting sqref="O532">
    <cfRule type="expression" dxfId="38951" priority="11345">
      <formula>ISTEXT($O$532)</formula>
    </cfRule>
  </conditionalFormatting>
  <conditionalFormatting sqref="O532">
    <cfRule type="cellIs" dxfId="38950" priority="11344" operator="lessThan">
      <formula>0</formula>
    </cfRule>
  </conditionalFormatting>
  <conditionalFormatting sqref="P532">
    <cfRule type="expression" dxfId="38949" priority="11343">
      <formula>ISTEXT($P$532)</formula>
    </cfRule>
  </conditionalFormatting>
  <conditionalFormatting sqref="P532">
    <cfRule type="cellIs" dxfId="38948" priority="11342" operator="lessThan">
      <formula>0</formula>
    </cfRule>
  </conditionalFormatting>
  <conditionalFormatting sqref="Q532">
    <cfRule type="expression" dxfId="38947" priority="11341">
      <formula>ISTEXT($Q$532)</formula>
    </cfRule>
  </conditionalFormatting>
  <conditionalFormatting sqref="Q532">
    <cfRule type="cellIs" dxfId="38946" priority="11340" operator="lessThan">
      <formula>0</formula>
    </cfRule>
  </conditionalFormatting>
  <conditionalFormatting sqref="R532">
    <cfRule type="expression" dxfId="38945" priority="11339">
      <formula>ISTEXT($R$532)</formula>
    </cfRule>
  </conditionalFormatting>
  <conditionalFormatting sqref="R532">
    <cfRule type="cellIs" dxfId="38944" priority="11338" operator="lessThan">
      <formula>0</formula>
    </cfRule>
  </conditionalFormatting>
  <conditionalFormatting sqref="S532">
    <cfRule type="expression" dxfId="38943" priority="11337">
      <formula>ISTEXT($S$532)</formula>
    </cfRule>
  </conditionalFormatting>
  <conditionalFormatting sqref="S532">
    <cfRule type="cellIs" dxfId="38942" priority="11336" operator="lessThan">
      <formula>0</formula>
    </cfRule>
  </conditionalFormatting>
  <conditionalFormatting sqref="T532">
    <cfRule type="expression" dxfId="38941" priority="11335">
      <formula>ISTEXT($T$532)</formula>
    </cfRule>
  </conditionalFormatting>
  <conditionalFormatting sqref="T532">
    <cfRule type="cellIs" dxfId="38940" priority="11334" operator="lessThan">
      <formula>0</formula>
    </cfRule>
  </conditionalFormatting>
  <conditionalFormatting sqref="U532">
    <cfRule type="expression" dxfId="38939" priority="11333">
      <formula>ISTEXT($U$532)</formula>
    </cfRule>
  </conditionalFormatting>
  <conditionalFormatting sqref="U532">
    <cfRule type="cellIs" dxfId="38938" priority="11332" operator="lessThan">
      <formula>0</formula>
    </cfRule>
  </conditionalFormatting>
  <conditionalFormatting sqref="V532">
    <cfRule type="expression" dxfId="38937" priority="11331">
      <formula>ISTEXT($V$532)</formula>
    </cfRule>
  </conditionalFormatting>
  <conditionalFormatting sqref="V532">
    <cfRule type="cellIs" dxfId="38936" priority="11330" operator="lessThan">
      <formula>0</formula>
    </cfRule>
  </conditionalFormatting>
  <conditionalFormatting sqref="E533">
    <cfRule type="expression" dxfId="38935" priority="11329">
      <formula>ISTEXT($E$533)</formula>
    </cfRule>
  </conditionalFormatting>
  <conditionalFormatting sqref="E533">
    <cfRule type="cellIs" dxfId="38934" priority="11328" operator="lessThan">
      <formula>0</formula>
    </cfRule>
  </conditionalFormatting>
  <conditionalFormatting sqref="F533">
    <cfRule type="expression" dxfId="38933" priority="11327">
      <formula>ISTEXT($F$533)</formula>
    </cfRule>
  </conditionalFormatting>
  <conditionalFormatting sqref="F533">
    <cfRule type="cellIs" dxfId="38932" priority="11326" operator="lessThan">
      <formula>0</formula>
    </cfRule>
  </conditionalFormatting>
  <conditionalFormatting sqref="G533">
    <cfRule type="expression" dxfId="38931" priority="11325">
      <formula>ISTEXT($G$533)</formula>
    </cfRule>
  </conditionalFormatting>
  <conditionalFormatting sqref="G533">
    <cfRule type="cellIs" dxfId="38930" priority="11324" operator="lessThan">
      <formula>0</formula>
    </cfRule>
  </conditionalFormatting>
  <conditionalFormatting sqref="H533">
    <cfRule type="expression" dxfId="38929" priority="11323">
      <formula>ISTEXT($H$533)</formula>
    </cfRule>
  </conditionalFormatting>
  <conditionalFormatting sqref="H533">
    <cfRule type="cellIs" dxfId="38928" priority="11322" operator="lessThan">
      <formula>0</formula>
    </cfRule>
  </conditionalFormatting>
  <conditionalFormatting sqref="I533">
    <cfRule type="expression" dxfId="38927" priority="11321">
      <formula>ISTEXT($I$533)</formula>
    </cfRule>
  </conditionalFormatting>
  <conditionalFormatting sqref="I533">
    <cfRule type="cellIs" dxfId="38926" priority="11320" operator="lessThan">
      <formula>0</formula>
    </cfRule>
  </conditionalFormatting>
  <conditionalFormatting sqref="J533">
    <cfRule type="expression" dxfId="38925" priority="11319">
      <formula>ISTEXT($J$533)</formula>
    </cfRule>
  </conditionalFormatting>
  <conditionalFormatting sqref="J533">
    <cfRule type="cellIs" dxfId="38924" priority="11318" operator="lessThan">
      <formula>0</formula>
    </cfRule>
  </conditionalFormatting>
  <conditionalFormatting sqref="K533">
    <cfRule type="expression" dxfId="38923" priority="11317">
      <formula>ISTEXT($K$533)</formula>
    </cfRule>
  </conditionalFormatting>
  <conditionalFormatting sqref="K533">
    <cfRule type="cellIs" dxfId="38922" priority="11316" operator="lessThan">
      <formula>0</formula>
    </cfRule>
  </conditionalFormatting>
  <conditionalFormatting sqref="L533">
    <cfRule type="expression" dxfId="38921" priority="11315">
      <formula>ISTEXT($L$533)</formula>
    </cfRule>
  </conditionalFormatting>
  <conditionalFormatting sqref="L533">
    <cfRule type="cellIs" dxfId="38920" priority="11314" operator="lessThan">
      <formula>0</formula>
    </cfRule>
  </conditionalFormatting>
  <conditionalFormatting sqref="M533">
    <cfRule type="expression" dxfId="38919" priority="11313">
      <formula>ISTEXT($M$533)</formula>
    </cfRule>
  </conditionalFormatting>
  <conditionalFormatting sqref="M533">
    <cfRule type="cellIs" dxfId="38918" priority="11312" operator="lessThan">
      <formula>0</formula>
    </cfRule>
  </conditionalFormatting>
  <conditionalFormatting sqref="N533">
    <cfRule type="expression" dxfId="38917" priority="11311">
      <formula>ISTEXT($N$533)</formula>
    </cfRule>
  </conditionalFormatting>
  <conditionalFormatting sqref="N533">
    <cfRule type="cellIs" dxfId="38916" priority="11310" operator="lessThan">
      <formula>0</formula>
    </cfRule>
  </conditionalFormatting>
  <conditionalFormatting sqref="O533">
    <cfRule type="expression" dxfId="38915" priority="11309">
      <formula>ISTEXT($O$533)</formula>
    </cfRule>
  </conditionalFormatting>
  <conditionalFormatting sqref="O533">
    <cfRule type="cellIs" dxfId="38914" priority="11308" operator="lessThan">
      <formula>0</formula>
    </cfRule>
  </conditionalFormatting>
  <conditionalFormatting sqref="P533">
    <cfRule type="expression" dxfId="38913" priority="11307">
      <formula>ISTEXT($P$533)</formula>
    </cfRule>
  </conditionalFormatting>
  <conditionalFormatting sqref="P533">
    <cfRule type="cellIs" dxfId="38912" priority="11306" operator="lessThan">
      <formula>0</formula>
    </cfRule>
  </conditionalFormatting>
  <conditionalFormatting sqref="Q533">
    <cfRule type="expression" dxfId="38911" priority="11305">
      <formula>ISTEXT($Q$533)</formula>
    </cfRule>
  </conditionalFormatting>
  <conditionalFormatting sqref="Q533">
    <cfRule type="cellIs" dxfId="38910" priority="11304" operator="lessThan">
      <formula>0</formula>
    </cfRule>
  </conditionalFormatting>
  <conditionalFormatting sqref="R533">
    <cfRule type="expression" dxfId="38909" priority="11303">
      <formula>ISTEXT($R$533)</formula>
    </cfRule>
  </conditionalFormatting>
  <conditionalFormatting sqref="R533">
    <cfRule type="cellIs" dxfId="38908" priority="11302" operator="lessThan">
      <formula>0</formula>
    </cfRule>
  </conditionalFormatting>
  <conditionalFormatting sqref="S533">
    <cfRule type="expression" dxfId="38907" priority="11301">
      <formula>ISTEXT($S$533)</formula>
    </cfRule>
  </conditionalFormatting>
  <conditionalFormatting sqref="S533">
    <cfRule type="cellIs" dxfId="38906" priority="11300" operator="lessThan">
      <formula>0</formula>
    </cfRule>
  </conditionalFormatting>
  <conditionalFormatting sqref="T533">
    <cfRule type="expression" dxfId="38905" priority="11299">
      <formula>ISTEXT($T$533)</formula>
    </cfRule>
  </conditionalFormatting>
  <conditionalFormatting sqref="T533">
    <cfRule type="cellIs" dxfId="38904" priority="11298" operator="lessThan">
      <formula>0</formula>
    </cfRule>
  </conditionalFormatting>
  <conditionalFormatting sqref="U533">
    <cfRule type="expression" dxfId="38903" priority="11297">
      <formula>ISTEXT($U$533)</formula>
    </cfRule>
  </conditionalFormatting>
  <conditionalFormatting sqref="U533">
    <cfRule type="cellIs" dxfId="38902" priority="11296" operator="lessThan">
      <formula>0</formula>
    </cfRule>
  </conditionalFormatting>
  <conditionalFormatting sqref="V533">
    <cfRule type="expression" dxfId="38901" priority="11295">
      <formula>ISTEXT($V$533)</formula>
    </cfRule>
  </conditionalFormatting>
  <conditionalFormatting sqref="V533">
    <cfRule type="cellIs" dxfId="38900" priority="11294" operator="lessThan">
      <formula>0</formula>
    </cfRule>
  </conditionalFormatting>
  <conditionalFormatting sqref="E534">
    <cfRule type="expression" dxfId="38899" priority="11293">
      <formula>ISTEXT($E$534)</formula>
    </cfRule>
  </conditionalFormatting>
  <conditionalFormatting sqref="E534">
    <cfRule type="cellIs" dxfId="38898" priority="11292" operator="lessThan">
      <formula>0</formula>
    </cfRule>
  </conditionalFormatting>
  <conditionalFormatting sqref="F534">
    <cfRule type="expression" dxfId="38897" priority="11291">
      <formula>ISTEXT($F$534)</formula>
    </cfRule>
  </conditionalFormatting>
  <conditionalFormatting sqref="F534">
    <cfRule type="cellIs" dxfId="38896" priority="11290" operator="lessThan">
      <formula>0</formula>
    </cfRule>
  </conditionalFormatting>
  <conditionalFormatting sqref="G534">
    <cfRule type="expression" dxfId="38895" priority="11289">
      <formula>ISTEXT($G$534)</formula>
    </cfRule>
  </conditionalFormatting>
  <conditionalFormatting sqref="G534">
    <cfRule type="cellIs" dxfId="38894" priority="11288" operator="lessThan">
      <formula>0</formula>
    </cfRule>
  </conditionalFormatting>
  <conditionalFormatting sqref="H534">
    <cfRule type="expression" dxfId="38893" priority="11287">
      <formula>ISTEXT($H$534)</formula>
    </cfRule>
  </conditionalFormatting>
  <conditionalFormatting sqref="H534">
    <cfRule type="cellIs" dxfId="38892" priority="11286" operator="lessThan">
      <formula>0</formula>
    </cfRule>
  </conditionalFormatting>
  <conditionalFormatting sqref="I534">
    <cfRule type="expression" dxfId="38891" priority="11285">
      <formula>ISTEXT($I$534)</formula>
    </cfRule>
  </conditionalFormatting>
  <conditionalFormatting sqref="I534">
    <cfRule type="cellIs" dxfId="38890" priority="11284" operator="lessThan">
      <formula>0</formula>
    </cfRule>
  </conditionalFormatting>
  <conditionalFormatting sqref="J534">
    <cfRule type="expression" dxfId="38889" priority="11283">
      <formula>ISTEXT($J$534)</formula>
    </cfRule>
  </conditionalFormatting>
  <conditionalFormatting sqref="J534">
    <cfRule type="cellIs" dxfId="38888" priority="11282" operator="lessThan">
      <formula>0</formula>
    </cfRule>
  </conditionalFormatting>
  <conditionalFormatting sqref="K534">
    <cfRule type="expression" dxfId="38887" priority="11281">
      <formula>ISTEXT($K$534)</formula>
    </cfRule>
  </conditionalFormatting>
  <conditionalFormatting sqref="K534">
    <cfRule type="cellIs" dxfId="38886" priority="11280" operator="lessThan">
      <formula>0</formula>
    </cfRule>
  </conditionalFormatting>
  <conditionalFormatting sqref="L534">
    <cfRule type="expression" dxfId="38885" priority="11279">
      <formula>ISTEXT($L$534)</formula>
    </cfRule>
  </conditionalFormatting>
  <conditionalFormatting sqref="L534">
    <cfRule type="cellIs" dxfId="38884" priority="11278" operator="lessThan">
      <formula>0</formula>
    </cfRule>
  </conditionalFormatting>
  <conditionalFormatting sqref="M534">
    <cfRule type="expression" dxfId="38883" priority="11277">
      <formula>ISTEXT($M$534)</formula>
    </cfRule>
  </conditionalFormatting>
  <conditionalFormatting sqref="M534">
    <cfRule type="cellIs" dxfId="38882" priority="11276" operator="lessThan">
      <formula>0</formula>
    </cfRule>
  </conditionalFormatting>
  <conditionalFormatting sqref="N534">
    <cfRule type="expression" dxfId="38881" priority="11275">
      <formula>ISTEXT($N$534)</formula>
    </cfRule>
  </conditionalFormatting>
  <conditionalFormatting sqref="N534">
    <cfRule type="cellIs" dxfId="38880" priority="11274" operator="lessThan">
      <formula>0</formula>
    </cfRule>
  </conditionalFormatting>
  <conditionalFormatting sqref="O534">
    <cfRule type="expression" dxfId="38879" priority="11273">
      <formula>ISTEXT($O$534)</formula>
    </cfRule>
  </conditionalFormatting>
  <conditionalFormatting sqref="O534">
    <cfRule type="cellIs" dxfId="38878" priority="11272" operator="lessThan">
      <formula>0</formula>
    </cfRule>
  </conditionalFormatting>
  <conditionalFormatting sqref="P534">
    <cfRule type="expression" dxfId="38877" priority="11271">
      <formula>ISTEXT($P$534)</formula>
    </cfRule>
  </conditionalFormatting>
  <conditionalFormatting sqref="P534">
    <cfRule type="cellIs" dxfId="38876" priority="11270" operator="lessThan">
      <formula>0</formula>
    </cfRule>
  </conditionalFormatting>
  <conditionalFormatting sqref="Q534">
    <cfRule type="expression" dxfId="38875" priority="11269">
      <formula>ISTEXT($Q$534)</formula>
    </cfRule>
  </conditionalFormatting>
  <conditionalFormatting sqref="Q534">
    <cfRule type="cellIs" dxfId="38874" priority="11268" operator="lessThan">
      <formula>0</formula>
    </cfRule>
  </conditionalFormatting>
  <conditionalFormatting sqref="R534">
    <cfRule type="expression" dxfId="38873" priority="11267">
      <formula>ISTEXT($R$534)</formula>
    </cfRule>
  </conditionalFormatting>
  <conditionalFormatting sqref="R534">
    <cfRule type="cellIs" dxfId="38872" priority="11266" operator="lessThan">
      <formula>0</formula>
    </cfRule>
  </conditionalFormatting>
  <conditionalFormatting sqref="S534">
    <cfRule type="expression" dxfId="38871" priority="11265">
      <formula>ISTEXT($S$534)</formula>
    </cfRule>
  </conditionalFormatting>
  <conditionalFormatting sqref="S534">
    <cfRule type="cellIs" dxfId="38870" priority="11264" operator="lessThan">
      <formula>0</formula>
    </cfRule>
  </conditionalFormatting>
  <conditionalFormatting sqref="T534">
    <cfRule type="expression" dxfId="38869" priority="11263">
      <formula>ISTEXT($T$534)</formula>
    </cfRule>
  </conditionalFormatting>
  <conditionalFormatting sqref="T534">
    <cfRule type="cellIs" dxfId="38868" priority="11262" operator="lessThan">
      <formula>0</formula>
    </cfRule>
  </conditionalFormatting>
  <conditionalFormatting sqref="U534">
    <cfRule type="expression" dxfId="38867" priority="11261">
      <formula>ISTEXT($U$534)</formula>
    </cfRule>
  </conditionalFormatting>
  <conditionalFormatting sqref="U534">
    <cfRule type="cellIs" dxfId="38866" priority="11260" operator="lessThan">
      <formula>0</formula>
    </cfRule>
  </conditionalFormatting>
  <conditionalFormatting sqref="V534">
    <cfRule type="expression" dxfId="38865" priority="11259">
      <formula>ISTEXT($V$534)</formula>
    </cfRule>
  </conditionalFormatting>
  <conditionalFormatting sqref="V534">
    <cfRule type="cellIs" dxfId="38864" priority="11258" operator="lessThan">
      <formula>0</formula>
    </cfRule>
  </conditionalFormatting>
  <conditionalFormatting sqref="D560">
    <cfRule type="expression" dxfId="38863" priority="10991">
      <formula>ISTEXT($D$560)</formula>
    </cfRule>
  </conditionalFormatting>
  <conditionalFormatting sqref="D560">
    <cfRule type="cellIs" dxfId="38862" priority="10990" operator="lessThan">
      <formula>0</formula>
    </cfRule>
  </conditionalFormatting>
  <conditionalFormatting sqref="E560">
    <cfRule type="expression" dxfId="38861" priority="10989">
      <formula>ISTEXT($E$560)</formula>
    </cfRule>
  </conditionalFormatting>
  <conditionalFormatting sqref="E560">
    <cfRule type="cellIs" dxfId="38860" priority="10988" operator="lessThan">
      <formula>0</formula>
    </cfRule>
  </conditionalFormatting>
  <conditionalFormatting sqref="F560">
    <cfRule type="expression" dxfId="38859" priority="10987">
      <formula>ISTEXT($F$560)</formula>
    </cfRule>
  </conditionalFormatting>
  <conditionalFormatting sqref="F560">
    <cfRule type="cellIs" dxfId="38858" priority="10986" operator="lessThan">
      <formula>0</formula>
    </cfRule>
  </conditionalFormatting>
  <conditionalFormatting sqref="G560">
    <cfRule type="expression" dxfId="38857" priority="10985">
      <formula>ISTEXT($G$560)</formula>
    </cfRule>
  </conditionalFormatting>
  <conditionalFormatting sqref="G560">
    <cfRule type="cellIs" dxfId="38856" priority="10984" operator="lessThan">
      <formula>0</formula>
    </cfRule>
  </conditionalFormatting>
  <conditionalFormatting sqref="H560">
    <cfRule type="expression" dxfId="38855" priority="10983">
      <formula>ISTEXT($H$560)</formula>
    </cfRule>
  </conditionalFormatting>
  <conditionalFormatting sqref="H560">
    <cfRule type="cellIs" dxfId="38854" priority="10982" operator="lessThan">
      <formula>0</formula>
    </cfRule>
  </conditionalFormatting>
  <conditionalFormatting sqref="I560">
    <cfRule type="expression" dxfId="38853" priority="10981">
      <formula>ISTEXT($I$560)</formula>
    </cfRule>
  </conditionalFormatting>
  <conditionalFormatting sqref="I560">
    <cfRule type="cellIs" dxfId="38852" priority="10980" operator="lessThan">
      <formula>0</formula>
    </cfRule>
  </conditionalFormatting>
  <conditionalFormatting sqref="J560">
    <cfRule type="expression" dxfId="38851" priority="10979">
      <formula>ISTEXT($J$560)</formula>
    </cfRule>
  </conditionalFormatting>
  <conditionalFormatting sqref="J560">
    <cfRule type="cellIs" dxfId="38850" priority="10978" operator="lessThan">
      <formula>0</formula>
    </cfRule>
  </conditionalFormatting>
  <conditionalFormatting sqref="K560">
    <cfRule type="expression" dxfId="38849" priority="10977">
      <formula>ISTEXT($K$560)</formula>
    </cfRule>
  </conditionalFormatting>
  <conditionalFormatting sqref="K560">
    <cfRule type="cellIs" dxfId="38848" priority="10976" operator="lessThan">
      <formula>0</formula>
    </cfRule>
  </conditionalFormatting>
  <conditionalFormatting sqref="L560">
    <cfRule type="expression" dxfId="38847" priority="10975">
      <formula>ISTEXT($L$560)</formula>
    </cfRule>
  </conditionalFormatting>
  <conditionalFormatting sqref="L560">
    <cfRule type="cellIs" dxfId="38846" priority="10974" operator="lessThan">
      <formula>0</formula>
    </cfRule>
  </conditionalFormatting>
  <conditionalFormatting sqref="M560">
    <cfRule type="expression" dxfId="38845" priority="10973">
      <formula>ISTEXT($M$560)</formula>
    </cfRule>
  </conditionalFormatting>
  <conditionalFormatting sqref="M560">
    <cfRule type="cellIs" dxfId="38844" priority="10972" operator="lessThan">
      <formula>0</formula>
    </cfRule>
  </conditionalFormatting>
  <conditionalFormatting sqref="N560">
    <cfRule type="expression" dxfId="38843" priority="10971">
      <formula>ISTEXT($N$560)</formula>
    </cfRule>
  </conditionalFormatting>
  <conditionalFormatting sqref="N560">
    <cfRule type="cellIs" dxfId="38842" priority="10970" operator="lessThan">
      <formula>0</formula>
    </cfRule>
  </conditionalFormatting>
  <conditionalFormatting sqref="O560">
    <cfRule type="expression" dxfId="38841" priority="10969">
      <formula>ISTEXT($O$560)</formula>
    </cfRule>
  </conditionalFormatting>
  <conditionalFormatting sqref="O560">
    <cfRule type="cellIs" dxfId="38840" priority="10968" operator="lessThan">
      <formula>0</formula>
    </cfRule>
  </conditionalFormatting>
  <conditionalFormatting sqref="P560">
    <cfRule type="expression" dxfId="38839" priority="10967">
      <formula>ISTEXT($P$560)</formula>
    </cfRule>
  </conditionalFormatting>
  <conditionalFormatting sqref="P560">
    <cfRule type="cellIs" dxfId="38838" priority="10966" operator="lessThan">
      <formula>0</formula>
    </cfRule>
  </conditionalFormatting>
  <conditionalFormatting sqref="Q560">
    <cfRule type="expression" dxfId="38837" priority="10965">
      <formula>ISTEXT($Q$560)</formula>
    </cfRule>
  </conditionalFormatting>
  <conditionalFormatting sqref="Q560">
    <cfRule type="cellIs" dxfId="38836" priority="10964" operator="lessThan">
      <formula>0</formula>
    </cfRule>
  </conditionalFormatting>
  <conditionalFormatting sqref="R560">
    <cfRule type="expression" dxfId="38835" priority="10963">
      <formula>ISTEXT($R$560)</formula>
    </cfRule>
  </conditionalFormatting>
  <conditionalFormatting sqref="R560">
    <cfRule type="cellIs" dxfId="38834" priority="10962" operator="lessThan">
      <formula>0</formula>
    </cfRule>
  </conditionalFormatting>
  <conditionalFormatting sqref="S560">
    <cfRule type="expression" dxfId="38833" priority="10961">
      <formula>ISTEXT($S$560)</formula>
    </cfRule>
  </conditionalFormatting>
  <conditionalFormatting sqref="S560">
    <cfRule type="cellIs" dxfId="38832" priority="10960" operator="lessThan">
      <formula>0</formula>
    </cfRule>
  </conditionalFormatting>
  <conditionalFormatting sqref="T560">
    <cfRule type="expression" dxfId="38831" priority="10959">
      <formula>ISTEXT($T$560)</formula>
    </cfRule>
  </conditionalFormatting>
  <conditionalFormatting sqref="T560">
    <cfRule type="cellIs" dxfId="38830" priority="10958" operator="lessThan">
      <formula>0</formula>
    </cfRule>
  </conditionalFormatting>
  <conditionalFormatting sqref="U560">
    <cfRule type="expression" dxfId="38829" priority="10957">
      <formula>ISTEXT($U$560)</formula>
    </cfRule>
  </conditionalFormatting>
  <conditionalFormatting sqref="U560">
    <cfRule type="cellIs" dxfId="38828" priority="10956" operator="lessThan">
      <formula>0</formula>
    </cfRule>
  </conditionalFormatting>
  <conditionalFormatting sqref="V560">
    <cfRule type="expression" dxfId="38827" priority="10955">
      <formula>ISTEXT($V$560)</formula>
    </cfRule>
  </conditionalFormatting>
  <conditionalFormatting sqref="V560">
    <cfRule type="cellIs" dxfId="38826" priority="10954" operator="lessThan">
      <formula>0</formula>
    </cfRule>
  </conditionalFormatting>
  <conditionalFormatting sqref="W560">
    <cfRule type="expression" dxfId="38825" priority="10953">
      <formula>ISTEXT($W$560)</formula>
    </cfRule>
  </conditionalFormatting>
  <conditionalFormatting sqref="W560">
    <cfRule type="cellIs" dxfId="38824" priority="10952" operator="lessThan">
      <formula>0</formula>
    </cfRule>
  </conditionalFormatting>
  <conditionalFormatting sqref="X560">
    <cfRule type="expression" dxfId="38823" priority="10951">
      <formula>ISTEXT($X$560)</formula>
    </cfRule>
  </conditionalFormatting>
  <conditionalFormatting sqref="X560">
    <cfRule type="cellIs" dxfId="38822" priority="10950" operator="lessThan">
      <formula>0</formula>
    </cfRule>
  </conditionalFormatting>
  <conditionalFormatting sqref="Y560">
    <cfRule type="expression" dxfId="38821" priority="10949">
      <formula>ISTEXT($Y$560)</formula>
    </cfRule>
  </conditionalFormatting>
  <conditionalFormatting sqref="Y560">
    <cfRule type="cellIs" dxfId="38820" priority="10948" operator="lessThan">
      <formula>0</formula>
    </cfRule>
  </conditionalFormatting>
  <conditionalFormatting sqref="Z560">
    <cfRule type="expression" dxfId="38819" priority="10947">
      <formula>ISTEXT($Z$560)</formula>
    </cfRule>
  </conditionalFormatting>
  <conditionalFormatting sqref="Z560">
    <cfRule type="cellIs" dxfId="38818" priority="10946" operator="lessThan">
      <formula>0</formula>
    </cfRule>
  </conditionalFormatting>
  <conditionalFormatting sqref="D561">
    <cfRule type="expression" dxfId="38817" priority="10945">
      <formula>ISTEXT($D$561)</formula>
    </cfRule>
  </conditionalFormatting>
  <conditionalFormatting sqref="D561">
    <cfRule type="cellIs" dxfId="38816" priority="10944" operator="lessThan">
      <formula>0</formula>
    </cfRule>
  </conditionalFormatting>
  <conditionalFormatting sqref="E561">
    <cfRule type="expression" dxfId="38815" priority="10943">
      <formula>ISTEXT($E$561)</formula>
    </cfRule>
  </conditionalFormatting>
  <conditionalFormatting sqref="E561">
    <cfRule type="cellIs" dxfId="38814" priority="10942" operator="lessThan">
      <formula>0</formula>
    </cfRule>
  </conditionalFormatting>
  <conditionalFormatting sqref="F561">
    <cfRule type="expression" dxfId="38813" priority="10941">
      <formula>ISTEXT($F$561)</formula>
    </cfRule>
  </conditionalFormatting>
  <conditionalFormatting sqref="F561">
    <cfRule type="cellIs" dxfId="38812" priority="10940" operator="lessThan">
      <formula>0</formula>
    </cfRule>
  </conditionalFormatting>
  <conditionalFormatting sqref="G561">
    <cfRule type="expression" dxfId="38811" priority="10939">
      <formula>ISTEXT($G$561)</formula>
    </cfRule>
  </conditionalFormatting>
  <conditionalFormatting sqref="G561">
    <cfRule type="cellIs" dxfId="38810" priority="10938" operator="lessThan">
      <formula>0</formula>
    </cfRule>
  </conditionalFormatting>
  <conditionalFormatting sqref="H561">
    <cfRule type="expression" dxfId="38809" priority="10937">
      <formula>ISTEXT($H$561)</formula>
    </cfRule>
  </conditionalFormatting>
  <conditionalFormatting sqref="H561">
    <cfRule type="cellIs" dxfId="38808" priority="10936" operator="lessThan">
      <formula>0</formula>
    </cfRule>
  </conditionalFormatting>
  <conditionalFormatting sqref="I561">
    <cfRule type="expression" dxfId="38807" priority="10935">
      <formula>ISTEXT($I$561)</formula>
    </cfRule>
  </conditionalFormatting>
  <conditionalFormatting sqref="I561">
    <cfRule type="cellIs" dxfId="38806" priority="10934" operator="lessThan">
      <formula>0</formula>
    </cfRule>
  </conditionalFormatting>
  <conditionalFormatting sqref="J561">
    <cfRule type="expression" dxfId="38805" priority="10933">
      <formula>ISTEXT($J$561)</formula>
    </cfRule>
  </conditionalFormatting>
  <conditionalFormatting sqref="J561">
    <cfRule type="cellIs" dxfId="38804" priority="10932" operator="lessThan">
      <formula>0</formula>
    </cfRule>
  </conditionalFormatting>
  <conditionalFormatting sqref="K561">
    <cfRule type="expression" dxfId="38803" priority="10931">
      <formula>ISTEXT($K$561)</formula>
    </cfRule>
  </conditionalFormatting>
  <conditionalFormatting sqref="K561">
    <cfRule type="cellIs" dxfId="38802" priority="10930" operator="lessThan">
      <formula>0</formula>
    </cfRule>
  </conditionalFormatting>
  <conditionalFormatting sqref="L561">
    <cfRule type="expression" dxfId="38801" priority="10929">
      <formula>ISTEXT($L$561)</formula>
    </cfRule>
  </conditionalFormatting>
  <conditionalFormatting sqref="L561">
    <cfRule type="cellIs" dxfId="38800" priority="10928" operator="lessThan">
      <formula>0</formula>
    </cfRule>
  </conditionalFormatting>
  <conditionalFormatting sqref="M561">
    <cfRule type="expression" dxfId="38799" priority="10927">
      <formula>ISTEXT($M$561)</formula>
    </cfRule>
  </conditionalFormatting>
  <conditionalFormatting sqref="M561">
    <cfRule type="cellIs" dxfId="38798" priority="10926" operator="lessThan">
      <formula>0</formula>
    </cfRule>
  </conditionalFormatting>
  <conditionalFormatting sqref="N561">
    <cfRule type="expression" dxfId="38797" priority="10925">
      <formula>ISTEXT($N$561)</formula>
    </cfRule>
  </conditionalFormatting>
  <conditionalFormatting sqref="N561">
    <cfRule type="cellIs" dxfId="38796" priority="10924" operator="lessThan">
      <formula>0</formula>
    </cfRule>
  </conditionalFormatting>
  <conditionalFormatting sqref="O561">
    <cfRule type="expression" dxfId="38795" priority="10923">
      <formula>ISTEXT($O$561)</formula>
    </cfRule>
  </conditionalFormatting>
  <conditionalFormatting sqref="O561">
    <cfRule type="cellIs" dxfId="38794" priority="10922" operator="lessThan">
      <formula>0</formula>
    </cfRule>
  </conditionalFormatting>
  <conditionalFormatting sqref="P561">
    <cfRule type="expression" dxfId="38793" priority="10921">
      <formula>ISTEXT($P$561)</formula>
    </cfRule>
  </conditionalFormatting>
  <conditionalFormatting sqref="P561">
    <cfRule type="cellIs" dxfId="38792" priority="10920" operator="lessThan">
      <formula>0</formula>
    </cfRule>
  </conditionalFormatting>
  <conditionalFormatting sqref="Q561">
    <cfRule type="expression" dxfId="38791" priority="10919">
      <formula>ISTEXT($Q$561)</formula>
    </cfRule>
  </conditionalFormatting>
  <conditionalFormatting sqref="Q561">
    <cfRule type="cellIs" dxfId="38790" priority="10918" operator="lessThan">
      <formula>0</formula>
    </cfRule>
  </conditionalFormatting>
  <conditionalFormatting sqref="R561">
    <cfRule type="expression" dxfId="38789" priority="10917">
      <formula>ISTEXT($R$561)</formula>
    </cfRule>
  </conditionalFormatting>
  <conditionalFormatting sqref="R561">
    <cfRule type="cellIs" dxfId="38788" priority="10916" operator="lessThan">
      <formula>0</formula>
    </cfRule>
  </conditionalFormatting>
  <conditionalFormatting sqref="S561">
    <cfRule type="expression" dxfId="38787" priority="10915">
      <formula>ISTEXT($S$561)</formula>
    </cfRule>
  </conditionalFormatting>
  <conditionalFormatting sqref="S561">
    <cfRule type="cellIs" dxfId="38786" priority="10914" operator="lessThan">
      <formula>0</formula>
    </cfRule>
  </conditionalFormatting>
  <conditionalFormatting sqref="T561">
    <cfRule type="expression" dxfId="38785" priority="10913">
      <formula>ISTEXT($T$561)</formula>
    </cfRule>
  </conditionalFormatting>
  <conditionalFormatting sqref="T561">
    <cfRule type="cellIs" dxfId="38784" priority="10912" operator="lessThan">
      <formula>0</formula>
    </cfRule>
  </conditionalFormatting>
  <conditionalFormatting sqref="U561">
    <cfRule type="expression" dxfId="38783" priority="10911">
      <formula>ISTEXT($U$561)</formula>
    </cfRule>
  </conditionalFormatting>
  <conditionalFormatting sqref="U561">
    <cfRule type="cellIs" dxfId="38782" priority="10910" operator="lessThan">
      <formula>0</formula>
    </cfRule>
  </conditionalFormatting>
  <conditionalFormatting sqref="V561">
    <cfRule type="expression" dxfId="38781" priority="10909">
      <formula>ISTEXT($V$561)</formula>
    </cfRule>
  </conditionalFormatting>
  <conditionalFormatting sqref="V561">
    <cfRule type="cellIs" dxfId="38780" priority="10908" operator="lessThan">
      <formula>0</formula>
    </cfRule>
  </conditionalFormatting>
  <conditionalFormatting sqref="W561">
    <cfRule type="expression" dxfId="38779" priority="10907">
      <formula>ISTEXT($W$561)</formula>
    </cfRule>
  </conditionalFormatting>
  <conditionalFormatting sqref="W561">
    <cfRule type="cellIs" dxfId="38778" priority="10906" operator="lessThan">
      <formula>0</formula>
    </cfRule>
  </conditionalFormatting>
  <conditionalFormatting sqref="X561">
    <cfRule type="expression" dxfId="38777" priority="10905">
      <formula>ISTEXT($X$561)</formula>
    </cfRule>
  </conditionalFormatting>
  <conditionalFormatting sqref="X561">
    <cfRule type="cellIs" dxfId="38776" priority="10904" operator="lessThan">
      <formula>0</formula>
    </cfRule>
  </conditionalFormatting>
  <conditionalFormatting sqref="Y561">
    <cfRule type="expression" dxfId="38775" priority="10903">
      <formula>ISTEXT($Y$561)</formula>
    </cfRule>
  </conditionalFormatting>
  <conditionalFormatting sqref="Y561">
    <cfRule type="cellIs" dxfId="38774" priority="10902" operator="lessThan">
      <formula>0</formula>
    </cfRule>
  </conditionalFormatting>
  <conditionalFormatting sqref="Z561">
    <cfRule type="expression" dxfId="38773" priority="10901">
      <formula>ISTEXT($Z$561)</formula>
    </cfRule>
  </conditionalFormatting>
  <conditionalFormatting sqref="Z561">
    <cfRule type="cellIs" dxfId="38772" priority="10900" operator="lessThan">
      <formula>0</formula>
    </cfRule>
  </conditionalFormatting>
  <conditionalFormatting sqref="D562">
    <cfRule type="expression" dxfId="38771" priority="10899">
      <formula>ISTEXT($D$562)</formula>
    </cfRule>
  </conditionalFormatting>
  <conditionalFormatting sqref="D562">
    <cfRule type="cellIs" dxfId="38770" priority="10898" operator="lessThan">
      <formula>0</formula>
    </cfRule>
  </conditionalFormatting>
  <conditionalFormatting sqref="E562">
    <cfRule type="expression" dxfId="38769" priority="10897">
      <formula>ISTEXT($E$562)</formula>
    </cfRule>
  </conditionalFormatting>
  <conditionalFormatting sqref="E562">
    <cfRule type="cellIs" dxfId="38768" priority="10896" operator="lessThan">
      <formula>0</formula>
    </cfRule>
  </conditionalFormatting>
  <conditionalFormatting sqref="F562">
    <cfRule type="expression" dxfId="38767" priority="10895">
      <formula>ISTEXT($F$562)</formula>
    </cfRule>
  </conditionalFormatting>
  <conditionalFormatting sqref="F562">
    <cfRule type="cellIs" dxfId="38766" priority="10894" operator="lessThan">
      <formula>0</formula>
    </cfRule>
  </conditionalFormatting>
  <conditionalFormatting sqref="G562">
    <cfRule type="expression" dxfId="38765" priority="10893">
      <formula>ISTEXT($G$562)</formula>
    </cfRule>
  </conditionalFormatting>
  <conditionalFormatting sqref="G562">
    <cfRule type="cellIs" dxfId="38764" priority="10892" operator="lessThan">
      <formula>0</formula>
    </cfRule>
  </conditionalFormatting>
  <conditionalFormatting sqref="H562">
    <cfRule type="expression" dxfId="38763" priority="10891">
      <formula>ISTEXT($H$562)</formula>
    </cfRule>
  </conditionalFormatting>
  <conditionalFormatting sqref="H562">
    <cfRule type="cellIs" dxfId="38762" priority="10890" operator="lessThan">
      <formula>0</formula>
    </cfRule>
  </conditionalFormatting>
  <conditionalFormatting sqref="I562">
    <cfRule type="expression" dxfId="38761" priority="10889">
      <formula>ISTEXT($I$562)</formula>
    </cfRule>
  </conditionalFormatting>
  <conditionalFormatting sqref="I562">
    <cfRule type="cellIs" dxfId="38760" priority="10888" operator="lessThan">
      <formula>0</formula>
    </cfRule>
  </conditionalFormatting>
  <conditionalFormatting sqref="J562">
    <cfRule type="expression" dxfId="38759" priority="10887">
      <formula>ISTEXT($J$562)</formula>
    </cfRule>
  </conditionalFormatting>
  <conditionalFormatting sqref="J562">
    <cfRule type="cellIs" dxfId="38758" priority="10886" operator="lessThan">
      <formula>0</formula>
    </cfRule>
  </conditionalFormatting>
  <conditionalFormatting sqref="K562">
    <cfRule type="expression" dxfId="38757" priority="10885">
      <formula>ISTEXT($K$562)</formula>
    </cfRule>
  </conditionalFormatting>
  <conditionalFormatting sqref="K562">
    <cfRule type="cellIs" dxfId="38756" priority="10884" operator="lessThan">
      <formula>0</formula>
    </cfRule>
  </conditionalFormatting>
  <conditionalFormatting sqref="L562">
    <cfRule type="expression" dxfId="38755" priority="10883">
      <formula>ISTEXT($L$562)</formula>
    </cfRule>
  </conditionalFormatting>
  <conditionalFormatting sqref="L562">
    <cfRule type="cellIs" dxfId="38754" priority="10882" operator="lessThan">
      <formula>0</formula>
    </cfRule>
  </conditionalFormatting>
  <conditionalFormatting sqref="M562">
    <cfRule type="expression" dxfId="38753" priority="10881">
      <formula>ISTEXT($M$562)</formula>
    </cfRule>
  </conditionalFormatting>
  <conditionalFormatting sqref="M562">
    <cfRule type="cellIs" dxfId="38752" priority="10880" operator="lessThan">
      <formula>0</formula>
    </cfRule>
  </conditionalFormatting>
  <conditionalFormatting sqref="N562">
    <cfRule type="expression" dxfId="38751" priority="10879">
      <formula>ISTEXT($N$562)</formula>
    </cfRule>
  </conditionalFormatting>
  <conditionalFormatting sqref="N562">
    <cfRule type="cellIs" dxfId="38750" priority="10878" operator="lessThan">
      <formula>0</formula>
    </cfRule>
  </conditionalFormatting>
  <conditionalFormatting sqref="O562">
    <cfRule type="expression" dxfId="38749" priority="10877">
      <formula>ISTEXT($O$562)</formula>
    </cfRule>
  </conditionalFormatting>
  <conditionalFormatting sqref="O562">
    <cfRule type="cellIs" dxfId="38748" priority="10876" operator="lessThan">
      <formula>0</formula>
    </cfRule>
  </conditionalFormatting>
  <conditionalFormatting sqref="P562">
    <cfRule type="expression" dxfId="38747" priority="10875">
      <formula>ISTEXT($P$562)</formula>
    </cfRule>
  </conditionalFormatting>
  <conditionalFormatting sqref="P562">
    <cfRule type="cellIs" dxfId="38746" priority="10874" operator="lessThan">
      <formula>0</formula>
    </cfRule>
  </conditionalFormatting>
  <conditionalFormatting sqref="Q562">
    <cfRule type="expression" dxfId="38745" priority="10873">
      <formula>ISTEXT($Q$562)</formula>
    </cfRule>
  </conditionalFormatting>
  <conditionalFormatting sqref="Q562">
    <cfRule type="cellIs" dxfId="38744" priority="10872" operator="lessThan">
      <formula>0</formula>
    </cfRule>
  </conditionalFormatting>
  <conditionalFormatting sqref="R562">
    <cfRule type="expression" dxfId="38743" priority="10871">
      <formula>ISTEXT($R$562)</formula>
    </cfRule>
  </conditionalFormatting>
  <conditionalFormatting sqref="R562">
    <cfRule type="cellIs" dxfId="38742" priority="10870" operator="lessThan">
      <formula>0</formula>
    </cfRule>
  </conditionalFormatting>
  <conditionalFormatting sqref="S562">
    <cfRule type="expression" dxfId="38741" priority="10869">
      <formula>ISTEXT($S$562)</formula>
    </cfRule>
  </conditionalFormatting>
  <conditionalFormatting sqref="S562">
    <cfRule type="cellIs" dxfId="38740" priority="10868" operator="lessThan">
      <formula>0</formula>
    </cfRule>
  </conditionalFormatting>
  <conditionalFormatting sqref="T562">
    <cfRule type="expression" dxfId="38739" priority="10867">
      <formula>ISTEXT($T$562)</formula>
    </cfRule>
  </conditionalFormatting>
  <conditionalFormatting sqref="T562">
    <cfRule type="cellIs" dxfId="38738" priority="10866" operator="lessThan">
      <formula>0</formula>
    </cfRule>
  </conditionalFormatting>
  <conditionalFormatting sqref="U562">
    <cfRule type="expression" dxfId="38737" priority="10865">
      <formula>ISTEXT($U$562)</formula>
    </cfRule>
  </conditionalFormatting>
  <conditionalFormatting sqref="U562">
    <cfRule type="cellIs" dxfId="38736" priority="10864" operator="lessThan">
      <formula>0</formula>
    </cfRule>
  </conditionalFormatting>
  <conditionalFormatting sqref="V562">
    <cfRule type="expression" dxfId="38735" priority="10863">
      <formula>ISTEXT($V$562)</formula>
    </cfRule>
  </conditionalFormatting>
  <conditionalFormatting sqref="V562">
    <cfRule type="cellIs" dxfId="38734" priority="10862" operator="lessThan">
      <formula>0</formula>
    </cfRule>
  </conditionalFormatting>
  <conditionalFormatting sqref="W562">
    <cfRule type="expression" dxfId="38733" priority="10861">
      <formula>ISTEXT($W$562)</formula>
    </cfRule>
  </conditionalFormatting>
  <conditionalFormatting sqref="W562">
    <cfRule type="cellIs" dxfId="38732" priority="10860" operator="lessThan">
      <formula>0</formula>
    </cfRule>
  </conditionalFormatting>
  <conditionalFormatting sqref="X562">
    <cfRule type="expression" dxfId="38731" priority="10859">
      <formula>ISTEXT($X$562)</formula>
    </cfRule>
  </conditionalFormatting>
  <conditionalFormatting sqref="X562">
    <cfRule type="cellIs" dxfId="38730" priority="10858" operator="lessThan">
      <formula>0</formula>
    </cfRule>
  </conditionalFormatting>
  <conditionalFormatting sqref="Y562">
    <cfRule type="expression" dxfId="38729" priority="10857">
      <formula>ISTEXT($Y$562)</formula>
    </cfRule>
  </conditionalFormatting>
  <conditionalFormatting sqref="Y562">
    <cfRule type="cellIs" dxfId="38728" priority="10856" operator="lessThan">
      <formula>0</formula>
    </cfRule>
  </conditionalFormatting>
  <conditionalFormatting sqref="Z562">
    <cfRule type="expression" dxfId="38727" priority="10855">
      <formula>ISTEXT($Z$562)</formula>
    </cfRule>
  </conditionalFormatting>
  <conditionalFormatting sqref="Z562">
    <cfRule type="cellIs" dxfId="38726" priority="10854" operator="lessThan">
      <formula>0</formula>
    </cfRule>
  </conditionalFormatting>
  <conditionalFormatting sqref="D563">
    <cfRule type="expression" dxfId="38725" priority="10853">
      <formula>ISTEXT($D$563)</formula>
    </cfRule>
  </conditionalFormatting>
  <conditionalFormatting sqref="D563">
    <cfRule type="cellIs" dxfId="38724" priority="10852" operator="lessThan">
      <formula>0</formula>
    </cfRule>
  </conditionalFormatting>
  <conditionalFormatting sqref="E563">
    <cfRule type="expression" dxfId="38723" priority="10851">
      <formula>ISTEXT($E$563)</formula>
    </cfRule>
  </conditionalFormatting>
  <conditionalFormatting sqref="E563">
    <cfRule type="cellIs" dxfId="38722" priority="10850" operator="lessThan">
      <formula>0</formula>
    </cfRule>
  </conditionalFormatting>
  <conditionalFormatting sqref="F563">
    <cfRule type="expression" dxfId="38721" priority="10849">
      <formula>ISTEXT($F$563)</formula>
    </cfRule>
  </conditionalFormatting>
  <conditionalFormatting sqref="F563">
    <cfRule type="cellIs" dxfId="38720" priority="10848" operator="lessThan">
      <formula>0</formula>
    </cfRule>
  </conditionalFormatting>
  <conditionalFormatting sqref="G563">
    <cfRule type="expression" dxfId="38719" priority="10847">
      <formula>ISTEXT($G$563)</formula>
    </cfRule>
  </conditionalFormatting>
  <conditionalFormatting sqref="G563">
    <cfRule type="cellIs" dxfId="38718" priority="10846" operator="lessThan">
      <formula>0</formula>
    </cfRule>
  </conditionalFormatting>
  <conditionalFormatting sqref="H563">
    <cfRule type="expression" dxfId="38717" priority="10845">
      <formula>ISTEXT($H$563)</formula>
    </cfRule>
  </conditionalFormatting>
  <conditionalFormatting sqref="H563">
    <cfRule type="cellIs" dxfId="38716" priority="10844" operator="lessThan">
      <formula>0</formula>
    </cfRule>
  </conditionalFormatting>
  <conditionalFormatting sqref="I563">
    <cfRule type="expression" dxfId="38715" priority="10843">
      <formula>ISTEXT($I$563)</formula>
    </cfRule>
  </conditionalFormatting>
  <conditionalFormatting sqref="I563">
    <cfRule type="cellIs" dxfId="38714" priority="10842" operator="lessThan">
      <formula>0</formula>
    </cfRule>
  </conditionalFormatting>
  <conditionalFormatting sqref="J563">
    <cfRule type="expression" dxfId="38713" priority="10841">
      <formula>ISTEXT($J$563)</formula>
    </cfRule>
  </conditionalFormatting>
  <conditionalFormatting sqref="J563">
    <cfRule type="cellIs" dxfId="38712" priority="10840" operator="lessThan">
      <formula>0</formula>
    </cfRule>
  </conditionalFormatting>
  <conditionalFormatting sqref="K563">
    <cfRule type="expression" dxfId="38711" priority="10839">
      <formula>ISTEXT($K$563)</formula>
    </cfRule>
  </conditionalFormatting>
  <conditionalFormatting sqref="K563">
    <cfRule type="cellIs" dxfId="38710" priority="10838" operator="lessThan">
      <formula>0</formula>
    </cfRule>
  </conditionalFormatting>
  <conditionalFormatting sqref="L563">
    <cfRule type="expression" dxfId="38709" priority="10837">
      <formula>ISTEXT($L$563)</formula>
    </cfRule>
  </conditionalFormatting>
  <conditionalFormatting sqref="L563">
    <cfRule type="cellIs" dxfId="38708" priority="10836" operator="lessThan">
      <formula>0</formula>
    </cfRule>
  </conditionalFormatting>
  <conditionalFormatting sqref="M563">
    <cfRule type="expression" dxfId="38707" priority="10835">
      <formula>ISTEXT($M$563)</formula>
    </cfRule>
  </conditionalFormatting>
  <conditionalFormatting sqref="M563">
    <cfRule type="cellIs" dxfId="38706" priority="10834" operator="lessThan">
      <formula>0</formula>
    </cfRule>
  </conditionalFormatting>
  <conditionalFormatting sqref="N563">
    <cfRule type="expression" dxfId="38705" priority="10833">
      <formula>ISTEXT($N$563)</formula>
    </cfRule>
  </conditionalFormatting>
  <conditionalFormatting sqref="N563">
    <cfRule type="cellIs" dxfId="38704" priority="10832" operator="lessThan">
      <formula>0</formula>
    </cfRule>
  </conditionalFormatting>
  <conditionalFormatting sqref="O563">
    <cfRule type="expression" dxfId="38703" priority="10831">
      <formula>ISTEXT($O$563)</formula>
    </cfRule>
  </conditionalFormatting>
  <conditionalFormatting sqref="O563">
    <cfRule type="cellIs" dxfId="38702" priority="10830" operator="lessThan">
      <formula>0</formula>
    </cfRule>
  </conditionalFormatting>
  <conditionalFormatting sqref="P563">
    <cfRule type="expression" dxfId="38701" priority="10829">
      <formula>ISTEXT($P$563)</formula>
    </cfRule>
  </conditionalFormatting>
  <conditionalFormatting sqref="P563">
    <cfRule type="cellIs" dxfId="38700" priority="10828" operator="lessThan">
      <formula>0</formula>
    </cfRule>
  </conditionalFormatting>
  <conditionalFormatting sqref="Q563">
    <cfRule type="expression" dxfId="38699" priority="10827">
      <formula>ISTEXT($Q$563)</formula>
    </cfRule>
  </conditionalFormatting>
  <conditionalFormatting sqref="Q563">
    <cfRule type="cellIs" dxfId="38698" priority="10826" operator="lessThan">
      <formula>0</formula>
    </cfRule>
  </conditionalFormatting>
  <conditionalFormatting sqref="R563">
    <cfRule type="expression" dxfId="38697" priority="10825">
      <formula>ISTEXT($R$563)</formula>
    </cfRule>
  </conditionalFormatting>
  <conditionalFormatting sqref="R563">
    <cfRule type="cellIs" dxfId="38696" priority="10824" operator="lessThan">
      <formula>0</formula>
    </cfRule>
  </conditionalFormatting>
  <conditionalFormatting sqref="S563">
    <cfRule type="expression" dxfId="38695" priority="10823">
      <formula>ISTEXT($S$563)</formula>
    </cfRule>
  </conditionalFormatting>
  <conditionalFormatting sqref="S563">
    <cfRule type="cellIs" dxfId="38694" priority="10822" operator="lessThan">
      <formula>0</formula>
    </cfRule>
  </conditionalFormatting>
  <conditionalFormatting sqref="T563">
    <cfRule type="expression" dxfId="38693" priority="10821">
      <formula>ISTEXT($T$563)</formula>
    </cfRule>
  </conditionalFormatting>
  <conditionalFormatting sqref="T563">
    <cfRule type="cellIs" dxfId="38692" priority="10820" operator="lessThan">
      <formula>0</formula>
    </cfRule>
  </conditionalFormatting>
  <conditionalFormatting sqref="U563">
    <cfRule type="expression" dxfId="38691" priority="10819">
      <formula>ISTEXT($U$563)</formula>
    </cfRule>
  </conditionalFormatting>
  <conditionalFormatting sqref="U563">
    <cfRule type="cellIs" dxfId="38690" priority="10818" operator="lessThan">
      <formula>0</formula>
    </cfRule>
  </conditionalFormatting>
  <conditionalFormatting sqref="V563">
    <cfRule type="expression" dxfId="38689" priority="10817">
      <formula>ISTEXT($V$563)</formula>
    </cfRule>
  </conditionalFormatting>
  <conditionalFormatting sqref="V563">
    <cfRule type="cellIs" dxfId="38688" priority="10816" operator="lessThan">
      <formula>0</formula>
    </cfRule>
  </conditionalFormatting>
  <conditionalFormatting sqref="W563">
    <cfRule type="expression" dxfId="38687" priority="10815">
      <formula>ISTEXT($W$563)</formula>
    </cfRule>
  </conditionalFormatting>
  <conditionalFormatting sqref="W563">
    <cfRule type="cellIs" dxfId="38686" priority="10814" operator="lessThan">
      <formula>0</formula>
    </cfRule>
  </conditionalFormatting>
  <conditionalFormatting sqref="X563">
    <cfRule type="expression" dxfId="38685" priority="10813">
      <formula>ISTEXT($X$563)</formula>
    </cfRule>
  </conditionalFormatting>
  <conditionalFormatting sqref="X563">
    <cfRule type="cellIs" dxfId="38684" priority="10812" operator="lessThan">
      <formula>0</formula>
    </cfRule>
  </conditionalFormatting>
  <conditionalFormatting sqref="Y563">
    <cfRule type="expression" dxfId="38683" priority="10811">
      <formula>ISTEXT($Y$563)</formula>
    </cfRule>
  </conditionalFormatting>
  <conditionalFormatting sqref="Y563">
    <cfRule type="cellIs" dxfId="38682" priority="10810" operator="lessThan">
      <formula>0</formula>
    </cfRule>
  </conditionalFormatting>
  <conditionalFormatting sqref="Z563">
    <cfRule type="expression" dxfId="38681" priority="10809">
      <formula>ISTEXT($Z$563)</formula>
    </cfRule>
  </conditionalFormatting>
  <conditionalFormatting sqref="Z563">
    <cfRule type="cellIs" dxfId="38680" priority="10808" operator="lessThan">
      <formula>0</formula>
    </cfRule>
  </conditionalFormatting>
  <conditionalFormatting sqref="D564">
    <cfRule type="expression" dxfId="38679" priority="10807">
      <formula>ISTEXT($D$564)</formula>
    </cfRule>
  </conditionalFormatting>
  <conditionalFormatting sqref="D564">
    <cfRule type="cellIs" dxfId="38678" priority="10806" operator="lessThan">
      <formula>0</formula>
    </cfRule>
  </conditionalFormatting>
  <conditionalFormatting sqref="E564">
    <cfRule type="expression" dxfId="38677" priority="10805">
      <formula>ISTEXT($E$564)</formula>
    </cfRule>
  </conditionalFormatting>
  <conditionalFormatting sqref="E564">
    <cfRule type="cellIs" dxfId="38676" priority="10804" operator="lessThan">
      <formula>0</formula>
    </cfRule>
  </conditionalFormatting>
  <conditionalFormatting sqref="F564">
    <cfRule type="expression" dxfId="38675" priority="10803">
      <formula>ISTEXT($F$564)</formula>
    </cfRule>
  </conditionalFormatting>
  <conditionalFormatting sqref="F564">
    <cfRule type="cellIs" dxfId="38674" priority="10802" operator="lessThan">
      <formula>0</formula>
    </cfRule>
  </conditionalFormatting>
  <conditionalFormatting sqref="G564">
    <cfRule type="expression" dxfId="38673" priority="10801">
      <formula>ISTEXT($G$564)</formula>
    </cfRule>
  </conditionalFormatting>
  <conditionalFormatting sqref="G564">
    <cfRule type="cellIs" dxfId="38672" priority="10800" operator="lessThan">
      <formula>0</formula>
    </cfRule>
  </conditionalFormatting>
  <conditionalFormatting sqref="H564">
    <cfRule type="expression" dxfId="38671" priority="10799">
      <formula>ISTEXT($H$564)</formula>
    </cfRule>
  </conditionalFormatting>
  <conditionalFormatting sqref="H564">
    <cfRule type="cellIs" dxfId="38670" priority="10798" operator="lessThan">
      <formula>0</formula>
    </cfRule>
  </conditionalFormatting>
  <conditionalFormatting sqref="I564">
    <cfRule type="expression" dxfId="38669" priority="10797">
      <formula>ISTEXT($I$564)</formula>
    </cfRule>
  </conditionalFormatting>
  <conditionalFormatting sqref="I564">
    <cfRule type="cellIs" dxfId="38668" priority="10796" operator="lessThan">
      <formula>0</formula>
    </cfRule>
  </conditionalFormatting>
  <conditionalFormatting sqref="J564">
    <cfRule type="expression" dxfId="38667" priority="10795">
      <formula>ISTEXT($J$564)</formula>
    </cfRule>
  </conditionalFormatting>
  <conditionalFormatting sqref="J564">
    <cfRule type="cellIs" dxfId="38666" priority="10794" operator="lessThan">
      <formula>0</formula>
    </cfRule>
  </conditionalFormatting>
  <conditionalFormatting sqref="K564">
    <cfRule type="expression" dxfId="38665" priority="10793">
      <formula>ISTEXT($K$564)</formula>
    </cfRule>
  </conditionalFormatting>
  <conditionalFormatting sqref="K564">
    <cfRule type="cellIs" dxfId="38664" priority="10792" operator="lessThan">
      <formula>0</formula>
    </cfRule>
  </conditionalFormatting>
  <conditionalFormatting sqref="L564">
    <cfRule type="expression" dxfId="38663" priority="10791">
      <formula>ISTEXT($L$564)</formula>
    </cfRule>
  </conditionalFormatting>
  <conditionalFormatting sqref="L564">
    <cfRule type="cellIs" dxfId="38662" priority="10790" operator="lessThan">
      <formula>0</formula>
    </cfRule>
  </conditionalFormatting>
  <conditionalFormatting sqref="M564">
    <cfRule type="expression" dxfId="38661" priority="10789">
      <formula>ISTEXT($M$564)</formula>
    </cfRule>
  </conditionalFormatting>
  <conditionalFormatting sqref="M564">
    <cfRule type="cellIs" dxfId="38660" priority="10788" operator="lessThan">
      <formula>0</formula>
    </cfRule>
  </conditionalFormatting>
  <conditionalFormatting sqref="N564">
    <cfRule type="expression" dxfId="38659" priority="10787">
      <formula>ISTEXT($N$564)</formula>
    </cfRule>
  </conditionalFormatting>
  <conditionalFormatting sqref="N564">
    <cfRule type="cellIs" dxfId="38658" priority="10786" operator="lessThan">
      <formula>0</formula>
    </cfRule>
  </conditionalFormatting>
  <conditionalFormatting sqref="O564">
    <cfRule type="expression" dxfId="38657" priority="10785">
      <formula>ISTEXT($O$564)</formula>
    </cfRule>
  </conditionalFormatting>
  <conditionalFormatting sqref="O564">
    <cfRule type="cellIs" dxfId="38656" priority="10784" operator="lessThan">
      <formula>0</formula>
    </cfRule>
  </conditionalFormatting>
  <conditionalFormatting sqref="P564">
    <cfRule type="expression" dxfId="38655" priority="10783">
      <formula>ISTEXT($P$564)</formula>
    </cfRule>
  </conditionalFormatting>
  <conditionalFormatting sqref="P564">
    <cfRule type="cellIs" dxfId="38654" priority="10782" operator="lessThan">
      <formula>0</formula>
    </cfRule>
  </conditionalFormatting>
  <conditionalFormatting sqref="Q564">
    <cfRule type="expression" dxfId="38653" priority="10781">
      <formula>ISTEXT($Q$564)</formula>
    </cfRule>
  </conditionalFormatting>
  <conditionalFormatting sqref="Q564">
    <cfRule type="cellIs" dxfId="38652" priority="10780" operator="lessThan">
      <formula>0</formula>
    </cfRule>
  </conditionalFormatting>
  <conditionalFormatting sqref="R564">
    <cfRule type="expression" dxfId="38651" priority="10779">
      <formula>ISTEXT($R$564)</formula>
    </cfRule>
  </conditionalFormatting>
  <conditionalFormatting sqref="R564">
    <cfRule type="cellIs" dxfId="38650" priority="10778" operator="lessThan">
      <formula>0</formula>
    </cfRule>
  </conditionalFormatting>
  <conditionalFormatting sqref="S564">
    <cfRule type="expression" dxfId="38649" priority="10777">
      <formula>ISTEXT($S$564)</formula>
    </cfRule>
  </conditionalFormatting>
  <conditionalFormatting sqref="S564">
    <cfRule type="cellIs" dxfId="38648" priority="10776" operator="lessThan">
      <formula>0</formula>
    </cfRule>
  </conditionalFormatting>
  <conditionalFormatting sqref="T564">
    <cfRule type="expression" dxfId="38647" priority="10775">
      <formula>ISTEXT($T$564)</formula>
    </cfRule>
  </conditionalFormatting>
  <conditionalFormatting sqref="T564">
    <cfRule type="cellIs" dxfId="38646" priority="10774" operator="lessThan">
      <formula>0</formula>
    </cfRule>
  </conditionalFormatting>
  <conditionalFormatting sqref="U564">
    <cfRule type="expression" dxfId="38645" priority="10773">
      <formula>ISTEXT($U$564)</formula>
    </cfRule>
  </conditionalFormatting>
  <conditionalFormatting sqref="U564">
    <cfRule type="cellIs" dxfId="38644" priority="10772" operator="lessThan">
      <formula>0</formula>
    </cfRule>
  </conditionalFormatting>
  <conditionalFormatting sqref="V564">
    <cfRule type="expression" dxfId="38643" priority="10771">
      <formula>ISTEXT($V$564)</formula>
    </cfRule>
  </conditionalFormatting>
  <conditionalFormatting sqref="V564">
    <cfRule type="cellIs" dxfId="38642" priority="10770" operator="lessThan">
      <formula>0</formula>
    </cfRule>
  </conditionalFormatting>
  <conditionalFormatting sqref="W564">
    <cfRule type="expression" dxfId="38641" priority="10769">
      <formula>ISTEXT($W$564)</formula>
    </cfRule>
  </conditionalFormatting>
  <conditionalFormatting sqref="W564">
    <cfRule type="cellIs" dxfId="38640" priority="10768" operator="lessThan">
      <formula>0</formula>
    </cfRule>
  </conditionalFormatting>
  <conditionalFormatting sqref="X564">
    <cfRule type="expression" dxfId="38639" priority="10767">
      <formula>ISTEXT($X$564)</formula>
    </cfRule>
  </conditionalFormatting>
  <conditionalFormatting sqref="X564">
    <cfRule type="cellIs" dxfId="38638" priority="10766" operator="lessThan">
      <formula>0</formula>
    </cfRule>
  </conditionalFormatting>
  <conditionalFormatting sqref="Y564">
    <cfRule type="expression" dxfId="38637" priority="10765">
      <formula>ISTEXT($Y$564)</formula>
    </cfRule>
  </conditionalFormatting>
  <conditionalFormatting sqref="Y564">
    <cfRule type="cellIs" dxfId="38636" priority="10764" operator="lessThan">
      <formula>0</formula>
    </cfRule>
  </conditionalFormatting>
  <conditionalFormatting sqref="Z564">
    <cfRule type="expression" dxfId="38635" priority="10763">
      <formula>ISTEXT($Z$564)</formula>
    </cfRule>
  </conditionalFormatting>
  <conditionalFormatting sqref="Z564">
    <cfRule type="cellIs" dxfId="38634" priority="10762" operator="lessThan">
      <formula>0</formula>
    </cfRule>
  </conditionalFormatting>
  <conditionalFormatting sqref="D566">
    <cfRule type="expression" dxfId="38633" priority="10761">
      <formula>ISTEXT($D$566)</formula>
    </cfRule>
  </conditionalFormatting>
  <conditionalFormatting sqref="D566">
    <cfRule type="cellIs" dxfId="38632" priority="10760" operator="lessThan">
      <formula>0</formula>
    </cfRule>
  </conditionalFormatting>
  <conditionalFormatting sqref="E566">
    <cfRule type="expression" dxfId="38631" priority="10759">
      <formula>ISTEXT($E$566)</formula>
    </cfRule>
  </conditionalFormatting>
  <conditionalFormatting sqref="E566">
    <cfRule type="cellIs" dxfId="38630" priority="10758" operator="lessThan">
      <formula>0</formula>
    </cfRule>
  </conditionalFormatting>
  <conditionalFormatting sqref="F566">
    <cfRule type="expression" dxfId="38629" priority="10757">
      <formula>ISTEXT($F$566)</formula>
    </cfRule>
  </conditionalFormatting>
  <conditionalFormatting sqref="F566">
    <cfRule type="cellIs" dxfId="38628" priority="10756" operator="lessThan">
      <formula>0</formula>
    </cfRule>
  </conditionalFormatting>
  <conditionalFormatting sqref="G566">
    <cfRule type="expression" dxfId="38627" priority="10755">
      <formula>ISTEXT($G$566)</formula>
    </cfRule>
  </conditionalFormatting>
  <conditionalFormatting sqref="G566">
    <cfRule type="cellIs" dxfId="38626" priority="10754" operator="lessThan">
      <formula>0</formula>
    </cfRule>
  </conditionalFormatting>
  <conditionalFormatting sqref="H566">
    <cfRule type="expression" dxfId="38625" priority="10753">
      <formula>ISTEXT($H$566)</formula>
    </cfRule>
  </conditionalFormatting>
  <conditionalFormatting sqref="H566">
    <cfRule type="cellIs" dxfId="38624" priority="10752" operator="lessThan">
      <formula>0</formula>
    </cfRule>
  </conditionalFormatting>
  <conditionalFormatting sqref="I566">
    <cfRule type="expression" dxfId="38623" priority="10751">
      <formula>ISTEXT($I$566)</formula>
    </cfRule>
  </conditionalFormatting>
  <conditionalFormatting sqref="I566">
    <cfRule type="cellIs" dxfId="38622" priority="10750" operator="lessThan">
      <formula>0</formula>
    </cfRule>
  </conditionalFormatting>
  <conditionalFormatting sqref="J566">
    <cfRule type="expression" dxfId="38621" priority="10749">
      <formula>ISTEXT($J$566)</formula>
    </cfRule>
  </conditionalFormatting>
  <conditionalFormatting sqref="J566">
    <cfRule type="cellIs" dxfId="38620" priority="10748" operator="lessThan">
      <formula>0</formula>
    </cfRule>
  </conditionalFormatting>
  <conditionalFormatting sqref="K566">
    <cfRule type="expression" dxfId="38619" priority="10747">
      <formula>ISTEXT($K$566)</formula>
    </cfRule>
  </conditionalFormatting>
  <conditionalFormatting sqref="K566">
    <cfRule type="cellIs" dxfId="38618" priority="10746" operator="lessThan">
      <formula>0</formula>
    </cfRule>
  </conditionalFormatting>
  <conditionalFormatting sqref="L566">
    <cfRule type="expression" dxfId="38617" priority="10745">
      <formula>ISTEXT($L$566)</formula>
    </cfRule>
  </conditionalFormatting>
  <conditionalFormatting sqref="L566">
    <cfRule type="cellIs" dxfId="38616" priority="10744" operator="lessThan">
      <formula>0</formula>
    </cfRule>
  </conditionalFormatting>
  <conditionalFormatting sqref="M566">
    <cfRule type="expression" dxfId="38615" priority="10743">
      <formula>ISTEXT($M$566)</formula>
    </cfRule>
  </conditionalFormatting>
  <conditionalFormatting sqref="M566">
    <cfRule type="cellIs" dxfId="38614" priority="10742" operator="lessThan">
      <formula>0</formula>
    </cfRule>
  </conditionalFormatting>
  <conditionalFormatting sqref="N566">
    <cfRule type="expression" dxfId="38613" priority="10741">
      <formula>ISTEXT($N$566)</formula>
    </cfRule>
  </conditionalFormatting>
  <conditionalFormatting sqref="N566">
    <cfRule type="cellIs" dxfId="38612" priority="10740" operator="lessThan">
      <formula>0</formula>
    </cfRule>
  </conditionalFormatting>
  <conditionalFormatting sqref="O566">
    <cfRule type="expression" dxfId="38611" priority="10739">
      <formula>ISTEXT($O$566)</formula>
    </cfRule>
  </conditionalFormatting>
  <conditionalFormatting sqref="O566">
    <cfRule type="cellIs" dxfId="38610" priority="10738" operator="lessThan">
      <formula>0</formula>
    </cfRule>
  </conditionalFormatting>
  <conditionalFormatting sqref="P566">
    <cfRule type="expression" dxfId="38609" priority="10737">
      <formula>ISTEXT($P$566)</formula>
    </cfRule>
  </conditionalFormatting>
  <conditionalFormatting sqref="P566">
    <cfRule type="cellIs" dxfId="38608" priority="10736" operator="lessThan">
      <formula>0</formula>
    </cfRule>
  </conditionalFormatting>
  <conditionalFormatting sqref="Q566">
    <cfRule type="expression" dxfId="38607" priority="10735">
      <formula>ISTEXT($Q$566)</formula>
    </cfRule>
  </conditionalFormatting>
  <conditionalFormatting sqref="Q566">
    <cfRule type="cellIs" dxfId="38606" priority="10734" operator="lessThan">
      <formula>0</formula>
    </cfRule>
  </conditionalFormatting>
  <conditionalFormatting sqref="R566">
    <cfRule type="expression" dxfId="38605" priority="10733">
      <formula>ISTEXT($R$566)</formula>
    </cfRule>
  </conditionalFormatting>
  <conditionalFormatting sqref="R566">
    <cfRule type="cellIs" dxfId="38604" priority="10732" operator="lessThan">
      <formula>0</formula>
    </cfRule>
  </conditionalFormatting>
  <conditionalFormatting sqref="S566">
    <cfRule type="expression" dxfId="38603" priority="10731">
      <formula>ISTEXT($S$566)</formula>
    </cfRule>
  </conditionalFormatting>
  <conditionalFormatting sqref="S566">
    <cfRule type="cellIs" dxfId="38602" priority="10730" operator="lessThan">
      <formula>0</formula>
    </cfRule>
  </conditionalFormatting>
  <conditionalFormatting sqref="T566">
    <cfRule type="expression" dxfId="38601" priority="10729">
      <formula>ISTEXT($T$566)</formula>
    </cfRule>
  </conditionalFormatting>
  <conditionalFormatting sqref="T566">
    <cfRule type="cellIs" dxfId="38600" priority="10728" operator="lessThan">
      <formula>0</formula>
    </cfRule>
  </conditionalFormatting>
  <conditionalFormatting sqref="U566">
    <cfRule type="expression" dxfId="38599" priority="10727">
      <formula>ISTEXT($U$566)</formula>
    </cfRule>
  </conditionalFormatting>
  <conditionalFormatting sqref="U566">
    <cfRule type="cellIs" dxfId="38598" priority="10726" operator="lessThan">
      <formula>0</formula>
    </cfRule>
  </conditionalFormatting>
  <conditionalFormatting sqref="V566">
    <cfRule type="expression" dxfId="38597" priority="10725">
      <formula>ISTEXT($V$566)</formula>
    </cfRule>
  </conditionalFormatting>
  <conditionalFormatting sqref="V566">
    <cfRule type="cellIs" dxfId="38596" priority="10724" operator="lessThan">
      <formula>0</formula>
    </cfRule>
  </conditionalFormatting>
  <conditionalFormatting sqref="W566">
    <cfRule type="expression" dxfId="38595" priority="10723">
      <formula>ISTEXT($W$566)</formula>
    </cfRule>
  </conditionalFormatting>
  <conditionalFormatting sqref="W566">
    <cfRule type="cellIs" dxfId="38594" priority="10722" operator="lessThan">
      <formula>0</formula>
    </cfRule>
  </conditionalFormatting>
  <conditionalFormatting sqref="X566">
    <cfRule type="expression" dxfId="38593" priority="10721">
      <formula>ISTEXT($X$566)</formula>
    </cfRule>
  </conditionalFormatting>
  <conditionalFormatting sqref="X566">
    <cfRule type="cellIs" dxfId="38592" priority="10720" operator="lessThan">
      <formula>0</formula>
    </cfRule>
  </conditionalFormatting>
  <conditionalFormatting sqref="Y566">
    <cfRule type="expression" dxfId="38591" priority="10719">
      <formula>ISTEXT($Y$566)</formula>
    </cfRule>
  </conditionalFormatting>
  <conditionalFormatting sqref="Y566">
    <cfRule type="cellIs" dxfId="38590" priority="10718" operator="lessThan">
      <formula>0</formula>
    </cfRule>
  </conditionalFormatting>
  <conditionalFormatting sqref="Z566">
    <cfRule type="expression" dxfId="38589" priority="10717">
      <formula>ISTEXT($Z$566)</formula>
    </cfRule>
  </conditionalFormatting>
  <conditionalFormatting sqref="Z566">
    <cfRule type="cellIs" dxfId="38588" priority="10716" operator="lessThan">
      <formula>0</formula>
    </cfRule>
  </conditionalFormatting>
  <conditionalFormatting sqref="D567">
    <cfRule type="expression" dxfId="38587" priority="10715">
      <formula>ISTEXT($D$567)</formula>
    </cfRule>
  </conditionalFormatting>
  <conditionalFormatting sqref="D567">
    <cfRule type="cellIs" dxfId="38586" priority="10714" operator="lessThan">
      <formula>0</formula>
    </cfRule>
  </conditionalFormatting>
  <conditionalFormatting sqref="E567">
    <cfRule type="expression" dxfId="38585" priority="10713">
      <formula>ISTEXT($E$567)</formula>
    </cfRule>
  </conditionalFormatting>
  <conditionalFormatting sqref="E567">
    <cfRule type="cellIs" dxfId="38584" priority="10712" operator="lessThan">
      <formula>0</formula>
    </cfRule>
  </conditionalFormatting>
  <conditionalFormatting sqref="F567">
    <cfRule type="expression" dxfId="38583" priority="10711">
      <formula>ISTEXT($F$567)</formula>
    </cfRule>
  </conditionalFormatting>
  <conditionalFormatting sqref="F567">
    <cfRule type="cellIs" dxfId="38582" priority="10710" operator="lessThan">
      <formula>0</formula>
    </cfRule>
  </conditionalFormatting>
  <conditionalFormatting sqref="G567">
    <cfRule type="expression" dxfId="38581" priority="10709">
      <formula>ISTEXT($G$567)</formula>
    </cfRule>
  </conditionalFormatting>
  <conditionalFormatting sqref="G567">
    <cfRule type="cellIs" dxfId="38580" priority="10708" operator="lessThan">
      <formula>0</formula>
    </cfRule>
  </conditionalFormatting>
  <conditionalFormatting sqref="H567">
    <cfRule type="expression" dxfId="38579" priority="10707">
      <formula>ISTEXT($H$567)</formula>
    </cfRule>
  </conditionalFormatting>
  <conditionalFormatting sqref="H567">
    <cfRule type="cellIs" dxfId="38578" priority="10706" operator="lessThan">
      <formula>0</formula>
    </cfRule>
  </conditionalFormatting>
  <conditionalFormatting sqref="I567">
    <cfRule type="expression" dxfId="38577" priority="10705">
      <formula>ISTEXT($I$567)</formula>
    </cfRule>
  </conditionalFormatting>
  <conditionalFormatting sqref="I567">
    <cfRule type="cellIs" dxfId="38576" priority="10704" operator="lessThan">
      <formula>0</formula>
    </cfRule>
  </conditionalFormatting>
  <conditionalFormatting sqref="J567">
    <cfRule type="expression" dxfId="38575" priority="10703">
      <formula>ISTEXT($J$567)</formula>
    </cfRule>
  </conditionalFormatting>
  <conditionalFormatting sqref="J567">
    <cfRule type="cellIs" dxfId="38574" priority="10702" operator="lessThan">
      <formula>0</formula>
    </cfRule>
  </conditionalFormatting>
  <conditionalFormatting sqref="K567">
    <cfRule type="expression" dxfId="38573" priority="10701">
      <formula>ISTEXT($K$567)</formula>
    </cfRule>
  </conditionalFormatting>
  <conditionalFormatting sqref="K567">
    <cfRule type="cellIs" dxfId="38572" priority="10700" operator="lessThan">
      <formula>0</formula>
    </cfRule>
  </conditionalFormatting>
  <conditionalFormatting sqref="L567">
    <cfRule type="expression" dxfId="38571" priority="10699">
      <formula>ISTEXT($L$567)</formula>
    </cfRule>
  </conditionalFormatting>
  <conditionalFormatting sqref="L567">
    <cfRule type="cellIs" dxfId="38570" priority="10698" operator="lessThan">
      <formula>0</formula>
    </cfRule>
  </conditionalFormatting>
  <conditionalFormatting sqref="M567">
    <cfRule type="expression" dxfId="38569" priority="10697">
      <formula>ISTEXT($M$567)</formula>
    </cfRule>
  </conditionalFormatting>
  <conditionalFormatting sqref="M567">
    <cfRule type="cellIs" dxfId="38568" priority="10696" operator="lessThan">
      <formula>0</formula>
    </cfRule>
  </conditionalFormatting>
  <conditionalFormatting sqref="N567">
    <cfRule type="expression" dxfId="38567" priority="10695">
      <formula>ISTEXT($N$567)</formula>
    </cfRule>
  </conditionalFormatting>
  <conditionalFormatting sqref="N567">
    <cfRule type="cellIs" dxfId="38566" priority="10694" operator="lessThan">
      <formula>0</formula>
    </cfRule>
  </conditionalFormatting>
  <conditionalFormatting sqref="O567">
    <cfRule type="expression" dxfId="38565" priority="10693">
      <formula>ISTEXT($O$567)</formula>
    </cfRule>
  </conditionalFormatting>
  <conditionalFormatting sqref="O567">
    <cfRule type="cellIs" dxfId="38564" priority="10692" operator="lessThan">
      <formula>0</formula>
    </cfRule>
  </conditionalFormatting>
  <conditionalFormatting sqref="P567">
    <cfRule type="expression" dxfId="38563" priority="10691">
      <formula>ISTEXT($P$567)</formula>
    </cfRule>
  </conditionalFormatting>
  <conditionalFormatting sqref="P567">
    <cfRule type="cellIs" dxfId="38562" priority="10690" operator="lessThan">
      <formula>0</formula>
    </cfRule>
  </conditionalFormatting>
  <conditionalFormatting sqref="Q567">
    <cfRule type="expression" dxfId="38561" priority="10689">
      <formula>ISTEXT($Q$567)</formula>
    </cfRule>
  </conditionalFormatting>
  <conditionalFormatting sqref="Q567">
    <cfRule type="cellIs" dxfId="38560" priority="10688" operator="lessThan">
      <formula>0</formula>
    </cfRule>
  </conditionalFormatting>
  <conditionalFormatting sqref="R567">
    <cfRule type="expression" dxfId="38559" priority="10687">
      <formula>ISTEXT($R$567)</formula>
    </cfRule>
  </conditionalFormatting>
  <conditionalFormatting sqref="R567">
    <cfRule type="cellIs" dxfId="38558" priority="10686" operator="lessThan">
      <formula>0</formula>
    </cfRule>
  </conditionalFormatting>
  <conditionalFormatting sqref="S567">
    <cfRule type="expression" dxfId="38557" priority="10685">
      <formula>ISTEXT($S$567)</formula>
    </cfRule>
  </conditionalFormatting>
  <conditionalFormatting sqref="S567">
    <cfRule type="cellIs" dxfId="38556" priority="10684" operator="lessThan">
      <formula>0</formula>
    </cfRule>
  </conditionalFormatting>
  <conditionalFormatting sqref="T567">
    <cfRule type="expression" dxfId="38555" priority="10683">
      <formula>ISTEXT($T$567)</formula>
    </cfRule>
  </conditionalFormatting>
  <conditionalFormatting sqref="T567">
    <cfRule type="cellIs" dxfId="38554" priority="10682" operator="lessThan">
      <formula>0</formula>
    </cfRule>
  </conditionalFormatting>
  <conditionalFormatting sqref="U567">
    <cfRule type="expression" dxfId="38553" priority="10681">
      <formula>ISTEXT($U$567)</formula>
    </cfRule>
  </conditionalFormatting>
  <conditionalFormatting sqref="U567">
    <cfRule type="cellIs" dxfId="38552" priority="10680" operator="lessThan">
      <formula>0</formula>
    </cfRule>
  </conditionalFormatting>
  <conditionalFormatting sqref="V567">
    <cfRule type="expression" dxfId="38551" priority="10679">
      <formula>ISTEXT($V$567)</formula>
    </cfRule>
  </conditionalFormatting>
  <conditionalFormatting sqref="V567">
    <cfRule type="cellIs" dxfId="38550" priority="10678" operator="lessThan">
      <formula>0</formula>
    </cfRule>
  </conditionalFormatting>
  <conditionalFormatting sqref="W567">
    <cfRule type="expression" dxfId="38549" priority="10677">
      <formula>ISTEXT($W$567)</formula>
    </cfRule>
  </conditionalFormatting>
  <conditionalFormatting sqref="W567">
    <cfRule type="cellIs" dxfId="38548" priority="10676" operator="lessThan">
      <formula>0</formula>
    </cfRule>
  </conditionalFormatting>
  <conditionalFormatting sqref="X567">
    <cfRule type="expression" dxfId="38547" priority="10675">
      <formula>ISTEXT($X$567)</formula>
    </cfRule>
  </conditionalFormatting>
  <conditionalFormatting sqref="X567">
    <cfRule type="cellIs" dxfId="38546" priority="10674" operator="lessThan">
      <formula>0</formula>
    </cfRule>
  </conditionalFormatting>
  <conditionalFormatting sqref="Y567">
    <cfRule type="expression" dxfId="38545" priority="10673">
      <formula>ISTEXT($Y$567)</formula>
    </cfRule>
  </conditionalFormatting>
  <conditionalFormatting sqref="Y567">
    <cfRule type="cellIs" dxfId="38544" priority="10672" operator="lessThan">
      <formula>0</formula>
    </cfRule>
  </conditionalFormatting>
  <conditionalFormatting sqref="Z567">
    <cfRule type="expression" dxfId="38543" priority="10671">
      <formula>ISTEXT($Z$567)</formula>
    </cfRule>
  </conditionalFormatting>
  <conditionalFormatting sqref="Z567">
    <cfRule type="cellIs" dxfId="38542" priority="10670" operator="lessThan">
      <formula>0</formula>
    </cfRule>
  </conditionalFormatting>
  <conditionalFormatting sqref="D568">
    <cfRule type="expression" dxfId="38541" priority="10669">
      <formula>ISTEXT($D$568)</formula>
    </cfRule>
  </conditionalFormatting>
  <conditionalFormatting sqref="D568">
    <cfRule type="cellIs" dxfId="38540" priority="10668" operator="lessThan">
      <formula>0</formula>
    </cfRule>
  </conditionalFormatting>
  <conditionalFormatting sqref="E568">
    <cfRule type="expression" dxfId="38539" priority="10667">
      <formula>ISTEXT($E$568)</formula>
    </cfRule>
  </conditionalFormatting>
  <conditionalFormatting sqref="E568">
    <cfRule type="cellIs" dxfId="38538" priority="10666" operator="lessThan">
      <formula>0</formula>
    </cfRule>
  </conditionalFormatting>
  <conditionalFormatting sqref="F568">
    <cfRule type="expression" dxfId="38537" priority="10665">
      <formula>ISTEXT($F$568)</formula>
    </cfRule>
  </conditionalFormatting>
  <conditionalFormatting sqref="F568">
    <cfRule type="cellIs" dxfId="38536" priority="10664" operator="lessThan">
      <formula>0</formula>
    </cfRule>
  </conditionalFormatting>
  <conditionalFormatting sqref="G568">
    <cfRule type="expression" dxfId="38535" priority="10663">
      <formula>ISTEXT($G$568)</formula>
    </cfRule>
  </conditionalFormatting>
  <conditionalFormatting sqref="G568">
    <cfRule type="cellIs" dxfId="38534" priority="10662" operator="lessThan">
      <formula>0</formula>
    </cfRule>
  </conditionalFormatting>
  <conditionalFormatting sqref="H568">
    <cfRule type="expression" dxfId="38533" priority="10661">
      <formula>ISTEXT($H$568)</formula>
    </cfRule>
  </conditionalFormatting>
  <conditionalFormatting sqref="H568">
    <cfRule type="cellIs" dxfId="38532" priority="10660" operator="lessThan">
      <formula>0</formula>
    </cfRule>
  </conditionalFormatting>
  <conditionalFormatting sqref="I568">
    <cfRule type="expression" dxfId="38531" priority="10659">
      <formula>ISTEXT($I$568)</formula>
    </cfRule>
  </conditionalFormatting>
  <conditionalFormatting sqref="I568">
    <cfRule type="cellIs" dxfId="38530" priority="10658" operator="lessThan">
      <formula>0</formula>
    </cfRule>
  </conditionalFormatting>
  <conditionalFormatting sqref="J568">
    <cfRule type="expression" dxfId="38529" priority="10657">
      <formula>ISTEXT($J$568)</formula>
    </cfRule>
  </conditionalFormatting>
  <conditionalFormatting sqref="J568">
    <cfRule type="cellIs" dxfId="38528" priority="10656" operator="lessThan">
      <formula>0</formula>
    </cfRule>
  </conditionalFormatting>
  <conditionalFormatting sqref="K568">
    <cfRule type="expression" dxfId="38527" priority="10655">
      <formula>ISTEXT($K$568)</formula>
    </cfRule>
  </conditionalFormatting>
  <conditionalFormatting sqref="K568">
    <cfRule type="cellIs" dxfId="38526" priority="10654" operator="lessThan">
      <formula>0</formula>
    </cfRule>
  </conditionalFormatting>
  <conditionalFormatting sqref="L568">
    <cfRule type="expression" dxfId="38525" priority="10653">
      <formula>ISTEXT($L$568)</formula>
    </cfRule>
  </conditionalFormatting>
  <conditionalFormatting sqref="L568">
    <cfRule type="cellIs" dxfId="38524" priority="10652" operator="lessThan">
      <formula>0</formula>
    </cfRule>
  </conditionalFormatting>
  <conditionalFormatting sqref="M568">
    <cfRule type="expression" dxfId="38523" priority="10651">
      <formula>ISTEXT($M$568)</formula>
    </cfRule>
  </conditionalFormatting>
  <conditionalFormatting sqref="M568">
    <cfRule type="cellIs" dxfId="38522" priority="10650" operator="lessThan">
      <formula>0</formula>
    </cfRule>
  </conditionalFormatting>
  <conditionalFormatting sqref="N568">
    <cfRule type="expression" dxfId="38521" priority="10649">
      <formula>ISTEXT($N$568)</formula>
    </cfRule>
  </conditionalFormatting>
  <conditionalFormatting sqref="N568">
    <cfRule type="cellIs" dxfId="38520" priority="10648" operator="lessThan">
      <formula>0</formula>
    </cfRule>
  </conditionalFormatting>
  <conditionalFormatting sqref="O568">
    <cfRule type="expression" dxfId="38519" priority="10647">
      <formula>ISTEXT($O$568)</formula>
    </cfRule>
  </conditionalFormatting>
  <conditionalFormatting sqref="O568">
    <cfRule type="cellIs" dxfId="38518" priority="10646" operator="lessThan">
      <formula>0</formula>
    </cfRule>
  </conditionalFormatting>
  <conditionalFormatting sqref="P568">
    <cfRule type="expression" dxfId="38517" priority="10645">
      <formula>ISTEXT($P$568)</formula>
    </cfRule>
  </conditionalFormatting>
  <conditionalFormatting sqref="P568">
    <cfRule type="cellIs" dxfId="38516" priority="10644" operator="lessThan">
      <formula>0</formula>
    </cfRule>
  </conditionalFormatting>
  <conditionalFormatting sqref="Q568">
    <cfRule type="expression" dxfId="38515" priority="10643">
      <formula>ISTEXT($Q$568)</formula>
    </cfRule>
  </conditionalFormatting>
  <conditionalFormatting sqref="Q568">
    <cfRule type="cellIs" dxfId="38514" priority="10642" operator="lessThan">
      <formula>0</formula>
    </cfRule>
  </conditionalFormatting>
  <conditionalFormatting sqref="R568">
    <cfRule type="expression" dxfId="38513" priority="10641">
      <formula>ISTEXT($R$568)</formula>
    </cfRule>
  </conditionalFormatting>
  <conditionalFormatting sqref="R568">
    <cfRule type="cellIs" dxfId="38512" priority="10640" operator="lessThan">
      <formula>0</formula>
    </cfRule>
  </conditionalFormatting>
  <conditionalFormatting sqref="S568">
    <cfRule type="expression" dxfId="38511" priority="10639">
      <formula>ISTEXT($S$568)</formula>
    </cfRule>
  </conditionalFormatting>
  <conditionalFormatting sqref="S568">
    <cfRule type="cellIs" dxfId="38510" priority="10638" operator="lessThan">
      <formula>0</formula>
    </cfRule>
  </conditionalFormatting>
  <conditionalFormatting sqref="T568">
    <cfRule type="expression" dxfId="38509" priority="10637">
      <formula>ISTEXT($T$568)</formula>
    </cfRule>
  </conditionalFormatting>
  <conditionalFormatting sqref="T568">
    <cfRule type="cellIs" dxfId="38508" priority="10636" operator="lessThan">
      <formula>0</formula>
    </cfRule>
  </conditionalFormatting>
  <conditionalFormatting sqref="U568">
    <cfRule type="expression" dxfId="38507" priority="10635">
      <formula>ISTEXT($U$568)</formula>
    </cfRule>
  </conditionalFormatting>
  <conditionalFormatting sqref="U568">
    <cfRule type="cellIs" dxfId="38506" priority="10634" operator="lessThan">
      <formula>0</formula>
    </cfRule>
  </conditionalFormatting>
  <conditionalFormatting sqref="V568">
    <cfRule type="expression" dxfId="38505" priority="10633">
      <formula>ISTEXT($V$568)</formula>
    </cfRule>
  </conditionalFormatting>
  <conditionalFormatting sqref="V568">
    <cfRule type="cellIs" dxfId="38504" priority="10632" operator="lessThan">
      <formula>0</formula>
    </cfRule>
  </conditionalFormatting>
  <conditionalFormatting sqref="W568">
    <cfRule type="expression" dxfId="38503" priority="10631">
      <formula>ISTEXT($W$568)</formula>
    </cfRule>
  </conditionalFormatting>
  <conditionalFormatting sqref="W568">
    <cfRule type="cellIs" dxfId="38502" priority="10630" operator="lessThan">
      <formula>0</formula>
    </cfRule>
  </conditionalFormatting>
  <conditionalFormatting sqref="X568">
    <cfRule type="expression" dxfId="38501" priority="10629">
      <formula>ISTEXT($X$568)</formula>
    </cfRule>
  </conditionalFormatting>
  <conditionalFormatting sqref="X568">
    <cfRule type="cellIs" dxfId="38500" priority="10628" operator="lessThan">
      <formula>0</formula>
    </cfRule>
  </conditionalFormatting>
  <conditionalFormatting sqref="Y568">
    <cfRule type="expression" dxfId="38499" priority="10627">
      <formula>ISTEXT($Y$568)</formula>
    </cfRule>
  </conditionalFormatting>
  <conditionalFormatting sqref="Y568">
    <cfRule type="cellIs" dxfId="38498" priority="10626" operator="lessThan">
      <formula>0</formula>
    </cfRule>
  </conditionalFormatting>
  <conditionalFormatting sqref="Z568">
    <cfRule type="expression" dxfId="38497" priority="10625">
      <formula>ISTEXT($Z$568)</formula>
    </cfRule>
  </conditionalFormatting>
  <conditionalFormatting sqref="Z568">
    <cfRule type="cellIs" dxfId="38496" priority="10624" operator="lessThan">
      <formula>0</formula>
    </cfRule>
  </conditionalFormatting>
  <conditionalFormatting sqref="D569">
    <cfRule type="expression" dxfId="38495" priority="10623">
      <formula>ISTEXT($D$569)</formula>
    </cfRule>
  </conditionalFormatting>
  <conditionalFormatting sqref="D569">
    <cfRule type="cellIs" dxfId="38494" priority="10622" operator="lessThan">
      <formula>0</formula>
    </cfRule>
  </conditionalFormatting>
  <conditionalFormatting sqref="E569">
    <cfRule type="expression" dxfId="38493" priority="10621">
      <formula>ISTEXT($E$569)</formula>
    </cfRule>
  </conditionalFormatting>
  <conditionalFormatting sqref="E569">
    <cfRule type="cellIs" dxfId="38492" priority="10620" operator="lessThan">
      <formula>0</formula>
    </cfRule>
  </conditionalFormatting>
  <conditionalFormatting sqref="F569">
    <cfRule type="expression" dxfId="38491" priority="10619">
      <formula>ISTEXT($F$569)</formula>
    </cfRule>
  </conditionalFormatting>
  <conditionalFormatting sqref="F569">
    <cfRule type="cellIs" dxfId="38490" priority="10618" operator="lessThan">
      <formula>0</formula>
    </cfRule>
  </conditionalFormatting>
  <conditionalFormatting sqref="G569">
    <cfRule type="expression" dxfId="38489" priority="10617">
      <formula>ISTEXT($G$569)</formula>
    </cfRule>
  </conditionalFormatting>
  <conditionalFormatting sqref="G569">
    <cfRule type="cellIs" dxfId="38488" priority="10616" operator="lessThan">
      <formula>0</formula>
    </cfRule>
  </conditionalFormatting>
  <conditionalFormatting sqref="H569">
    <cfRule type="expression" dxfId="38487" priority="10615">
      <formula>ISTEXT($H$569)</formula>
    </cfRule>
  </conditionalFormatting>
  <conditionalFormatting sqref="H569">
    <cfRule type="cellIs" dxfId="38486" priority="10614" operator="lessThan">
      <formula>0</formula>
    </cfRule>
  </conditionalFormatting>
  <conditionalFormatting sqref="I569">
    <cfRule type="expression" dxfId="38485" priority="10613">
      <formula>ISTEXT($I$569)</formula>
    </cfRule>
  </conditionalFormatting>
  <conditionalFormatting sqref="I569">
    <cfRule type="cellIs" dxfId="38484" priority="10612" operator="lessThan">
      <formula>0</formula>
    </cfRule>
  </conditionalFormatting>
  <conditionalFormatting sqref="J569">
    <cfRule type="expression" dxfId="38483" priority="10611">
      <formula>ISTEXT($J$569)</formula>
    </cfRule>
  </conditionalFormatting>
  <conditionalFormatting sqref="J569">
    <cfRule type="cellIs" dxfId="38482" priority="10610" operator="lessThan">
      <formula>0</formula>
    </cfRule>
  </conditionalFormatting>
  <conditionalFormatting sqref="K569">
    <cfRule type="expression" dxfId="38481" priority="10609">
      <formula>ISTEXT($K$569)</formula>
    </cfRule>
  </conditionalFormatting>
  <conditionalFormatting sqref="K569">
    <cfRule type="cellIs" dxfId="38480" priority="10608" operator="lessThan">
      <formula>0</formula>
    </cfRule>
  </conditionalFormatting>
  <conditionalFormatting sqref="L569">
    <cfRule type="expression" dxfId="38479" priority="10607">
      <formula>ISTEXT($L$569)</formula>
    </cfRule>
  </conditionalFormatting>
  <conditionalFormatting sqref="L569">
    <cfRule type="cellIs" dxfId="38478" priority="10606" operator="lessThan">
      <formula>0</formula>
    </cfRule>
  </conditionalFormatting>
  <conditionalFormatting sqref="M569">
    <cfRule type="expression" dxfId="38477" priority="10605">
      <formula>ISTEXT($M$569)</formula>
    </cfRule>
  </conditionalFormatting>
  <conditionalFormatting sqref="M569">
    <cfRule type="cellIs" dxfId="38476" priority="10604" operator="lessThan">
      <formula>0</formula>
    </cfRule>
  </conditionalFormatting>
  <conditionalFormatting sqref="N569">
    <cfRule type="expression" dxfId="38475" priority="10603">
      <formula>ISTEXT($N$569)</formula>
    </cfRule>
  </conditionalFormatting>
  <conditionalFormatting sqref="N569">
    <cfRule type="cellIs" dxfId="38474" priority="10602" operator="lessThan">
      <formula>0</formula>
    </cfRule>
  </conditionalFormatting>
  <conditionalFormatting sqref="O569">
    <cfRule type="expression" dxfId="38473" priority="10601">
      <formula>ISTEXT($O$569)</formula>
    </cfRule>
  </conditionalFormatting>
  <conditionalFormatting sqref="O569">
    <cfRule type="cellIs" dxfId="38472" priority="10600" operator="lessThan">
      <formula>0</formula>
    </cfRule>
  </conditionalFormatting>
  <conditionalFormatting sqref="P569">
    <cfRule type="expression" dxfId="38471" priority="10599">
      <formula>ISTEXT($P$569)</formula>
    </cfRule>
  </conditionalFormatting>
  <conditionalFormatting sqref="P569">
    <cfRule type="cellIs" dxfId="38470" priority="10598" operator="lessThan">
      <formula>0</formula>
    </cfRule>
  </conditionalFormatting>
  <conditionalFormatting sqref="Q569">
    <cfRule type="expression" dxfId="38469" priority="10597">
      <formula>ISTEXT($Q$569)</formula>
    </cfRule>
  </conditionalFormatting>
  <conditionalFormatting sqref="Q569">
    <cfRule type="cellIs" dxfId="38468" priority="10596" operator="lessThan">
      <formula>0</formula>
    </cfRule>
  </conditionalFormatting>
  <conditionalFormatting sqref="R569">
    <cfRule type="expression" dxfId="38467" priority="10595">
      <formula>ISTEXT($R$569)</formula>
    </cfRule>
  </conditionalFormatting>
  <conditionalFormatting sqref="R569">
    <cfRule type="cellIs" dxfId="38466" priority="10594" operator="lessThan">
      <formula>0</formula>
    </cfRule>
  </conditionalFormatting>
  <conditionalFormatting sqref="S569">
    <cfRule type="expression" dxfId="38465" priority="10593">
      <formula>ISTEXT($S$569)</formula>
    </cfRule>
  </conditionalFormatting>
  <conditionalFormatting sqref="S569">
    <cfRule type="cellIs" dxfId="38464" priority="10592" operator="lessThan">
      <formula>0</formula>
    </cfRule>
  </conditionalFormatting>
  <conditionalFormatting sqref="T569">
    <cfRule type="expression" dxfId="38463" priority="10591">
      <formula>ISTEXT($T$569)</formula>
    </cfRule>
  </conditionalFormatting>
  <conditionalFormatting sqref="T569">
    <cfRule type="cellIs" dxfId="38462" priority="10590" operator="lessThan">
      <formula>0</formula>
    </cfRule>
  </conditionalFormatting>
  <conditionalFormatting sqref="U569">
    <cfRule type="expression" dxfId="38461" priority="10589">
      <formula>ISTEXT($U$569)</formula>
    </cfRule>
  </conditionalFormatting>
  <conditionalFormatting sqref="U569">
    <cfRule type="cellIs" dxfId="38460" priority="10588" operator="lessThan">
      <formula>0</formula>
    </cfRule>
  </conditionalFormatting>
  <conditionalFormatting sqref="V569">
    <cfRule type="expression" dxfId="38459" priority="10587">
      <formula>ISTEXT($V$569)</formula>
    </cfRule>
  </conditionalFormatting>
  <conditionalFormatting sqref="V569">
    <cfRule type="cellIs" dxfId="38458" priority="10586" operator="lessThan">
      <formula>0</formula>
    </cfRule>
  </conditionalFormatting>
  <conditionalFormatting sqref="W569">
    <cfRule type="expression" dxfId="38457" priority="10585">
      <formula>ISTEXT($W$569)</formula>
    </cfRule>
  </conditionalFormatting>
  <conditionalFormatting sqref="W569">
    <cfRule type="cellIs" dxfId="38456" priority="10584" operator="lessThan">
      <formula>0</formula>
    </cfRule>
  </conditionalFormatting>
  <conditionalFormatting sqref="X569">
    <cfRule type="expression" dxfId="38455" priority="10583">
      <formula>ISTEXT($X$569)</formula>
    </cfRule>
  </conditionalFormatting>
  <conditionalFormatting sqref="X569">
    <cfRule type="cellIs" dxfId="38454" priority="10582" operator="lessThan">
      <formula>0</formula>
    </cfRule>
  </conditionalFormatting>
  <conditionalFormatting sqref="Y569">
    <cfRule type="expression" dxfId="38453" priority="10581">
      <formula>ISTEXT($Y$569)</formula>
    </cfRule>
  </conditionalFormatting>
  <conditionalFormatting sqref="Y569">
    <cfRule type="cellIs" dxfId="38452" priority="10580" operator="lessThan">
      <formula>0</formula>
    </cfRule>
  </conditionalFormatting>
  <conditionalFormatting sqref="Z569">
    <cfRule type="expression" dxfId="38451" priority="10579">
      <formula>ISTEXT($Z$569)</formula>
    </cfRule>
  </conditionalFormatting>
  <conditionalFormatting sqref="Z569">
    <cfRule type="cellIs" dxfId="38450" priority="10578" operator="lessThan">
      <formula>0</formula>
    </cfRule>
  </conditionalFormatting>
  <conditionalFormatting sqref="D570">
    <cfRule type="expression" dxfId="38449" priority="10577">
      <formula>ISTEXT($D$570)</formula>
    </cfRule>
  </conditionalFormatting>
  <conditionalFormatting sqref="D570">
    <cfRule type="cellIs" dxfId="38448" priority="10576" operator="lessThan">
      <formula>0</formula>
    </cfRule>
  </conditionalFormatting>
  <conditionalFormatting sqref="E570">
    <cfRule type="expression" dxfId="38447" priority="10575">
      <formula>ISTEXT($E$570)</formula>
    </cfRule>
  </conditionalFormatting>
  <conditionalFormatting sqref="E570">
    <cfRule type="cellIs" dxfId="38446" priority="10574" operator="lessThan">
      <formula>0</formula>
    </cfRule>
  </conditionalFormatting>
  <conditionalFormatting sqref="F570">
    <cfRule type="expression" dxfId="38445" priority="10573">
      <formula>ISTEXT($F$570)</formula>
    </cfRule>
  </conditionalFormatting>
  <conditionalFormatting sqref="F570">
    <cfRule type="cellIs" dxfId="38444" priority="10572" operator="lessThan">
      <formula>0</formula>
    </cfRule>
  </conditionalFormatting>
  <conditionalFormatting sqref="G570">
    <cfRule type="expression" dxfId="38443" priority="10571">
      <formula>ISTEXT($G$570)</formula>
    </cfRule>
  </conditionalFormatting>
  <conditionalFormatting sqref="G570">
    <cfRule type="cellIs" dxfId="38442" priority="10570" operator="lessThan">
      <formula>0</formula>
    </cfRule>
  </conditionalFormatting>
  <conditionalFormatting sqref="H570">
    <cfRule type="expression" dxfId="38441" priority="10569">
      <formula>ISTEXT($H$570)</formula>
    </cfRule>
  </conditionalFormatting>
  <conditionalFormatting sqref="H570">
    <cfRule type="cellIs" dxfId="38440" priority="10568" operator="lessThan">
      <formula>0</formula>
    </cfRule>
  </conditionalFormatting>
  <conditionalFormatting sqref="I570">
    <cfRule type="expression" dxfId="38439" priority="10567">
      <formula>ISTEXT($I$570)</formula>
    </cfRule>
  </conditionalFormatting>
  <conditionalFormatting sqref="I570">
    <cfRule type="cellIs" dxfId="38438" priority="10566" operator="lessThan">
      <formula>0</formula>
    </cfRule>
  </conditionalFormatting>
  <conditionalFormatting sqref="J570">
    <cfRule type="expression" dxfId="38437" priority="10565">
      <formula>ISTEXT($J$570)</formula>
    </cfRule>
  </conditionalFormatting>
  <conditionalFormatting sqref="J570">
    <cfRule type="cellIs" dxfId="38436" priority="10564" operator="lessThan">
      <formula>0</formula>
    </cfRule>
  </conditionalFormatting>
  <conditionalFormatting sqref="K570">
    <cfRule type="expression" dxfId="38435" priority="10563">
      <formula>ISTEXT($K$570)</formula>
    </cfRule>
  </conditionalFormatting>
  <conditionalFormatting sqref="K570">
    <cfRule type="cellIs" dxfId="38434" priority="10562" operator="lessThan">
      <formula>0</formula>
    </cfRule>
  </conditionalFormatting>
  <conditionalFormatting sqref="L570">
    <cfRule type="expression" dxfId="38433" priority="10561">
      <formula>ISTEXT($L$570)</formula>
    </cfRule>
  </conditionalFormatting>
  <conditionalFormatting sqref="L570">
    <cfRule type="cellIs" dxfId="38432" priority="10560" operator="lessThan">
      <formula>0</formula>
    </cfRule>
  </conditionalFormatting>
  <conditionalFormatting sqref="M570">
    <cfRule type="expression" dxfId="38431" priority="10559">
      <formula>ISTEXT($M$570)</formula>
    </cfRule>
  </conditionalFormatting>
  <conditionalFormatting sqref="M570">
    <cfRule type="cellIs" dxfId="38430" priority="10558" operator="lessThan">
      <formula>0</formula>
    </cfRule>
  </conditionalFormatting>
  <conditionalFormatting sqref="N570">
    <cfRule type="expression" dxfId="38429" priority="10557">
      <formula>ISTEXT($N$570)</formula>
    </cfRule>
  </conditionalFormatting>
  <conditionalFormatting sqref="N570">
    <cfRule type="cellIs" dxfId="38428" priority="10556" operator="lessThan">
      <formula>0</formula>
    </cfRule>
  </conditionalFormatting>
  <conditionalFormatting sqref="O570">
    <cfRule type="expression" dxfId="38427" priority="10555">
      <formula>ISTEXT($O$570)</formula>
    </cfRule>
  </conditionalFormatting>
  <conditionalFormatting sqref="O570">
    <cfRule type="cellIs" dxfId="38426" priority="10554" operator="lessThan">
      <formula>0</formula>
    </cfRule>
  </conditionalFormatting>
  <conditionalFormatting sqref="P570">
    <cfRule type="expression" dxfId="38425" priority="10553">
      <formula>ISTEXT($P$570)</formula>
    </cfRule>
  </conditionalFormatting>
  <conditionalFormatting sqref="P570">
    <cfRule type="cellIs" dxfId="38424" priority="10552" operator="lessThan">
      <formula>0</formula>
    </cfRule>
  </conditionalFormatting>
  <conditionalFormatting sqref="Q570">
    <cfRule type="expression" dxfId="38423" priority="10551">
      <formula>ISTEXT($Q$570)</formula>
    </cfRule>
  </conditionalFormatting>
  <conditionalFormatting sqref="Q570">
    <cfRule type="cellIs" dxfId="38422" priority="10550" operator="lessThan">
      <formula>0</formula>
    </cfRule>
  </conditionalFormatting>
  <conditionalFormatting sqref="R570">
    <cfRule type="expression" dxfId="38421" priority="10549">
      <formula>ISTEXT($R$570)</formula>
    </cfRule>
  </conditionalFormatting>
  <conditionalFormatting sqref="R570">
    <cfRule type="cellIs" dxfId="38420" priority="10548" operator="lessThan">
      <formula>0</formula>
    </cfRule>
  </conditionalFormatting>
  <conditionalFormatting sqref="S570">
    <cfRule type="expression" dxfId="38419" priority="10547">
      <formula>ISTEXT($S$570)</formula>
    </cfRule>
  </conditionalFormatting>
  <conditionalFormatting sqref="S570">
    <cfRule type="cellIs" dxfId="38418" priority="10546" operator="lessThan">
      <formula>0</formula>
    </cfRule>
  </conditionalFormatting>
  <conditionalFormatting sqref="T570">
    <cfRule type="expression" dxfId="38417" priority="10545">
      <formula>ISTEXT($T$570)</formula>
    </cfRule>
  </conditionalFormatting>
  <conditionalFormatting sqref="T570">
    <cfRule type="cellIs" dxfId="38416" priority="10544" operator="lessThan">
      <formula>0</formula>
    </cfRule>
  </conditionalFormatting>
  <conditionalFormatting sqref="U570">
    <cfRule type="expression" dxfId="38415" priority="10543">
      <formula>ISTEXT($U$570)</formula>
    </cfRule>
  </conditionalFormatting>
  <conditionalFormatting sqref="U570">
    <cfRule type="cellIs" dxfId="38414" priority="10542" operator="lessThan">
      <formula>0</formula>
    </cfRule>
  </conditionalFormatting>
  <conditionalFormatting sqref="V570">
    <cfRule type="expression" dxfId="38413" priority="10541">
      <formula>ISTEXT($V$570)</formula>
    </cfRule>
  </conditionalFormatting>
  <conditionalFormatting sqref="V570">
    <cfRule type="cellIs" dxfId="38412" priority="10540" operator="lessThan">
      <formula>0</formula>
    </cfRule>
  </conditionalFormatting>
  <conditionalFormatting sqref="W570">
    <cfRule type="expression" dxfId="38411" priority="10539">
      <formula>ISTEXT($W$570)</formula>
    </cfRule>
  </conditionalFormatting>
  <conditionalFormatting sqref="W570">
    <cfRule type="cellIs" dxfId="38410" priority="10538" operator="lessThan">
      <formula>0</formula>
    </cfRule>
  </conditionalFormatting>
  <conditionalFormatting sqref="X570">
    <cfRule type="expression" dxfId="38409" priority="10537">
      <formula>ISTEXT($X$570)</formula>
    </cfRule>
  </conditionalFormatting>
  <conditionalFormatting sqref="X570">
    <cfRule type="cellIs" dxfId="38408" priority="10536" operator="lessThan">
      <formula>0</formula>
    </cfRule>
  </conditionalFormatting>
  <conditionalFormatting sqref="Y570">
    <cfRule type="expression" dxfId="38407" priority="10535">
      <formula>ISTEXT($Y$570)</formula>
    </cfRule>
  </conditionalFormatting>
  <conditionalFormatting sqref="Y570">
    <cfRule type="cellIs" dxfId="38406" priority="10534" operator="lessThan">
      <formula>0</formula>
    </cfRule>
  </conditionalFormatting>
  <conditionalFormatting sqref="Z570">
    <cfRule type="expression" dxfId="38405" priority="10533">
      <formula>ISTEXT($Z$570)</formula>
    </cfRule>
  </conditionalFormatting>
  <conditionalFormatting sqref="Z570">
    <cfRule type="cellIs" dxfId="38404" priority="10532" operator="lessThan">
      <formula>0</formula>
    </cfRule>
  </conditionalFormatting>
  <conditionalFormatting sqref="D571">
    <cfRule type="expression" dxfId="38403" priority="10531">
      <formula>ISTEXT($D$571)</formula>
    </cfRule>
  </conditionalFormatting>
  <conditionalFormatting sqref="D571">
    <cfRule type="cellIs" dxfId="38402" priority="10530" operator="lessThan">
      <formula>0</formula>
    </cfRule>
  </conditionalFormatting>
  <conditionalFormatting sqref="E571">
    <cfRule type="expression" dxfId="38401" priority="10529">
      <formula>ISTEXT($E$571)</formula>
    </cfRule>
  </conditionalFormatting>
  <conditionalFormatting sqref="E571">
    <cfRule type="cellIs" dxfId="38400" priority="10528" operator="lessThan">
      <formula>0</formula>
    </cfRule>
  </conditionalFormatting>
  <conditionalFormatting sqref="F571">
    <cfRule type="expression" dxfId="38399" priority="10527">
      <formula>ISTEXT($F$571)</formula>
    </cfRule>
  </conditionalFormatting>
  <conditionalFormatting sqref="F571">
    <cfRule type="cellIs" dxfId="38398" priority="10526" operator="lessThan">
      <formula>0</formula>
    </cfRule>
  </conditionalFormatting>
  <conditionalFormatting sqref="G571">
    <cfRule type="expression" dxfId="38397" priority="10525">
      <formula>ISTEXT($G$571)</formula>
    </cfRule>
  </conditionalFormatting>
  <conditionalFormatting sqref="G571">
    <cfRule type="cellIs" dxfId="38396" priority="10524" operator="lessThan">
      <formula>0</formula>
    </cfRule>
  </conditionalFormatting>
  <conditionalFormatting sqref="H571">
    <cfRule type="expression" dxfId="38395" priority="10523">
      <formula>ISTEXT($H$571)</formula>
    </cfRule>
  </conditionalFormatting>
  <conditionalFormatting sqref="H571">
    <cfRule type="cellIs" dxfId="38394" priority="10522" operator="lessThan">
      <formula>0</formula>
    </cfRule>
  </conditionalFormatting>
  <conditionalFormatting sqref="I571">
    <cfRule type="expression" dxfId="38393" priority="10521">
      <formula>ISTEXT($I$571)</formula>
    </cfRule>
  </conditionalFormatting>
  <conditionalFormatting sqref="I571">
    <cfRule type="cellIs" dxfId="38392" priority="10520" operator="lessThan">
      <formula>0</formula>
    </cfRule>
  </conditionalFormatting>
  <conditionalFormatting sqref="J571">
    <cfRule type="expression" dxfId="38391" priority="10519">
      <formula>ISTEXT($J$571)</formula>
    </cfRule>
  </conditionalFormatting>
  <conditionalFormatting sqref="J571">
    <cfRule type="cellIs" dxfId="38390" priority="10518" operator="lessThan">
      <formula>0</formula>
    </cfRule>
  </conditionalFormatting>
  <conditionalFormatting sqref="K571">
    <cfRule type="expression" dxfId="38389" priority="10517">
      <formula>ISTEXT($K$571)</formula>
    </cfRule>
  </conditionalFormatting>
  <conditionalFormatting sqref="K571">
    <cfRule type="cellIs" dxfId="38388" priority="10516" operator="lessThan">
      <formula>0</formula>
    </cfRule>
  </conditionalFormatting>
  <conditionalFormatting sqref="L571">
    <cfRule type="expression" dxfId="38387" priority="10515">
      <formula>ISTEXT($L$571)</formula>
    </cfRule>
  </conditionalFormatting>
  <conditionalFormatting sqref="L571">
    <cfRule type="cellIs" dxfId="38386" priority="10514" operator="lessThan">
      <formula>0</formula>
    </cfRule>
  </conditionalFormatting>
  <conditionalFormatting sqref="M571">
    <cfRule type="expression" dxfId="38385" priority="10513">
      <formula>ISTEXT($M$571)</formula>
    </cfRule>
  </conditionalFormatting>
  <conditionalFormatting sqref="M571">
    <cfRule type="cellIs" dxfId="38384" priority="10512" operator="lessThan">
      <formula>0</formula>
    </cfRule>
  </conditionalFormatting>
  <conditionalFormatting sqref="N571">
    <cfRule type="expression" dxfId="38383" priority="10511">
      <formula>ISTEXT($N$571)</formula>
    </cfRule>
  </conditionalFormatting>
  <conditionalFormatting sqref="N571">
    <cfRule type="cellIs" dxfId="38382" priority="10510" operator="lessThan">
      <formula>0</formula>
    </cfRule>
  </conditionalFormatting>
  <conditionalFormatting sqref="O571">
    <cfRule type="expression" dxfId="38381" priority="10509">
      <formula>ISTEXT($O$571)</formula>
    </cfRule>
  </conditionalFormatting>
  <conditionalFormatting sqref="O571">
    <cfRule type="cellIs" dxfId="38380" priority="10508" operator="lessThan">
      <formula>0</formula>
    </cfRule>
  </conditionalFormatting>
  <conditionalFormatting sqref="P571">
    <cfRule type="expression" dxfId="38379" priority="10507">
      <formula>ISTEXT($P$571)</formula>
    </cfRule>
  </conditionalFormatting>
  <conditionalFormatting sqref="P571">
    <cfRule type="cellIs" dxfId="38378" priority="10506" operator="lessThan">
      <formula>0</formula>
    </cfRule>
  </conditionalFormatting>
  <conditionalFormatting sqref="Q571">
    <cfRule type="expression" dxfId="38377" priority="10505">
      <formula>ISTEXT($Q$571)</formula>
    </cfRule>
  </conditionalFormatting>
  <conditionalFormatting sqref="Q571">
    <cfRule type="cellIs" dxfId="38376" priority="10504" operator="lessThan">
      <formula>0</formula>
    </cfRule>
  </conditionalFormatting>
  <conditionalFormatting sqref="R571">
    <cfRule type="expression" dxfId="38375" priority="10503">
      <formula>ISTEXT($R$571)</formula>
    </cfRule>
  </conditionalFormatting>
  <conditionalFormatting sqref="R571">
    <cfRule type="cellIs" dxfId="38374" priority="10502" operator="lessThan">
      <formula>0</formula>
    </cfRule>
  </conditionalFormatting>
  <conditionalFormatting sqref="S571">
    <cfRule type="expression" dxfId="38373" priority="10501">
      <formula>ISTEXT($S$571)</formula>
    </cfRule>
  </conditionalFormatting>
  <conditionalFormatting sqref="S571">
    <cfRule type="cellIs" dxfId="38372" priority="10500" operator="lessThan">
      <formula>0</formula>
    </cfRule>
  </conditionalFormatting>
  <conditionalFormatting sqref="T571">
    <cfRule type="expression" dxfId="38371" priority="10499">
      <formula>ISTEXT($T$571)</formula>
    </cfRule>
  </conditionalFormatting>
  <conditionalFormatting sqref="T571">
    <cfRule type="cellIs" dxfId="38370" priority="10498" operator="lessThan">
      <formula>0</formula>
    </cfRule>
  </conditionalFormatting>
  <conditionalFormatting sqref="U571">
    <cfRule type="expression" dxfId="38369" priority="10497">
      <formula>ISTEXT($U$571)</formula>
    </cfRule>
  </conditionalFormatting>
  <conditionalFormatting sqref="U571">
    <cfRule type="cellIs" dxfId="38368" priority="10496" operator="lessThan">
      <formula>0</formula>
    </cfRule>
  </conditionalFormatting>
  <conditionalFormatting sqref="V571">
    <cfRule type="expression" dxfId="38367" priority="10495">
      <formula>ISTEXT($V$571)</formula>
    </cfRule>
  </conditionalFormatting>
  <conditionalFormatting sqref="V571">
    <cfRule type="cellIs" dxfId="38366" priority="10494" operator="lessThan">
      <formula>0</formula>
    </cfRule>
  </conditionalFormatting>
  <conditionalFormatting sqref="W571">
    <cfRule type="expression" dxfId="38365" priority="10493">
      <formula>ISTEXT($W$571)</formula>
    </cfRule>
  </conditionalFormatting>
  <conditionalFormatting sqref="W571">
    <cfRule type="cellIs" dxfId="38364" priority="10492" operator="lessThan">
      <formula>0</formula>
    </cfRule>
  </conditionalFormatting>
  <conditionalFormatting sqref="X571">
    <cfRule type="expression" dxfId="38363" priority="10491">
      <formula>ISTEXT($X$571)</formula>
    </cfRule>
  </conditionalFormatting>
  <conditionalFormatting sqref="X571">
    <cfRule type="cellIs" dxfId="38362" priority="10490" operator="lessThan">
      <formula>0</formula>
    </cfRule>
  </conditionalFormatting>
  <conditionalFormatting sqref="Y571">
    <cfRule type="expression" dxfId="38361" priority="10489">
      <formula>ISTEXT($Y$571)</formula>
    </cfRule>
  </conditionalFormatting>
  <conditionalFormatting sqref="Y571">
    <cfRule type="cellIs" dxfId="38360" priority="10488" operator="lessThan">
      <formula>0</formula>
    </cfRule>
  </conditionalFormatting>
  <conditionalFormatting sqref="Z571">
    <cfRule type="expression" dxfId="38359" priority="10487">
      <formula>ISTEXT($Z$571)</formula>
    </cfRule>
  </conditionalFormatting>
  <conditionalFormatting sqref="Z571">
    <cfRule type="cellIs" dxfId="38358" priority="10486" operator="lessThan">
      <formula>0</formula>
    </cfRule>
  </conditionalFormatting>
  <conditionalFormatting sqref="D572">
    <cfRule type="expression" dxfId="38357" priority="10485">
      <formula>ISTEXT($D$572)</formula>
    </cfRule>
  </conditionalFormatting>
  <conditionalFormatting sqref="D572">
    <cfRule type="cellIs" dxfId="38356" priority="10484" operator="lessThan">
      <formula>0</formula>
    </cfRule>
  </conditionalFormatting>
  <conditionalFormatting sqref="E572">
    <cfRule type="expression" dxfId="38355" priority="10483">
      <formula>ISTEXT($E$572)</formula>
    </cfRule>
  </conditionalFormatting>
  <conditionalFormatting sqref="E572">
    <cfRule type="cellIs" dxfId="38354" priority="10482" operator="lessThan">
      <formula>0</formula>
    </cfRule>
  </conditionalFormatting>
  <conditionalFormatting sqref="F572">
    <cfRule type="expression" dxfId="38353" priority="10481">
      <formula>ISTEXT($F$572)</formula>
    </cfRule>
  </conditionalFormatting>
  <conditionalFormatting sqref="F572">
    <cfRule type="cellIs" dxfId="38352" priority="10480" operator="lessThan">
      <formula>0</formula>
    </cfRule>
  </conditionalFormatting>
  <conditionalFormatting sqref="G572">
    <cfRule type="expression" dxfId="38351" priority="10479">
      <formula>ISTEXT($G$572)</formula>
    </cfRule>
  </conditionalFormatting>
  <conditionalFormatting sqref="G572">
    <cfRule type="cellIs" dxfId="38350" priority="10478" operator="lessThan">
      <formula>0</formula>
    </cfRule>
  </conditionalFormatting>
  <conditionalFormatting sqref="H572">
    <cfRule type="expression" dxfId="38349" priority="10477">
      <formula>ISTEXT($H$572)</formula>
    </cfRule>
  </conditionalFormatting>
  <conditionalFormatting sqref="H572">
    <cfRule type="cellIs" dxfId="38348" priority="10476" operator="lessThan">
      <formula>0</formula>
    </cfRule>
  </conditionalFormatting>
  <conditionalFormatting sqref="I572">
    <cfRule type="expression" dxfId="38347" priority="10475">
      <formula>ISTEXT($I$572)</formula>
    </cfRule>
  </conditionalFormatting>
  <conditionalFormatting sqref="I572">
    <cfRule type="cellIs" dxfId="38346" priority="10474" operator="lessThan">
      <formula>0</formula>
    </cfRule>
  </conditionalFormatting>
  <conditionalFormatting sqref="J572">
    <cfRule type="expression" dxfId="38345" priority="10473">
      <formula>ISTEXT($J$572)</formula>
    </cfRule>
  </conditionalFormatting>
  <conditionalFormatting sqref="J572">
    <cfRule type="cellIs" dxfId="38344" priority="10472" operator="lessThan">
      <formula>0</formula>
    </cfRule>
  </conditionalFormatting>
  <conditionalFormatting sqref="K572">
    <cfRule type="expression" dxfId="38343" priority="10471">
      <formula>ISTEXT($K$572)</formula>
    </cfRule>
  </conditionalFormatting>
  <conditionalFormatting sqref="K572">
    <cfRule type="cellIs" dxfId="38342" priority="10470" operator="lessThan">
      <formula>0</formula>
    </cfRule>
  </conditionalFormatting>
  <conditionalFormatting sqref="L572">
    <cfRule type="expression" dxfId="38341" priority="10469">
      <formula>ISTEXT($L$572)</formula>
    </cfRule>
  </conditionalFormatting>
  <conditionalFormatting sqref="L572">
    <cfRule type="cellIs" dxfId="38340" priority="10468" operator="lessThan">
      <formula>0</formula>
    </cfRule>
  </conditionalFormatting>
  <conditionalFormatting sqref="M572">
    <cfRule type="expression" dxfId="38339" priority="10467">
      <formula>ISTEXT($M$572)</formula>
    </cfRule>
  </conditionalFormatting>
  <conditionalFormatting sqref="M572">
    <cfRule type="cellIs" dxfId="38338" priority="10466" operator="lessThan">
      <formula>0</formula>
    </cfRule>
  </conditionalFormatting>
  <conditionalFormatting sqref="N572">
    <cfRule type="expression" dxfId="38337" priority="10465">
      <formula>ISTEXT($N$572)</formula>
    </cfRule>
  </conditionalFormatting>
  <conditionalFormatting sqref="N572">
    <cfRule type="cellIs" dxfId="38336" priority="10464" operator="lessThan">
      <formula>0</formula>
    </cfRule>
  </conditionalFormatting>
  <conditionalFormatting sqref="O572">
    <cfRule type="expression" dxfId="38335" priority="10463">
      <formula>ISTEXT($O$572)</formula>
    </cfRule>
  </conditionalFormatting>
  <conditionalFormatting sqref="O572">
    <cfRule type="cellIs" dxfId="38334" priority="10462" operator="lessThan">
      <formula>0</formula>
    </cfRule>
  </conditionalFormatting>
  <conditionalFormatting sqref="P572">
    <cfRule type="expression" dxfId="38333" priority="10461">
      <formula>ISTEXT($P$572)</formula>
    </cfRule>
  </conditionalFormatting>
  <conditionalFormatting sqref="P572">
    <cfRule type="cellIs" dxfId="38332" priority="10460" operator="lessThan">
      <formula>0</formula>
    </cfRule>
  </conditionalFormatting>
  <conditionalFormatting sqref="Q572">
    <cfRule type="expression" dxfId="38331" priority="10459">
      <formula>ISTEXT($Q$572)</formula>
    </cfRule>
  </conditionalFormatting>
  <conditionalFormatting sqref="Q572">
    <cfRule type="cellIs" dxfId="38330" priority="10458" operator="lessThan">
      <formula>0</formula>
    </cfRule>
  </conditionalFormatting>
  <conditionalFormatting sqref="R572">
    <cfRule type="expression" dxfId="38329" priority="10457">
      <formula>ISTEXT($R$572)</formula>
    </cfRule>
  </conditionalFormatting>
  <conditionalFormatting sqref="R572">
    <cfRule type="cellIs" dxfId="38328" priority="10456" operator="lessThan">
      <formula>0</formula>
    </cfRule>
  </conditionalFormatting>
  <conditionalFormatting sqref="S572">
    <cfRule type="expression" dxfId="38327" priority="10455">
      <formula>ISTEXT($S$572)</formula>
    </cfRule>
  </conditionalFormatting>
  <conditionalFormatting sqref="S572">
    <cfRule type="cellIs" dxfId="38326" priority="10454" operator="lessThan">
      <formula>0</formula>
    </cfRule>
  </conditionalFormatting>
  <conditionalFormatting sqref="T572">
    <cfRule type="expression" dxfId="38325" priority="10453">
      <formula>ISTEXT($T$572)</formula>
    </cfRule>
  </conditionalFormatting>
  <conditionalFormatting sqref="T572">
    <cfRule type="cellIs" dxfId="38324" priority="10452" operator="lessThan">
      <formula>0</formula>
    </cfRule>
  </conditionalFormatting>
  <conditionalFormatting sqref="U572">
    <cfRule type="expression" dxfId="38323" priority="10451">
      <formula>ISTEXT($U$572)</formula>
    </cfRule>
  </conditionalFormatting>
  <conditionalFormatting sqref="U572">
    <cfRule type="cellIs" dxfId="38322" priority="10450" operator="lessThan">
      <formula>0</formula>
    </cfRule>
  </conditionalFormatting>
  <conditionalFormatting sqref="V572">
    <cfRule type="expression" dxfId="38321" priority="10449">
      <formula>ISTEXT($V$572)</formula>
    </cfRule>
  </conditionalFormatting>
  <conditionalFormatting sqref="V572">
    <cfRule type="cellIs" dxfId="38320" priority="10448" operator="lessThan">
      <formula>0</formula>
    </cfRule>
  </conditionalFormatting>
  <conditionalFormatting sqref="W572">
    <cfRule type="expression" dxfId="38319" priority="10447">
      <formula>ISTEXT($W$572)</formula>
    </cfRule>
  </conditionalFormatting>
  <conditionalFormatting sqref="W572">
    <cfRule type="cellIs" dxfId="38318" priority="10446" operator="lessThan">
      <formula>0</formula>
    </cfRule>
  </conditionalFormatting>
  <conditionalFormatting sqref="X572">
    <cfRule type="expression" dxfId="38317" priority="10445">
      <formula>ISTEXT($X$572)</formula>
    </cfRule>
  </conditionalFormatting>
  <conditionalFormatting sqref="X572">
    <cfRule type="cellIs" dxfId="38316" priority="10444" operator="lessThan">
      <formula>0</formula>
    </cfRule>
  </conditionalFormatting>
  <conditionalFormatting sqref="Y572">
    <cfRule type="expression" dxfId="38315" priority="10443">
      <formula>ISTEXT($Y$572)</formula>
    </cfRule>
  </conditionalFormatting>
  <conditionalFormatting sqref="Y572">
    <cfRule type="cellIs" dxfId="38314" priority="10442" operator="lessThan">
      <formula>0</formula>
    </cfRule>
  </conditionalFormatting>
  <conditionalFormatting sqref="Z572">
    <cfRule type="expression" dxfId="38313" priority="10441">
      <formula>ISTEXT($Z$572)</formula>
    </cfRule>
  </conditionalFormatting>
  <conditionalFormatting sqref="Z572">
    <cfRule type="cellIs" dxfId="38312" priority="10440" operator="lessThan">
      <formula>0</formula>
    </cfRule>
  </conditionalFormatting>
  <conditionalFormatting sqref="E573">
    <cfRule type="expression" dxfId="38311" priority="10439">
      <formula>ISTEXT($E$573)</formula>
    </cfRule>
  </conditionalFormatting>
  <conditionalFormatting sqref="E573">
    <cfRule type="cellIs" dxfId="38310" priority="10438" operator="lessThan">
      <formula>0</formula>
    </cfRule>
  </conditionalFormatting>
  <conditionalFormatting sqref="F573">
    <cfRule type="expression" dxfId="38309" priority="10437">
      <formula>ISTEXT($F$573)</formula>
    </cfRule>
  </conditionalFormatting>
  <conditionalFormatting sqref="F573">
    <cfRule type="cellIs" dxfId="38308" priority="10436" operator="lessThan">
      <formula>0</formula>
    </cfRule>
  </conditionalFormatting>
  <conditionalFormatting sqref="G573">
    <cfRule type="expression" dxfId="38307" priority="10435">
      <formula>ISTEXT($G$573)</formula>
    </cfRule>
  </conditionalFormatting>
  <conditionalFormatting sqref="G573">
    <cfRule type="cellIs" dxfId="38306" priority="10434" operator="lessThan">
      <formula>0</formula>
    </cfRule>
  </conditionalFormatting>
  <conditionalFormatting sqref="H573">
    <cfRule type="expression" dxfId="38305" priority="10433">
      <formula>ISTEXT($H$573)</formula>
    </cfRule>
  </conditionalFormatting>
  <conditionalFormatting sqref="H573">
    <cfRule type="cellIs" dxfId="38304" priority="10432" operator="lessThan">
      <formula>0</formula>
    </cfRule>
  </conditionalFormatting>
  <conditionalFormatting sqref="I573">
    <cfRule type="expression" dxfId="38303" priority="10431">
      <formula>ISTEXT($I$573)</formula>
    </cfRule>
  </conditionalFormatting>
  <conditionalFormatting sqref="I573">
    <cfRule type="cellIs" dxfId="38302" priority="10430" operator="lessThan">
      <formula>0</formula>
    </cfRule>
  </conditionalFormatting>
  <conditionalFormatting sqref="J573">
    <cfRule type="expression" dxfId="38301" priority="10429">
      <formula>ISTEXT($J$573)</formula>
    </cfRule>
  </conditionalFormatting>
  <conditionalFormatting sqref="J573">
    <cfRule type="cellIs" dxfId="38300" priority="10428" operator="lessThan">
      <formula>0</formula>
    </cfRule>
  </conditionalFormatting>
  <conditionalFormatting sqref="K573">
    <cfRule type="expression" dxfId="38299" priority="10427">
      <formula>ISTEXT($K$573)</formula>
    </cfRule>
  </conditionalFormatting>
  <conditionalFormatting sqref="K573">
    <cfRule type="cellIs" dxfId="38298" priority="10426" operator="lessThan">
      <formula>0</formula>
    </cfRule>
  </conditionalFormatting>
  <conditionalFormatting sqref="L573">
    <cfRule type="expression" dxfId="38297" priority="10425">
      <formula>ISTEXT($L$573)</formula>
    </cfRule>
  </conditionalFormatting>
  <conditionalFormatting sqref="L573">
    <cfRule type="cellIs" dxfId="38296" priority="10424" operator="lessThan">
      <formula>0</formula>
    </cfRule>
  </conditionalFormatting>
  <conditionalFormatting sqref="M573">
    <cfRule type="expression" dxfId="38295" priority="10423">
      <formula>ISTEXT($M$573)</formula>
    </cfRule>
  </conditionalFormatting>
  <conditionalFormatting sqref="M573">
    <cfRule type="cellIs" dxfId="38294" priority="10422" operator="lessThan">
      <formula>0</formula>
    </cfRule>
  </conditionalFormatting>
  <conditionalFormatting sqref="N573">
    <cfRule type="expression" dxfId="38293" priority="10421">
      <formula>ISTEXT($N$573)</formula>
    </cfRule>
  </conditionalFormatting>
  <conditionalFormatting sqref="N573">
    <cfRule type="cellIs" dxfId="38292" priority="10420" operator="lessThan">
      <formula>0</formula>
    </cfRule>
  </conditionalFormatting>
  <conditionalFormatting sqref="O573">
    <cfRule type="expression" dxfId="38291" priority="10419">
      <formula>ISTEXT($O$573)</formula>
    </cfRule>
  </conditionalFormatting>
  <conditionalFormatting sqref="O573">
    <cfRule type="cellIs" dxfId="38290" priority="10418" operator="lessThan">
      <formula>0</formula>
    </cfRule>
  </conditionalFormatting>
  <conditionalFormatting sqref="P573">
    <cfRule type="expression" dxfId="38289" priority="10417">
      <formula>ISTEXT($P$573)</formula>
    </cfRule>
  </conditionalFormatting>
  <conditionalFormatting sqref="P573">
    <cfRule type="cellIs" dxfId="38288" priority="10416" operator="lessThan">
      <formula>0</formula>
    </cfRule>
  </conditionalFormatting>
  <conditionalFormatting sqref="Q573">
    <cfRule type="expression" dxfId="38287" priority="10415">
      <formula>ISTEXT($Q$573)</formula>
    </cfRule>
  </conditionalFormatting>
  <conditionalFormatting sqref="Q573">
    <cfRule type="cellIs" dxfId="38286" priority="10414" operator="lessThan">
      <formula>0</formula>
    </cfRule>
  </conditionalFormatting>
  <conditionalFormatting sqref="R573">
    <cfRule type="expression" dxfId="38285" priority="10413">
      <formula>ISTEXT($R$573)</formula>
    </cfRule>
  </conditionalFormatting>
  <conditionalFormatting sqref="R573">
    <cfRule type="cellIs" dxfId="38284" priority="10412" operator="lessThan">
      <formula>0</formula>
    </cfRule>
  </conditionalFormatting>
  <conditionalFormatting sqref="S573">
    <cfRule type="expression" dxfId="38283" priority="10411">
      <formula>ISTEXT($S$573)</formula>
    </cfRule>
  </conditionalFormatting>
  <conditionalFormatting sqref="S573">
    <cfRule type="cellIs" dxfId="38282" priority="10410" operator="lessThan">
      <formula>0</formula>
    </cfRule>
  </conditionalFormatting>
  <conditionalFormatting sqref="T573">
    <cfRule type="expression" dxfId="38281" priority="10409">
      <formula>ISTEXT($T$573)</formula>
    </cfRule>
  </conditionalFormatting>
  <conditionalFormatting sqref="T573">
    <cfRule type="cellIs" dxfId="38280" priority="10408" operator="lessThan">
      <formula>0</formula>
    </cfRule>
  </conditionalFormatting>
  <conditionalFormatting sqref="U573">
    <cfRule type="expression" dxfId="38279" priority="10407">
      <formula>ISTEXT($U$573)</formula>
    </cfRule>
  </conditionalFormatting>
  <conditionalFormatting sqref="U573">
    <cfRule type="cellIs" dxfId="38278" priority="10406" operator="lessThan">
      <formula>0</formula>
    </cfRule>
  </conditionalFormatting>
  <conditionalFormatting sqref="V573">
    <cfRule type="expression" dxfId="38277" priority="10405">
      <formula>ISTEXT($V$573)</formula>
    </cfRule>
  </conditionalFormatting>
  <conditionalFormatting sqref="V573">
    <cfRule type="cellIs" dxfId="38276" priority="10404" operator="lessThan">
      <formula>0</formula>
    </cfRule>
  </conditionalFormatting>
  <conditionalFormatting sqref="W573">
    <cfRule type="expression" dxfId="38275" priority="10403">
      <formula>ISTEXT($W$573)</formula>
    </cfRule>
  </conditionalFormatting>
  <conditionalFormatting sqref="W573">
    <cfRule type="cellIs" dxfId="38274" priority="10402" operator="lessThan">
      <formula>0</formula>
    </cfRule>
  </conditionalFormatting>
  <conditionalFormatting sqref="X573">
    <cfRule type="expression" dxfId="38273" priority="10401">
      <formula>ISTEXT($X$573)</formula>
    </cfRule>
  </conditionalFormatting>
  <conditionalFormatting sqref="X573">
    <cfRule type="cellIs" dxfId="38272" priority="10400" operator="lessThan">
      <formula>0</formula>
    </cfRule>
  </conditionalFormatting>
  <conditionalFormatting sqref="Y573">
    <cfRule type="expression" dxfId="38271" priority="10399">
      <formula>ISTEXT($Y$573)</formula>
    </cfRule>
  </conditionalFormatting>
  <conditionalFormatting sqref="Y573">
    <cfRule type="cellIs" dxfId="38270" priority="10398" operator="lessThan">
      <formula>0</formula>
    </cfRule>
  </conditionalFormatting>
  <conditionalFormatting sqref="Z573">
    <cfRule type="expression" dxfId="38269" priority="10397">
      <formula>ISTEXT($Z$573)</formula>
    </cfRule>
  </conditionalFormatting>
  <conditionalFormatting sqref="Z573">
    <cfRule type="cellIs" dxfId="38268" priority="10396" operator="lessThan">
      <formula>0</formula>
    </cfRule>
  </conditionalFormatting>
  <conditionalFormatting sqref="E574">
    <cfRule type="expression" dxfId="38267" priority="10395">
      <formula>ISTEXT($E$574)</formula>
    </cfRule>
  </conditionalFormatting>
  <conditionalFormatting sqref="E574">
    <cfRule type="cellIs" dxfId="38266" priority="10394" operator="lessThan">
      <formula>0</formula>
    </cfRule>
  </conditionalFormatting>
  <conditionalFormatting sqref="F574">
    <cfRule type="expression" dxfId="38265" priority="10393">
      <formula>ISTEXT($F$574)</formula>
    </cfRule>
  </conditionalFormatting>
  <conditionalFormatting sqref="F574">
    <cfRule type="cellIs" dxfId="38264" priority="10392" operator="lessThan">
      <formula>0</formula>
    </cfRule>
  </conditionalFormatting>
  <conditionalFormatting sqref="G574">
    <cfRule type="expression" dxfId="38263" priority="10391">
      <formula>ISTEXT($G$574)</formula>
    </cfRule>
  </conditionalFormatting>
  <conditionalFormatting sqref="G574">
    <cfRule type="cellIs" dxfId="38262" priority="10390" operator="lessThan">
      <formula>0</formula>
    </cfRule>
  </conditionalFormatting>
  <conditionalFormatting sqref="H574">
    <cfRule type="expression" dxfId="38261" priority="10389">
      <formula>ISTEXT($H$574)</formula>
    </cfRule>
  </conditionalFormatting>
  <conditionalFormatting sqref="H574">
    <cfRule type="cellIs" dxfId="38260" priority="10388" operator="lessThan">
      <formula>0</formula>
    </cfRule>
  </conditionalFormatting>
  <conditionalFormatting sqref="I574">
    <cfRule type="expression" dxfId="38259" priority="10387">
      <formula>ISTEXT($I$574)</formula>
    </cfRule>
  </conditionalFormatting>
  <conditionalFormatting sqref="I574">
    <cfRule type="cellIs" dxfId="38258" priority="10386" operator="lessThan">
      <formula>0</formula>
    </cfRule>
  </conditionalFormatting>
  <conditionalFormatting sqref="J574">
    <cfRule type="expression" dxfId="38257" priority="10385">
      <formula>ISTEXT($J$574)</formula>
    </cfRule>
  </conditionalFormatting>
  <conditionalFormatting sqref="J574">
    <cfRule type="cellIs" dxfId="38256" priority="10384" operator="lessThan">
      <formula>0</formula>
    </cfRule>
  </conditionalFormatting>
  <conditionalFormatting sqref="K574">
    <cfRule type="expression" dxfId="38255" priority="10383">
      <formula>ISTEXT($K$574)</formula>
    </cfRule>
  </conditionalFormatting>
  <conditionalFormatting sqref="K574">
    <cfRule type="cellIs" dxfId="38254" priority="10382" operator="lessThan">
      <formula>0</formula>
    </cfRule>
  </conditionalFormatting>
  <conditionalFormatting sqref="L574">
    <cfRule type="expression" dxfId="38253" priority="10381">
      <formula>ISTEXT($L$574)</formula>
    </cfRule>
  </conditionalFormatting>
  <conditionalFormatting sqref="L574">
    <cfRule type="cellIs" dxfId="38252" priority="10380" operator="lessThan">
      <formula>0</formula>
    </cfRule>
  </conditionalFormatting>
  <conditionalFormatting sqref="M574">
    <cfRule type="expression" dxfId="38251" priority="10379">
      <formula>ISTEXT($M$574)</formula>
    </cfRule>
  </conditionalFormatting>
  <conditionalFormatting sqref="M574">
    <cfRule type="cellIs" dxfId="38250" priority="10378" operator="lessThan">
      <formula>0</formula>
    </cfRule>
  </conditionalFormatting>
  <conditionalFormatting sqref="N574">
    <cfRule type="expression" dxfId="38249" priority="10377">
      <formula>ISTEXT($N$574)</formula>
    </cfRule>
  </conditionalFormatting>
  <conditionalFormatting sqref="N574">
    <cfRule type="cellIs" dxfId="38248" priority="10376" operator="lessThan">
      <formula>0</formula>
    </cfRule>
  </conditionalFormatting>
  <conditionalFormatting sqref="O574">
    <cfRule type="expression" dxfId="38247" priority="10375">
      <formula>ISTEXT($O$574)</formula>
    </cfRule>
  </conditionalFormatting>
  <conditionalFormatting sqref="O574">
    <cfRule type="cellIs" dxfId="38246" priority="10374" operator="lessThan">
      <formula>0</formula>
    </cfRule>
  </conditionalFormatting>
  <conditionalFormatting sqref="P574">
    <cfRule type="expression" dxfId="38245" priority="10373">
      <formula>ISTEXT($P$574)</formula>
    </cfRule>
  </conditionalFormatting>
  <conditionalFormatting sqref="P574">
    <cfRule type="cellIs" dxfId="38244" priority="10372" operator="lessThan">
      <formula>0</formula>
    </cfRule>
  </conditionalFormatting>
  <conditionalFormatting sqref="Q574">
    <cfRule type="expression" dxfId="38243" priority="10371">
      <formula>ISTEXT($Q$574)</formula>
    </cfRule>
  </conditionalFormatting>
  <conditionalFormatting sqref="Q574">
    <cfRule type="cellIs" dxfId="38242" priority="10370" operator="lessThan">
      <formula>0</formula>
    </cfRule>
  </conditionalFormatting>
  <conditionalFormatting sqref="R574">
    <cfRule type="expression" dxfId="38241" priority="10369">
      <formula>ISTEXT($R$574)</formula>
    </cfRule>
  </conditionalFormatting>
  <conditionalFormatting sqref="R574">
    <cfRule type="cellIs" dxfId="38240" priority="10368" operator="lessThan">
      <formula>0</formula>
    </cfRule>
  </conditionalFormatting>
  <conditionalFormatting sqref="S574">
    <cfRule type="expression" dxfId="38239" priority="10367">
      <formula>ISTEXT($S$574)</formula>
    </cfRule>
  </conditionalFormatting>
  <conditionalFormatting sqref="S574">
    <cfRule type="cellIs" dxfId="38238" priority="10366" operator="lessThan">
      <formula>0</formula>
    </cfRule>
  </conditionalFormatting>
  <conditionalFormatting sqref="T574">
    <cfRule type="expression" dxfId="38237" priority="10365">
      <formula>ISTEXT($T$574)</formula>
    </cfRule>
  </conditionalFormatting>
  <conditionalFormatting sqref="T574">
    <cfRule type="cellIs" dxfId="38236" priority="10364" operator="lessThan">
      <formula>0</formula>
    </cfRule>
  </conditionalFormatting>
  <conditionalFormatting sqref="U574">
    <cfRule type="expression" dxfId="38235" priority="10363">
      <formula>ISTEXT($U$574)</formula>
    </cfRule>
  </conditionalFormatting>
  <conditionalFormatting sqref="U574">
    <cfRule type="cellIs" dxfId="38234" priority="10362" operator="lessThan">
      <formula>0</formula>
    </cfRule>
  </conditionalFormatting>
  <conditionalFormatting sqref="V574">
    <cfRule type="expression" dxfId="38233" priority="10361">
      <formula>ISTEXT($V$574)</formula>
    </cfRule>
  </conditionalFormatting>
  <conditionalFormatting sqref="V574">
    <cfRule type="cellIs" dxfId="38232" priority="10360" operator="lessThan">
      <formula>0</formula>
    </cfRule>
  </conditionalFormatting>
  <conditionalFormatting sqref="W574">
    <cfRule type="expression" dxfId="38231" priority="10359">
      <formula>ISTEXT($W$574)</formula>
    </cfRule>
  </conditionalFormatting>
  <conditionalFormatting sqref="W574">
    <cfRule type="cellIs" dxfId="38230" priority="10358" operator="lessThan">
      <formula>0</formula>
    </cfRule>
  </conditionalFormatting>
  <conditionalFormatting sqref="X574">
    <cfRule type="expression" dxfId="38229" priority="10357">
      <formula>ISTEXT($X$574)</formula>
    </cfRule>
  </conditionalFormatting>
  <conditionalFormatting sqref="X574">
    <cfRule type="cellIs" dxfId="38228" priority="10356" operator="lessThan">
      <formula>0</formula>
    </cfRule>
  </conditionalFormatting>
  <conditionalFormatting sqref="Y574">
    <cfRule type="expression" dxfId="38227" priority="10355">
      <formula>ISTEXT($Y$574)</formula>
    </cfRule>
  </conditionalFormatting>
  <conditionalFormatting sqref="Y574">
    <cfRule type="cellIs" dxfId="38226" priority="10354" operator="lessThan">
      <formula>0</formula>
    </cfRule>
  </conditionalFormatting>
  <conditionalFormatting sqref="Z574">
    <cfRule type="expression" dxfId="38225" priority="10353">
      <formula>ISTEXT($Z$574)</formula>
    </cfRule>
  </conditionalFormatting>
  <conditionalFormatting sqref="Z574">
    <cfRule type="cellIs" dxfId="38224" priority="10352" operator="lessThan">
      <formula>0</formula>
    </cfRule>
  </conditionalFormatting>
  <conditionalFormatting sqref="E575">
    <cfRule type="expression" dxfId="38223" priority="10351">
      <formula>ISTEXT($E$575)</formula>
    </cfRule>
  </conditionalFormatting>
  <conditionalFormatting sqref="E575">
    <cfRule type="cellIs" dxfId="38222" priority="10350" operator="lessThan">
      <formula>0</formula>
    </cfRule>
  </conditionalFormatting>
  <conditionalFormatting sqref="F575">
    <cfRule type="expression" dxfId="38221" priority="10349">
      <formula>ISTEXT($F$575)</formula>
    </cfRule>
  </conditionalFormatting>
  <conditionalFormatting sqref="F575">
    <cfRule type="cellIs" dxfId="38220" priority="10348" operator="lessThan">
      <formula>0</formula>
    </cfRule>
  </conditionalFormatting>
  <conditionalFormatting sqref="G575">
    <cfRule type="expression" dxfId="38219" priority="10347">
      <formula>ISTEXT($G$575)</formula>
    </cfRule>
  </conditionalFormatting>
  <conditionalFormatting sqref="G575">
    <cfRule type="cellIs" dxfId="38218" priority="10346" operator="lessThan">
      <formula>0</formula>
    </cfRule>
  </conditionalFormatting>
  <conditionalFormatting sqref="H575">
    <cfRule type="expression" dxfId="38217" priority="10345">
      <formula>ISTEXT($H$575)</formula>
    </cfRule>
  </conditionalFormatting>
  <conditionalFormatting sqref="H575">
    <cfRule type="cellIs" dxfId="38216" priority="10344" operator="lessThan">
      <formula>0</formula>
    </cfRule>
  </conditionalFormatting>
  <conditionalFormatting sqref="I575">
    <cfRule type="expression" dxfId="38215" priority="10343">
      <formula>ISTEXT($I$575)</formula>
    </cfRule>
  </conditionalFormatting>
  <conditionalFormatting sqref="I575">
    <cfRule type="cellIs" dxfId="38214" priority="10342" operator="lessThan">
      <formula>0</formula>
    </cfRule>
  </conditionalFormatting>
  <conditionalFormatting sqref="J575">
    <cfRule type="expression" dxfId="38213" priority="10341">
      <formula>ISTEXT($J$575)</formula>
    </cfRule>
  </conditionalFormatting>
  <conditionalFormatting sqref="J575">
    <cfRule type="cellIs" dxfId="38212" priority="10340" operator="lessThan">
      <formula>0</formula>
    </cfRule>
  </conditionalFormatting>
  <conditionalFormatting sqref="K575">
    <cfRule type="expression" dxfId="38211" priority="10339">
      <formula>ISTEXT($K$575)</formula>
    </cfRule>
  </conditionalFormatting>
  <conditionalFormatting sqref="K575">
    <cfRule type="cellIs" dxfId="38210" priority="10338" operator="lessThan">
      <formula>0</formula>
    </cfRule>
  </conditionalFormatting>
  <conditionalFormatting sqref="L575">
    <cfRule type="expression" dxfId="38209" priority="10337">
      <formula>ISTEXT($L$575)</formula>
    </cfRule>
  </conditionalFormatting>
  <conditionalFormatting sqref="L575">
    <cfRule type="cellIs" dxfId="38208" priority="10336" operator="lessThan">
      <formula>0</formula>
    </cfRule>
  </conditionalFormatting>
  <conditionalFormatting sqref="M575">
    <cfRule type="expression" dxfId="38207" priority="10335">
      <formula>ISTEXT($M$575)</formula>
    </cfRule>
  </conditionalFormatting>
  <conditionalFormatting sqref="M575">
    <cfRule type="cellIs" dxfId="38206" priority="10334" operator="lessThan">
      <formula>0</formula>
    </cfRule>
  </conditionalFormatting>
  <conditionalFormatting sqref="N575">
    <cfRule type="expression" dxfId="38205" priority="10333">
      <formula>ISTEXT($N$575)</formula>
    </cfRule>
  </conditionalFormatting>
  <conditionalFormatting sqref="N575">
    <cfRule type="cellIs" dxfId="38204" priority="10332" operator="lessThan">
      <formula>0</formula>
    </cfRule>
  </conditionalFormatting>
  <conditionalFormatting sqref="O575">
    <cfRule type="expression" dxfId="38203" priority="10331">
      <formula>ISTEXT($O$575)</formula>
    </cfRule>
  </conditionalFormatting>
  <conditionalFormatting sqref="O575">
    <cfRule type="cellIs" dxfId="38202" priority="10330" operator="lessThan">
      <formula>0</formula>
    </cfRule>
  </conditionalFormatting>
  <conditionalFormatting sqref="P575">
    <cfRule type="expression" dxfId="38201" priority="10329">
      <formula>ISTEXT($P$575)</formula>
    </cfRule>
  </conditionalFormatting>
  <conditionalFormatting sqref="P575">
    <cfRule type="cellIs" dxfId="38200" priority="10328" operator="lessThan">
      <formula>0</formula>
    </cfRule>
  </conditionalFormatting>
  <conditionalFormatting sqref="Q575">
    <cfRule type="expression" dxfId="38199" priority="10327">
      <formula>ISTEXT($Q$575)</formula>
    </cfRule>
  </conditionalFormatting>
  <conditionalFormatting sqref="Q575">
    <cfRule type="cellIs" dxfId="38198" priority="10326" operator="lessThan">
      <formula>0</formula>
    </cfRule>
  </conditionalFormatting>
  <conditionalFormatting sqref="R575">
    <cfRule type="expression" dxfId="38197" priority="10325">
      <formula>ISTEXT($R$575)</formula>
    </cfRule>
  </conditionalFormatting>
  <conditionalFormatting sqref="R575">
    <cfRule type="cellIs" dxfId="38196" priority="10324" operator="lessThan">
      <formula>0</formula>
    </cfRule>
  </conditionalFormatting>
  <conditionalFormatting sqref="S575">
    <cfRule type="expression" dxfId="38195" priority="10323">
      <formula>ISTEXT($S$575)</formula>
    </cfRule>
  </conditionalFormatting>
  <conditionalFormatting sqref="S575">
    <cfRule type="cellIs" dxfId="38194" priority="10322" operator="lessThan">
      <formula>0</formula>
    </cfRule>
  </conditionalFormatting>
  <conditionalFormatting sqref="T575">
    <cfRule type="expression" dxfId="38193" priority="10321">
      <formula>ISTEXT($T$575)</formula>
    </cfRule>
  </conditionalFormatting>
  <conditionalFormatting sqref="T575">
    <cfRule type="cellIs" dxfId="38192" priority="10320" operator="lessThan">
      <formula>0</formula>
    </cfRule>
  </conditionalFormatting>
  <conditionalFormatting sqref="U575">
    <cfRule type="expression" dxfId="38191" priority="10319">
      <formula>ISTEXT($U$575)</formula>
    </cfRule>
  </conditionalFormatting>
  <conditionalFormatting sqref="U575">
    <cfRule type="cellIs" dxfId="38190" priority="10318" operator="lessThan">
      <formula>0</formula>
    </cfRule>
  </conditionalFormatting>
  <conditionalFormatting sqref="V575">
    <cfRule type="expression" dxfId="38189" priority="10317">
      <formula>ISTEXT($V$575)</formula>
    </cfRule>
  </conditionalFormatting>
  <conditionalFormatting sqref="V575">
    <cfRule type="cellIs" dxfId="38188" priority="10316" operator="lessThan">
      <formula>0</formula>
    </cfRule>
  </conditionalFormatting>
  <conditionalFormatting sqref="W575">
    <cfRule type="expression" dxfId="38187" priority="10315">
      <formula>ISTEXT($W$575)</formula>
    </cfRule>
  </conditionalFormatting>
  <conditionalFormatting sqref="W575">
    <cfRule type="cellIs" dxfId="38186" priority="10314" operator="lessThan">
      <formula>0</formula>
    </cfRule>
  </conditionalFormatting>
  <conditionalFormatting sqref="X575">
    <cfRule type="expression" dxfId="38185" priority="10313">
      <formula>ISTEXT($X$575)</formula>
    </cfRule>
  </conditionalFormatting>
  <conditionalFormatting sqref="X575">
    <cfRule type="cellIs" dxfId="38184" priority="10312" operator="lessThan">
      <formula>0</formula>
    </cfRule>
  </conditionalFormatting>
  <conditionalFormatting sqref="Y575">
    <cfRule type="expression" dxfId="38183" priority="10311">
      <formula>ISTEXT($Y$575)</formula>
    </cfRule>
  </conditionalFormatting>
  <conditionalFormatting sqref="Y575">
    <cfRule type="cellIs" dxfId="38182" priority="10310" operator="lessThan">
      <formula>0</formula>
    </cfRule>
  </conditionalFormatting>
  <conditionalFormatting sqref="Z575">
    <cfRule type="expression" dxfId="38181" priority="10309">
      <formula>ISTEXT($Z$575)</formula>
    </cfRule>
  </conditionalFormatting>
  <conditionalFormatting sqref="Z575">
    <cfRule type="cellIs" dxfId="38180" priority="10308" operator="lessThan">
      <formula>0</formula>
    </cfRule>
  </conditionalFormatting>
  <conditionalFormatting sqref="E576">
    <cfRule type="expression" dxfId="38179" priority="10307">
      <formula>ISTEXT($E$576)</formula>
    </cfRule>
  </conditionalFormatting>
  <conditionalFormatting sqref="E576">
    <cfRule type="cellIs" dxfId="38178" priority="10306" operator="lessThan">
      <formula>0</formula>
    </cfRule>
  </conditionalFormatting>
  <conditionalFormatting sqref="F576">
    <cfRule type="expression" dxfId="38177" priority="10305">
      <formula>ISTEXT($F$576)</formula>
    </cfRule>
  </conditionalFormatting>
  <conditionalFormatting sqref="F576">
    <cfRule type="cellIs" dxfId="38176" priority="10304" operator="lessThan">
      <formula>0</formula>
    </cfRule>
  </conditionalFormatting>
  <conditionalFormatting sqref="G576">
    <cfRule type="expression" dxfId="38175" priority="10303">
      <formula>ISTEXT($G$576)</formula>
    </cfRule>
  </conditionalFormatting>
  <conditionalFormatting sqref="G576">
    <cfRule type="cellIs" dxfId="38174" priority="10302" operator="lessThan">
      <formula>0</formula>
    </cfRule>
  </conditionalFormatting>
  <conditionalFormatting sqref="H576">
    <cfRule type="expression" dxfId="38173" priority="10301">
      <formula>ISTEXT($H$576)</formula>
    </cfRule>
  </conditionalFormatting>
  <conditionalFormatting sqref="H576">
    <cfRule type="cellIs" dxfId="38172" priority="10300" operator="lessThan">
      <formula>0</formula>
    </cfRule>
  </conditionalFormatting>
  <conditionalFormatting sqref="I576">
    <cfRule type="expression" dxfId="38171" priority="10299">
      <formula>ISTEXT($I$576)</formula>
    </cfRule>
  </conditionalFormatting>
  <conditionalFormatting sqref="I576">
    <cfRule type="cellIs" dxfId="38170" priority="10298" operator="lessThan">
      <formula>0</formula>
    </cfRule>
  </conditionalFormatting>
  <conditionalFormatting sqref="J576">
    <cfRule type="expression" dxfId="38169" priority="10297">
      <formula>ISTEXT($J$576)</formula>
    </cfRule>
  </conditionalFormatting>
  <conditionalFormatting sqref="J576">
    <cfRule type="cellIs" dxfId="38168" priority="10296" operator="lessThan">
      <formula>0</formula>
    </cfRule>
  </conditionalFormatting>
  <conditionalFormatting sqref="K576">
    <cfRule type="expression" dxfId="38167" priority="10295">
      <formula>ISTEXT($K$576)</formula>
    </cfRule>
  </conditionalFormatting>
  <conditionalFormatting sqref="K576">
    <cfRule type="cellIs" dxfId="38166" priority="10294" operator="lessThan">
      <formula>0</formula>
    </cfRule>
  </conditionalFormatting>
  <conditionalFormatting sqref="L576">
    <cfRule type="expression" dxfId="38165" priority="10293">
      <formula>ISTEXT($L$576)</formula>
    </cfRule>
  </conditionalFormatting>
  <conditionalFormatting sqref="L576">
    <cfRule type="cellIs" dxfId="38164" priority="10292" operator="lessThan">
      <formula>0</formula>
    </cfRule>
  </conditionalFormatting>
  <conditionalFormatting sqref="M576">
    <cfRule type="expression" dxfId="38163" priority="10291">
      <formula>ISTEXT($M$576)</formula>
    </cfRule>
  </conditionalFormatting>
  <conditionalFormatting sqref="M576">
    <cfRule type="cellIs" dxfId="38162" priority="10290" operator="lessThan">
      <formula>0</formula>
    </cfRule>
  </conditionalFormatting>
  <conditionalFormatting sqref="N576">
    <cfRule type="expression" dxfId="38161" priority="10289">
      <formula>ISTEXT($N$576)</formula>
    </cfRule>
  </conditionalFormatting>
  <conditionalFormatting sqref="N576">
    <cfRule type="cellIs" dxfId="38160" priority="10288" operator="lessThan">
      <formula>0</formula>
    </cfRule>
  </conditionalFormatting>
  <conditionalFormatting sqref="O576">
    <cfRule type="expression" dxfId="38159" priority="10287">
      <formula>ISTEXT($O$576)</formula>
    </cfRule>
  </conditionalFormatting>
  <conditionalFormatting sqref="O576">
    <cfRule type="cellIs" dxfId="38158" priority="10286" operator="lessThan">
      <formula>0</formula>
    </cfRule>
  </conditionalFormatting>
  <conditionalFormatting sqref="P576">
    <cfRule type="expression" dxfId="38157" priority="10285">
      <formula>ISTEXT($P$576)</formula>
    </cfRule>
  </conditionalFormatting>
  <conditionalFormatting sqref="P576">
    <cfRule type="cellIs" dxfId="38156" priority="10284" operator="lessThan">
      <formula>0</formula>
    </cfRule>
  </conditionalFormatting>
  <conditionalFormatting sqref="Q576">
    <cfRule type="expression" dxfId="38155" priority="10283">
      <formula>ISTEXT($Q$576)</formula>
    </cfRule>
  </conditionalFormatting>
  <conditionalFormatting sqref="Q576">
    <cfRule type="cellIs" dxfId="38154" priority="10282" operator="lessThan">
      <formula>0</formula>
    </cfRule>
  </conditionalFormatting>
  <conditionalFormatting sqref="R576">
    <cfRule type="expression" dxfId="38153" priority="10281">
      <formula>ISTEXT($R$576)</formula>
    </cfRule>
  </conditionalFormatting>
  <conditionalFormatting sqref="R576">
    <cfRule type="cellIs" dxfId="38152" priority="10280" operator="lessThan">
      <formula>0</formula>
    </cfRule>
  </conditionalFormatting>
  <conditionalFormatting sqref="S576">
    <cfRule type="expression" dxfId="38151" priority="10279">
      <formula>ISTEXT($S$576)</formula>
    </cfRule>
  </conditionalFormatting>
  <conditionalFormatting sqref="S576">
    <cfRule type="cellIs" dxfId="38150" priority="10278" operator="lessThan">
      <formula>0</formula>
    </cfRule>
  </conditionalFormatting>
  <conditionalFormatting sqref="T576">
    <cfRule type="expression" dxfId="38149" priority="10277">
      <formula>ISTEXT($T$576)</formula>
    </cfRule>
  </conditionalFormatting>
  <conditionalFormatting sqref="T576">
    <cfRule type="cellIs" dxfId="38148" priority="10276" operator="lessThan">
      <formula>0</formula>
    </cfRule>
  </conditionalFormatting>
  <conditionalFormatting sqref="U576">
    <cfRule type="expression" dxfId="38147" priority="10275">
      <formula>ISTEXT($U$576)</formula>
    </cfRule>
  </conditionalFormatting>
  <conditionalFormatting sqref="U576">
    <cfRule type="cellIs" dxfId="38146" priority="10274" operator="lessThan">
      <formula>0</formula>
    </cfRule>
  </conditionalFormatting>
  <conditionalFormatting sqref="V576">
    <cfRule type="expression" dxfId="38145" priority="10273">
      <formula>ISTEXT($V$576)</formula>
    </cfRule>
  </conditionalFormatting>
  <conditionalFormatting sqref="V576">
    <cfRule type="cellIs" dxfId="38144" priority="10272" operator="lessThan">
      <formula>0</formula>
    </cfRule>
  </conditionalFormatting>
  <conditionalFormatting sqref="W576">
    <cfRule type="expression" dxfId="38143" priority="10271">
      <formula>ISTEXT($W$576)</formula>
    </cfRule>
  </conditionalFormatting>
  <conditionalFormatting sqref="W576">
    <cfRule type="cellIs" dxfId="38142" priority="10270" operator="lessThan">
      <formula>0</formula>
    </cfRule>
  </conditionalFormatting>
  <conditionalFormatting sqref="X576">
    <cfRule type="expression" dxfId="38141" priority="10269">
      <formula>ISTEXT($X$576)</formula>
    </cfRule>
  </conditionalFormatting>
  <conditionalFormatting sqref="X576">
    <cfRule type="cellIs" dxfId="38140" priority="10268" operator="lessThan">
      <formula>0</formula>
    </cfRule>
  </conditionalFormatting>
  <conditionalFormatting sqref="Y576">
    <cfRule type="expression" dxfId="38139" priority="10267">
      <formula>ISTEXT($Y$576)</formula>
    </cfRule>
  </conditionalFormatting>
  <conditionalFormatting sqref="Y576">
    <cfRule type="cellIs" dxfId="38138" priority="10266" operator="lessThan">
      <formula>0</formula>
    </cfRule>
  </conditionalFormatting>
  <conditionalFormatting sqref="Z576">
    <cfRule type="expression" dxfId="38137" priority="10265">
      <formula>ISTEXT($Z$576)</formula>
    </cfRule>
  </conditionalFormatting>
  <conditionalFormatting sqref="Z576">
    <cfRule type="cellIs" dxfId="38136" priority="10264" operator="lessThan">
      <formula>0</formula>
    </cfRule>
  </conditionalFormatting>
  <conditionalFormatting sqref="D578">
    <cfRule type="expression" dxfId="38135" priority="10263">
      <formula>ISTEXT($D$578)</formula>
    </cfRule>
  </conditionalFormatting>
  <conditionalFormatting sqref="D578">
    <cfRule type="cellIs" dxfId="38134" priority="10262" operator="lessThan">
      <formula>0</formula>
    </cfRule>
  </conditionalFormatting>
  <conditionalFormatting sqref="E578">
    <cfRule type="expression" dxfId="38133" priority="10261">
      <formula>ISTEXT($E$578)</formula>
    </cfRule>
  </conditionalFormatting>
  <conditionalFormatting sqref="E578">
    <cfRule type="cellIs" dxfId="38132" priority="10260" operator="lessThan">
      <formula>0</formula>
    </cfRule>
  </conditionalFormatting>
  <conditionalFormatting sqref="F578">
    <cfRule type="expression" dxfId="38131" priority="10259">
      <formula>ISTEXT($F$578)</formula>
    </cfRule>
  </conditionalFormatting>
  <conditionalFormatting sqref="F578">
    <cfRule type="cellIs" dxfId="38130" priority="10258" operator="lessThan">
      <formula>0</formula>
    </cfRule>
  </conditionalFormatting>
  <conditionalFormatting sqref="G578">
    <cfRule type="expression" dxfId="38129" priority="10257">
      <formula>ISTEXT($G$578)</formula>
    </cfRule>
  </conditionalFormatting>
  <conditionalFormatting sqref="G578">
    <cfRule type="cellIs" dxfId="38128" priority="10256" operator="lessThan">
      <formula>0</formula>
    </cfRule>
  </conditionalFormatting>
  <conditionalFormatting sqref="H578">
    <cfRule type="expression" dxfId="38127" priority="10255">
      <formula>ISTEXT($H$578)</formula>
    </cfRule>
  </conditionalFormatting>
  <conditionalFormatting sqref="H578">
    <cfRule type="cellIs" dxfId="38126" priority="10254" operator="lessThan">
      <formula>0</formula>
    </cfRule>
  </conditionalFormatting>
  <conditionalFormatting sqref="I578">
    <cfRule type="expression" dxfId="38125" priority="10253">
      <formula>ISTEXT($I$578)</formula>
    </cfRule>
  </conditionalFormatting>
  <conditionalFormatting sqref="I578">
    <cfRule type="cellIs" dxfId="38124" priority="10252" operator="lessThan">
      <formula>0</formula>
    </cfRule>
  </conditionalFormatting>
  <conditionalFormatting sqref="J578">
    <cfRule type="expression" dxfId="38123" priority="10251">
      <formula>ISTEXT($J$578)</formula>
    </cfRule>
  </conditionalFormatting>
  <conditionalFormatting sqref="J578">
    <cfRule type="cellIs" dxfId="38122" priority="10250" operator="lessThan">
      <formula>0</formula>
    </cfRule>
  </conditionalFormatting>
  <conditionalFormatting sqref="K578">
    <cfRule type="expression" dxfId="38121" priority="10249">
      <formula>ISTEXT($K$578)</formula>
    </cfRule>
  </conditionalFormatting>
  <conditionalFormatting sqref="K578">
    <cfRule type="cellIs" dxfId="38120" priority="10248" operator="lessThan">
      <formula>0</formula>
    </cfRule>
  </conditionalFormatting>
  <conditionalFormatting sqref="L578">
    <cfRule type="expression" dxfId="38119" priority="10247">
      <formula>ISTEXT($L$578)</formula>
    </cfRule>
  </conditionalFormatting>
  <conditionalFormatting sqref="L578">
    <cfRule type="cellIs" dxfId="38118" priority="10246" operator="lessThan">
      <formula>0</formula>
    </cfRule>
  </conditionalFormatting>
  <conditionalFormatting sqref="M578">
    <cfRule type="expression" dxfId="38117" priority="10245">
      <formula>ISTEXT($M$578)</formula>
    </cfRule>
  </conditionalFormatting>
  <conditionalFormatting sqref="M578">
    <cfRule type="cellIs" dxfId="38116" priority="10244" operator="lessThan">
      <formula>0</formula>
    </cfRule>
  </conditionalFormatting>
  <conditionalFormatting sqref="N578">
    <cfRule type="expression" dxfId="38115" priority="10243">
      <formula>ISTEXT($N$578)</formula>
    </cfRule>
  </conditionalFormatting>
  <conditionalFormatting sqref="N578">
    <cfRule type="cellIs" dxfId="38114" priority="10242" operator="lessThan">
      <formula>0</formula>
    </cfRule>
  </conditionalFormatting>
  <conditionalFormatting sqref="O578">
    <cfRule type="expression" dxfId="38113" priority="10241">
      <formula>ISTEXT($O$578)</formula>
    </cfRule>
  </conditionalFormatting>
  <conditionalFormatting sqref="O578">
    <cfRule type="cellIs" dxfId="38112" priority="10240" operator="lessThan">
      <formula>0</formula>
    </cfRule>
  </conditionalFormatting>
  <conditionalFormatting sqref="P578">
    <cfRule type="expression" dxfId="38111" priority="10239">
      <formula>ISTEXT($P$578)</formula>
    </cfRule>
  </conditionalFormatting>
  <conditionalFormatting sqref="P578">
    <cfRule type="cellIs" dxfId="38110" priority="10238" operator="lessThan">
      <formula>0</formula>
    </cfRule>
  </conditionalFormatting>
  <conditionalFormatting sqref="Q578">
    <cfRule type="expression" dxfId="38109" priority="10237">
      <formula>ISTEXT($Q$578)</formula>
    </cfRule>
  </conditionalFormatting>
  <conditionalFormatting sqref="Q578">
    <cfRule type="cellIs" dxfId="38108" priority="10236" operator="lessThan">
      <formula>0</formula>
    </cfRule>
  </conditionalFormatting>
  <conditionalFormatting sqref="R578">
    <cfRule type="expression" dxfId="38107" priority="10235">
      <formula>ISTEXT($R$578)</formula>
    </cfRule>
  </conditionalFormatting>
  <conditionalFormatting sqref="R578">
    <cfRule type="cellIs" dxfId="38106" priority="10234" operator="lessThan">
      <formula>0</formula>
    </cfRule>
  </conditionalFormatting>
  <conditionalFormatting sqref="S578">
    <cfRule type="expression" dxfId="38105" priority="10233">
      <formula>ISTEXT($S$578)</formula>
    </cfRule>
  </conditionalFormatting>
  <conditionalFormatting sqref="S578">
    <cfRule type="cellIs" dxfId="38104" priority="10232" operator="lessThan">
      <formula>0</formula>
    </cfRule>
  </conditionalFormatting>
  <conditionalFormatting sqref="T578">
    <cfRule type="expression" dxfId="38103" priority="10231">
      <formula>ISTEXT($T$578)</formula>
    </cfRule>
  </conditionalFormatting>
  <conditionalFormatting sqref="T578">
    <cfRule type="cellIs" dxfId="38102" priority="10230" operator="lessThan">
      <formula>0</formula>
    </cfRule>
  </conditionalFormatting>
  <conditionalFormatting sqref="U578">
    <cfRule type="expression" dxfId="38101" priority="10229">
      <formula>ISTEXT($U$578)</formula>
    </cfRule>
  </conditionalFormatting>
  <conditionalFormatting sqref="U578">
    <cfRule type="cellIs" dxfId="38100" priority="10228" operator="lessThan">
      <formula>0</formula>
    </cfRule>
  </conditionalFormatting>
  <conditionalFormatting sqref="V578">
    <cfRule type="expression" dxfId="38099" priority="10227">
      <formula>ISTEXT($V$578)</formula>
    </cfRule>
  </conditionalFormatting>
  <conditionalFormatting sqref="V578">
    <cfRule type="cellIs" dxfId="38098" priority="10226" operator="lessThan">
      <formula>0</formula>
    </cfRule>
  </conditionalFormatting>
  <conditionalFormatting sqref="W578">
    <cfRule type="expression" dxfId="38097" priority="10225">
      <formula>ISTEXT($W$578)</formula>
    </cfRule>
  </conditionalFormatting>
  <conditionalFormatting sqref="W578">
    <cfRule type="cellIs" dxfId="38096" priority="10224" operator="lessThan">
      <formula>0</formula>
    </cfRule>
  </conditionalFormatting>
  <conditionalFormatting sqref="X578">
    <cfRule type="expression" dxfId="38095" priority="10223">
      <formula>ISTEXT($X$578)</formula>
    </cfRule>
  </conditionalFormatting>
  <conditionalFormatting sqref="X578">
    <cfRule type="cellIs" dxfId="38094" priority="10222" operator="lessThan">
      <formula>0</formula>
    </cfRule>
  </conditionalFormatting>
  <conditionalFormatting sqref="Y578">
    <cfRule type="expression" dxfId="38093" priority="10221">
      <formula>ISTEXT($Y$578)</formula>
    </cfRule>
  </conditionalFormatting>
  <conditionalFormatting sqref="Y578">
    <cfRule type="cellIs" dxfId="38092" priority="10220" operator="lessThan">
      <formula>0</formula>
    </cfRule>
  </conditionalFormatting>
  <conditionalFormatting sqref="Z578">
    <cfRule type="expression" dxfId="38091" priority="10219">
      <formula>ISTEXT($Z$578)</formula>
    </cfRule>
  </conditionalFormatting>
  <conditionalFormatting sqref="Z578">
    <cfRule type="cellIs" dxfId="38090" priority="10218" operator="lessThan">
      <formula>0</formula>
    </cfRule>
  </conditionalFormatting>
  <conditionalFormatting sqref="D580">
    <cfRule type="expression" dxfId="38089" priority="10217">
      <formula>ISTEXT($D$580)</formula>
    </cfRule>
  </conditionalFormatting>
  <conditionalFormatting sqref="D580">
    <cfRule type="cellIs" dxfId="38088" priority="10216" operator="lessThan">
      <formula>0</formula>
    </cfRule>
  </conditionalFormatting>
  <conditionalFormatting sqref="E580">
    <cfRule type="expression" dxfId="38087" priority="10215">
      <formula>ISTEXT($E$580)</formula>
    </cfRule>
  </conditionalFormatting>
  <conditionalFormatting sqref="E580">
    <cfRule type="cellIs" dxfId="38086" priority="10214" operator="lessThan">
      <formula>0</formula>
    </cfRule>
  </conditionalFormatting>
  <conditionalFormatting sqref="F580">
    <cfRule type="expression" dxfId="38085" priority="10213">
      <formula>ISTEXT($F$580)</formula>
    </cfRule>
  </conditionalFormatting>
  <conditionalFormatting sqref="F580">
    <cfRule type="cellIs" dxfId="38084" priority="10212" operator="lessThan">
      <formula>0</formula>
    </cfRule>
  </conditionalFormatting>
  <conditionalFormatting sqref="G580">
    <cfRule type="expression" dxfId="38083" priority="10211">
      <formula>ISTEXT($G$580)</formula>
    </cfRule>
  </conditionalFormatting>
  <conditionalFormatting sqref="G580">
    <cfRule type="cellIs" dxfId="38082" priority="10210" operator="lessThan">
      <formula>0</formula>
    </cfRule>
  </conditionalFormatting>
  <conditionalFormatting sqref="H580">
    <cfRule type="expression" dxfId="38081" priority="10209">
      <formula>ISTEXT($H$580)</formula>
    </cfRule>
  </conditionalFormatting>
  <conditionalFormatting sqref="H580">
    <cfRule type="cellIs" dxfId="38080" priority="10208" operator="lessThan">
      <formula>0</formula>
    </cfRule>
  </conditionalFormatting>
  <conditionalFormatting sqref="I580">
    <cfRule type="expression" dxfId="38079" priority="10207">
      <formula>ISTEXT($I$580)</formula>
    </cfRule>
  </conditionalFormatting>
  <conditionalFormatting sqref="I580">
    <cfRule type="cellIs" dxfId="38078" priority="10206" operator="lessThan">
      <formula>0</formula>
    </cfRule>
  </conditionalFormatting>
  <conditionalFormatting sqref="J580">
    <cfRule type="expression" dxfId="38077" priority="10205">
      <formula>ISTEXT($J$580)</formula>
    </cfRule>
  </conditionalFormatting>
  <conditionalFormatting sqref="J580">
    <cfRule type="cellIs" dxfId="38076" priority="10204" operator="lessThan">
      <formula>0</formula>
    </cfRule>
  </conditionalFormatting>
  <conditionalFormatting sqref="K580">
    <cfRule type="expression" dxfId="38075" priority="10203">
      <formula>ISTEXT($K$580)</formula>
    </cfRule>
  </conditionalFormatting>
  <conditionalFormatting sqref="K580">
    <cfRule type="cellIs" dxfId="38074" priority="10202" operator="lessThan">
      <formula>0</formula>
    </cfRule>
  </conditionalFormatting>
  <conditionalFormatting sqref="L580">
    <cfRule type="expression" dxfId="38073" priority="10201">
      <formula>ISTEXT($L$580)</formula>
    </cfRule>
  </conditionalFormatting>
  <conditionalFormatting sqref="L580">
    <cfRule type="cellIs" dxfId="38072" priority="10200" operator="lessThan">
      <formula>0</formula>
    </cfRule>
  </conditionalFormatting>
  <conditionalFormatting sqref="M580">
    <cfRule type="expression" dxfId="38071" priority="10199">
      <formula>ISTEXT($M$580)</formula>
    </cfRule>
  </conditionalFormatting>
  <conditionalFormatting sqref="M580">
    <cfRule type="cellIs" dxfId="38070" priority="10198" operator="lessThan">
      <formula>0</formula>
    </cfRule>
  </conditionalFormatting>
  <conditionalFormatting sqref="N580">
    <cfRule type="expression" dxfId="38069" priority="10197">
      <formula>ISTEXT($N$580)</formula>
    </cfRule>
  </conditionalFormatting>
  <conditionalFormatting sqref="N580">
    <cfRule type="cellIs" dxfId="38068" priority="10196" operator="lessThan">
      <formula>0</formula>
    </cfRule>
  </conditionalFormatting>
  <conditionalFormatting sqref="O580">
    <cfRule type="expression" dxfId="38067" priority="10195">
      <formula>ISTEXT($O$580)</formula>
    </cfRule>
  </conditionalFormatting>
  <conditionalFormatting sqref="O580">
    <cfRule type="cellIs" dxfId="38066" priority="10194" operator="lessThan">
      <formula>0</formula>
    </cfRule>
  </conditionalFormatting>
  <conditionalFormatting sqref="P580">
    <cfRule type="expression" dxfId="38065" priority="10193">
      <formula>ISTEXT($P$580)</formula>
    </cfRule>
  </conditionalFormatting>
  <conditionalFormatting sqref="P580">
    <cfRule type="cellIs" dxfId="38064" priority="10192" operator="lessThan">
      <formula>0</formula>
    </cfRule>
  </conditionalFormatting>
  <conditionalFormatting sqref="Q580">
    <cfRule type="expression" dxfId="38063" priority="10191">
      <formula>ISTEXT($Q$580)</formula>
    </cfRule>
  </conditionalFormatting>
  <conditionalFormatting sqref="Q580">
    <cfRule type="cellIs" dxfId="38062" priority="10190" operator="lessThan">
      <formula>0</formula>
    </cfRule>
  </conditionalFormatting>
  <conditionalFormatting sqref="R580">
    <cfRule type="expression" dxfId="38061" priority="10189">
      <formula>ISTEXT($R$580)</formula>
    </cfRule>
  </conditionalFormatting>
  <conditionalFormatting sqref="R580">
    <cfRule type="cellIs" dxfId="38060" priority="10188" operator="lessThan">
      <formula>0</formula>
    </cfRule>
  </conditionalFormatting>
  <conditionalFormatting sqref="S580">
    <cfRule type="expression" dxfId="38059" priority="10187">
      <formula>ISTEXT($S$580)</formula>
    </cfRule>
  </conditionalFormatting>
  <conditionalFormatting sqref="S580">
    <cfRule type="cellIs" dxfId="38058" priority="10186" operator="lessThan">
      <formula>0</formula>
    </cfRule>
  </conditionalFormatting>
  <conditionalFormatting sqref="T580">
    <cfRule type="expression" dxfId="38057" priority="10185">
      <formula>ISTEXT($T$580)</formula>
    </cfRule>
  </conditionalFormatting>
  <conditionalFormatting sqref="T580">
    <cfRule type="cellIs" dxfId="38056" priority="10184" operator="lessThan">
      <formula>0</formula>
    </cfRule>
  </conditionalFormatting>
  <conditionalFormatting sqref="U580">
    <cfRule type="expression" dxfId="38055" priority="10183">
      <formula>ISTEXT($U$580)</formula>
    </cfRule>
  </conditionalFormatting>
  <conditionalFormatting sqref="U580">
    <cfRule type="cellIs" dxfId="38054" priority="10182" operator="lessThan">
      <formula>0</formula>
    </cfRule>
  </conditionalFormatting>
  <conditionalFormatting sqref="V580">
    <cfRule type="expression" dxfId="38053" priority="10181">
      <formula>ISTEXT($V$580)</formula>
    </cfRule>
  </conditionalFormatting>
  <conditionalFormatting sqref="V580">
    <cfRule type="cellIs" dxfId="38052" priority="10180" operator="lessThan">
      <formula>0</formula>
    </cfRule>
  </conditionalFormatting>
  <conditionalFormatting sqref="W580">
    <cfRule type="expression" dxfId="38051" priority="10179">
      <formula>ISTEXT($W$580)</formula>
    </cfRule>
  </conditionalFormatting>
  <conditionalFormatting sqref="W580">
    <cfRule type="cellIs" dxfId="38050" priority="10178" operator="lessThan">
      <formula>0</formula>
    </cfRule>
  </conditionalFormatting>
  <conditionalFormatting sqref="X580">
    <cfRule type="expression" dxfId="38049" priority="10177">
      <formula>ISTEXT($X$580)</formula>
    </cfRule>
  </conditionalFormatting>
  <conditionalFormatting sqref="X580">
    <cfRule type="cellIs" dxfId="38048" priority="10176" operator="lessThan">
      <formula>0</formula>
    </cfRule>
  </conditionalFormatting>
  <conditionalFormatting sqref="Y580">
    <cfRule type="expression" dxfId="38047" priority="10175">
      <formula>ISTEXT($Y$580)</formula>
    </cfRule>
  </conditionalFormatting>
  <conditionalFormatting sqref="Y580">
    <cfRule type="cellIs" dxfId="38046" priority="10174" operator="lessThan">
      <formula>0</formula>
    </cfRule>
  </conditionalFormatting>
  <conditionalFormatting sqref="Z580">
    <cfRule type="expression" dxfId="38045" priority="10173">
      <formula>ISTEXT($Z$580)</formula>
    </cfRule>
  </conditionalFormatting>
  <conditionalFormatting sqref="Z580">
    <cfRule type="cellIs" dxfId="38044" priority="10172" operator="lessThan">
      <formula>0</formula>
    </cfRule>
  </conditionalFormatting>
  <conditionalFormatting sqref="D581">
    <cfRule type="expression" dxfId="38043" priority="10171">
      <formula>ISTEXT($D$581)</formula>
    </cfRule>
  </conditionalFormatting>
  <conditionalFormatting sqref="D581">
    <cfRule type="cellIs" dxfId="38042" priority="10170" operator="lessThan">
      <formula>0</formula>
    </cfRule>
  </conditionalFormatting>
  <conditionalFormatting sqref="E581">
    <cfRule type="expression" dxfId="38041" priority="10169">
      <formula>ISTEXT($E$581)</formula>
    </cfRule>
  </conditionalFormatting>
  <conditionalFormatting sqref="E581">
    <cfRule type="cellIs" dxfId="38040" priority="10168" operator="lessThan">
      <formula>0</formula>
    </cfRule>
  </conditionalFormatting>
  <conditionalFormatting sqref="F581">
    <cfRule type="expression" dxfId="38039" priority="10167">
      <formula>ISTEXT($F$581)</formula>
    </cfRule>
  </conditionalFormatting>
  <conditionalFormatting sqref="F581">
    <cfRule type="cellIs" dxfId="38038" priority="10166" operator="lessThan">
      <formula>0</formula>
    </cfRule>
  </conditionalFormatting>
  <conditionalFormatting sqref="G581">
    <cfRule type="expression" dxfId="38037" priority="10165">
      <formula>ISTEXT($G$581)</formula>
    </cfRule>
  </conditionalFormatting>
  <conditionalFormatting sqref="G581">
    <cfRule type="cellIs" dxfId="38036" priority="10164" operator="lessThan">
      <formula>0</formula>
    </cfRule>
  </conditionalFormatting>
  <conditionalFormatting sqref="H581">
    <cfRule type="expression" dxfId="38035" priority="10163">
      <formula>ISTEXT($H$581)</formula>
    </cfRule>
  </conditionalFormatting>
  <conditionalFormatting sqref="H581">
    <cfRule type="cellIs" dxfId="38034" priority="10162" operator="lessThan">
      <formula>0</formula>
    </cfRule>
  </conditionalFormatting>
  <conditionalFormatting sqref="I581">
    <cfRule type="expression" dxfId="38033" priority="10161">
      <formula>ISTEXT($I$581)</formula>
    </cfRule>
  </conditionalFormatting>
  <conditionalFormatting sqref="I581">
    <cfRule type="cellIs" dxfId="38032" priority="10160" operator="lessThan">
      <formula>0</formula>
    </cfRule>
  </conditionalFormatting>
  <conditionalFormatting sqref="J581">
    <cfRule type="expression" dxfId="38031" priority="10159">
      <formula>ISTEXT($J$581)</formula>
    </cfRule>
  </conditionalFormatting>
  <conditionalFormatting sqref="J581">
    <cfRule type="cellIs" dxfId="38030" priority="10158" operator="lessThan">
      <formula>0</formula>
    </cfRule>
  </conditionalFormatting>
  <conditionalFormatting sqref="K581">
    <cfRule type="expression" dxfId="38029" priority="10157">
      <formula>ISTEXT($K$581)</formula>
    </cfRule>
  </conditionalFormatting>
  <conditionalFormatting sqref="K581">
    <cfRule type="cellIs" dxfId="38028" priority="10156" operator="lessThan">
      <formula>0</formula>
    </cfRule>
  </conditionalFormatting>
  <conditionalFormatting sqref="L581">
    <cfRule type="expression" dxfId="38027" priority="10155">
      <formula>ISTEXT($L$581)</formula>
    </cfRule>
  </conditionalFormatting>
  <conditionalFormatting sqref="L581">
    <cfRule type="cellIs" dxfId="38026" priority="10154" operator="lessThan">
      <formula>0</formula>
    </cfRule>
  </conditionalFormatting>
  <conditionalFormatting sqref="M581">
    <cfRule type="expression" dxfId="38025" priority="10153">
      <formula>ISTEXT($M$581)</formula>
    </cfRule>
  </conditionalFormatting>
  <conditionalFormatting sqref="M581">
    <cfRule type="cellIs" dxfId="38024" priority="10152" operator="lessThan">
      <formula>0</formula>
    </cfRule>
  </conditionalFormatting>
  <conditionalFormatting sqref="N581">
    <cfRule type="expression" dxfId="38023" priority="10151">
      <formula>ISTEXT($N$581)</formula>
    </cfRule>
  </conditionalFormatting>
  <conditionalFormatting sqref="N581">
    <cfRule type="cellIs" dxfId="38022" priority="10150" operator="lessThan">
      <formula>0</formula>
    </cfRule>
  </conditionalFormatting>
  <conditionalFormatting sqref="O581">
    <cfRule type="expression" dxfId="38021" priority="10149">
      <formula>ISTEXT($O$581)</formula>
    </cfRule>
  </conditionalFormatting>
  <conditionalFormatting sqref="O581">
    <cfRule type="cellIs" dxfId="38020" priority="10148" operator="lessThan">
      <formula>0</formula>
    </cfRule>
  </conditionalFormatting>
  <conditionalFormatting sqref="P581">
    <cfRule type="expression" dxfId="38019" priority="10147">
      <formula>ISTEXT($P$581)</formula>
    </cfRule>
  </conditionalFormatting>
  <conditionalFormatting sqref="P581">
    <cfRule type="cellIs" dxfId="38018" priority="10146" operator="lessThan">
      <formula>0</formula>
    </cfRule>
  </conditionalFormatting>
  <conditionalFormatting sqref="Q581">
    <cfRule type="expression" dxfId="38017" priority="10145">
      <formula>ISTEXT($Q$581)</formula>
    </cfRule>
  </conditionalFormatting>
  <conditionalFormatting sqref="Q581">
    <cfRule type="cellIs" dxfId="38016" priority="10144" operator="lessThan">
      <formula>0</formula>
    </cfRule>
  </conditionalFormatting>
  <conditionalFormatting sqref="R581">
    <cfRule type="expression" dxfId="38015" priority="10143">
      <formula>ISTEXT($R$581)</formula>
    </cfRule>
  </conditionalFormatting>
  <conditionalFormatting sqref="R581">
    <cfRule type="cellIs" dxfId="38014" priority="10142" operator="lessThan">
      <formula>0</formula>
    </cfRule>
  </conditionalFormatting>
  <conditionalFormatting sqref="S581">
    <cfRule type="expression" dxfId="38013" priority="10141">
      <formula>ISTEXT($S$581)</formula>
    </cfRule>
  </conditionalFormatting>
  <conditionalFormatting sqref="S581">
    <cfRule type="cellIs" dxfId="38012" priority="10140" operator="lessThan">
      <formula>0</formula>
    </cfRule>
  </conditionalFormatting>
  <conditionalFormatting sqref="T581">
    <cfRule type="expression" dxfId="38011" priority="10139">
      <formula>ISTEXT($T$581)</formula>
    </cfRule>
  </conditionalFormatting>
  <conditionalFormatting sqref="T581">
    <cfRule type="cellIs" dxfId="38010" priority="10138" operator="lessThan">
      <formula>0</formula>
    </cfRule>
  </conditionalFormatting>
  <conditionalFormatting sqref="U581">
    <cfRule type="expression" dxfId="38009" priority="10137">
      <formula>ISTEXT($U$581)</formula>
    </cfRule>
  </conditionalFormatting>
  <conditionalFormatting sqref="U581">
    <cfRule type="cellIs" dxfId="38008" priority="10136" operator="lessThan">
      <formula>0</formula>
    </cfRule>
  </conditionalFormatting>
  <conditionalFormatting sqref="V581">
    <cfRule type="expression" dxfId="38007" priority="10135">
      <formula>ISTEXT($V$581)</formula>
    </cfRule>
  </conditionalFormatting>
  <conditionalFormatting sqref="V581">
    <cfRule type="cellIs" dxfId="38006" priority="10134" operator="lessThan">
      <formula>0</formula>
    </cfRule>
  </conditionalFormatting>
  <conditionalFormatting sqref="W581">
    <cfRule type="expression" dxfId="38005" priority="10133">
      <formula>ISTEXT($W$581)</formula>
    </cfRule>
  </conditionalFormatting>
  <conditionalFormatting sqref="W581">
    <cfRule type="cellIs" dxfId="38004" priority="10132" operator="lessThan">
      <formula>0</formula>
    </cfRule>
  </conditionalFormatting>
  <conditionalFormatting sqref="X581">
    <cfRule type="expression" dxfId="38003" priority="10131">
      <formula>ISTEXT($X$581)</formula>
    </cfRule>
  </conditionalFormatting>
  <conditionalFormatting sqref="X581">
    <cfRule type="cellIs" dxfId="38002" priority="10130" operator="lessThan">
      <formula>0</formula>
    </cfRule>
  </conditionalFormatting>
  <conditionalFormatting sqref="Y581">
    <cfRule type="expression" dxfId="38001" priority="10129">
      <formula>ISTEXT($Y$581)</formula>
    </cfRule>
  </conditionalFormatting>
  <conditionalFormatting sqref="Y581">
    <cfRule type="cellIs" dxfId="38000" priority="10128" operator="lessThan">
      <formula>0</formula>
    </cfRule>
  </conditionalFormatting>
  <conditionalFormatting sqref="Z581">
    <cfRule type="expression" dxfId="37999" priority="10127">
      <formula>ISTEXT($Z$581)</formula>
    </cfRule>
  </conditionalFormatting>
  <conditionalFormatting sqref="Z581">
    <cfRule type="cellIs" dxfId="37998" priority="10126" operator="lessThan">
      <formula>0</formula>
    </cfRule>
  </conditionalFormatting>
  <conditionalFormatting sqref="D582">
    <cfRule type="expression" dxfId="37997" priority="10125">
      <formula>ISTEXT($D$582)</formula>
    </cfRule>
  </conditionalFormatting>
  <conditionalFormatting sqref="D582">
    <cfRule type="cellIs" dxfId="37996" priority="10124" operator="lessThan">
      <formula>0</formula>
    </cfRule>
  </conditionalFormatting>
  <conditionalFormatting sqref="E582">
    <cfRule type="expression" dxfId="37995" priority="10123">
      <formula>ISTEXT($E$582)</formula>
    </cfRule>
  </conditionalFormatting>
  <conditionalFormatting sqref="E582">
    <cfRule type="cellIs" dxfId="37994" priority="10122" operator="lessThan">
      <formula>0</formula>
    </cfRule>
  </conditionalFormatting>
  <conditionalFormatting sqref="F582">
    <cfRule type="expression" dxfId="37993" priority="10121">
      <formula>ISTEXT($F$582)</formula>
    </cfRule>
  </conditionalFormatting>
  <conditionalFormatting sqref="F582">
    <cfRule type="cellIs" dxfId="37992" priority="10120" operator="lessThan">
      <formula>0</formula>
    </cfRule>
  </conditionalFormatting>
  <conditionalFormatting sqref="G582">
    <cfRule type="expression" dxfId="37991" priority="10119">
      <formula>ISTEXT($G$582)</formula>
    </cfRule>
  </conditionalFormatting>
  <conditionalFormatting sqref="G582">
    <cfRule type="cellIs" dxfId="37990" priority="10118" operator="lessThan">
      <formula>0</formula>
    </cfRule>
  </conditionalFormatting>
  <conditionalFormatting sqref="H582">
    <cfRule type="expression" dxfId="37989" priority="10117">
      <formula>ISTEXT($H$582)</formula>
    </cfRule>
  </conditionalFormatting>
  <conditionalFormatting sqref="H582">
    <cfRule type="cellIs" dxfId="37988" priority="10116" operator="lessThan">
      <formula>0</formula>
    </cfRule>
  </conditionalFormatting>
  <conditionalFormatting sqref="I582">
    <cfRule type="expression" dxfId="37987" priority="10115">
      <formula>ISTEXT($I$582)</formula>
    </cfRule>
  </conditionalFormatting>
  <conditionalFormatting sqref="I582">
    <cfRule type="cellIs" dxfId="37986" priority="10114" operator="lessThan">
      <formula>0</formula>
    </cfRule>
  </conditionalFormatting>
  <conditionalFormatting sqref="J582">
    <cfRule type="expression" dxfId="37985" priority="10113">
      <formula>ISTEXT($J$582)</formula>
    </cfRule>
  </conditionalFormatting>
  <conditionalFormatting sqref="J582">
    <cfRule type="cellIs" dxfId="37984" priority="10112" operator="lessThan">
      <formula>0</formula>
    </cfRule>
  </conditionalFormatting>
  <conditionalFormatting sqref="K582">
    <cfRule type="expression" dxfId="37983" priority="10111">
      <formula>ISTEXT($K$582)</formula>
    </cfRule>
  </conditionalFormatting>
  <conditionalFormatting sqref="K582">
    <cfRule type="cellIs" dxfId="37982" priority="10110" operator="lessThan">
      <formula>0</formula>
    </cfRule>
  </conditionalFormatting>
  <conditionalFormatting sqref="L582">
    <cfRule type="expression" dxfId="37981" priority="10109">
      <formula>ISTEXT($L$582)</formula>
    </cfRule>
  </conditionalFormatting>
  <conditionalFormatting sqref="L582">
    <cfRule type="cellIs" dxfId="37980" priority="10108" operator="lessThan">
      <formula>0</formula>
    </cfRule>
  </conditionalFormatting>
  <conditionalFormatting sqref="M582">
    <cfRule type="expression" dxfId="37979" priority="10107">
      <formula>ISTEXT($M$582)</formula>
    </cfRule>
  </conditionalFormatting>
  <conditionalFormatting sqref="M582">
    <cfRule type="cellIs" dxfId="37978" priority="10106" operator="lessThan">
      <formula>0</formula>
    </cfRule>
  </conditionalFormatting>
  <conditionalFormatting sqref="N582">
    <cfRule type="expression" dxfId="37977" priority="10105">
      <formula>ISTEXT($N$582)</formula>
    </cfRule>
  </conditionalFormatting>
  <conditionalFormatting sqref="N582">
    <cfRule type="cellIs" dxfId="37976" priority="10104" operator="lessThan">
      <formula>0</formula>
    </cfRule>
  </conditionalFormatting>
  <conditionalFormatting sqref="O582">
    <cfRule type="expression" dxfId="37975" priority="10103">
      <formula>ISTEXT($O$582)</formula>
    </cfRule>
  </conditionalFormatting>
  <conditionalFormatting sqref="O582">
    <cfRule type="cellIs" dxfId="37974" priority="10102" operator="lessThan">
      <formula>0</formula>
    </cfRule>
  </conditionalFormatting>
  <conditionalFormatting sqref="P582">
    <cfRule type="expression" dxfId="37973" priority="10101">
      <formula>ISTEXT($P$582)</formula>
    </cfRule>
  </conditionalFormatting>
  <conditionalFormatting sqref="P582">
    <cfRule type="cellIs" dxfId="37972" priority="10100" operator="lessThan">
      <formula>0</formula>
    </cfRule>
  </conditionalFormatting>
  <conditionalFormatting sqref="Q582">
    <cfRule type="expression" dxfId="37971" priority="10099">
      <formula>ISTEXT($Q$582)</formula>
    </cfRule>
  </conditionalFormatting>
  <conditionalFormatting sqref="Q582">
    <cfRule type="cellIs" dxfId="37970" priority="10098" operator="lessThan">
      <formula>0</formula>
    </cfRule>
  </conditionalFormatting>
  <conditionalFormatting sqref="R582">
    <cfRule type="expression" dxfId="37969" priority="10097">
      <formula>ISTEXT($R$582)</formula>
    </cfRule>
  </conditionalFormatting>
  <conditionalFormatting sqref="R582">
    <cfRule type="cellIs" dxfId="37968" priority="10096" operator="lessThan">
      <formula>0</formula>
    </cfRule>
  </conditionalFormatting>
  <conditionalFormatting sqref="S582">
    <cfRule type="expression" dxfId="37967" priority="10095">
      <formula>ISTEXT($S$582)</formula>
    </cfRule>
  </conditionalFormatting>
  <conditionalFormatting sqref="S582">
    <cfRule type="cellIs" dxfId="37966" priority="10094" operator="lessThan">
      <formula>0</formula>
    </cfRule>
  </conditionalFormatting>
  <conditionalFormatting sqref="T582">
    <cfRule type="expression" dxfId="37965" priority="10093">
      <formula>ISTEXT($T$582)</formula>
    </cfRule>
  </conditionalFormatting>
  <conditionalFormatting sqref="T582">
    <cfRule type="cellIs" dxfId="37964" priority="10092" operator="lessThan">
      <formula>0</formula>
    </cfRule>
  </conditionalFormatting>
  <conditionalFormatting sqref="U582">
    <cfRule type="expression" dxfId="37963" priority="10091">
      <formula>ISTEXT($U$582)</formula>
    </cfRule>
  </conditionalFormatting>
  <conditionalFormatting sqref="U582">
    <cfRule type="cellIs" dxfId="37962" priority="10090" operator="lessThan">
      <formula>0</formula>
    </cfRule>
  </conditionalFormatting>
  <conditionalFormatting sqref="V582">
    <cfRule type="expression" dxfId="37961" priority="10089">
      <formula>ISTEXT($V$582)</formula>
    </cfRule>
  </conditionalFormatting>
  <conditionalFormatting sqref="V582">
    <cfRule type="cellIs" dxfId="37960" priority="10088" operator="lessThan">
      <formula>0</formula>
    </cfRule>
  </conditionalFormatting>
  <conditionalFormatting sqref="W582">
    <cfRule type="expression" dxfId="37959" priority="10087">
      <formula>ISTEXT($W$582)</formula>
    </cfRule>
  </conditionalFormatting>
  <conditionalFormatting sqref="W582">
    <cfRule type="cellIs" dxfId="37958" priority="10086" operator="lessThan">
      <formula>0</formula>
    </cfRule>
  </conditionalFormatting>
  <conditionalFormatting sqref="X582">
    <cfRule type="expression" dxfId="37957" priority="10085">
      <formula>ISTEXT($X$582)</formula>
    </cfRule>
  </conditionalFormatting>
  <conditionalFormatting sqref="X582">
    <cfRule type="cellIs" dxfId="37956" priority="10084" operator="lessThan">
      <formula>0</formula>
    </cfRule>
  </conditionalFormatting>
  <conditionalFormatting sqref="Y582">
    <cfRule type="expression" dxfId="37955" priority="10083">
      <formula>ISTEXT($Y$582)</formula>
    </cfRule>
  </conditionalFormatting>
  <conditionalFormatting sqref="Y582">
    <cfRule type="cellIs" dxfId="37954" priority="10082" operator="lessThan">
      <formula>0</formula>
    </cfRule>
  </conditionalFormatting>
  <conditionalFormatting sqref="Z582">
    <cfRule type="expression" dxfId="37953" priority="10081">
      <formula>ISTEXT($Z$582)</formula>
    </cfRule>
  </conditionalFormatting>
  <conditionalFormatting sqref="Z582">
    <cfRule type="cellIs" dxfId="37952" priority="10080" operator="lessThan">
      <formula>0</formula>
    </cfRule>
  </conditionalFormatting>
  <conditionalFormatting sqref="D583">
    <cfRule type="expression" dxfId="37951" priority="10079">
      <formula>ISTEXT($D$583)</formula>
    </cfRule>
  </conditionalFormatting>
  <conditionalFormatting sqref="D583">
    <cfRule type="cellIs" dxfId="37950" priority="10078" operator="lessThan">
      <formula>0</formula>
    </cfRule>
  </conditionalFormatting>
  <conditionalFormatting sqref="E583">
    <cfRule type="expression" dxfId="37949" priority="10077">
      <formula>ISTEXT($E$583)</formula>
    </cfRule>
  </conditionalFormatting>
  <conditionalFormatting sqref="E583">
    <cfRule type="cellIs" dxfId="37948" priority="10076" operator="lessThan">
      <formula>0</formula>
    </cfRule>
  </conditionalFormatting>
  <conditionalFormatting sqref="F583">
    <cfRule type="expression" dxfId="37947" priority="10075">
      <formula>ISTEXT($F$583)</formula>
    </cfRule>
  </conditionalFormatting>
  <conditionalFormatting sqref="F583">
    <cfRule type="cellIs" dxfId="37946" priority="10074" operator="lessThan">
      <formula>0</formula>
    </cfRule>
  </conditionalFormatting>
  <conditionalFormatting sqref="G583">
    <cfRule type="expression" dxfId="37945" priority="10073">
      <formula>ISTEXT($G$583)</formula>
    </cfRule>
  </conditionalFormatting>
  <conditionalFormatting sqref="G583">
    <cfRule type="cellIs" dxfId="37944" priority="10072" operator="lessThan">
      <formula>0</formula>
    </cfRule>
  </conditionalFormatting>
  <conditionalFormatting sqref="H583">
    <cfRule type="expression" dxfId="37943" priority="10071">
      <formula>ISTEXT($H$583)</formula>
    </cfRule>
  </conditionalFormatting>
  <conditionalFormatting sqref="H583">
    <cfRule type="cellIs" dxfId="37942" priority="10070" operator="lessThan">
      <formula>0</formula>
    </cfRule>
  </conditionalFormatting>
  <conditionalFormatting sqref="I583">
    <cfRule type="expression" dxfId="37941" priority="10069">
      <formula>ISTEXT($I$583)</formula>
    </cfRule>
  </conditionalFormatting>
  <conditionalFormatting sqref="I583">
    <cfRule type="cellIs" dxfId="37940" priority="10068" operator="lessThan">
      <formula>0</formula>
    </cfRule>
  </conditionalFormatting>
  <conditionalFormatting sqref="J583">
    <cfRule type="expression" dxfId="37939" priority="10067">
      <formula>ISTEXT($J$583)</formula>
    </cfRule>
  </conditionalFormatting>
  <conditionalFormatting sqref="J583">
    <cfRule type="cellIs" dxfId="37938" priority="10066" operator="lessThan">
      <formula>0</formula>
    </cfRule>
  </conditionalFormatting>
  <conditionalFormatting sqref="K583">
    <cfRule type="expression" dxfId="37937" priority="10065">
      <formula>ISTEXT($K$583)</formula>
    </cfRule>
  </conditionalFormatting>
  <conditionalFormatting sqref="K583">
    <cfRule type="cellIs" dxfId="37936" priority="10064" operator="lessThan">
      <formula>0</formula>
    </cfRule>
  </conditionalFormatting>
  <conditionalFormatting sqref="L583">
    <cfRule type="expression" dxfId="37935" priority="10063">
      <formula>ISTEXT($L$583)</formula>
    </cfRule>
  </conditionalFormatting>
  <conditionalFormatting sqref="L583">
    <cfRule type="cellIs" dxfId="37934" priority="10062" operator="lessThan">
      <formula>0</formula>
    </cfRule>
  </conditionalFormatting>
  <conditionalFormatting sqref="M583">
    <cfRule type="expression" dxfId="37933" priority="10061">
      <formula>ISTEXT($M$583)</formula>
    </cfRule>
  </conditionalFormatting>
  <conditionalFormatting sqref="M583">
    <cfRule type="cellIs" dxfId="37932" priority="10060" operator="lessThan">
      <formula>0</formula>
    </cfRule>
  </conditionalFormatting>
  <conditionalFormatting sqref="N583">
    <cfRule type="expression" dxfId="37931" priority="10059">
      <formula>ISTEXT($N$583)</formula>
    </cfRule>
  </conditionalFormatting>
  <conditionalFormatting sqref="N583">
    <cfRule type="cellIs" dxfId="37930" priority="10058" operator="lessThan">
      <formula>0</formula>
    </cfRule>
  </conditionalFormatting>
  <conditionalFormatting sqref="O583">
    <cfRule type="expression" dxfId="37929" priority="10057">
      <formula>ISTEXT($O$583)</formula>
    </cfRule>
  </conditionalFormatting>
  <conditionalFormatting sqref="O583">
    <cfRule type="cellIs" dxfId="37928" priority="10056" operator="lessThan">
      <formula>0</formula>
    </cfRule>
  </conditionalFormatting>
  <conditionalFormatting sqref="P583">
    <cfRule type="expression" dxfId="37927" priority="10055">
      <formula>ISTEXT($P$583)</formula>
    </cfRule>
  </conditionalFormatting>
  <conditionalFormatting sqref="P583">
    <cfRule type="cellIs" dxfId="37926" priority="10054" operator="lessThan">
      <formula>0</formula>
    </cfRule>
  </conditionalFormatting>
  <conditionalFormatting sqref="Q583">
    <cfRule type="expression" dxfId="37925" priority="10053">
      <formula>ISTEXT($Q$583)</formula>
    </cfRule>
  </conditionalFormatting>
  <conditionalFormatting sqref="Q583">
    <cfRule type="cellIs" dxfId="37924" priority="10052" operator="lessThan">
      <formula>0</formula>
    </cfRule>
  </conditionalFormatting>
  <conditionalFormatting sqref="R583">
    <cfRule type="expression" dxfId="37923" priority="10051">
      <formula>ISTEXT($R$583)</formula>
    </cfRule>
  </conditionalFormatting>
  <conditionalFormatting sqref="R583">
    <cfRule type="cellIs" dxfId="37922" priority="10050" operator="lessThan">
      <formula>0</formula>
    </cfRule>
  </conditionalFormatting>
  <conditionalFormatting sqref="S583">
    <cfRule type="expression" dxfId="37921" priority="10049">
      <formula>ISTEXT($S$583)</formula>
    </cfRule>
  </conditionalFormatting>
  <conditionalFormatting sqref="S583">
    <cfRule type="cellIs" dxfId="37920" priority="10048" operator="lessThan">
      <formula>0</formula>
    </cfRule>
  </conditionalFormatting>
  <conditionalFormatting sqref="T583">
    <cfRule type="expression" dxfId="37919" priority="10047">
      <formula>ISTEXT($T$583)</formula>
    </cfRule>
  </conditionalFormatting>
  <conditionalFormatting sqref="T583">
    <cfRule type="cellIs" dxfId="37918" priority="10046" operator="lessThan">
      <formula>0</formula>
    </cfRule>
  </conditionalFormatting>
  <conditionalFormatting sqref="U583">
    <cfRule type="expression" dxfId="37917" priority="10045">
      <formula>ISTEXT($U$583)</formula>
    </cfRule>
  </conditionalFormatting>
  <conditionalFormatting sqref="U583">
    <cfRule type="cellIs" dxfId="37916" priority="10044" operator="lessThan">
      <formula>0</formula>
    </cfRule>
  </conditionalFormatting>
  <conditionalFormatting sqref="V583">
    <cfRule type="expression" dxfId="37915" priority="10043">
      <formula>ISTEXT($V$583)</formula>
    </cfRule>
  </conditionalFormatting>
  <conditionalFormatting sqref="V583">
    <cfRule type="cellIs" dxfId="37914" priority="10042" operator="lessThan">
      <formula>0</formula>
    </cfRule>
  </conditionalFormatting>
  <conditionalFormatting sqref="W583">
    <cfRule type="expression" dxfId="37913" priority="10041">
      <formula>ISTEXT($W$583)</formula>
    </cfRule>
  </conditionalFormatting>
  <conditionalFormatting sqref="W583">
    <cfRule type="cellIs" dxfId="37912" priority="10040" operator="lessThan">
      <formula>0</formula>
    </cfRule>
  </conditionalFormatting>
  <conditionalFormatting sqref="X583">
    <cfRule type="expression" dxfId="37911" priority="10039">
      <formula>ISTEXT($X$583)</formula>
    </cfRule>
  </conditionalFormatting>
  <conditionalFormatting sqref="X583">
    <cfRule type="cellIs" dxfId="37910" priority="10038" operator="lessThan">
      <formula>0</formula>
    </cfRule>
  </conditionalFormatting>
  <conditionalFormatting sqref="Y583">
    <cfRule type="expression" dxfId="37909" priority="10037">
      <formula>ISTEXT($Y$583)</formula>
    </cfRule>
  </conditionalFormatting>
  <conditionalFormatting sqref="Y583">
    <cfRule type="cellIs" dxfId="37908" priority="10036" operator="lessThan">
      <formula>0</formula>
    </cfRule>
  </conditionalFormatting>
  <conditionalFormatting sqref="Z583">
    <cfRule type="expression" dxfId="37907" priority="10035">
      <formula>ISTEXT($Z$583)</formula>
    </cfRule>
  </conditionalFormatting>
  <conditionalFormatting sqref="Z583">
    <cfRule type="cellIs" dxfId="37906" priority="10034" operator="lessThan">
      <formula>0</formula>
    </cfRule>
  </conditionalFormatting>
  <conditionalFormatting sqref="D584">
    <cfRule type="expression" dxfId="37905" priority="10033">
      <formula>ISTEXT($D$584)</formula>
    </cfRule>
  </conditionalFormatting>
  <conditionalFormatting sqref="D584">
    <cfRule type="cellIs" dxfId="37904" priority="10032" operator="lessThan">
      <formula>0</formula>
    </cfRule>
  </conditionalFormatting>
  <conditionalFormatting sqref="E584">
    <cfRule type="expression" dxfId="37903" priority="10031">
      <formula>ISTEXT($E$584)</formula>
    </cfRule>
  </conditionalFormatting>
  <conditionalFormatting sqref="E584">
    <cfRule type="cellIs" dxfId="37902" priority="10030" operator="lessThan">
      <formula>0</formula>
    </cfRule>
  </conditionalFormatting>
  <conditionalFormatting sqref="F584">
    <cfRule type="expression" dxfId="37901" priority="10029">
      <formula>ISTEXT($F$584)</formula>
    </cfRule>
  </conditionalFormatting>
  <conditionalFormatting sqref="F584">
    <cfRule type="cellIs" dxfId="37900" priority="10028" operator="lessThan">
      <formula>0</formula>
    </cfRule>
  </conditionalFormatting>
  <conditionalFormatting sqref="G584">
    <cfRule type="expression" dxfId="37899" priority="10027">
      <formula>ISTEXT($G$584)</formula>
    </cfRule>
  </conditionalFormatting>
  <conditionalFormatting sqref="G584">
    <cfRule type="cellIs" dxfId="37898" priority="10026" operator="lessThan">
      <formula>0</formula>
    </cfRule>
  </conditionalFormatting>
  <conditionalFormatting sqref="H584">
    <cfRule type="expression" dxfId="37897" priority="10025">
      <formula>ISTEXT($H$584)</formula>
    </cfRule>
  </conditionalFormatting>
  <conditionalFormatting sqref="H584">
    <cfRule type="cellIs" dxfId="37896" priority="10024" operator="lessThan">
      <formula>0</formula>
    </cfRule>
  </conditionalFormatting>
  <conditionalFormatting sqref="I584">
    <cfRule type="expression" dxfId="37895" priority="10023">
      <formula>ISTEXT($I$584)</formula>
    </cfRule>
  </conditionalFormatting>
  <conditionalFormatting sqref="I584">
    <cfRule type="cellIs" dxfId="37894" priority="10022" operator="lessThan">
      <formula>0</formula>
    </cfRule>
  </conditionalFormatting>
  <conditionalFormatting sqref="J584">
    <cfRule type="expression" dxfId="37893" priority="10021">
      <formula>ISTEXT($J$584)</formula>
    </cfRule>
  </conditionalFormatting>
  <conditionalFormatting sqref="J584">
    <cfRule type="cellIs" dxfId="37892" priority="10020" operator="lessThan">
      <formula>0</formula>
    </cfRule>
  </conditionalFormatting>
  <conditionalFormatting sqref="K584">
    <cfRule type="expression" dxfId="37891" priority="10019">
      <formula>ISTEXT($K$584)</formula>
    </cfRule>
  </conditionalFormatting>
  <conditionalFormatting sqref="K584">
    <cfRule type="cellIs" dxfId="37890" priority="10018" operator="lessThan">
      <formula>0</formula>
    </cfRule>
  </conditionalFormatting>
  <conditionalFormatting sqref="L584">
    <cfRule type="expression" dxfId="37889" priority="10017">
      <formula>ISTEXT($L$584)</formula>
    </cfRule>
  </conditionalFormatting>
  <conditionalFormatting sqref="L584">
    <cfRule type="cellIs" dxfId="37888" priority="10016" operator="lessThan">
      <formula>0</formula>
    </cfRule>
  </conditionalFormatting>
  <conditionalFormatting sqref="M584">
    <cfRule type="expression" dxfId="37887" priority="10015">
      <formula>ISTEXT($M$584)</formula>
    </cfRule>
  </conditionalFormatting>
  <conditionalFormatting sqref="M584">
    <cfRule type="cellIs" dxfId="37886" priority="10014" operator="lessThan">
      <formula>0</formula>
    </cfRule>
  </conditionalFormatting>
  <conditionalFormatting sqref="N584">
    <cfRule type="expression" dxfId="37885" priority="10013">
      <formula>ISTEXT($N$584)</formula>
    </cfRule>
  </conditionalFormatting>
  <conditionalFormatting sqref="N584">
    <cfRule type="cellIs" dxfId="37884" priority="10012" operator="lessThan">
      <formula>0</formula>
    </cfRule>
  </conditionalFormatting>
  <conditionalFormatting sqref="O584">
    <cfRule type="expression" dxfId="37883" priority="10011">
      <formula>ISTEXT($O$584)</formula>
    </cfRule>
  </conditionalFormatting>
  <conditionalFormatting sqref="O584">
    <cfRule type="cellIs" dxfId="37882" priority="10010" operator="lessThan">
      <formula>0</formula>
    </cfRule>
  </conditionalFormatting>
  <conditionalFormatting sqref="P584">
    <cfRule type="expression" dxfId="37881" priority="10009">
      <formula>ISTEXT($P$584)</formula>
    </cfRule>
  </conditionalFormatting>
  <conditionalFormatting sqref="P584">
    <cfRule type="cellIs" dxfId="37880" priority="10008" operator="lessThan">
      <formula>0</formula>
    </cfRule>
  </conditionalFormatting>
  <conditionalFormatting sqref="Q584">
    <cfRule type="expression" dxfId="37879" priority="10007">
      <formula>ISTEXT($Q$584)</formula>
    </cfRule>
  </conditionalFormatting>
  <conditionalFormatting sqref="Q584">
    <cfRule type="cellIs" dxfId="37878" priority="10006" operator="lessThan">
      <formula>0</formula>
    </cfRule>
  </conditionalFormatting>
  <conditionalFormatting sqref="R584">
    <cfRule type="expression" dxfId="37877" priority="10005">
      <formula>ISTEXT($R$584)</formula>
    </cfRule>
  </conditionalFormatting>
  <conditionalFormatting sqref="R584">
    <cfRule type="cellIs" dxfId="37876" priority="10004" operator="lessThan">
      <formula>0</formula>
    </cfRule>
  </conditionalFormatting>
  <conditionalFormatting sqref="S584">
    <cfRule type="expression" dxfId="37875" priority="10003">
      <formula>ISTEXT($S$584)</formula>
    </cfRule>
  </conditionalFormatting>
  <conditionalFormatting sqref="S584">
    <cfRule type="cellIs" dxfId="37874" priority="10002" operator="lessThan">
      <formula>0</formula>
    </cfRule>
  </conditionalFormatting>
  <conditionalFormatting sqref="T584">
    <cfRule type="expression" dxfId="37873" priority="10001">
      <formula>ISTEXT($T$584)</formula>
    </cfRule>
  </conditionalFormatting>
  <conditionalFormatting sqref="T584">
    <cfRule type="cellIs" dxfId="37872" priority="10000" operator="lessThan">
      <formula>0</formula>
    </cfRule>
  </conditionalFormatting>
  <conditionalFormatting sqref="U584">
    <cfRule type="expression" dxfId="37871" priority="9999">
      <formula>ISTEXT($U$584)</formula>
    </cfRule>
  </conditionalFormatting>
  <conditionalFormatting sqref="U584">
    <cfRule type="cellIs" dxfId="37870" priority="9998" operator="lessThan">
      <formula>0</formula>
    </cfRule>
  </conditionalFormatting>
  <conditionalFormatting sqref="V584">
    <cfRule type="expression" dxfId="37869" priority="9997">
      <formula>ISTEXT($V$584)</formula>
    </cfRule>
  </conditionalFormatting>
  <conditionalFormatting sqref="V584">
    <cfRule type="cellIs" dxfId="37868" priority="9996" operator="lessThan">
      <formula>0</formula>
    </cfRule>
  </conditionalFormatting>
  <conditionalFormatting sqref="W584">
    <cfRule type="expression" dxfId="37867" priority="9995">
      <formula>ISTEXT($W$584)</formula>
    </cfRule>
  </conditionalFormatting>
  <conditionalFormatting sqref="W584">
    <cfRule type="cellIs" dxfId="37866" priority="9994" operator="lessThan">
      <formula>0</formula>
    </cfRule>
  </conditionalFormatting>
  <conditionalFormatting sqref="X584">
    <cfRule type="expression" dxfId="37865" priority="9993">
      <formula>ISTEXT($X$584)</formula>
    </cfRule>
  </conditionalFormatting>
  <conditionalFormatting sqref="X584">
    <cfRule type="cellIs" dxfId="37864" priority="9992" operator="lessThan">
      <formula>0</formula>
    </cfRule>
  </conditionalFormatting>
  <conditionalFormatting sqref="Y584">
    <cfRule type="expression" dxfId="37863" priority="9991">
      <formula>ISTEXT($Y$584)</formula>
    </cfRule>
  </conditionalFormatting>
  <conditionalFormatting sqref="Y584">
    <cfRule type="cellIs" dxfId="37862" priority="9990" operator="lessThan">
      <formula>0</formula>
    </cfRule>
  </conditionalFormatting>
  <conditionalFormatting sqref="Z584">
    <cfRule type="expression" dxfId="37861" priority="9989">
      <formula>ISTEXT($Z$584)</formula>
    </cfRule>
  </conditionalFormatting>
  <conditionalFormatting sqref="Z584">
    <cfRule type="cellIs" dxfId="37860" priority="9988" operator="lessThan">
      <formula>0</formula>
    </cfRule>
  </conditionalFormatting>
  <conditionalFormatting sqref="E585">
    <cfRule type="expression" dxfId="37859" priority="9987">
      <formula>ISTEXT($E$585)</formula>
    </cfRule>
  </conditionalFormatting>
  <conditionalFormatting sqref="E585">
    <cfRule type="cellIs" dxfId="37858" priority="9986" operator="lessThan">
      <formula>0</formula>
    </cfRule>
  </conditionalFormatting>
  <conditionalFormatting sqref="F585">
    <cfRule type="expression" dxfId="37857" priority="9985">
      <formula>ISTEXT($F$585)</formula>
    </cfRule>
  </conditionalFormatting>
  <conditionalFormatting sqref="F585">
    <cfRule type="cellIs" dxfId="37856" priority="9984" operator="lessThan">
      <formula>0</formula>
    </cfRule>
  </conditionalFormatting>
  <conditionalFormatting sqref="G585">
    <cfRule type="expression" dxfId="37855" priority="9983">
      <formula>ISTEXT($G$585)</formula>
    </cfRule>
  </conditionalFormatting>
  <conditionalFormatting sqref="G585">
    <cfRule type="cellIs" dxfId="37854" priority="9982" operator="lessThan">
      <formula>0</formula>
    </cfRule>
  </conditionalFormatting>
  <conditionalFormatting sqref="H585">
    <cfRule type="expression" dxfId="37853" priority="9981">
      <formula>ISTEXT($H$585)</formula>
    </cfRule>
  </conditionalFormatting>
  <conditionalFormatting sqref="H585">
    <cfRule type="cellIs" dxfId="37852" priority="9980" operator="lessThan">
      <formula>0</formula>
    </cfRule>
  </conditionalFormatting>
  <conditionalFormatting sqref="I585">
    <cfRule type="expression" dxfId="37851" priority="9979">
      <formula>ISTEXT($I$585)</formula>
    </cfRule>
  </conditionalFormatting>
  <conditionalFormatting sqref="I585">
    <cfRule type="cellIs" dxfId="37850" priority="9978" operator="lessThan">
      <formula>0</formula>
    </cfRule>
  </conditionalFormatting>
  <conditionalFormatting sqref="J585">
    <cfRule type="expression" dxfId="37849" priority="9977">
      <formula>ISTEXT($J$585)</formula>
    </cfRule>
  </conditionalFormatting>
  <conditionalFormatting sqref="J585">
    <cfRule type="cellIs" dxfId="37848" priority="9976" operator="lessThan">
      <formula>0</formula>
    </cfRule>
  </conditionalFormatting>
  <conditionalFormatting sqref="K585">
    <cfRule type="expression" dxfId="37847" priority="9975">
      <formula>ISTEXT($K$585)</formula>
    </cfRule>
  </conditionalFormatting>
  <conditionalFormatting sqref="K585">
    <cfRule type="cellIs" dxfId="37846" priority="9974" operator="lessThan">
      <formula>0</formula>
    </cfRule>
  </conditionalFormatting>
  <conditionalFormatting sqref="L585">
    <cfRule type="expression" dxfId="37845" priority="9973">
      <formula>ISTEXT($L$585)</formula>
    </cfRule>
  </conditionalFormatting>
  <conditionalFormatting sqref="L585">
    <cfRule type="cellIs" dxfId="37844" priority="9972" operator="lessThan">
      <formula>0</formula>
    </cfRule>
  </conditionalFormatting>
  <conditionalFormatting sqref="M585">
    <cfRule type="expression" dxfId="37843" priority="9971">
      <formula>ISTEXT($M$585)</formula>
    </cfRule>
  </conditionalFormatting>
  <conditionalFormatting sqref="M585">
    <cfRule type="cellIs" dxfId="37842" priority="9970" operator="lessThan">
      <formula>0</formula>
    </cfRule>
  </conditionalFormatting>
  <conditionalFormatting sqref="N585">
    <cfRule type="expression" dxfId="37841" priority="9969">
      <formula>ISTEXT($N$585)</formula>
    </cfRule>
  </conditionalFormatting>
  <conditionalFormatting sqref="N585">
    <cfRule type="cellIs" dxfId="37840" priority="9968" operator="lessThan">
      <formula>0</formula>
    </cfRule>
  </conditionalFormatting>
  <conditionalFormatting sqref="O585">
    <cfRule type="expression" dxfId="37839" priority="9967">
      <formula>ISTEXT($O$585)</formula>
    </cfRule>
  </conditionalFormatting>
  <conditionalFormatting sqref="O585">
    <cfRule type="cellIs" dxfId="37838" priority="9966" operator="lessThan">
      <formula>0</formula>
    </cfRule>
  </conditionalFormatting>
  <conditionalFormatting sqref="P585">
    <cfRule type="expression" dxfId="37837" priority="9965">
      <formula>ISTEXT($P$585)</formula>
    </cfRule>
  </conditionalFormatting>
  <conditionalFormatting sqref="P585">
    <cfRule type="cellIs" dxfId="37836" priority="9964" operator="lessThan">
      <formula>0</formula>
    </cfRule>
  </conditionalFormatting>
  <conditionalFormatting sqref="Q585">
    <cfRule type="expression" dxfId="37835" priority="9963">
      <formula>ISTEXT($Q$585)</formula>
    </cfRule>
  </conditionalFormatting>
  <conditionalFormatting sqref="Q585">
    <cfRule type="cellIs" dxfId="37834" priority="9962" operator="lessThan">
      <formula>0</formula>
    </cfRule>
  </conditionalFormatting>
  <conditionalFormatting sqref="R585">
    <cfRule type="expression" dxfId="37833" priority="9961">
      <formula>ISTEXT($R$585)</formula>
    </cfRule>
  </conditionalFormatting>
  <conditionalFormatting sqref="R585">
    <cfRule type="cellIs" dxfId="37832" priority="9960" operator="lessThan">
      <formula>0</formula>
    </cfRule>
  </conditionalFormatting>
  <conditionalFormatting sqref="S585">
    <cfRule type="expression" dxfId="37831" priority="9959">
      <formula>ISTEXT($S$585)</formula>
    </cfRule>
  </conditionalFormatting>
  <conditionalFormatting sqref="S585">
    <cfRule type="cellIs" dxfId="37830" priority="9958" operator="lessThan">
      <formula>0</formula>
    </cfRule>
  </conditionalFormatting>
  <conditionalFormatting sqref="T585">
    <cfRule type="expression" dxfId="37829" priority="9957">
      <formula>ISTEXT($T$585)</formula>
    </cfRule>
  </conditionalFormatting>
  <conditionalFormatting sqref="T585">
    <cfRule type="cellIs" dxfId="37828" priority="9956" operator="lessThan">
      <formula>0</formula>
    </cfRule>
  </conditionalFormatting>
  <conditionalFormatting sqref="U585">
    <cfRule type="expression" dxfId="37827" priority="9955">
      <formula>ISTEXT($U$585)</formula>
    </cfRule>
  </conditionalFormatting>
  <conditionalFormatting sqref="U585">
    <cfRule type="cellIs" dxfId="37826" priority="9954" operator="lessThan">
      <formula>0</formula>
    </cfRule>
  </conditionalFormatting>
  <conditionalFormatting sqref="V585">
    <cfRule type="expression" dxfId="37825" priority="9953">
      <formula>ISTEXT($V$585)</formula>
    </cfRule>
  </conditionalFormatting>
  <conditionalFormatting sqref="V585">
    <cfRule type="cellIs" dxfId="37824" priority="9952" operator="lessThan">
      <formula>0</formula>
    </cfRule>
  </conditionalFormatting>
  <conditionalFormatting sqref="W585">
    <cfRule type="expression" dxfId="37823" priority="9951">
      <formula>ISTEXT($W$585)</formula>
    </cfRule>
  </conditionalFormatting>
  <conditionalFormatting sqref="W585">
    <cfRule type="cellIs" dxfId="37822" priority="9950" operator="lessThan">
      <formula>0</formula>
    </cfRule>
  </conditionalFormatting>
  <conditionalFormatting sqref="X585">
    <cfRule type="expression" dxfId="37821" priority="9949">
      <formula>ISTEXT($X$585)</formula>
    </cfRule>
  </conditionalFormatting>
  <conditionalFormatting sqref="X585">
    <cfRule type="cellIs" dxfId="37820" priority="9948" operator="lessThan">
      <formula>0</formula>
    </cfRule>
  </conditionalFormatting>
  <conditionalFormatting sqref="Y585">
    <cfRule type="expression" dxfId="37819" priority="9947">
      <formula>ISTEXT($Y$585)</formula>
    </cfRule>
  </conditionalFormatting>
  <conditionalFormatting sqref="Y585">
    <cfRule type="cellIs" dxfId="37818" priority="9946" operator="lessThan">
      <formula>0</formula>
    </cfRule>
  </conditionalFormatting>
  <conditionalFormatting sqref="Z585">
    <cfRule type="expression" dxfId="37817" priority="9945">
      <formula>ISTEXT($Z$585)</formula>
    </cfRule>
  </conditionalFormatting>
  <conditionalFormatting sqref="Z585">
    <cfRule type="cellIs" dxfId="37816" priority="9944" operator="lessThan">
      <formula>0</formula>
    </cfRule>
  </conditionalFormatting>
  <conditionalFormatting sqref="E586">
    <cfRule type="expression" dxfId="37815" priority="9943">
      <formula>ISTEXT($E$586)</formula>
    </cfRule>
  </conditionalFormatting>
  <conditionalFormatting sqref="E586">
    <cfRule type="cellIs" dxfId="37814" priority="9942" operator="lessThan">
      <formula>0</formula>
    </cfRule>
  </conditionalFormatting>
  <conditionalFormatting sqref="F586">
    <cfRule type="expression" dxfId="37813" priority="9941">
      <formula>ISTEXT($F$586)</formula>
    </cfRule>
  </conditionalFormatting>
  <conditionalFormatting sqref="F586">
    <cfRule type="cellIs" dxfId="37812" priority="9940" operator="lessThan">
      <formula>0</formula>
    </cfRule>
  </conditionalFormatting>
  <conditionalFormatting sqref="G586">
    <cfRule type="expression" dxfId="37811" priority="9939">
      <formula>ISTEXT($G$586)</formula>
    </cfRule>
  </conditionalFormatting>
  <conditionalFormatting sqref="G586">
    <cfRule type="cellIs" dxfId="37810" priority="9938" operator="lessThan">
      <formula>0</formula>
    </cfRule>
  </conditionalFormatting>
  <conditionalFormatting sqref="H586">
    <cfRule type="expression" dxfId="37809" priority="9937">
      <formula>ISTEXT($H$586)</formula>
    </cfRule>
  </conditionalFormatting>
  <conditionalFormatting sqref="H586">
    <cfRule type="cellIs" dxfId="37808" priority="9936" operator="lessThan">
      <formula>0</formula>
    </cfRule>
  </conditionalFormatting>
  <conditionalFormatting sqref="I586">
    <cfRule type="expression" dxfId="37807" priority="9935">
      <formula>ISTEXT($I$586)</formula>
    </cfRule>
  </conditionalFormatting>
  <conditionalFormatting sqref="I586">
    <cfRule type="cellIs" dxfId="37806" priority="9934" operator="lessThan">
      <formula>0</formula>
    </cfRule>
  </conditionalFormatting>
  <conditionalFormatting sqref="J586">
    <cfRule type="expression" dxfId="37805" priority="9933">
      <formula>ISTEXT($J$586)</formula>
    </cfRule>
  </conditionalFormatting>
  <conditionalFormatting sqref="J586">
    <cfRule type="cellIs" dxfId="37804" priority="9932" operator="lessThan">
      <formula>0</formula>
    </cfRule>
  </conditionalFormatting>
  <conditionalFormatting sqref="K586">
    <cfRule type="expression" dxfId="37803" priority="9931">
      <formula>ISTEXT($K$586)</formula>
    </cfRule>
  </conditionalFormatting>
  <conditionalFormatting sqref="K586">
    <cfRule type="cellIs" dxfId="37802" priority="9930" operator="lessThan">
      <formula>0</formula>
    </cfRule>
  </conditionalFormatting>
  <conditionalFormatting sqref="L586">
    <cfRule type="expression" dxfId="37801" priority="9929">
      <formula>ISTEXT($L$586)</formula>
    </cfRule>
  </conditionalFormatting>
  <conditionalFormatting sqref="L586">
    <cfRule type="cellIs" dxfId="37800" priority="9928" operator="lessThan">
      <formula>0</formula>
    </cfRule>
  </conditionalFormatting>
  <conditionalFormatting sqref="M586">
    <cfRule type="expression" dxfId="37799" priority="9927">
      <formula>ISTEXT($M$586)</formula>
    </cfRule>
  </conditionalFormatting>
  <conditionalFormatting sqref="M586">
    <cfRule type="cellIs" dxfId="37798" priority="9926" operator="lessThan">
      <formula>0</formula>
    </cfRule>
  </conditionalFormatting>
  <conditionalFormatting sqref="N586">
    <cfRule type="expression" dxfId="37797" priority="9925">
      <formula>ISTEXT($N$586)</formula>
    </cfRule>
  </conditionalFormatting>
  <conditionalFormatting sqref="N586">
    <cfRule type="cellIs" dxfId="37796" priority="9924" operator="lessThan">
      <formula>0</formula>
    </cfRule>
  </conditionalFormatting>
  <conditionalFormatting sqref="O586">
    <cfRule type="expression" dxfId="37795" priority="9923">
      <formula>ISTEXT($O$586)</formula>
    </cfRule>
  </conditionalFormatting>
  <conditionalFormatting sqref="O586">
    <cfRule type="cellIs" dxfId="37794" priority="9922" operator="lessThan">
      <formula>0</formula>
    </cfRule>
  </conditionalFormatting>
  <conditionalFormatting sqref="P586">
    <cfRule type="expression" dxfId="37793" priority="9921">
      <formula>ISTEXT($P$586)</formula>
    </cfRule>
  </conditionalFormatting>
  <conditionalFormatting sqref="P586">
    <cfRule type="cellIs" dxfId="37792" priority="9920" operator="lessThan">
      <formula>0</formula>
    </cfRule>
  </conditionalFormatting>
  <conditionalFormatting sqref="Q586">
    <cfRule type="expression" dxfId="37791" priority="9919">
      <formula>ISTEXT($Q$586)</formula>
    </cfRule>
  </conditionalFormatting>
  <conditionalFormatting sqref="Q586">
    <cfRule type="cellIs" dxfId="37790" priority="9918" operator="lessThan">
      <formula>0</formula>
    </cfRule>
  </conditionalFormatting>
  <conditionalFormatting sqref="R586">
    <cfRule type="expression" dxfId="37789" priority="9917">
      <formula>ISTEXT($R$586)</formula>
    </cfRule>
  </conditionalFormatting>
  <conditionalFormatting sqref="R586">
    <cfRule type="cellIs" dxfId="37788" priority="9916" operator="lessThan">
      <formula>0</formula>
    </cfRule>
  </conditionalFormatting>
  <conditionalFormatting sqref="S586">
    <cfRule type="expression" dxfId="37787" priority="9915">
      <formula>ISTEXT($S$586)</formula>
    </cfRule>
  </conditionalFormatting>
  <conditionalFormatting sqref="S586">
    <cfRule type="cellIs" dxfId="37786" priority="9914" operator="lessThan">
      <formula>0</formula>
    </cfRule>
  </conditionalFormatting>
  <conditionalFormatting sqref="T586">
    <cfRule type="expression" dxfId="37785" priority="9913">
      <formula>ISTEXT($T$586)</formula>
    </cfRule>
  </conditionalFormatting>
  <conditionalFormatting sqref="T586">
    <cfRule type="cellIs" dxfId="37784" priority="9912" operator="lessThan">
      <formula>0</formula>
    </cfRule>
  </conditionalFormatting>
  <conditionalFormatting sqref="U586">
    <cfRule type="expression" dxfId="37783" priority="9911">
      <formula>ISTEXT($U$586)</formula>
    </cfRule>
  </conditionalFormatting>
  <conditionalFormatting sqref="U586">
    <cfRule type="cellIs" dxfId="37782" priority="9910" operator="lessThan">
      <formula>0</formula>
    </cfRule>
  </conditionalFormatting>
  <conditionalFormatting sqref="V586">
    <cfRule type="expression" dxfId="37781" priority="9909">
      <formula>ISTEXT($V$586)</formula>
    </cfRule>
  </conditionalFormatting>
  <conditionalFormatting sqref="V586">
    <cfRule type="cellIs" dxfId="37780" priority="9908" operator="lessThan">
      <formula>0</formula>
    </cfRule>
  </conditionalFormatting>
  <conditionalFormatting sqref="W586">
    <cfRule type="expression" dxfId="37779" priority="9907">
      <formula>ISTEXT($W$586)</formula>
    </cfRule>
  </conditionalFormatting>
  <conditionalFormatting sqref="W586">
    <cfRule type="cellIs" dxfId="37778" priority="9906" operator="lessThan">
      <formula>0</formula>
    </cfRule>
  </conditionalFormatting>
  <conditionalFormatting sqref="X586">
    <cfRule type="expression" dxfId="37777" priority="9905">
      <formula>ISTEXT($X$586)</formula>
    </cfRule>
  </conditionalFormatting>
  <conditionalFormatting sqref="X586">
    <cfRule type="cellIs" dxfId="37776" priority="9904" operator="lessThan">
      <formula>0</formula>
    </cfRule>
  </conditionalFormatting>
  <conditionalFormatting sqref="Y586">
    <cfRule type="expression" dxfId="37775" priority="9903">
      <formula>ISTEXT($Y$586)</formula>
    </cfRule>
  </conditionalFormatting>
  <conditionalFormatting sqref="Y586">
    <cfRule type="cellIs" dxfId="37774" priority="9902" operator="lessThan">
      <formula>0</formula>
    </cfRule>
  </conditionalFormatting>
  <conditionalFormatting sqref="Z586">
    <cfRule type="expression" dxfId="37773" priority="9901">
      <formula>ISTEXT($Z$586)</formula>
    </cfRule>
  </conditionalFormatting>
  <conditionalFormatting sqref="Z586">
    <cfRule type="cellIs" dxfId="37772" priority="9900" operator="lessThan">
      <formula>0</formula>
    </cfRule>
  </conditionalFormatting>
  <conditionalFormatting sqref="E587">
    <cfRule type="expression" dxfId="37771" priority="9899">
      <formula>ISTEXT($E$587)</formula>
    </cfRule>
  </conditionalFormatting>
  <conditionalFormatting sqref="E587">
    <cfRule type="cellIs" dxfId="37770" priority="9898" operator="lessThan">
      <formula>0</formula>
    </cfRule>
  </conditionalFormatting>
  <conditionalFormatting sqref="F587">
    <cfRule type="expression" dxfId="37769" priority="9897">
      <formula>ISTEXT($F$587)</formula>
    </cfRule>
  </conditionalFormatting>
  <conditionalFormatting sqref="F587">
    <cfRule type="cellIs" dxfId="37768" priority="9896" operator="lessThan">
      <formula>0</formula>
    </cfRule>
  </conditionalFormatting>
  <conditionalFormatting sqref="G587">
    <cfRule type="expression" dxfId="37767" priority="9895">
      <formula>ISTEXT($G$587)</formula>
    </cfRule>
  </conditionalFormatting>
  <conditionalFormatting sqref="G587">
    <cfRule type="cellIs" dxfId="37766" priority="9894" operator="lessThan">
      <formula>0</formula>
    </cfRule>
  </conditionalFormatting>
  <conditionalFormatting sqref="H587">
    <cfRule type="expression" dxfId="37765" priority="9893">
      <formula>ISTEXT($H$587)</formula>
    </cfRule>
  </conditionalFormatting>
  <conditionalFormatting sqref="H587">
    <cfRule type="cellIs" dxfId="37764" priority="9892" operator="lessThan">
      <formula>0</formula>
    </cfRule>
  </conditionalFormatting>
  <conditionalFormatting sqref="I587">
    <cfRule type="expression" dxfId="37763" priority="9891">
      <formula>ISTEXT($I$587)</formula>
    </cfRule>
  </conditionalFormatting>
  <conditionalFormatting sqref="I587">
    <cfRule type="cellIs" dxfId="37762" priority="9890" operator="lessThan">
      <formula>0</formula>
    </cfRule>
  </conditionalFormatting>
  <conditionalFormatting sqref="J587">
    <cfRule type="expression" dxfId="37761" priority="9889">
      <formula>ISTEXT($J$587)</formula>
    </cfRule>
  </conditionalFormatting>
  <conditionalFormatting sqref="J587">
    <cfRule type="cellIs" dxfId="37760" priority="9888" operator="lessThan">
      <formula>0</formula>
    </cfRule>
  </conditionalFormatting>
  <conditionalFormatting sqref="K587">
    <cfRule type="expression" dxfId="37759" priority="9887">
      <formula>ISTEXT($K$587)</formula>
    </cfRule>
  </conditionalFormatting>
  <conditionalFormatting sqref="K587">
    <cfRule type="cellIs" dxfId="37758" priority="9886" operator="lessThan">
      <formula>0</formula>
    </cfRule>
  </conditionalFormatting>
  <conditionalFormatting sqref="L587">
    <cfRule type="expression" dxfId="37757" priority="9885">
      <formula>ISTEXT($L$587)</formula>
    </cfRule>
  </conditionalFormatting>
  <conditionalFormatting sqref="L587">
    <cfRule type="cellIs" dxfId="37756" priority="9884" operator="lessThan">
      <formula>0</formula>
    </cfRule>
  </conditionalFormatting>
  <conditionalFormatting sqref="M587">
    <cfRule type="expression" dxfId="37755" priority="9883">
      <formula>ISTEXT($M$587)</formula>
    </cfRule>
  </conditionalFormatting>
  <conditionalFormatting sqref="M587">
    <cfRule type="cellIs" dxfId="37754" priority="9882" operator="lessThan">
      <formula>0</formula>
    </cfRule>
  </conditionalFormatting>
  <conditionalFormatting sqref="N587">
    <cfRule type="expression" dxfId="37753" priority="9881">
      <formula>ISTEXT($N$587)</formula>
    </cfRule>
  </conditionalFormatting>
  <conditionalFormatting sqref="N587">
    <cfRule type="cellIs" dxfId="37752" priority="9880" operator="lessThan">
      <formula>0</formula>
    </cfRule>
  </conditionalFormatting>
  <conditionalFormatting sqref="O587">
    <cfRule type="expression" dxfId="37751" priority="9879">
      <formula>ISTEXT($O$587)</formula>
    </cfRule>
  </conditionalFormatting>
  <conditionalFormatting sqref="O587">
    <cfRule type="cellIs" dxfId="37750" priority="9878" operator="lessThan">
      <formula>0</formula>
    </cfRule>
  </conditionalFormatting>
  <conditionalFormatting sqref="P587">
    <cfRule type="expression" dxfId="37749" priority="9877">
      <formula>ISTEXT($P$587)</formula>
    </cfRule>
  </conditionalFormatting>
  <conditionalFormatting sqref="P587">
    <cfRule type="cellIs" dxfId="37748" priority="9876" operator="lessThan">
      <formula>0</formula>
    </cfRule>
  </conditionalFormatting>
  <conditionalFormatting sqref="Q587">
    <cfRule type="expression" dxfId="37747" priority="9875">
      <formula>ISTEXT($Q$587)</formula>
    </cfRule>
  </conditionalFormatting>
  <conditionalFormatting sqref="Q587">
    <cfRule type="cellIs" dxfId="37746" priority="9874" operator="lessThan">
      <formula>0</formula>
    </cfRule>
  </conditionalFormatting>
  <conditionalFormatting sqref="R587">
    <cfRule type="expression" dxfId="37745" priority="9873">
      <formula>ISTEXT($R$587)</formula>
    </cfRule>
  </conditionalFormatting>
  <conditionalFormatting sqref="R587">
    <cfRule type="cellIs" dxfId="37744" priority="9872" operator="lessThan">
      <formula>0</formula>
    </cfRule>
  </conditionalFormatting>
  <conditionalFormatting sqref="S587">
    <cfRule type="expression" dxfId="37743" priority="9871">
      <formula>ISTEXT($S$587)</formula>
    </cfRule>
  </conditionalFormatting>
  <conditionalFormatting sqref="S587">
    <cfRule type="cellIs" dxfId="37742" priority="9870" operator="lessThan">
      <formula>0</formula>
    </cfRule>
  </conditionalFormatting>
  <conditionalFormatting sqref="T587">
    <cfRule type="expression" dxfId="37741" priority="9869">
      <formula>ISTEXT($T$587)</formula>
    </cfRule>
  </conditionalFormatting>
  <conditionalFormatting sqref="T587">
    <cfRule type="cellIs" dxfId="37740" priority="9868" operator="lessThan">
      <formula>0</formula>
    </cfRule>
  </conditionalFormatting>
  <conditionalFormatting sqref="U587">
    <cfRule type="expression" dxfId="37739" priority="9867">
      <formula>ISTEXT($U$587)</formula>
    </cfRule>
  </conditionalFormatting>
  <conditionalFormatting sqref="U587">
    <cfRule type="cellIs" dxfId="37738" priority="9866" operator="lessThan">
      <formula>0</formula>
    </cfRule>
  </conditionalFormatting>
  <conditionalFormatting sqref="V587">
    <cfRule type="expression" dxfId="37737" priority="9865">
      <formula>ISTEXT($V$587)</formula>
    </cfRule>
  </conditionalFormatting>
  <conditionalFormatting sqref="V587">
    <cfRule type="cellIs" dxfId="37736" priority="9864" operator="lessThan">
      <formula>0</formula>
    </cfRule>
  </conditionalFormatting>
  <conditionalFormatting sqref="W587">
    <cfRule type="expression" dxfId="37735" priority="9863">
      <formula>ISTEXT($W$587)</formula>
    </cfRule>
  </conditionalFormatting>
  <conditionalFormatting sqref="W587">
    <cfRule type="cellIs" dxfId="37734" priority="9862" operator="lessThan">
      <formula>0</formula>
    </cfRule>
  </conditionalFormatting>
  <conditionalFormatting sqref="X587">
    <cfRule type="expression" dxfId="37733" priority="9861">
      <formula>ISTEXT($X$587)</formula>
    </cfRule>
  </conditionalFormatting>
  <conditionalFormatting sqref="X587">
    <cfRule type="cellIs" dxfId="37732" priority="9860" operator="lessThan">
      <formula>0</formula>
    </cfRule>
  </conditionalFormatting>
  <conditionalFormatting sqref="Y587">
    <cfRule type="expression" dxfId="37731" priority="9859">
      <formula>ISTEXT($Y$587)</formula>
    </cfRule>
  </conditionalFormatting>
  <conditionalFormatting sqref="Y587">
    <cfRule type="cellIs" dxfId="37730" priority="9858" operator="lessThan">
      <formula>0</formula>
    </cfRule>
  </conditionalFormatting>
  <conditionalFormatting sqref="Z587">
    <cfRule type="expression" dxfId="37729" priority="9857">
      <formula>ISTEXT($Z$587)</formula>
    </cfRule>
  </conditionalFormatting>
  <conditionalFormatting sqref="Z587">
    <cfRule type="cellIs" dxfId="37728" priority="9856" operator="lessThan">
      <formula>0</formula>
    </cfRule>
  </conditionalFormatting>
  <conditionalFormatting sqref="D588">
    <cfRule type="expression" dxfId="37727" priority="9855">
      <formula>ISTEXT($D$588)</formula>
    </cfRule>
  </conditionalFormatting>
  <conditionalFormatting sqref="D588">
    <cfRule type="cellIs" dxfId="37726" priority="9854" operator="lessThan">
      <formula>0</formula>
    </cfRule>
  </conditionalFormatting>
  <conditionalFormatting sqref="E588">
    <cfRule type="expression" dxfId="37725" priority="9853">
      <formula>ISTEXT($E$588)</formula>
    </cfRule>
  </conditionalFormatting>
  <conditionalFormatting sqref="E588">
    <cfRule type="cellIs" dxfId="37724" priority="9852" operator="lessThan">
      <formula>0</formula>
    </cfRule>
  </conditionalFormatting>
  <conditionalFormatting sqref="F588">
    <cfRule type="expression" dxfId="37723" priority="9851">
      <formula>ISTEXT($F$588)</formula>
    </cfRule>
  </conditionalFormatting>
  <conditionalFormatting sqref="F588">
    <cfRule type="cellIs" dxfId="37722" priority="9850" operator="lessThan">
      <formula>0</formula>
    </cfRule>
  </conditionalFormatting>
  <conditionalFormatting sqref="G588">
    <cfRule type="expression" dxfId="37721" priority="9849">
      <formula>ISTEXT($G$588)</formula>
    </cfRule>
  </conditionalFormatting>
  <conditionalFormatting sqref="G588">
    <cfRule type="cellIs" dxfId="37720" priority="9848" operator="lessThan">
      <formula>0</formula>
    </cfRule>
  </conditionalFormatting>
  <conditionalFormatting sqref="H588">
    <cfRule type="expression" dxfId="37719" priority="9847">
      <formula>ISTEXT($H$588)</formula>
    </cfRule>
  </conditionalFormatting>
  <conditionalFormatting sqref="H588">
    <cfRule type="cellIs" dxfId="37718" priority="9846" operator="lessThan">
      <formula>0</formula>
    </cfRule>
  </conditionalFormatting>
  <conditionalFormatting sqref="I588">
    <cfRule type="expression" dxfId="37717" priority="9845">
      <formula>ISTEXT($I$588)</formula>
    </cfRule>
  </conditionalFormatting>
  <conditionalFormatting sqref="I588">
    <cfRule type="cellIs" dxfId="37716" priority="9844" operator="lessThan">
      <formula>0</formula>
    </cfRule>
  </conditionalFormatting>
  <conditionalFormatting sqref="J588">
    <cfRule type="expression" dxfId="37715" priority="9843">
      <formula>ISTEXT($J$588)</formula>
    </cfRule>
  </conditionalFormatting>
  <conditionalFormatting sqref="J588">
    <cfRule type="cellIs" dxfId="37714" priority="9842" operator="lessThan">
      <formula>0</formula>
    </cfRule>
  </conditionalFormatting>
  <conditionalFormatting sqref="K588">
    <cfRule type="expression" dxfId="37713" priority="9841">
      <formula>ISTEXT($K$588)</formula>
    </cfRule>
  </conditionalFormatting>
  <conditionalFormatting sqref="K588">
    <cfRule type="cellIs" dxfId="37712" priority="9840" operator="lessThan">
      <formula>0</formula>
    </cfRule>
  </conditionalFormatting>
  <conditionalFormatting sqref="L588">
    <cfRule type="expression" dxfId="37711" priority="9839">
      <formula>ISTEXT($L$588)</formula>
    </cfRule>
  </conditionalFormatting>
  <conditionalFormatting sqref="L588">
    <cfRule type="cellIs" dxfId="37710" priority="9838" operator="lessThan">
      <formula>0</formula>
    </cfRule>
  </conditionalFormatting>
  <conditionalFormatting sqref="M588">
    <cfRule type="expression" dxfId="37709" priority="9837">
      <formula>ISTEXT($M$588)</formula>
    </cfRule>
  </conditionalFormatting>
  <conditionalFormatting sqref="M588">
    <cfRule type="cellIs" dxfId="37708" priority="9836" operator="lessThan">
      <formula>0</formula>
    </cfRule>
  </conditionalFormatting>
  <conditionalFormatting sqref="N588">
    <cfRule type="expression" dxfId="37707" priority="9835">
      <formula>ISTEXT($N$588)</formula>
    </cfRule>
  </conditionalFormatting>
  <conditionalFormatting sqref="N588">
    <cfRule type="cellIs" dxfId="37706" priority="9834" operator="lessThan">
      <formula>0</formula>
    </cfRule>
  </conditionalFormatting>
  <conditionalFormatting sqref="O588">
    <cfRule type="expression" dxfId="37705" priority="9833">
      <formula>ISTEXT($O$588)</formula>
    </cfRule>
  </conditionalFormatting>
  <conditionalFormatting sqref="O588">
    <cfRule type="cellIs" dxfId="37704" priority="9832" operator="lessThan">
      <formula>0</formula>
    </cfRule>
  </conditionalFormatting>
  <conditionalFormatting sqref="P588">
    <cfRule type="expression" dxfId="37703" priority="9831">
      <formula>ISTEXT($P$588)</formula>
    </cfRule>
  </conditionalFormatting>
  <conditionalFormatting sqref="P588">
    <cfRule type="cellIs" dxfId="37702" priority="9830" operator="lessThan">
      <formula>0</formula>
    </cfRule>
  </conditionalFormatting>
  <conditionalFormatting sqref="Q588">
    <cfRule type="expression" dxfId="37701" priority="9829">
      <formula>ISTEXT($Q$588)</formula>
    </cfRule>
  </conditionalFormatting>
  <conditionalFormatting sqref="Q588">
    <cfRule type="cellIs" dxfId="37700" priority="9828" operator="lessThan">
      <formula>0</formula>
    </cfRule>
  </conditionalFormatting>
  <conditionalFormatting sqref="R588">
    <cfRule type="expression" dxfId="37699" priority="9827">
      <formula>ISTEXT($R$588)</formula>
    </cfRule>
  </conditionalFormatting>
  <conditionalFormatting sqref="R588">
    <cfRule type="cellIs" dxfId="37698" priority="9826" operator="lessThan">
      <formula>0</formula>
    </cfRule>
  </conditionalFormatting>
  <conditionalFormatting sqref="S588">
    <cfRule type="expression" dxfId="37697" priority="9825">
      <formula>ISTEXT($S$588)</formula>
    </cfRule>
  </conditionalFormatting>
  <conditionalFormatting sqref="S588">
    <cfRule type="cellIs" dxfId="37696" priority="9824" operator="lessThan">
      <formula>0</formula>
    </cfRule>
  </conditionalFormatting>
  <conditionalFormatting sqref="T588">
    <cfRule type="expression" dxfId="37695" priority="9823">
      <formula>ISTEXT($T$588)</formula>
    </cfRule>
  </conditionalFormatting>
  <conditionalFormatting sqref="T588">
    <cfRule type="cellIs" dxfId="37694" priority="9822" operator="lessThan">
      <formula>0</formula>
    </cfRule>
  </conditionalFormatting>
  <conditionalFormatting sqref="U588">
    <cfRule type="expression" dxfId="37693" priority="9821">
      <formula>ISTEXT($U$588)</formula>
    </cfRule>
  </conditionalFormatting>
  <conditionalFormatting sqref="U588">
    <cfRule type="cellIs" dxfId="37692" priority="9820" operator="lessThan">
      <formula>0</formula>
    </cfRule>
  </conditionalFormatting>
  <conditionalFormatting sqref="V588">
    <cfRule type="expression" dxfId="37691" priority="9819">
      <formula>ISTEXT($V$588)</formula>
    </cfRule>
  </conditionalFormatting>
  <conditionalFormatting sqref="V588">
    <cfRule type="cellIs" dxfId="37690" priority="9818" operator="lessThan">
      <formula>0</formula>
    </cfRule>
  </conditionalFormatting>
  <conditionalFormatting sqref="W588">
    <cfRule type="expression" dxfId="37689" priority="9817">
      <formula>ISTEXT($W$588)</formula>
    </cfRule>
  </conditionalFormatting>
  <conditionalFormatting sqref="W588">
    <cfRule type="cellIs" dxfId="37688" priority="9816" operator="lessThan">
      <formula>0</formula>
    </cfRule>
  </conditionalFormatting>
  <conditionalFormatting sqref="X588">
    <cfRule type="expression" dxfId="37687" priority="9815">
      <formula>ISTEXT($X$588)</formula>
    </cfRule>
  </conditionalFormatting>
  <conditionalFormatting sqref="X588">
    <cfRule type="cellIs" dxfId="37686" priority="9814" operator="lessThan">
      <formula>0</formula>
    </cfRule>
  </conditionalFormatting>
  <conditionalFormatting sqref="Y588">
    <cfRule type="expression" dxfId="37685" priority="9813">
      <formula>ISTEXT($Y$588)</formula>
    </cfRule>
  </conditionalFormatting>
  <conditionalFormatting sqref="Y588">
    <cfRule type="cellIs" dxfId="37684" priority="9812" operator="lessThan">
      <formula>0</formula>
    </cfRule>
  </conditionalFormatting>
  <conditionalFormatting sqref="Z588">
    <cfRule type="expression" dxfId="37683" priority="9811">
      <formula>ISTEXT($Z$588)</formula>
    </cfRule>
  </conditionalFormatting>
  <conditionalFormatting sqref="Z588">
    <cfRule type="cellIs" dxfId="37682" priority="9810" operator="lessThan">
      <formula>0</formula>
    </cfRule>
  </conditionalFormatting>
  <conditionalFormatting sqref="E589">
    <cfRule type="expression" dxfId="37681" priority="9809">
      <formula>ISTEXT($E$589)</formula>
    </cfRule>
  </conditionalFormatting>
  <conditionalFormatting sqref="E589">
    <cfRule type="cellIs" dxfId="37680" priority="9808" operator="lessThan">
      <formula>0</formula>
    </cfRule>
  </conditionalFormatting>
  <conditionalFormatting sqref="F589">
    <cfRule type="expression" dxfId="37679" priority="9807">
      <formula>ISTEXT($F$589)</formula>
    </cfRule>
  </conditionalFormatting>
  <conditionalFormatting sqref="F589">
    <cfRule type="cellIs" dxfId="37678" priority="9806" operator="lessThan">
      <formula>0</formula>
    </cfRule>
  </conditionalFormatting>
  <conditionalFormatting sqref="G589">
    <cfRule type="expression" dxfId="37677" priority="9805">
      <formula>ISTEXT($G$589)</formula>
    </cfRule>
  </conditionalFormatting>
  <conditionalFormatting sqref="G589">
    <cfRule type="cellIs" dxfId="37676" priority="9804" operator="lessThan">
      <formula>0</formula>
    </cfRule>
  </conditionalFormatting>
  <conditionalFormatting sqref="H589">
    <cfRule type="expression" dxfId="37675" priority="9803">
      <formula>ISTEXT($H$589)</formula>
    </cfRule>
  </conditionalFormatting>
  <conditionalFormatting sqref="H589">
    <cfRule type="cellIs" dxfId="37674" priority="9802" operator="lessThan">
      <formula>0</formula>
    </cfRule>
  </conditionalFormatting>
  <conditionalFormatting sqref="I589">
    <cfRule type="expression" dxfId="37673" priority="9801">
      <formula>ISTEXT($I$589)</formula>
    </cfRule>
  </conditionalFormatting>
  <conditionalFormatting sqref="I589">
    <cfRule type="cellIs" dxfId="37672" priority="9800" operator="lessThan">
      <formula>0</formula>
    </cfRule>
  </conditionalFormatting>
  <conditionalFormatting sqref="J589">
    <cfRule type="expression" dxfId="37671" priority="9799">
      <formula>ISTEXT($J$589)</formula>
    </cfRule>
  </conditionalFormatting>
  <conditionalFormatting sqref="J589">
    <cfRule type="cellIs" dxfId="37670" priority="9798" operator="lessThan">
      <formula>0</formula>
    </cfRule>
  </conditionalFormatting>
  <conditionalFormatting sqref="K589">
    <cfRule type="expression" dxfId="37669" priority="9797">
      <formula>ISTEXT($K$589)</formula>
    </cfRule>
  </conditionalFormatting>
  <conditionalFormatting sqref="K589">
    <cfRule type="cellIs" dxfId="37668" priority="9796" operator="lessThan">
      <formula>0</formula>
    </cfRule>
  </conditionalFormatting>
  <conditionalFormatting sqref="L589">
    <cfRule type="expression" dxfId="37667" priority="9795">
      <formula>ISTEXT($L$589)</formula>
    </cfRule>
  </conditionalFormatting>
  <conditionalFormatting sqref="L589">
    <cfRule type="cellIs" dxfId="37666" priority="9794" operator="lessThan">
      <formula>0</formula>
    </cfRule>
  </conditionalFormatting>
  <conditionalFormatting sqref="M589">
    <cfRule type="expression" dxfId="37665" priority="9793">
      <formula>ISTEXT($M$589)</formula>
    </cfRule>
  </conditionalFormatting>
  <conditionalFormatting sqref="M589">
    <cfRule type="cellIs" dxfId="37664" priority="9792" operator="lessThan">
      <formula>0</formula>
    </cfRule>
  </conditionalFormatting>
  <conditionalFormatting sqref="N589">
    <cfRule type="expression" dxfId="37663" priority="9791">
      <formula>ISTEXT($N$589)</formula>
    </cfRule>
  </conditionalFormatting>
  <conditionalFormatting sqref="N589">
    <cfRule type="cellIs" dxfId="37662" priority="9790" operator="lessThan">
      <formula>0</formula>
    </cfRule>
  </conditionalFormatting>
  <conditionalFormatting sqref="O589">
    <cfRule type="expression" dxfId="37661" priority="9789">
      <formula>ISTEXT($O$589)</formula>
    </cfRule>
  </conditionalFormatting>
  <conditionalFormatting sqref="O589">
    <cfRule type="cellIs" dxfId="37660" priority="9788" operator="lessThan">
      <formula>0</formula>
    </cfRule>
  </conditionalFormatting>
  <conditionalFormatting sqref="P589">
    <cfRule type="expression" dxfId="37659" priority="9787">
      <formula>ISTEXT($P$589)</formula>
    </cfRule>
  </conditionalFormatting>
  <conditionalFormatting sqref="P589">
    <cfRule type="cellIs" dxfId="37658" priority="9786" operator="lessThan">
      <formula>0</formula>
    </cfRule>
  </conditionalFormatting>
  <conditionalFormatting sqref="Q589">
    <cfRule type="expression" dxfId="37657" priority="9785">
      <formula>ISTEXT($Q$589)</formula>
    </cfRule>
  </conditionalFormatting>
  <conditionalFormatting sqref="Q589">
    <cfRule type="cellIs" dxfId="37656" priority="9784" operator="lessThan">
      <formula>0</formula>
    </cfRule>
  </conditionalFormatting>
  <conditionalFormatting sqref="R589">
    <cfRule type="expression" dxfId="37655" priority="9783">
      <formula>ISTEXT($R$589)</formula>
    </cfRule>
  </conditionalFormatting>
  <conditionalFormatting sqref="R589">
    <cfRule type="cellIs" dxfId="37654" priority="9782" operator="lessThan">
      <formula>0</formula>
    </cfRule>
  </conditionalFormatting>
  <conditionalFormatting sqref="S589">
    <cfRule type="expression" dxfId="37653" priority="9781">
      <formula>ISTEXT($S$589)</formula>
    </cfRule>
  </conditionalFormatting>
  <conditionalFormatting sqref="S589">
    <cfRule type="cellIs" dxfId="37652" priority="9780" operator="lessThan">
      <formula>0</formula>
    </cfRule>
  </conditionalFormatting>
  <conditionalFormatting sqref="T589">
    <cfRule type="expression" dxfId="37651" priority="9779">
      <formula>ISTEXT($T$589)</formula>
    </cfRule>
  </conditionalFormatting>
  <conditionalFormatting sqref="T589">
    <cfRule type="cellIs" dxfId="37650" priority="9778" operator="lessThan">
      <formula>0</formula>
    </cfRule>
  </conditionalFormatting>
  <conditionalFormatting sqref="U589">
    <cfRule type="expression" dxfId="37649" priority="9777">
      <formula>ISTEXT($U$589)</formula>
    </cfRule>
  </conditionalFormatting>
  <conditionalFormatting sqref="U589">
    <cfRule type="cellIs" dxfId="37648" priority="9776" operator="lessThan">
      <formula>0</formula>
    </cfRule>
  </conditionalFormatting>
  <conditionalFormatting sqref="V589">
    <cfRule type="expression" dxfId="37647" priority="9775">
      <formula>ISTEXT($V$589)</formula>
    </cfRule>
  </conditionalFormatting>
  <conditionalFormatting sqref="V589">
    <cfRule type="cellIs" dxfId="37646" priority="9774" operator="lessThan">
      <formula>0</formula>
    </cfRule>
  </conditionalFormatting>
  <conditionalFormatting sqref="W589">
    <cfRule type="expression" dxfId="37645" priority="9773">
      <formula>ISTEXT($W$589)</formula>
    </cfRule>
  </conditionalFormatting>
  <conditionalFormatting sqref="W589">
    <cfRule type="cellIs" dxfId="37644" priority="9772" operator="lessThan">
      <formula>0</formula>
    </cfRule>
  </conditionalFormatting>
  <conditionalFormatting sqref="X589">
    <cfRule type="expression" dxfId="37643" priority="9771">
      <formula>ISTEXT($X$589)</formula>
    </cfRule>
  </conditionalFormatting>
  <conditionalFormatting sqref="X589">
    <cfRule type="cellIs" dxfId="37642" priority="9770" operator="lessThan">
      <formula>0</formula>
    </cfRule>
  </conditionalFormatting>
  <conditionalFormatting sqref="Y589">
    <cfRule type="expression" dxfId="37641" priority="9769">
      <formula>ISTEXT($Y$589)</formula>
    </cfRule>
  </conditionalFormatting>
  <conditionalFormatting sqref="Y589">
    <cfRule type="cellIs" dxfId="37640" priority="9768" operator="lessThan">
      <formula>0</formula>
    </cfRule>
  </conditionalFormatting>
  <conditionalFormatting sqref="Z589">
    <cfRule type="expression" dxfId="37639" priority="9767">
      <formula>ISTEXT($Z$589)</formula>
    </cfRule>
  </conditionalFormatting>
  <conditionalFormatting sqref="Z589">
    <cfRule type="cellIs" dxfId="37638" priority="9766" operator="lessThan">
      <formula>0</formula>
    </cfRule>
  </conditionalFormatting>
  <conditionalFormatting sqref="D594">
    <cfRule type="expression" dxfId="37637" priority="9765">
      <formula>ISTEXT($D$594)</formula>
    </cfRule>
  </conditionalFormatting>
  <conditionalFormatting sqref="D594">
    <cfRule type="cellIs" dxfId="37636" priority="9764" operator="lessThan">
      <formula>0</formula>
    </cfRule>
  </conditionalFormatting>
  <conditionalFormatting sqref="E594">
    <cfRule type="expression" dxfId="37635" priority="9763">
      <formula>ISTEXT($E$594)</formula>
    </cfRule>
  </conditionalFormatting>
  <conditionalFormatting sqref="E594">
    <cfRule type="cellIs" dxfId="37634" priority="9762" operator="lessThan">
      <formula>0</formula>
    </cfRule>
  </conditionalFormatting>
  <conditionalFormatting sqref="F594">
    <cfRule type="expression" dxfId="37633" priority="9761">
      <formula>ISTEXT($F$594)</formula>
    </cfRule>
  </conditionalFormatting>
  <conditionalFormatting sqref="F594">
    <cfRule type="cellIs" dxfId="37632" priority="9760" operator="lessThan">
      <formula>0</formula>
    </cfRule>
  </conditionalFormatting>
  <conditionalFormatting sqref="G594">
    <cfRule type="expression" dxfId="37631" priority="9759">
      <formula>ISTEXT($G$594)</formula>
    </cfRule>
  </conditionalFormatting>
  <conditionalFormatting sqref="G594">
    <cfRule type="cellIs" dxfId="37630" priority="9758" operator="lessThan">
      <formula>0</formula>
    </cfRule>
  </conditionalFormatting>
  <conditionalFormatting sqref="H594">
    <cfRule type="expression" dxfId="37629" priority="9757">
      <formula>ISTEXT($H$594)</formula>
    </cfRule>
  </conditionalFormatting>
  <conditionalFormatting sqref="H594">
    <cfRule type="cellIs" dxfId="37628" priority="9756" operator="lessThan">
      <formula>0</formula>
    </cfRule>
  </conditionalFormatting>
  <conditionalFormatting sqref="I594">
    <cfRule type="expression" dxfId="37627" priority="9755">
      <formula>ISTEXT($I$594)</formula>
    </cfRule>
  </conditionalFormatting>
  <conditionalFormatting sqref="I594">
    <cfRule type="cellIs" dxfId="37626" priority="9754" operator="lessThan">
      <formula>0</formula>
    </cfRule>
  </conditionalFormatting>
  <conditionalFormatting sqref="J594">
    <cfRule type="expression" dxfId="37625" priority="9753">
      <formula>ISTEXT($J$594)</formula>
    </cfRule>
  </conditionalFormatting>
  <conditionalFormatting sqref="J594">
    <cfRule type="cellIs" dxfId="37624" priority="9752" operator="lessThan">
      <formula>0</formula>
    </cfRule>
  </conditionalFormatting>
  <conditionalFormatting sqref="K594">
    <cfRule type="expression" dxfId="37623" priority="9751">
      <formula>ISTEXT($K$594)</formula>
    </cfRule>
  </conditionalFormatting>
  <conditionalFormatting sqref="K594">
    <cfRule type="cellIs" dxfId="37622" priority="9750" operator="lessThan">
      <formula>0</formula>
    </cfRule>
  </conditionalFormatting>
  <conditionalFormatting sqref="L594">
    <cfRule type="expression" dxfId="37621" priority="9749">
      <formula>ISTEXT($L$594)</formula>
    </cfRule>
  </conditionalFormatting>
  <conditionalFormatting sqref="L594">
    <cfRule type="cellIs" dxfId="37620" priority="9748" operator="lessThan">
      <formula>0</formula>
    </cfRule>
  </conditionalFormatting>
  <conditionalFormatting sqref="M594">
    <cfRule type="expression" dxfId="37619" priority="9747">
      <formula>ISTEXT($M$594)</formula>
    </cfRule>
  </conditionalFormatting>
  <conditionalFormatting sqref="M594">
    <cfRule type="cellIs" dxfId="37618" priority="9746" operator="lessThan">
      <formula>0</formula>
    </cfRule>
  </conditionalFormatting>
  <conditionalFormatting sqref="N594">
    <cfRule type="expression" dxfId="37617" priority="9745">
      <formula>ISTEXT($N$594)</formula>
    </cfRule>
  </conditionalFormatting>
  <conditionalFormatting sqref="N594">
    <cfRule type="cellIs" dxfId="37616" priority="9744" operator="lessThan">
      <formula>0</formula>
    </cfRule>
  </conditionalFormatting>
  <conditionalFormatting sqref="O594">
    <cfRule type="expression" dxfId="37615" priority="9743">
      <formula>ISTEXT($O$594)</formula>
    </cfRule>
  </conditionalFormatting>
  <conditionalFormatting sqref="O594">
    <cfRule type="cellIs" dxfId="37614" priority="9742" operator="lessThan">
      <formula>0</formula>
    </cfRule>
  </conditionalFormatting>
  <conditionalFormatting sqref="P594">
    <cfRule type="expression" dxfId="37613" priority="9741">
      <formula>ISTEXT($P$594)</formula>
    </cfRule>
  </conditionalFormatting>
  <conditionalFormatting sqref="P594">
    <cfRule type="cellIs" dxfId="37612" priority="9740" operator="lessThan">
      <formula>0</formula>
    </cfRule>
  </conditionalFormatting>
  <conditionalFormatting sqref="Q594">
    <cfRule type="expression" dxfId="37611" priority="9739">
      <formula>ISTEXT($Q$594)</formula>
    </cfRule>
  </conditionalFormatting>
  <conditionalFormatting sqref="Q594">
    <cfRule type="cellIs" dxfId="37610" priority="9738" operator="lessThan">
      <formula>0</formula>
    </cfRule>
  </conditionalFormatting>
  <conditionalFormatting sqref="R594">
    <cfRule type="expression" dxfId="37609" priority="9737">
      <formula>ISTEXT($R$594)</formula>
    </cfRule>
  </conditionalFormatting>
  <conditionalFormatting sqref="R594">
    <cfRule type="cellIs" dxfId="37608" priority="9736" operator="lessThan">
      <formula>0</formula>
    </cfRule>
  </conditionalFormatting>
  <conditionalFormatting sqref="S594">
    <cfRule type="expression" dxfId="37607" priority="9735">
      <formula>ISTEXT($S$594)</formula>
    </cfRule>
  </conditionalFormatting>
  <conditionalFormatting sqref="S594">
    <cfRule type="cellIs" dxfId="37606" priority="9734" operator="lessThan">
      <formula>0</formula>
    </cfRule>
  </conditionalFormatting>
  <conditionalFormatting sqref="T594">
    <cfRule type="expression" dxfId="37605" priority="9733">
      <formula>ISTEXT($T$594)</formula>
    </cfRule>
  </conditionalFormatting>
  <conditionalFormatting sqref="T594">
    <cfRule type="cellIs" dxfId="37604" priority="9732" operator="lessThan">
      <formula>0</formula>
    </cfRule>
  </conditionalFormatting>
  <conditionalFormatting sqref="U594">
    <cfRule type="expression" dxfId="37603" priority="9731">
      <formula>ISTEXT($U$594)</formula>
    </cfRule>
  </conditionalFormatting>
  <conditionalFormatting sqref="U594">
    <cfRule type="cellIs" dxfId="37602" priority="9730" operator="lessThan">
      <formula>0</formula>
    </cfRule>
  </conditionalFormatting>
  <conditionalFormatting sqref="V594">
    <cfRule type="expression" dxfId="37601" priority="9729">
      <formula>ISTEXT($V$594)</formula>
    </cfRule>
  </conditionalFormatting>
  <conditionalFormatting sqref="V594">
    <cfRule type="cellIs" dxfId="37600" priority="9728" operator="lessThan">
      <formula>0</formula>
    </cfRule>
  </conditionalFormatting>
  <conditionalFormatting sqref="W594">
    <cfRule type="expression" dxfId="37599" priority="9727">
      <formula>ISTEXT($W$594)</formula>
    </cfRule>
  </conditionalFormatting>
  <conditionalFormatting sqref="W594">
    <cfRule type="cellIs" dxfId="37598" priority="9726" operator="lessThan">
      <formula>0</formula>
    </cfRule>
  </conditionalFormatting>
  <conditionalFormatting sqref="X594">
    <cfRule type="expression" dxfId="37597" priority="9725">
      <formula>ISTEXT($X$594)</formula>
    </cfRule>
  </conditionalFormatting>
  <conditionalFormatting sqref="X594">
    <cfRule type="cellIs" dxfId="37596" priority="9724" operator="lessThan">
      <formula>0</formula>
    </cfRule>
  </conditionalFormatting>
  <conditionalFormatting sqref="Y594">
    <cfRule type="expression" dxfId="37595" priority="9723">
      <formula>ISTEXT($Y$594)</formula>
    </cfRule>
  </conditionalFormatting>
  <conditionalFormatting sqref="Y594">
    <cfRule type="cellIs" dxfId="37594" priority="9722" operator="lessThan">
      <formula>0</formula>
    </cfRule>
  </conditionalFormatting>
  <conditionalFormatting sqref="Z594">
    <cfRule type="expression" dxfId="37593" priority="9721">
      <formula>ISTEXT($Z$594)</formula>
    </cfRule>
  </conditionalFormatting>
  <conditionalFormatting sqref="Z594">
    <cfRule type="cellIs" dxfId="37592" priority="9720" operator="lessThan">
      <formula>0</formula>
    </cfRule>
  </conditionalFormatting>
  <conditionalFormatting sqref="D596">
    <cfRule type="expression" dxfId="37591" priority="9719">
      <formula>ISTEXT($D$596)</formula>
    </cfRule>
  </conditionalFormatting>
  <conditionalFormatting sqref="D596">
    <cfRule type="cellIs" dxfId="37590" priority="9718" operator="lessThan">
      <formula>0</formula>
    </cfRule>
  </conditionalFormatting>
  <conditionalFormatting sqref="E596">
    <cfRule type="expression" dxfId="37589" priority="9717">
      <formula>ISTEXT($E$596)</formula>
    </cfRule>
  </conditionalFormatting>
  <conditionalFormatting sqref="E596">
    <cfRule type="cellIs" dxfId="37588" priority="9716" operator="lessThan">
      <formula>0</formula>
    </cfRule>
  </conditionalFormatting>
  <conditionalFormatting sqref="F596">
    <cfRule type="expression" dxfId="37587" priority="9715">
      <formula>ISTEXT($F$596)</formula>
    </cfRule>
  </conditionalFormatting>
  <conditionalFormatting sqref="F596">
    <cfRule type="cellIs" dxfId="37586" priority="9714" operator="lessThan">
      <formula>0</formula>
    </cfRule>
  </conditionalFormatting>
  <conditionalFormatting sqref="G596">
    <cfRule type="expression" dxfId="37585" priority="9713">
      <formula>ISTEXT($G$596)</formula>
    </cfRule>
  </conditionalFormatting>
  <conditionalFormatting sqref="G596">
    <cfRule type="cellIs" dxfId="37584" priority="9712" operator="lessThan">
      <formula>0</formula>
    </cfRule>
  </conditionalFormatting>
  <conditionalFormatting sqref="H596">
    <cfRule type="expression" dxfId="37583" priority="9711">
      <formula>ISTEXT($H$596)</formula>
    </cfRule>
  </conditionalFormatting>
  <conditionalFormatting sqref="H596">
    <cfRule type="cellIs" dxfId="37582" priority="9710" operator="lessThan">
      <formula>0</formula>
    </cfRule>
  </conditionalFormatting>
  <conditionalFormatting sqref="I596">
    <cfRule type="expression" dxfId="37581" priority="9709">
      <formula>ISTEXT($I$596)</formula>
    </cfRule>
  </conditionalFormatting>
  <conditionalFormatting sqref="I596">
    <cfRule type="cellIs" dxfId="37580" priority="9708" operator="lessThan">
      <formula>0</formula>
    </cfRule>
  </conditionalFormatting>
  <conditionalFormatting sqref="J596">
    <cfRule type="expression" dxfId="37579" priority="9707">
      <formula>ISTEXT($J$596)</formula>
    </cfRule>
  </conditionalFormatting>
  <conditionalFormatting sqref="J596">
    <cfRule type="cellIs" dxfId="37578" priority="9706" operator="lessThan">
      <formula>0</formula>
    </cfRule>
  </conditionalFormatting>
  <conditionalFormatting sqref="K596">
    <cfRule type="expression" dxfId="37577" priority="9705">
      <formula>ISTEXT($K$596)</formula>
    </cfRule>
  </conditionalFormatting>
  <conditionalFormatting sqref="K596">
    <cfRule type="cellIs" dxfId="37576" priority="9704" operator="lessThan">
      <formula>0</formula>
    </cfRule>
  </conditionalFormatting>
  <conditionalFormatting sqref="L596">
    <cfRule type="expression" dxfId="37575" priority="9703">
      <formula>ISTEXT($L$596)</formula>
    </cfRule>
  </conditionalFormatting>
  <conditionalFormatting sqref="L596">
    <cfRule type="cellIs" dxfId="37574" priority="9702" operator="lessThan">
      <formula>0</formula>
    </cfRule>
  </conditionalFormatting>
  <conditionalFormatting sqref="M596">
    <cfRule type="expression" dxfId="37573" priority="9701">
      <formula>ISTEXT($M$596)</formula>
    </cfRule>
  </conditionalFormatting>
  <conditionalFormatting sqref="M596">
    <cfRule type="cellIs" dxfId="37572" priority="9700" operator="lessThan">
      <formula>0</formula>
    </cfRule>
  </conditionalFormatting>
  <conditionalFormatting sqref="N596">
    <cfRule type="expression" dxfId="37571" priority="9699">
      <formula>ISTEXT($N$596)</formula>
    </cfRule>
  </conditionalFormatting>
  <conditionalFormatting sqref="N596">
    <cfRule type="cellIs" dxfId="37570" priority="9698" operator="lessThan">
      <formula>0</formula>
    </cfRule>
  </conditionalFormatting>
  <conditionalFormatting sqref="O596">
    <cfRule type="expression" dxfId="37569" priority="9697">
      <formula>ISTEXT($O$596)</formula>
    </cfRule>
  </conditionalFormatting>
  <conditionalFormatting sqref="O596">
    <cfRule type="cellIs" dxfId="37568" priority="9696" operator="lessThan">
      <formula>0</formula>
    </cfRule>
  </conditionalFormatting>
  <conditionalFormatting sqref="P596">
    <cfRule type="expression" dxfId="37567" priority="9695">
      <formula>ISTEXT($P$596)</formula>
    </cfRule>
  </conditionalFormatting>
  <conditionalFormatting sqref="P596">
    <cfRule type="cellIs" dxfId="37566" priority="9694" operator="lessThan">
      <formula>0</formula>
    </cfRule>
  </conditionalFormatting>
  <conditionalFormatting sqref="Q596">
    <cfRule type="expression" dxfId="37565" priority="9693">
      <formula>ISTEXT($Q$596)</formula>
    </cfRule>
  </conditionalFormatting>
  <conditionalFormatting sqref="Q596">
    <cfRule type="cellIs" dxfId="37564" priority="9692" operator="lessThan">
      <formula>0</formula>
    </cfRule>
  </conditionalFormatting>
  <conditionalFormatting sqref="R596">
    <cfRule type="expression" dxfId="37563" priority="9691">
      <formula>ISTEXT($R$596)</formula>
    </cfRule>
  </conditionalFormatting>
  <conditionalFormatting sqref="R596">
    <cfRule type="cellIs" dxfId="37562" priority="9690" operator="lessThan">
      <formula>0</formula>
    </cfRule>
  </conditionalFormatting>
  <conditionalFormatting sqref="S596">
    <cfRule type="expression" dxfId="37561" priority="9689">
      <formula>ISTEXT($S$596)</formula>
    </cfRule>
  </conditionalFormatting>
  <conditionalFormatting sqref="S596">
    <cfRule type="cellIs" dxfId="37560" priority="9688" operator="lessThan">
      <formula>0</formula>
    </cfRule>
  </conditionalFormatting>
  <conditionalFormatting sqref="T596">
    <cfRule type="expression" dxfId="37559" priority="9687">
      <formula>ISTEXT($T$596)</formula>
    </cfRule>
  </conditionalFormatting>
  <conditionalFormatting sqref="T596">
    <cfRule type="cellIs" dxfId="37558" priority="9686" operator="lessThan">
      <formula>0</formula>
    </cfRule>
  </conditionalFormatting>
  <conditionalFormatting sqref="U596">
    <cfRule type="expression" dxfId="37557" priority="9685">
      <formula>ISTEXT($U$596)</formula>
    </cfRule>
  </conditionalFormatting>
  <conditionalFormatting sqref="U596">
    <cfRule type="cellIs" dxfId="37556" priority="9684" operator="lessThan">
      <formula>0</formula>
    </cfRule>
  </conditionalFormatting>
  <conditionalFormatting sqref="V596">
    <cfRule type="expression" dxfId="37555" priority="9683">
      <formula>ISTEXT($V$596)</formula>
    </cfRule>
  </conditionalFormatting>
  <conditionalFormatting sqref="V596">
    <cfRule type="cellIs" dxfId="37554" priority="9682" operator="lessThan">
      <formula>0</formula>
    </cfRule>
  </conditionalFormatting>
  <conditionalFormatting sqref="W596">
    <cfRule type="expression" dxfId="37553" priority="9681">
      <formula>ISTEXT($W$596)</formula>
    </cfRule>
  </conditionalFormatting>
  <conditionalFormatting sqref="W596">
    <cfRule type="cellIs" dxfId="37552" priority="9680" operator="lessThan">
      <formula>0</formula>
    </cfRule>
  </conditionalFormatting>
  <conditionalFormatting sqref="X596">
    <cfRule type="expression" dxfId="37551" priority="9679">
      <formula>ISTEXT($X$596)</formula>
    </cfRule>
  </conditionalFormatting>
  <conditionalFormatting sqref="X596">
    <cfRule type="cellIs" dxfId="37550" priority="9678" operator="lessThan">
      <formula>0</formula>
    </cfRule>
  </conditionalFormatting>
  <conditionalFormatting sqref="Y596">
    <cfRule type="expression" dxfId="37549" priority="9677">
      <formula>ISTEXT($Y$596)</formula>
    </cfRule>
  </conditionalFormatting>
  <conditionalFormatting sqref="Y596">
    <cfRule type="cellIs" dxfId="37548" priority="9676" operator="lessThan">
      <formula>0</formula>
    </cfRule>
  </conditionalFormatting>
  <conditionalFormatting sqref="Z596">
    <cfRule type="expression" dxfId="37547" priority="9675">
      <formula>ISTEXT($Z$596)</formula>
    </cfRule>
  </conditionalFormatting>
  <conditionalFormatting sqref="Z596">
    <cfRule type="cellIs" dxfId="37546" priority="9674" operator="lessThan">
      <formula>0</formula>
    </cfRule>
  </conditionalFormatting>
  <conditionalFormatting sqref="D597">
    <cfRule type="expression" dxfId="37545" priority="9673">
      <formula>ISTEXT($D$597)</formula>
    </cfRule>
  </conditionalFormatting>
  <conditionalFormatting sqref="D597">
    <cfRule type="cellIs" dxfId="37544" priority="9672" operator="lessThan">
      <formula>0</formula>
    </cfRule>
  </conditionalFormatting>
  <conditionalFormatting sqref="E597">
    <cfRule type="expression" dxfId="37543" priority="9671">
      <formula>ISTEXT($E$597)</formula>
    </cfRule>
  </conditionalFormatting>
  <conditionalFormatting sqref="E597">
    <cfRule type="cellIs" dxfId="37542" priority="9670" operator="lessThan">
      <formula>0</formula>
    </cfRule>
  </conditionalFormatting>
  <conditionalFormatting sqref="F597">
    <cfRule type="expression" dxfId="37541" priority="9669">
      <formula>ISTEXT($F$597)</formula>
    </cfRule>
  </conditionalFormatting>
  <conditionalFormatting sqref="F597">
    <cfRule type="cellIs" dxfId="37540" priority="9668" operator="lessThan">
      <formula>0</formula>
    </cfRule>
  </conditionalFormatting>
  <conditionalFormatting sqref="G597">
    <cfRule type="expression" dxfId="37539" priority="9667">
      <formula>ISTEXT($G$597)</formula>
    </cfRule>
  </conditionalFormatting>
  <conditionalFormatting sqref="G597">
    <cfRule type="cellIs" dxfId="37538" priority="9666" operator="lessThan">
      <formula>0</formula>
    </cfRule>
  </conditionalFormatting>
  <conditionalFormatting sqref="H597">
    <cfRule type="expression" dxfId="37537" priority="9665">
      <formula>ISTEXT($H$597)</formula>
    </cfRule>
  </conditionalFormatting>
  <conditionalFormatting sqref="H597">
    <cfRule type="cellIs" dxfId="37536" priority="9664" operator="lessThan">
      <formula>0</formula>
    </cfRule>
  </conditionalFormatting>
  <conditionalFormatting sqref="I597">
    <cfRule type="expression" dxfId="37535" priority="9663">
      <formula>ISTEXT($I$597)</formula>
    </cfRule>
  </conditionalFormatting>
  <conditionalFormatting sqref="I597">
    <cfRule type="cellIs" dxfId="37534" priority="9662" operator="lessThan">
      <formula>0</formula>
    </cfRule>
  </conditionalFormatting>
  <conditionalFormatting sqref="J597">
    <cfRule type="expression" dxfId="37533" priority="9661">
      <formula>ISTEXT($J$597)</formula>
    </cfRule>
  </conditionalFormatting>
  <conditionalFormatting sqref="J597">
    <cfRule type="cellIs" dxfId="37532" priority="9660" operator="lessThan">
      <formula>0</formula>
    </cfRule>
  </conditionalFormatting>
  <conditionalFormatting sqref="K597">
    <cfRule type="expression" dxfId="37531" priority="9659">
      <formula>ISTEXT($K$597)</formula>
    </cfRule>
  </conditionalFormatting>
  <conditionalFormatting sqref="K597">
    <cfRule type="cellIs" dxfId="37530" priority="9658" operator="lessThan">
      <formula>0</formula>
    </cfRule>
  </conditionalFormatting>
  <conditionalFormatting sqref="L597">
    <cfRule type="expression" dxfId="37529" priority="9657">
      <formula>ISTEXT($L$597)</formula>
    </cfRule>
  </conditionalFormatting>
  <conditionalFormatting sqref="L597">
    <cfRule type="cellIs" dxfId="37528" priority="9656" operator="lessThan">
      <formula>0</formula>
    </cfRule>
  </conditionalFormatting>
  <conditionalFormatting sqref="M597">
    <cfRule type="expression" dxfId="37527" priority="9655">
      <formula>ISTEXT($M$597)</formula>
    </cfRule>
  </conditionalFormatting>
  <conditionalFormatting sqref="M597">
    <cfRule type="cellIs" dxfId="37526" priority="9654" operator="lessThan">
      <formula>0</formula>
    </cfRule>
  </conditionalFormatting>
  <conditionalFormatting sqref="N597">
    <cfRule type="expression" dxfId="37525" priority="9653">
      <formula>ISTEXT($N$597)</formula>
    </cfRule>
  </conditionalFormatting>
  <conditionalFormatting sqref="N597">
    <cfRule type="cellIs" dxfId="37524" priority="9652" operator="lessThan">
      <formula>0</formula>
    </cfRule>
  </conditionalFormatting>
  <conditionalFormatting sqref="O597">
    <cfRule type="expression" dxfId="37523" priority="9651">
      <formula>ISTEXT($O$597)</formula>
    </cfRule>
  </conditionalFormatting>
  <conditionalFormatting sqref="O597">
    <cfRule type="cellIs" dxfId="37522" priority="9650" operator="lessThan">
      <formula>0</formula>
    </cfRule>
  </conditionalFormatting>
  <conditionalFormatting sqref="P597">
    <cfRule type="expression" dxfId="37521" priority="9649">
      <formula>ISTEXT($P$597)</formula>
    </cfRule>
  </conditionalFormatting>
  <conditionalFormatting sqref="P597">
    <cfRule type="cellIs" dxfId="37520" priority="9648" operator="lessThan">
      <formula>0</formula>
    </cfRule>
  </conditionalFormatting>
  <conditionalFormatting sqref="Q597">
    <cfRule type="expression" dxfId="37519" priority="9647">
      <formula>ISTEXT($Q$597)</formula>
    </cfRule>
  </conditionalFormatting>
  <conditionalFormatting sqref="Q597">
    <cfRule type="cellIs" dxfId="37518" priority="9646" operator="lessThan">
      <formula>0</formula>
    </cfRule>
  </conditionalFormatting>
  <conditionalFormatting sqref="R597">
    <cfRule type="expression" dxfId="37517" priority="9645">
      <formula>ISTEXT($R$597)</formula>
    </cfRule>
  </conditionalFormatting>
  <conditionalFormatting sqref="R597">
    <cfRule type="cellIs" dxfId="37516" priority="9644" operator="lessThan">
      <formula>0</formula>
    </cfRule>
  </conditionalFormatting>
  <conditionalFormatting sqref="S597">
    <cfRule type="expression" dxfId="37515" priority="9643">
      <formula>ISTEXT($S$597)</formula>
    </cfRule>
  </conditionalFormatting>
  <conditionalFormatting sqref="S597">
    <cfRule type="cellIs" dxfId="37514" priority="9642" operator="lessThan">
      <formula>0</formula>
    </cfRule>
  </conditionalFormatting>
  <conditionalFormatting sqref="T597">
    <cfRule type="expression" dxfId="37513" priority="9641">
      <formula>ISTEXT($T$597)</formula>
    </cfRule>
  </conditionalFormatting>
  <conditionalFormatting sqref="T597">
    <cfRule type="cellIs" dxfId="37512" priority="9640" operator="lessThan">
      <formula>0</formula>
    </cfRule>
  </conditionalFormatting>
  <conditionalFormatting sqref="U597">
    <cfRule type="expression" dxfId="37511" priority="9639">
      <formula>ISTEXT($U$597)</formula>
    </cfRule>
  </conditionalFormatting>
  <conditionalFormatting sqref="U597">
    <cfRule type="cellIs" dxfId="37510" priority="9638" operator="lessThan">
      <formula>0</formula>
    </cfRule>
  </conditionalFormatting>
  <conditionalFormatting sqref="V597">
    <cfRule type="expression" dxfId="37509" priority="9637">
      <formula>ISTEXT($V$597)</formula>
    </cfRule>
  </conditionalFormatting>
  <conditionalFormatting sqref="V597">
    <cfRule type="cellIs" dxfId="37508" priority="9636" operator="lessThan">
      <formula>0</formula>
    </cfRule>
  </conditionalFormatting>
  <conditionalFormatting sqref="W597">
    <cfRule type="expression" dxfId="37507" priority="9635">
      <formula>ISTEXT($W$597)</formula>
    </cfRule>
  </conditionalFormatting>
  <conditionalFormatting sqref="W597">
    <cfRule type="cellIs" dxfId="37506" priority="9634" operator="lessThan">
      <formula>0</formula>
    </cfRule>
  </conditionalFormatting>
  <conditionalFormatting sqref="X597">
    <cfRule type="expression" dxfId="37505" priority="9633">
      <formula>ISTEXT($X$597)</formula>
    </cfRule>
  </conditionalFormatting>
  <conditionalFormatting sqref="X597">
    <cfRule type="cellIs" dxfId="37504" priority="9632" operator="lessThan">
      <formula>0</formula>
    </cfRule>
  </conditionalFormatting>
  <conditionalFormatting sqref="Y597">
    <cfRule type="expression" dxfId="37503" priority="9631">
      <formula>ISTEXT($Y$597)</formula>
    </cfRule>
  </conditionalFormatting>
  <conditionalFormatting sqref="Y597">
    <cfRule type="cellIs" dxfId="37502" priority="9630" operator="lessThan">
      <formula>0</formula>
    </cfRule>
  </conditionalFormatting>
  <conditionalFormatting sqref="Z597">
    <cfRule type="expression" dxfId="37501" priority="9629">
      <formula>ISTEXT($Z$597)</formula>
    </cfRule>
  </conditionalFormatting>
  <conditionalFormatting sqref="Z597">
    <cfRule type="cellIs" dxfId="37500" priority="9628" operator="lessThan">
      <formula>0</formula>
    </cfRule>
  </conditionalFormatting>
  <conditionalFormatting sqref="D598">
    <cfRule type="expression" dxfId="37499" priority="9627">
      <formula>ISTEXT($D$598)</formula>
    </cfRule>
  </conditionalFormatting>
  <conditionalFormatting sqref="D598">
    <cfRule type="cellIs" dxfId="37498" priority="9626" operator="lessThan">
      <formula>0</formula>
    </cfRule>
  </conditionalFormatting>
  <conditionalFormatting sqref="E598">
    <cfRule type="expression" dxfId="37497" priority="9625">
      <formula>ISTEXT($E$598)</formula>
    </cfRule>
  </conditionalFormatting>
  <conditionalFormatting sqref="E598">
    <cfRule type="cellIs" dxfId="37496" priority="9624" operator="lessThan">
      <formula>0</formula>
    </cfRule>
  </conditionalFormatting>
  <conditionalFormatting sqref="F598">
    <cfRule type="expression" dxfId="37495" priority="9623">
      <formula>ISTEXT($F$598)</formula>
    </cfRule>
  </conditionalFormatting>
  <conditionalFormatting sqref="F598">
    <cfRule type="cellIs" dxfId="37494" priority="9622" operator="lessThan">
      <formula>0</formula>
    </cfRule>
  </conditionalFormatting>
  <conditionalFormatting sqref="G598">
    <cfRule type="expression" dxfId="37493" priority="9621">
      <formula>ISTEXT($G$598)</formula>
    </cfRule>
  </conditionalFormatting>
  <conditionalFormatting sqref="G598">
    <cfRule type="cellIs" dxfId="37492" priority="9620" operator="lessThan">
      <formula>0</formula>
    </cfRule>
  </conditionalFormatting>
  <conditionalFormatting sqref="H598">
    <cfRule type="expression" dxfId="37491" priority="9619">
      <formula>ISTEXT($H$598)</formula>
    </cfRule>
  </conditionalFormatting>
  <conditionalFormatting sqref="H598">
    <cfRule type="cellIs" dxfId="37490" priority="9618" operator="lessThan">
      <formula>0</formula>
    </cfRule>
  </conditionalFormatting>
  <conditionalFormatting sqref="I598">
    <cfRule type="expression" dxfId="37489" priority="9617">
      <formula>ISTEXT($I$598)</formula>
    </cfRule>
  </conditionalFormatting>
  <conditionalFormatting sqref="I598">
    <cfRule type="cellIs" dxfId="37488" priority="9616" operator="lessThan">
      <formula>0</formula>
    </cfRule>
  </conditionalFormatting>
  <conditionalFormatting sqref="J598">
    <cfRule type="expression" dxfId="37487" priority="9615">
      <formula>ISTEXT($J$598)</formula>
    </cfRule>
  </conditionalFormatting>
  <conditionalFormatting sqref="J598">
    <cfRule type="cellIs" dxfId="37486" priority="9614" operator="lessThan">
      <formula>0</formula>
    </cfRule>
  </conditionalFormatting>
  <conditionalFormatting sqref="K598">
    <cfRule type="expression" dxfId="37485" priority="9613">
      <formula>ISTEXT($K$598)</formula>
    </cfRule>
  </conditionalFormatting>
  <conditionalFormatting sqref="K598">
    <cfRule type="cellIs" dxfId="37484" priority="9612" operator="lessThan">
      <formula>0</formula>
    </cfRule>
  </conditionalFormatting>
  <conditionalFormatting sqref="L598">
    <cfRule type="expression" dxfId="37483" priority="9611">
      <formula>ISTEXT($L$598)</formula>
    </cfRule>
  </conditionalFormatting>
  <conditionalFormatting sqref="L598">
    <cfRule type="cellIs" dxfId="37482" priority="9610" operator="lessThan">
      <formula>0</formula>
    </cfRule>
  </conditionalFormatting>
  <conditionalFormatting sqref="M598">
    <cfRule type="expression" dxfId="37481" priority="9609">
      <formula>ISTEXT($M$598)</formula>
    </cfRule>
  </conditionalFormatting>
  <conditionalFormatting sqref="M598">
    <cfRule type="cellIs" dxfId="37480" priority="9608" operator="lessThan">
      <formula>0</formula>
    </cfRule>
  </conditionalFormatting>
  <conditionalFormatting sqref="N598">
    <cfRule type="expression" dxfId="37479" priority="9607">
      <formula>ISTEXT($N$598)</formula>
    </cfRule>
  </conditionalFormatting>
  <conditionalFormatting sqref="N598">
    <cfRule type="cellIs" dxfId="37478" priority="9606" operator="lessThan">
      <formula>0</formula>
    </cfRule>
  </conditionalFormatting>
  <conditionalFormatting sqref="O598">
    <cfRule type="expression" dxfId="37477" priority="9605">
      <formula>ISTEXT($O$598)</formula>
    </cfRule>
  </conditionalFormatting>
  <conditionalFormatting sqref="O598">
    <cfRule type="cellIs" dxfId="37476" priority="9604" operator="lessThan">
      <formula>0</formula>
    </cfRule>
  </conditionalFormatting>
  <conditionalFormatting sqref="P598">
    <cfRule type="expression" dxfId="37475" priority="9603">
      <formula>ISTEXT($P$598)</formula>
    </cfRule>
  </conditionalFormatting>
  <conditionalFormatting sqref="P598">
    <cfRule type="cellIs" dxfId="37474" priority="9602" operator="lessThan">
      <formula>0</formula>
    </cfRule>
  </conditionalFormatting>
  <conditionalFormatting sqref="Q598">
    <cfRule type="expression" dxfId="37473" priority="9601">
      <formula>ISTEXT($Q$598)</formula>
    </cfRule>
  </conditionalFormatting>
  <conditionalFormatting sqref="Q598">
    <cfRule type="cellIs" dxfId="37472" priority="9600" operator="lessThan">
      <formula>0</formula>
    </cfRule>
  </conditionalFormatting>
  <conditionalFormatting sqref="R598">
    <cfRule type="expression" dxfId="37471" priority="9599">
      <formula>ISTEXT($R$598)</formula>
    </cfRule>
  </conditionalFormatting>
  <conditionalFormatting sqref="R598">
    <cfRule type="cellIs" dxfId="37470" priority="9598" operator="lessThan">
      <formula>0</formula>
    </cfRule>
  </conditionalFormatting>
  <conditionalFormatting sqref="S598">
    <cfRule type="expression" dxfId="37469" priority="9597">
      <formula>ISTEXT($S$598)</formula>
    </cfRule>
  </conditionalFormatting>
  <conditionalFormatting sqref="S598">
    <cfRule type="cellIs" dxfId="37468" priority="9596" operator="lessThan">
      <formula>0</formula>
    </cfRule>
  </conditionalFormatting>
  <conditionalFormatting sqref="T598">
    <cfRule type="expression" dxfId="37467" priority="9595">
      <formula>ISTEXT($T$598)</formula>
    </cfRule>
  </conditionalFormatting>
  <conditionalFormatting sqref="T598">
    <cfRule type="cellIs" dxfId="37466" priority="9594" operator="lessThan">
      <formula>0</formula>
    </cfRule>
  </conditionalFormatting>
  <conditionalFormatting sqref="U598">
    <cfRule type="expression" dxfId="37465" priority="9593">
      <formula>ISTEXT($U$598)</formula>
    </cfRule>
  </conditionalFormatting>
  <conditionalFormatting sqref="U598">
    <cfRule type="cellIs" dxfId="37464" priority="9592" operator="lessThan">
      <formula>0</formula>
    </cfRule>
  </conditionalFormatting>
  <conditionalFormatting sqref="V598">
    <cfRule type="expression" dxfId="37463" priority="9591">
      <formula>ISTEXT($V$598)</formula>
    </cfRule>
  </conditionalFormatting>
  <conditionalFormatting sqref="V598">
    <cfRule type="cellIs" dxfId="37462" priority="9590" operator="lessThan">
      <formula>0</formula>
    </cfRule>
  </conditionalFormatting>
  <conditionalFormatting sqref="W598">
    <cfRule type="expression" dxfId="37461" priority="9589">
      <formula>ISTEXT($W$598)</formula>
    </cfRule>
  </conditionalFormatting>
  <conditionalFormatting sqref="W598">
    <cfRule type="cellIs" dxfId="37460" priority="9588" operator="lessThan">
      <formula>0</formula>
    </cfRule>
  </conditionalFormatting>
  <conditionalFormatting sqref="X598">
    <cfRule type="expression" dxfId="37459" priority="9587">
      <formula>ISTEXT($X$598)</formula>
    </cfRule>
  </conditionalFormatting>
  <conditionalFormatting sqref="X598">
    <cfRule type="cellIs" dxfId="37458" priority="9586" operator="lessThan">
      <formula>0</formula>
    </cfRule>
  </conditionalFormatting>
  <conditionalFormatting sqref="Y598">
    <cfRule type="expression" dxfId="37457" priority="9585">
      <formula>ISTEXT($Y$598)</formula>
    </cfRule>
  </conditionalFormatting>
  <conditionalFormatting sqref="Y598">
    <cfRule type="cellIs" dxfId="37456" priority="9584" operator="lessThan">
      <formula>0</formula>
    </cfRule>
  </conditionalFormatting>
  <conditionalFormatting sqref="Z598">
    <cfRule type="expression" dxfId="37455" priority="9583">
      <formula>ISTEXT($Z$598)</formula>
    </cfRule>
  </conditionalFormatting>
  <conditionalFormatting sqref="Z598">
    <cfRule type="cellIs" dxfId="37454" priority="9582" operator="lessThan">
      <formula>0</formula>
    </cfRule>
  </conditionalFormatting>
  <conditionalFormatting sqref="D599">
    <cfRule type="expression" dxfId="37453" priority="9581">
      <formula>ISTEXT($D$599)</formula>
    </cfRule>
  </conditionalFormatting>
  <conditionalFormatting sqref="D599">
    <cfRule type="cellIs" dxfId="37452" priority="9580" operator="lessThan">
      <formula>0</formula>
    </cfRule>
  </conditionalFormatting>
  <conditionalFormatting sqref="E599">
    <cfRule type="expression" dxfId="37451" priority="9579">
      <formula>ISTEXT($E$599)</formula>
    </cfRule>
  </conditionalFormatting>
  <conditionalFormatting sqref="E599">
    <cfRule type="cellIs" dxfId="37450" priority="9578" operator="lessThan">
      <formula>0</formula>
    </cfRule>
  </conditionalFormatting>
  <conditionalFormatting sqref="F599">
    <cfRule type="expression" dxfId="37449" priority="9577">
      <formula>ISTEXT($F$599)</formula>
    </cfRule>
  </conditionalFormatting>
  <conditionalFormatting sqref="F599">
    <cfRule type="cellIs" dxfId="37448" priority="9576" operator="lessThan">
      <formula>0</formula>
    </cfRule>
  </conditionalFormatting>
  <conditionalFormatting sqref="G599">
    <cfRule type="expression" dxfId="37447" priority="9575">
      <formula>ISTEXT($G$599)</formula>
    </cfRule>
  </conditionalFormatting>
  <conditionalFormatting sqref="G599">
    <cfRule type="cellIs" dxfId="37446" priority="9574" operator="lessThan">
      <formula>0</formula>
    </cfRule>
  </conditionalFormatting>
  <conditionalFormatting sqref="H599">
    <cfRule type="expression" dxfId="37445" priority="9573">
      <formula>ISTEXT($H$599)</formula>
    </cfRule>
  </conditionalFormatting>
  <conditionalFormatting sqref="H599">
    <cfRule type="cellIs" dxfId="37444" priority="9572" operator="lessThan">
      <formula>0</formula>
    </cfRule>
  </conditionalFormatting>
  <conditionalFormatting sqref="I599">
    <cfRule type="expression" dxfId="37443" priority="9571">
      <formula>ISTEXT($I$599)</formula>
    </cfRule>
  </conditionalFormatting>
  <conditionalFormatting sqref="I599">
    <cfRule type="cellIs" dxfId="37442" priority="9570" operator="lessThan">
      <formula>0</formula>
    </cfRule>
  </conditionalFormatting>
  <conditionalFormatting sqref="J599">
    <cfRule type="expression" dxfId="37441" priority="9569">
      <formula>ISTEXT($J$599)</formula>
    </cfRule>
  </conditionalFormatting>
  <conditionalFormatting sqref="J599">
    <cfRule type="cellIs" dxfId="37440" priority="9568" operator="lessThan">
      <formula>0</formula>
    </cfRule>
  </conditionalFormatting>
  <conditionalFormatting sqref="K599">
    <cfRule type="expression" dxfId="37439" priority="9567">
      <formula>ISTEXT($K$599)</formula>
    </cfRule>
  </conditionalFormatting>
  <conditionalFormatting sqref="K599">
    <cfRule type="cellIs" dxfId="37438" priority="9566" operator="lessThan">
      <formula>0</formula>
    </cfRule>
  </conditionalFormatting>
  <conditionalFormatting sqref="L599">
    <cfRule type="expression" dxfId="37437" priority="9565">
      <formula>ISTEXT($L$599)</formula>
    </cfRule>
  </conditionalFormatting>
  <conditionalFormatting sqref="L599">
    <cfRule type="cellIs" dxfId="37436" priority="9564" operator="lessThan">
      <formula>0</formula>
    </cfRule>
  </conditionalFormatting>
  <conditionalFormatting sqref="M599">
    <cfRule type="expression" dxfId="37435" priority="9563">
      <formula>ISTEXT($M$599)</formula>
    </cfRule>
  </conditionalFormatting>
  <conditionalFormatting sqref="M599">
    <cfRule type="cellIs" dxfId="37434" priority="9562" operator="lessThan">
      <formula>0</formula>
    </cfRule>
  </conditionalFormatting>
  <conditionalFormatting sqref="N599">
    <cfRule type="expression" dxfId="37433" priority="9561">
      <formula>ISTEXT($N$599)</formula>
    </cfRule>
  </conditionalFormatting>
  <conditionalFormatting sqref="N599">
    <cfRule type="cellIs" dxfId="37432" priority="9560" operator="lessThan">
      <formula>0</formula>
    </cfRule>
  </conditionalFormatting>
  <conditionalFormatting sqref="O599">
    <cfRule type="expression" dxfId="37431" priority="9559">
      <formula>ISTEXT($O$599)</formula>
    </cfRule>
  </conditionalFormatting>
  <conditionalFormatting sqref="O599">
    <cfRule type="cellIs" dxfId="37430" priority="9558" operator="lessThan">
      <formula>0</formula>
    </cfRule>
  </conditionalFormatting>
  <conditionalFormatting sqref="P599">
    <cfRule type="expression" dxfId="37429" priority="9557">
      <formula>ISTEXT($P$599)</formula>
    </cfRule>
  </conditionalFormatting>
  <conditionalFormatting sqref="P599">
    <cfRule type="cellIs" dxfId="37428" priority="9556" operator="lessThan">
      <formula>0</formula>
    </cfRule>
  </conditionalFormatting>
  <conditionalFormatting sqref="Q599">
    <cfRule type="expression" dxfId="37427" priority="9555">
      <formula>ISTEXT($Q$599)</formula>
    </cfRule>
  </conditionalFormatting>
  <conditionalFormatting sqref="Q599">
    <cfRule type="cellIs" dxfId="37426" priority="9554" operator="lessThan">
      <formula>0</formula>
    </cfRule>
  </conditionalFormatting>
  <conditionalFormatting sqref="R599">
    <cfRule type="expression" dxfId="37425" priority="9553">
      <formula>ISTEXT($R$599)</formula>
    </cfRule>
  </conditionalFormatting>
  <conditionalFormatting sqref="R599">
    <cfRule type="cellIs" dxfId="37424" priority="9552" operator="lessThan">
      <formula>0</formula>
    </cfRule>
  </conditionalFormatting>
  <conditionalFormatting sqref="S599">
    <cfRule type="expression" dxfId="37423" priority="9551">
      <formula>ISTEXT($S$599)</formula>
    </cfRule>
  </conditionalFormatting>
  <conditionalFormatting sqref="S599">
    <cfRule type="cellIs" dxfId="37422" priority="9550" operator="lessThan">
      <formula>0</formula>
    </cfRule>
  </conditionalFormatting>
  <conditionalFormatting sqref="T599">
    <cfRule type="expression" dxfId="37421" priority="9549">
      <formula>ISTEXT($T$599)</formula>
    </cfRule>
  </conditionalFormatting>
  <conditionalFormatting sqref="T599">
    <cfRule type="cellIs" dxfId="37420" priority="9548" operator="lessThan">
      <formula>0</formula>
    </cfRule>
  </conditionalFormatting>
  <conditionalFormatting sqref="U599">
    <cfRule type="expression" dxfId="37419" priority="9547">
      <formula>ISTEXT($U$599)</formula>
    </cfRule>
  </conditionalFormatting>
  <conditionalFormatting sqref="U599">
    <cfRule type="cellIs" dxfId="37418" priority="9546" operator="lessThan">
      <formula>0</formula>
    </cfRule>
  </conditionalFormatting>
  <conditionalFormatting sqref="V599">
    <cfRule type="expression" dxfId="37417" priority="9545">
      <formula>ISTEXT($V$599)</formula>
    </cfRule>
  </conditionalFormatting>
  <conditionalFormatting sqref="V599">
    <cfRule type="cellIs" dxfId="37416" priority="9544" operator="lessThan">
      <formula>0</formula>
    </cfRule>
  </conditionalFormatting>
  <conditionalFormatting sqref="W599">
    <cfRule type="expression" dxfId="37415" priority="9543">
      <formula>ISTEXT($W$599)</formula>
    </cfRule>
  </conditionalFormatting>
  <conditionalFormatting sqref="W599">
    <cfRule type="cellIs" dxfId="37414" priority="9542" operator="lessThan">
      <formula>0</formula>
    </cfRule>
  </conditionalFormatting>
  <conditionalFormatting sqref="X599">
    <cfRule type="expression" dxfId="37413" priority="9541">
      <formula>ISTEXT($X$599)</formula>
    </cfRule>
  </conditionalFormatting>
  <conditionalFormatting sqref="X599">
    <cfRule type="cellIs" dxfId="37412" priority="9540" operator="lessThan">
      <formula>0</formula>
    </cfRule>
  </conditionalFormatting>
  <conditionalFormatting sqref="Y599">
    <cfRule type="expression" dxfId="37411" priority="9539">
      <formula>ISTEXT($Y$599)</formula>
    </cfRule>
  </conditionalFormatting>
  <conditionalFormatting sqref="Y599">
    <cfRule type="cellIs" dxfId="37410" priority="9538" operator="lessThan">
      <formula>0</formula>
    </cfRule>
  </conditionalFormatting>
  <conditionalFormatting sqref="Z599">
    <cfRule type="expression" dxfId="37409" priority="9537">
      <formula>ISTEXT($Z$599)</formula>
    </cfRule>
  </conditionalFormatting>
  <conditionalFormatting sqref="Z599">
    <cfRule type="cellIs" dxfId="37408" priority="9536" operator="lessThan">
      <formula>0</formula>
    </cfRule>
  </conditionalFormatting>
  <conditionalFormatting sqref="D600">
    <cfRule type="expression" dxfId="37407" priority="9535">
      <formula>ISTEXT($D$600)</formula>
    </cfRule>
  </conditionalFormatting>
  <conditionalFormatting sqref="D600">
    <cfRule type="cellIs" dxfId="37406" priority="9534" operator="lessThan">
      <formula>0</formula>
    </cfRule>
  </conditionalFormatting>
  <conditionalFormatting sqref="E600">
    <cfRule type="expression" dxfId="37405" priority="9533">
      <formula>ISTEXT($E$600)</formula>
    </cfRule>
  </conditionalFormatting>
  <conditionalFormatting sqref="E600">
    <cfRule type="cellIs" dxfId="37404" priority="9532" operator="lessThan">
      <formula>0</formula>
    </cfRule>
  </conditionalFormatting>
  <conditionalFormatting sqref="F600">
    <cfRule type="expression" dxfId="37403" priority="9531">
      <formula>ISTEXT($F$600)</formula>
    </cfRule>
  </conditionalFormatting>
  <conditionalFormatting sqref="F600">
    <cfRule type="cellIs" dxfId="37402" priority="9530" operator="lessThan">
      <formula>0</formula>
    </cfRule>
  </conditionalFormatting>
  <conditionalFormatting sqref="G600">
    <cfRule type="expression" dxfId="37401" priority="9529">
      <formula>ISTEXT($G$600)</formula>
    </cfRule>
  </conditionalFormatting>
  <conditionalFormatting sqref="G600">
    <cfRule type="cellIs" dxfId="37400" priority="9528" operator="lessThan">
      <formula>0</formula>
    </cfRule>
  </conditionalFormatting>
  <conditionalFormatting sqref="H600">
    <cfRule type="expression" dxfId="37399" priority="9527">
      <formula>ISTEXT($H$600)</formula>
    </cfRule>
  </conditionalFormatting>
  <conditionalFormatting sqref="H600">
    <cfRule type="cellIs" dxfId="37398" priority="9526" operator="lessThan">
      <formula>0</formula>
    </cfRule>
  </conditionalFormatting>
  <conditionalFormatting sqref="I600">
    <cfRule type="expression" dxfId="37397" priority="9525">
      <formula>ISTEXT($I$600)</formula>
    </cfRule>
  </conditionalFormatting>
  <conditionalFormatting sqref="I600">
    <cfRule type="cellIs" dxfId="37396" priority="9524" operator="lessThan">
      <formula>0</formula>
    </cfRule>
  </conditionalFormatting>
  <conditionalFormatting sqref="J600">
    <cfRule type="expression" dxfId="37395" priority="9523">
      <formula>ISTEXT($J$600)</formula>
    </cfRule>
  </conditionalFormatting>
  <conditionalFormatting sqref="J600">
    <cfRule type="cellIs" dxfId="37394" priority="9522" operator="lessThan">
      <formula>0</formula>
    </cfRule>
  </conditionalFormatting>
  <conditionalFormatting sqref="K600">
    <cfRule type="expression" dxfId="37393" priority="9521">
      <formula>ISTEXT($K$600)</formula>
    </cfRule>
  </conditionalFormatting>
  <conditionalFormatting sqref="K600">
    <cfRule type="cellIs" dxfId="37392" priority="9520" operator="lessThan">
      <formula>0</formula>
    </cfRule>
  </conditionalFormatting>
  <conditionalFormatting sqref="L600">
    <cfRule type="expression" dxfId="37391" priority="9519">
      <formula>ISTEXT($L$600)</formula>
    </cfRule>
  </conditionalFormatting>
  <conditionalFormatting sqref="L600">
    <cfRule type="cellIs" dxfId="37390" priority="9518" operator="lessThan">
      <formula>0</formula>
    </cfRule>
  </conditionalFormatting>
  <conditionalFormatting sqref="M600">
    <cfRule type="expression" dxfId="37389" priority="9517">
      <formula>ISTEXT($M$600)</formula>
    </cfRule>
  </conditionalFormatting>
  <conditionalFormatting sqref="M600">
    <cfRule type="cellIs" dxfId="37388" priority="9516" operator="lessThan">
      <formula>0</formula>
    </cfRule>
  </conditionalFormatting>
  <conditionalFormatting sqref="N600">
    <cfRule type="expression" dxfId="37387" priority="9515">
      <formula>ISTEXT($N$600)</formula>
    </cfRule>
  </conditionalFormatting>
  <conditionalFormatting sqref="N600">
    <cfRule type="cellIs" dxfId="37386" priority="9514" operator="lessThan">
      <formula>0</formula>
    </cfRule>
  </conditionalFormatting>
  <conditionalFormatting sqref="O600">
    <cfRule type="expression" dxfId="37385" priority="9513">
      <formula>ISTEXT($O$600)</formula>
    </cfRule>
  </conditionalFormatting>
  <conditionalFormatting sqref="O600">
    <cfRule type="cellIs" dxfId="37384" priority="9512" operator="lessThan">
      <formula>0</formula>
    </cfRule>
  </conditionalFormatting>
  <conditionalFormatting sqref="P600">
    <cfRule type="expression" dxfId="37383" priority="9511">
      <formula>ISTEXT($P$600)</formula>
    </cfRule>
  </conditionalFormatting>
  <conditionalFormatting sqref="P600">
    <cfRule type="cellIs" dxfId="37382" priority="9510" operator="lessThan">
      <formula>0</formula>
    </cfRule>
  </conditionalFormatting>
  <conditionalFormatting sqref="Q600">
    <cfRule type="expression" dxfId="37381" priority="9509">
      <formula>ISTEXT($Q$600)</formula>
    </cfRule>
  </conditionalFormatting>
  <conditionalFormatting sqref="Q600">
    <cfRule type="cellIs" dxfId="37380" priority="9508" operator="lessThan">
      <formula>0</formula>
    </cfRule>
  </conditionalFormatting>
  <conditionalFormatting sqref="R600">
    <cfRule type="expression" dxfId="37379" priority="9507">
      <formula>ISTEXT($R$600)</formula>
    </cfRule>
  </conditionalFormatting>
  <conditionalFormatting sqref="R600">
    <cfRule type="cellIs" dxfId="37378" priority="9506" operator="lessThan">
      <formula>0</formula>
    </cfRule>
  </conditionalFormatting>
  <conditionalFormatting sqref="S600">
    <cfRule type="expression" dxfId="37377" priority="9505">
      <formula>ISTEXT($S$600)</formula>
    </cfRule>
  </conditionalFormatting>
  <conditionalFormatting sqref="S600">
    <cfRule type="cellIs" dxfId="37376" priority="9504" operator="lessThan">
      <formula>0</formula>
    </cfRule>
  </conditionalFormatting>
  <conditionalFormatting sqref="T600">
    <cfRule type="expression" dxfId="37375" priority="9503">
      <formula>ISTEXT($T$600)</formula>
    </cfRule>
  </conditionalFormatting>
  <conditionalFormatting sqref="T600">
    <cfRule type="cellIs" dxfId="37374" priority="9502" operator="lessThan">
      <formula>0</formula>
    </cfRule>
  </conditionalFormatting>
  <conditionalFormatting sqref="U600">
    <cfRule type="expression" dxfId="37373" priority="9501">
      <formula>ISTEXT($U$600)</formula>
    </cfRule>
  </conditionalFormatting>
  <conditionalFormatting sqref="U600">
    <cfRule type="cellIs" dxfId="37372" priority="9500" operator="lessThan">
      <formula>0</formula>
    </cfRule>
  </conditionalFormatting>
  <conditionalFormatting sqref="V600">
    <cfRule type="expression" dxfId="37371" priority="9499">
      <formula>ISTEXT($V$600)</formula>
    </cfRule>
  </conditionalFormatting>
  <conditionalFormatting sqref="V600">
    <cfRule type="cellIs" dxfId="37370" priority="9498" operator="lessThan">
      <formula>0</formula>
    </cfRule>
  </conditionalFormatting>
  <conditionalFormatting sqref="W600">
    <cfRule type="expression" dxfId="37369" priority="9497">
      <formula>ISTEXT($W$600)</formula>
    </cfRule>
  </conditionalFormatting>
  <conditionalFormatting sqref="W600">
    <cfRule type="cellIs" dxfId="37368" priority="9496" operator="lessThan">
      <formula>0</formula>
    </cfRule>
  </conditionalFormatting>
  <conditionalFormatting sqref="X600">
    <cfRule type="expression" dxfId="37367" priority="9495">
      <formula>ISTEXT($X$600)</formula>
    </cfRule>
  </conditionalFormatting>
  <conditionalFormatting sqref="X600">
    <cfRule type="cellIs" dxfId="37366" priority="9494" operator="lessThan">
      <formula>0</formula>
    </cfRule>
  </conditionalFormatting>
  <conditionalFormatting sqref="Y600">
    <cfRule type="expression" dxfId="37365" priority="9493">
      <formula>ISTEXT($Y$600)</formula>
    </cfRule>
  </conditionalFormatting>
  <conditionalFormatting sqref="Y600">
    <cfRule type="cellIs" dxfId="37364" priority="9492" operator="lessThan">
      <formula>0</formula>
    </cfRule>
  </conditionalFormatting>
  <conditionalFormatting sqref="Z600">
    <cfRule type="expression" dxfId="37363" priority="9491">
      <formula>ISTEXT($Z$600)</formula>
    </cfRule>
  </conditionalFormatting>
  <conditionalFormatting sqref="Z600">
    <cfRule type="cellIs" dxfId="37362" priority="9490" operator="lessThan">
      <formula>0</formula>
    </cfRule>
  </conditionalFormatting>
  <conditionalFormatting sqref="D601">
    <cfRule type="expression" dxfId="37361" priority="9489">
      <formula>ISTEXT($D$601)</formula>
    </cfRule>
  </conditionalFormatting>
  <conditionalFormatting sqref="D601">
    <cfRule type="cellIs" dxfId="37360" priority="9488" operator="lessThan">
      <formula>0</formula>
    </cfRule>
  </conditionalFormatting>
  <conditionalFormatting sqref="E601">
    <cfRule type="expression" dxfId="37359" priority="9487">
      <formula>ISTEXT($E$601)</formula>
    </cfRule>
  </conditionalFormatting>
  <conditionalFormatting sqref="E601">
    <cfRule type="cellIs" dxfId="37358" priority="9486" operator="lessThan">
      <formula>0</formula>
    </cfRule>
  </conditionalFormatting>
  <conditionalFormatting sqref="F601">
    <cfRule type="expression" dxfId="37357" priority="9485">
      <formula>ISTEXT($F$601)</formula>
    </cfRule>
  </conditionalFormatting>
  <conditionalFormatting sqref="F601">
    <cfRule type="cellIs" dxfId="37356" priority="9484" operator="lessThan">
      <formula>0</formula>
    </cfRule>
  </conditionalFormatting>
  <conditionalFormatting sqref="G601">
    <cfRule type="expression" dxfId="37355" priority="9483">
      <formula>ISTEXT($G$601)</formula>
    </cfRule>
  </conditionalFormatting>
  <conditionalFormatting sqref="G601">
    <cfRule type="cellIs" dxfId="37354" priority="9482" operator="lessThan">
      <formula>0</formula>
    </cfRule>
  </conditionalFormatting>
  <conditionalFormatting sqref="H601">
    <cfRule type="expression" dxfId="37353" priority="9481">
      <formula>ISTEXT($H$601)</formula>
    </cfRule>
  </conditionalFormatting>
  <conditionalFormatting sqref="H601">
    <cfRule type="cellIs" dxfId="37352" priority="9480" operator="lessThan">
      <formula>0</formula>
    </cfRule>
  </conditionalFormatting>
  <conditionalFormatting sqref="I601">
    <cfRule type="expression" dxfId="37351" priority="9479">
      <formula>ISTEXT($I$601)</formula>
    </cfRule>
  </conditionalFormatting>
  <conditionalFormatting sqref="I601">
    <cfRule type="cellIs" dxfId="37350" priority="9478" operator="lessThan">
      <formula>0</formula>
    </cfRule>
  </conditionalFormatting>
  <conditionalFormatting sqref="J601">
    <cfRule type="expression" dxfId="37349" priority="9477">
      <formula>ISTEXT($J$601)</formula>
    </cfRule>
  </conditionalFormatting>
  <conditionalFormatting sqref="J601">
    <cfRule type="cellIs" dxfId="37348" priority="9476" operator="lessThan">
      <formula>0</formula>
    </cfRule>
  </conditionalFormatting>
  <conditionalFormatting sqref="K601">
    <cfRule type="expression" dxfId="37347" priority="9475">
      <formula>ISTEXT($K$601)</formula>
    </cfRule>
  </conditionalFormatting>
  <conditionalFormatting sqref="K601">
    <cfRule type="cellIs" dxfId="37346" priority="9474" operator="lessThan">
      <formula>0</formula>
    </cfRule>
  </conditionalFormatting>
  <conditionalFormatting sqref="L601">
    <cfRule type="expression" dxfId="37345" priority="9473">
      <formula>ISTEXT($L$601)</formula>
    </cfRule>
  </conditionalFormatting>
  <conditionalFormatting sqref="L601">
    <cfRule type="cellIs" dxfId="37344" priority="9472" operator="lessThan">
      <formula>0</formula>
    </cfRule>
  </conditionalFormatting>
  <conditionalFormatting sqref="M601">
    <cfRule type="expression" dxfId="37343" priority="9471">
      <formula>ISTEXT($M$601)</formula>
    </cfRule>
  </conditionalFormatting>
  <conditionalFormatting sqref="M601">
    <cfRule type="cellIs" dxfId="37342" priority="9470" operator="lessThan">
      <formula>0</formula>
    </cfRule>
  </conditionalFormatting>
  <conditionalFormatting sqref="N601">
    <cfRule type="expression" dxfId="37341" priority="9469">
      <formula>ISTEXT($N$601)</formula>
    </cfRule>
  </conditionalFormatting>
  <conditionalFormatting sqref="N601">
    <cfRule type="cellIs" dxfId="37340" priority="9468" operator="lessThan">
      <formula>0</formula>
    </cfRule>
  </conditionalFormatting>
  <conditionalFormatting sqref="O601">
    <cfRule type="expression" dxfId="37339" priority="9467">
      <formula>ISTEXT($O$601)</formula>
    </cfRule>
  </conditionalFormatting>
  <conditionalFormatting sqref="O601">
    <cfRule type="cellIs" dxfId="37338" priority="9466" operator="lessThan">
      <formula>0</formula>
    </cfRule>
  </conditionalFormatting>
  <conditionalFormatting sqref="P601">
    <cfRule type="expression" dxfId="37337" priority="9465">
      <formula>ISTEXT($P$601)</formula>
    </cfRule>
  </conditionalFormatting>
  <conditionalFormatting sqref="P601">
    <cfRule type="cellIs" dxfId="37336" priority="9464" operator="lessThan">
      <formula>0</formula>
    </cfRule>
  </conditionalFormatting>
  <conditionalFormatting sqref="Q601">
    <cfRule type="expression" dxfId="37335" priority="9463">
      <formula>ISTEXT($Q$601)</formula>
    </cfRule>
  </conditionalFormatting>
  <conditionalFormatting sqref="Q601">
    <cfRule type="cellIs" dxfId="37334" priority="9462" operator="lessThan">
      <formula>0</formula>
    </cfRule>
  </conditionalFormatting>
  <conditionalFormatting sqref="R601">
    <cfRule type="expression" dxfId="37333" priority="9461">
      <formula>ISTEXT($R$601)</formula>
    </cfRule>
  </conditionalFormatting>
  <conditionalFormatting sqref="R601">
    <cfRule type="cellIs" dxfId="37332" priority="9460" operator="lessThan">
      <formula>0</formula>
    </cfRule>
  </conditionalFormatting>
  <conditionalFormatting sqref="S601">
    <cfRule type="expression" dxfId="37331" priority="9459">
      <formula>ISTEXT($S$601)</formula>
    </cfRule>
  </conditionalFormatting>
  <conditionalFormatting sqref="S601">
    <cfRule type="cellIs" dxfId="37330" priority="9458" operator="lessThan">
      <formula>0</formula>
    </cfRule>
  </conditionalFormatting>
  <conditionalFormatting sqref="T601">
    <cfRule type="expression" dxfId="37329" priority="9457">
      <formula>ISTEXT($T$601)</formula>
    </cfRule>
  </conditionalFormatting>
  <conditionalFormatting sqref="T601">
    <cfRule type="cellIs" dxfId="37328" priority="9456" operator="lessThan">
      <formula>0</formula>
    </cfRule>
  </conditionalFormatting>
  <conditionalFormatting sqref="U601">
    <cfRule type="expression" dxfId="37327" priority="9455">
      <formula>ISTEXT($U$601)</formula>
    </cfRule>
  </conditionalFormatting>
  <conditionalFormatting sqref="U601">
    <cfRule type="cellIs" dxfId="37326" priority="9454" operator="lessThan">
      <formula>0</formula>
    </cfRule>
  </conditionalFormatting>
  <conditionalFormatting sqref="V601">
    <cfRule type="expression" dxfId="37325" priority="9453">
      <formula>ISTEXT($V$601)</formula>
    </cfRule>
  </conditionalFormatting>
  <conditionalFormatting sqref="V601">
    <cfRule type="cellIs" dxfId="37324" priority="9452" operator="lessThan">
      <formula>0</formula>
    </cfRule>
  </conditionalFormatting>
  <conditionalFormatting sqref="W601">
    <cfRule type="expression" dxfId="37323" priority="9451">
      <formula>ISTEXT($W$601)</formula>
    </cfRule>
  </conditionalFormatting>
  <conditionalFormatting sqref="W601">
    <cfRule type="cellIs" dxfId="37322" priority="9450" operator="lessThan">
      <formula>0</formula>
    </cfRule>
  </conditionalFormatting>
  <conditionalFormatting sqref="X601">
    <cfRule type="expression" dxfId="37321" priority="9449">
      <formula>ISTEXT($X$601)</formula>
    </cfRule>
  </conditionalFormatting>
  <conditionalFormatting sqref="X601">
    <cfRule type="cellIs" dxfId="37320" priority="9448" operator="lessThan">
      <formula>0</formula>
    </cfRule>
  </conditionalFormatting>
  <conditionalFormatting sqref="Y601">
    <cfRule type="expression" dxfId="37319" priority="9447">
      <formula>ISTEXT($Y$601)</formula>
    </cfRule>
  </conditionalFormatting>
  <conditionalFormatting sqref="Y601">
    <cfRule type="cellIs" dxfId="37318" priority="9446" operator="lessThan">
      <formula>0</formula>
    </cfRule>
  </conditionalFormatting>
  <conditionalFormatting sqref="Z601">
    <cfRule type="expression" dxfId="37317" priority="9445">
      <formula>ISTEXT($Z$601)</formula>
    </cfRule>
  </conditionalFormatting>
  <conditionalFormatting sqref="Z601">
    <cfRule type="cellIs" dxfId="37316" priority="9444" operator="lessThan">
      <formula>0</formula>
    </cfRule>
  </conditionalFormatting>
  <conditionalFormatting sqref="D602">
    <cfRule type="expression" dxfId="37315" priority="9443">
      <formula>ISTEXT($D$602)</formula>
    </cfRule>
  </conditionalFormatting>
  <conditionalFormatting sqref="D602">
    <cfRule type="cellIs" dxfId="37314" priority="9442" operator="lessThan">
      <formula>0</formula>
    </cfRule>
  </conditionalFormatting>
  <conditionalFormatting sqref="E602">
    <cfRule type="expression" dxfId="37313" priority="9441">
      <formula>ISTEXT($E$602)</formula>
    </cfRule>
  </conditionalFormatting>
  <conditionalFormatting sqref="E602">
    <cfRule type="cellIs" dxfId="37312" priority="9440" operator="lessThan">
      <formula>0</formula>
    </cfRule>
  </conditionalFormatting>
  <conditionalFormatting sqref="F602">
    <cfRule type="expression" dxfId="37311" priority="9439">
      <formula>ISTEXT($F$602)</formula>
    </cfRule>
  </conditionalFormatting>
  <conditionalFormatting sqref="F602">
    <cfRule type="cellIs" dxfId="37310" priority="9438" operator="lessThan">
      <formula>0</formula>
    </cfRule>
  </conditionalFormatting>
  <conditionalFormatting sqref="G602">
    <cfRule type="expression" dxfId="37309" priority="9437">
      <formula>ISTEXT($G$602)</formula>
    </cfRule>
  </conditionalFormatting>
  <conditionalFormatting sqref="G602">
    <cfRule type="cellIs" dxfId="37308" priority="9436" operator="lessThan">
      <formula>0</formula>
    </cfRule>
  </conditionalFormatting>
  <conditionalFormatting sqref="H602">
    <cfRule type="expression" dxfId="37307" priority="9435">
      <formula>ISTEXT($H$602)</formula>
    </cfRule>
  </conditionalFormatting>
  <conditionalFormatting sqref="H602">
    <cfRule type="cellIs" dxfId="37306" priority="9434" operator="lessThan">
      <formula>0</formula>
    </cfRule>
  </conditionalFormatting>
  <conditionalFormatting sqref="I602">
    <cfRule type="expression" dxfId="37305" priority="9433">
      <formula>ISTEXT($I$602)</formula>
    </cfRule>
  </conditionalFormatting>
  <conditionalFormatting sqref="I602">
    <cfRule type="cellIs" dxfId="37304" priority="9432" operator="lessThan">
      <formula>0</formula>
    </cfRule>
  </conditionalFormatting>
  <conditionalFormatting sqref="J602">
    <cfRule type="expression" dxfId="37303" priority="9431">
      <formula>ISTEXT($J$602)</formula>
    </cfRule>
  </conditionalFormatting>
  <conditionalFormatting sqref="J602">
    <cfRule type="cellIs" dxfId="37302" priority="9430" operator="lessThan">
      <formula>0</formula>
    </cfRule>
  </conditionalFormatting>
  <conditionalFormatting sqref="K602">
    <cfRule type="expression" dxfId="37301" priority="9429">
      <formula>ISTEXT($K$602)</formula>
    </cfRule>
  </conditionalFormatting>
  <conditionalFormatting sqref="K602">
    <cfRule type="cellIs" dxfId="37300" priority="9428" operator="lessThan">
      <formula>0</formula>
    </cfRule>
  </conditionalFormatting>
  <conditionalFormatting sqref="L602">
    <cfRule type="expression" dxfId="37299" priority="9427">
      <formula>ISTEXT($L$602)</formula>
    </cfRule>
  </conditionalFormatting>
  <conditionalFormatting sqref="L602">
    <cfRule type="cellIs" dxfId="37298" priority="9426" operator="lessThan">
      <formula>0</formula>
    </cfRule>
  </conditionalFormatting>
  <conditionalFormatting sqref="M602">
    <cfRule type="expression" dxfId="37297" priority="9425">
      <formula>ISTEXT($M$602)</formula>
    </cfRule>
  </conditionalFormatting>
  <conditionalFormatting sqref="M602">
    <cfRule type="cellIs" dxfId="37296" priority="9424" operator="lessThan">
      <formula>0</formula>
    </cfRule>
  </conditionalFormatting>
  <conditionalFormatting sqref="N602">
    <cfRule type="expression" dxfId="37295" priority="9423">
      <formula>ISTEXT($N$602)</formula>
    </cfRule>
  </conditionalFormatting>
  <conditionalFormatting sqref="N602">
    <cfRule type="cellIs" dxfId="37294" priority="9422" operator="lessThan">
      <formula>0</formula>
    </cfRule>
  </conditionalFormatting>
  <conditionalFormatting sqref="O602">
    <cfRule type="expression" dxfId="37293" priority="9421">
      <formula>ISTEXT($O$602)</formula>
    </cfRule>
  </conditionalFormatting>
  <conditionalFormatting sqref="O602">
    <cfRule type="cellIs" dxfId="37292" priority="9420" operator="lessThan">
      <formula>0</formula>
    </cfRule>
  </conditionalFormatting>
  <conditionalFormatting sqref="P602">
    <cfRule type="expression" dxfId="37291" priority="9419">
      <formula>ISTEXT($P$602)</formula>
    </cfRule>
  </conditionalFormatting>
  <conditionalFormatting sqref="P602">
    <cfRule type="cellIs" dxfId="37290" priority="9418" operator="lessThan">
      <formula>0</formula>
    </cfRule>
  </conditionalFormatting>
  <conditionalFormatting sqref="Q602">
    <cfRule type="expression" dxfId="37289" priority="9417">
      <formula>ISTEXT($Q$602)</formula>
    </cfRule>
  </conditionalFormatting>
  <conditionalFormatting sqref="Q602">
    <cfRule type="cellIs" dxfId="37288" priority="9416" operator="lessThan">
      <formula>0</formula>
    </cfRule>
  </conditionalFormatting>
  <conditionalFormatting sqref="R602">
    <cfRule type="expression" dxfId="37287" priority="9415">
      <formula>ISTEXT($R$602)</formula>
    </cfRule>
  </conditionalFormatting>
  <conditionalFormatting sqref="R602">
    <cfRule type="cellIs" dxfId="37286" priority="9414" operator="lessThan">
      <formula>0</formula>
    </cfRule>
  </conditionalFormatting>
  <conditionalFormatting sqref="S602">
    <cfRule type="expression" dxfId="37285" priority="9413">
      <formula>ISTEXT($S$602)</formula>
    </cfRule>
  </conditionalFormatting>
  <conditionalFormatting sqref="S602">
    <cfRule type="cellIs" dxfId="37284" priority="9412" operator="lessThan">
      <formula>0</formula>
    </cfRule>
  </conditionalFormatting>
  <conditionalFormatting sqref="T602">
    <cfRule type="expression" dxfId="37283" priority="9411">
      <formula>ISTEXT($T$602)</formula>
    </cfRule>
  </conditionalFormatting>
  <conditionalFormatting sqref="T602">
    <cfRule type="cellIs" dxfId="37282" priority="9410" operator="lessThan">
      <formula>0</formula>
    </cfRule>
  </conditionalFormatting>
  <conditionalFormatting sqref="U602">
    <cfRule type="expression" dxfId="37281" priority="9409">
      <formula>ISTEXT($U$602)</formula>
    </cfRule>
  </conditionalFormatting>
  <conditionalFormatting sqref="U602">
    <cfRule type="cellIs" dxfId="37280" priority="9408" operator="lessThan">
      <formula>0</formula>
    </cfRule>
  </conditionalFormatting>
  <conditionalFormatting sqref="V602">
    <cfRule type="expression" dxfId="37279" priority="9407">
      <formula>ISTEXT($V$602)</formula>
    </cfRule>
  </conditionalFormatting>
  <conditionalFormatting sqref="V602">
    <cfRule type="cellIs" dxfId="37278" priority="9406" operator="lessThan">
      <formula>0</formula>
    </cfRule>
  </conditionalFormatting>
  <conditionalFormatting sqref="W602">
    <cfRule type="expression" dxfId="37277" priority="9405">
      <formula>ISTEXT($W$602)</formula>
    </cfRule>
  </conditionalFormatting>
  <conditionalFormatting sqref="W602">
    <cfRule type="cellIs" dxfId="37276" priority="9404" operator="lessThan">
      <formula>0</formula>
    </cfRule>
  </conditionalFormatting>
  <conditionalFormatting sqref="X602">
    <cfRule type="expression" dxfId="37275" priority="9403">
      <formula>ISTEXT($X$602)</formula>
    </cfRule>
  </conditionalFormatting>
  <conditionalFormatting sqref="X602">
    <cfRule type="cellIs" dxfId="37274" priority="9402" operator="lessThan">
      <formula>0</formula>
    </cfRule>
  </conditionalFormatting>
  <conditionalFormatting sqref="Y602">
    <cfRule type="expression" dxfId="37273" priority="9401">
      <formula>ISTEXT($Y$602)</formula>
    </cfRule>
  </conditionalFormatting>
  <conditionalFormatting sqref="Y602">
    <cfRule type="cellIs" dxfId="37272" priority="9400" operator="lessThan">
      <formula>0</formula>
    </cfRule>
  </conditionalFormatting>
  <conditionalFormatting sqref="Z602">
    <cfRule type="expression" dxfId="37271" priority="9399">
      <formula>ISTEXT($Z$602)</formula>
    </cfRule>
  </conditionalFormatting>
  <conditionalFormatting sqref="Z602">
    <cfRule type="cellIs" dxfId="37270" priority="9398" operator="lessThan">
      <formula>0</formula>
    </cfRule>
  </conditionalFormatting>
  <conditionalFormatting sqref="E603">
    <cfRule type="expression" dxfId="37269" priority="9397">
      <formula>ISTEXT($E$603)</formula>
    </cfRule>
  </conditionalFormatting>
  <conditionalFormatting sqref="E603">
    <cfRule type="cellIs" dxfId="37268" priority="9396" operator="lessThan">
      <formula>0</formula>
    </cfRule>
  </conditionalFormatting>
  <conditionalFormatting sqref="F603">
    <cfRule type="expression" dxfId="37267" priority="9395">
      <formula>ISTEXT($F$603)</formula>
    </cfRule>
  </conditionalFormatting>
  <conditionalFormatting sqref="F603">
    <cfRule type="cellIs" dxfId="37266" priority="9394" operator="lessThan">
      <formula>0</formula>
    </cfRule>
  </conditionalFormatting>
  <conditionalFormatting sqref="G603">
    <cfRule type="expression" dxfId="37265" priority="9393">
      <formula>ISTEXT($G$603)</formula>
    </cfRule>
  </conditionalFormatting>
  <conditionalFormatting sqref="G603">
    <cfRule type="cellIs" dxfId="37264" priority="9392" operator="lessThan">
      <formula>0</formula>
    </cfRule>
  </conditionalFormatting>
  <conditionalFormatting sqref="H603">
    <cfRule type="expression" dxfId="37263" priority="9391">
      <formula>ISTEXT($H$603)</formula>
    </cfRule>
  </conditionalFormatting>
  <conditionalFormatting sqref="H603">
    <cfRule type="cellIs" dxfId="37262" priority="9390" operator="lessThan">
      <formula>0</formula>
    </cfRule>
  </conditionalFormatting>
  <conditionalFormatting sqref="I603">
    <cfRule type="expression" dxfId="37261" priority="9389">
      <formula>ISTEXT($I$603)</formula>
    </cfRule>
  </conditionalFormatting>
  <conditionalFormatting sqref="I603">
    <cfRule type="cellIs" dxfId="37260" priority="9388" operator="lessThan">
      <formula>0</formula>
    </cfRule>
  </conditionalFormatting>
  <conditionalFormatting sqref="J603">
    <cfRule type="expression" dxfId="37259" priority="9387">
      <formula>ISTEXT($J$603)</formula>
    </cfRule>
  </conditionalFormatting>
  <conditionalFormatting sqref="J603">
    <cfRule type="cellIs" dxfId="37258" priority="9386" operator="lessThan">
      <formula>0</formula>
    </cfRule>
  </conditionalFormatting>
  <conditionalFormatting sqref="K603">
    <cfRule type="expression" dxfId="37257" priority="9385">
      <formula>ISTEXT($K$603)</formula>
    </cfRule>
  </conditionalFormatting>
  <conditionalFormatting sqref="K603">
    <cfRule type="cellIs" dxfId="37256" priority="9384" operator="lessThan">
      <formula>0</formula>
    </cfRule>
  </conditionalFormatting>
  <conditionalFormatting sqref="L603">
    <cfRule type="expression" dxfId="37255" priority="9383">
      <formula>ISTEXT($L$603)</formula>
    </cfRule>
  </conditionalFormatting>
  <conditionalFormatting sqref="L603">
    <cfRule type="cellIs" dxfId="37254" priority="9382" operator="lessThan">
      <formula>0</formula>
    </cfRule>
  </conditionalFormatting>
  <conditionalFormatting sqref="M603">
    <cfRule type="expression" dxfId="37253" priority="9381">
      <formula>ISTEXT($M$603)</formula>
    </cfRule>
  </conditionalFormatting>
  <conditionalFormatting sqref="M603">
    <cfRule type="cellIs" dxfId="37252" priority="9380" operator="lessThan">
      <formula>0</formula>
    </cfRule>
  </conditionalFormatting>
  <conditionalFormatting sqref="N603">
    <cfRule type="expression" dxfId="37251" priority="9379">
      <formula>ISTEXT($N$603)</formula>
    </cfRule>
  </conditionalFormatting>
  <conditionalFormatting sqref="N603">
    <cfRule type="cellIs" dxfId="37250" priority="9378" operator="lessThan">
      <formula>0</formula>
    </cfRule>
  </conditionalFormatting>
  <conditionalFormatting sqref="O603">
    <cfRule type="expression" dxfId="37249" priority="9377">
      <formula>ISTEXT($O$603)</formula>
    </cfRule>
  </conditionalFormatting>
  <conditionalFormatting sqref="O603">
    <cfRule type="cellIs" dxfId="37248" priority="9376" operator="lessThan">
      <formula>0</formula>
    </cfRule>
  </conditionalFormatting>
  <conditionalFormatting sqref="P603">
    <cfRule type="expression" dxfId="37247" priority="9375">
      <formula>ISTEXT($P$603)</formula>
    </cfRule>
  </conditionalFormatting>
  <conditionalFormatting sqref="P603">
    <cfRule type="cellIs" dxfId="37246" priority="9374" operator="lessThan">
      <formula>0</formula>
    </cfRule>
  </conditionalFormatting>
  <conditionalFormatting sqref="Q603">
    <cfRule type="expression" dxfId="37245" priority="9373">
      <formula>ISTEXT($Q$603)</formula>
    </cfRule>
  </conditionalFormatting>
  <conditionalFormatting sqref="Q603">
    <cfRule type="cellIs" dxfId="37244" priority="9372" operator="lessThan">
      <formula>0</formula>
    </cfRule>
  </conditionalFormatting>
  <conditionalFormatting sqref="R603">
    <cfRule type="expression" dxfId="37243" priority="9371">
      <formula>ISTEXT($R$603)</formula>
    </cfRule>
  </conditionalFormatting>
  <conditionalFormatting sqref="R603">
    <cfRule type="cellIs" dxfId="37242" priority="9370" operator="lessThan">
      <formula>0</formula>
    </cfRule>
  </conditionalFormatting>
  <conditionalFormatting sqref="S603">
    <cfRule type="expression" dxfId="37241" priority="9369">
      <formula>ISTEXT($S$603)</formula>
    </cfRule>
  </conditionalFormatting>
  <conditionalFormatting sqref="S603">
    <cfRule type="cellIs" dxfId="37240" priority="9368" operator="lessThan">
      <formula>0</formula>
    </cfRule>
  </conditionalFormatting>
  <conditionalFormatting sqref="T603">
    <cfRule type="expression" dxfId="37239" priority="9367">
      <formula>ISTEXT($T$603)</formula>
    </cfRule>
  </conditionalFormatting>
  <conditionalFormatting sqref="T603">
    <cfRule type="cellIs" dxfId="37238" priority="9366" operator="lessThan">
      <formula>0</formula>
    </cfRule>
  </conditionalFormatting>
  <conditionalFormatting sqref="U603">
    <cfRule type="expression" dxfId="37237" priority="9365">
      <formula>ISTEXT($U$603)</formula>
    </cfRule>
  </conditionalFormatting>
  <conditionalFormatting sqref="U603">
    <cfRule type="cellIs" dxfId="37236" priority="9364" operator="lessThan">
      <formula>0</formula>
    </cfRule>
  </conditionalFormatting>
  <conditionalFormatting sqref="V603">
    <cfRule type="expression" dxfId="37235" priority="9363">
      <formula>ISTEXT($V$603)</formula>
    </cfRule>
  </conditionalFormatting>
  <conditionalFormatting sqref="V603">
    <cfRule type="cellIs" dxfId="37234" priority="9362" operator="lessThan">
      <formula>0</formula>
    </cfRule>
  </conditionalFormatting>
  <conditionalFormatting sqref="W603">
    <cfRule type="expression" dxfId="37233" priority="9361">
      <formula>ISTEXT($W$603)</formula>
    </cfRule>
  </conditionalFormatting>
  <conditionalFormatting sqref="W603">
    <cfRule type="cellIs" dxfId="37232" priority="9360" operator="lessThan">
      <formula>0</formula>
    </cfRule>
  </conditionalFormatting>
  <conditionalFormatting sqref="X603">
    <cfRule type="expression" dxfId="37231" priority="9359">
      <formula>ISTEXT($X$603)</formula>
    </cfRule>
  </conditionalFormatting>
  <conditionalFormatting sqref="X603">
    <cfRule type="cellIs" dxfId="37230" priority="9358" operator="lessThan">
      <formula>0</formula>
    </cfRule>
  </conditionalFormatting>
  <conditionalFormatting sqref="Y603">
    <cfRule type="expression" dxfId="37229" priority="9357">
      <formula>ISTEXT($Y$603)</formula>
    </cfRule>
  </conditionalFormatting>
  <conditionalFormatting sqref="Y603">
    <cfRule type="cellIs" dxfId="37228" priority="9356" operator="lessThan">
      <formula>0</formula>
    </cfRule>
  </conditionalFormatting>
  <conditionalFormatting sqref="Z603">
    <cfRule type="expression" dxfId="37227" priority="9355">
      <formula>ISTEXT($Z$603)</formula>
    </cfRule>
  </conditionalFormatting>
  <conditionalFormatting sqref="Z603">
    <cfRule type="cellIs" dxfId="37226" priority="9354" operator="lessThan">
      <formula>0</formula>
    </cfRule>
  </conditionalFormatting>
  <conditionalFormatting sqref="D605">
    <cfRule type="expression" dxfId="37225" priority="9353">
      <formula>ISTEXT($D$605)</formula>
    </cfRule>
  </conditionalFormatting>
  <conditionalFormatting sqref="D605">
    <cfRule type="cellIs" dxfId="37224" priority="9352" operator="lessThan">
      <formula>0</formula>
    </cfRule>
  </conditionalFormatting>
  <conditionalFormatting sqref="E605">
    <cfRule type="expression" dxfId="37223" priority="9351">
      <formula>ISTEXT($E$605)</formula>
    </cfRule>
  </conditionalFormatting>
  <conditionalFormatting sqref="E605">
    <cfRule type="cellIs" dxfId="37222" priority="9350" operator="lessThan">
      <formula>0</formula>
    </cfRule>
  </conditionalFormatting>
  <conditionalFormatting sqref="F605">
    <cfRule type="expression" dxfId="37221" priority="9349">
      <formula>ISTEXT($F$605)</formula>
    </cfRule>
  </conditionalFormatting>
  <conditionalFormatting sqref="F605">
    <cfRule type="cellIs" dxfId="37220" priority="9348" operator="lessThan">
      <formula>0</formula>
    </cfRule>
  </conditionalFormatting>
  <conditionalFormatting sqref="G605">
    <cfRule type="expression" dxfId="37219" priority="9347">
      <formula>ISTEXT($G$605)</formula>
    </cfRule>
  </conditionalFormatting>
  <conditionalFormatting sqref="G605">
    <cfRule type="cellIs" dxfId="37218" priority="9346" operator="lessThan">
      <formula>0</formula>
    </cfRule>
  </conditionalFormatting>
  <conditionalFormatting sqref="H605">
    <cfRule type="expression" dxfId="37217" priority="9345">
      <formula>ISTEXT($H$605)</formula>
    </cfRule>
  </conditionalFormatting>
  <conditionalFormatting sqref="H605">
    <cfRule type="cellIs" dxfId="37216" priority="9344" operator="lessThan">
      <formula>0</formula>
    </cfRule>
  </conditionalFormatting>
  <conditionalFormatting sqref="I605">
    <cfRule type="expression" dxfId="37215" priority="9343">
      <formula>ISTEXT($I$605)</formula>
    </cfRule>
  </conditionalFormatting>
  <conditionalFormatting sqref="I605">
    <cfRule type="cellIs" dxfId="37214" priority="9342" operator="lessThan">
      <formula>0</formula>
    </cfRule>
  </conditionalFormatting>
  <conditionalFormatting sqref="J605">
    <cfRule type="expression" dxfId="37213" priority="9341">
      <formula>ISTEXT($J$605)</formula>
    </cfRule>
  </conditionalFormatting>
  <conditionalFormatting sqref="J605">
    <cfRule type="cellIs" dxfId="37212" priority="9340" operator="lessThan">
      <formula>0</formula>
    </cfRule>
  </conditionalFormatting>
  <conditionalFormatting sqref="K605">
    <cfRule type="expression" dxfId="37211" priority="9339">
      <formula>ISTEXT($K$605)</formula>
    </cfRule>
  </conditionalFormatting>
  <conditionalFormatting sqref="K605">
    <cfRule type="cellIs" dxfId="37210" priority="9338" operator="lessThan">
      <formula>0</formula>
    </cfRule>
  </conditionalFormatting>
  <conditionalFormatting sqref="L605">
    <cfRule type="expression" dxfId="37209" priority="9337">
      <formula>ISTEXT($L$605)</formula>
    </cfRule>
  </conditionalFormatting>
  <conditionalFormatting sqref="L605">
    <cfRule type="cellIs" dxfId="37208" priority="9336" operator="lessThan">
      <formula>0</formula>
    </cfRule>
  </conditionalFormatting>
  <conditionalFormatting sqref="M605">
    <cfRule type="expression" dxfId="37207" priority="9335">
      <formula>ISTEXT($M$605)</formula>
    </cfRule>
  </conditionalFormatting>
  <conditionalFormatting sqref="M605">
    <cfRule type="cellIs" dxfId="37206" priority="9334" operator="lessThan">
      <formula>0</formula>
    </cfRule>
  </conditionalFormatting>
  <conditionalFormatting sqref="N605">
    <cfRule type="expression" dxfId="37205" priority="9333">
      <formula>ISTEXT($N$605)</formula>
    </cfRule>
  </conditionalFormatting>
  <conditionalFormatting sqref="N605">
    <cfRule type="cellIs" dxfId="37204" priority="9332" operator="lessThan">
      <formula>0</formula>
    </cfRule>
  </conditionalFormatting>
  <conditionalFormatting sqref="O605">
    <cfRule type="expression" dxfId="37203" priority="9331">
      <formula>ISTEXT($O$605)</formula>
    </cfRule>
  </conditionalFormatting>
  <conditionalFormatting sqref="O605">
    <cfRule type="cellIs" dxfId="37202" priority="9330" operator="lessThan">
      <formula>0</formula>
    </cfRule>
  </conditionalFormatting>
  <conditionalFormatting sqref="P605">
    <cfRule type="expression" dxfId="37201" priority="9329">
      <formula>ISTEXT($P$605)</formula>
    </cfRule>
  </conditionalFormatting>
  <conditionalFormatting sqref="P605">
    <cfRule type="cellIs" dxfId="37200" priority="9328" operator="lessThan">
      <formula>0</formula>
    </cfRule>
  </conditionalFormatting>
  <conditionalFormatting sqref="Q605">
    <cfRule type="expression" dxfId="37199" priority="9327">
      <formula>ISTEXT($Q$605)</formula>
    </cfRule>
  </conditionalFormatting>
  <conditionalFormatting sqref="Q605">
    <cfRule type="cellIs" dxfId="37198" priority="9326" operator="lessThan">
      <formula>0</formula>
    </cfRule>
  </conditionalFormatting>
  <conditionalFormatting sqref="R605">
    <cfRule type="expression" dxfId="37197" priority="9325">
      <formula>ISTEXT($R$605)</formula>
    </cfRule>
  </conditionalFormatting>
  <conditionalFormatting sqref="R605">
    <cfRule type="cellIs" dxfId="37196" priority="9324" operator="lessThan">
      <formula>0</formula>
    </cfRule>
  </conditionalFormatting>
  <conditionalFormatting sqref="S605">
    <cfRule type="expression" dxfId="37195" priority="9323">
      <formula>ISTEXT($S$605)</formula>
    </cfRule>
  </conditionalFormatting>
  <conditionalFormatting sqref="S605">
    <cfRule type="cellIs" dxfId="37194" priority="9322" operator="lessThan">
      <formula>0</formula>
    </cfRule>
  </conditionalFormatting>
  <conditionalFormatting sqref="T605">
    <cfRule type="expression" dxfId="37193" priority="9321">
      <formula>ISTEXT($T$605)</formula>
    </cfRule>
  </conditionalFormatting>
  <conditionalFormatting sqref="T605">
    <cfRule type="cellIs" dxfId="37192" priority="9320" operator="lessThan">
      <formula>0</formula>
    </cfRule>
  </conditionalFormatting>
  <conditionalFormatting sqref="U605">
    <cfRule type="expression" dxfId="37191" priority="9319">
      <formula>ISTEXT($U$605)</formula>
    </cfRule>
  </conditionalFormatting>
  <conditionalFormatting sqref="U605">
    <cfRule type="cellIs" dxfId="37190" priority="9318" operator="lessThan">
      <formula>0</formula>
    </cfRule>
  </conditionalFormatting>
  <conditionalFormatting sqref="V605">
    <cfRule type="expression" dxfId="37189" priority="9317">
      <formula>ISTEXT($V$605)</formula>
    </cfRule>
  </conditionalFormatting>
  <conditionalFormatting sqref="V605">
    <cfRule type="cellIs" dxfId="37188" priority="9316" operator="lessThan">
      <formula>0</formula>
    </cfRule>
  </conditionalFormatting>
  <conditionalFormatting sqref="W605">
    <cfRule type="expression" dxfId="37187" priority="9315">
      <formula>ISTEXT($W$605)</formula>
    </cfRule>
  </conditionalFormatting>
  <conditionalFormatting sqref="W605">
    <cfRule type="cellIs" dxfId="37186" priority="9314" operator="lessThan">
      <formula>0</formula>
    </cfRule>
  </conditionalFormatting>
  <conditionalFormatting sqref="X605">
    <cfRule type="expression" dxfId="37185" priority="9313">
      <formula>ISTEXT($X$605)</formula>
    </cfRule>
  </conditionalFormatting>
  <conditionalFormatting sqref="X605">
    <cfRule type="cellIs" dxfId="37184" priority="9312" operator="lessThan">
      <formula>0</formula>
    </cfRule>
  </conditionalFormatting>
  <conditionalFormatting sqref="Y605">
    <cfRule type="expression" dxfId="37183" priority="9311">
      <formula>ISTEXT($Y$605)</formula>
    </cfRule>
  </conditionalFormatting>
  <conditionalFormatting sqref="Y605">
    <cfRule type="cellIs" dxfId="37182" priority="9310" operator="lessThan">
      <formula>0</formula>
    </cfRule>
  </conditionalFormatting>
  <conditionalFormatting sqref="Z605">
    <cfRule type="expression" dxfId="37181" priority="9309">
      <formula>ISTEXT($Z$605)</formula>
    </cfRule>
  </conditionalFormatting>
  <conditionalFormatting sqref="Z605">
    <cfRule type="cellIs" dxfId="37180" priority="9308" operator="lessThan">
      <formula>0</formula>
    </cfRule>
  </conditionalFormatting>
  <conditionalFormatting sqref="D606">
    <cfRule type="expression" dxfId="37179" priority="9307">
      <formula>ISTEXT($D$606)</formula>
    </cfRule>
  </conditionalFormatting>
  <conditionalFormatting sqref="D606">
    <cfRule type="cellIs" dxfId="37178" priority="9306" operator="lessThan">
      <formula>0</formula>
    </cfRule>
  </conditionalFormatting>
  <conditionalFormatting sqref="E606">
    <cfRule type="expression" dxfId="37177" priority="9305">
      <formula>ISTEXT($E$606)</formula>
    </cfRule>
  </conditionalFormatting>
  <conditionalFormatting sqref="E606">
    <cfRule type="cellIs" dxfId="37176" priority="9304" operator="lessThan">
      <formula>0</formula>
    </cfRule>
  </conditionalFormatting>
  <conditionalFormatting sqref="F606">
    <cfRule type="expression" dxfId="37175" priority="9303">
      <formula>ISTEXT($F$606)</formula>
    </cfRule>
  </conditionalFormatting>
  <conditionalFormatting sqref="F606">
    <cfRule type="cellIs" dxfId="37174" priority="9302" operator="lessThan">
      <formula>0</formula>
    </cfRule>
  </conditionalFormatting>
  <conditionalFormatting sqref="G606">
    <cfRule type="expression" dxfId="37173" priority="9301">
      <formula>ISTEXT($G$606)</formula>
    </cfRule>
  </conditionalFormatting>
  <conditionalFormatting sqref="G606">
    <cfRule type="cellIs" dxfId="37172" priority="9300" operator="lessThan">
      <formula>0</formula>
    </cfRule>
  </conditionalFormatting>
  <conditionalFormatting sqref="H606">
    <cfRule type="expression" dxfId="37171" priority="9299">
      <formula>ISTEXT($H$606)</formula>
    </cfRule>
  </conditionalFormatting>
  <conditionalFormatting sqref="H606">
    <cfRule type="cellIs" dxfId="37170" priority="9298" operator="lessThan">
      <formula>0</formula>
    </cfRule>
  </conditionalFormatting>
  <conditionalFormatting sqref="I606">
    <cfRule type="expression" dxfId="37169" priority="9297">
      <formula>ISTEXT($I$606)</formula>
    </cfRule>
  </conditionalFormatting>
  <conditionalFormatting sqref="I606">
    <cfRule type="cellIs" dxfId="37168" priority="9296" operator="lessThan">
      <formula>0</formula>
    </cfRule>
  </conditionalFormatting>
  <conditionalFormatting sqref="J606">
    <cfRule type="expression" dxfId="37167" priority="9295">
      <formula>ISTEXT($J$606)</formula>
    </cfRule>
  </conditionalFormatting>
  <conditionalFormatting sqref="J606">
    <cfRule type="cellIs" dxfId="37166" priority="9294" operator="lessThan">
      <formula>0</formula>
    </cfRule>
  </conditionalFormatting>
  <conditionalFormatting sqref="K606">
    <cfRule type="expression" dxfId="37165" priority="9293">
      <formula>ISTEXT($K$606)</formula>
    </cfRule>
  </conditionalFormatting>
  <conditionalFormatting sqref="K606">
    <cfRule type="cellIs" dxfId="37164" priority="9292" operator="lessThan">
      <formula>0</formula>
    </cfRule>
  </conditionalFormatting>
  <conditionalFormatting sqref="L606">
    <cfRule type="expression" dxfId="37163" priority="9291">
      <formula>ISTEXT($L$606)</formula>
    </cfRule>
  </conditionalFormatting>
  <conditionalFormatting sqref="L606">
    <cfRule type="cellIs" dxfId="37162" priority="9290" operator="lessThan">
      <formula>0</formula>
    </cfRule>
  </conditionalFormatting>
  <conditionalFormatting sqref="M606">
    <cfRule type="expression" dxfId="37161" priority="9289">
      <formula>ISTEXT($M$606)</formula>
    </cfRule>
  </conditionalFormatting>
  <conditionalFormatting sqref="M606">
    <cfRule type="cellIs" dxfId="37160" priority="9288" operator="lessThan">
      <formula>0</formula>
    </cfRule>
  </conditionalFormatting>
  <conditionalFormatting sqref="N606">
    <cfRule type="expression" dxfId="37159" priority="9287">
      <formula>ISTEXT($N$606)</formula>
    </cfRule>
  </conditionalFormatting>
  <conditionalFormatting sqref="N606">
    <cfRule type="cellIs" dxfId="37158" priority="9286" operator="lessThan">
      <formula>0</formula>
    </cfRule>
  </conditionalFormatting>
  <conditionalFormatting sqref="O606">
    <cfRule type="expression" dxfId="37157" priority="9285">
      <formula>ISTEXT($O$606)</formula>
    </cfRule>
  </conditionalFormatting>
  <conditionalFormatting sqref="O606">
    <cfRule type="cellIs" dxfId="37156" priority="9284" operator="lessThan">
      <formula>0</formula>
    </cfRule>
  </conditionalFormatting>
  <conditionalFormatting sqref="P606">
    <cfRule type="expression" dxfId="37155" priority="9283">
      <formula>ISTEXT($P$606)</formula>
    </cfRule>
  </conditionalFormatting>
  <conditionalFormatting sqref="P606">
    <cfRule type="cellIs" dxfId="37154" priority="9282" operator="lessThan">
      <formula>0</formula>
    </cfRule>
  </conditionalFormatting>
  <conditionalFormatting sqref="Q606">
    <cfRule type="expression" dxfId="37153" priority="9281">
      <formula>ISTEXT($Q$606)</formula>
    </cfRule>
  </conditionalFormatting>
  <conditionalFormatting sqref="Q606">
    <cfRule type="cellIs" dxfId="37152" priority="9280" operator="lessThan">
      <formula>0</formula>
    </cfRule>
  </conditionalFormatting>
  <conditionalFormatting sqref="R606">
    <cfRule type="expression" dxfId="37151" priority="9279">
      <formula>ISTEXT($R$606)</formula>
    </cfRule>
  </conditionalFormatting>
  <conditionalFormatting sqref="R606">
    <cfRule type="cellIs" dxfId="37150" priority="9278" operator="lessThan">
      <formula>0</formula>
    </cfRule>
  </conditionalFormatting>
  <conditionalFormatting sqref="S606">
    <cfRule type="expression" dxfId="37149" priority="9277">
      <formula>ISTEXT($S$606)</formula>
    </cfRule>
  </conditionalFormatting>
  <conditionalFormatting sqref="S606">
    <cfRule type="cellIs" dxfId="37148" priority="9276" operator="lessThan">
      <formula>0</formula>
    </cfRule>
  </conditionalFormatting>
  <conditionalFormatting sqref="T606">
    <cfRule type="expression" dxfId="37147" priority="9275">
      <formula>ISTEXT($T$606)</formula>
    </cfRule>
  </conditionalFormatting>
  <conditionalFormatting sqref="T606">
    <cfRule type="cellIs" dxfId="37146" priority="9274" operator="lessThan">
      <formula>0</formula>
    </cfRule>
  </conditionalFormatting>
  <conditionalFormatting sqref="U606">
    <cfRule type="expression" dxfId="37145" priority="9273">
      <formula>ISTEXT($U$606)</formula>
    </cfRule>
  </conditionalFormatting>
  <conditionalFormatting sqref="U606">
    <cfRule type="cellIs" dxfId="37144" priority="9272" operator="lessThan">
      <formula>0</formula>
    </cfRule>
  </conditionalFormatting>
  <conditionalFormatting sqref="V606">
    <cfRule type="expression" dxfId="37143" priority="9271">
      <formula>ISTEXT($V$606)</formula>
    </cfRule>
  </conditionalFormatting>
  <conditionalFormatting sqref="V606">
    <cfRule type="cellIs" dxfId="37142" priority="9270" operator="lessThan">
      <formula>0</formula>
    </cfRule>
  </conditionalFormatting>
  <conditionalFormatting sqref="W606">
    <cfRule type="expression" dxfId="37141" priority="9269">
      <formula>ISTEXT($W$606)</formula>
    </cfRule>
  </conditionalFormatting>
  <conditionalFormatting sqref="W606">
    <cfRule type="cellIs" dxfId="37140" priority="9268" operator="lessThan">
      <formula>0</formula>
    </cfRule>
  </conditionalFormatting>
  <conditionalFormatting sqref="X606">
    <cfRule type="expression" dxfId="37139" priority="9267">
      <formula>ISTEXT($X$606)</formula>
    </cfRule>
  </conditionalFormatting>
  <conditionalFormatting sqref="X606">
    <cfRule type="cellIs" dxfId="37138" priority="9266" operator="lessThan">
      <formula>0</formula>
    </cfRule>
  </conditionalFormatting>
  <conditionalFormatting sqref="Y606">
    <cfRule type="expression" dxfId="37137" priority="9265">
      <formula>ISTEXT($Y$606)</formula>
    </cfRule>
  </conditionalFormatting>
  <conditionalFormatting sqref="Y606">
    <cfRule type="cellIs" dxfId="37136" priority="9264" operator="lessThan">
      <formula>0</formula>
    </cfRule>
  </conditionalFormatting>
  <conditionalFormatting sqref="Z606">
    <cfRule type="expression" dxfId="37135" priority="9263">
      <formula>ISTEXT($Z$606)</formula>
    </cfRule>
  </conditionalFormatting>
  <conditionalFormatting sqref="Z606">
    <cfRule type="cellIs" dxfId="37134" priority="9262" operator="lessThan">
      <formula>0</formula>
    </cfRule>
  </conditionalFormatting>
  <conditionalFormatting sqref="E607">
    <cfRule type="expression" dxfId="37133" priority="9261">
      <formula>ISTEXT($E$607)</formula>
    </cfRule>
  </conditionalFormatting>
  <conditionalFormatting sqref="E607">
    <cfRule type="cellIs" dxfId="37132" priority="9260" operator="lessThan">
      <formula>0</formula>
    </cfRule>
  </conditionalFormatting>
  <conditionalFormatting sqref="F607">
    <cfRule type="expression" dxfId="37131" priority="9259">
      <formula>ISTEXT($F$607)</formula>
    </cfRule>
  </conditionalFormatting>
  <conditionalFormatting sqref="F607">
    <cfRule type="cellIs" dxfId="37130" priority="9258" operator="lessThan">
      <formula>0</formula>
    </cfRule>
  </conditionalFormatting>
  <conditionalFormatting sqref="G607">
    <cfRule type="expression" dxfId="37129" priority="9257">
      <formula>ISTEXT($G$607)</formula>
    </cfRule>
  </conditionalFormatting>
  <conditionalFormatting sqref="G607">
    <cfRule type="cellIs" dxfId="37128" priority="9256" operator="lessThan">
      <formula>0</formula>
    </cfRule>
  </conditionalFormatting>
  <conditionalFormatting sqref="H607">
    <cfRule type="expression" dxfId="37127" priority="9255">
      <formula>ISTEXT($H$607)</formula>
    </cfRule>
  </conditionalFormatting>
  <conditionalFormatting sqref="H607">
    <cfRule type="cellIs" dxfId="37126" priority="9254" operator="lessThan">
      <formula>0</formula>
    </cfRule>
  </conditionalFormatting>
  <conditionalFormatting sqref="I607">
    <cfRule type="expression" dxfId="37125" priority="9253">
      <formula>ISTEXT($I$607)</formula>
    </cfRule>
  </conditionalFormatting>
  <conditionalFormatting sqref="I607">
    <cfRule type="cellIs" dxfId="37124" priority="9252" operator="lessThan">
      <formula>0</formula>
    </cfRule>
  </conditionalFormatting>
  <conditionalFormatting sqref="J607">
    <cfRule type="expression" dxfId="37123" priority="9251">
      <formula>ISTEXT($J$607)</formula>
    </cfRule>
  </conditionalFormatting>
  <conditionalFormatting sqref="J607">
    <cfRule type="cellIs" dxfId="37122" priority="9250" operator="lessThan">
      <formula>0</formula>
    </cfRule>
  </conditionalFormatting>
  <conditionalFormatting sqref="K607">
    <cfRule type="expression" dxfId="37121" priority="9249">
      <formula>ISTEXT($K$607)</formula>
    </cfRule>
  </conditionalFormatting>
  <conditionalFormatting sqref="K607">
    <cfRule type="cellIs" dxfId="37120" priority="9248" operator="lessThan">
      <formula>0</formula>
    </cfRule>
  </conditionalFormatting>
  <conditionalFormatting sqref="L607">
    <cfRule type="expression" dxfId="37119" priority="9247">
      <formula>ISTEXT($L$607)</formula>
    </cfRule>
  </conditionalFormatting>
  <conditionalFormatting sqref="L607">
    <cfRule type="cellIs" dxfId="37118" priority="9246" operator="lessThan">
      <formula>0</formula>
    </cfRule>
  </conditionalFormatting>
  <conditionalFormatting sqref="M607">
    <cfRule type="expression" dxfId="37117" priority="9245">
      <formula>ISTEXT($M$607)</formula>
    </cfRule>
  </conditionalFormatting>
  <conditionalFormatting sqref="M607">
    <cfRule type="cellIs" dxfId="37116" priority="9244" operator="lessThan">
      <formula>0</formula>
    </cfRule>
  </conditionalFormatting>
  <conditionalFormatting sqref="N607">
    <cfRule type="expression" dxfId="37115" priority="9243">
      <formula>ISTEXT($N$607)</formula>
    </cfRule>
  </conditionalFormatting>
  <conditionalFormatting sqref="N607">
    <cfRule type="cellIs" dxfId="37114" priority="9242" operator="lessThan">
      <formula>0</formula>
    </cfRule>
  </conditionalFormatting>
  <conditionalFormatting sqref="O607">
    <cfRule type="expression" dxfId="37113" priority="9241">
      <formula>ISTEXT($O$607)</formula>
    </cfRule>
  </conditionalFormatting>
  <conditionalFormatting sqref="O607">
    <cfRule type="cellIs" dxfId="37112" priority="9240" operator="lessThan">
      <formula>0</formula>
    </cfRule>
  </conditionalFormatting>
  <conditionalFormatting sqref="P607">
    <cfRule type="expression" dxfId="37111" priority="9239">
      <formula>ISTEXT($P$607)</formula>
    </cfRule>
  </conditionalFormatting>
  <conditionalFormatting sqref="P607">
    <cfRule type="cellIs" dxfId="37110" priority="9238" operator="lessThan">
      <formula>0</formula>
    </cfRule>
  </conditionalFormatting>
  <conditionalFormatting sqref="Q607">
    <cfRule type="expression" dxfId="37109" priority="9237">
      <formula>ISTEXT($Q$607)</formula>
    </cfRule>
  </conditionalFormatting>
  <conditionalFormatting sqref="Q607">
    <cfRule type="cellIs" dxfId="37108" priority="9236" operator="lessThan">
      <formula>0</formula>
    </cfRule>
  </conditionalFormatting>
  <conditionalFormatting sqref="R607">
    <cfRule type="expression" dxfId="37107" priority="9235">
      <formula>ISTEXT($R$607)</formula>
    </cfRule>
  </conditionalFormatting>
  <conditionalFormatting sqref="R607">
    <cfRule type="cellIs" dxfId="37106" priority="9234" operator="lessThan">
      <formula>0</formula>
    </cfRule>
  </conditionalFormatting>
  <conditionalFormatting sqref="S607">
    <cfRule type="expression" dxfId="37105" priority="9233">
      <formula>ISTEXT($S$607)</formula>
    </cfRule>
  </conditionalFormatting>
  <conditionalFormatting sqref="S607">
    <cfRule type="cellIs" dxfId="37104" priority="9232" operator="lessThan">
      <formula>0</formula>
    </cfRule>
  </conditionalFormatting>
  <conditionalFormatting sqref="T607">
    <cfRule type="expression" dxfId="37103" priority="9231">
      <formula>ISTEXT($T$607)</formula>
    </cfRule>
  </conditionalFormatting>
  <conditionalFormatting sqref="T607">
    <cfRule type="cellIs" dxfId="37102" priority="9230" operator="lessThan">
      <formula>0</formula>
    </cfRule>
  </conditionalFormatting>
  <conditionalFormatting sqref="U607">
    <cfRule type="expression" dxfId="37101" priority="9229">
      <formula>ISTEXT($U$607)</formula>
    </cfRule>
  </conditionalFormatting>
  <conditionalFormatting sqref="U607">
    <cfRule type="cellIs" dxfId="37100" priority="9228" operator="lessThan">
      <formula>0</formula>
    </cfRule>
  </conditionalFormatting>
  <conditionalFormatting sqref="V607">
    <cfRule type="expression" dxfId="37099" priority="9227">
      <formula>ISTEXT($V$607)</formula>
    </cfRule>
  </conditionalFormatting>
  <conditionalFormatting sqref="V607">
    <cfRule type="cellIs" dxfId="37098" priority="9226" operator="lessThan">
      <formula>0</formula>
    </cfRule>
  </conditionalFormatting>
  <conditionalFormatting sqref="W607">
    <cfRule type="expression" dxfId="37097" priority="9225">
      <formula>ISTEXT($W$607)</formula>
    </cfRule>
  </conditionalFormatting>
  <conditionalFormatting sqref="W607">
    <cfRule type="cellIs" dxfId="37096" priority="9224" operator="lessThan">
      <formula>0</formula>
    </cfRule>
  </conditionalFormatting>
  <conditionalFormatting sqref="X607">
    <cfRule type="expression" dxfId="37095" priority="9223">
      <formula>ISTEXT($X$607)</formula>
    </cfRule>
  </conditionalFormatting>
  <conditionalFormatting sqref="X607">
    <cfRule type="cellIs" dxfId="37094" priority="9222" operator="lessThan">
      <formula>0</formula>
    </cfRule>
  </conditionalFormatting>
  <conditionalFormatting sqref="Y607">
    <cfRule type="expression" dxfId="37093" priority="9221">
      <formula>ISTEXT($Y$607)</formula>
    </cfRule>
  </conditionalFormatting>
  <conditionalFormatting sqref="Y607">
    <cfRule type="cellIs" dxfId="37092" priority="9220" operator="lessThan">
      <formula>0</formula>
    </cfRule>
  </conditionalFormatting>
  <conditionalFormatting sqref="Z607">
    <cfRule type="expression" dxfId="37091" priority="9219">
      <formula>ISTEXT($Z$607)</formula>
    </cfRule>
  </conditionalFormatting>
  <conditionalFormatting sqref="Z607">
    <cfRule type="cellIs" dxfId="37090" priority="9218" operator="lessThan">
      <formula>0</formula>
    </cfRule>
  </conditionalFormatting>
  <conditionalFormatting sqref="D624">
    <cfRule type="expression" dxfId="37089" priority="8937">
      <formula>ISTEXT($D$624)</formula>
    </cfRule>
  </conditionalFormatting>
  <conditionalFormatting sqref="D624">
    <cfRule type="cellIs" dxfId="37088" priority="8936" operator="lessThan">
      <formula>0</formula>
    </cfRule>
  </conditionalFormatting>
  <conditionalFormatting sqref="E624">
    <cfRule type="expression" dxfId="37087" priority="8935">
      <formula>ISTEXT($E$624)</formula>
    </cfRule>
  </conditionalFormatting>
  <conditionalFormatting sqref="E624">
    <cfRule type="cellIs" dxfId="37086" priority="8934" operator="lessThan">
      <formula>0</formula>
    </cfRule>
  </conditionalFormatting>
  <conditionalFormatting sqref="F624">
    <cfRule type="expression" dxfId="37085" priority="8933">
      <formula>ISTEXT($F$624)</formula>
    </cfRule>
  </conditionalFormatting>
  <conditionalFormatting sqref="F624">
    <cfRule type="cellIs" dxfId="37084" priority="8932" operator="lessThan">
      <formula>0</formula>
    </cfRule>
  </conditionalFormatting>
  <conditionalFormatting sqref="G624">
    <cfRule type="expression" dxfId="37083" priority="8931">
      <formula>ISTEXT($G$624)</formula>
    </cfRule>
  </conditionalFormatting>
  <conditionalFormatting sqref="G624">
    <cfRule type="cellIs" dxfId="37082" priority="8930" operator="lessThan">
      <formula>0</formula>
    </cfRule>
  </conditionalFormatting>
  <conditionalFormatting sqref="H624">
    <cfRule type="expression" dxfId="37081" priority="8929">
      <formula>ISTEXT($H$624)</formula>
    </cfRule>
  </conditionalFormatting>
  <conditionalFormatting sqref="H624">
    <cfRule type="cellIs" dxfId="37080" priority="8928" operator="lessThan">
      <formula>0</formula>
    </cfRule>
  </conditionalFormatting>
  <conditionalFormatting sqref="I624">
    <cfRule type="expression" dxfId="37079" priority="8927">
      <formula>ISTEXT($I$624)</formula>
    </cfRule>
  </conditionalFormatting>
  <conditionalFormatting sqref="I624">
    <cfRule type="cellIs" dxfId="37078" priority="8926" operator="lessThan">
      <formula>0</formula>
    </cfRule>
  </conditionalFormatting>
  <conditionalFormatting sqref="J624">
    <cfRule type="expression" dxfId="37077" priority="8925">
      <formula>ISTEXT($J$624)</formula>
    </cfRule>
  </conditionalFormatting>
  <conditionalFormatting sqref="J624">
    <cfRule type="cellIs" dxfId="37076" priority="8924" operator="lessThan">
      <formula>0</formula>
    </cfRule>
  </conditionalFormatting>
  <conditionalFormatting sqref="K624">
    <cfRule type="expression" dxfId="37075" priority="8923">
      <formula>ISTEXT($K$624)</formula>
    </cfRule>
  </conditionalFormatting>
  <conditionalFormatting sqref="K624">
    <cfRule type="cellIs" dxfId="37074" priority="8922" operator="lessThan">
      <formula>0</formula>
    </cfRule>
  </conditionalFormatting>
  <conditionalFormatting sqref="L624">
    <cfRule type="expression" dxfId="37073" priority="8921">
      <formula>ISTEXT($L$624)</formula>
    </cfRule>
  </conditionalFormatting>
  <conditionalFormatting sqref="L624">
    <cfRule type="cellIs" dxfId="37072" priority="8920" operator="lessThan">
      <formula>0</formula>
    </cfRule>
  </conditionalFormatting>
  <conditionalFormatting sqref="M624">
    <cfRule type="expression" dxfId="37071" priority="8919">
      <formula>ISTEXT($M$624)</formula>
    </cfRule>
  </conditionalFormatting>
  <conditionalFormatting sqref="M624">
    <cfRule type="cellIs" dxfId="37070" priority="8918" operator="lessThan">
      <formula>0</formula>
    </cfRule>
  </conditionalFormatting>
  <conditionalFormatting sqref="N624">
    <cfRule type="expression" dxfId="37069" priority="8917">
      <formula>ISTEXT($N$624)</formula>
    </cfRule>
  </conditionalFormatting>
  <conditionalFormatting sqref="N624">
    <cfRule type="cellIs" dxfId="37068" priority="8916" operator="lessThan">
      <formula>0</formula>
    </cfRule>
  </conditionalFormatting>
  <conditionalFormatting sqref="O624">
    <cfRule type="expression" dxfId="37067" priority="8915">
      <formula>ISTEXT($O$624)</formula>
    </cfRule>
  </conditionalFormatting>
  <conditionalFormatting sqref="O624">
    <cfRule type="cellIs" dxfId="37066" priority="8914" operator="lessThan">
      <formula>0</formula>
    </cfRule>
  </conditionalFormatting>
  <conditionalFormatting sqref="P624">
    <cfRule type="expression" dxfId="37065" priority="8913">
      <formula>ISTEXT($P$624)</formula>
    </cfRule>
  </conditionalFormatting>
  <conditionalFormatting sqref="P624">
    <cfRule type="cellIs" dxfId="37064" priority="8912" operator="lessThan">
      <formula>0</formula>
    </cfRule>
  </conditionalFormatting>
  <conditionalFormatting sqref="Q624">
    <cfRule type="expression" dxfId="37063" priority="8911">
      <formula>ISTEXT($Q$624)</formula>
    </cfRule>
  </conditionalFormatting>
  <conditionalFormatting sqref="Q624">
    <cfRule type="cellIs" dxfId="37062" priority="8910" operator="lessThan">
      <formula>0</formula>
    </cfRule>
  </conditionalFormatting>
  <conditionalFormatting sqref="R624">
    <cfRule type="expression" dxfId="37061" priority="8909">
      <formula>ISTEXT($R$624)</formula>
    </cfRule>
  </conditionalFormatting>
  <conditionalFormatting sqref="R624">
    <cfRule type="cellIs" dxfId="37060" priority="8908" operator="lessThan">
      <formula>0</formula>
    </cfRule>
  </conditionalFormatting>
  <conditionalFormatting sqref="S624">
    <cfRule type="expression" dxfId="37059" priority="8907">
      <formula>ISTEXT($S$624)</formula>
    </cfRule>
  </conditionalFormatting>
  <conditionalFormatting sqref="S624">
    <cfRule type="cellIs" dxfId="37058" priority="8906" operator="lessThan">
      <formula>0</formula>
    </cfRule>
  </conditionalFormatting>
  <conditionalFormatting sqref="T624">
    <cfRule type="expression" dxfId="37057" priority="8905">
      <formula>ISTEXT($T$624)</formula>
    </cfRule>
  </conditionalFormatting>
  <conditionalFormatting sqref="T624">
    <cfRule type="cellIs" dxfId="37056" priority="8904" operator="lessThan">
      <formula>0</formula>
    </cfRule>
  </conditionalFormatting>
  <conditionalFormatting sqref="U624">
    <cfRule type="expression" dxfId="37055" priority="8903">
      <formula>ISTEXT($U$624)</formula>
    </cfRule>
  </conditionalFormatting>
  <conditionalFormatting sqref="U624">
    <cfRule type="cellIs" dxfId="37054" priority="8902" operator="lessThan">
      <formula>0</formula>
    </cfRule>
  </conditionalFormatting>
  <conditionalFormatting sqref="V624">
    <cfRule type="expression" dxfId="37053" priority="8901">
      <formula>ISTEXT($V$624)</formula>
    </cfRule>
  </conditionalFormatting>
  <conditionalFormatting sqref="V624">
    <cfRule type="cellIs" dxfId="37052" priority="8900" operator="lessThan">
      <formula>0</formula>
    </cfRule>
  </conditionalFormatting>
  <conditionalFormatting sqref="W624">
    <cfRule type="expression" dxfId="37051" priority="8899">
      <formula>ISTEXT($W$624)</formula>
    </cfRule>
  </conditionalFormatting>
  <conditionalFormatting sqref="W624">
    <cfRule type="cellIs" dxfId="37050" priority="8898" operator="lessThan">
      <formula>0</formula>
    </cfRule>
  </conditionalFormatting>
  <conditionalFormatting sqref="X624">
    <cfRule type="expression" dxfId="37049" priority="8897">
      <formula>ISTEXT($X$624)</formula>
    </cfRule>
  </conditionalFormatting>
  <conditionalFormatting sqref="X624">
    <cfRule type="cellIs" dxfId="37048" priority="8896" operator="lessThan">
      <formula>0</formula>
    </cfRule>
  </conditionalFormatting>
  <conditionalFormatting sqref="Y624">
    <cfRule type="expression" dxfId="37047" priority="8895">
      <formula>ISTEXT($Y$624)</formula>
    </cfRule>
  </conditionalFormatting>
  <conditionalFormatting sqref="Y624">
    <cfRule type="cellIs" dxfId="37046" priority="8894" operator="lessThan">
      <formula>0</formula>
    </cfRule>
  </conditionalFormatting>
  <conditionalFormatting sqref="Z624">
    <cfRule type="expression" dxfId="37045" priority="8893">
      <formula>ISTEXT($Z$624)</formula>
    </cfRule>
  </conditionalFormatting>
  <conditionalFormatting sqref="Z624">
    <cfRule type="cellIs" dxfId="37044" priority="8892" operator="lessThan">
      <formula>0</formula>
    </cfRule>
  </conditionalFormatting>
  <conditionalFormatting sqref="D625">
    <cfRule type="expression" dxfId="37043" priority="8891">
      <formula>ISTEXT($D$625)</formula>
    </cfRule>
  </conditionalFormatting>
  <conditionalFormatting sqref="D625">
    <cfRule type="cellIs" dxfId="37042" priority="8890" operator="lessThan">
      <formula>0</formula>
    </cfRule>
  </conditionalFormatting>
  <conditionalFormatting sqref="E625">
    <cfRule type="expression" dxfId="37041" priority="8889">
      <formula>ISTEXT($E$625)</formula>
    </cfRule>
  </conditionalFormatting>
  <conditionalFormatting sqref="E625">
    <cfRule type="cellIs" dxfId="37040" priority="8888" operator="lessThan">
      <formula>0</formula>
    </cfRule>
  </conditionalFormatting>
  <conditionalFormatting sqref="F625">
    <cfRule type="expression" dxfId="37039" priority="8887">
      <formula>ISTEXT($F$625)</formula>
    </cfRule>
  </conditionalFormatting>
  <conditionalFormatting sqref="F625">
    <cfRule type="cellIs" dxfId="37038" priority="8886" operator="lessThan">
      <formula>0</formula>
    </cfRule>
  </conditionalFormatting>
  <conditionalFormatting sqref="G625">
    <cfRule type="expression" dxfId="37037" priority="8885">
      <formula>ISTEXT($G$625)</formula>
    </cfRule>
  </conditionalFormatting>
  <conditionalFormatting sqref="G625">
    <cfRule type="cellIs" dxfId="37036" priority="8884" operator="lessThan">
      <formula>0</formula>
    </cfRule>
  </conditionalFormatting>
  <conditionalFormatting sqref="H625">
    <cfRule type="expression" dxfId="37035" priority="8883">
      <formula>ISTEXT($H$625)</formula>
    </cfRule>
  </conditionalFormatting>
  <conditionalFormatting sqref="H625">
    <cfRule type="cellIs" dxfId="37034" priority="8882" operator="lessThan">
      <formula>0</formula>
    </cfRule>
  </conditionalFormatting>
  <conditionalFormatting sqref="I625">
    <cfRule type="expression" dxfId="37033" priority="8881">
      <formula>ISTEXT($I$625)</formula>
    </cfRule>
  </conditionalFormatting>
  <conditionalFormatting sqref="I625">
    <cfRule type="cellIs" dxfId="37032" priority="8880" operator="lessThan">
      <formula>0</formula>
    </cfRule>
  </conditionalFormatting>
  <conditionalFormatting sqref="J625">
    <cfRule type="expression" dxfId="37031" priority="8879">
      <formula>ISTEXT($J$625)</formula>
    </cfRule>
  </conditionalFormatting>
  <conditionalFormatting sqref="J625">
    <cfRule type="cellIs" dxfId="37030" priority="8878" operator="lessThan">
      <formula>0</formula>
    </cfRule>
  </conditionalFormatting>
  <conditionalFormatting sqref="K625">
    <cfRule type="expression" dxfId="37029" priority="8877">
      <formula>ISTEXT($K$625)</formula>
    </cfRule>
  </conditionalFormatting>
  <conditionalFormatting sqref="K625">
    <cfRule type="cellIs" dxfId="37028" priority="8876" operator="lessThan">
      <formula>0</formula>
    </cfRule>
  </conditionalFormatting>
  <conditionalFormatting sqref="L625">
    <cfRule type="expression" dxfId="37027" priority="8875">
      <formula>ISTEXT($L$625)</formula>
    </cfRule>
  </conditionalFormatting>
  <conditionalFormatting sqref="L625">
    <cfRule type="cellIs" dxfId="37026" priority="8874" operator="lessThan">
      <formula>0</formula>
    </cfRule>
  </conditionalFormatting>
  <conditionalFormatting sqref="M625">
    <cfRule type="expression" dxfId="37025" priority="8873">
      <formula>ISTEXT($M$625)</formula>
    </cfRule>
  </conditionalFormatting>
  <conditionalFormatting sqref="M625">
    <cfRule type="cellIs" dxfId="37024" priority="8872" operator="lessThan">
      <formula>0</formula>
    </cfRule>
  </conditionalFormatting>
  <conditionalFormatting sqref="N625">
    <cfRule type="expression" dxfId="37023" priority="8871">
      <formula>ISTEXT($N$625)</formula>
    </cfRule>
  </conditionalFormatting>
  <conditionalFormatting sqref="N625">
    <cfRule type="cellIs" dxfId="37022" priority="8870" operator="lessThan">
      <formula>0</formula>
    </cfRule>
  </conditionalFormatting>
  <conditionalFormatting sqref="O625">
    <cfRule type="expression" dxfId="37021" priority="8869">
      <formula>ISTEXT($O$625)</formula>
    </cfRule>
  </conditionalFormatting>
  <conditionalFormatting sqref="O625">
    <cfRule type="cellIs" dxfId="37020" priority="8868" operator="lessThan">
      <formula>0</formula>
    </cfRule>
  </conditionalFormatting>
  <conditionalFormatting sqref="P625">
    <cfRule type="expression" dxfId="37019" priority="8867">
      <formula>ISTEXT($P$625)</formula>
    </cfRule>
  </conditionalFormatting>
  <conditionalFormatting sqref="P625">
    <cfRule type="cellIs" dxfId="37018" priority="8866" operator="lessThan">
      <formula>0</formula>
    </cfRule>
  </conditionalFormatting>
  <conditionalFormatting sqref="Q625">
    <cfRule type="expression" dxfId="37017" priority="8865">
      <formula>ISTEXT($Q$625)</formula>
    </cfRule>
  </conditionalFormatting>
  <conditionalFormatting sqref="Q625">
    <cfRule type="cellIs" dxfId="37016" priority="8864" operator="lessThan">
      <formula>0</formula>
    </cfRule>
  </conditionalFormatting>
  <conditionalFormatting sqref="R625">
    <cfRule type="expression" dxfId="37015" priority="8863">
      <formula>ISTEXT($R$625)</formula>
    </cfRule>
  </conditionalFormatting>
  <conditionalFormatting sqref="R625">
    <cfRule type="cellIs" dxfId="37014" priority="8862" operator="lessThan">
      <formula>0</formula>
    </cfRule>
  </conditionalFormatting>
  <conditionalFormatting sqref="S625">
    <cfRule type="expression" dxfId="37013" priority="8861">
      <formula>ISTEXT($S$625)</formula>
    </cfRule>
  </conditionalFormatting>
  <conditionalFormatting sqref="S625">
    <cfRule type="cellIs" dxfId="37012" priority="8860" operator="lessThan">
      <formula>0</formula>
    </cfRule>
  </conditionalFormatting>
  <conditionalFormatting sqref="T625">
    <cfRule type="expression" dxfId="37011" priority="8859">
      <formula>ISTEXT($T$625)</formula>
    </cfRule>
  </conditionalFormatting>
  <conditionalFormatting sqref="T625">
    <cfRule type="cellIs" dxfId="37010" priority="8858" operator="lessThan">
      <formula>0</formula>
    </cfRule>
  </conditionalFormatting>
  <conditionalFormatting sqref="U625">
    <cfRule type="expression" dxfId="37009" priority="8857">
      <formula>ISTEXT($U$625)</formula>
    </cfRule>
  </conditionalFormatting>
  <conditionalFormatting sqref="U625">
    <cfRule type="cellIs" dxfId="37008" priority="8856" operator="lessThan">
      <formula>0</formula>
    </cfRule>
  </conditionalFormatting>
  <conditionalFormatting sqref="V625">
    <cfRule type="expression" dxfId="37007" priority="8855">
      <formula>ISTEXT($V$625)</formula>
    </cfRule>
  </conditionalFormatting>
  <conditionalFormatting sqref="V625">
    <cfRule type="cellIs" dxfId="37006" priority="8854" operator="lessThan">
      <formula>0</formula>
    </cfRule>
  </conditionalFormatting>
  <conditionalFormatting sqref="W625">
    <cfRule type="expression" dxfId="37005" priority="8853">
      <formula>ISTEXT($W$625)</formula>
    </cfRule>
  </conditionalFormatting>
  <conditionalFormatting sqref="W625">
    <cfRule type="cellIs" dxfId="37004" priority="8852" operator="lessThan">
      <formula>0</formula>
    </cfRule>
  </conditionalFormatting>
  <conditionalFormatting sqref="X625">
    <cfRule type="expression" dxfId="37003" priority="8851">
      <formula>ISTEXT($X$625)</formula>
    </cfRule>
  </conditionalFormatting>
  <conditionalFormatting sqref="X625">
    <cfRule type="cellIs" dxfId="37002" priority="8850" operator="lessThan">
      <formula>0</formula>
    </cfRule>
  </conditionalFormatting>
  <conditionalFormatting sqref="Y625">
    <cfRule type="expression" dxfId="37001" priority="8849">
      <formula>ISTEXT($Y$625)</formula>
    </cfRule>
  </conditionalFormatting>
  <conditionalFormatting sqref="Y625">
    <cfRule type="cellIs" dxfId="37000" priority="8848" operator="lessThan">
      <formula>0</formula>
    </cfRule>
  </conditionalFormatting>
  <conditionalFormatting sqref="Z625">
    <cfRule type="expression" dxfId="36999" priority="8847">
      <formula>ISTEXT($Z$625)</formula>
    </cfRule>
  </conditionalFormatting>
  <conditionalFormatting sqref="Z625">
    <cfRule type="cellIs" dxfId="36998" priority="8846" operator="lessThan">
      <formula>0</formula>
    </cfRule>
  </conditionalFormatting>
  <conditionalFormatting sqref="D626">
    <cfRule type="expression" dxfId="36997" priority="8845">
      <formula>ISTEXT($D$626)</formula>
    </cfRule>
  </conditionalFormatting>
  <conditionalFormatting sqref="D626">
    <cfRule type="cellIs" dxfId="36996" priority="8844" operator="lessThan">
      <formula>0</formula>
    </cfRule>
  </conditionalFormatting>
  <conditionalFormatting sqref="E626">
    <cfRule type="expression" dxfId="36995" priority="8843">
      <formula>ISTEXT($E$626)</formula>
    </cfRule>
  </conditionalFormatting>
  <conditionalFormatting sqref="E626">
    <cfRule type="cellIs" dxfId="36994" priority="8842" operator="lessThan">
      <formula>0</formula>
    </cfRule>
  </conditionalFormatting>
  <conditionalFormatting sqref="F626">
    <cfRule type="expression" dxfId="36993" priority="8841">
      <formula>ISTEXT($F$626)</formula>
    </cfRule>
  </conditionalFormatting>
  <conditionalFormatting sqref="F626">
    <cfRule type="cellIs" dxfId="36992" priority="8840" operator="lessThan">
      <formula>0</formula>
    </cfRule>
  </conditionalFormatting>
  <conditionalFormatting sqref="G626">
    <cfRule type="expression" dxfId="36991" priority="8839">
      <formula>ISTEXT($G$626)</formula>
    </cfRule>
  </conditionalFormatting>
  <conditionalFormatting sqref="G626">
    <cfRule type="cellIs" dxfId="36990" priority="8838" operator="lessThan">
      <formula>0</formula>
    </cfRule>
  </conditionalFormatting>
  <conditionalFormatting sqref="H626">
    <cfRule type="expression" dxfId="36989" priority="8837">
      <formula>ISTEXT($H$626)</formula>
    </cfRule>
  </conditionalFormatting>
  <conditionalFormatting sqref="H626">
    <cfRule type="cellIs" dxfId="36988" priority="8836" operator="lessThan">
      <formula>0</formula>
    </cfRule>
  </conditionalFormatting>
  <conditionalFormatting sqref="I626">
    <cfRule type="expression" dxfId="36987" priority="8835">
      <formula>ISTEXT($I$626)</formula>
    </cfRule>
  </conditionalFormatting>
  <conditionalFormatting sqref="I626">
    <cfRule type="cellIs" dxfId="36986" priority="8834" operator="lessThan">
      <formula>0</formula>
    </cfRule>
  </conditionalFormatting>
  <conditionalFormatting sqref="J626">
    <cfRule type="expression" dxfId="36985" priority="8833">
      <formula>ISTEXT($J$626)</formula>
    </cfRule>
  </conditionalFormatting>
  <conditionalFormatting sqref="J626">
    <cfRule type="cellIs" dxfId="36984" priority="8832" operator="lessThan">
      <formula>0</formula>
    </cfRule>
  </conditionalFormatting>
  <conditionalFormatting sqref="K626">
    <cfRule type="expression" dxfId="36983" priority="8831">
      <formula>ISTEXT($K$626)</formula>
    </cfRule>
  </conditionalFormatting>
  <conditionalFormatting sqref="K626">
    <cfRule type="cellIs" dxfId="36982" priority="8830" operator="lessThan">
      <formula>0</formula>
    </cfRule>
  </conditionalFormatting>
  <conditionalFormatting sqref="L626">
    <cfRule type="expression" dxfId="36981" priority="8829">
      <formula>ISTEXT($L$626)</formula>
    </cfRule>
  </conditionalFormatting>
  <conditionalFormatting sqref="L626">
    <cfRule type="cellIs" dxfId="36980" priority="8828" operator="lessThan">
      <formula>0</formula>
    </cfRule>
  </conditionalFormatting>
  <conditionalFormatting sqref="M626">
    <cfRule type="expression" dxfId="36979" priority="8827">
      <formula>ISTEXT($M$626)</formula>
    </cfRule>
  </conditionalFormatting>
  <conditionalFormatting sqref="M626">
    <cfRule type="cellIs" dxfId="36978" priority="8826" operator="lessThan">
      <formula>0</formula>
    </cfRule>
  </conditionalFormatting>
  <conditionalFormatting sqref="N626">
    <cfRule type="expression" dxfId="36977" priority="8825">
      <formula>ISTEXT($N$626)</formula>
    </cfRule>
  </conditionalFormatting>
  <conditionalFormatting sqref="N626">
    <cfRule type="cellIs" dxfId="36976" priority="8824" operator="lessThan">
      <formula>0</formula>
    </cfRule>
  </conditionalFormatting>
  <conditionalFormatting sqref="O626">
    <cfRule type="expression" dxfId="36975" priority="8823">
      <formula>ISTEXT($O$626)</formula>
    </cfRule>
  </conditionalFormatting>
  <conditionalFormatting sqref="O626">
    <cfRule type="cellIs" dxfId="36974" priority="8822" operator="lessThan">
      <formula>0</formula>
    </cfRule>
  </conditionalFormatting>
  <conditionalFormatting sqref="P626">
    <cfRule type="expression" dxfId="36973" priority="8821">
      <formula>ISTEXT($P$626)</formula>
    </cfRule>
  </conditionalFormatting>
  <conditionalFormatting sqref="P626">
    <cfRule type="cellIs" dxfId="36972" priority="8820" operator="lessThan">
      <formula>0</formula>
    </cfRule>
  </conditionalFormatting>
  <conditionalFormatting sqref="Q626">
    <cfRule type="expression" dxfId="36971" priority="8819">
      <formula>ISTEXT($Q$626)</formula>
    </cfRule>
  </conditionalFormatting>
  <conditionalFormatting sqref="Q626">
    <cfRule type="cellIs" dxfId="36970" priority="8818" operator="lessThan">
      <formula>0</formula>
    </cfRule>
  </conditionalFormatting>
  <conditionalFormatting sqref="R626">
    <cfRule type="expression" dxfId="36969" priority="8817">
      <formula>ISTEXT($R$626)</formula>
    </cfRule>
  </conditionalFormatting>
  <conditionalFormatting sqref="R626">
    <cfRule type="cellIs" dxfId="36968" priority="8816" operator="lessThan">
      <formula>0</formula>
    </cfRule>
  </conditionalFormatting>
  <conditionalFormatting sqref="S626">
    <cfRule type="expression" dxfId="36967" priority="8815">
      <formula>ISTEXT($S$626)</formula>
    </cfRule>
  </conditionalFormatting>
  <conditionalFormatting sqref="S626">
    <cfRule type="cellIs" dxfId="36966" priority="8814" operator="lessThan">
      <formula>0</formula>
    </cfRule>
  </conditionalFormatting>
  <conditionalFormatting sqref="T626">
    <cfRule type="expression" dxfId="36965" priority="8813">
      <formula>ISTEXT($T$626)</formula>
    </cfRule>
  </conditionalFormatting>
  <conditionalFormatting sqref="T626">
    <cfRule type="cellIs" dxfId="36964" priority="8812" operator="lessThan">
      <formula>0</formula>
    </cfRule>
  </conditionalFormatting>
  <conditionalFormatting sqref="U626">
    <cfRule type="expression" dxfId="36963" priority="8811">
      <formula>ISTEXT($U$626)</formula>
    </cfRule>
  </conditionalFormatting>
  <conditionalFormatting sqref="U626">
    <cfRule type="cellIs" dxfId="36962" priority="8810" operator="lessThan">
      <formula>0</formula>
    </cfRule>
  </conditionalFormatting>
  <conditionalFormatting sqref="V626">
    <cfRule type="expression" dxfId="36961" priority="8809">
      <formula>ISTEXT($V$626)</formula>
    </cfRule>
  </conditionalFormatting>
  <conditionalFormatting sqref="V626">
    <cfRule type="cellIs" dxfId="36960" priority="8808" operator="lessThan">
      <formula>0</formula>
    </cfRule>
  </conditionalFormatting>
  <conditionalFormatting sqref="W626">
    <cfRule type="expression" dxfId="36959" priority="8807">
      <formula>ISTEXT($W$626)</formula>
    </cfRule>
  </conditionalFormatting>
  <conditionalFormatting sqref="W626">
    <cfRule type="cellIs" dxfId="36958" priority="8806" operator="lessThan">
      <formula>0</formula>
    </cfRule>
  </conditionalFormatting>
  <conditionalFormatting sqref="X626">
    <cfRule type="expression" dxfId="36957" priority="8805">
      <formula>ISTEXT($X$626)</formula>
    </cfRule>
  </conditionalFormatting>
  <conditionalFormatting sqref="X626">
    <cfRule type="cellIs" dxfId="36956" priority="8804" operator="lessThan">
      <formula>0</formula>
    </cfRule>
  </conditionalFormatting>
  <conditionalFormatting sqref="Y626">
    <cfRule type="expression" dxfId="36955" priority="8803">
      <formula>ISTEXT($Y$626)</formula>
    </cfRule>
  </conditionalFormatting>
  <conditionalFormatting sqref="Y626">
    <cfRule type="cellIs" dxfId="36954" priority="8802" operator="lessThan">
      <formula>0</formula>
    </cfRule>
  </conditionalFormatting>
  <conditionalFormatting sqref="Z626">
    <cfRule type="expression" dxfId="36953" priority="8801">
      <formula>ISTEXT($Z$626)</formula>
    </cfRule>
  </conditionalFormatting>
  <conditionalFormatting sqref="Z626">
    <cfRule type="cellIs" dxfId="36952" priority="8800" operator="lessThan">
      <formula>0</formula>
    </cfRule>
  </conditionalFormatting>
  <conditionalFormatting sqref="D637">
    <cfRule type="expression" dxfId="36951" priority="8799">
      <formula>ISTEXT($D$637)</formula>
    </cfRule>
  </conditionalFormatting>
  <conditionalFormatting sqref="D637">
    <cfRule type="cellIs" dxfId="36950" priority="8798" operator="lessThan">
      <formula>0</formula>
    </cfRule>
  </conditionalFormatting>
  <conditionalFormatting sqref="E658">
    <cfRule type="expression" dxfId="36949" priority="8795">
      <formula>ISTEXT($E$658)</formula>
    </cfRule>
  </conditionalFormatting>
  <conditionalFormatting sqref="E658">
    <cfRule type="cellIs" dxfId="36948" priority="8794" operator="lessThan">
      <formula>0</formula>
    </cfRule>
  </conditionalFormatting>
  <conditionalFormatting sqref="F658">
    <cfRule type="expression" dxfId="36947" priority="8793">
      <formula>ISTEXT($F$658)</formula>
    </cfRule>
  </conditionalFormatting>
  <conditionalFormatting sqref="F658">
    <cfRule type="cellIs" dxfId="36946" priority="8792" operator="lessThan">
      <formula>0</formula>
    </cfRule>
  </conditionalFormatting>
  <conditionalFormatting sqref="G658">
    <cfRule type="expression" dxfId="36945" priority="8791">
      <formula>ISTEXT($G$658)</formula>
    </cfRule>
  </conditionalFormatting>
  <conditionalFormatting sqref="G658">
    <cfRule type="cellIs" dxfId="36944" priority="8790" operator="lessThan">
      <formula>0</formula>
    </cfRule>
  </conditionalFormatting>
  <conditionalFormatting sqref="H658">
    <cfRule type="expression" dxfId="36943" priority="8789">
      <formula>ISTEXT($H$658)</formula>
    </cfRule>
  </conditionalFormatting>
  <conditionalFormatting sqref="H658">
    <cfRule type="cellIs" dxfId="36942" priority="8788" operator="lessThan">
      <formula>0</formula>
    </cfRule>
  </conditionalFormatting>
  <conditionalFormatting sqref="I658">
    <cfRule type="expression" dxfId="36941" priority="8787">
      <formula>ISTEXT($I$658)</formula>
    </cfRule>
  </conditionalFormatting>
  <conditionalFormatting sqref="I658">
    <cfRule type="cellIs" dxfId="36940" priority="8786" operator="lessThan">
      <formula>0</formula>
    </cfRule>
  </conditionalFormatting>
  <conditionalFormatting sqref="J658">
    <cfRule type="expression" dxfId="36939" priority="8785">
      <formula>ISTEXT($J$658)</formula>
    </cfRule>
  </conditionalFormatting>
  <conditionalFormatting sqref="J658">
    <cfRule type="cellIs" dxfId="36938" priority="8784" operator="lessThan">
      <formula>0</formula>
    </cfRule>
  </conditionalFormatting>
  <conditionalFormatting sqref="K658">
    <cfRule type="expression" dxfId="36937" priority="8783">
      <formula>ISTEXT($K$658)</formula>
    </cfRule>
  </conditionalFormatting>
  <conditionalFormatting sqref="K658">
    <cfRule type="cellIs" dxfId="36936" priority="8782" operator="lessThan">
      <formula>0</formula>
    </cfRule>
  </conditionalFormatting>
  <conditionalFormatting sqref="L658">
    <cfRule type="expression" dxfId="36935" priority="8781">
      <formula>ISTEXT($L$658)</formula>
    </cfRule>
  </conditionalFormatting>
  <conditionalFormatting sqref="L658">
    <cfRule type="cellIs" dxfId="36934" priority="8780" operator="lessThan">
      <formula>0</formula>
    </cfRule>
  </conditionalFormatting>
  <conditionalFormatting sqref="M658">
    <cfRule type="expression" dxfId="36933" priority="8779">
      <formula>ISTEXT($M$658)</formula>
    </cfRule>
  </conditionalFormatting>
  <conditionalFormatting sqref="M658">
    <cfRule type="cellIs" dxfId="36932" priority="8778" operator="lessThan">
      <formula>0</formula>
    </cfRule>
  </conditionalFormatting>
  <conditionalFormatting sqref="N658">
    <cfRule type="expression" dxfId="36931" priority="8777">
      <formula>ISTEXT($N$658)</formula>
    </cfRule>
  </conditionalFormatting>
  <conditionalFormatting sqref="N658">
    <cfRule type="cellIs" dxfId="36930" priority="8776" operator="lessThan">
      <formula>0</formula>
    </cfRule>
  </conditionalFormatting>
  <conditionalFormatting sqref="O658">
    <cfRule type="expression" dxfId="36929" priority="8775">
      <formula>ISTEXT($O$658)</formula>
    </cfRule>
  </conditionalFormatting>
  <conditionalFormatting sqref="O658">
    <cfRule type="cellIs" dxfId="36928" priority="8774" operator="lessThan">
      <formula>0</formula>
    </cfRule>
  </conditionalFormatting>
  <conditionalFormatting sqref="P658">
    <cfRule type="expression" dxfId="36927" priority="8773">
      <formula>ISTEXT($P$658)</formula>
    </cfRule>
  </conditionalFormatting>
  <conditionalFormatting sqref="P658">
    <cfRule type="cellIs" dxfId="36926" priority="8772" operator="lessThan">
      <formula>0</formula>
    </cfRule>
  </conditionalFormatting>
  <conditionalFormatting sqref="Q658">
    <cfRule type="expression" dxfId="36925" priority="8771">
      <formula>ISTEXT($Q$658)</formula>
    </cfRule>
  </conditionalFormatting>
  <conditionalFormatting sqref="Q658">
    <cfRule type="cellIs" dxfId="36924" priority="8770" operator="lessThan">
      <formula>0</formula>
    </cfRule>
  </conditionalFormatting>
  <conditionalFormatting sqref="R658">
    <cfRule type="expression" dxfId="36923" priority="8769">
      <formula>ISTEXT($R$658)</formula>
    </cfRule>
  </conditionalFormatting>
  <conditionalFormatting sqref="R658">
    <cfRule type="cellIs" dxfId="36922" priority="8768" operator="lessThan">
      <formula>0</formula>
    </cfRule>
  </conditionalFormatting>
  <conditionalFormatting sqref="S658">
    <cfRule type="expression" dxfId="36921" priority="8767">
      <formula>ISTEXT($S$658)</formula>
    </cfRule>
  </conditionalFormatting>
  <conditionalFormatting sqref="S658">
    <cfRule type="cellIs" dxfId="36920" priority="8766" operator="lessThan">
      <formula>0</formula>
    </cfRule>
  </conditionalFormatting>
  <conditionalFormatting sqref="T658">
    <cfRule type="expression" dxfId="36919" priority="8765">
      <formula>ISTEXT($T$658)</formula>
    </cfRule>
  </conditionalFormatting>
  <conditionalFormatting sqref="T658">
    <cfRule type="cellIs" dxfId="36918" priority="8764" operator="lessThan">
      <formula>0</formula>
    </cfRule>
  </conditionalFormatting>
  <conditionalFormatting sqref="U658">
    <cfRule type="expression" dxfId="36917" priority="8763">
      <formula>ISTEXT($U$658)</formula>
    </cfRule>
  </conditionalFormatting>
  <conditionalFormatting sqref="U658">
    <cfRule type="cellIs" dxfId="36916" priority="8762" operator="lessThan">
      <formula>0</formula>
    </cfRule>
  </conditionalFormatting>
  <conditionalFormatting sqref="V658">
    <cfRule type="expression" dxfId="36915" priority="8761">
      <formula>ISTEXT($V$658)</formula>
    </cfRule>
  </conditionalFormatting>
  <conditionalFormatting sqref="V658">
    <cfRule type="cellIs" dxfId="36914" priority="8760" operator="lessThan">
      <formula>0</formula>
    </cfRule>
  </conditionalFormatting>
  <conditionalFormatting sqref="W658">
    <cfRule type="expression" dxfId="36913" priority="8759">
      <formula>ISTEXT($W$658)</formula>
    </cfRule>
  </conditionalFormatting>
  <conditionalFormatting sqref="W658">
    <cfRule type="cellIs" dxfId="36912" priority="8758" operator="lessThan">
      <formula>0</formula>
    </cfRule>
  </conditionalFormatting>
  <conditionalFormatting sqref="X658">
    <cfRule type="expression" dxfId="36911" priority="8757">
      <formula>ISTEXT($X$658)</formula>
    </cfRule>
  </conditionalFormatting>
  <conditionalFormatting sqref="X658">
    <cfRule type="cellIs" dxfId="36910" priority="8756" operator="lessThan">
      <formula>0</formula>
    </cfRule>
  </conditionalFormatting>
  <conditionalFormatting sqref="Y658">
    <cfRule type="expression" dxfId="36909" priority="8755">
      <formula>ISTEXT($Y$658)</formula>
    </cfRule>
  </conditionalFormatting>
  <conditionalFormatting sqref="Y658">
    <cfRule type="cellIs" dxfId="36908" priority="8754" operator="lessThan">
      <formula>0</formula>
    </cfRule>
  </conditionalFormatting>
  <conditionalFormatting sqref="Z658">
    <cfRule type="expression" dxfId="36907" priority="8753">
      <formula>ISTEXT($Z$658)</formula>
    </cfRule>
  </conditionalFormatting>
  <conditionalFormatting sqref="Z658">
    <cfRule type="cellIs" dxfId="36906" priority="8752" operator="lessThan">
      <formula>0</formula>
    </cfRule>
  </conditionalFormatting>
  <conditionalFormatting sqref="E659">
    <cfRule type="expression" dxfId="36905" priority="8751">
      <formula>ISTEXT($E$659)</formula>
    </cfRule>
  </conditionalFormatting>
  <conditionalFormatting sqref="E659">
    <cfRule type="cellIs" dxfId="36904" priority="8750" operator="lessThan">
      <formula>0</formula>
    </cfRule>
  </conditionalFormatting>
  <conditionalFormatting sqref="F659">
    <cfRule type="expression" dxfId="36903" priority="8749">
      <formula>ISTEXT($F$659)</formula>
    </cfRule>
  </conditionalFormatting>
  <conditionalFormatting sqref="F659">
    <cfRule type="cellIs" dxfId="36902" priority="8748" operator="lessThan">
      <formula>0</formula>
    </cfRule>
  </conditionalFormatting>
  <conditionalFormatting sqref="G659">
    <cfRule type="expression" dxfId="36901" priority="8747">
      <formula>ISTEXT($G$659)</formula>
    </cfRule>
  </conditionalFormatting>
  <conditionalFormatting sqref="G659">
    <cfRule type="cellIs" dxfId="36900" priority="8746" operator="lessThan">
      <formula>0</formula>
    </cfRule>
  </conditionalFormatting>
  <conditionalFormatting sqref="H659">
    <cfRule type="expression" dxfId="36899" priority="8745">
      <formula>ISTEXT($H$659)</formula>
    </cfRule>
  </conditionalFormatting>
  <conditionalFormatting sqref="H659">
    <cfRule type="cellIs" dxfId="36898" priority="8744" operator="lessThan">
      <formula>0</formula>
    </cfRule>
  </conditionalFormatting>
  <conditionalFormatting sqref="I659">
    <cfRule type="expression" dxfId="36897" priority="8743">
      <formula>ISTEXT($I$659)</formula>
    </cfRule>
  </conditionalFormatting>
  <conditionalFormatting sqref="I659">
    <cfRule type="cellIs" dxfId="36896" priority="8742" operator="lessThan">
      <formula>0</formula>
    </cfRule>
  </conditionalFormatting>
  <conditionalFormatting sqref="J659">
    <cfRule type="expression" dxfId="36895" priority="8741">
      <formula>ISTEXT($J$659)</formula>
    </cfRule>
  </conditionalFormatting>
  <conditionalFormatting sqref="J659">
    <cfRule type="cellIs" dxfId="36894" priority="8740" operator="lessThan">
      <formula>0</formula>
    </cfRule>
  </conditionalFormatting>
  <conditionalFormatting sqref="K659">
    <cfRule type="expression" dxfId="36893" priority="8739">
      <formula>ISTEXT($K$659)</formula>
    </cfRule>
  </conditionalFormatting>
  <conditionalFormatting sqref="K659">
    <cfRule type="cellIs" dxfId="36892" priority="8738" operator="lessThan">
      <formula>0</formula>
    </cfRule>
  </conditionalFormatting>
  <conditionalFormatting sqref="L659">
    <cfRule type="expression" dxfId="36891" priority="8737">
      <formula>ISTEXT($L$659)</formula>
    </cfRule>
  </conditionalFormatting>
  <conditionalFormatting sqref="L659">
    <cfRule type="cellIs" dxfId="36890" priority="8736" operator="lessThan">
      <formula>0</formula>
    </cfRule>
  </conditionalFormatting>
  <conditionalFormatting sqref="M659">
    <cfRule type="expression" dxfId="36889" priority="8735">
      <formula>ISTEXT($M$659)</formula>
    </cfRule>
  </conditionalFormatting>
  <conditionalFormatting sqref="M659">
    <cfRule type="cellIs" dxfId="36888" priority="8734" operator="lessThan">
      <formula>0</formula>
    </cfRule>
  </conditionalFormatting>
  <conditionalFormatting sqref="N659">
    <cfRule type="expression" dxfId="36887" priority="8733">
      <formula>ISTEXT($N$659)</formula>
    </cfRule>
  </conditionalFormatting>
  <conditionalFormatting sqref="N659">
    <cfRule type="cellIs" dxfId="36886" priority="8732" operator="lessThan">
      <formula>0</formula>
    </cfRule>
  </conditionalFormatting>
  <conditionalFormatting sqref="O659">
    <cfRule type="expression" dxfId="36885" priority="8731">
      <formula>ISTEXT($O$659)</formula>
    </cfRule>
  </conditionalFormatting>
  <conditionalFormatting sqref="O659">
    <cfRule type="cellIs" dxfId="36884" priority="8730" operator="lessThan">
      <formula>0</formula>
    </cfRule>
  </conditionalFormatting>
  <conditionalFormatting sqref="P659">
    <cfRule type="expression" dxfId="36883" priority="8729">
      <formula>ISTEXT($P$659)</formula>
    </cfRule>
  </conditionalFormatting>
  <conditionalFormatting sqref="P659">
    <cfRule type="cellIs" dxfId="36882" priority="8728" operator="lessThan">
      <formula>0</formula>
    </cfRule>
  </conditionalFormatting>
  <conditionalFormatting sqref="Q659">
    <cfRule type="expression" dxfId="36881" priority="8727">
      <formula>ISTEXT($Q$659)</formula>
    </cfRule>
  </conditionalFormatting>
  <conditionalFormatting sqref="Q659">
    <cfRule type="cellIs" dxfId="36880" priority="8726" operator="lessThan">
      <formula>0</formula>
    </cfRule>
  </conditionalFormatting>
  <conditionalFormatting sqref="R659">
    <cfRule type="expression" dxfId="36879" priority="8725">
      <formula>ISTEXT($R$659)</formula>
    </cfRule>
  </conditionalFormatting>
  <conditionalFormatting sqref="R659">
    <cfRule type="cellIs" dxfId="36878" priority="8724" operator="lessThan">
      <formula>0</formula>
    </cfRule>
  </conditionalFormatting>
  <conditionalFormatting sqref="S659">
    <cfRule type="expression" dxfId="36877" priority="8723">
      <formula>ISTEXT($S$659)</formula>
    </cfRule>
  </conditionalFormatting>
  <conditionalFormatting sqref="S659">
    <cfRule type="cellIs" dxfId="36876" priority="8722" operator="lessThan">
      <formula>0</formula>
    </cfRule>
  </conditionalFormatting>
  <conditionalFormatting sqref="T659">
    <cfRule type="expression" dxfId="36875" priority="8721">
      <formula>ISTEXT($T$659)</formula>
    </cfRule>
  </conditionalFormatting>
  <conditionalFormatting sqref="T659">
    <cfRule type="cellIs" dxfId="36874" priority="8720" operator="lessThan">
      <formula>0</formula>
    </cfRule>
  </conditionalFormatting>
  <conditionalFormatting sqref="U659">
    <cfRule type="expression" dxfId="36873" priority="8719">
      <formula>ISTEXT($U$659)</formula>
    </cfRule>
  </conditionalFormatting>
  <conditionalFormatting sqref="U659">
    <cfRule type="cellIs" dxfId="36872" priority="8718" operator="lessThan">
      <formula>0</formula>
    </cfRule>
  </conditionalFormatting>
  <conditionalFormatting sqref="V659">
    <cfRule type="expression" dxfId="36871" priority="8717">
      <formula>ISTEXT($V$659)</formula>
    </cfRule>
  </conditionalFormatting>
  <conditionalFormatting sqref="V659">
    <cfRule type="cellIs" dxfId="36870" priority="8716" operator="lessThan">
      <formula>0</formula>
    </cfRule>
  </conditionalFormatting>
  <conditionalFormatting sqref="W659">
    <cfRule type="expression" dxfId="36869" priority="8715">
      <formula>ISTEXT($W$659)</formula>
    </cfRule>
  </conditionalFormatting>
  <conditionalFormatting sqref="W659">
    <cfRule type="cellIs" dxfId="36868" priority="8714" operator="lessThan">
      <formula>0</formula>
    </cfRule>
  </conditionalFormatting>
  <conditionalFormatting sqref="X659">
    <cfRule type="expression" dxfId="36867" priority="8713">
      <formula>ISTEXT($X$659)</formula>
    </cfRule>
  </conditionalFormatting>
  <conditionalFormatting sqref="X659">
    <cfRule type="cellIs" dxfId="36866" priority="8712" operator="lessThan">
      <formula>0</formula>
    </cfRule>
  </conditionalFormatting>
  <conditionalFormatting sqref="Y659">
    <cfRule type="expression" dxfId="36865" priority="8711">
      <formula>ISTEXT($Y$659)</formula>
    </cfRule>
  </conditionalFormatting>
  <conditionalFormatting sqref="Y659">
    <cfRule type="cellIs" dxfId="36864" priority="8710" operator="lessThan">
      <formula>0</formula>
    </cfRule>
  </conditionalFormatting>
  <conditionalFormatting sqref="Z659">
    <cfRule type="expression" dxfId="36863" priority="8709">
      <formula>ISTEXT($Z$659)</formula>
    </cfRule>
  </conditionalFormatting>
  <conditionalFormatting sqref="Z659">
    <cfRule type="cellIs" dxfId="36862" priority="8708" operator="lessThan">
      <formula>0</formula>
    </cfRule>
  </conditionalFormatting>
  <conditionalFormatting sqref="E660">
    <cfRule type="expression" dxfId="36861" priority="8707">
      <formula>ISTEXT($E$660)</formula>
    </cfRule>
  </conditionalFormatting>
  <conditionalFormatting sqref="E660">
    <cfRule type="cellIs" dxfId="36860" priority="8706" operator="lessThan">
      <formula>0</formula>
    </cfRule>
  </conditionalFormatting>
  <conditionalFormatting sqref="F660">
    <cfRule type="expression" dxfId="36859" priority="8705">
      <formula>ISTEXT($F$660)</formula>
    </cfRule>
  </conditionalFormatting>
  <conditionalFormatting sqref="F660">
    <cfRule type="cellIs" dxfId="36858" priority="8704" operator="lessThan">
      <formula>0</formula>
    </cfRule>
  </conditionalFormatting>
  <conditionalFormatting sqref="G660">
    <cfRule type="expression" dxfId="36857" priority="8703">
      <formula>ISTEXT($G$660)</formula>
    </cfRule>
  </conditionalFormatting>
  <conditionalFormatting sqref="G660">
    <cfRule type="cellIs" dxfId="36856" priority="8702" operator="lessThan">
      <formula>0</formula>
    </cfRule>
  </conditionalFormatting>
  <conditionalFormatting sqref="H660">
    <cfRule type="expression" dxfId="36855" priority="8701">
      <formula>ISTEXT($H$660)</formula>
    </cfRule>
  </conditionalFormatting>
  <conditionalFormatting sqref="H660">
    <cfRule type="cellIs" dxfId="36854" priority="8700" operator="lessThan">
      <formula>0</formula>
    </cfRule>
  </conditionalFormatting>
  <conditionalFormatting sqref="I660">
    <cfRule type="expression" dxfId="36853" priority="8699">
      <formula>ISTEXT($I$660)</formula>
    </cfRule>
  </conditionalFormatting>
  <conditionalFormatting sqref="I660">
    <cfRule type="cellIs" dxfId="36852" priority="8698" operator="lessThan">
      <formula>0</formula>
    </cfRule>
  </conditionalFormatting>
  <conditionalFormatting sqref="J660">
    <cfRule type="expression" dxfId="36851" priority="8697">
      <formula>ISTEXT($J$660)</formula>
    </cfRule>
  </conditionalFormatting>
  <conditionalFormatting sqref="J660">
    <cfRule type="cellIs" dxfId="36850" priority="8696" operator="lessThan">
      <formula>0</formula>
    </cfRule>
  </conditionalFormatting>
  <conditionalFormatting sqref="K660">
    <cfRule type="expression" dxfId="36849" priority="8695">
      <formula>ISTEXT($K$660)</formula>
    </cfRule>
  </conditionalFormatting>
  <conditionalFormatting sqref="K660">
    <cfRule type="cellIs" dxfId="36848" priority="8694" operator="lessThan">
      <formula>0</formula>
    </cfRule>
  </conditionalFormatting>
  <conditionalFormatting sqref="L660">
    <cfRule type="expression" dxfId="36847" priority="8693">
      <formula>ISTEXT($L$660)</formula>
    </cfRule>
  </conditionalFormatting>
  <conditionalFormatting sqref="L660">
    <cfRule type="cellIs" dxfId="36846" priority="8692" operator="lessThan">
      <formula>0</formula>
    </cfRule>
  </conditionalFormatting>
  <conditionalFormatting sqref="M660">
    <cfRule type="expression" dxfId="36845" priority="8691">
      <formula>ISTEXT($M$660)</formula>
    </cfRule>
  </conditionalFormatting>
  <conditionalFormatting sqref="M660">
    <cfRule type="cellIs" dxfId="36844" priority="8690" operator="lessThan">
      <formula>0</formula>
    </cfRule>
  </conditionalFormatting>
  <conditionalFormatting sqref="N660">
    <cfRule type="expression" dxfId="36843" priority="8689">
      <formula>ISTEXT($N$660)</formula>
    </cfRule>
  </conditionalFormatting>
  <conditionalFormatting sqref="N660">
    <cfRule type="cellIs" dxfId="36842" priority="8688" operator="lessThan">
      <formula>0</formula>
    </cfRule>
  </conditionalFormatting>
  <conditionalFormatting sqref="O660">
    <cfRule type="expression" dxfId="36841" priority="8687">
      <formula>ISTEXT($O$660)</formula>
    </cfRule>
  </conditionalFormatting>
  <conditionalFormatting sqref="O660">
    <cfRule type="cellIs" dxfId="36840" priority="8686" operator="lessThan">
      <formula>0</formula>
    </cfRule>
  </conditionalFormatting>
  <conditionalFormatting sqref="P660">
    <cfRule type="expression" dxfId="36839" priority="8685">
      <formula>ISTEXT($P$660)</formula>
    </cfRule>
  </conditionalFormatting>
  <conditionalFormatting sqref="P660">
    <cfRule type="cellIs" dxfId="36838" priority="8684" operator="lessThan">
      <formula>0</formula>
    </cfRule>
  </conditionalFormatting>
  <conditionalFormatting sqref="Q660">
    <cfRule type="expression" dxfId="36837" priority="8683">
      <formula>ISTEXT($Q$660)</formula>
    </cfRule>
  </conditionalFormatting>
  <conditionalFormatting sqref="Q660">
    <cfRule type="cellIs" dxfId="36836" priority="8682" operator="lessThan">
      <formula>0</formula>
    </cfRule>
  </conditionalFormatting>
  <conditionalFormatting sqref="R660">
    <cfRule type="expression" dxfId="36835" priority="8681">
      <formula>ISTEXT($R$660)</formula>
    </cfRule>
  </conditionalFormatting>
  <conditionalFormatting sqref="R660">
    <cfRule type="cellIs" dxfId="36834" priority="8680" operator="lessThan">
      <formula>0</formula>
    </cfRule>
  </conditionalFormatting>
  <conditionalFormatting sqref="S660">
    <cfRule type="expression" dxfId="36833" priority="8679">
      <formula>ISTEXT($S$660)</formula>
    </cfRule>
  </conditionalFormatting>
  <conditionalFormatting sqref="S660">
    <cfRule type="cellIs" dxfId="36832" priority="8678" operator="lessThan">
      <formula>0</formula>
    </cfRule>
  </conditionalFormatting>
  <conditionalFormatting sqref="T660">
    <cfRule type="expression" dxfId="36831" priority="8677">
      <formula>ISTEXT($T$660)</formula>
    </cfRule>
  </conditionalFormatting>
  <conditionalFormatting sqref="T660">
    <cfRule type="cellIs" dxfId="36830" priority="8676" operator="lessThan">
      <formula>0</formula>
    </cfRule>
  </conditionalFormatting>
  <conditionalFormatting sqref="U660">
    <cfRule type="expression" dxfId="36829" priority="8675">
      <formula>ISTEXT($U$660)</formula>
    </cfRule>
  </conditionalFormatting>
  <conditionalFormatting sqref="U660">
    <cfRule type="cellIs" dxfId="36828" priority="8674" operator="lessThan">
      <formula>0</formula>
    </cfRule>
  </conditionalFormatting>
  <conditionalFormatting sqref="V660">
    <cfRule type="expression" dxfId="36827" priority="8673">
      <formula>ISTEXT($V$660)</formula>
    </cfRule>
  </conditionalFormatting>
  <conditionalFormatting sqref="V660">
    <cfRule type="cellIs" dxfId="36826" priority="8672" operator="lessThan">
      <formula>0</formula>
    </cfRule>
  </conditionalFormatting>
  <conditionalFormatting sqref="W660">
    <cfRule type="expression" dxfId="36825" priority="8671">
      <formula>ISTEXT($W$660)</formula>
    </cfRule>
  </conditionalFormatting>
  <conditionalFormatting sqref="W660">
    <cfRule type="cellIs" dxfId="36824" priority="8670" operator="lessThan">
      <formula>0</formula>
    </cfRule>
  </conditionalFormatting>
  <conditionalFormatting sqref="X660">
    <cfRule type="expression" dxfId="36823" priority="8669">
      <formula>ISTEXT($X$660)</formula>
    </cfRule>
  </conditionalFormatting>
  <conditionalFormatting sqref="X660">
    <cfRule type="cellIs" dxfId="36822" priority="8668" operator="lessThan">
      <formula>0</formula>
    </cfRule>
  </conditionalFormatting>
  <conditionalFormatting sqref="Y660">
    <cfRule type="expression" dxfId="36821" priority="8667">
      <formula>ISTEXT($Y$660)</formula>
    </cfRule>
  </conditionalFormatting>
  <conditionalFormatting sqref="Y660">
    <cfRule type="cellIs" dxfId="36820" priority="8666" operator="lessThan">
      <formula>0</formula>
    </cfRule>
  </conditionalFormatting>
  <conditionalFormatting sqref="Z660">
    <cfRule type="expression" dxfId="36819" priority="8665">
      <formula>ISTEXT($Z$660)</formula>
    </cfRule>
  </conditionalFormatting>
  <conditionalFormatting sqref="Z660">
    <cfRule type="cellIs" dxfId="36818" priority="8664" operator="lessThan">
      <formula>0</formula>
    </cfRule>
  </conditionalFormatting>
  <conditionalFormatting sqref="E663">
    <cfRule type="expression" dxfId="36817" priority="8663">
      <formula>ISTEXT($E$663)</formula>
    </cfRule>
  </conditionalFormatting>
  <conditionalFormatting sqref="E663">
    <cfRule type="cellIs" dxfId="36816" priority="8662" operator="lessThan">
      <formula>0</formula>
    </cfRule>
  </conditionalFormatting>
  <conditionalFormatting sqref="F663">
    <cfRule type="expression" dxfId="36815" priority="8661">
      <formula>ISTEXT($F$663)</formula>
    </cfRule>
  </conditionalFormatting>
  <conditionalFormatting sqref="F663">
    <cfRule type="cellIs" dxfId="36814" priority="8660" operator="lessThan">
      <formula>0</formula>
    </cfRule>
  </conditionalFormatting>
  <conditionalFormatting sqref="G663">
    <cfRule type="expression" dxfId="36813" priority="8659">
      <formula>ISTEXT($G$663)</formula>
    </cfRule>
  </conditionalFormatting>
  <conditionalFormatting sqref="G663">
    <cfRule type="cellIs" dxfId="36812" priority="8658" operator="lessThan">
      <formula>0</formula>
    </cfRule>
  </conditionalFormatting>
  <conditionalFormatting sqref="H663">
    <cfRule type="expression" dxfId="36811" priority="8657">
      <formula>ISTEXT($H$663)</formula>
    </cfRule>
  </conditionalFormatting>
  <conditionalFormatting sqref="H663">
    <cfRule type="cellIs" dxfId="36810" priority="8656" operator="lessThan">
      <formula>0</formula>
    </cfRule>
  </conditionalFormatting>
  <conditionalFormatting sqref="I663">
    <cfRule type="expression" dxfId="36809" priority="8655">
      <formula>ISTEXT($I$663)</formula>
    </cfRule>
  </conditionalFormatting>
  <conditionalFormatting sqref="I663">
    <cfRule type="cellIs" dxfId="36808" priority="8654" operator="lessThan">
      <formula>0</formula>
    </cfRule>
  </conditionalFormatting>
  <conditionalFormatting sqref="J663">
    <cfRule type="expression" dxfId="36807" priority="8653">
      <formula>ISTEXT($J$663)</formula>
    </cfRule>
  </conditionalFormatting>
  <conditionalFormatting sqref="J663">
    <cfRule type="cellIs" dxfId="36806" priority="8652" operator="lessThan">
      <formula>0</formula>
    </cfRule>
  </conditionalFormatting>
  <conditionalFormatting sqref="K663">
    <cfRule type="expression" dxfId="36805" priority="8651">
      <formula>ISTEXT($K$663)</formula>
    </cfRule>
  </conditionalFormatting>
  <conditionalFormatting sqref="K663">
    <cfRule type="cellIs" dxfId="36804" priority="8650" operator="lessThan">
      <formula>0</formula>
    </cfRule>
  </conditionalFormatting>
  <conditionalFormatting sqref="L663">
    <cfRule type="expression" dxfId="36803" priority="8649">
      <formula>ISTEXT($L$663)</formula>
    </cfRule>
  </conditionalFormatting>
  <conditionalFormatting sqref="L663">
    <cfRule type="cellIs" dxfId="36802" priority="8648" operator="lessThan">
      <formula>0</formula>
    </cfRule>
  </conditionalFormatting>
  <conditionalFormatting sqref="M663">
    <cfRule type="expression" dxfId="36801" priority="8647">
      <formula>ISTEXT($M$663)</formula>
    </cfRule>
  </conditionalFormatting>
  <conditionalFormatting sqref="M663">
    <cfRule type="cellIs" dxfId="36800" priority="8646" operator="lessThan">
      <formula>0</formula>
    </cfRule>
  </conditionalFormatting>
  <conditionalFormatting sqref="N663">
    <cfRule type="expression" dxfId="36799" priority="8645">
      <formula>ISTEXT($N$663)</formula>
    </cfRule>
  </conditionalFormatting>
  <conditionalFormatting sqref="N663">
    <cfRule type="cellIs" dxfId="36798" priority="8644" operator="lessThan">
      <formula>0</formula>
    </cfRule>
  </conditionalFormatting>
  <conditionalFormatting sqref="O663">
    <cfRule type="expression" dxfId="36797" priority="8643">
      <formula>ISTEXT($O$663)</formula>
    </cfRule>
  </conditionalFormatting>
  <conditionalFormatting sqref="O663">
    <cfRule type="cellIs" dxfId="36796" priority="8642" operator="lessThan">
      <formula>0</formula>
    </cfRule>
  </conditionalFormatting>
  <conditionalFormatting sqref="P663">
    <cfRule type="expression" dxfId="36795" priority="8641">
      <formula>ISTEXT($P$663)</formula>
    </cfRule>
  </conditionalFormatting>
  <conditionalFormatting sqref="P663">
    <cfRule type="cellIs" dxfId="36794" priority="8640" operator="lessThan">
      <formula>0</formula>
    </cfRule>
  </conditionalFormatting>
  <conditionalFormatting sqref="Q663">
    <cfRule type="expression" dxfId="36793" priority="8639">
      <formula>ISTEXT($Q$663)</formula>
    </cfRule>
  </conditionalFormatting>
  <conditionalFormatting sqref="Q663">
    <cfRule type="cellIs" dxfId="36792" priority="8638" operator="lessThan">
      <formula>0</formula>
    </cfRule>
  </conditionalFormatting>
  <conditionalFormatting sqref="R663">
    <cfRule type="expression" dxfId="36791" priority="8637">
      <formula>ISTEXT($R$663)</formula>
    </cfRule>
  </conditionalFormatting>
  <conditionalFormatting sqref="R663">
    <cfRule type="cellIs" dxfId="36790" priority="8636" operator="lessThan">
      <formula>0</formula>
    </cfRule>
  </conditionalFormatting>
  <conditionalFormatting sqref="S663">
    <cfRule type="expression" dxfId="36789" priority="8635">
      <formula>ISTEXT($S$663)</formula>
    </cfRule>
  </conditionalFormatting>
  <conditionalFormatting sqref="S663">
    <cfRule type="cellIs" dxfId="36788" priority="8634" operator="lessThan">
      <formula>0</formula>
    </cfRule>
  </conditionalFormatting>
  <conditionalFormatting sqref="T663">
    <cfRule type="expression" dxfId="36787" priority="8633">
      <formula>ISTEXT($T$663)</formula>
    </cfRule>
  </conditionalFormatting>
  <conditionalFormatting sqref="T663">
    <cfRule type="cellIs" dxfId="36786" priority="8632" operator="lessThan">
      <formula>0</formula>
    </cfRule>
  </conditionalFormatting>
  <conditionalFormatting sqref="U663">
    <cfRule type="expression" dxfId="36785" priority="8631">
      <formula>ISTEXT($U$663)</formula>
    </cfRule>
  </conditionalFormatting>
  <conditionalFormatting sqref="U663">
    <cfRule type="cellIs" dxfId="36784" priority="8630" operator="lessThan">
      <formula>0</formula>
    </cfRule>
  </conditionalFormatting>
  <conditionalFormatting sqref="V663">
    <cfRule type="expression" dxfId="36783" priority="8629">
      <formula>ISTEXT($V$663)</formula>
    </cfRule>
  </conditionalFormatting>
  <conditionalFormatting sqref="V663">
    <cfRule type="cellIs" dxfId="36782" priority="8628" operator="lessThan">
      <formula>0</formula>
    </cfRule>
  </conditionalFormatting>
  <conditionalFormatting sqref="W663">
    <cfRule type="expression" dxfId="36781" priority="8627">
      <formula>ISTEXT($W$663)</formula>
    </cfRule>
  </conditionalFormatting>
  <conditionalFormatting sqref="W663">
    <cfRule type="cellIs" dxfId="36780" priority="8626" operator="lessThan">
      <formula>0</formula>
    </cfRule>
  </conditionalFormatting>
  <conditionalFormatting sqref="X663">
    <cfRule type="expression" dxfId="36779" priority="8625">
      <formula>ISTEXT($X$663)</formula>
    </cfRule>
  </conditionalFormatting>
  <conditionalFormatting sqref="X663">
    <cfRule type="cellIs" dxfId="36778" priority="8624" operator="lessThan">
      <formula>0</formula>
    </cfRule>
  </conditionalFormatting>
  <conditionalFormatting sqref="Y663">
    <cfRule type="expression" dxfId="36777" priority="8623">
      <formula>ISTEXT($Y$663)</formula>
    </cfRule>
  </conditionalFormatting>
  <conditionalFormatting sqref="Y663">
    <cfRule type="cellIs" dxfId="36776" priority="8622" operator="lessThan">
      <formula>0</formula>
    </cfRule>
  </conditionalFormatting>
  <conditionalFormatting sqref="Z663">
    <cfRule type="expression" dxfId="36775" priority="8621">
      <formula>ISTEXT($Z$663)</formula>
    </cfRule>
  </conditionalFormatting>
  <conditionalFormatting sqref="Z663">
    <cfRule type="cellIs" dxfId="36774" priority="8620" operator="lessThan">
      <formula>0</formula>
    </cfRule>
  </conditionalFormatting>
  <conditionalFormatting sqref="E664">
    <cfRule type="expression" dxfId="36773" priority="8619">
      <formula>ISTEXT($E$664)</formula>
    </cfRule>
  </conditionalFormatting>
  <conditionalFormatting sqref="E664">
    <cfRule type="cellIs" dxfId="36772" priority="8618" operator="lessThan">
      <formula>0</formula>
    </cfRule>
  </conditionalFormatting>
  <conditionalFormatting sqref="F664">
    <cfRule type="expression" dxfId="36771" priority="8617">
      <formula>ISTEXT($F$664)</formula>
    </cfRule>
  </conditionalFormatting>
  <conditionalFormatting sqref="F664">
    <cfRule type="cellIs" dxfId="36770" priority="8616" operator="lessThan">
      <formula>0</formula>
    </cfRule>
  </conditionalFormatting>
  <conditionalFormatting sqref="G664">
    <cfRule type="expression" dxfId="36769" priority="8615">
      <formula>ISTEXT($G$664)</formula>
    </cfRule>
  </conditionalFormatting>
  <conditionalFormatting sqref="G664">
    <cfRule type="cellIs" dxfId="36768" priority="8614" operator="lessThan">
      <formula>0</formula>
    </cfRule>
  </conditionalFormatting>
  <conditionalFormatting sqref="H664">
    <cfRule type="expression" dxfId="36767" priority="8613">
      <formula>ISTEXT($H$664)</formula>
    </cfRule>
  </conditionalFormatting>
  <conditionalFormatting sqref="H664">
    <cfRule type="cellIs" dxfId="36766" priority="8612" operator="lessThan">
      <formula>0</formula>
    </cfRule>
  </conditionalFormatting>
  <conditionalFormatting sqref="I664">
    <cfRule type="expression" dxfId="36765" priority="8611">
      <formula>ISTEXT($I$664)</formula>
    </cfRule>
  </conditionalFormatting>
  <conditionalFormatting sqref="I664">
    <cfRule type="cellIs" dxfId="36764" priority="8610" operator="lessThan">
      <formula>0</formula>
    </cfRule>
  </conditionalFormatting>
  <conditionalFormatting sqref="J664">
    <cfRule type="expression" dxfId="36763" priority="8609">
      <formula>ISTEXT($J$664)</formula>
    </cfRule>
  </conditionalFormatting>
  <conditionalFormatting sqref="J664">
    <cfRule type="cellIs" dxfId="36762" priority="8608" operator="lessThan">
      <formula>0</formula>
    </cfRule>
  </conditionalFormatting>
  <conditionalFormatting sqref="K664">
    <cfRule type="expression" dxfId="36761" priority="8607">
      <formula>ISTEXT($K$664)</formula>
    </cfRule>
  </conditionalFormatting>
  <conditionalFormatting sqref="K664">
    <cfRule type="cellIs" dxfId="36760" priority="8606" operator="lessThan">
      <formula>0</formula>
    </cfRule>
  </conditionalFormatting>
  <conditionalFormatting sqref="L664">
    <cfRule type="expression" dxfId="36759" priority="8605">
      <formula>ISTEXT($L$664)</formula>
    </cfRule>
  </conditionalFormatting>
  <conditionalFormatting sqref="L664">
    <cfRule type="cellIs" dxfId="36758" priority="8604" operator="lessThan">
      <formula>0</formula>
    </cfRule>
  </conditionalFormatting>
  <conditionalFormatting sqref="M664">
    <cfRule type="expression" dxfId="36757" priority="8603">
      <formula>ISTEXT($M$664)</formula>
    </cfRule>
  </conditionalFormatting>
  <conditionalFormatting sqref="M664">
    <cfRule type="cellIs" dxfId="36756" priority="8602" operator="lessThan">
      <formula>0</formula>
    </cfRule>
  </conditionalFormatting>
  <conditionalFormatting sqref="N664">
    <cfRule type="expression" dxfId="36755" priority="8601">
      <formula>ISTEXT($N$664)</formula>
    </cfRule>
  </conditionalFormatting>
  <conditionalFormatting sqref="N664">
    <cfRule type="cellIs" dxfId="36754" priority="8600" operator="lessThan">
      <formula>0</formula>
    </cfRule>
  </conditionalFormatting>
  <conditionalFormatting sqref="O664">
    <cfRule type="expression" dxfId="36753" priority="8599">
      <formula>ISTEXT($O$664)</formula>
    </cfRule>
  </conditionalFormatting>
  <conditionalFormatting sqref="O664">
    <cfRule type="cellIs" dxfId="36752" priority="8598" operator="lessThan">
      <formula>0</formula>
    </cfRule>
  </conditionalFormatting>
  <conditionalFormatting sqref="P664">
    <cfRule type="expression" dxfId="36751" priority="8597">
      <formula>ISTEXT($P$664)</formula>
    </cfRule>
  </conditionalFormatting>
  <conditionalFormatting sqref="P664">
    <cfRule type="cellIs" dxfId="36750" priority="8596" operator="lessThan">
      <formula>0</formula>
    </cfRule>
  </conditionalFormatting>
  <conditionalFormatting sqref="Q664">
    <cfRule type="expression" dxfId="36749" priority="8595">
      <formula>ISTEXT($Q$664)</formula>
    </cfRule>
  </conditionalFormatting>
  <conditionalFormatting sqref="Q664">
    <cfRule type="cellIs" dxfId="36748" priority="8594" operator="lessThan">
      <formula>0</formula>
    </cfRule>
  </conditionalFormatting>
  <conditionalFormatting sqref="R664">
    <cfRule type="expression" dxfId="36747" priority="8593">
      <formula>ISTEXT($R$664)</formula>
    </cfRule>
  </conditionalFormatting>
  <conditionalFormatting sqref="R664">
    <cfRule type="cellIs" dxfId="36746" priority="8592" operator="lessThan">
      <formula>0</formula>
    </cfRule>
  </conditionalFormatting>
  <conditionalFormatting sqref="S664">
    <cfRule type="expression" dxfId="36745" priority="8591">
      <formula>ISTEXT($S$664)</formula>
    </cfRule>
  </conditionalFormatting>
  <conditionalFormatting sqref="S664">
    <cfRule type="cellIs" dxfId="36744" priority="8590" operator="lessThan">
      <formula>0</formula>
    </cfRule>
  </conditionalFormatting>
  <conditionalFormatting sqref="T664">
    <cfRule type="expression" dxfId="36743" priority="8589">
      <formula>ISTEXT($T$664)</formula>
    </cfRule>
  </conditionalFormatting>
  <conditionalFormatting sqref="T664">
    <cfRule type="cellIs" dxfId="36742" priority="8588" operator="lessThan">
      <formula>0</formula>
    </cfRule>
  </conditionalFormatting>
  <conditionalFormatting sqref="U664">
    <cfRule type="expression" dxfId="36741" priority="8587">
      <formula>ISTEXT($U$664)</formula>
    </cfRule>
  </conditionalFormatting>
  <conditionalFormatting sqref="U664">
    <cfRule type="cellIs" dxfId="36740" priority="8586" operator="lessThan">
      <formula>0</formula>
    </cfRule>
  </conditionalFormatting>
  <conditionalFormatting sqref="V664">
    <cfRule type="expression" dxfId="36739" priority="8585">
      <formula>ISTEXT($V$664)</formula>
    </cfRule>
  </conditionalFormatting>
  <conditionalFormatting sqref="V664">
    <cfRule type="cellIs" dxfId="36738" priority="8584" operator="lessThan">
      <formula>0</formula>
    </cfRule>
  </conditionalFormatting>
  <conditionalFormatting sqref="W664">
    <cfRule type="expression" dxfId="36737" priority="8583">
      <formula>ISTEXT($W$664)</formula>
    </cfRule>
  </conditionalFormatting>
  <conditionalFormatting sqref="W664">
    <cfRule type="cellIs" dxfId="36736" priority="8582" operator="lessThan">
      <formula>0</formula>
    </cfRule>
  </conditionalFormatting>
  <conditionalFormatting sqref="X664">
    <cfRule type="expression" dxfId="36735" priority="8581">
      <formula>ISTEXT($X$664)</formula>
    </cfRule>
  </conditionalFormatting>
  <conditionalFormatting sqref="X664">
    <cfRule type="cellIs" dxfId="36734" priority="8580" operator="lessThan">
      <formula>0</formula>
    </cfRule>
  </conditionalFormatting>
  <conditionalFormatting sqref="Y664">
    <cfRule type="expression" dxfId="36733" priority="8579">
      <formula>ISTEXT($Y$664)</formula>
    </cfRule>
  </conditionalFormatting>
  <conditionalFormatting sqref="Y664">
    <cfRule type="cellIs" dxfId="36732" priority="8578" operator="lessThan">
      <formula>0</formula>
    </cfRule>
  </conditionalFormatting>
  <conditionalFormatting sqref="Z664">
    <cfRule type="expression" dxfId="36731" priority="8577">
      <formula>ISTEXT($Z$664)</formula>
    </cfRule>
  </conditionalFormatting>
  <conditionalFormatting sqref="Z664">
    <cfRule type="cellIs" dxfId="36730" priority="8576" operator="lessThan">
      <formula>0</formula>
    </cfRule>
  </conditionalFormatting>
  <conditionalFormatting sqref="E686">
    <cfRule type="expression" dxfId="36729" priority="8575">
      <formula>ISTEXT($E$686)</formula>
    </cfRule>
  </conditionalFormatting>
  <conditionalFormatting sqref="E686">
    <cfRule type="cellIs" dxfId="36728" priority="8574" operator="lessThan">
      <formula>0</formula>
    </cfRule>
  </conditionalFormatting>
  <conditionalFormatting sqref="E688">
    <cfRule type="expression" dxfId="36727" priority="8573">
      <formula>ISTEXT($E$688)</formula>
    </cfRule>
  </conditionalFormatting>
  <conditionalFormatting sqref="E688">
    <cfRule type="cellIs" dxfId="36726" priority="8572" operator="lessThan">
      <formula>0</formula>
    </cfRule>
  </conditionalFormatting>
  <conditionalFormatting sqref="F688">
    <cfRule type="expression" dxfId="36725" priority="8571">
      <formula>ISTEXT($F$688)</formula>
    </cfRule>
  </conditionalFormatting>
  <conditionalFormatting sqref="F688">
    <cfRule type="cellIs" dxfId="36724" priority="8570" operator="lessThan">
      <formula>0</formula>
    </cfRule>
  </conditionalFormatting>
  <conditionalFormatting sqref="G688">
    <cfRule type="expression" dxfId="36723" priority="8569">
      <formula>ISTEXT($G$688)</formula>
    </cfRule>
  </conditionalFormatting>
  <conditionalFormatting sqref="G688">
    <cfRule type="cellIs" dxfId="36722" priority="8568" operator="lessThan">
      <formula>0</formula>
    </cfRule>
  </conditionalFormatting>
  <conditionalFormatting sqref="H688">
    <cfRule type="expression" dxfId="36721" priority="8567">
      <formula>ISTEXT($H$688)</formula>
    </cfRule>
  </conditionalFormatting>
  <conditionalFormatting sqref="H688">
    <cfRule type="cellIs" dxfId="36720" priority="8566" operator="lessThan">
      <formula>0</formula>
    </cfRule>
  </conditionalFormatting>
  <conditionalFormatting sqref="I688">
    <cfRule type="expression" dxfId="36719" priority="8565">
      <formula>ISTEXT($I$688)</formula>
    </cfRule>
  </conditionalFormatting>
  <conditionalFormatting sqref="I688">
    <cfRule type="cellIs" dxfId="36718" priority="8564" operator="lessThan">
      <formula>0</formula>
    </cfRule>
  </conditionalFormatting>
  <conditionalFormatting sqref="J688">
    <cfRule type="expression" dxfId="36717" priority="8563">
      <formula>ISTEXT($J$688)</formula>
    </cfRule>
  </conditionalFormatting>
  <conditionalFormatting sqref="J688">
    <cfRule type="cellIs" dxfId="36716" priority="8562" operator="lessThan">
      <formula>0</formula>
    </cfRule>
  </conditionalFormatting>
  <conditionalFormatting sqref="K688">
    <cfRule type="expression" dxfId="36715" priority="8561">
      <formula>ISTEXT($K$688)</formula>
    </cfRule>
  </conditionalFormatting>
  <conditionalFormatting sqref="K688">
    <cfRule type="cellIs" dxfId="36714" priority="8560" operator="lessThan">
      <formula>0</formula>
    </cfRule>
  </conditionalFormatting>
  <conditionalFormatting sqref="L688">
    <cfRule type="expression" dxfId="36713" priority="8559">
      <formula>ISTEXT($L$688)</formula>
    </cfRule>
  </conditionalFormatting>
  <conditionalFormatting sqref="L688">
    <cfRule type="cellIs" dxfId="36712" priority="8558" operator="lessThan">
      <formula>0</formula>
    </cfRule>
  </conditionalFormatting>
  <conditionalFormatting sqref="M688">
    <cfRule type="expression" dxfId="36711" priority="8557">
      <formula>ISTEXT($M$688)</formula>
    </cfRule>
  </conditionalFormatting>
  <conditionalFormatting sqref="M688">
    <cfRule type="cellIs" dxfId="36710" priority="8556" operator="lessThan">
      <formula>0</formula>
    </cfRule>
  </conditionalFormatting>
  <conditionalFormatting sqref="N688">
    <cfRule type="expression" dxfId="36709" priority="8555">
      <formula>ISTEXT($N$688)</formula>
    </cfRule>
  </conditionalFormatting>
  <conditionalFormatting sqref="N688">
    <cfRule type="cellIs" dxfId="36708" priority="8554" operator="lessThan">
      <formula>0</formula>
    </cfRule>
  </conditionalFormatting>
  <conditionalFormatting sqref="O688">
    <cfRule type="expression" dxfId="36707" priority="8553">
      <formula>ISTEXT($O$688)</formula>
    </cfRule>
  </conditionalFormatting>
  <conditionalFormatting sqref="O688">
    <cfRule type="cellIs" dxfId="36706" priority="8552" operator="lessThan">
      <formula>0</formula>
    </cfRule>
  </conditionalFormatting>
  <conditionalFormatting sqref="P688">
    <cfRule type="expression" dxfId="36705" priority="8551">
      <formula>ISTEXT($P$688)</formula>
    </cfRule>
  </conditionalFormatting>
  <conditionalFormatting sqref="P688">
    <cfRule type="cellIs" dxfId="36704" priority="8550" operator="lessThan">
      <formula>0</formula>
    </cfRule>
  </conditionalFormatting>
  <conditionalFormatting sqref="Q688">
    <cfRule type="expression" dxfId="36703" priority="8549">
      <formula>ISTEXT($Q$688)</formula>
    </cfRule>
  </conditionalFormatting>
  <conditionalFormatting sqref="Q688">
    <cfRule type="cellIs" dxfId="36702" priority="8548" operator="lessThan">
      <formula>0</formula>
    </cfRule>
  </conditionalFormatting>
  <conditionalFormatting sqref="R688">
    <cfRule type="expression" dxfId="36701" priority="8547">
      <formula>ISTEXT($R$688)</formula>
    </cfRule>
  </conditionalFormatting>
  <conditionalFormatting sqref="R688">
    <cfRule type="cellIs" dxfId="36700" priority="8546" operator="lessThan">
      <formula>0</formula>
    </cfRule>
  </conditionalFormatting>
  <conditionalFormatting sqref="S688">
    <cfRule type="expression" dxfId="36699" priority="8545">
      <formula>ISTEXT($S$688)</formula>
    </cfRule>
  </conditionalFormatting>
  <conditionalFormatting sqref="S688">
    <cfRule type="cellIs" dxfId="36698" priority="8544" operator="lessThan">
      <formula>0</formula>
    </cfRule>
  </conditionalFormatting>
  <conditionalFormatting sqref="T688">
    <cfRule type="expression" dxfId="36697" priority="8543">
      <formula>ISTEXT($T$688)</formula>
    </cfRule>
  </conditionalFormatting>
  <conditionalFormatting sqref="T688">
    <cfRule type="cellIs" dxfId="36696" priority="8542" operator="lessThan">
      <formula>0</formula>
    </cfRule>
  </conditionalFormatting>
  <conditionalFormatting sqref="U688">
    <cfRule type="expression" dxfId="36695" priority="8541">
      <formula>ISTEXT($U$688)</formula>
    </cfRule>
  </conditionalFormatting>
  <conditionalFormatting sqref="U688">
    <cfRule type="cellIs" dxfId="36694" priority="8540" operator="lessThan">
      <formula>0</formula>
    </cfRule>
  </conditionalFormatting>
  <conditionalFormatting sqref="V688">
    <cfRule type="expression" dxfId="36693" priority="8539">
      <formula>ISTEXT($V$688)</formula>
    </cfRule>
  </conditionalFormatting>
  <conditionalFormatting sqref="V688">
    <cfRule type="cellIs" dxfId="36692" priority="8538" operator="lessThan">
      <formula>0</formula>
    </cfRule>
  </conditionalFormatting>
  <conditionalFormatting sqref="W688">
    <cfRule type="expression" dxfId="36691" priority="8537">
      <formula>ISTEXT($W$688)</formula>
    </cfRule>
  </conditionalFormatting>
  <conditionalFormatting sqref="W688">
    <cfRule type="cellIs" dxfId="36690" priority="8536" operator="lessThan">
      <formula>0</formula>
    </cfRule>
  </conditionalFormatting>
  <conditionalFormatting sqref="X688">
    <cfRule type="expression" dxfId="36689" priority="8535">
      <formula>ISTEXT($X$688)</formula>
    </cfRule>
  </conditionalFormatting>
  <conditionalFormatting sqref="X688">
    <cfRule type="cellIs" dxfId="36688" priority="8534" operator="lessThan">
      <formula>0</formula>
    </cfRule>
  </conditionalFormatting>
  <conditionalFormatting sqref="Y688">
    <cfRule type="expression" dxfId="36687" priority="8533">
      <formula>ISTEXT($Y$688)</formula>
    </cfRule>
  </conditionalFormatting>
  <conditionalFormatting sqref="Y688">
    <cfRule type="cellIs" dxfId="36686" priority="8532" operator="lessThan">
      <formula>0</formula>
    </cfRule>
  </conditionalFormatting>
  <conditionalFormatting sqref="Z688">
    <cfRule type="expression" dxfId="36685" priority="8531">
      <formula>ISTEXT($Z$688)</formula>
    </cfRule>
  </conditionalFormatting>
  <conditionalFormatting sqref="Z688">
    <cfRule type="cellIs" dxfId="36684" priority="8530" operator="lessThan">
      <formula>0</formula>
    </cfRule>
  </conditionalFormatting>
  <conditionalFormatting sqref="E689">
    <cfRule type="expression" dxfId="36683" priority="8529">
      <formula>ISTEXT($E$689)</formula>
    </cfRule>
  </conditionalFormatting>
  <conditionalFormatting sqref="E689">
    <cfRule type="cellIs" dxfId="36682" priority="8528" operator="lessThan">
      <formula>0</formula>
    </cfRule>
  </conditionalFormatting>
  <conditionalFormatting sqref="F689">
    <cfRule type="expression" dxfId="36681" priority="8527">
      <formula>ISTEXT($F$689)</formula>
    </cfRule>
  </conditionalFormatting>
  <conditionalFormatting sqref="F689">
    <cfRule type="cellIs" dxfId="36680" priority="8526" operator="lessThan">
      <formula>0</formula>
    </cfRule>
  </conditionalFormatting>
  <conditionalFormatting sqref="G689">
    <cfRule type="expression" dxfId="36679" priority="8525">
      <formula>ISTEXT($G$689)</formula>
    </cfRule>
  </conditionalFormatting>
  <conditionalFormatting sqref="G689">
    <cfRule type="cellIs" dxfId="36678" priority="8524" operator="lessThan">
      <formula>0</formula>
    </cfRule>
  </conditionalFormatting>
  <conditionalFormatting sqref="H689">
    <cfRule type="expression" dxfId="36677" priority="8523">
      <formula>ISTEXT($H$689)</formula>
    </cfRule>
  </conditionalFormatting>
  <conditionalFormatting sqref="H689">
    <cfRule type="cellIs" dxfId="36676" priority="8522" operator="lessThan">
      <formula>0</formula>
    </cfRule>
  </conditionalFormatting>
  <conditionalFormatting sqref="I689">
    <cfRule type="expression" dxfId="36675" priority="8521">
      <formula>ISTEXT($I$689)</formula>
    </cfRule>
  </conditionalFormatting>
  <conditionalFormatting sqref="I689">
    <cfRule type="cellIs" dxfId="36674" priority="8520" operator="lessThan">
      <formula>0</formula>
    </cfRule>
  </conditionalFormatting>
  <conditionalFormatting sqref="J689">
    <cfRule type="expression" dxfId="36673" priority="8519">
      <formula>ISTEXT($J$689)</formula>
    </cfRule>
  </conditionalFormatting>
  <conditionalFormatting sqref="J689">
    <cfRule type="cellIs" dxfId="36672" priority="8518" operator="lessThan">
      <formula>0</formula>
    </cfRule>
  </conditionalFormatting>
  <conditionalFormatting sqref="K689">
    <cfRule type="expression" dxfId="36671" priority="8517">
      <formula>ISTEXT($K$689)</formula>
    </cfRule>
  </conditionalFormatting>
  <conditionalFormatting sqref="K689">
    <cfRule type="cellIs" dxfId="36670" priority="8516" operator="lessThan">
      <formula>0</formula>
    </cfRule>
  </conditionalFormatting>
  <conditionalFormatting sqref="L689">
    <cfRule type="expression" dxfId="36669" priority="8515">
      <formula>ISTEXT($L$689)</formula>
    </cfRule>
  </conditionalFormatting>
  <conditionalFormatting sqref="L689">
    <cfRule type="cellIs" dxfId="36668" priority="8514" operator="lessThan">
      <formula>0</formula>
    </cfRule>
  </conditionalFormatting>
  <conditionalFormatting sqref="M689">
    <cfRule type="expression" dxfId="36667" priority="8513">
      <formula>ISTEXT($M$689)</formula>
    </cfRule>
  </conditionalFormatting>
  <conditionalFormatting sqref="M689">
    <cfRule type="cellIs" dxfId="36666" priority="8512" operator="lessThan">
      <formula>0</formula>
    </cfRule>
  </conditionalFormatting>
  <conditionalFormatting sqref="N689">
    <cfRule type="expression" dxfId="36665" priority="8511">
      <formula>ISTEXT($N$689)</formula>
    </cfRule>
  </conditionalFormatting>
  <conditionalFormatting sqref="N689">
    <cfRule type="cellIs" dxfId="36664" priority="8510" operator="lessThan">
      <formula>0</formula>
    </cfRule>
  </conditionalFormatting>
  <conditionalFormatting sqref="O689">
    <cfRule type="expression" dxfId="36663" priority="8509">
      <formula>ISTEXT($O$689)</formula>
    </cfRule>
  </conditionalFormatting>
  <conditionalFormatting sqref="O689">
    <cfRule type="cellIs" dxfId="36662" priority="8508" operator="lessThan">
      <formula>0</formula>
    </cfRule>
  </conditionalFormatting>
  <conditionalFormatting sqref="P689">
    <cfRule type="expression" dxfId="36661" priority="8507">
      <formula>ISTEXT($P$689)</formula>
    </cfRule>
  </conditionalFormatting>
  <conditionalFormatting sqref="P689">
    <cfRule type="cellIs" dxfId="36660" priority="8506" operator="lessThan">
      <formula>0</formula>
    </cfRule>
  </conditionalFormatting>
  <conditionalFormatting sqref="Q689">
    <cfRule type="expression" dxfId="36659" priority="8505">
      <formula>ISTEXT($Q$689)</formula>
    </cfRule>
  </conditionalFormatting>
  <conditionalFormatting sqref="Q689">
    <cfRule type="cellIs" dxfId="36658" priority="8504" operator="lessThan">
      <formula>0</formula>
    </cfRule>
  </conditionalFormatting>
  <conditionalFormatting sqref="R689">
    <cfRule type="expression" dxfId="36657" priority="8503">
      <formula>ISTEXT($R$689)</formula>
    </cfRule>
  </conditionalFormatting>
  <conditionalFormatting sqref="R689">
    <cfRule type="cellIs" dxfId="36656" priority="8502" operator="lessThan">
      <formula>0</formula>
    </cfRule>
  </conditionalFormatting>
  <conditionalFormatting sqref="S689">
    <cfRule type="expression" dxfId="36655" priority="8501">
      <formula>ISTEXT($S$689)</formula>
    </cfRule>
  </conditionalFormatting>
  <conditionalFormatting sqref="S689">
    <cfRule type="cellIs" dxfId="36654" priority="8500" operator="lessThan">
      <formula>0</formula>
    </cfRule>
  </conditionalFormatting>
  <conditionalFormatting sqref="T689">
    <cfRule type="expression" dxfId="36653" priority="8499">
      <formula>ISTEXT($T$689)</formula>
    </cfRule>
  </conditionalFormatting>
  <conditionalFormatting sqref="T689">
    <cfRule type="cellIs" dxfId="36652" priority="8498" operator="lessThan">
      <formula>0</formula>
    </cfRule>
  </conditionalFormatting>
  <conditionalFormatting sqref="U689">
    <cfRule type="expression" dxfId="36651" priority="8497">
      <formula>ISTEXT($U$689)</formula>
    </cfRule>
  </conditionalFormatting>
  <conditionalFormatting sqref="U689">
    <cfRule type="cellIs" dxfId="36650" priority="8496" operator="lessThan">
      <formula>0</formula>
    </cfRule>
  </conditionalFormatting>
  <conditionalFormatting sqref="V689">
    <cfRule type="expression" dxfId="36649" priority="8495">
      <formula>ISTEXT($V$689)</formula>
    </cfRule>
  </conditionalFormatting>
  <conditionalFormatting sqref="V689">
    <cfRule type="cellIs" dxfId="36648" priority="8494" operator="lessThan">
      <formula>0</formula>
    </cfRule>
  </conditionalFormatting>
  <conditionalFormatting sqref="W689">
    <cfRule type="expression" dxfId="36647" priority="8493">
      <formula>ISTEXT($W$689)</formula>
    </cfRule>
  </conditionalFormatting>
  <conditionalFormatting sqref="W689">
    <cfRule type="cellIs" dxfId="36646" priority="8492" operator="lessThan">
      <formula>0</formula>
    </cfRule>
  </conditionalFormatting>
  <conditionalFormatting sqref="X689">
    <cfRule type="expression" dxfId="36645" priority="8491">
      <formula>ISTEXT($X$689)</formula>
    </cfRule>
  </conditionalFormatting>
  <conditionalFormatting sqref="X689">
    <cfRule type="cellIs" dxfId="36644" priority="8490" operator="lessThan">
      <formula>0</formula>
    </cfRule>
  </conditionalFormatting>
  <conditionalFormatting sqref="Y689">
    <cfRule type="expression" dxfId="36643" priority="8489">
      <formula>ISTEXT($Y$689)</formula>
    </cfRule>
  </conditionalFormatting>
  <conditionalFormatting sqref="Y689">
    <cfRule type="cellIs" dxfId="36642" priority="8488" operator="lessThan">
      <formula>0</formula>
    </cfRule>
  </conditionalFormatting>
  <conditionalFormatting sqref="Z689">
    <cfRule type="expression" dxfId="36641" priority="8487">
      <formula>ISTEXT($Z$689)</formula>
    </cfRule>
  </conditionalFormatting>
  <conditionalFormatting sqref="Z689">
    <cfRule type="cellIs" dxfId="36640" priority="8486" operator="lessThan">
      <formula>0</formula>
    </cfRule>
  </conditionalFormatting>
  <conditionalFormatting sqref="E690">
    <cfRule type="expression" dxfId="36639" priority="8485">
      <formula>ISTEXT($E$690)</formula>
    </cfRule>
  </conditionalFormatting>
  <conditionalFormatting sqref="E690">
    <cfRule type="cellIs" dxfId="36638" priority="8484" operator="lessThan">
      <formula>0</formula>
    </cfRule>
  </conditionalFormatting>
  <conditionalFormatting sqref="F690">
    <cfRule type="expression" dxfId="36637" priority="8483">
      <formula>ISTEXT($F$690)</formula>
    </cfRule>
  </conditionalFormatting>
  <conditionalFormatting sqref="F690">
    <cfRule type="cellIs" dxfId="36636" priority="8482" operator="lessThan">
      <formula>0</formula>
    </cfRule>
  </conditionalFormatting>
  <conditionalFormatting sqref="G690">
    <cfRule type="expression" dxfId="36635" priority="8481">
      <formula>ISTEXT($G$690)</formula>
    </cfRule>
  </conditionalFormatting>
  <conditionalFormatting sqref="G690">
    <cfRule type="cellIs" dxfId="36634" priority="8480" operator="lessThan">
      <formula>0</formula>
    </cfRule>
  </conditionalFormatting>
  <conditionalFormatting sqref="H690">
    <cfRule type="expression" dxfId="36633" priority="8479">
      <formula>ISTEXT($H$690)</formula>
    </cfRule>
  </conditionalFormatting>
  <conditionalFormatting sqref="H690">
    <cfRule type="cellIs" dxfId="36632" priority="8478" operator="lessThan">
      <formula>0</formula>
    </cfRule>
  </conditionalFormatting>
  <conditionalFormatting sqref="I690">
    <cfRule type="expression" dxfId="36631" priority="8477">
      <formula>ISTEXT($I$690)</formula>
    </cfRule>
  </conditionalFormatting>
  <conditionalFormatting sqref="I690">
    <cfRule type="cellIs" dxfId="36630" priority="8476" operator="lessThan">
      <formula>0</formula>
    </cfRule>
  </conditionalFormatting>
  <conditionalFormatting sqref="J690">
    <cfRule type="expression" dxfId="36629" priority="8475">
      <formula>ISTEXT($J$690)</formula>
    </cfRule>
  </conditionalFormatting>
  <conditionalFormatting sqref="J690">
    <cfRule type="cellIs" dxfId="36628" priority="8474" operator="lessThan">
      <formula>0</formula>
    </cfRule>
  </conditionalFormatting>
  <conditionalFormatting sqref="K690">
    <cfRule type="expression" dxfId="36627" priority="8473">
      <formula>ISTEXT($K$690)</formula>
    </cfRule>
  </conditionalFormatting>
  <conditionalFormatting sqref="K690">
    <cfRule type="cellIs" dxfId="36626" priority="8472" operator="lessThan">
      <formula>0</formula>
    </cfRule>
  </conditionalFormatting>
  <conditionalFormatting sqref="L690">
    <cfRule type="expression" dxfId="36625" priority="8471">
      <formula>ISTEXT($L$690)</formula>
    </cfRule>
  </conditionalFormatting>
  <conditionalFormatting sqref="L690">
    <cfRule type="cellIs" dxfId="36624" priority="8470" operator="lessThan">
      <formula>0</formula>
    </cfRule>
  </conditionalFormatting>
  <conditionalFormatting sqref="M690">
    <cfRule type="expression" dxfId="36623" priority="8469">
      <formula>ISTEXT($M$690)</formula>
    </cfRule>
  </conditionalFormatting>
  <conditionalFormatting sqref="M690">
    <cfRule type="cellIs" dxfId="36622" priority="8468" operator="lessThan">
      <formula>0</formula>
    </cfRule>
  </conditionalFormatting>
  <conditionalFormatting sqref="N690">
    <cfRule type="expression" dxfId="36621" priority="8467">
      <formula>ISTEXT($N$690)</formula>
    </cfRule>
  </conditionalFormatting>
  <conditionalFormatting sqref="N690">
    <cfRule type="cellIs" dxfId="36620" priority="8466" operator="lessThan">
      <formula>0</formula>
    </cfRule>
  </conditionalFormatting>
  <conditionalFormatting sqref="O690">
    <cfRule type="expression" dxfId="36619" priority="8465">
      <formula>ISTEXT($O$690)</formula>
    </cfRule>
  </conditionalFormatting>
  <conditionalFormatting sqref="O690">
    <cfRule type="cellIs" dxfId="36618" priority="8464" operator="lessThan">
      <formula>0</formula>
    </cfRule>
  </conditionalFormatting>
  <conditionalFormatting sqref="P690">
    <cfRule type="expression" dxfId="36617" priority="8463">
      <formula>ISTEXT($P$690)</formula>
    </cfRule>
  </conditionalFormatting>
  <conditionalFormatting sqref="P690">
    <cfRule type="cellIs" dxfId="36616" priority="8462" operator="lessThan">
      <formula>0</formula>
    </cfRule>
  </conditionalFormatting>
  <conditionalFormatting sqref="Q690">
    <cfRule type="expression" dxfId="36615" priority="8461">
      <formula>ISTEXT($Q$690)</formula>
    </cfRule>
  </conditionalFormatting>
  <conditionalFormatting sqref="Q690">
    <cfRule type="cellIs" dxfId="36614" priority="8460" operator="lessThan">
      <formula>0</formula>
    </cfRule>
  </conditionalFormatting>
  <conditionalFormatting sqref="R690">
    <cfRule type="expression" dxfId="36613" priority="8459">
      <formula>ISTEXT($R$690)</formula>
    </cfRule>
  </conditionalFormatting>
  <conditionalFormatting sqref="R690">
    <cfRule type="cellIs" dxfId="36612" priority="8458" operator="lessThan">
      <formula>0</formula>
    </cfRule>
  </conditionalFormatting>
  <conditionalFormatting sqref="S690">
    <cfRule type="expression" dxfId="36611" priority="8457">
      <formula>ISTEXT($S$690)</formula>
    </cfRule>
  </conditionalFormatting>
  <conditionalFormatting sqref="S690">
    <cfRule type="cellIs" dxfId="36610" priority="8456" operator="lessThan">
      <formula>0</formula>
    </cfRule>
  </conditionalFormatting>
  <conditionalFormatting sqref="T690">
    <cfRule type="expression" dxfId="36609" priority="8455">
      <formula>ISTEXT($T$690)</formula>
    </cfRule>
  </conditionalFormatting>
  <conditionalFormatting sqref="T690">
    <cfRule type="cellIs" dxfId="36608" priority="8454" operator="lessThan">
      <formula>0</formula>
    </cfRule>
  </conditionalFormatting>
  <conditionalFormatting sqref="U690">
    <cfRule type="expression" dxfId="36607" priority="8453">
      <formula>ISTEXT($U$690)</formula>
    </cfRule>
  </conditionalFormatting>
  <conditionalFormatting sqref="U690">
    <cfRule type="cellIs" dxfId="36606" priority="8452" operator="lessThan">
      <formula>0</formula>
    </cfRule>
  </conditionalFormatting>
  <conditionalFormatting sqref="V690">
    <cfRule type="expression" dxfId="36605" priority="8451">
      <formula>ISTEXT($V$690)</formula>
    </cfRule>
  </conditionalFormatting>
  <conditionalFormatting sqref="V690">
    <cfRule type="cellIs" dxfId="36604" priority="8450" operator="lessThan">
      <formula>0</formula>
    </cfRule>
  </conditionalFormatting>
  <conditionalFormatting sqref="W690">
    <cfRule type="expression" dxfId="36603" priority="8449">
      <formula>ISTEXT($W$690)</formula>
    </cfRule>
  </conditionalFormatting>
  <conditionalFormatting sqref="W690">
    <cfRule type="cellIs" dxfId="36602" priority="8448" operator="lessThan">
      <formula>0</formula>
    </cfRule>
  </conditionalFormatting>
  <conditionalFormatting sqref="X690">
    <cfRule type="expression" dxfId="36601" priority="8447">
      <formula>ISTEXT($X$690)</formula>
    </cfRule>
  </conditionalFormatting>
  <conditionalFormatting sqref="X690">
    <cfRule type="cellIs" dxfId="36600" priority="8446" operator="lessThan">
      <formula>0</formula>
    </cfRule>
  </conditionalFormatting>
  <conditionalFormatting sqref="Y690">
    <cfRule type="expression" dxfId="36599" priority="8445">
      <formula>ISTEXT($Y$690)</formula>
    </cfRule>
  </conditionalFormatting>
  <conditionalFormatting sqref="Y690">
    <cfRule type="cellIs" dxfId="36598" priority="8444" operator="lessThan">
      <formula>0</formula>
    </cfRule>
  </conditionalFormatting>
  <conditionalFormatting sqref="Z690">
    <cfRule type="expression" dxfId="36597" priority="8443">
      <formula>ISTEXT($Z$690)</formula>
    </cfRule>
  </conditionalFormatting>
  <conditionalFormatting sqref="Z690">
    <cfRule type="cellIs" dxfId="36596" priority="8442" operator="lessThan">
      <formula>0</formula>
    </cfRule>
  </conditionalFormatting>
  <conditionalFormatting sqref="E691">
    <cfRule type="expression" dxfId="36595" priority="8441">
      <formula>ISTEXT($E$691)</formula>
    </cfRule>
  </conditionalFormatting>
  <conditionalFormatting sqref="E691">
    <cfRule type="cellIs" dxfId="36594" priority="8440" operator="lessThan">
      <formula>0</formula>
    </cfRule>
  </conditionalFormatting>
  <conditionalFormatting sqref="E692">
    <cfRule type="expression" dxfId="36593" priority="8439">
      <formula>ISTEXT($E$692)</formula>
    </cfRule>
  </conditionalFormatting>
  <conditionalFormatting sqref="E692">
    <cfRule type="cellIs" dxfId="36592" priority="8438" operator="lessThan">
      <formula>0</formula>
    </cfRule>
  </conditionalFormatting>
  <conditionalFormatting sqref="E693">
    <cfRule type="expression" dxfId="36591" priority="8437">
      <formula>ISTEXT($E$693)</formula>
    </cfRule>
  </conditionalFormatting>
  <conditionalFormatting sqref="E693">
    <cfRule type="cellIs" dxfId="36590" priority="8436" operator="lessThan">
      <formula>0</formula>
    </cfRule>
  </conditionalFormatting>
  <conditionalFormatting sqref="F693">
    <cfRule type="expression" dxfId="36589" priority="8435">
      <formula>ISTEXT($F$693)</formula>
    </cfRule>
  </conditionalFormatting>
  <conditionalFormatting sqref="F693">
    <cfRule type="cellIs" dxfId="36588" priority="8434" operator="lessThan">
      <formula>0</formula>
    </cfRule>
  </conditionalFormatting>
  <conditionalFormatting sqref="G693">
    <cfRule type="expression" dxfId="36587" priority="8433">
      <formula>ISTEXT($G$693)</formula>
    </cfRule>
  </conditionalFormatting>
  <conditionalFormatting sqref="G693">
    <cfRule type="cellIs" dxfId="36586" priority="8432" operator="lessThan">
      <formula>0</formula>
    </cfRule>
  </conditionalFormatting>
  <conditionalFormatting sqref="H693">
    <cfRule type="expression" dxfId="36585" priority="8431">
      <formula>ISTEXT($H$693)</formula>
    </cfRule>
  </conditionalFormatting>
  <conditionalFormatting sqref="H693">
    <cfRule type="cellIs" dxfId="36584" priority="8430" operator="lessThan">
      <formula>0</formula>
    </cfRule>
  </conditionalFormatting>
  <conditionalFormatting sqref="I693">
    <cfRule type="expression" dxfId="36583" priority="8429">
      <formula>ISTEXT($I$693)</formula>
    </cfRule>
  </conditionalFormatting>
  <conditionalFormatting sqref="I693">
    <cfRule type="cellIs" dxfId="36582" priority="8428" operator="lessThan">
      <formula>0</formula>
    </cfRule>
  </conditionalFormatting>
  <conditionalFormatting sqref="J693">
    <cfRule type="expression" dxfId="36581" priority="8427">
      <formula>ISTEXT($J$693)</formula>
    </cfRule>
  </conditionalFormatting>
  <conditionalFormatting sqref="J693">
    <cfRule type="cellIs" dxfId="36580" priority="8426" operator="lessThan">
      <formula>0</formula>
    </cfRule>
  </conditionalFormatting>
  <conditionalFormatting sqref="K693">
    <cfRule type="expression" dxfId="36579" priority="8425">
      <formula>ISTEXT($K$693)</formula>
    </cfRule>
  </conditionalFormatting>
  <conditionalFormatting sqref="K693">
    <cfRule type="cellIs" dxfId="36578" priority="8424" operator="lessThan">
      <formula>0</formula>
    </cfRule>
  </conditionalFormatting>
  <conditionalFormatting sqref="L693">
    <cfRule type="expression" dxfId="36577" priority="8423">
      <formula>ISTEXT($L$693)</formula>
    </cfRule>
  </conditionalFormatting>
  <conditionalFormatting sqref="L693">
    <cfRule type="cellIs" dxfId="36576" priority="8422" operator="lessThan">
      <formula>0</formula>
    </cfRule>
  </conditionalFormatting>
  <conditionalFormatting sqref="M693">
    <cfRule type="expression" dxfId="36575" priority="8421">
      <formula>ISTEXT($M$693)</formula>
    </cfRule>
  </conditionalFormatting>
  <conditionalFormatting sqref="M693">
    <cfRule type="cellIs" dxfId="36574" priority="8420" operator="lessThan">
      <formula>0</formula>
    </cfRule>
  </conditionalFormatting>
  <conditionalFormatting sqref="N693">
    <cfRule type="expression" dxfId="36573" priority="8419">
      <formula>ISTEXT($N$693)</formula>
    </cfRule>
  </conditionalFormatting>
  <conditionalFormatting sqref="N693">
    <cfRule type="cellIs" dxfId="36572" priority="8418" operator="lessThan">
      <formula>0</formula>
    </cfRule>
  </conditionalFormatting>
  <conditionalFormatting sqref="O693">
    <cfRule type="expression" dxfId="36571" priority="8417">
      <formula>ISTEXT($O$693)</formula>
    </cfRule>
  </conditionalFormatting>
  <conditionalFormatting sqref="O693">
    <cfRule type="cellIs" dxfId="36570" priority="8416" operator="lessThan">
      <formula>0</formula>
    </cfRule>
  </conditionalFormatting>
  <conditionalFormatting sqref="P693">
    <cfRule type="expression" dxfId="36569" priority="8415">
      <formula>ISTEXT($P$693)</formula>
    </cfRule>
  </conditionalFormatting>
  <conditionalFormatting sqref="P693">
    <cfRule type="cellIs" dxfId="36568" priority="8414" operator="lessThan">
      <formula>0</formula>
    </cfRule>
  </conditionalFormatting>
  <conditionalFormatting sqref="Q693">
    <cfRule type="expression" dxfId="36567" priority="8413">
      <formula>ISTEXT($Q$693)</formula>
    </cfRule>
  </conditionalFormatting>
  <conditionalFormatting sqref="Q693">
    <cfRule type="cellIs" dxfId="36566" priority="8412" operator="lessThan">
      <formula>0</formula>
    </cfRule>
  </conditionalFormatting>
  <conditionalFormatting sqref="R693">
    <cfRule type="expression" dxfId="36565" priority="8411">
      <formula>ISTEXT($R$693)</formula>
    </cfRule>
  </conditionalFormatting>
  <conditionalFormatting sqref="R693">
    <cfRule type="cellIs" dxfId="36564" priority="8410" operator="lessThan">
      <formula>0</formula>
    </cfRule>
  </conditionalFormatting>
  <conditionalFormatting sqref="S693">
    <cfRule type="expression" dxfId="36563" priority="8409">
      <formula>ISTEXT($S$693)</formula>
    </cfRule>
  </conditionalFormatting>
  <conditionalFormatting sqref="S693">
    <cfRule type="cellIs" dxfId="36562" priority="8408" operator="lessThan">
      <formula>0</formula>
    </cfRule>
  </conditionalFormatting>
  <conditionalFormatting sqref="T693">
    <cfRule type="expression" dxfId="36561" priority="8407">
      <formula>ISTEXT($T$693)</formula>
    </cfRule>
  </conditionalFormatting>
  <conditionalFormatting sqref="T693">
    <cfRule type="cellIs" dxfId="36560" priority="8406" operator="lessThan">
      <formula>0</formula>
    </cfRule>
  </conditionalFormatting>
  <conditionalFormatting sqref="U693">
    <cfRule type="expression" dxfId="36559" priority="8405">
      <formula>ISTEXT($U$693)</formula>
    </cfRule>
  </conditionalFormatting>
  <conditionalFormatting sqref="U693">
    <cfRule type="cellIs" dxfId="36558" priority="8404" operator="lessThan">
      <formula>0</formula>
    </cfRule>
  </conditionalFormatting>
  <conditionalFormatting sqref="V693">
    <cfRule type="expression" dxfId="36557" priority="8403">
      <formula>ISTEXT($V$693)</formula>
    </cfRule>
  </conditionalFormatting>
  <conditionalFormatting sqref="V693">
    <cfRule type="cellIs" dxfId="36556" priority="8402" operator="lessThan">
      <formula>0</formula>
    </cfRule>
  </conditionalFormatting>
  <conditionalFormatting sqref="W693">
    <cfRule type="expression" dxfId="36555" priority="8401">
      <formula>ISTEXT($W$693)</formula>
    </cfRule>
  </conditionalFormatting>
  <conditionalFormatting sqref="W693">
    <cfRule type="cellIs" dxfId="36554" priority="8400" operator="lessThan">
      <formula>0</formula>
    </cfRule>
  </conditionalFormatting>
  <conditionalFormatting sqref="X693">
    <cfRule type="expression" dxfId="36553" priority="8399">
      <formula>ISTEXT($X$693)</formula>
    </cfRule>
  </conditionalFormatting>
  <conditionalFormatting sqref="X693">
    <cfRule type="cellIs" dxfId="36552" priority="8398" operator="lessThan">
      <formula>0</formula>
    </cfRule>
  </conditionalFormatting>
  <conditionalFormatting sqref="Y693">
    <cfRule type="expression" dxfId="36551" priority="8397">
      <formula>ISTEXT($Y$693)</formula>
    </cfRule>
  </conditionalFormatting>
  <conditionalFormatting sqref="Y693">
    <cfRule type="cellIs" dxfId="36550" priority="8396" operator="lessThan">
      <formula>0</formula>
    </cfRule>
  </conditionalFormatting>
  <conditionalFormatting sqref="Z693">
    <cfRule type="expression" dxfId="36549" priority="8395">
      <formula>ISTEXT($Z$693)</formula>
    </cfRule>
  </conditionalFormatting>
  <conditionalFormatting sqref="Z693">
    <cfRule type="cellIs" dxfId="36548" priority="8394" operator="lessThan">
      <formula>0</formula>
    </cfRule>
  </conditionalFormatting>
  <conditionalFormatting sqref="E694">
    <cfRule type="expression" dxfId="36547" priority="8393">
      <formula>ISTEXT($E$694)</formula>
    </cfRule>
  </conditionalFormatting>
  <conditionalFormatting sqref="E694">
    <cfRule type="cellIs" dxfId="36546" priority="8392" operator="lessThan">
      <formula>0</formula>
    </cfRule>
  </conditionalFormatting>
  <conditionalFormatting sqref="F694">
    <cfRule type="expression" dxfId="36545" priority="8391">
      <formula>ISTEXT($F$694)</formula>
    </cfRule>
  </conditionalFormatting>
  <conditionalFormatting sqref="F694">
    <cfRule type="cellIs" dxfId="36544" priority="8390" operator="lessThan">
      <formula>0</formula>
    </cfRule>
  </conditionalFormatting>
  <conditionalFormatting sqref="G694">
    <cfRule type="expression" dxfId="36543" priority="8389">
      <formula>ISTEXT($G$694)</formula>
    </cfRule>
  </conditionalFormatting>
  <conditionalFormatting sqref="G694">
    <cfRule type="cellIs" dxfId="36542" priority="8388" operator="lessThan">
      <formula>0</formula>
    </cfRule>
  </conditionalFormatting>
  <conditionalFormatting sqref="H694">
    <cfRule type="expression" dxfId="36541" priority="8387">
      <formula>ISTEXT($H$694)</formula>
    </cfRule>
  </conditionalFormatting>
  <conditionalFormatting sqref="H694">
    <cfRule type="cellIs" dxfId="36540" priority="8386" operator="lessThan">
      <formula>0</formula>
    </cfRule>
  </conditionalFormatting>
  <conditionalFormatting sqref="I694">
    <cfRule type="expression" dxfId="36539" priority="8385">
      <formula>ISTEXT($I$694)</formula>
    </cfRule>
  </conditionalFormatting>
  <conditionalFormatting sqref="I694">
    <cfRule type="cellIs" dxfId="36538" priority="8384" operator="lessThan">
      <formula>0</formula>
    </cfRule>
  </conditionalFormatting>
  <conditionalFormatting sqref="J694">
    <cfRule type="expression" dxfId="36537" priority="8383">
      <formula>ISTEXT($J$694)</formula>
    </cfRule>
  </conditionalFormatting>
  <conditionalFormatting sqref="J694">
    <cfRule type="cellIs" dxfId="36536" priority="8382" operator="lessThan">
      <formula>0</formula>
    </cfRule>
  </conditionalFormatting>
  <conditionalFormatting sqref="K694">
    <cfRule type="expression" dxfId="36535" priority="8381">
      <formula>ISTEXT($K$694)</formula>
    </cfRule>
  </conditionalFormatting>
  <conditionalFormatting sqref="K694">
    <cfRule type="cellIs" dxfId="36534" priority="8380" operator="lessThan">
      <formula>0</formula>
    </cfRule>
  </conditionalFormatting>
  <conditionalFormatting sqref="L694">
    <cfRule type="expression" dxfId="36533" priority="8379">
      <formula>ISTEXT($L$694)</formula>
    </cfRule>
  </conditionalFormatting>
  <conditionalFormatting sqref="L694">
    <cfRule type="cellIs" dxfId="36532" priority="8378" operator="lessThan">
      <formula>0</formula>
    </cfRule>
  </conditionalFormatting>
  <conditionalFormatting sqref="M694">
    <cfRule type="expression" dxfId="36531" priority="8377">
      <formula>ISTEXT($M$694)</formula>
    </cfRule>
  </conditionalFormatting>
  <conditionalFormatting sqref="M694">
    <cfRule type="cellIs" dxfId="36530" priority="8376" operator="lessThan">
      <formula>0</formula>
    </cfRule>
  </conditionalFormatting>
  <conditionalFormatting sqref="N694">
    <cfRule type="expression" dxfId="36529" priority="8375">
      <formula>ISTEXT($N$694)</formula>
    </cfRule>
  </conditionalFormatting>
  <conditionalFormatting sqref="N694">
    <cfRule type="cellIs" dxfId="36528" priority="8374" operator="lessThan">
      <formula>0</formula>
    </cfRule>
  </conditionalFormatting>
  <conditionalFormatting sqref="O694">
    <cfRule type="expression" dxfId="36527" priority="8373">
      <formula>ISTEXT($O$694)</formula>
    </cfRule>
  </conditionalFormatting>
  <conditionalFormatting sqref="O694">
    <cfRule type="cellIs" dxfId="36526" priority="8372" operator="lessThan">
      <formula>0</formula>
    </cfRule>
  </conditionalFormatting>
  <conditionalFormatting sqref="P694">
    <cfRule type="expression" dxfId="36525" priority="8371">
      <formula>ISTEXT($P$694)</formula>
    </cfRule>
  </conditionalFormatting>
  <conditionalFormatting sqref="P694">
    <cfRule type="cellIs" dxfId="36524" priority="8370" operator="lessThan">
      <formula>0</formula>
    </cfRule>
  </conditionalFormatting>
  <conditionalFormatting sqref="Q694">
    <cfRule type="expression" dxfId="36523" priority="8369">
      <formula>ISTEXT($Q$694)</formula>
    </cfRule>
  </conditionalFormatting>
  <conditionalFormatting sqref="Q694">
    <cfRule type="cellIs" dxfId="36522" priority="8368" operator="lessThan">
      <formula>0</formula>
    </cfRule>
  </conditionalFormatting>
  <conditionalFormatting sqref="R694">
    <cfRule type="expression" dxfId="36521" priority="8367">
      <formula>ISTEXT($R$694)</formula>
    </cfRule>
  </conditionalFormatting>
  <conditionalFormatting sqref="R694">
    <cfRule type="cellIs" dxfId="36520" priority="8366" operator="lessThan">
      <formula>0</formula>
    </cfRule>
  </conditionalFormatting>
  <conditionalFormatting sqref="S694">
    <cfRule type="expression" dxfId="36519" priority="8365">
      <formula>ISTEXT($S$694)</formula>
    </cfRule>
  </conditionalFormatting>
  <conditionalFormatting sqref="S694">
    <cfRule type="cellIs" dxfId="36518" priority="8364" operator="lessThan">
      <formula>0</formula>
    </cfRule>
  </conditionalFormatting>
  <conditionalFormatting sqref="T694">
    <cfRule type="expression" dxfId="36517" priority="8363">
      <formula>ISTEXT($T$694)</formula>
    </cfRule>
  </conditionalFormatting>
  <conditionalFormatting sqref="T694">
    <cfRule type="cellIs" dxfId="36516" priority="8362" operator="lessThan">
      <formula>0</formula>
    </cfRule>
  </conditionalFormatting>
  <conditionalFormatting sqref="U694">
    <cfRule type="expression" dxfId="36515" priority="8361">
      <formula>ISTEXT($U$694)</formula>
    </cfRule>
  </conditionalFormatting>
  <conditionalFormatting sqref="U694">
    <cfRule type="cellIs" dxfId="36514" priority="8360" operator="lessThan">
      <formula>0</formula>
    </cfRule>
  </conditionalFormatting>
  <conditionalFormatting sqref="V694">
    <cfRule type="expression" dxfId="36513" priority="8359">
      <formula>ISTEXT($V$694)</formula>
    </cfRule>
  </conditionalFormatting>
  <conditionalFormatting sqref="V694">
    <cfRule type="cellIs" dxfId="36512" priority="8358" operator="lessThan">
      <formula>0</formula>
    </cfRule>
  </conditionalFormatting>
  <conditionalFormatting sqref="W694">
    <cfRule type="expression" dxfId="36511" priority="8357">
      <formula>ISTEXT($W$694)</formula>
    </cfRule>
  </conditionalFormatting>
  <conditionalFormatting sqref="W694">
    <cfRule type="cellIs" dxfId="36510" priority="8356" operator="lessThan">
      <formula>0</formula>
    </cfRule>
  </conditionalFormatting>
  <conditionalFormatting sqref="X694">
    <cfRule type="expression" dxfId="36509" priority="8355">
      <formula>ISTEXT($X$694)</formula>
    </cfRule>
  </conditionalFormatting>
  <conditionalFormatting sqref="X694">
    <cfRule type="cellIs" dxfId="36508" priority="8354" operator="lessThan">
      <formula>0</formula>
    </cfRule>
  </conditionalFormatting>
  <conditionalFormatting sqref="Y694">
    <cfRule type="expression" dxfId="36507" priority="8353">
      <formula>ISTEXT($Y$694)</formula>
    </cfRule>
  </conditionalFormatting>
  <conditionalFormatting sqref="Y694">
    <cfRule type="cellIs" dxfId="36506" priority="8352" operator="lessThan">
      <formula>0</formula>
    </cfRule>
  </conditionalFormatting>
  <conditionalFormatting sqref="Z694">
    <cfRule type="expression" dxfId="36505" priority="8351">
      <formula>ISTEXT($Z$694)</formula>
    </cfRule>
  </conditionalFormatting>
  <conditionalFormatting sqref="Z694">
    <cfRule type="cellIs" dxfId="36504" priority="8350" operator="lessThan">
      <formula>0</formula>
    </cfRule>
  </conditionalFormatting>
  <conditionalFormatting sqref="E695">
    <cfRule type="expression" dxfId="36503" priority="8349">
      <formula>ISTEXT($E$695)</formula>
    </cfRule>
  </conditionalFormatting>
  <conditionalFormatting sqref="E695">
    <cfRule type="cellIs" dxfId="36502" priority="8348" operator="lessThan">
      <formula>0</formula>
    </cfRule>
  </conditionalFormatting>
  <conditionalFormatting sqref="E697">
    <cfRule type="expression" dxfId="36501" priority="8347">
      <formula>ISTEXT($E$697)</formula>
    </cfRule>
  </conditionalFormatting>
  <conditionalFormatting sqref="E697">
    <cfRule type="cellIs" dxfId="36500" priority="8346" operator="lessThan">
      <formula>0</formula>
    </cfRule>
  </conditionalFormatting>
  <conditionalFormatting sqref="E699">
    <cfRule type="expression" dxfId="36499" priority="8345">
      <formula>ISTEXT($E$699)</formula>
    </cfRule>
  </conditionalFormatting>
  <conditionalFormatting sqref="E699">
    <cfRule type="cellIs" dxfId="36498" priority="8344" operator="lessThan">
      <formula>0</formula>
    </cfRule>
  </conditionalFormatting>
  <conditionalFormatting sqref="E716">
    <cfRule type="expression" dxfId="36497" priority="8079">
      <formula>ISTEXT($E$716)</formula>
    </cfRule>
  </conditionalFormatting>
  <conditionalFormatting sqref="E716">
    <cfRule type="cellIs" dxfId="36496" priority="8078" operator="lessThan">
      <formula>0</formula>
    </cfRule>
  </conditionalFormatting>
  <conditionalFormatting sqref="F716">
    <cfRule type="expression" dxfId="36495" priority="8077">
      <formula>ISTEXT($F$716)</formula>
    </cfRule>
  </conditionalFormatting>
  <conditionalFormatting sqref="F716">
    <cfRule type="cellIs" dxfId="36494" priority="8076" operator="lessThan">
      <formula>0</formula>
    </cfRule>
  </conditionalFormatting>
  <conditionalFormatting sqref="G716">
    <cfRule type="expression" dxfId="36493" priority="8075">
      <formula>ISTEXT($G$716)</formula>
    </cfRule>
  </conditionalFormatting>
  <conditionalFormatting sqref="G716">
    <cfRule type="cellIs" dxfId="36492" priority="8074" operator="lessThan">
      <formula>0</formula>
    </cfRule>
  </conditionalFormatting>
  <conditionalFormatting sqref="H716">
    <cfRule type="expression" dxfId="36491" priority="8073">
      <formula>ISTEXT($H$716)</formula>
    </cfRule>
  </conditionalFormatting>
  <conditionalFormatting sqref="H716">
    <cfRule type="cellIs" dxfId="36490" priority="8072" operator="lessThan">
      <formula>0</formula>
    </cfRule>
  </conditionalFormatting>
  <conditionalFormatting sqref="I716">
    <cfRule type="expression" dxfId="36489" priority="8071">
      <formula>ISTEXT($I$716)</formula>
    </cfRule>
  </conditionalFormatting>
  <conditionalFormatting sqref="I716">
    <cfRule type="cellIs" dxfId="36488" priority="8070" operator="lessThan">
      <formula>0</formula>
    </cfRule>
  </conditionalFormatting>
  <conditionalFormatting sqref="J716">
    <cfRule type="expression" dxfId="36487" priority="8069">
      <formula>ISTEXT($J$716)</formula>
    </cfRule>
  </conditionalFormatting>
  <conditionalFormatting sqref="J716">
    <cfRule type="cellIs" dxfId="36486" priority="8068" operator="lessThan">
      <formula>0</formula>
    </cfRule>
  </conditionalFormatting>
  <conditionalFormatting sqref="K716">
    <cfRule type="expression" dxfId="36485" priority="8067">
      <formula>ISTEXT($K$716)</formula>
    </cfRule>
  </conditionalFormatting>
  <conditionalFormatting sqref="K716">
    <cfRule type="cellIs" dxfId="36484" priority="8066" operator="lessThan">
      <formula>0</formula>
    </cfRule>
  </conditionalFormatting>
  <conditionalFormatting sqref="L716">
    <cfRule type="expression" dxfId="36483" priority="8065">
      <formula>ISTEXT($L$716)</formula>
    </cfRule>
  </conditionalFormatting>
  <conditionalFormatting sqref="L716">
    <cfRule type="cellIs" dxfId="36482" priority="8064" operator="lessThan">
      <formula>0</formula>
    </cfRule>
  </conditionalFormatting>
  <conditionalFormatting sqref="M716">
    <cfRule type="expression" dxfId="36481" priority="8063">
      <formula>ISTEXT($M$716)</formula>
    </cfRule>
  </conditionalFormatting>
  <conditionalFormatting sqref="M716">
    <cfRule type="cellIs" dxfId="36480" priority="8062" operator="lessThan">
      <formula>0</formula>
    </cfRule>
  </conditionalFormatting>
  <conditionalFormatting sqref="N716">
    <cfRule type="expression" dxfId="36479" priority="8061">
      <formula>ISTEXT($N$716)</formula>
    </cfRule>
  </conditionalFormatting>
  <conditionalFormatting sqref="N716">
    <cfRule type="cellIs" dxfId="36478" priority="8060" operator="lessThan">
      <formula>0</formula>
    </cfRule>
  </conditionalFormatting>
  <conditionalFormatting sqref="O716">
    <cfRule type="expression" dxfId="36477" priority="8059">
      <formula>ISTEXT($O$716)</formula>
    </cfRule>
  </conditionalFormatting>
  <conditionalFormatting sqref="O716">
    <cfRule type="cellIs" dxfId="36476" priority="8058" operator="lessThan">
      <formula>0</formula>
    </cfRule>
  </conditionalFormatting>
  <conditionalFormatting sqref="P716">
    <cfRule type="expression" dxfId="36475" priority="8057">
      <formula>ISTEXT($P$716)</formula>
    </cfRule>
  </conditionalFormatting>
  <conditionalFormatting sqref="P716">
    <cfRule type="cellIs" dxfId="36474" priority="8056" operator="lessThan">
      <formula>0</formula>
    </cfRule>
  </conditionalFormatting>
  <conditionalFormatting sqref="Q716">
    <cfRule type="expression" dxfId="36473" priority="8055">
      <formula>ISTEXT($Q$716)</formula>
    </cfRule>
  </conditionalFormatting>
  <conditionalFormatting sqref="Q716">
    <cfRule type="cellIs" dxfId="36472" priority="8054" operator="lessThan">
      <formula>0</formula>
    </cfRule>
  </conditionalFormatting>
  <conditionalFormatting sqref="R716">
    <cfRule type="expression" dxfId="36471" priority="8053">
      <formula>ISTEXT($R$716)</formula>
    </cfRule>
  </conditionalFormatting>
  <conditionalFormatting sqref="R716">
    <cfRule type="cellIs" dxfId="36470" priority="8052" operator="lessThan">
      <formula>0</formula>
    </cfRule>
  </conditionalFormatting>
  <conditionalFormatting sqref="S716">
    <cfRule type="expression" dxfId="36469" priority="8051">
      <formula>ISTEXT($S$716)</formula>
    </cfRule>
  </conditionalFormatting>
  <conditionalFormatting sqref="S716">
    <cfRule type="cellIs" dxfId="36468" priority="8050" operator="lessThan">
      <formula>0</formula>
    </cfRule>
  </conditionalFormatting>
  <conditionalFormatting sqref="T716">
    <cfRule type="expression" dxfId="36467" priority="8049">
      <formula>ISTEXT($T$716)</formula>
    </cfRule>
  </conditionalFormatting>
  <conditionalFormatting sqref="T716">
    <cfRule type="cellIs" dxfId="36466" priority="8048" operator="lessThan">
      <formula>0</formula>
    </cfRule>
  </conditionalFormatting>
  <conditionalFormatting sqref="U716">
    <cfRule type="expression" dxfId="36465" priority="8047">
      <formula>ISTEXT($U$716)</formula>
    </cfRule>
  </conditionalFormatting>
  <conditionalFormatting sqref="U716">
    <cfRule type="cellIs" dxfId="36464" priority="8046" operator="lessThan">
      <formula>0</formula>
    </cfRule>
  </conditionalFormatting>
  <conditionalFormatting sqref="V716">
    <cfRule type="expression" dxfId="36463" priority="8045">
      <formula>ISTEXT($V$716)</formula>
    </cfRule>
  </conditionalFormatting>
  <conditionalFormatting sqref="V716">
    <cfRule type="cellIs" dxfId="36462" priority="8044" operator="lessThan">
      <formula>0</formula>
    </cfRule>
  </conditionalFormatting>
  <conditionalFormatting sqref="E717">
    <cfRule type="expression" dxfId="36461" priority="8043">
      <formula>ISTEXT($E$717)</formula>
    </cfRule>
  </conditionalFormatting>
  <conditionalFormatting sqref="E717">
    <cfRule type="cellIs" dxfId="36460" priority="8042" operator="lessThan">
      <formula>0</formula>
    </cfRule>
  </conditionalFormatting>
  <conditionalFormatting sqref="F717">
    <cfRule type="expression" dxfId="36459" priority="8041">
      <formula>ISTEXT($F$717)</formula>
    </cfRule>
  </conditionalFormatting>
  <conditionalFormatting sqref="F717">
    <cfRule type="cellIs" dxfId="36458" priority="8040" operator="lessThan">
      <formula>0</formula>
    </cfRule>
  </conditionalFormatting>
  <conditionalFormatting sqref="G717">
    <cfRule type="expression" dxfId="36457" priority="8039">
      <formula>ISTEXT($G$717)</formula>
    </cfRule>
  </conditionalFormatting>
  <conditionalFormatting sqref="G717">
    <cfRule type="cellIs" dxfId="36456" priority="8038" operator="lessThan">
      <formula>0</formula>
    </cfRule>
  </conditionalFormatting>
  <conditionalFormatting sqref="H717">
    <cfRule type="expression" dxfId="36455" priority="8037">
      <formula>ISTEXT($H$717)</formula>
    </cfRule>
  </conditionalFormatting>
  <conditionalFormatting sqref="H717">
    <cfRule type="cellIs" dxfId="36454" priority="8036" operator="lessThan">
      <formula>0</formula>
    </cfRule>
  </conditionalFormatting>
  <conditionalFormatting sqref="I717">
    <cfRule type="expression" dxfId="36453" priority="8035">
      <formula>ISTEXT($I$717)</formula>
    </cfRule>
  </conditionalFormatting>
  <conditionalFormatting sqref="I717">
    <cfRule type="cellIs" dxfId="36452" priority="8034" operator="lessThan">
      <formula>0</formula>
    </cfRule>
  </conditionalFormatting>
  <conditionalFormatting sqref="J717">
    <cfRule type="expression" dxfId="36451" priority="8033">
      <formula>ISTEXT($J$717)</formula>
    </cfRule>
  </conditionalFormatting>
  <conditionalFormatting sqref="J717">
    <cfRule type="cellIs" dxfId="36450" priority="8032" operator="lessThan">
      <formula>0</formula>
    </cfRule>
  </conditionalFormatting>
  <conditionalFormatting sqref="K717">
    <cfRule type="expression" dxfId="36449" priority="8031">
      <formula>ISTEXT($K$717)</formula>
    </cfRule>
  </conditionalFormatting>
  <conditionalFormatting sqref="K717">
    <cfRule type="cellIs" dxfId="36448" priority="8030" operator="lessThan">
      <formula>0</formula>
    </cfRule>
  </conditionalFormatting>
  <conditionalFormatting sqref="L717">
    <cfRule type="expression" dxfId="36447" priority="8029">
      <formula>ISTEXT($L$717)</formula>
    </cfRule>
  </conditionalFormatting>
  <conditionalFormatting sqref="L717">
    <cfRule type="cellIs" dxfId="36446" priority="8028" operator="lessThan">
      <formula>0</formula>
    </cfRule>
  </conditionalFormatting>
  <conditionalFormatting sqref="M717">
    <cfRule type="expression" dxfId="36445" priority="8027">
      <formula>ISTEXT($M$717)</formula>
    </cfRule>
  </conditionalFormatting>
  <conditionalFormatting sqref="M717">
    <cfRule type="cellIs" dxfId="36444" priority="8026" operator="lessThan">
      <formula>0</formula>
    </cfRule>
  </conditionalFormatting>
  <conditionalFormatting sqref="N717">
    <cfRule type="expression" dxfId="36443" priority="8025">
      <formula>ISTEXT($N$717)</formula>
    </cfRule>
  </conditionalFormatting>
  <conditionalFormatting sqref="N717">
    <cfRule type="cellIs" dxfId="36442" priority="8024" operator="lessThan">
      <formula>0</formula>
    </cfRule>
  </conditionalFormatting>
  <conditionalFormatting sqref="O717">
    <cfRule type="expression" dxfId="36441" priority="8023">
      <formula>ISTEXT($O$717)</formula>
    </cfRule>
  </conditionalFormatting>
  <conditionalFormatting sqref="O717">
    <cfRule type="cellIs" dxfId="36440" priority="8022" operator="lessThan">
      <formula>0</formula>
    </cfRule>
  </conditionalFormatting>
  <conditionalFormatting sqref="P717">
    <cfRule type="expression" dxfId="36439" priority="8021">
      <formula>ISTEXT($P$717)</formula>
    </cfRule>
  </conditionalFormatting>
  <conditionalFormatting sqref="P717">
    <cfRule type="cellIs" dxfId="36438" priority="8020" operator="lessThan">
      <formula>0</formula>
    </cfRule>
  </conditionalFormatting>
  <conditionalFormatting sqref="Q717">
    <cfRule type="expression" dxfId="36437" priority="8019">
      <formula>ISTEXT($Q$717)</formula>
    </cfRule>
  </conditionalFormatting>
  <conditionalFormatting sqref="Q717">
    <cfRule type="cellIs" dxfId="36436" priority="8018" operator="lessThan">
      <formula>0</formula>
    </cfRule>
  </conditionalFormatting>
  <conditionalFormatting sqref="R717">
    <cfRule type="expression" dxfId="36435" priority="8017">
      <formula>ISTEXT($R$717)</formula>
    </cfRule>
  </conditionalFormatting>
  <conditionalFormatting sqref="R717">
    <cfRule type="cellIs" dxfId="36434" priority="8016" operator="lessThan">
      <formula>0</formula>
    </cfRule>
  </conditionalFormatting>
  <conditionalFormatting sqref="S717">
    <cfRule type="expression" dxfId="36433" priority="8015">
      <formula>ISTEXT($S$717)</formula>
    </cfRule>
  </conditionalFormatting>
  <conditionalFormatting sqref="S717">
    <cfRule type="cellIs" dxfId="36432" priority="8014" operator="lessThan">
      <formula>0</formula>
    </cfRule>
  </conditionalFormatting>
  <conditionalFormatting sqref="T717">
    <cfRule type="expression" dxfId="36431" priority="8013">
      <formula>ISTEXT($T$717)</formula>
    </cfRule>
  </conditionalFormatting>
  <conditionalFormatting sqref="T717">
    <cfRule type="cellIs" dxfId="36430" priority="8012" operator="lessThan">
      <formula>0</formula>
    </cfRule>
  </conditionalFormatting>
  <conditionalFormatting sqref="U717">
    <cfRule type="expression" dxfId="36429" priority="8011">
      <formula>ISTEXT($U$717)</formula>
    </cfRule>
  </conditionalFormatting>
  <conditionalFormatting sqref="U717">
    <cfRule type="cellIs" dxfId="36428" priority="8010" operator="lessThan">
      <formula>0</formula>
    </cfRule>
  </conditionalFormatting>
  <conditionalFormatting sqref="V717">
    <cfRule type="expression" dxfId="36427" priority="8009">
      <formula>ISTEXT($V$717)</formula>
    </cfRule>
  </conditionalFormatting>
  <conditionalFormatting sqref="V717">
    <cfRule type="cellIs" dxfId="36426" priority="8008" operator="lessThan">
      <formula>0</formula>
    </cfRule>
  </conditionalFormatting>
  <conditionalFormatting sqref="E718">
    <cfRule type="expression" dxfId="36425" priority="8007">
      <formula>ISTEXT($E$718)</formula>
    </cfRule>
  </conditionalFormatting>
  <conditionalFormatting sqref="E718">
    <cfRule type="cellIs" dxfId="36424" priority="8006" operator="lessThan">
      <formula>0</formula>
    </cfRule>
  </conditionalFormatting>
  <conditionalFormatting sqref="F718">
    <cfRule type="expression" dxfId="36423" priority="8005">
      <formula>ISTEXT($F$718)</formula>
    </cfRule>
  </conditionalFormatting>
  <conditionalFormatting sqref="F718">
    <cfRule type="cellIs" dxfId="36422" priority="8004" operator="lessThan">
      <formula>0</formula>
    </cfRule>
  </conditionalFormatting>
  <conditionalFormatting sqref="G718">
    <cfRule type="expression" dxfId="36421" priority="8003">
      <formula>ISTEXT($G$718)</formula>
    </cfRule>
  </conditionalFormatting>
  <conditionalFormatting sqref="G718">
    <cfRule type="cellIs" dxfId="36420" priority="8002" operator="lessThan">
      <formula>0</formula>
    </cfRule>
  </conditionalFormatting>
  <conditionalFormatting sqref="H718">
    <cfRule type="expression" dxfId="36419" priority="8001">
      <formula>ISTEXT($H$718)</formula>
    </cfRule>
  </conditionalFormatting>
  <conditionalFormatting sqref="H718">
    <cfRule type="cellIs" dxfId="36418" priority="8000" operator="lessThan">
      <formula>0</formula>
    </cfRule>
  </conditionalFormatting>
  <conditionalFormatting sqref="I718">
    <cfRule type="expression" dxfId="36417" priority="7999">
      <formula>ISTEXT($I$718)</formula>
    </cfRule>
  </conditionalFormatting>
  <conditionalFormatting sqref="I718">
    <cfRule type="cellIs" dxfId="36416" priority="7998" operator="lessThan">
      <formula>0</formula>
    </cfRule>
  </conditionalFormatting>
  <conditionalFormatting sqref="J718">
    <cfRule type="expression" dxfId="36415" priority="7997">
      <formula>ISTEXT($J$718)</formula>
    </cfRule>
  </conditionalFormatting>
  <conditionalFormatting sqref="J718">
    <cfRule type="cellIs" dxfId="36414" priority="7996" operator="lessThan">
      <formula>0</formula>
    </cfRule>
  </conditionalFormatting>
  <conditionalFormatting sqref="K718">
    <cfRule type="expression" dxfId="36413" priority="7995">
      <formula>ISTEXT($K$718)</formula>
    </cfRule>
  </conditionalFormatting>
  <conditionalFormatting sqref="K718">
    <cfRule type="cellIs" dxfId="36412" priority="7994" operator="lessThan">
      <formula>0</formula>
    </cfRule>
  </conditionalFormatting>
  <conditionalFormatting sqref="L718">
    <cfRule type="expression" dxfId="36411" priority="7993">
      <formula>ISTEXT($L$718)</formula>
    </cfRule>
  </conditionalFormatting>
  <conditionalFormatting sqref="L718">
    <cfRule type="cellIs" dxfId="36410" priority="7992" operator="lessThan">
      <formula>0</formula>
    </cfRule>
  </conditionalFormatting>
  <conditionalFormatting sqref="M718">
    <cfRule type="expression" dxfId="36409" priority="7991">
      <formula>ISTEXT($M$718)</formula>
    </cfRule>
  </conditionalFormatting>
  <conditionalFormatting sqref="M718">
    <cfRule type="cellIs" dxfId="36408" priority="7990" operator="lessThan">
      <formula>0</formula>
    </cfRule>
  </conditionalFormatting>
  <conditionalFormatting sqref="N718">
    <cfRule type="expression" dxfId="36407" priority="7989">
      <formula>ISTEXT($N$718)</formula>
    </cfRule>
  </conditionalFormatting>
  <conditionalFormatting sqref="N718">
    <cfRule type="cellIs" dxfId="36406" priority="7988" operator="lessThan">
      <formula>0</formula>
    </cfRule>
  </conditionalFormatting>
  <conditionalFormatting sqref="O718">
    <cfRule type="expression" dxfId="36405" priority="7987">
      <formula>ISTEXT($O$718)</formula>
    </cfRule>
  </conditionalFormatting>
  <conditionalFormatting sqref="O718">
    <cfRule type="cellIs" dxfId="36404" priority="7986" operator="lessThan">
      <formula>0</formula>
    </cfRule>
  </conditionalFormatting>
  <conditionalFormatting sqref="P718">
    <cfRule type="expression" dxfId="36403" priority="7985">
      <formula>ISTEXT($P$718)</formula>
    </cfRule>
  </conditionalFormatting>
  <conditionalFormatting sqref="P718">
    <cfRule type="cellIs" dxfId="36402" priority="7984" operator="lessThan">
      <formula>0</formula>
    </cfRule>
  </conditionalFormatting>
  <conditionalFormatting sqref="Q718">
    <cfRule type="expression" dxfId="36401" priority="7983">
      <formula>ISTEXT($Q$718)</formula>
    </cfRule>
  </conditionalFormatting>
  <conditionalFormatting sqref="Q718">
    <cfRule type="cellIs" dxfId="36400" priority="7982" operator="lessThan">
      <formula>0</formula>
    </cfRule>
  </conditionalFormatting>
  <conditionalFormatting sqref="R718">
    <cfRule type="expression" dxfId="36399" priority="7981">
      <formula>ISTEXT($R$718)</formula>
    </cfRule>
  </conditionalFormatting>
  <conditionalFormatting sqref="R718">
    <cfRule type="cellIs" dxfId="36398" priority="7980" operator="lessThan">
      <formula>0</formula>
    </cfRule>
  </conditionalFormatting>
  <conditionalFormatting sqref="S718">
    <cfRule type="expression" dxfId="36397" priority="7979">
      <formula>ISTEXT($S$718)</formula>
    </cfRule>
  </conditionalFormatting>
  <conditionalFormatting sqref="S718">
    <cfRule type="cellIs" dxfId="36396" priority="7978" operator="lessThan">
      <formula>0</formula>
    </cfRule>
  </conditionalFormatting>
  <conditionalFormatting sqref="T718">
    <cfRule type="expression" dxfId="36395" priority="7977">
      <formula>ISTEXT($T$718)</formula>
    </cfRule>
  </conditionalFormatting>
  <conditionalFormatting sqref="T718">
    <cfRule type="cellIs" dxfId="36394" priority="7976" operator="lessThan">
      <formula>0</formula>
    </cfRule>
  </conditionalFormatting>
  <conditionalFormatting sqref="U718">
    <cfRule type="expression" dxfId="36393" priority="7975">
      <formula>ISTEXT($U$718)</formula>
    </cfRule>
  </conditionalFormatting>
  <conditionalFormatting sqref="U718">
    <cfRule type="cellIs" dxfId="36392" priority="7974" operator="lessThan">
      <formula>0</formula>
    </cfRule>
  </conditionalFormatting>
  <conditionalFormatting sqref="V718">
    <cfRule type="expression" dxfId="36391" priority="7973">
      <formula>ISTEXT($V$718)</formula>
    </cfRule>
  </conditionalFormatting>
  <conditionalFormatting sqref="V718">
    <cfRule type="cellIs" dxfId="36390" priority="7972" operator="lessThan">
      <formula>0</formula>
    </cfRule>
  </conditionalFormatting>
  <conditionalFormatting sqref="E750">
    <cfRule type="expression" dxfId="36389" priority="7705">
      <formula>ISTEXT($E$750)</formula>
    </cfRule>
  </conditionalFormatting>
  <conditionalFormatting sqref="E750">
    <cfRule type="cellIs" dxfId="36388" priority="7704" operator="lessThan">
      <formula>0</formula>
    </cfRule>
  </conditionalFormatting>
  <conditionalFormatting sqref="F750">
    <cfRule type="expression" dxfId="36387" priority="7703">
      <formula>ISTEXT($F$750)</formula>
    </cfRule>
  </conditionalFormatting>
  <conditionalFormatting sqref="F750">
    <cfRule type="cellIs" dxfId="36386" priority="7702" operator="lessThan">
      <formula>0</formula>
    </cfRule>
  </conditionalFormatting>
  <conditionalFormatting sqref="G750">
    <cfRule type="expression" dxfId="36385" priority="7701">
      <formula>ISTEXT($G$750)</formula>
    </cfRule>
  </conditionalFormatting>
  <conditionalFormatting sqref="G750">
    <cfRule type="cellIs" dxfId="36384" priority="7700" operator="lessThan">
      <formula>0</formula>
    </cfRule>
  </conditionalFormatting>
  <conditionalFormatting sqref="H750">
    <cfRule type="expression" dxfId="36383" priority="7699">
      <formula>ISTEXT($H$750)</formula>
    </cfRule>
  </conditionalFormatting>
  <conditionalFormatting sqref="H750">
    <cfRule type="cellIs" dxfId="36382" priority="7698" operator="lessThan">
      <formula>0</formula>
    </cfRule>
  </conditionalFormatting>
  <conditionalFormatting sqref="I750">
    <cfRule type="expression" dxfId="36381" priority="7697">
      <formula>ISTEXT($I$750)</formula>
    </cfRule>
  </conditionalFormatting>
  <conditionalFormatting sqref="I750">
    <cfRule type="cellIs" dxfId="36380" priority="7696" operator="lessThan">
      <formula>0</formula>
    </cfRule>
  </conditionalFormatting>
  <conditionalFormatting sqref="J750">
    <cfRule type="expression" dxfId="36379" priority="7695">
      <formula>ISTEXT($J$750)</formula>
    </cfRule>
  </conditionalFormatting>
  <conditionalFormatting sqref="J750">
    <cfRule type="cellIs" dxfId="36378" priority="7694" operator="lessThan">
      <formula>0</formula>
    </cfRule>
  </conditionalFormatting>
  <conditionalFormatting sqref="K750">
    <cfRule type="expression" dxfId="36377" priority="7693">
      <formula>ISTEXT($K$750)</formula>
    </cfRule>
  </conditionalFormatting>
  <conditionalFormatting sqref="K750">
    <cfRule type="cellIs" dxfId="36376" priority="7692" operator="lessThan">
      <formula>0</formula>
    </cfRule>
  </conditionalFormatting>
  <conditionalFormatting sqref="L750">
    <cfRule type="expression" dxfId="36375" priority="7691">
      <formula>ISTEXT($L$750)</formula>
    </cfRule>
  </conditionalFormatting>
  <conditionalFormatting sqref="L750">
    <cfRule type="cellIs" dxfId="36374" priority="7690" operator="lessThan">
      <formula>0</formula>
    </cfRule>
  </conditionalFormatting>
  <conditionalFormatting sqref="M750">
    <cfRule type="expression" dxfId="36373" priority="7689">
      <formula>ISTEXT($M$750)</formula>
    </cfRule>
  </conditionalFormatting>
  <conditionalFormatting sqref="M750">
    <cfRule type="cellIs" dxfId="36372" priority="7688" operator="lessThan">
      <formula>0</formula>
    </cfRule>
  </conditionalFormatting>
  <conditionalFormatting sqref="N750">
    <cfRule type="expression" dxfId="36371" priority="7687">
      <formula>ISTEXT($N$750)</formula>
    </cfRule>
  </conditionalFormatting>
  <conditionalFormatting sqref="N750">
    <cfRule type="cellIs" dxfId="36370" priority="7686" operator="lessThan">
      <formula>0</formula>
    </cfRule>
  </conditionalFormatting>
  <conditionalFormatting sqref="O750">
    <cfRule type="expression" dxfId="36369" priority="7685">
      <formula>ISTEXT($O$750)</formula>
    </cfRule>
  </conditionalFormatting>
  <conditionalFormatting sqref="O750">
    <cfRule type="cellIs" dxfId="36368" priority="7684" operator="lessThan">
      <formula>0</formula>
    </cfRule>
  </conditionalFormatting>
  <conditionalFormatting sqref="P750">
    <cfRule type="expression" dxfId="36367" priority="7683">
      <formula>ISTEXT($P$750)</formula>
    </cfRule>
  </conditionalFormatting>
  <conditionalFormatting sqref="P750">
    <cfRule type="cellIs" dxfId="36366" priority="7682" operator="lessThan">
      <formula>0</formula>
    </cfRule>
  </conditionalFormatting>
  <conditionalFormatting sqref="Q750">
    <cfRule type="expression" dxfId="36365" priority="7681">
      <formula>ISTEXT($Q$750)</formula>
    </cfRule>
  </conditionalFormatting>
  <conditionalFormatting sqref="Q750">
    <cfRule type="cellIs" dxfId="36364" priority="7680" operator="lessThan">
      <formula>0</formula>
    </cfRule>
  </conditionalFormatting>
  <conditionalFormatting sqref="R750">
    <cfRule type="expression" dxfId="36363" priority="7679">
      <formula>ISTEXT($R$750)</formula>
    </cfRule>
  </conditionalFormatting>
  <conditionalFormatting sqref="R750">
    <cfRule type="cellIs" dxfId="36362" priority="7678" operator="lessThan">
      <formula>0</formula>
    </cfRule>
  </conditionalFormatting>
  <conditionalFormatting sqref="S750">
    <cfRule type="expression" dxfId="36361" priority="7677">
      <formula>ISTEXT($S$750)</formula>
    </cfRule>
  </conditionalFormatting>
  <conditionalFormatting sqref="S750">
    <cfRule type="cellIs" dxfId="36360" priority="7676" operator="lessThan">
      <formula>0</formula>
    </cfRule>
  </conditionalFormatting>
  <conditionalFormatting sqref="T750">
    <cfRule type="expression" dxfId="36359" priority="7675">
      <formula>ISTEXT($T$750)</formula>
    </cfRule>
  </conditionalFormatting>
  <conditionalFormatting sqref="T750">
    <cfRule type="cellIs" dxfId="36358" priority="7674" operator="lessThan">
      <formula>0</formula>
    </cfRule>
  </conditionalFormatting>
  <conditionalFormatting sqref="U750">
    <cfRule type="expression" dxfId="36357" priority="7673">
      <formula>ISTEXT($U$750)</formula>
    </cfRule>
  </conditionalFormatting>
  <conditionalFormatting sqref="U750">
    <cfRule type="cellIs" dxfId="36356" priority="7672" operator="lessThan">
      <formula>0</formula>
    </cfRule>
  </conditionalFormatting>
  <conditionalFormatting sqref="V750">
    <cfRule type="expression" dxfId="36355" priority="7671">
      <formula>ISTEXT($V$750)</formula>
    </cfRule>
  </conditionalFormatting>
  <conditionalFormatting sqref="V750">
    <cfRule type="cellIs" dxfId="36354" priority="7670" operator="lessThan">
      <formula>0</formula>
    </cfRule>
  </conditionalFormatting>
  <conditionalFormatting sqref="W750">
    <cfRule type="expression" dxfId="36353" priority="7669">
      <formula>ISTEXT($W$750)</formula>
    </cfRule>
  </conditionalFormatting>
  <conditionalFormatting sqref="W750">
    <cfRule type="cellIs" dxfId="36352" priority="7668" operator="lessThan">
      <formula>0</formula>
    </cfRule>
  </conditionalFormatting>
  <conditionalFormatting sqref="X750">
    <cfRule type="expression" dxfId="36351" priority="7667">
      <formula>ISTEXT($X$750)</formula>
    </cfRule>
  </conditionalFormatting>
  <conditionalFormatting sqref="X750">
    <cfRule type="cellIs" dxfId="36350" priority="7666" operator="lessThan">
      <formula>0</formula>
    </cfRule>
  </conditionalFormatting>
  <conditionalFormatting sqref="Y750">
    <cfRule type="expression" dxfId="36349" priority="7665">
      <formula>ISTEXT($Y$750)</formula>
    </cfRule>
  </conditionalFormatting>
  <conditionalFormatting sqref="Y750">
    <cfRule type="cellIs" dxfId="36348" priority="7664" operator="lessThan">
      <formula>0</formula>
    </cfRule>
  </conditionalFormatting>
  <conditionalFormatting sqref="Z750">
    <cfRule type="expression" dxfId="36347" priority="7663">
      <formula>ISTEXT($Z$750)</formula>
    </cfRule>
  </conditionalFormatting>
  <conditionalFormatting sqref="Z750">
    <cfRule type="cellIs" dxfId="36346" priority="7662" operator="lessThan">
      <formula>0</formula>
    </cfRule>
  </conditionalFormatting>
  <conditionalFormatting sqref="E751">
    <cfRule type="expression" dxfId="36345" priority="7661">
      <formula>ISTEXT($E$751)</formula>
    </cfRule>
  </conditionalFormatting>
  <conditionalFormatting sqref="E751">
    <cfRule type="cellIs" dxfId="36344" priority="7660" operator="lessThan">
      <formula>0</formula>
    </cfRule>
  </conditionalFormatting>
  <conditionalFormatting sqref="F751">
    <cfRule type="expression" dxfId="36343" priority="7659">
      <formula>ISTEXT($F$751)</formula>
    </cfRule>
  </conditionalFormatting>
  <conditionalFormatting sqref="F751">
    <cfRule type="cellIs" dxfId="36342" priority="7658" operator="lessThan">
      <formula>0</formula>
    </cfRule>
  </conditionalFormatting>
  <conditionalFormatting sqref="G751">
    <cfRule type="expression" dxfId="36341" priority="7657">
      <formula>ISTEXT($G$751)</formula>
    </cfRule>
  </conditionalFormatting>
  <conditionalFormatting sqref="G751">
    <cfRule type="cellIs" dxfId="36340" priority="7656" operator="lessThan">
      <formula>0</formula>
    </cfRule>
  </conditionalFormatting>
  <conditionalFormatting sqref="H751">
    <cfRule type="expression" dxfId="36339" priority="7655">
      <formula>ISTEXT($H$751)</formula>
    </cfRule>
  </conditionalFormatting>
  <conditionalFormatting sqref="H751">
    <cfRule type="cellIs" dxfId="36338" priority="7654" operator="lessThan">
      <formula>0</formula>
    </cfRule>
  </conditionalFormatting>
  <conditionalFormatting sqref="I751">
    <cfRule type="expression" dxfId="36337" priority="7653">
      <formula>ISTEXT($I$751)</formula>
    </cfRule>
  </conditionalFormatting>
  <conditionalFormatting sqref="I751">
    <cfRule type="cellIs" dxfId="36336" priority="7652" operator="lessThan">
      <formula>0</formula>
    </cfRule>
  </conditionalFormatting>
  <conditionalFormatting sqref="J751">
    <cfRule type="expression" dxfId="36335" priority="7651">
      <formula>ISTEXT($J$751)</formula>
    </cfRule>
  </conditionalFormatting>
  <conditionalFormatting sqref="J751">
    <cfRule type="cellIs" dxfId="36334" priority="7650" operator="lessThan">
      <formula>0</formula>
    </cfRule>
  </conditionalFormatting>
  <conditionalFormatting sqref="K751">
    <cfRule type="expression" dxfId="36333" priority="7649">
      <formula>ISTEXT($K$751)</formula>
    </cfRule>
  </conditionalFormatting>
  <conditionalFormatting sqref="K751">
    <cfRule type="cellIs" dxfId="36332" priority="7648" operator="lessThan">
      <formula>0</formula>
    </cfRule>
  </conditionalFormatting>
  <conditionalFormatting sqref="L751">
    <cfRule type="expression" dxfId="36331" priority="7647">
      <formula>ISTEXT($L$751)</formula>
    </cfRule>
  </conditionalFormatting>
  <conditionalFormatting sqref="L751">
    <cfRule type="cellIs" dxfId="36330" priority="7646" operator="lessThan">
      <formula>0</formula>
    </cfRule>
  </conditionalFormatting>
  <conditionalFormatting sqref="M751">
    <cfRule type="expression" dxfId="36329" priority="7645">
      <formula>ISTEXT($M$751)</formula>
    </cfRule>
  </conditionalFormatting>
  <conditionalFormatting sqref="M751">
    <cfRule type="cellIs" dxfId="36328" priority="7644" operator="lessThan">
      <formula>0</formula>
    </cfRule>
  </conditionalFormatting>
  <conditionalFormatting sqref="N751">
    <cfRule type="expression" dxfId="36327" priority="7643">
      <formula>ISTEXT($N$751)</formula>
    </cfRule>
  </conditionalFormatting>
  <conditionalFormatting sqref="N751">
    <cfRule type="cellIs" dxfId="36326" priority="7642" operator="lessThan">
      <formula>0</formula>
    </cfRule>
  </conditionalFormatting>
  <conditionalFormatting sqref="O751">
    <cfRule type="expression" dxfId="36325" priority="7641">
      <formula>ISTEXT($O$751)</formula>
    </cfRule>
  </conditionalFormatting>
  <conditionalFormatting sqref="O751">
    <cfRule type="cellIs" dxfId="36324" priority="7640" operator="lessThan">
      <formula>0</formula>
    </cfRule>
  </conditionalFormatting>
  <conditionalFormatting sqref="P751">
    <cfRule type="expression" dxfId="36323" priority="7639">
      <formula>ISTEXT($P$751)</formula>
    </cfRule>
  </conditionalFormatting>
  <conditionalFormatting sqref="P751">
    <cfRule type="cellIs" dxfId="36322" priority="7638" operator="lessThan">
      <formula>0</formula>
    </cfRule>
  </conditionalFormatting>
  <conditionalFormatting sqref="Q751">
    <cfRule type="expression" dxfId="36321" priority="7637">
      <formula>ISTEXT($Q$751)</formula>
    </cfRule>
  </conditionalFormatting>
  <conditionalFormatting sqref="Q751">
    <cfRule type="cellIs" dxfId="36320" priority="7636" operator="lessThan">
      <formula>0</formula>
    </cfRule>
  </conditionalFormatting>
  <conditionalFormatting sqref="R751">
    <cfRule type="expression" dxfId="36319" priority="7635">
      <formula>ISTEXT($R$751)</formula>
    </cfRule>
  </conditionalFormatting>
  <conditionalFormatting sqref="R751">
    <cfRule type="cellIs" dxfId="36318" priority="7634" operator="lessThan">
      <formula>0</formula>
    </cfRule>
  </conditionalFormatting>
  <conditionalFormatting sqref="S751">
    <cfRule type="expression" dxfId="36317" priority="7633">
      <formula>ISTEXT($S$751)</formula>
    </cfRule>
  </conditionalFormatting>
  <conditionalFormatting sqref="S751">
    <cfRule type="cellIs" dxfId="36316" priority="7632" operator="lessThan">
      <formula>0</formula>
    </cfRule>
  </conditionalFormatting>
  <conditionalFormatting sqref="T751">
    <cfRule type="expression" dxfId="36315" priority="7631">
      <formula>ISTEXT($T$751)</formula>
    </cfRule>
  </conditionalFormatting>
  <conditionalFormatting sqref="T751">
    <cfRule type="cellIs" dxfId="36314" priority="7630" operator="lessThan">
      <formula>0</formula>
    </cfRule>
  </conditionalFormatting>
  <conditionalFormatting sqref="U751">
    <cfRule type="expression" dxfId="36313" priority="7629">
      <formula>ISTEXT($U$751)</formula>
    </cfRule>
  </conditionalFormatting>
  <conditionalFormatting sqref="U751">
    <cfRule type="cellIs" dxfId="36312" priority="7628" operator="lessThan">
      <formula>0</formula>
    </cfRule>
  </conditionalFormatting>
  <conditionalFormatting sqref="V751">
    <cfRule type="expression" dxfId="36311" priority="7627">
      <formula>ISTEXT($V$751)</formula>
    </cfRule>
  </conditionalFormatting>
  <conditionalFormatting sqref="V751">
    <cfRule type="cellIs" dxfId="36310" priority="7626" operator="lessThan">
      <formula>0</formula>
    </cfRule>
  </conditionalFormatting>
  <conditionalFormatting sqref="W751">
    <cfRule type="expression" dxfId="36309" priority="7625">
      <formula>ISTEXT($W$751)</formula>
    </cfRule>
  </conditionalFormatting>
  <conditionalFormatting sqref="W751">
    <cfRule type="cellIs" dxfId="36308" priority="7624" operator="lessThan">
      <formula>0</formula>
    </cfRule>
  </conditionalFormatting>
  <conditionalFormatting sqref="X751">
    <cfRule type="expression" dxfId="36307" priority="7623">
      <formula>ISTEXT($X$751)</formula>
    </cfRule>
  </conditionalFormatting>
  <conditionalFormatting sqref="X751">
    <cfRule type="cellIs" dxfId="36306" priority="7622" operator="lessThan">
      <formula>0</formula>
    </cfRule>
  </conditionalFormatting>
  <conditionalFormatting sqref="Y751">
    <cfRule type="expression" dxfId="36305" priority="7621">
      <formula>ISTEXT($Y$751)</formula>
    </cfRule>
  </conditionalFormatting>
  <conditionalFormatting sqref="Y751">
    <cfRule type="cellIs" dxfId="36304" priority="7620" operator="lessThan">
      <formula>0</formula>
    </cfRule>
  </conditionalFormatting>
  <conditionalFormatting sqref="Z751">
    <cfRule type="expression" dxfId="36303" priority="7619">
      <formula>ISTEXT($Z$751)</formula>
    </cfRule>
  </conditionalFormatting>
  <conditionalFormatting sqref="Z751">
    <cfRule type="cellIs" dxfId="36302" priority="7618" operator="lessThan">
      <formula>0</formula>
    </cfRule>
  </conditionalFormatting>
  <conditionalFormatting sqref="E752">
    <cfRule type="expression" dxfId="36301" priority="7617">
      <formula>ISTEXT($E$752)</formula>
    </cfRule>
  </conditionalFormatting>
  <conditionalFormatting sqref="E752">
    <cfRule type="cellIs" dxfId="36300" priority="7616" operator="lessThan">
      <formula>0</formula>
    </cfRule>
  </conditionalFormatting>
  <conditionalFormatting sqref="F752">
    <cfRule type="expression" dxfId="36299" priority="7615">
      <formula>ISTEXT($F$752)</formula>
    </cfRule>
  </conditionalFormatting>
  <conditionalFormatting sqref="F752">
    <cfRule type="cellIs" dxfId="36298" priority="7614" operator="lessThan">
      <formula>0</formula>
    </cfRule>
  </conditionalFormatting>
  <conditionalFormatting sqref="G752">
    <cfRule type="expression" dxfId="36297" priority="7613">
      <formula>ISTEXT($G$752)</formula>
    </cfRule>
  </conditionalFormatting>
  <conditionalFormatting sqref="G752">
    <cfRule type="cellIs" dxfId="36296" priority="7612" operator="lessThan">
      <formula>0</formula>
    </cfRule>
  </conditionalFormatting>
  <conditionalFormatting sqref="H752">
    <cfRule type="expression" dxfId="36295" priority="7611">
      <formula>ISTEXT($H$752)</formula>
    </cfRule>
  </conditionalFormatting>
  <conditionalFormatting sqref="H752">
    <cfRule type="cellIs" dxfId="36294" priority="7610" operator="lessThan">
      <formula>0</formula>
    </cfRule>
  </conditionalFormatting>
  <conditionalFormatting sqref="I752">
    <cfRule type="expression" dxfId="36293" priority="7609">
      <formula>ISTEXT($I$752)</formula>
    </cfRule>
  </conditionalFormatting>
  <conditionalFormatting sqref="I752">
    <cfRule type="cellIs" dxfId="36292" priority="7608" operator="lessThan">
      <formula>0</formula>
    </cfRule>
  </conditionalFormatting>
  <conditionalFormatting sqref="J752">
    <cfRule type="expression" dxfId="36291" priority="7607">
      <formula>ISTEXT($J$752)</formula>
    </cfRule>
  </conditionalFormatting>
  <conditionalFormatting sqref="J752">
    <cfRule type="cellIs" dxfId="36290" priority="7606" operator="lessThan">
      <formula>0</formula>
    </cfRule>
  </conditionalFormatting>
  <conditionalFormatting sqref="K752">
    <cfRule type="expression" dxfId="36289" priority="7605">
      <formula>ISTEXT($K$752)</formula>
    </cfRule>
  </conditionalFormatting>
  <conditionalFormatting sqref="K752">
    <cfRule type="cellIs" dxfId="36288" priority="7604" operator="lessThan">
      <formula>0</formula>
    </cfRule>
  </conditionalFormatting>
  <conditionalFormatting sqref="L752">
    <cfRule type="expression" dxfId="36287" priority="7603">
      <formula>ISTEXT($L$752)</formula>
    </cfRule>
  </conditionalFormatting>
  <conditionalFormatting sqref="L752">
    <cfRule type="cellIs" dxfId="36286" priority="7602" operator="lessThan">
      <formula>0</formula>
    </cfRule>
  </conditionalFormatting>
  <conditionalFormatting sqref="M752">
    <cfRule type="expression" dxfId="36285" priority="7601">
      <formula>ISTEXT($M$752)</formula>
    </cfRule>
  </conditionalFormatting>
  <conditionalFormatting sqref="M752">
    <cfRule type="cellIs" dxfId="36284" priority="7600" operator="lessThan">
      <formula>0</formula>
    </cfRule>
  </conditionalFormatting>
  <conditionalFormatting sqref="N752">
    <cfRule type="expression" dxfId="36283" priority="7599">
      <formula>ISTEXT($N$752)</formula>
    </cfRule>
  </conditionalFormatting>
  <conditionalFormatting sqref="N752">
    <cfRule type="cellIs" dxfId="36282" priority="7598" operator="lessThan">
      <formula>0</formula>
    </cfRule>
  </conditionalFormatting>
  <conditionalFormatting sqref="O752">
    <cfRule type="expression" dxfId="36281" priority="7597">
      <formula>ISTEXT($O$752)</formula>
    </cfRule>
  </conditionalFormatting>
  <conditionalFormatting sqref="O752">
    <cfRule type="cellIs" dxfId="36280" priority="7596" operator="lessThan">
      <formula>0</formula>
    </cfRule>
  </conditionalFormatting>
  <conditionalFormatting sqref="P752">
    <cfRule type="expression" dxfId="36279" priority="7595">
      <formula>ISTEXT($P$752)</formula>
    </cfRule>
  </conditionalFormatting>
  <conditionalFormatting sqref="P752">
    <cfRule type="cellIs" dxfId="36278" priority="7594" operator="lessThan">
      <formula>0</formula>
    </cfRule>
  </conditionalFormatting>
  <conditionalFormatting sqref="Q752">
    <cfRule type="expression" dxfId="36277" priority="7593">
      <formula>ISTEXT($Q$752)</formula>
    </cfRule>
  </conditionalFormatting>
  <conditionalFormatting sqref="Q752">
    <cfRule type="cellIs" dxfId="36276" priority="7592" operator="lessThan">
      <formula>0</formula>
    </cfRule>
  </conditionalFormatting>
  <conditionalFormatting sqref="R752">
    <cfRule type="expression" dxfId="36275" priority="7591">
      <formula>ISTEXT($R$752)</formula>
    </cfRule>
  </conditionalFormatting>
  <conditionalFormatting sqref="R752">
    <cfRule type="cellIs" dxfId="36274" priority="7590" operator="lessThan">
      <formula>0</formula>
    </cfRule>
  </conditionalFormatting>
  <conditionalFormatting sqref="S752">
    <cfRule type="expression" dxfId="36273" priority="7589">
      <formula>ISTEXT($S$752)</formula>
    </cfRule>
  </conditionalFormatting>
  <conditionalFormatting sqref="S752">
    <cfRule type="cellIs" dxfId="36272" priority="7588" operator="lessThan">
      <formula>0</formula>
    </cfRule>
  </conditionalFormatting>
  <conditionalFormatting sqref="T752">
    <cfRule type="expression" dxfId="36271" priority="7587">
      <formula>ISTEXT($T$752)</formula>
    </cfRule>
  </conditionalFormatting>
  <conditionalFormatting sqref="T752">
    <cfRule type="cellIs" dxfId="36270" priority="7586" operator="lessThan">
      <formula>0</formula>
    </cfRule>
  </conditionalFormatting>
  <conditionalFormatting sqref="U752">
    <cfRule type="expression" dxfId="36269" priority="7585">
      <formula>ISTEXT($U$752)</formula>
    </cfRule>
  </conditionalFormatting>
  <conditionalFormatting sqref="U752">
    <cfRule type="cellIs" dxfId="36268" priority="7584" operator="lessThan">
      <formula>0</formula>
    </cfRule>
  </conditionalFormatting>
  <conditionalFormatting sqref="V752">
    <cfRule type="expression" dxfId="36267" priority="7583">
      <formula>ISTEXT($V$752)</formula>
    </cfRule>
  </conditionalFormatting>
  <conditionalFormatting sqref="V752">
    <cfRule type="cellIs" dxfId="36266" priority="7582" operator="lessThan">
      <formula>0</formula>
    </cfRule>
  </conditionalFormatting>
  <conditionalFormatting sqref="W752">
    <cfRule type="expression" dxfId="36265" priority="7581">
      <formula>ISTEXT($W$752)</formula>
    </cfRule>
  </conditionalFormatting>
  <conditionalFormatting sqref="W752">
    <cfRule type="cellIs" dxfId="36264" priority="7580" operator="lessThan">
      <formula>0</formula>
    </cfRule>
  </conditionalFormatting>
  <conditionalFormatting sqref="X752">
    <cfRule type="expression" dxfId="36263" priority="7579">
      <formula>ISTEXT($X$752)</formula>
    </cfRule>
  </conditionalFormatting>
  <conditionalFormatting sqref="X752">
    <cfRule type="cellIs" dxfId="36262" priority="7578" operator="lessThan">
      <formula>0</formula>
    </cfRule>
  </conditionalFormatting>
  <conditionalFormatting sqref="Y752">
    <cfRule type="expression" dxfId="36261" priority="7577">
      <formula>ISTEXT($Y$752)</formula>
    </cfRule>
  </conditionalFormatting>
  <conditionalFormatting sqref="Y752">
    <cfRule type="cellIs" dxfId="36260" priority="7576" operator="lessThan">
      <formula>0</formula>
    </cfRule>
  </conditionalFormatting>
  <conditionalFormatting sqref="Z752">
    <cfRule type="expression" dxfId="36259" priority="7575">
      <formula>ISTEXT($Z$752)</formula>
    </cfRule>
  </conditionalFormatting>
  <conditionalFormatting sqref="Z752">
    <cfRule type="cellIs" dxfId="36258" priority="7574" operator="lessThan">
      <formula>0</formula>
    </cfRule>
  </conditionalFormatting>
  <conditionalFormatting sqref="E755">
    <cfRule type="expression" dxfId="36257" priority="7573">
      <formula>ISTEXT($E$755)</formula>
    </cfRule>
  </conditionalFormatting>
  <conditionalFormatting sqref="E755">
    <cfRule type="cellIs" dxfId="36256" priority="7572" operator="lessThan">
      <formula>0</formula>
    </cfRule>
  </conditionalFormatting>
  <conditionalFormatting sqref="F755">
    <cfRule type="expression" dxfId="36255" priority="7571">
      <formula>ISTEXT($F$755)</formula>
    </cfRule>
  </conditionalFormatting>
  <conditionalFormatting sqref="F755">
    <cfRule type="cellIs" dxfId="36254" priority="7570" operator="lessThan">
      <formula>0</formula>
    </cfRule>
  </conditionalFormatting>
  <conditionalFormatting sqref="G755">
    <cfRule type="expression" dxfId="36253" priority="7569">
      <formula>ISTEXT($G$755)</formula>
    </cfRule>
  </conditionalFormatting>
  <conditionalFormatting sqref="G755">
    <cfRule type="cellIs" dxfId="36252" priority="7568" operator="lessThan">
      <formula>0</formula>
    </cfRule>
  </conditionalFormatting>
  <conditionalFormatting sqref="H755">
    <cfRule type="expression" dxfId="36251" priority="7567">
      <formula>ISTEXT($H$755)</formula>
    </cfRule>
  </conditionalFormatting>
  <conditionalFormatting sqref="H755">
    <cfRule type="cellIs" dxfId="36250" priority="7566" operator="lessThan">
      <formula>0</formula>
    </cfRule>
  </conditionalFormatting>
  <conditionalFormatting sqref="I755">
    <cfRule type="expression" dxfId="36249" priority="7565">
      <formula>ISTEXT($I$755)</formula>
    </cfRule>
  </conditionalFormatting>
  <conditionalFormatting sqref="I755">
    <cfRule type="cellIs" dxfId="36248" priority="7564" operator="lessThan">
      <formula>0</formula>
    </cfRule>
  </conditionalFormatting>
  <conditionalFormatting sqref="J755">
    <cfRule type="expression" dxfId="36247" priority="7563">
      <formula>ISTEXT($J$755)</formula>
    </cfRule>
  </conditionalFormatting>
  <conditionalFormatting sqref="J755">
    <cfRule type="cellIs" dxfId="36246" priority="7562" operator="lessThan">
      <formula>0</formula>
    </cfRule>
  </conditionalFormatting>
  <conditionalFormatting sqref="K755">
    <cfRule type="expression" dxfId="36245" priority="7561">
      <formula>ISTEXT($K$755)</formula>
    </cfRule>
  </conditionalFormatting>
  <conditionalFormatting sqref="K755">
    <cfRule type="cellIs" dxfId="36244" priority="7560" operator="lessThan">
      <formula>0</formula>
    </cfRule>
  </conditionalFormatting>
  <conditionalFormatting sqref="L755">
    <cfRule type="expression" dxfId="36243" priority="7559">
      <formula>ISTEXT($L$755)</formula>
    </cfRule>
  </conditionalFormatting>
  <conditionalFormatting sqref="L755">
    <cfRule type="cellIs" dxfId="36242" priority="7558" operator="lessThan">
      <formula>0</formula>
    </cfRule>
  </conditionalFormatting>
  <conditionalFormatting sqref="M755">
    <cfRule type="expression" dxfId="36241" priority="7557">
      <formula>ISTEXT($M$755)</formula>
    </cfRule>
  </conditionalFormatting>
  <conditionalFormatting sqref="M755">
    <cfRule type="cellIs" dxfId="36240" priority="7556" operator="lessThan">
      <formula>0</formula>
    </cfRule>
  </conditionalFormatting>
  <conditionalFormatting sqref="N755">
    <cfRule type="expression" dxfId="36239" priority="7555">
      <formula>ISTEXT($N$755)</formula>
    </cfRule>
  </conditionalFormatting>
  <conditionalFormatting sqref="N755">
    <cfRule type="cellIs" dxfId="36238" priority="7554" operator="lessThan">
      <formula>0</formula>
    </cfRule>
  </conditionalFormatting>
  <conditionalFormatting sqref="O755">
    <cfRule type="expression" dxfId="36237" priority="7553">
      <formula>ISTEXT($O$755)</formula>
    </cfRule>
  </conditionalFormatting>
  <conditionalFormatting sqref="O755">
    <cfRule type="cellIs" dxfId="36236" priority="7552" operator="lessThan">
      <formula>0</formula>
    </cfRule>
  </conditionalFormatting>
  <conditionalFormatting sqref="P755">
    <cfRule type="expression" dxfId="36235" priority="7551">
      <formula>ISTEXT($P$755)</formula>
    </cfRule>
  </conditionalFormatting>
  <conditionalFormatting sqref="P755">
    <cfRule type="cellIs" dxfId="36234" priority="7550" operator="lessThan">
      <formula>0</formula>
    </cfRule>
  </conditionalFormatting>
  <conditionalFormatting sqref="Q755">
    <cfRule type="expression" dxfId="36233" priority="7549">
      <formula>ISTEXT($Q$755)</formula>
    </cfRule>
  </conditionalFormatting>
  <conditionalFormatting sqref="Q755">
    <cfRule type="cellIs" dxfId="36232" priority="7548" operator="lessThan">
      <formula>0</formula>
    </cfRule>
  </conditionalFormatting>
  <conditionalFormatting sqref="R755">
    <cfRule type="expression" dxfId="36231" priority="7547">
      <formula>ISTEXT($R$755)</formula>
    </cfRule>
  </conditionalFormatting>
  <conditionalFormatting sqref="R755">
    <cfRule type="cellIs" dxfId="36230" priority="7546" operator="lessThan">
      <formula>0</formula>
    </cfRule>
  </conditionalFormatting>
  <conditionalFormatting sqref="S755">
    <cfRule type="expression" dxfId="36229" priority="7545">
      <formula>ISTEXT($S$755)</formula>
    </cfRule>
  </conditionalFormatting>
  <conditionalFormatting sqref="S755">
    <cfRule type="cellIs" dxfId="36228" priority="7544" operator="lessThan">
      <formula>0</formula>
    </cfRule>
  </conditionalFormatting>
  <conditionalFormatting sqref="T755">
    <cfRule type="expression" dxfId="36227" priority="7543">
      <formula>ISTEXT($T$755)</formula>
    </cfRule>
  </conditionalFormatting>
  <conditionalFormatting sqref="T755">
    <cfRule type="cellIs" dxfId="36226" priority="7542" operator="lessThan">
      <formula>0</formula>
    </cfRule>
  </conditionalFormatting>
  <conditionalFormatting sqref="U755">
    <cfRule type="expression" dxfId="36225" priority="7541">
      <formula>ISTEXT($U$755)</formula>
    </cfRule>
  </conditionalFormatting>
  <conditionalFormatting sqref="U755">
    <cfRule type="cellIs" dxfId="36224" priority="7540" operator="lessThan">
      <formula>0</formula>
    </cfRule>
  </conditionalFormatting>
  <conditionalFormatting sqref="V755">
    <cfRule type="expression" dxfId="36223" priority="7539">
      <formula>ISTEXT($V$755)</formula>
    </cfRule>
  </conditionalFormatting>
  <conditionalFormatting sqref="V755">
    <cfRule type="cellIs" dxfId="36222" priority="7538" operator="lessThan">
      <formula>0</formula>
    </cfRule>
  </conditionalFormatting>
  <conditionalFormatting sqref="W755">
    <cfRule type="expression" dxfId="36221" priority="7537">
      <formula>ISTEXT($W$755)</formula>
    </cfRule>
  </conditionalFormatting>
  <conditionalFormatting sqref="W755">
    <cfRule type="cellIs" dxfId="36220" priority="7536" operator="lessThan">
      <formula>0</formula>
    </cfRule>
  </conditionalFormatting>
  <conditionalFormatting sqref="X755">
    <cfRule type="expression" dxfId="36219" priority="7535">
      <formula>ISTEXT($X$755)</formula>
    </cfRule>
  </conditionalFormatting>
  <conditionalFormatting sqref="X755">
    <cfRule type="cellIs" dxfId="36218" priority="7534" operator="lessThan">
      <formula>0</formula>
    </cfRule>
  </conditionalFormatting>
  <conditionalFormatting sqref="Y755">
    <cfRule type="expression" dxfId="36217" priority="7533">
      <formula>ISTEXT($Y$755)</formula>
    </cfRule>
  </conditionalFormatting>
  <conditionalFormatting sqref="Y755">
    <cfRule type="cellIs" dxfId="36216" priority="7532" operator="lessThan">
      <formula>0</formula>
    </cfRule>
  </conditionalFormatting>
  <conditionalFormatting sqref="Z755">
    <cfRule type="expression" dxfId="36215" priority="7531">
      <formula>ISTEXT($Z$755)</formula>
    </cfRule>
  </conditionalFormatting>
  <conditionalFormatting sqref="Z755">
    <cfRule type="cellIs" dxfId="36214" priority="7530" operator="lessThan">
      <formula>0</formula>
    </cfRule>
  </conditionalFormatting>
  <conditionalFormatting sqref="E756">
    <cfRule type="expression" dxfId="36213" priority="7529">
      <formula>ISTEXT($E$756)</formula>
    </cfRule>
  </conditionalFormatting>
  <conditionalFormatting sqref="E756">
    <cfRule type="cellIs" dxfId="36212" priority="7528" operator="lessThan">
      <formula>0</formula>
    </cfRule>
  </conditionalFormatting>
  <conditionalFormatting sqref="F756">
    <cfRule type="expression" dxfId="36211" priority="7527">
      <formula>ISTEXT($F$756)</formula>
    </cfRule>
  </conditionalFormatting>
  <conditionalFormatting sqref="F756">
    <cfRule type="cellIs" dxfId="36210" priority="7526" operator="lessThan">
      <formula>0</formula>
    </cfRule>
  </conditionalFormatting>
  <conditionalFormatting sqref="G756">
    <cfRule type="expression" dxfId="36209" priority="7525">
      <formula>ISTEXT($G$756)</formula>
    </cfRule>
  </conditionalFormatting>
  <conditionalFormatting sqref="G756">
    <cfRule type="cellIs" dxfId="36208" priority="7524" operator="lessThan">
      <formula>0</formula>
    </cfRule>
  </conditionalFormatting>
  <conditionalFormatting sqref="H756">
    <cfRule type="expression" dxfId="36207" priority="7523">
      <formula>ISTEXT($H$756)</formula>
    </cfRule>
  </conditionalFormatting>
  <conditionalFormatting sqref="H756">
    <cfRule type="cellIs" dxfId="36206" priority="7522" operator="lessThan">
      <formula>0</formula>
    </cfRule>
  </conditionalFormatting>
  <conditionalFormatting sqref="I756">
    <cfRule type="expression" dxfId="36205" priority="7521">
      <formula>ISTEXT($I$756)</formula>
    </cfRule>
  </conditionalFormatting>
  <conditionalFormatting sqref="I756">
    <cfRule type="cellIs" dxfId="36204" priority="7520" operator="lessThan">
      <formula>0</formula>
    </cfRule>
  </conditionalFormatting>
  <conditionalFormatting sqref="J756">
    <cfRule type="expression" dxfId="36203" priority="7519">
      <formula>ISTEXT($J$756)</formula>
    </cfRule>
  </conditionalFormatting>
  <conditionalFormatting sqref="J756">
    <cfRule type="cellIs" dxfId="36202" priority="7518" operator="lessThan">
      <formula>0</formula>
    </cfRule>
  </conditionalFormatting>
  <conditionalFormatting sqref="K756">
    <cfRule type="expression" dxfId="36201" priority="7517">
      <formula>ISTEXT($K$756)</formula>
    </cfRule>
  </conditionalFormatting>
  <conditionalFormatting sqref="K756">
    <cfRule type="cellIs" dxfId="36200" priority="7516" operator="lessThan">
      <formula>0</formula>
    </cfRule>
  </conditionalFormatting>
  <conditionalFormatting sqref="L756">
    <cfRule type="expression" dxfId="36199" priority="7515">
      <formula>ISTEXT($L$756)</formula>
    </cfRule>
  </conditionalFormatting>
  <conditionalFormatting sqref="L756">
    <cfRule type="cellIs" dxfId="36198" priority="7514" operator="lessThan">
      <formula>0</formula>
    </cfRule>
  </conditionalFormatting>
  <conditionalFormatting sqref="M756">
    <cfRule type="expression" dxfId="36197" priority="7513">
      <formula>ISTEXT($M$756)</formula>
    </cfRule>
  </conditionalFormatting>
  <conditionalFormatting sqref="M756">
    <cfRule type="cellIs" dxfId="36196" priority="7512" operator="lessThan">
      <formula>0</formula>
    </cfRule>
  </conditionalFormatting>
  <conditionalFormatting sqref="N756">
    <cfRule type="expression" dxfId="36195" priority="7511">
      <formula>ISTEXT($N$756)</formula>
    </cfRule>
  </conditionalFormatting>
  <conditionalFormatting sqref="N756">
    <cfRule type="cellIs" dxfId="36194" priority="7510" operator="lessThan">
      <formula>0</formula>
    </cfRule>
  </conditionalFormatting>
  <conditionalFormatting sqref="O756">
    <cfRule type="expression" dxfId="36193" priority="7509">
      <formula>ISTEXT($O$756)</formula>
    </cfRule>
  </conditionalFormatting>
  <conditionalFormatting sqref="O756">
    <cfRule type="cellIs" dxfId="36192" priority="7508" operator="lessThan">
      <formula>0</formula>
    </cfRule>
  </conditionalFormatting>
  <conditionalFormatting sqref="P756">
    <cfRule type="expression" dxfId="36191" priority="7507">
      <formula>ISTEXT($P$756)</formula>
    </cfRule>
  </conditionalFormatting>
  <conditionalFormatting sqref="P756">
    <cfRule type="cellIs" dxfId="36190" priority="7506" operator="lessThan">
      <formula>0</formula>
    </cfRule>
  </conditionalFormatting>
  <conditionalFormatting sqref="Q756">
    <cfRule type="expression" dxfId="36189" priority="7505">
      <formula>ISTEXT($Q$756)</formula>
    </cfRule>
  </conditionalFormatting>
  <conditionalFormatting sqref="Q756">
    <cfRule type="cellIs" dxfId="36188" priority="7504" operator="lessThan">
      <formula>0</formula>
    </cfRule>
  </conditionalFormatting>
  <conditionalFormatting sqref="R756">
    <cfRule type="expression" dxfId="36187" priority="7503">
      <formula>ISTEXT($R$756)</formula>
    </cfRule>
  </conditionalFormatting>
  <conditionalFormatting sqref="R756">
    <cfRule type="cellIs" dxfId="36186" priority="7502" operator="lessThan">
      <formula>0</formula>
    </cfRule>
  </conditionalFormatting>
  <conditionalFormatting sqref="S756">
    <cfRule type="expression" dxfId="36185" priority="7501">
      <formula>ISTEXT($S$756)</formula>
    </cfRule>
  </conditionalFormatting>
  <conditionalFormatting sqref="S756">
    <cfRule type="cellIs" dxfId="36184" priority="7500" operator="lessThan">
      <formula>0</formula>
    </cfRule>
  </conditionalFormatting>
  <conditionalFormatting sqref="T756">
    <cfRule type="expression" dxfId="36183" priority="7499">
      <formula>ISTEXT($T$756)</formula>
    </cfRule>
  </conditionalFormatting>
  <conditionalFormatting sqref="T756">
    <cfRule type="cellIs" dxfId="36182" priority="7498" operator="lessThan">
      <formula>0</formula>
    </cfRule>
  </conditionalFormatting>
  <conditionalFormatting sqref="U756">
    <cfRule type="expression" dxfId="36181" priority="7497">
      <formula>ISTEXT($U$756)</formula>
    </cfRule>
  </conditionalFormatting>
  <conditionalFormatting sqref="U756">
    <cfRule type="cellIs" dxfId="36180" priority="7496" operator="lessThan">
      <formula>0</formula>
    </cfRule>
  </conditionalFormatting>
  <conditionalFormatting sqref="V756">
    <cfRule type="expression" dxfId="36179" priority="7495">
      <formula>ISTEXT($V$756)</formula>
    </cfRule>
  </conditionalFormatting>
  <conditionalFormatting sqref="V756">
    <cfRule type="cellIs" dxfId="36178" priority="7494" operator="lessThan">
      <formula>0</formula>
    </cfRule>
  </conditionalFormatting>
  <conditionalFormatting sqref="W756">
    <cfRule type="expression" dxfId="36177" priority="7493">
      <formula>ISTEXT($W$756)</formula>
    </cfRule>
  </conditionalFormatting>
  <conditionalFormatting sqref="W756">
    <cfRule type="cellIs" dxfId="36176" priority="7492" operator="lessThan">
      <formula>0</formula>
    </cfRule>
  </conditionalFormatting>
  <conditionalFormatting sqref="X756">
    <cfRule type="expression" dxfId="36175" priority="7491">
      <formula>ISTEXT($X$756)</formula>
    </cfRule>
  </conditionalFormatting>
  <conditionalFormatting sqref="X756">
    <cfRule type="cellIs" dxfId="36174" priority="7490" operator="lessThan">
      <formula>0</formula>
    </cfRule>
  </conditionalFormatting>
  <conditionalFormatting sqref="Y756">
    <cfRule type="expression" dxfId="36173" priority="7489">
      <formula>ISTEXT($Y$756)</formula>
    </cfRule>
  </conditionalFormatting>
  <conditionalFormatting sqref="Y756">
    <cfRule type="cellIs" dxfId="36172" priority="7488" operator="lessThan">
      <formula>0</formula>
    </cfRule>
  </conditionalFormatting>
  <conditionalFormatting sqref="Z756">
    <cfRule type="expression" dxfId="36171" priority="7487">
      <formula>ISTEXT($Z$756)</formula>
    </cfRule>
  </conditionalFormatting>
  <conditionalFormatting sqref="Z756">
    <cfRule type="cellIs" dxfId="36170" priority="7486" operator="lessThan">
      <formula>0</formula>
    </cfRule>
  </conditionalFormatting>
  <conditionalFormatting sqref="E778">
    <cfRule type="expression" dxfId="36169" priority="7485">
      <formula>ISTEXT($E$778)</formula>
    </cfRule>
  </conditionalFormatting>
  <conditionalFormatting sqref="E778">
    <cfRule type="cellIs" dxfId="36168" priority="7484" operator="lessThan">
      <formula>0</formula>
    </cfRule>
  </conditionalFormatting>
  <conditionalFormatting sqref="E780">
    <cfRule type="expression" dxfId="36167" priority="7483">
      <formula>ISTEXT($E$780)</formula>
    </cfRule>
  </conditionalFormatting>
  <conditionalFormatting sqref="E780">
    <cfRule type="cellIs" dxfId="36166" priority="7482" operator="lessThan">
      <formula>0</formula>
    </cfRule>
  </conditionalFormatting>
  <conditionalFormatting sqref="F780">
    <cfRule type="expression" dxfId="36165" priority="7481">
      <formula>ISTEXT($F$780)</formula>
    </cfRule>
  </conditionalFormatting>
  <conditionalFormatting sqref="F780">
    <cfRule type="cellIs" dxfId="36164" priority="7480" operator="lessThan">
      <formula>0</formula>
    </cfRule>
  </conditionalFormatting>
  <conditionalFormatting sqref="G780">
    <cfRule type="expression" dxfId="36163" priority="7479">
      <formula>ISTEXT($G$780)</formula>
    </cfRule>
  </conditionalFormatting>
  <conditionalFormatting sqref="G780">
    <cfRule type="cellIs" dxfId="36162" priority="7478" operator="lessThan">
      <formula>0</formula>
    </cfRule>
  </conditionalFormatting>
  <conditionalFormatting sqref="H780">
    <cfRule type="expression" dxfId="36161" priority="7477">
      <formula>ISTEXT($H$780)</formula>
    </cfRule>
  </conditionalFormatting>
  <conditionalFormatting sqref="H780">
    <cfRule type="cellIs" dxfId="36160" priority="7476" operator="lessThan">
      <formula>0</formula>
    </cfRule>
  </conditionalFormatting>
  <conditionalFormatting sqref="I780">
    <cfRule type="expression" dxfId="36159" priority="7475">
      <formula>ISTEXT($I$780)</formula>
    </cfRule>
  </conditionalFormatting>
  <conditionalFormatting sqref="I780">
    <cfRule type="cellIs" dxfId="36158" priority="7474" operator="lessThan">
      <formula>0</formula>
    </cfRule>
  </conditionalFormatting>
  <conditionalFormatting sqref="J780">
    <cfRule type="expression" dxfId="36157" priority="7473">
      <formula>ISTEXT($J$780)</formula>
    </cfRule>
  </conditionalFormatting>
  <conditionalFormatting sqref="J780">
    <cfRule type="cellIs" dxfId="36156" priority="7472" operator="lessThan">
      <formula>0</formula>
    </cfRule>
  </conditionalFormatting>
  <conditionalFormatting sqref="K780">
    <cfRule type="expression" dxfId="36155" priority="7471">
      <formula>ISTEXT($K$780)</formula>
    </cfRule>
  </conditionalFormatting>
  <conditionalFormatting sqref="K780">
    <cfRule type="cellIs" dxfId="36154" priority="7470" operator="lessThan">
      <formula>0</formula>
    </cfRule>
  </conditionalFormatting>
  <conditionalFormatting sqref="L780">
    <cfRule type="expression" dxfId="36153" priority="7469">
      <formula>ISTEXT($L$780)</formula>
    </cfRule>
  </conditionalFormatting>
  <conditionalFormatting sqref="L780">
    <cfRule type="cellIs" dxfId="36152" priority="7468" operator="lessThan">
      <formula>0</formula>
    </cfRule>
  </conditionalFormatting>
  <conditionalFormatting sqref="M780">
    <cfRule type="expression" dxfId="36151" priority="7467">
      <formula>ISTEXT($M$780)</formula>
    </cfRule>
  </conditionalFormatting>
  <conditionalFormatting sqref="M780">
    <cfRule type="cellIs" dxfId="36150" priority="7466" operator="lessThan">
      <formula>0</formula>
    </cfRule>
  </conditionalFormatting>
  <conditionalFormatting sqref="N780">
    <cfRule type="expression" dxfId="36149" priority="7465">
      <formula>ISTEXT($N$780)</formula>
    </cfRule>
  </conditionalFormatting>
  <conditionalFormatting sqref="N780">
    <cfRule type="cellIs" dxfId="36148" priority="7464" operator="lessThan">
      <formula>0</formula>
    </cfRule>
  </conditionalFormatting>
  <conditionalFormatting sqref="O780">
    <cfRule type="expression" dxfId="36147" priority="7463">
      <formula>ISTEXT($O$780)</formula>
    </cfRule>
  </conditionalFormatting>
  <conditionalFormatting sqref="O780">
    <cfRule type="cellIs" dxfId="36146" priority="7462" operator="lessThan">
      <formula>0</formula>
    </cfRule>
  </conditionalFormatting>
  <conditionalFormatting sqref="P780">
    <cfRule type="expression" dxfId="36145" priority="7461">
      <formula>ISTEXT($P$780)</formula>
    </cfRule>
  </conditionalFormatting>
  <conditionalFormatting sqref="P780">
    <cfRule type="cellIs" dxfId="36144" priority="7460" operator="lessThan">
      <formula>0</formula>
    </cfRule>
  </conditionalFormatting>
  <conditionalFormatting sqref="Q780">
    <cfRule type="expression" dxfId="36143" priority="7459">
      <formula>ISTEXT($Q$780)</formula>
    </cfRule>
  </conditionalFormatting>
  <conditionalFormatting sqref="Q780">
    <cfRule type="cellIs" dxfId="36142" priority="7458" operator="lessThan">
      <formula>0</formula>
    </cfRule>
  </conditionalFormatting>
  <conditionalFormatting sqref="R780">
    <cfRule type="expression" dxfId="36141" priority="7457">
      <formula>ISTEXT($R$780)</formula>
    </cfRule>
  </conditionalFormatting>
  <conditionalFormatting sqref="R780">
    <cfRule type="cellIs" dxfId="36140" priority="7456" operator="lessThan">
      <formula>0</formula>
    </cfRule>
  </conditionalFormatting>
  <conditionalFormatting sqref="S780">
    <cfRule type="expression" dxfId="36139" priority="7455">
      <formula>ISTEXT($S$780)</formula>
    </cfRule>
  </conditionalFormatting>
  <conditionalFormatting sqref="S780">
    <cfRule type="cellIs" dxfId="36138" priority="7454" operator="lessThan">
      <formula>0</formula>
    </cfRule>
  </conditionalFormatting>
  <conditionalFormatting sqref="T780">
    <cfRule type="expression" dxfId="36137" priority="7453">
      <formula>ISTEXT($T$780)</formula>
    </cfRule>
  </conditionalFormatting>
  <conditionalFormatting sqref="T780">
    <cfRule type="cellIs" dxfId="36136" priority="7452" operator="lessThan">
      <formula>0</formula>
    </cfRule>
  </conditionalFormatting>
  <conditionalFormatting sqref="U780">
    <cfRule type="expression" dxfId="36135" priority="7451">
      <formula>ISTEXT($U$780)</formula>
    </cfRule>
  </conditionalFormatting>
  <conditionalFormatting sqref="U780">
    <cfRule type="cellIs" dxfId="36134" priority="7450" operator="lessThan">
      <formula>0</formula>
    </cfRule>
  </conditionalFormatting>
  <conditionalFormatting sqref="V780">
    <cfRule type="expression" dxfId="36133" priority="7449">
      <formula>ISTEXT($V$780)</formula>
    </cfRule>
  </conditionalFormatting>
  <conditionalFormatting sqref="V780">
    <cfRule type="cellIs" dxfId="36132" priority="7448" operator="lessThan">
      <formula>0</formula>
    </cfRule>
  </conditionalFormatting>
  <conditionalFormatting sqref="W780">
    <cfRule type="expression" dxfId="36131" priority="7447">
      <formula>ISTEXT($W$780)</formula>
    </cfRule>
  </conditionalFormatting>
  <conditionalFormatting sqref="W780">
    <cfRule type="cellIs" dxfId="36130" priority="7446" operator="lessThan">
      <formula>0</formula>
    </cfRule>
  </conditionalFormatting>
  <conditionalFormatting sqref="X780">
    <cfRule type="expression" dxfId="36129" priority="7445">
      <formula>ISTEXT($X$780)</formula>
    </cfRule>
  </conditionalFormatting>
  <conditionalFormatting sqref="X780">
    <cfRule type="cellIs" dxfId="36128" priority="7444" operator="lessThan">
      <formula>0</formula>
    </cfRule>
  </conditionalFormatting>
  <conditionalFormatting sqref="Y780">
    <cfRule type="expression" dxfId="36127" priority="7443">
      <formula>ISTEXT($Y$780)</formula>
    </cfRule>
  </conditionalFormatting>
  <conditionalFormatting sqref="Y780">
    <cfRule type="cellIs" dxfId="36126" priority="7442" operator="lessThan">
      <formula>0</formula>
    </cfRule>
  </conditionalFormatting>
  <conditionalFormatting sqref="Z780">
    <cfRule type="expression" dxfId="36125" priority="7441">
      <formula>ISTEXT($Z$780)</formula>
    </cfRule>
  </conditionalFormatting>
  <conditionalFormatting sqref="Z780">
    <cfRule type="cellIs" dxfId="36124" priority="7440" operator="lessThan">
      <formula>0</formula>
    </cfRule>
  </conditionalFormatting>
  <conditionalFormatting sqref="E781">
    <cfRule type="expression" dxfId="36123" priority="7439">
      <formula>ISTEXT($E$781)</formula>
    </cfRule>
  </conditionalFormatting>
  <conditionalFormatting sqref="E781">
    <cfRule type="cellIs" dxfId="36122" priority="7438" operator="lessThan">
      <formula>0</formula>
    </cfRule>
  </conditionalFormatting>
  <conditionalFormatting sqref="F781">
    <cfRule type="expression" dxfId="36121" priority="7437">
      <formula>ISTEXT($F$781)</formula>
    </cfRule>
  </conditionalFormatting>
  <conditionalFormatting sqref="F781">
    <cfRule type="cellIs" dxfId="36120" priority="7436" operator="lessThan">
      <formula>0</formula>
    </cfRule>
  </conditionalFormatting>
  <conditionalFormatting sqref="G781">
    <cfRule type="expression" dxfId="36119" priority="7435">
      <formula>ISTEXT($G$781)</formula>
    </cfRule>
  </conditionalFormatting>
  <conditionalFormatting sqref="G781">
    <cfRule type="cellIs" dxfId="36118" priority="7434" operator="lessThan">
      <formula>0</formula>
    </cfRule>
  </conditionalFormatting>
  <conditionalFormatting sqref="H781">
    <cfRule type="expression" dxfId="36117" priority="7433">
      <formula>ISTEXT($H$781)</formula>
    </cfRule>
  </conditionalFormatting>
  <conditionalFormatting sqref="H781">
    <cfRule type="cellIs" dxfId="36116" priority="7432" operator="lessThan">
      <formula>0</formula>
    </cfRule>
  </conditionalFormatting>
  <conditionalFormatting sqref="I781">
    <cfRule type="expression" dxfId="36115" priority="7431">
      <formula>ISTEXT($I$781)</formula>
    </cfRule>
  </conditionalFormatting>
  <conditionalFormatting sqref="I781">
    <cfRule type="cellIs" dxfId="36114" priority="7430" operator="lessThan">
      <formula>0</formula>
    </cfRule>
  </conditionalFormatting>
  <conditionalFormatting sqref="J781">
    <cfRule type="expression" dxfId="36113" priority="7429">
      <formula>ISTEXT($J$781)</formula>
    </cfRule>
  </conditionalFormatting>
  <conditionalFormatting sqref="J781">
    <cfRule type="cellIs" dxfId="36112" priority="7428" operator="lessThan">
      <formula>0</formula>
    </cfRule>
  </conditionalFormatting>
  <conditionalFormatting sqref="K781">
    <cfRule type="expression" dxfId="36111" priority="7427">
      <formula>ISTEXT($K$781)</formula>
    </cfRule>
  </conditionalFormatting>
  <conditionalFormatting sqref="K781">
    <cfRule type="cellIs" dxfId="36110" priority="7426" operator="lessThan">
      <formula>0</formula>
    </cfRule>
  </conditionalFormatting>
  <conditionalFormatting sqref="L781">
    <cfRule type="expression" dxfId="36109" priority="7425">
      <formula>ISTEXT($L$781)</formula>
    </cfRule>
  </conditionalFormatting>
  <conditionalFormatting sqref="L781">
    <cfRule type="cellIs" dxfId="36108" priority="7424" operator="lessThan">
      <formula>0</formula>
    </cfRule>
  </conditionalFormatting>
  <conditionalFormatting sqref="M781">
    <cfRule type="expression" dxfId="36107" priority="7423">
      <formula>ISTEXT($M$781)</formula>
    </cfRule>
  </conditionalFormatting>
  <conditionalFormatting sqref="M781">
    <cfRule type="cellIs" dxfId="36106" priority="7422" operator="lessThan">
      <formula>0</formula>
    </cfRule>
  </conditionalFormatting>
  <conditionalFormatting sqref="N781">
    <cfRule type="expression" dxfId="36105" priority="7421">
      <formula>ISTEXT($N$781)</formula>
    </cfRule>
  </conditionalFormatting>
  <conditionalFormatting sqref="N781">
    <cfRule type="cellIs" dxfId="36104" priority="7420" operator="lessThan">
      <formula>0</formula>
    </cfRule>
  </conditionalFormatting>
  <conditionalFormatting sqref="O781">
    <cfRule type="expression" dxfId="36103" priority="7419">
      <formula>ISTEXT($O$781)</formula>
    </cfRule>
  </conditionalFormatting>
  <conditionalFormatting sqref="O781">
    <cfRule type="cellIs" dxfId="36102" priority="7418" operator="lessThan">
      <formula>0</formula>
    </cfRule>
  </conditionalFormatting>
  <conditionalFormatting sqref="P781">
    <cfRule type="expression" dxfId="36101" priority="7417">
      <formula>ISTEXT($P$781)</formula>
    </cfRule>
  </conditionalFormatting>
  <conditionalFormatting sqref="P781">
    <cfRule type="cellIs" dxfId="36100" priority="7416" operator="lessThan">
      <formula>0</formula>
    </cfRule>
  </conditionalFormatting>
  <conditionalFormatting sqref="Q781">
    <cfRule type="expression" dxfId="36099" priority="7415">
      <formula>ISTEXT($Q$781)</formula>
    </cfRule>
  </conditionalFormatting>
  <conditionalFormatting sqref="Q781">
    <cfRule type="cellIs" dxfId="36098" priority="7414" operator="lessThan">
      <formula>0</formula>
    </cfRule>
  </conditionalFormatting>
  <conditionalFormatting sqref="R781">
    <cfRule type="expression" dxfId="36097" priority="7413">
      <formula>ISTEXT($R$781)</formula>
    </cfRule>
  </conditionalFormatting>
  <conditionalFormatting sqref="R781">
    <cfRule type="cellIs" dxfId="36096" priority="7412" operator="lessThan">
      <formula>0</formula>
    </cfRule>
  </conditionalFormatting>
  <conditionalFormatting sqref="S781">
    <cfRule type="expression" dxfId="36095" priority="7411">
      <formula>ISTEXT($S$781)</formula>
    </cfRule>
  </conditionalFormatting>
  <conditionalFormatting sqref="S781">
    <cfRule type="cellIs" dxfId="36094" priority="7410" operator="lessThan">
      <formula>0</formula>
    </cfRule>
  </conditionalFormatting>
  <conditionalFormatting sqref="T781">
    <cfRule type="expression" dxfId="36093" priority="7409">
      <formula>ISTEXT($T$781)</formula>
    </cfRule>
  </conditionalFormatting>
  <conditionalFormatting sqref="T781">
    <cfRule type="cellIs" dxfId="36092" priority="7408" operator="lessThan">
      <formula>0</formula>
    </cfRule>
  </conditionalFormatting>
  <conditionalFormatting sqref="U781">
    <cfRule type="expression" dxfId="36091" priority="7407">
      <formula>ISTEXT($U$781)</formula>
    </cfRule>
  </conditionalFormatting>
  <conditionalFormatting sqref="U781">
    <cfRule type="cellIs" dxfId="36090" priority="7406" operator="lessThan">
      <formula>0</formula>
    </cfRule>
  </conditionalFormatting>
  <conditionalFormatting sqref="V781">
    <cfRule type="expression" dxfId="36089" priority="7405">
      <formula>ISTEXT($V$781)</formula>
    </cfRule>
  </conditionalFormatting>
  <conditionalFormatting sqref="V781">
    <cfRule type="cellIs" dxfId="36088" priority="7404" operator="lessThan">
      <formula>0</formula>
    </cfRule>
  </conditionalFormatting>
  <conditionalFormatting sqref="W781">
    <cfRule type="expression" dxfId="36087" priority="7403">
      <formula>ISTEXT($W$781)</formula>
    </cfRule>
  </conditionalFormatting>
  <conditionalFormatting sqref="W781">
    <cfRule type="cellIs" dxfId="36086" priority="7402" operator="lessThan">
      <formula>0</formula>
    </cfRule>
  </conditionalFormatting>
  <conditionalFormatting sqref="X781">
    <cfRule type="expression" dxfId="36085" priority="7401">
      <formula>ISTEXT($X$781)</formula>
    </cfRule>
  </conditionalFormatting>
  <conditionalFormatting sqref="X781">
    <cfRule type="cellIs" dxfId="36084" priority="7400" operator="lessThan">
      <formula>0</formula>
    </cfRule>
  </conditionalFormatting>
  <conditionalFormatting sqref="Y781">
    <cfRule type="expression" dxfId="36083" priority="7399">
      <formula>ISTEXT($Y$781)</formula>
    </cfRule>
  </conditionalFormatting>
  <conditionalFormatting sqref="Y781">
    <cfRule type="cellIs" dxfId="36082" priority="7398" operator="lessThan">
      <formula>0</formula>
    </cfRule>
  </conditionalFormatting>
  <conditionalFormatting sqref="Z781">
    <cfRule type="expression" dxfId="36081" priority="7397">
      <formula>ISTEXT($Z$781)</formula>
    </cfRule>
  </conditionalFormatting>
  <conditionalFormatting sqref="Z781">
    <cfRule type="cellIs" dxfId="36080" priority="7396" operator="lessThan">
      <formula>0</formula>
    </cfRule>
  </conditionalFormatting>
  <conditionalFormatting sqref="E782">
    <cfRule type="expression" dxfId="36079" priority="7395">
      <formula>ISTEXT($E$782)</formula>
    </cfRule>
  </conditionalFormatting>
  <conditionalFormatting sqref="E782">
    <cfRule type="cellIs" dxfId="36078" priority="7394" operator="lessThan">
      <formula>0</formula>
    </cfRule>
  </conditionalFormatting>
  <conditionalFormatting sqref="F782">
    <cfRule type="expression" dxfId="36077" priority="7393">
      <formula>ISTEXT($F$782)</formula>
    </cfRule>
  </conditionalFormatting>
  <conditionalFormatting sqref="F782">
    <cfRule type="cellIs" dxfId="36076" priority="7392" operator="lessThan">
      <formula>0</formula>
    </cfRule>
  </conditionalFormatting>
  <conditionalFormatting sqref="G782">
    <cfRule type="expression" dxfId="36075" priority="7391">
      <formula>ISTEXT($G$782)</formula>
    </cfRule>
  </conditionalFormatting>
  <conditionalFormatting sqref="G782">
    <cfRule type="cellIs" dxfId="36074" priority="7390" operator="lessThan">
      <formula>0</formula>
    </cfRule>
  </conditionalFormatting>
  <conditionalFormatting sqref="H782">
    <cfRule type="expression" dxfId="36073" priority="7389">
      <formula>ISTEXT($H$782)</formula>
    </cfRule>
  </conditionalFormatting>
  <conditionalFormatting sqref="H782">
    <cfRule type="cellIs" dxfId="36072" priority="7388" operator="lessThan">
      <formula>0</formula>
    </cfRule>
  </conditionalFormatting>
  <conditionalFormatting sqref="I782">
    <cfRule type="expression" dxfId="36071" priority="7387">
      <formula>ISTEXT($I$782)</formula>
    </cfRule>
  </conditionalFormatting>
  <conditionalFormatting sqref="I782">
    <cfRule type="cellIs" dxfId="36070" priority="7386" operator="lessThan">
      <formula>0</formula>
    </cfRule>
  </conditionalFormatting>
  <conditionalFormatting sqref="J782">
    <cfRule type="expression" dxfId="36069" priority="7385">
      <formula>ISTEXT($J$782)</formula>
    </cfRule>
  </conditionalFormatting>
  <conditionalFormatting sqref="J782">
    <cfRule type="cellIs" dxfId="36068" priority="7384" operator="lessThan">
      <formula>0</formula>
    </cfRule>
  </conditionalFormatting>
  <conditionalFormatting sqref="K782">
    <cfRule type="expression" dxfId="36067" priority="7383">
      <formula>ISTEXT($K$782)</formula>
    </cfRule>
  </conditionalFormatting>
  <conditionalFormatting sqref="K782">
    <cfRule type="cellIs" dxfId="36066" priority="7382" operator="lessThan">
      <formula>0</formula>
    </cfRule>
  </conditionalFormatting>
  <conditionalFormatting sqref="L782">
    <cfRule type="expression" dxfId="36065" priority="7381">
      <formula>ISTEXT($L$782)</formula>
    </cfRule>
  </conditionalFormatting>
  <conditionalFormatting sqref="L782">
    <cfRule type="cellIs" dxfId="36064" priority="7380" operator="lessThan">
      <formula>0</formula>
    </cfRule>
  </conditionalFormatting>
  <conditionalFormatting sqref="M782">
    <cfRule type="expression" dxfId="36063" priority="7379">
      <formula>ISTEXT($M$782)</formula>
    </cfRule>
  </conditionalFormatting>
  <conditionalFormatting sqref="M782">
    <cfRule type="cellIs" dxfId="36062" priority="7378" operator="lessThan">
      <formula>0</formula>
    </cfRule>
  </conditionalFormatting>
  <conditionalFormatting sqref="N782">
    <cfRule type="expression" dxfId="36061" priority="7377">
      <formula>ISTEXT($N$782)</formula>
    </cfRule>
  </conditionalFormatting>
  <conditionalFormatting sqref="N782">
    <cfRule type="cellIs" dxfId="36060" priority="7376" operator="lessThan">
      <formula>0</formula>
    </cfRule>
  </conditionalFormatting>
  <conditionalFormatting sqref="O782">
    <cfRule type="expression" dxfId="36059" priority="7375">
      <formula>ISTEXT($O$782)</formula>
    </cfRule>
  </conditionalFormatting>
  <conditionalFormatting sqref="O782">
    <cfRule type="cellIs" dxfId="36058" priority="7374" operator="lessThan">
      <formula>0</formula>
    </cfRule>
  </conditionalFormatting>
  <conditionalFormatting sqref="P782">
    <cfRule type="expression" dxfId="36057" priority="7373">
      <formula>ISTEXT($P$782)</formula>
    </cfRule>
  </conditionalFormatting>
  <conditionalFormatting sqref="P782">
    <cfRule type="cellIs" dxfId="36056" priority="7372" operator="lessThan">
      <formula>0</formula>
    </cfRule>
  </conditionalFormatting>
  <conditionalFormatting sqref="Q782">
    <cfRule type="expression" dxfId="36055" priority="7371">
      <formula>ISTEXT($Q$782)</formula>
    </cfRule>
  </conditionalFormatting>
  <conditionalFormatting sqref="Q782">
    <cfRule type="cellIs" dxfId="36054" priority="7370" operator="lessThan">
      <formula>0</formula>
    </cfRule>
  </conditionalFormatting>
  <conditionalFormatting sqref="R782">
    <cfRule type="expression" dxfId="36053" priority="7369">
      <formula>ISTEXT($R$782)</formula>
    </cfRule>
  </conditionalFormatting>
  <conditionalFormatting sqref="R782">
    <cfRule type="cellIs" dxfId="36052" priority="7368" operator="lessThan">
      <formula>0</formula>
    </cfRule>
  </conditionalFormatting>
  <conditionalFormatting sqref="S782">
    <cfRule type="expression" dxfId="36051" priority="7367">
      <formula>ISTEXT($S$782)</formula>
    </cfRule>
  </conditionalFormatting>
  <conditionalFormatting sqref="S782">
    <cfRule type="cellIs" dxfId="36050" priority="7366" operator="lessThan">
      <formula>0</formula>
    </cfRule>
  </conditionalFormatting>
  <conditionalFormatting sqref="T782">
    <cfRule type="expression" dxfId="36049" priority="7365">
      <formula>ISTEXT($T$782)</formula>
    </cfRule>
  </conditionalFormatting>
  <conditionalFormatting sqref="T782">
    <cfRule type="cellIs" dxfId="36048" priority="7364" operator="lessThan">
      <formula>0</formula>
    </cfRule>
  </conditionalFormatting>
  <conditionalFormatting sqref="U782">
    <cfRule type="expression" dxfId="36047" priority="7363">
      <formula>ISTEXT($U$782)</formula>
    </cfRule>
  </conditionalFormatting>
  <conditionalFormatting sqref="U782">
    <cfRule type="cellIs" dxfId="36046" priority="7362" operator="lessThan">
      <formula>0</formula>
    </cfRule>
  </conditionalFormatting>
  <conditionalFormatting sqref="V782">
    <cfRule type="expression" dxfId="36045" priority="7361">
      <formula>ISTEXT($V$782)</formula>
    </cfRule>
  </conditionalFormatting>
  <conditionalFormatting sqref="V782">
    <cfRule type="cellIs" dxfId="36044" priority="7360" operator="lessThan">
      <formula>0</formula>
    </cfRule>
  </conditionalFormatting>
  <conditionalFormatting sqref="W782">
    <cfRule type="expression" dxfId="36043" priority="7359">
      <formula>ISTEXT($W$782)</formula>
    </cfRule>
  </conditionalFormatting>
  <conditionalFormatting sqref="W782">
    <cfRule type="cellIs" dxfId="36042" priority="7358" operator="lessThan">
      <formula>0</formula>
    </cfRule>
  </conditionalFormatting>
  <conditionalFormatting sqref="X782">
    <cfRule type="expression" dxfId="36041" priority="7357">
      <formula>ISTEXT($X$782)</formula>
    </cfRule>
  </conditionalFormatting>
  <conditionalFormatting sqref="X782">
    <cfRule type="cellIs" dxfId="36040" priority="7356" operator="lessThan">
      <formula>0</formula>
    </cfRule>
  </conditionalFormatting>
  <conditionalFormatting sqref="Y782">
    <cfRule type="expression" dxfId="36039" priority="7355">
      <formula>ISTEXT($Y$782)</formula>
    </cfRule>
  </conditionalFormatting>
  <conditionalFormatting sqref="Y782">
    <cfRule type="cellIs" dxfId="36038" priority="7354" operator="lessThan">
      <formula>0</formula>
    </cfRule>
  </conditionalFormatting>
  <conditionalFormatting sqref="Z782">
    <cfRule type="expression" dxfId="36037" priority="7353">
      <formula>ISTEXT($Z$782)</formula>
    </cfRule>
  </conditionalFormatting>
  <conditionalFormatting sqref="Z782">
    <cfRule type="cellIs" dxfId="36036" priority="7352" operator="lessThan">
      <formula>0</formula>
    </cfRule>
  </conditionalFormatting>
  <conditionalFormatting sqref="E783">
    <cfRule type="expression" dxfId="36035" priority="7351">
      <formula>ISTEXT($E$783)</formula>
    </cfRule>
  </conditionalFormatting>
  <conditionalFormatting sqref="E783">
    <cfRule type="cellIs" dxfId="36034" priority="7350" operator="lessThan">
      <formula>0</formula>
    </cfRule>
  </conditionalFormatting>
  <conditionalFormatting sqref="E784">
    <cfRule type="expression" dxfId="36033" priority="7349">
      <formula>ISTEXT($E$784)</formula>
    </cfRule>
  </conditionalFormatting>
  <conditionalFormatting sqref="E784">
    <cfRule type="cellIs" dxfId="36032" priority="7348" operator="lessThan">
      <formula>0</formula>
    </cfRule>
  </conditionalFormatting>
  <conditionalFormatting sqref="E785">
    <cfRule type="expression" dxfId="36031" priority="7347">
      <formula>ISTEXT($E$785)</formula>
    </cfRule>
  </conditionalFormatting>
  <conditionalFormatting sqref="E785">
    <cfRule type="cellIs" dxfId="36030" priority="7346" operator="lessThan">
      <formula>0</formula>
    </cfRule>
  </conditionalFormatting>
  <conditionalFormatting sqref="F785">
    <cfRule type="expression" dxfId="36029" priority="7345">
      <formula>ISTEXT($F$785)</formula>
    </cfRule>
  </conditionalFormatting>
  <conditionalFormatting sqref="F785">
    <cfRule type="cellIs" dxfId="36028" priority="7344" operator="lessThan">
      <formula>0</formula>
    </cfRule>
  </conditionalFormatting>
  <conditionalFormatting sqref="G785">
    <cfRule type="expression" dxfId="36027" priority="7343">
      <formula>ISTEXT($G$785)</formula>
    </cfRule>
  </conditionalFormatting>
  <conditionalFormatting sqref="G785">
    <cfRule type="cellIs" dxfId="36026" priority="7342" operator="lessThan">
      <formula>0</formula>
    </cfRule>
  </conditionalFormatting>
  <conditionalFormatting sqref="H785">
    <cfRule type="expression" dxfId="36025" priority="7341">
      <formula>ISTEXT($H$785)</formula>
    </cfRule>
  </conditionalFormatting>
  <conditionalFormatting sqref="H785">
    <cfRule type="cellIs" dxfId="36024" priority="7340" operator="lessThan">
      <formula>0</formula>
    </cfRule>
  </conditionalFormatting>
  <conditionalFormatting sqref="I785">
    <cfRule type="expression" dxfId="36023" priority="7339">
      <formula>ISTEXT($I$785)</formula>
    </cfRule>
  </conditionalFormatting>
  <conditionalFormatting sqref="I785">
    <cfRule type="cellIs" dxfId="36022" priority="7338" operator="lessThan">
      <formula>0</formula>
    </cfRule>
  </conditionalFormatting>
  <conditionalFormatting sqref="J785">
    <cfRule type="expression" dxfId="36021" priority="7337">
      <formula>ISTEXT($J$785)</formula>
    </cfRule>
  </conditionalFormatting>
  <conditionalFormatting sqref="J785">
    <cfRule type="cellIs" dxfId="36020" priority="7336" operator="lessThan">
      <formula>0</formula>
    </cfRule>
  </conditionalFormatting>
  <conditionalFormatting sqref="K785">
    <cfRule type="expression" dxfId="36019" priority="7335">
      <formula>ISTEXT($K$785)</formula>
    </cfRule>
  </conditionalFormatting>
  <conditionalFormatting sqref="K785">
    <cfRule type="cellIs" dxfId="36018" priority="7334" operator="lessThan">
      <formula>0</formula>
    </cfRule>
  </conditionalFormatting>
  <conditionalFormatting sqref="L785">
    <cfRule type="expression" dxfId="36017" priority="7333">
      <formula>ISTEXT($L$785)</formula>
    </cfRule>
  </conditionalFormatting>
  <conditionalFormatting sqref="L785">
    <cfRule type="cellIs" dxfId="36016" priority="7332" operator="lessThan">
      <formula>0</formula>
    </cfRule>
  </conditionalFormatting>
  <conditionalFormatting sqref="M785">
    <cfRule type="expression" dxfId="36015" priority="7331">
      <formula>ISTEXT($M$785)</formula>
    </cfRule>
  </conditionalFormatting>
  <conditionalFormatting sqref="M785">
    <cfRule type="cellIs" dxfId="36014" priority="7330" operator="lessThan">
      <formula>0</formula>
    </cfRule>
  </conditionalFormatting>
  <conditionalFormatting sqref="N785">
    <cfRule type="expression" dxfId="36013" priority="7329">
      <formula>ISTEXT($N$785)</formula>
    </cfRule>
  </conditionalFormatting>
  <conditionalFormatting sqref="N785">
    <cfRule type="cellIs" dxfId="36012" priority="7328" operator="lessThan">
      <formula>0</formula>
    </cfRule>
  </conditionalFormatting>
  <conditionalFormatting sqref="O785">
    <cfRule type="expression" dxfId="36011" priority="7327">
      <formula>ISTEXT($O$785)</formula>
    </cfRule>
  </conditionalFormatting>
  <conditionalFormatting sqref="O785">
    <cfRule type="cellIs" dxfId="36010" priority="7326" operator="lessThan">
      <formula>0</formula>
    </cfRule>
  </conditionalFormatting>
  <conditionalFormatting sqref="P785">
    <cfRule type="expression" dxfId="36009" priority="7325">
      <formula>ISTEXT($P$785)</formula>
    </cfRule>
  </conditionalFormatting>
  <conditionalFormatting sqref="P785">
    <cfRule type="cellIs" dxfId="36008" priority="7324" operator="lessThan">
      <formula>0</formula>
    </cfRule>
  </conditionalFormatting>
  <conditionalFormatting sqref="Q785">
    <cfRule type="expression" dxfId="36007" priority="7323">
      <formula>ISTEXT($Q$785)</formula>
    </cfRule>
  </conditionalFormatting>
  <conditionalFormatting sqref="Q785">
    <cfRule type="cellIs" dxfId="36006" priority="7322" operator="lessThan">
      <formula>0</formula>
    </cfRule>
  </conditionalFormatting>
  <conditionalFormatting sqref="R785">
    <cfRule type="expression" dxfId="36005" priority="7321">
      <formula>ISTEXT($R$785)</formula>
    </cfRule>
  </conditionalFormatting>
  <conditionalFormatting sqref="R785">
    <cfRule type="cellIs" dxfId="36004" priority="7320" operator="lessThan">
      <formula>0</formula>
    </cfRule>
  </conditionalFormatting>
  <conditionalFormatting sqref="S785">
    <cfRule type="expression" dxfId="36003" priority="7319">
      <formula>ISTEXT($S$785)</formula>
    </cfRule>
  </conditionalFormatting>
  <conditionalFormatting sqref="S785">
    <cfRule type="cellIs" dxfId="36002" priority="7318" operator="lessThan">
      <formula>0</formula>
    </cfRule>
  </conditionalFormatting>
  <conditionalFormatting sqref="T785">
    <cfRule type="expression" dxfId="36001" priority="7317">
      <formula>ISTEXT($T$785)</formula>
    </cfRule>
  </conditionalFormatting>
  <conditionalFormatting sqref="T785">
    <cfRule type="cellIs" dxfId="36000" priority="7316" operator="lessThan">
      <formula>0</formula>
    </cfRule>
  </conditionalFormatting>
  <conditionalFormatting sqref="U785">
    <cfRule type="expression" dxfId="35999" priority="7315">
      <formula>ISTEXT($U$785)</formula>
    </cfRule>
  </conditionalFormatting>
  <conditionalFormatting sqref="U785">
    <cfRule type="cellIs" dxfId="35998" priority="7314" operator="lessThan">
      <formula>0</formula>
    </cfRule>
  </conditionalFormatting>
  <conditionalFormatting sqref="V785">
    <cfRule type="expression" dxfId="35997" priority="7313">
      <formula>ISTEXT($V$785)</formula>
    </cfRule>
  </conditionalFormatting>
  <conditionalFormatting sqref="V785">
    <cfRule type="cellIs" dxfId="35996" priority="7312" operator="lessThan">
      <formula>0</formula>
    </cfRule>
  </conditionalFormatting>
  <conditionalFormatting sqref="W785">
    <cfRule type="expression" dxfId="35995" priority="7311">
      <formula>ISTEXT($W$785)</formula>
    </cfRule>
  </conditionalFormatting>
  <conditionalFormatting sqref="W785">
    <cfRule type="cellIs" dxfId="35994" priority="7310" operator="lessThan">
      <formula>0</formula>
    </cfRule>
  </conditionalFormatting>
  <conditionalFormatting sqref="X785">
    <cfRule type="expression" dxfId="35993" priority="7309">
      <formula>ISTEXT($X$785)</formula>
    </cfRule>
  </conditionalFormatting>
  <conditionalFormatting sqref="X785">
    <cfRule type="cellIs" dxfId="35992" priority="7308" operator="lessThan">
      <formula>0</formula>
    </cfRule>
  </conditionalFormatting>
  <conditionalFormatting sqref="Y785">
    <cfRule type="expression" dxfId="35991" priority="7307">
      <formula>ISTEXT($Y$785)</formula>
    </cfRule>
  </conditionalFormatting>
  <conditionalFormatting sqref="Y785">
    <cfRule type="cellIs" dxfId="35990" priority="7306" operator="lessThan">
      <formula>0</formula>
    </cfRule>
  </conditionalFormatting>
  <conditionalFormatting sqref="Z785">
    <cfRule type="expression" dxfId="35989" priority="7305">
      <formula>ISTEXT($Z$785)</formula>
    </cfRule>
  </conditionalFormatting>
  <conditionalFormatting sqref="Z785">
    <cfRule type="cellIs" dxfId="35988" priority="7304" operator="lessThan">
      <formula>0</formula>
    </cfRule>
  </conditionalFormatting>
  <conditionalFormatting sqref="E786">
    <cfRule type="expression" dxfId="35987" priority="7303">
      <formula>ISTEXT($E$786)</formula>
    </cfRule>
  </conditionalFormatting>
  <conditionalFormatting sqref="E786">
    <cfRule type="cellIs" dxfId="35986" priority="7302" operator="lessThan">
      <formula>0</formula>
    </cfRule>
  </conditionalFormatting>
  <conditionalFormatting sqref="F786">
    <cfRule type="expression" dxfId="35985" priority="7301">
      <formula>ISTEXT($F$786)</formula>
    </cfRule>
  </conditionalFormatting>
  <conditionalFormatting sqref="F786">
    <cfRule type="cellIs" dxfId="35984" priority="7300" operator="lessThan">
      <formula>0</formula>
    </cfRule>
  </conditionalFormatting>
  <conditionalFormatting sqref="G786">
    <cfRule type="expression" dxfId="35983" priority="7299">
      <formula>ISTEXT($G$786)</formula>
    </cfRule>
  </conditionalFormatting>
  <conditionalFormatting sqref="G786">
    <cfRule type="cellIs" dxfId="35982" priority="7298" operator="lessThan">
      <formula>0</formula>
    </cfRule>
  </conditionalFormatting>
  <conditionalFormatting sqref="H786">
    <cfRule type="expression" dxfId="35981" priority="7297">
      <formula>ISTEXT($H$786)</formula>
    </cfRule>
  </conditionalFormatting>
  <conditionalFormatting sqref="H786">
    <cfRule type="cellIs" dxfId="35980" priority="7296" operator="lessThan">
      <formula>0</formula>
    </cfRule>
  </conditionalFormatting>
  <conditionalFormatting sqref="I786">
    <cfRule type="expression" dxfId="35979" priority="7295">
      <formula>ISTEXT($I$786)</formula>
    </cfRule>
  </conditionalFormatting>
  <conditionalFormatting sqref="I786">
    <cfRule type="cellIs" dxfId="35978" priority="7294" operator="lessThan">
      <formula>0</formula>
    </cfRule>
  </conditionalFormatting>
  <conditionalFormatting sqref="J786">
    <cfRule type="expression" dxfId="35977" priority="7293">
      <formula>ISTEXT($J$786)</formula>
    </cfRule>
  </conditionalFormatting>
  <conditionalFormatting sqref="J786">
    <cfRule type="cellIs" dxfId="35976" priority="7292" operator="lessThan">
      <formula>0</formula>
    </cfRule>
  </conditionalFormatting>
  <conditionalFormatting sqref="K786">
    <cfRule type="expression" dxfId="35975" priority="7291">
      <formula>ISTEXT($K$786)</formula>
    </cfRule>
  </conditionalFormatting>
  <conditionalFormatting sqref="K786">
    <cfRule type="cellIs" dxfId="35974" priority="7290" operator="lessThan">
      <formula>0</formula>
    </cfRule>
  </conditionalFormatting>
  <conditionalFormatting sqref="L786">
    <cfRule type="expression" dxfId="35973" priority="7289">
      <formula>ISTEXT($L$786)</formula>
    </cfRule>
  </conditionalFormatting>
  <conditionalFormatting sqref="L786">
    <cfRule type="cellIs" dxfId="35972" priority="7288" operator="lessThan">
      <formula>0</formula>
    </cfRule>
  </conditionalFormatting>
  <conditionalFormatting sqref="M786">
    <cfRule type="expression" dxfId="35971" priority="7287">
      <formula>ISTEXT($M$786)</formula>
    </cfRule>
  </conditionalFormatting>
  <conditionalFormatting sqref="M786">
    <cfRule type="cellIs" dxfId="35970" priority="7286" operator="lessThan">
      <formula>0</formula>
    </cfRule>
  </conditionalFormatting>
  <conditionalFormatting sqref="N786">
    <cfRule type="expression" dxfId="35969" priority="7285">
      <formula>ISTEXT($N$786)</formula>
    </cfRule>
  </conditionalFormatting>
  <conditionalFormatting sqref="N786">
    <cfRule type="cellIs" dxfId="35968" priority="7284" operator="lessThan">
      <formula>0</formula>
    </cfRule>
  </conditionalFormatting>
  <conditionalFormatting sqref="O786">
    <cfRule type="expression" dxfId="35967" priority="7283">
      <formula>ISTEXT($O$786)</formula>
    </cfRule>
  </conditionalFormatting>
  <conditionalFormatting sqref="O786">
    <cfRule type="cellIs" dxfId="35966" priority="7282" operator="lessThan">
      <formula>0</formula>
    </cfRule>
  </conditionalFormatting>
  <conditionalFormatting sqref="P786">
    <cfRule type="expression" dxfId="35965" priority="7281">
      <formula>ISTEXT($P$786)</formula>
    </cfRule>
  </conditionalFormatting>
  <conditionalFormatting sqref="P786">
    <cfRule type="cellIs" dxfId="35964" priority="7280" operator="lessThan">
      <formula>0</formula>
    </cfRule>
  </conditionalFormatting>
  <conditionalFormatting sqref="Q786">
    <cfRule type="expression" dxfId="35963" priority="7279">
      <formula>ISTEXT($Q$786)</formula>
    </cfRule>
  </conditionalFormatting>
  <conditionalFormatting sqref="Q786">
    <cfRule type="cellIs" dxfId="35962" priority="7278" operator="lessThan">
      <formula>0</formula>
    </cfRule>
  </conditionalFormatting>
  <conditionalFormatting sqref="R786">
    <cfRule type="expression" dxfId="35961" priority="7277">
      <formula>ISTEXT($R$786)</formula>
    </cfRule>
  </conditionalFormatting>
  <conditionalFormatting sqref="R786">
    <cfRule type="cellIs" dxfId="35960" priority="7276" operator="lessThan">
      <formula>0</formula>
    </cfRule>
  </conditionalFormatting>
  <conditionalFormatting sqref="S786">
    <cfRule type="expression" dxfId="35959" priority="7275">
      <formula>ISTEXT($S$786)</formula>
    </cfRule>
  </conditionalFormatting>
  <conditionalFormatting sqref="S786">
    <cfRule type="cellIs" dxfId="35958" priority="7274" operator="lessThan">
      <formula>0</formula>
    </cfRule>
  </conditionalFormatting>
  <conditionalFormatting sqref="T786">
    <cfRule type="expression" dxfId="35957" priority="7273">
      <formula>ISTEXT($T$786)</formula>
    </cfRule>
  </conditionalFormatting>
  <conditionalFormatting sqref="T786">
    <cfRule type="cellIs" dxfId="35956" priority="7272" operator="lessThan">
      <formula>0</formula>
    </cfRule>
  </conditionalFormatting>
  <conditionalFormatting sqref="U786">
    <cfRule type="expression" dxfId="35955" priority="7271">
      <formula>ISTEXT($U$786)</formula>
    </cfRule>
  </conditionalFormatting>
  <conditionalFormatting sqref="U786">
    <cfRule type="cellIs" dxfId="35954" priority="7270" operator="lessThan">
      <formula>0</formula>
    </cfRule>
  </conditionalFormatting>
  <conditionalFormatting sqref="V786">
    <cfRule type="expression" dxfId="35953" priority="7269">
      <formula>ISTEXT($V$786)</formula>
    </cfRule>
  </conditionalFormatting>
  <conditionalFormatting sqref="V786">
    <cfRule type="cellIs" dxfId="35952" priority="7268" operator="lessThan">
      <formula>0</formula>
    </cfRule>
  </conditionalFormatting>
  <conditionalFormatting sqref="W786">
    <cfRule type="expression" dxfId="35951" priority="7267">
      <formula>ISTEXT($W$786)</formula>
    </cfRule>
  </conditionalFormatting>
  <conditionalFormatting sqref="W786">
    <cfRule type="cellIs" dxfId="35950" priority="7266" operator="lessThan">
      <formula>0</formula>
    </cfRule>
  </conditionalFormatting>
  <conditionalFormatting sqref="X786">
    <cfRule type="expression" dxfId="35949" priority="7265">
      <formula>ISTEXT($X$786)</formula>
    </cfRule>
  </conditionalFormatting>
  <conditionalFormatting sqref="X786">
    <cfRule type="cellIs" dxfId="35948" priority="7264" operator="lessThan">
      <formula>0</formula>
    </cfRule>
  </conditionalFormatting>
  <conditionalFormatting sqref="Y786">
    <cfRule type="expression" dxfId="35947" priority="7263">
      <formula>ISTEXT($Y$786)</formula>
    </cfRule>
  </conditionalFormatting>
  <conditionalFormatting sqref="Y786">
    <cfRule type="cellIs" dxfId="35946" priority="7262" operator="lessThan">
      <formula>0</formula>
    </cfRule>
  </conditionalFormatting>
  <conditionalFormatting sqref="Z786">
    <cfRule type="expression" dxfId="35945" priority="7261">
      <formula>ISTEXT($Z$786)</formula>
    </cfRule>
  </conditionalFormatting>
  <conditionalFormatting sqref="Z786">
    <cfRule type="cellIs" dxfId="35944" priority="7260" operator="lessThan">
      <formula>0</formula>
    </cfRule>
  </conditionalFormatting>
  <conditionalFormatting sqref="E787">
    <cfRule type="expression" dxfId="35943" priority="7259">
      <formula>ISTEXT($E$787)</formula>
    </cfRule>
  </conditionalFormatting>
  <conditionalFormatting sqref="E787">
    <cfRule type="cellIs" dxfId="35942" priority="7258" operator="lessThan">
      <formula>0</formula>
    </cfRule>
  </conditionalFormatting>
  <conditionalFormatting sqref="E789">
    <cfRule type="expression" dxfId="35941" priority="7257">
      <formula>ISTEXT($E$789)</formula>
    </cfRule>
  </conditionalFormatting>
  <conditionalFormatting sqref="E789">
    <cfRule type="cellIs" dxfId="35940" priority="7256" operator="lessThan">
      <formula>0</formula>
    </cfRule>
  </conditionalFormatting>
  <conditionalFormatting sqref="E791">
    <cfRule type="expression" dxfId="35939" priority="7255">
      <formula>ISTEXT($E$791)</formula>
    </cfRule>
  </conditionalFormatting>
  <conditionalFormatting sqref="E791">
    <cfRule type="cellIs" dxfId="35938" priority="7254" operator="lessThan">
      <formula>0</formula>
    </cfRule>
  </conditionalFormatting>
  <conditionalFormatting sqref="E808">
    <cfRule type="expression" dxfId="35937" priority="6989">
      <formula>ISTEXT($E$808)</formula>
    </cfRule>
  </conditionalFormatting>
  <conditionalFormatting sqref="E808">
    <cfRule type="cellIs" dxfId="35936" priority="6988" operator="lessThan">
      <formula>0</formula>
    </cfRule>
  </conditionalFormatting>
  <conditionalFormatting sqref="F808">
    <cfRule type="expression" dxfId="35935" priority="6987">
      <formula>ISTEXT($F$808)</formula>
    </cfRule>
  </conditionalFormatting>
  <conditionalFormatting sqref="F808">
    <cfRule type="cellIs" dxfId="35934" priority="6986" operator="lessThan">
      <formula>0</formula>
    </cfRule>
  </conditionalFormatting>
  <conditionalFormatting sqref="G808">
    <cfRule type="expression" dxfId="35933" priority="6985">
      <formula>ISTEXT($G$808)</formula>
    </cfRule>
  </conditionalFormatting>
  <conditionalFormatting sqref="G808">
    <cfRule type="cellIs" dxfId="35932" priority="6984" operator="lessThan">
      <formula>0</formula>
    </cfRule>
  </conditionalFormatting>
  <conditionalFormatting sqref="H808">
    <cfRule type="expression" dxfId="35931" priority="6983">
      <formula>ISTEXT($H$808)</formula>
    </cfRule>
  </conditionalFormatting>
  <conditionalFormatting sqref="H808">
    <cfRule type="cellIs" dxfId="35930" priority="6982" operator="lessThan">
      <formula>0</formula>
    </cfRule>
  </conditionalFormatting>
  <conditionalFormatting sqref="I808">
    <cfRule type="expression" dxfId="35929" priority="6981">
      <formula>ISTEXT($I$808)</formula>
    </cfRule>
  </conditionalFormatting>
  <conditionalFormatting sqref="I808">
    <cfRule type="cellIs" dxfId="35928" priority="6980" operator="lessThan">
      <formula>0</formula>
    </cfRule>
  </conditionalFormatting>
  <conditionalFormatting sqref="J808">
    <cfRule type="expression" dxfId="35927" priority="6979">
      <formula>ISTEXT($J$808)</formula>
    </cfRule>
  </conditionalFormatting>
  <conditionalFormatting sqref="J808">
    <cfRule type="cellIs" dxfId="35926" priority="6978" operator="lessThan">
      <formula>0</formula>
    </cfRule>
  </conditionalFormatting>
  <conditionalFormatting sqref="K808">
    <cfRule type="expression" dxfId="35925" priority="6977">
      <formula>ISTEXT($K$808)</formula>
    </cfRule>
  </conditionalFormatting>
  <conditionalFormatting sqref="K808">
    <cfRule type="cellIs" dxfId="35924" priority="6976" operator="lessThan">
      <formula>0</formula>
    </cfRule>
  </conditionalFormatting>
  <conditionalFormatting sqref="L808">
    <cfRule type="expression" dxfId="35923" priority="6975">
      <formula>ISTEXT($L$808)</formula>
    </cfRule>
  </conditionalFormatting>
  <conditionalFormatting sqref="L808">
    <cfRule type="cellIs" dxfId="35922" priority="6974" operator="lessThan">
      <formula>0</formula>
    </cfRule>
  </conditionalFormatting>
  <conditionalFormatting sqref="M808">
    <cfRule type="expression" dxfId="35921" priority="6973">
      <formula>ISTEXT($M$808)</formula>
    </cfRule>
  </conditionalFormatting>
  <conditionalFormatting sqref="M808">
    <cfRule type="cellIs" dxfId="35920" priority="6972" operator="lessThan">
      <formula>0</formula>
    </cfRule>
  </conditionalFormatting>
  <conditionalFormatting sqref="N808">
    <cfRule type="expression" dxfId="35919" priority="6971">
      <formula>ISTEXT($N$808)</formula>
    </cfRule>
  </conditionalFormatting>
  <conditionalFormatting sqref="N808">
    <cfRule type="cellIs" dxfId="35918" priority="6970" operator="lessThan">
      <formula>0</formula>
    </cfRule>
  </conditionalFormatting>
  <conditionalFormatting sqref="O808">
    <cfRule type="expression" dxfId="35917" priority="6969">
      <formula>ISTEXT($O$808)</formula>
    </cfRule>
  </conditionalFormatting>
  <conditionalFormatting sqref="O808">
    <cfRule type="cellIs" dxfId="35916" priority="6968" operator="lessThan">
      <formula>0</formula>
    </cfRule>
  </conditionalFormatting>
  <conditionalFormatting sqref="P808">
    <cfRule type="expression" dxfId="35915" priority="6967">
      <formula>ISTEXT($P$808)</formula>
    </cfRule>
  </conditionalFormatting>
  <conditionalFormatting sqref="P808">
    <cfRule type="cellIs" dxfId="35914" priority="6966" operator="lessThan">
      <formula>0</formula>
    </cfRule>
  </conditionalFormatting>
  <conditionalFormatting sqref="Q808">
    <cfRule type="expression" dxfId="35913" priority="6965">
      <formula>ISTEXT($Q$808)</formula>
    </cfRule>
  </conditionalFormatting>
  <conditionalFormatting sqref="Q808">
    <cfRule type="cellIs" dxfId="35912" priority="6964" operator="lessThan">
      <formula>0</formula>
    </cfRule>
  </conditionalFormatting>
  <conditionalFormatting sqref="R808">
    <cfRule type="expression" dxfId="35911" priority="6963">
      <formula>ISTEXT($R$808)</formula>
    </cfRule>
  </conditionalFormatting>
  <conditionalFormatting sqref="R808">
    <cfRule type="cellIs" dxfId="35910" priority="6962" operator="lessThan">
      <formula>0</formula>
    </cfRule>
  </conditionalFormatting>
  <conditionalFormatting sqref="S808">
    <cfRule type="expression" dxfId="35909" priority="6961">
      <formula>ISTEXT($S$808)</formula>
    </cfRule>
  </conditionalFormatting>
  <conditionalFormatting sqref="S808">
    <cfRule type="cellIs" dxfId="35908" priority="6960" operator="lessThan">
      <formula>0</formula>
    </cfRule>
  </conditionalFormatting>
  <conditionalFormatting sqref="T808">
    <cfRule type="expression" dxfId="35907" priority="6959">
      <formula>ISTEXT($T$808)</formula>
    </cfRule>
  </conditionalFormatting>
  <conditionalFormatting sqref="T808">
    <cfRule type="cellIs" dxfId="35906" priority="6958" operator="lessThan">
      <formula>0</formula>
    </cfRule>
  </conditionalFormatting>
  <conditionalFormatting sqref="U808">
    <cfRule type="expression" dxfId="35905" priority="6957">
      <formula>ISTEXT($U$808)</formula>
    </cfRule>
  </conditionalFormatting>
  <conditionalFormatting sqref="U808">
    <cfRule type="cellIs" dxfId="35904" priority="6956" operator="lessThan">
      <formula>0</formula>
    </cfRule>
  </conditionalFormatting>
  <conditionalFormatting sqref="V808">
    <cfRule type="expression" dxfId="35903" priority="6955">
      <formula>ISTEXT($V$808)</formula>
    </cfRule>
  </conditionalFormatting>
  <conditionalFormatting sqref="V808">
    <cfRule type="cellIs" dxfId="35902" priority="6954" operator="lessThan">
      <formula>0</formula>
    </cfRule>
  </conditionalFormatting>
  <conditionalFormatting sqref="E809">
    <cfRule type="expression" dxfId="35901" priority="6953">
      <formula>ISTEXT($E$809)</formula>
    </cfRule>
  </conditionalFormatting>
  <conditionalFormatting sqref="E809">
    <cfRule type="cellIs" dxfId="35900" priority="6952" operator="lessThan">
      <formula>0</formula>
    </cfRule>
  </conditionalFormatting>
  <conditionalFormatting sqref="F809">
    <cfRule type="expression" dxfId="35899" priority="6951">
      <formula>ISTEXT($F$809)</formula>
    </cfRule>
  </conditionalFormatting>
  <conditionalFormatting sqref="F809">
    <cfRule type="cellIs" dxfId="35898" priority="6950" operator="lessThan">
      <formula>0</formula>
    </cfRule>
  </conditionalFormatting>
  <conditionalFormatting sqref="G809">
    <cfRule type="expression" dxfId="35897" priority="6949">
      <formula>ISTEXT($G$809)</formula>
    </cfRule>
  </conditionalFormatting>
  <conditionalFormatting sqref="G809">
    <cfRule type="cellIs" dxfId="35896" priority="6948" operator="lessThan">
      <formula>0</formula>
    </cfRule>
  </conditionalFormatting>
  <conditionalFormatting sqref="H809">
    <cfRule type="expression" dxfId="35895" priority="6947">
      <formula>ISTEXT($H$809)</formula>
    </cfRule>
  </conditionalFormatting>
  <conditionalFormatting sqref="H809">
    <cfRule type="cellIs" dxfId="35894" priority="6946" operator="lessThan">
      <formula>0</formula>
    </cfRule>
  </conditionalFormatting>
  <conditionalFormatting sqref="I809">
    <cfRule type="expression" dxfId="35893" priority="6945">
      <formula>ISTEXT($I$809)</formula>
    </cfRule>
  </conditionalFormatting>
  <conditionalFormatting sqref="I809">
    <cfRule type="cellIs" dxfId="35892" priority="6944" operator="lessThan">
      <formula>0</formula>
    </cfRule>
  </conditionalFormatting>
  <conditionalFormatting sqref="J809">
    <cfRule type="expression" dxfId="35891" priority="6943">
      <formula>ISTEXT($J$809)</formula>
    </cfRule>
  </conditionalFormatting>
  <conditionalFormatting sqref="J809">
    <cfRule type="cellIs" dxfId="35890" priority="6942" operator="lessThan">
      <formula>0</formula>
    </cfRule>
  </conditionalFormatting>
  <conditionalFormatting sqref="K809">
    <cfRule type="expression" dxfId="35889" priority="6941">
      <formula>ISTEXT($K$809)</formula>
    </cfRule>
  </conditionalFormatting>
  <conditionalFormatting sqref="K809">
    <cfRule type="cellIs" dxfId="35888" priority="6940" operator="lessThan">
      <formula>0</formula>
    </cfRule>
  </conditionalFormatting>
  <conditionalFormatting sqref="L809">
    <cfRule type="expression" dxfId="35887" priority="6939">
      <formula>ISTEXT($L$809)</formula>
    </cfRule>
  </conditionalFormatting>
  <conditionalFormatting sqref="L809">
    <cfRule type="cellIs" dxfId="35886" priority="6938" operator="lessThan">
      <formula>0</formula>
    </cfRule>
  </conditionalFormatting>
  <conditionalFormatting sqref="M809">
    <cfRule type="expression" dxfId="35885" priority="6937">
      <formula>ISTEXT($M$809)</formula>
    </cfRule>
  </conditionalFormatting>
  <conditionalFormatting sqref="M809">
    <cfRule type="cellIs" dxfId="35884" priority="6936" operator="lessThan">
      <formula>0</formula>
    </cfRule>
  </conditionalFormatting>
  <conditionalFormatting sqref="N809">
    <cfRule type="expression" dxfId="35883" priority="6935">
      <formula>ISTEXT($N$809)</formula>
    </cfRule>
  </conditionalFormatting>
  <conditionalFormatting sqref="N809">
    <cfRule type="cellIs" dxfId="35882" priority="6934" operator="lessThan">
      <formula>0</formula>
    </cfRule>
  </conditionalFormatting>
  <conditionalFormatting sqref="O809">
    <cfRule type="expression" dxfId="35881" priority="6933">
      <formula>ISTEXT($O$809)</formula>
    </cfRule>
  </conditionalFormatting>
  <conditionalFormatting sqref="O809">
    <cfRule type="cellIs" dxfId="35880" priority="6932" operator="lessThan">
      <formula>0</formula>
    </cfRule>
  </conditionalFormatting>
  <conditionalFormatting sqref="P809">
    <cfRule type="expression" dxfId="35879" priority="6931">
      <formula>ISTEXT($P$809)</formula>
    </cfRule>
  </conditionalFormatting>
  <conditionalFormatting sqref="P809">
    <cfRule type="cellIs" dxfId="35878" priority="6930" operator="lessThan">
      <formula>0</formula>
    </cfRule>
  </conditionalFormatting>
  <conditionalFormatting sqref="Q809">
    <cfRule type="expression" dxfId="35877" priority="6929">
      <formula>ISTEXT($Q$809)</formula>
    </cfRule>
  </conditionalFormatting>
  <conditionalFormatting sqref="Q809">
    <cfRule type="cellIs" dxfId="35876" priority="6928" operator="lessThan">
      <formula>0</formula>
    </cfRule>
  </conditionalFormatting>
  <conditionalFormatting sqref="R809">
    <cfRule type="expression" dxfId="35875" priority="6927">
      <formula>ISTEXT($R$809)</formula>
    </cfRule>
  </conditionalFormatting>
  <conditionalFormatting sqref="R809">
    <cfRule type="cellIs" dxfId="35874" priority="6926" operator="lessThan">
      <formula>0</formula>
    </cfRule>
  </conditionalFormatting>
  <conditionalFormatting sqref="S809">
    <cfRule type="expression" dxfId="35873" priority="6925">
      <formula>ISTEXT($S$809)</formula>
    </cfRule>
  </conditionalFormatting>
  <conditionalFormatting sqref="S809">
    <cfRule type="cellIs" dxfId="35872" priority="6924" operator="lessThan">
      <formula>0</formula>
    </cfRule>
  </conditionalFormatting>
  <conditionalFormatting sqref="T809">
    <cfRule type="expression" dxfId="35871" priority="6923">
      <formula>ISTEXT($T$809)</formula>
    </cfRule>
  </conditionalFormatting>
  <conditionalFormatting sqref="T809">
    <cfRule type="cellIs" dxfId="35870" priority="6922" operator="lessThan">
      <formula>0</formula>
    </cfRule>
  </conditionalFormatting>
  <conditionalFormatting sqref="U809">
    <cfRule type="expression" dxfId="35869" priority="6921">
      <formula>ISTEXT($U$809)</formula>
    </cfRule>
  </conditionalFormatting>
  <conditionalFormatting sqref="U809">
    <cfRule type="cellIs" dxfId="35868" priority="6920" operator="lessThan">
      <formula>0</formula>
    </cfRule>
  </conditionalFormatting>
  <conditionalFormatting sqref="V809">
    <cfRule type="expression" dxfId="35867" priority="6919">
      <formula>ISTEXT($V$809)</formula>
    </cfRule>
  </conditionalFormatting>
  <conditionalFormatting sqref="V809">
    <cfRule type="cellIs" dxfId="35866" priority="6918" operator="lessThan">
      <formula>0</formula>
    </cfRule>
  </conditionalFormatting>
  <conditionalFormatting sqref="E810">
    <cfRule type="expression" dxfId="35865" priority="6917">
      <formula>ISTEXT($E$810)</formula>
    </cfRule>
  </conditionalFormatting>
  <conditionalFormatting sqref="E810">
    <cfRule type="cellIs" dxfId="35864" priority="6916" operator="lessThan">
      <formula>0</formula>
    </cfRule>
  </conditionalFormatting>
  <conditionalFormatting sqref="F810">
    <cfRule type="expression" dxfId="35863" priority="6915">
      <formula>ISTEXT($F$810)</formula>
    </cfRule>
  </conditionalFormatting>
  <conditionalFormatting sqref="F810">
    <cfRule type="cellIs" dxfId="35862" priority="6914" operator="lessThan">
      <formula>0</formula>
    </cfRule>
  </conditionalFormatting>
  <conditionalFormatting sqref="G810">
    <cfRule type="expression" dxfId="35861" priority="6913">
      <formula>ISTEXT($G$810)</formula>
    </cfRule>
  </conditionalFormatting>
  <conditionalFormatting sqref="G810">
    <cfRule type="cellIs" dxfId="35860" priority="6912" operator="lessThan">
      <formula>0</formula>
    </cfRule>
  </conditionalFormatting>
  <conditionalFormatting sqref="H810">
    <cfRule type="expression" dxfId="35859" priority="6911">
      <formula>ISTEXT($H$810)</formula>
    </cfRule>
  </conditionalFormatting>
  <conditionalFormatting sqref="H810">
    <cfRule type="cellIs" dxfId="35858" priority="6910" operator="lessThan">
      <formula>0</formula>
    </cfRule>
  </conditionalFormatting>
  <conditionalFormatting sqref="I810">
    <cfRule type="expression" dxfId="35857" priority="6909">
      <formula>ISTEXT($I$810)</formula>
    </cfRule>
  </conditionalFormatting>
  <conditionalFormatting sqref="I810">
    <cfRule type="cellIs" dxfId="35856" priority="6908" operator="lessThan">
      <formula>0</formula>
    </cfRule>
  </conditionalFormatting>
  <conditionalFormatting sqref="J810">
    <cfRule type="expression" dxfId="35855" priority="6907">
      <formula>ISTEXT($J$810)</formula>
    </cfRule>
  </conditionalFormatting>
  <conditionalFormatting sqref="J810">
    <cfRule type="cellIs" dxfId="35854" priority="6906" operator="lessThan">
      <formula>0</formula>
    </cfRule>
  </conditionalFormatting>
  <conditionalFormatting sqref="K810">
    <cfRule type="expression" dxfId="35853" priority="6905">
      <formula>ISTEXT($K$810)</formula>
    </cfRule>
  </conditionalFormatting>
  <conditionalFormatting sqref="K810">
    <cfRule type="cellIs" dxfId="35852" priority="6904" operator="lessThan">
      <formula>0</formula>
    </cfRule>
  </conditionalFormatting>
  <conditionalFormatting sqref="L810">
    <cfRule type="expression" dxfId="35851" priority="6903">
      <formula>ISTEXT($L$810)</formula>
    </cfRule>
  </conditionalFormatting>
  <conditionalFormatting sqref="L810">
    <cfRule type="cellIs" dxfId="35850" priority="6902" operator="lessThan">
      <formula>0</formula>
    </cfRule>
  </conditionalFormatting>
  <conditionalFormatting sqref="M810">
    <cfRule type="expression" dxfId="35849" priority="6901">
      <formula>ISTEXT($M$810)</formula>
    </cfRule>
  </conditionalFormatting>
  <conditionalFormatting sqref="M810">
    <cfRule type="cellIs" dxfId="35848" priority="6900" operator="lessThan">
      <formula>0</formula>
    </cfRule>
  </conditionalFormatting>
  <conditionalFormatting sqref="N810">
    <cfRule type="expression" dxfId="35847" priority="6899">
      <formula>ISTEXT($N$810)</formula>
    </cfRule>
  </conditionalFormatting>
  <conditionalFormatting sqref="N810">
    <cfRule type="cellIs" dxfId="35846" priority="6898" operator="lessThan">
      <formula>0</formula>
    </cfRule>
  </conditionalFormatting>
  <conditionalFormatting sqref="O810">
    <cfRule type="expression" dxfId="35845" priority="6897">
      <formula>ISTEXT($O$810)</formula>
    </cfRule>
  </conditionalFormatting>
  <conditionalFormatting sqref="O810">
    <cfRule type="cellIs" dxfId="35844" priority="6896" operator="lessThan">
      <formula>0</formula>
    </cfRule>
  </conditionalFormatting>
  <conditionalFormatting sqref="P810">
    <cfRule type="expression" dxfId="35843" priority="6895">
      <formula>ISTEXT($P$810)</formula>
    </cfRule>
  </conditionalFormatting>
  <conditionalFormatting sqref="P810">
    <cfRule type="cellIs" dxfId="35842" priority="6894" operator="lessThan">
      <formula>0</formula>
    </cfRule>
  </conditionalFormatting>
  <conditionalFormatting sqref="Q810">
    <cfRule type="expression" dxfId="35841" priority="6893">
      <formula>ISTEXT($Q$810)</formula>
    </cfRule>
  </conditionalFormatting>
  <conditionalFormatting sqref="Q810">
    <cfRule type="cellIs" dxfId="35840" priority="6892" operator="lessThan">
      <formula>0</formula>
    </cfRule>
  </conditionalFormatting>
  <conditionalFormatting sqref="R810">
    <cfRule type="expression" dxfId="35839" priority="6891">
      <formula>ISTEXT($R$810)</formula>
    </cfRule>
  </conditionalFormatting>
  <conditionalFormatting sqref="R810">
    <cfRule type="cellIs" dxfId="35838" priority="6890" operator="lessThan">
      <formula>0</formula>
    </cfRule>
  </conditionalFormatting>
  <conditionalFormatting sqref="S810">
    <cfRule type="expression" dxfId="35837" priority="6889">
      <formula>ISTEXT($S$810)</formula>
    </cfRule>
  </conditionalFormatting>
  <conditionalFormatting sqref="S810">
    <cfRule type="cellIs" dxfId="35836" priority="6888" operator="lessThan">
      <formula>0</formula>
    </cfRule>
  </conditionalFormatting>
  <conditionalFormatting sqref="T810">
    <cfRule type="expression" dxfId="35835" priority="6887">
      <formula>ISTEXT($T$810)</formula>
    </cfRule>
  </conditionalFormatting>
  <conditionalFormatting sqref="T810">
    <cfRule type="cellIs" dxfId="35834" priority="6886" operator="lessThan">
      <formula>0</formula>
    </cfRule>
  </conditionalFormatting>
  <conditionalFormatting sqref="U810">
    <cfRule type="expression" dxfId="35833" priority="6885">
      <formula>ISTEXT($U$810)</formula>
    </cfRule>
  </conditionalFormatting>
  <conditionalFormatting sqref="U810">
    <cfRule type="cellIs" dxfId="35832" priority="6884" operator="lessThan">
      <formula>0</formula>
    </cfRule>
  </conditionalFormatting>
  <conditionalFormatting sqref="V810">
    <cfRule type="expression" dxfId="35831" priority="6883">
      <formula>ISTEXT($V$810)</formula>
    </cfRule>
  </conditionalFormatting>
  <conditionalFormatting sqref="V810">
    <cfRule type="cellIs" dxfId="35830" priority="6882" operator="lessThan">
      <formula>0</formula>
    </cfRule>
  </conditionalFormatting>
  <conditionalFormatting sqref="E61:Z66">
    <cfRule type="expression" dxfId="35829" priority="6615">
      <formula>ISTEXT(E61)</formula>
    </cfRule>
  </conditionalFormatting>
  <conditionalFormatting sqref="E153:Z158">
    <cfRule type="expression" dxfId="35828" priority="6614">
      <formula>ISTEXT(E153)</formula>
    </cfRule>
  </conditionalFormatting>
  <conditionalFormatting sqref="E245:Z250">
    <cfRule type="expression" dxfId="35827" priority="6609">
      <formula>ISTEXT(E245)</formula>
    </cfRule>
  </conditionalFormatting>
  <conditionalFormatting sqref="E337:Z342">
    <cfRule type="expression" dxfId="35826" priority="6607">
      <formula>ISTEXT(E337)</formula>
    </cfRule>
  </conditionalFormatting>
  <conditionalFormatting sqref="E429:Z434">
    <cfRule type="expression" dxfId="35825" priority="6606">
      <formula>ISTEXT(E429)</formula>
    </cfRule>
  </conditionalFormatting>
  <conditionalFormatting sqref="E521:Z526">
    <cfRule type="expression" dxfId="35824" priority="6605">
      <formula>ISTEXT(E521)</formula>
    </cfRule>
  </conditionalFormatting>
  <conditionalFormatting sqref="E613:Z618">
    <cfRule type="expression" dxfId="35823" priority="6603">
      <formula>ISTEXT(E613)</formula>
    </cfRule>
  </conditionalFormatting>
  <conditionalFormatting sqref="E705:Z710">
    <cfRule type="expression" dxfId="35822" priority="6602">
      <formula>ISTEXT(E705)</formula>
    </cfRule>
  </conditionalFormatting>
  <conditionalFormatting sqref="E797:Z802">
    <cfRule type="expression" dxfId="35821" priority="6601">
      <formula>ISTEXT(E797)</formula>
    </cfRule>
  </conditionalFormatting>
  <conditionalFormatting sqref="D59:D66">
    <cfRule type="expression" dxfId="35820" priority="6600">
      <formula>ISTEXT(D59)</formula>
    </cfRule>
  </conditionalFormatting>
  <conditionalFormatting sqref="D59:D66">
    <cfRule type="cellIs" dxfId="35819" priority="6599" operator="lessThan">
      <formula>0</formula>
    </cfRule>
  </conditionalFormatting>
  <conditionalFormatting sqref="D611:D618">
    <cfRule type="expression" dxfId="35818" priority="6598">
      <formula>ISTEXT(D611)</formula>
    </cfRule>
  </conditionalFormatting>
  <conditionalFormatting sqref="D611:D618">
    <cfRule type="cellIs" dxfId="35817" priority="6597" operator="lessThan">
      <formula>0</formula>
    </cfRule>
  </conditionalFormatting>
  <conditionalFormatting sqref="D335:D342">
    <cfRule type="expression" dxfId="35816" priority="6596">
      <formula>ISTEXT(D335)</formula>
    </cfRule>
  </conditionalFormatting>
  <conditionalFormatting sqref="D335:D342">
    <cfRule type="cellIs" dxfId="35815" priority="6595" operator="lessThan">
      <formula>0</formula>
    </cfRule>
  </conditionalFormatting>
  <conditionalFormatting sqref="D8">
    <cfRule type="cellIs" dxfId="35814" priority="6594" operator="greaterThan">
      <formula>5000000</formula>
    </cfRule>
  </conditionalFormatting>
  <conditionalFormatting sqref="E8">
    <cfRule type="cellIs" dxfId="35813" priority="6593" operator="greaterThan">
      <formula>5000000</formula>
    </cfRule>
  </conditionalFormatting>
  <conditionalFormatting sqref="F8">
    <cfRule type="cellIs" dxfId="35812" priority="6592" operator="greaterThan">
      <formula>5000000</formula>
    </cfRule>
  </conditionalFormatting>
  <conditionalFormatting sqref="G8">
    <cfRule type="cellIs" dxfId="35811" priority="6591" operator="greaterThan">
      <formula>5000000</formula>
    </cfRule>
  </conditionalFormatting>
  <conditionalFormatting sqref="H8">
    <cfRule type="cellIs" dxfId="35810" priority="6590" operator="greaterThan">
      <formula>5000000</formula>
    </cfRule>
  </conditionalFormatting>
  <conditionalFormatting sqref="I8">
    <cfRule type="cellIs" dxfId="35809" priority="6589" operator="greaterThan">
      <formula>5000000</formula>
    </cfRule>
  </conditionalFormatting>
  <conditionalFormatting sqref="J8">
    <cfRule type="cellIs" dxfId="35808" priority="6588" operator="greaterThan">
      <formula>5000000</formula>
    </cfRule>
  </conditionalFormatting>
  <conditionalFormatting sqref="K8">
    <cfRule type="cellIs" dxfId="35807" priority="6587" operator="greaterThan">
      <formula>5000000</formula>
    </cfRule>
  </conditionalFormatting>
  <conditionalFormatting sqref="L8">
    <cfRule type="cellIs" dxfId="35806" priority="6586" operator="greaterThan">
      <formula>5000000</formula>
    </cfRule>
  </conditionalFormatting>
  <conditionalFormatting sqref="M8">
    <cfRule type="cellIs" dxfId="35805" priority="6585" operator="greaterThan">
      <formula>5000000</formula>
    </cfRule>
  </conditionalFormatting>
  <conditionalFormatting sqref="N8">
    <cfRule type="cellIs" dxfId="35804" priority="6584" operator="greaterThan">
      <formula>5000000</formula>
    </cfRule>
  </conditionalFormatting>
  <conditionalFormatting sqref="O8">
    <cfRule type="cellIs" dxfId="35803" priority="6583" operator="greaterThan">
      <formula>5000000</formula>
    </cfRule>
  </conditionalFormatting>
  <conditionalFormatting sqref="P8">
    <cfRule type="cellIs" dxfId="35802" priority="6582" operator="greaterThan">
      <formula>5000000</formula>
    </cfRule>
  </conditionalFormatting>
  <conditionalFormatting sqref="Q8">
    <cfRule type="cellIs" dxfId="35801" priority="6581" operator="greaterThan">
      <formula>5000000</formula>
    </cfRule>
  </conditionalFormatting>
  <conditionalFormatting sqref="R8">
    <cfRule type="cellIs" dxfId="35800" priority="6580" operator="greaterThan">
      <formula>5000000</formula>
    </cfRule>
  </conditionalFormatting>
  <conditionalFormatting sqref="D9">
    <cfRule type="cellIs" dxfId="35799" priority="6571" operator="greaterThan">
      <formula>5000000</formula>
    </cfRule>
  </conditionalFormatting>
  <conditionalFormatting sqref="E9">
    <cfRule type="cellIs" dxfId="35798" priority="6570" operator="greaterThan">
      <formula>5000000</formula>
    </cfRule>
  </conditionalFormatting>
  <conditionalFormatting sqref="F9">
    <cfRule type="cellIs" dxfId="35797" priority="6569" operator="greaterThan">
      <formula>5000000</formula>
    </cfRule>
  </conditionalFormatting>
  <conditionalFormatting sqref="G9">
    <cfRule type="cellIs" dxfId="35796" priority="6568" operator="greaterThan">
      <formula>5000000</formula>
    </cfRule>
  </conditionalFormatting>
  <conditionalFormatting sqref="H9">
    <cfRule type="cellIs" dxfId="35795" priority="6567" operator="greaterThan">
      <formula>5000000</formula>
    </cfRule>
  </conditionalFormatting>
  <conditionalFormatting sqref="I9">
    <cfRule type="cellIs" dxfId="35794" priority="6566" operator="greaterThan">
      <formula>5000000</formula>
    </cfRule>
  </conditionalFormatting>
  <conditionalFormatting sqref="J9">
    <cfRule type="cellIs" dxfId="35793" priority="6565" operator="greaterThan">
      <formula>5000000</formula>
    </cfRule>
  </conditionalFormatting>
  <conditionalFormatting sqref="K9">
    <cfRule type="cellIs" dxfId="35792" priority="6564" operator="greaterThan">
      <formula>5000000</formula>
    </cfRule>
  </conditionalFormatting>
  <conditionalFormatting sqref="L9">
    <cfRule type="cellIs" dxfId="35791" priority="6563" operator="greaterThan">
      <formula>5000000</formula>
    </cfRule>
  </conditionalFormatting>
  <conditionalFormatting sqref="M9">
    <cfRule type="cellIs" dxfId="35790" priority="6562" operator="greaterThan">
      <formula>5000000</formula>
    </cfRule>
  </conditionalFormatting>
  <conditionalFormatting sqref="N9">
    <cfRule type="cellIs" dxfId="35789" priority="6561" operator="greaterThan">
      <formula>5000000</formula>
    </cfRule>
  </conditionalFormatting>
  <conditionalFormatting sqref="O9">
    <cfRule type="cellIs" dxfId="35788" priority="6560" operator="greaterThan">
      <formula>5000000</formula>
    </cfRule>
  </conditionalFormatting>
  <conditionalFormatting sqref="P9">
    <cfRule type="cellIs" dxfId="35787" priority="6559" operator="greaterThan">
      <formula>5000000</formula>
    </cfRule>
  </conditionalFormatting>
  <conditionalFormatting sqref="Q9">
    <cfRule type="cellIs" dxfId="35786" priority="6558" operator="greaterThan">
      <formula>5000000</formula>
    </cfRule>
  </conditionalFormatting>
  <conditionalFormatting sqref="R9">
    <cfRule type="cellIs" dxfId="35785" priority="6557" operator="greaterThan">
      <formula>5000000</formula>
    </cfRule>
  </conditionalFormatting>
  <conditionalFormatting sqref="S9">
    <cfRule type="cellIs" dxfId="35784" priority="6556" operator="greaterThan">
      <formula>5000000</formula>
    </cfRule>
  </conditionalFormatting>
  <conditionalFormatting sqref="T9">
    <cfRule type="cellIs" dxfId="35783" priority="6555" operator="greaterThan">
      <formula>5000000</formula>
    </cfRule>
  </conditionalFormatting>
  <conditionalFormatting sqref="U9">
    <cfRule type="cellIs" dxfId="35782" priority="6554" operator="greaterThan">
      <formula>5000000</formula>
    </cfRule>
  </conditionalFormatting>
  <conditionalFormatting sqref="V9">
    <cfRule type="cellIs" dxfId="35781" priority="6553" operator="greaterThan">
      <formula>5000000</formula>
    </cfRule>
  </conditionalFormatting>
  <conditionalFormatting sqref="W9">
    <cfRule type="cellIs" dxfId="35780" priority="6552" operator="greaterThan">
      <formula>5000000</formula>
    </cfRule>
  </conditionalFormatting>
  <conditionalFormatting sqref="X9">
    <cfRule type="cellIs" dxfId="35779" priority="6551" operator="greaterThan">
      <formula>5000000</formula>
    </cfRule>
  </conditionalFormatting>
  <conditionalFormatting sqref="Y9">
    <cfRule type="cellIs" dxfId="35778" priority="6550" operator="greaterThan">
      <formula>5000000</formula>
    </cfRule>
  </conditionalFormatting>
  <conditionalFormatting sqref="Z9">
    <cfRule type="cellIs" dxfId="35777" priority="6549" operator="greaterThan">
      <formula>5000000</formula>
    </cfRule>
  </conditionalFormatting>
  <conditionalFormatting sqref="D10">
    <cfRule type="cellIs" dxfId="35776" priority="6548" operator="greaterThan">
      <formula>5000000</formula>
    </cfRule>
  </conditionalFormatting>
  <conditionalFormatting sqref="E10">
    <cfRule type="cellIs" dxfId="35775" priority="6547" operator="greaterThan">
      <formula>5000000</formula>
    </cfRule>
  </conditionalFormatting>
  <conditionalFormatting sqref="F10">
    <cfRule type="cellIs" dxfId="35774" priority="6546" operator="greaterThan">
      <formula>5000000</formula>
    </cfRule>
  </conditionalFormatting>
  <conditionalFormatting sqref="G10">
    <cfRule type="cellIs" dxfId="35773" priority="6545" operator="greaterThan">
      <formula>5000000</formula>
    </cfRule>
  </conditionalFormatting>
  <conditionalFormatting sqref="H10">
    <cfRule type="cellIs" dxfId="35772" priority="6544" operator="greaterThan">
      <formula>5000000</formula>
    </cfRule>
  </conditionalFormatting>
  <conditionalFormatting sqref="I10">
    <cfRule type="cellIs" dxfId="35771" priority="6543" operator="greaterThan">
      <formula>5000000</formula>
    </cfRule>
  </conditionalFormatting>
  <conditionalFormatting sqref="J10">
    <cfRule type="cellIs" dxfId="35770" priority="6542" operator="greaterThan">
      <formula>5000000</formula>
    </cfRule>
  </conditionalFormatting>
  <conditionalFormatting sqref="K10">
    <cfRule type="cellIs" dxfId="35769" priority="6541" operator="greaterThan">
      <formula>5000000</formula>
    </cfRule>
  </conditionalFormatting>
  <conditionalFormatting sqref="L10">
    <cfRule type="cellIs" dxfId="35768" priority="6540" operator="greaterThan">
      <formula>5000000</formula>
    </cfRule>
  </conditionalFormatting>
  <conditionalFormatting sqref="M10">
    <cfRule type="cellIs" dxfId="35767" priority="6539" operator="greaterThan">
      <formula>5000000</formula>
    </cfRule>
  </conditionalFormatting>
  <conditionalFormatting sqref="N10">
    <cfRule type="cellIs" dxfId="35766" priority="6538" operator="greaterThan">
      <formula>5000000</formula>
    </cfRule>
  </conditionalFormatting>
  <conditionalFormatting sqref="O10">
    <cfRule type="cellIs" dxfId="35765" priority="6537" operator="greaterThan">
      <formula>5000000</formula>
    </cfRule>
  </conditionalFormatting>
  <conditionalFormatting sqref="P10">
    <cfRule type="cellIs" dxfId="35764" priority="6536" operator="greaterThan">
      <formula>5000000</formula>
    </cfRule>
  </conditionalFormatting>
  <conditionalFormatting sqref="Q10">
    <cfRule type="cellIs" dxfId="35763" priority="6535" operator="greaterThan">
      <formula>5000000</formula>
    </cfRule>
  </conditionalFormatting>
  <conditionalFormatting sqref="R10">
    <cfRule type="cellIs" dxfId="35762" priority="6534" operator="greaterThan">
      <formula>5000000</formula>
    </cfRule>
  </conditionalFormatting>
  <conditionalFormatting sqref="S10">
    <cfRule type="cellIs" dxfId="35761" priority="6533" operator="greaterThan">
      <formula>5000000</formula>
    </cfRule>
  </conditionalFormatting>
  <conditionalFormatting sqref="T10">
    <cfRule type="cellIs" dxfId="35760" priority="6532" operator="greaterThan">
      <formula>5000000</formula>
    </cfRule>
  </conditionalFormatting>
  <conditionalFormatting sqref="U10">
    <cfRule type="cellIs" dxfId="35759" priority="6531" operator="greaterThan">
      <formula>5000000</formula>
    </cfRule>
  </conditionalFormatting>
  <conditionalFormatting sqref="V10">
    <cfRule type="cellIs" dxfId="35758" priority="6530" operator="greaterThan">
      <formula>5000000</formula>
    </cfRule>
  </conditionalFormatting>
  <conditionalFormatting sqref="W10">
    <cfRule type="cellIs" dxfId="35757" priority="6529" operator="greaterThan">
      <formula>5000000</formula>
    </cfRule>
  </conditionalFormatting>
  <conditionalFormatting sqref="X10">
    <cfRule type="cellIs" dxfId="35756" priority="6528" operator="greaterThan">
      <formula>5000000</formula>
    </cfRule>
  </conditionalFormatting>
  <conditionalFormatting sqref="Y10">
    <cfRule type="cellIs" dxfId="35755" priority="6527" operator="greaterThan">
      <formula>5000000</formula>
    </cfRule>
  </conditionalFormatting>
  <conditionalFormatting sqref="Z10">
    <cfRule type="cellIs" dxfId="35754" priority="6526" operator="greaterThan">
      <formula>5000000</formula>
    </cfRule>
  </conditionalFormatting>
  <conditionalFormatting sqref="D11">
    <cfRule type="cellIs" dxfId="35753" priority="6525" operator="greaterThan">
      <formula>5000000</formula>
    </cfRule>
  </conditionalFormatting>
  <conditionalFormatting sqref="E11">
    <cfRule type="cellIs" dxfId="35752" priority="6524" operator="greaterThan">
      <formula>5000000</formula>
    </cfRule>
  </conditionalFormatting>
  <conditionalFormatting sqref="F11">
    <cfRule type="cellIs" dxfId="35751" priority="6523" operator="greaterThan">
      <formula>5000000</formula>
    </cfRule>
  </conditionalFormatting>
  <conditionalFormatting sqref="G11">
    <cfRule type="cellIs" dxfId="35750" priority="6522" operator="greaterThan">
      <formula>5000000</formula>
    </cfRule>
  </conditionalFormatting>
  <conditionalFormatting sqref="H11">
    <cfRule type="cellIs" dxfId="35749" priority="6521" operator="greaterThan">
      <formula>5000000</formula>
    </cfRule>
  </conditionalFormatting>
  <conditionalFormatting sqref="I11">
    <cfRule type="cellIs" dxfId="35748" priority="6520" operator="greaterThan">
      <formula>5000000</formula>
    </cfRule>
  </conditionalFormatting>
  <conditionalFormatting sqref="J11">
    <cfRule type="cellIs" dxfId="35747" priority="6519" operator="greaterThan">
      <formula>5000000</formula>
    </cfRule>
  </conditionalFormatting>
  <conditionalFormatting sqref="K11">
    <cfRule type="cellIs" dxfId="35746" priority="6518" operator="greaterThan">
      <formula>5000000</formula>
    </cfRule>
  </conditionalFormatting>
  <conditionalFormatting sqref="L11">
    <cfRule type="cellIs" dxfId="35745" priority="6517" operator="greaterThan">
      <formula>5000000</formula>
    </cfRule>
  </conditionalFormatting>
  <conditionalFormatting sqref="M11">
    <cfRule type="cellIs" dxfId="35744" priority="6516" operator="greaterThan">
      <formula>5000000</formula>
    </cfRule>
  </conditionalFormatting>
  <conditionalFormatting sqref="N11">
    <cfRule type="cellIs" dxfId="35743" priority="6515" operator="greaterThan">
      <formula>5000000</formula>
    </cfRule>
  </conditionalFormatting>
  <conditionalFormatting sqref="O11">
    <cfRule type="cellIs" dxfId="35742" priority="6514" operator="greaterThan">
      <formula>5000000</formula>
    </cfRule>
  </conditionalFormatting>
  <conditionalFormatting sqref="P11">
    <cfRule type="cellIs" dxfId="35741" priority="6513" operator="greaterThan">
      <formula>5000000</formula>
    </cfRule>
  </conditionalFormatting>
  <conditionalFormatting sqref="Q11">
    <cfRule type="cellIs" dxfId="35740" priority="6512" operator="greaterThan">
      <formula>5000000</formula>
    </cfRule>
  </conditionalFormatting>
  <conditionalFormatting sqref="R11">
    <cfRule type="cellIs" dxfId="35739" priority="6511" operator="greaterThan">
      <formula>5000000</formula>
    </cfRule>
  </conditionalFormatting>
  <conditionalFormatting sqref="S11">
    <cfRule type="cellIs" dxfId="35738" priority="6510" operator="greaterThan">
      <formula>5000000</formula>
    </cfRule>
  </conditionalFormatting>
  <conditionalFormatting sqref="T11">
    <cfRule type="cellIs" dxfId="35737" priority="6509" operator="greaterThan">
      <formula>5000000</formula>
    </cfRule>
  </conditionalFormatting>
  <conditionalFormatting sqref="U11">
    <cfRule type="cellIs" dxfId="35736" priority="6508" operator="greaterThan">
      <formula>5000000</formula>
    </cfRule>
  </conditionalFormatting>
  <conditionalFormatting sqref="V11">
    <cfRule type="cellIs" dxfId="35735" priority="6507" operator="greaterThan">
      <formula>5000000</formula>
    </cfRule>
  </conditionalFormatting>
  <conditionalFormatting sqref="W11">
    <cfRule type="cellIs" dxfId="35734" priority="6506" operator="greaterThan">
      <formula>5000000</formula>
    </cfRule>
  </conditionalFormatting>
  <conditionalFormatting sqref="X11">
    <cfRule type="cellIs" dxfId="35733" priority="6505" operator="greaterThan">
      <formula>5000000</formula>
    </cfRule>
  </conditionalFormatting>
  <conditionalFormatting sqref="Y11">
    <cfRule type="cellIs" dxfId="35732" priority="6504" operator="greaterThan">
      <formula>5000000</formula>
    </cfRule>
  </conditionalFormatting>
  <conditionalFormatting sqref="Z11">
    <cfRule type="cellIs" dxfId="35731" priority="6503" operator="greaterThan">
      <formula>5000000</formula>
    </cfRule>
  </conditionalFormatting>
  <conditionalFormatting sqref="D12">
    <cfRule type="cellIs" dxfId="35730" priority="6502" operator="greaterThan">
      <formula>5000000</formula>
    </cfRule>
  </conditionalFormatting>
  <conditionalFormatting sqref="E12">
    <cfRule type="cellIs" dxfId="35729" priority="6501" operator="greaterThan">
      <formula>5000000</formula>
    </cfRule>
  </conditionalFormatting>
  <conditionalFormatting sqref="F12">
    <cfRule type="cellIs" dxfId="35728" priority="6500" operator="greaterThan">
      <formula>5000000</formula>
    </cfRule>
  </conditionalFormatting>
  <conditionalFormatting sqref="G12">
    <cfRule type="cellIs" dxfId="35727" priority="6499" operator="greaterThan">
      <formula>5000000</formula>
    </cfRule>
  </conditionalFormatting>
  <conditionalFormatting sqref="H12">
    <cfRule type="cellIs" dxfId="35726" priority="6498" operator="greaterThan">
      <formula>5000000</formula>
    </cfRule>
  </conditionalFormatting>
  <conditionalFormatting sqref="I12">
    <cfRule type="cellIs" dxfId="35725" priority="6497" operator="greaterThan">
      <formula>5000000</formula>
    </cfRule>
  </conditionalFormatting>
  <conditionalFormatting sqref="J12">
    <cfRule type="cellIs" dxfId="35724" priority="6496" operator="greaterThan">
      <formula>5000000</formula>
    </cfRule>
  </conditionalFormatting>
  <conditionalFormatting sqref="K12">
    <cfRule type="cellIs" dxfId="35723" priority="6495" operator="greaterThan">
      <formula>5000000</formula>
    </cfRule>
  </conditionalFormatting>
  <conditionalFormatting sqref="L12">
    <cfRule type="cellIs" dxfId="35722" priority="6494" operator="greaterThan">
      <formula>5000000</formula>
    </cfRule>
  </conditionalFormatting>
  <conditionalFormatting sqref="M12">
    <cfRule type="cellIs" dxfId="35721" priority="6493" operator="greaterThan">
      <formula>5000000</formula>
    </cfRule>
  </conditionalFormatting>
  <conditionalFormatting sqref="N12">
    <cfRule type="cellIs" dxfId="35720" priority="6492" operator="greaterThan">
      <formula>5000000</formula>
    </cfRule>
  </conditionalFormatting>
  <conditionalFormatting sqref="O12">
    <cfRule type="cellIs" dxfId="35719" priority="6491" operator="greaterThan">
      <formula>5000000</formula>
    </cfRule>
  </conditionalFormatting>
  <conditionalFormatting sqref="P12">
    <cfRule type="cellIs" dxfId="35718" priority="6490" operator="greaterThan">
      <formula>5000000</formula>
    </cfRule>
  </conditionalFormatting>
  <conditionalFormatting sqref="Q12">
    <cfRule type="cellIs" dxfId="35717" priority="6489" operator="greaterThan">
      <formula>5000000</formula>
    </cfRule>
  </conditionalFormatting>
  <conditionalFormatting sqref="R12">
    <cfRule type="cellIs" dxfId="35716" priority="6488" operator="greaterThan">
      <formula>5000000</formula>
    </cfRule>
  </conditionalFormatting>
  <conditionalFormatting sqref="S12">
    <cfRule type="cellIs" dxfId="35715" priority="6487" operator="greaterThan">
      <formula>5000000</formula>
    </cfRule>
  </conditionalFormatting>
  <conditionalFormatting sqref="T12">
    <cfRule type="cellIs" dxfId="35714" priority="6486" operator="greaterThan">
      <formula>5000000</formula>
    </cfRule>
  </conditionalFormatting>
  <conditionalFormatting sqref="U12">
    <cfRule type="cellIs" dxfId="35713" priority="6485" operator="greaterThan">
      <formula>5000000</formula>
    </cfRule>
  </conditionalFormatting>
  <conditionalFormatting sqref="V12">
    <cfRule type="cellIs" dxfId="35712" priority="6484" operator="greaterThan">
      <formula>5000000</formula>
    </cfRule>
  </conditionalFormatting>
  <conditionalFormatting sqref="W12">
    <cfRule type="cellIs" dxfId="35711" priority="6483" operator="greaterThan">
      <formula>5000000</formula>
    </cfRule>
  </conditionalFormatting>
  <conditionalFormatting sqref="X12">
    <cfRule type="cellIs" dxfId="35710" priority="6482" operator="greaterThan">
      <formula>5000000</formula>
    </cfRule>
  </conditionalFormatting>
  <conditionalFormatting sqref="Y12">
    <cfRule type="cellIs" dxfId="35709" priority="6481" operator="greaterThan">
      <formula>5000000</formula>
    </cfRule>
  </conditionalFormatting>
  <conditionalFormatting sqref="Z12">
    <cfRule type="cellIs" dxfId="35708" priority="6480" operator="greaterThan">
      <formula>5000000</formula>
    </cfRule>
  </conditionalFormatting>
  <conditionalFormatting sqref="D14">
    <cfRule type="cellIs" dxfId="35707" priority="6479" operator="greaterThan">
      <formula>5000000</formula>
    </cfRule>
  </conditionalFormatting>
  <conditionalFormatting sqref="E14">
    <cfRule type="cellIs" dxfId="35706" priority="6478" operator="greaterThan">
      <formula>5000000</formula>
    </cfRule>
  </conditionalFormatting>
  <conditionalFormatting sqref="F14">
    <cfRule type="cellIs" dxfId="35705" priority="6477" operator="greaterThan">
      <formula>5000000</formula>
    </cfRule>
  </conditionalFormatting>
  <conditionalFormatting sqref="G14">
    <cfRule type="cellIs" dxfId="35704" priority="6476" operator="greaterThan">
      <formula>5000000</formula>
    </cfRule>
  </conditionalFormatting>
  <conditionalFormatting sqref="H14">
    <cfRule type="cellIs" dxfId="35703" priority="6475" operator="greaterThan">
      <formula>5000000</formula>
    </cfRule>
  </conditionalFormatting>
  <conditionalFormatting sqref="I14">
    <cfRule type="cellIs" dxfId="35702" priority="6474" operator="greaterThan">
      <formula>5000000</formula>
    </cfRule>
  </conditionalFormatting>
  <conditionalFormatting sqref="J14">
    <cfRule type="cellIs" dxfId="35701" priority="6473" operator="greaterThan">
      <formula>5000000</formula>
    </cfRule>
  </conditionalFormatting>
  <conditionalFormatting sqref="K14">
    <cfRule type="cellIs" dxfId="35700" priority="6472" operator="greaterThan">
      <formula>5000000</formula>
    </cfRule>
  </conditionalFormatting>
  <conditionalFormatting sqref="L14">
    <cfRule type="cellIs" dxfId="35699" priority="6471" operator="greaterThan">
      <formula>5000000</formula>
    </cfRule>
  </conditionalFormatting>
  <conditionalFormatting sqref="M14">
    <cfRule type="cellIs" dxfId="35698" priority="6470" operator="greaterThan">
      <formula>5000000</formula>
    </cfRule>
  </conditionalFormatting>
  <conditionalFormatting sqref="N14">
    <cfRule type="cellIs" dxfId="35697" priority="6469" operator="greaterThan">
      <formula>5000000</formula>
    </cfRule>
  </conditionalFormatting>
  <conditionalFormatting sqref="O14">
    <cfRule type="cellIs" dxfId="35696" priority="6468" operator="greaterThan">
      <formula>5000000</formula>
    </cfRule>
  </conditionalFormatting>
  <conditionalFormatting sqref="P14">
    <cfRule type="cellIs" dxfId="35695" priority="6467" operator="greaterThan">
      <formula>5000000</formula>
    </cfRule>
  </conditionalFormatting>
  <conditionalFormatting sqref="Q14">
    <cfRule type="cellIs" dxfId="35694" priority="6466" operator="greaterThan">
      <formula>5000000</formula>
    </cfRule>
  </conditionalFormatting>
  <conditionalFormatting sqref="R14">
    <cfRule type="cellIs" dxfId="35693" priority="6465" operator="greaterThan">
      <formula>5000000</formula>
    </cfRule>
  </conditionalFormatting>
  <conditionalFormatting sqref="S14">
    <cfRule type="cellIs" dxfId="35692" priority="6464" operator="greaterThan">
      <formula>5000000</formula>
    </cfRule>
  </conditionalFormatting>
  <conditionalFormatting sqref="T14">
    <cfRule type="cellIs" dxfId="35691" priority="6463" operator="greaterThan">
      <formula>5000000</formula>
    </cfRule>
  </conditionalFormatting>
  <conditionalFormatting sqref="U14">
    <cfRule type="cellIs" dxfId="35690" priority="6462" operator="greaterThan">
      <formula>5000000</formula>
    </cfRule>
  </conditionalFormatting>
  <conditionalFormatting sqref="V14">
    <cfRule type="cellIs" dxfId="35689" priority="6461" operator="greaterThan">
      <formula>5000000</formula>
    </cfRule>
  </conditionalFormatting>
  <conditionalFormatting sqref="W14">
    <cfRule type="cellIs" dxfId="35688" priority="6460" operator="greaterThan">
      <formula>5000000</formula>
    </cfRule>
  </conditionalFormatting>
  <conditionalFormatting sqref="X14">
    <cfRule type="cellIs" dxfId="35687" priority="6459" operator="greaterThan">
      <formula>5000000</formula>
    </cfRule>
  </conditionalFormatting>
  <conditionalFormatting sqref="Y14">
    <cfRule type="cellIs" dxfId="35686" priority="6458" operator="greaterThan">
      <formula>5000000</formula>
    </cfRule>
  </conditionalFormatting>
  <conditionalFormatting sqref="Z14">
    <cfRule type="cellIs" dxfId="35685" priority="6457" operator="greaterThan">
      <formula>5000000</formula>
    </cfRule>
  </conditionalFormatting>
  <conditionalFormatting sqref="D15">
    <cfRule type="cellIs" dxfId="35684" priority="6456" operator="greaterThan">
      <formula>5000000</formula>
    </cfRule>
  </conditionalFormatting>
  <conditionalFormatting sqref="E15">
    <cfRule type="cellIs" dxfId="35683" priority="6455" operator="greaterThan">
      <formula>5000000</formula>
    </cfRule>
  </conditionalFormatting>
  <conditionalFormatting sqref="F15">
    <cfRule type="cellIs" dxfId="35682" priority="6454" operator="greaterThan">
      <formula>5000000</formula>
    </cfRule>
  </conditionalFormatting>
  <conditionalFormatting sqref="G15">
    <cfRule type="cellIs" dxfId="35681" priority="6453" operator="greaterThan">
      <formula>5000000</formula>
    </cfRule>
  </conditionalFormatting>
  <conditionalFormatting sqref="H15">
    <cfRule type="cellIs" dxfId="35680" priority="6452" operator="greaterThan">
      <formula>5000000</formula>
    </cfRule>
  </conditionalFormatting>
  <conditionalFormatting sqref="I15">
    <cfRule type="cellIs" dxfId="35679" priority="6451" operator="greaterThan">
      <formula>5000000</formula>
    </cfRule>
  </conditionalFormatting>
  <conditionalFormatting sqref="J15">
    <cfRule type="cellIs" dxfId="35678" priority="6450" operator="greaterThan">
      <formula>5000000</formula>
    </cfRule>
  </conditionalFormatting>
  <conditionalFormatting sqref="K15">
    <cfRule type="cellIs" dxfId="35677" priority="6449" operator="greaterThan">
      <formula>5000000</formula>
    </cfRule>
  </conditionalFormatting>
  <conditionalFormatting sqref="L15">
    <cfRule type="cellIs" dxfId="35676" priority="6448" operator="greaterThan">
      <formula>5000000</formula>
    </cfRule>
  </conditionalFormatting>
  <conditionalFormatting sqref="M15">
    <cfRule type="cellIs" dxfId="35675" priority="6447" operator="greaterThan">
      <formula>5000000</formula>
    </cfRule>
  </conditionalFormatting>
  <conditionalFormatting sqref="N15">
    <cfRule type="cellIs" dxfId="35674" priority="6446" operator="greaterThan">
      <formula>5000000</formula>
    </cfRule>
  </conditionalFormatting>
  <conditionalFormatting sqref="O15">
    <cfRule type="cellIs" dxfId="35673" priority="6445" operator="greaterThan">
      <formula>5000000</formula>
    </cfRule>
  </conditionalFormatting>
  <conditionalFormatting sqref="P15">
    <cfRule type="cellIs" dxfId="35672" priority="6444" operator="greaterThan">
      <formula>5000000</formula>
    </cfRule>
  </conditionalFormatting>
  <conditionalFormatting sqref="Q15">
    <cfRule type="cellIs" dxfId="35671" priority="6443" operator="greaterThan">
      <formula>5000000</formula>
    </cfRule>
  </conditionalFormatting>
  <conditionalFormatting sqref="R15">
    <cfRule type="cellIs" dxfId="35670" priority="6442" operator="greaterThan">
      <formula>5000000</formula>
    </cfRule>
  </conditionalFormatting>
  <conditionalFormatting sqref="S15">
    <cfRule type="cellIs" dxfId="35669" priority="6441" operator="greaterThan">
      <formula>5000000</formula>
    </cfRule>
  </conditionalFormatting>
  <conditionalFormatting sqref="T15">
    <cfRule type="cellIs" dxfId="35668" priority="6440" operator="greaterThan">
      <formula>5000000</formula>
    </cfRule>
  </conditionalFormatting>
  <conditionalFormatting sqref="U15">
    <cfRule type="cellIs" dxfId="35667" priority="6439" operator="greaterThan">
      <formula>5000000</formula>
    </cfRule>
  </conditionalFormatting>
  <conditionalFormatting sqref="V15">
    <cfRule type="cellIs" dxfId="35666" priority="6438" operator="greaterThan">
      <formula>5000000</formula>
    </cfRule>
  </conditionalFormatting>
  <conditionalFormatting sqref="W15">
    <cfRule type="cellIs" dxfId="35665" priority="6437" operator="greaterThan">
      <formula>5000000</formula>
    </cfRule>
  </conditionalFormatting>
  <conditionalFormatting sqref="X15">
    <cfRule type="cellIs" dxfId="35664" priority="6436" operator="greaterThan">
      <formula>5000000</formula>
    </cfRule>
  </conditionalFormatting>
  <conditionalFormatting sqref="Y15">
    <cfRule type="cellIs" dxfId="35663" priority="6435" operator="greaterThan">
      <formula>5000000</formula>
    </cfRule>
  </conditionalFormatting>
  <conditionalFormatting sqref="Z15">
    <cfRule type="cellIs" dxfId="35662" priority="6434" operator="greaterThan">
      <formula>5000000</formula>
    </cfRule>
  </conditionalFormatting>
  <conditionalFormatting sqref="D16">
    <cfRule type="cellIs" dxfId="35661" priority="6433" operator="greaterThan">
      <formula>5000000</formula>
    </cfRule>
  </conditionalFormatting>
  <conditionalFormatting sqref="E16">
    <cfRule type="cellIs" dxfId="35660" priority="6432" operator="greaterThan">
      <formula>5000000</formula>
    </cfRule>
  </conditionalFormatting>
  <conditionalFormatting sqref="F16">
    <cfRule type="cellIs" dxfId="35659" priority="6431" operator="greaterThan">
      <formula>5000000</formula>
    </cfRule>
  </conditionalFormatting>
  <conditionalFormatting sqref="G16">
    <cfRule type="cellIs" dxfId="35658" priority="6430" operator="greaterThan">
      <formula>5000000</formula>
    </cfRule>
  </conditionalFormatting>
  <conditionalFormatting sqref="H16">
    <cfRule type="cellIs" dxfId="35657" priority="6429" operator="greaterThan">
      <formula>5000000</formula>
    </cfRule>
  </conditionalFormatting>
  <conditionalFormatting sqref="I16">
    <cfRule type="cellIs" dxfId="35656" priority="6428" operator="greaterThan">
      <formula>5000000</formula>
    </cfRule>
  </conditionalFormatting>
  <conditionalFormatting sqref="J16">
    <cfRule type="cellIs" dxfId="35655" priority="6427" operator="greaterThan">
      <formula>5000000</formula>
    </cfRule>
  </conditionalFormatting>
  <conditionalFormatting sqref="K16">
    <cfRule type="cellIs" dxfId="35654" priority="6426" operator="greaterThan">
      <formula>5000000</formula>
    </cfRule>
  </conditionalFormatting>
  <conditionalFormatting sqref="L16">
    <cfRule type="cellIs" dxfId="35653" priority="6425" operator="greaterThan">
      <formula>5000000</formula>
    </cfRule>
  </conditionalFormatting>
  <conditionalFormatting sqref="M16">
    <cfRule type="cellIs" dxfId="35652" priority="6424" operator="greaterThan">
      <formula>5000000</formula>
    </cfRule>
  </conditionalFormatting>
  <conditionalFormatting sqref="N16">
    <cfRule type="cellIs" dxfId="35651" priority="6423" operator="greaterThan">
      <formula>5000000</formula>
    </cfRule>
  </conditionalFormatting>
  <conditionalFormatting sqref="O16">
    <cfRule type="cellIs" dxfId="35650" priority="6422" operator="greaterThan">
      <formula>5000000</formula>
    </cfRule>
  </conditionalFormatting>
  <conditionalFormatting sqref="P16">
    <cfRule type="cellIs" dxfId="35649" priority="6421" operator="greaterThan">
      <formula>5000000</formula>
    </cfRule>
  </conditionalFormatting>
  <conditionalFormatting sqref="Q16">
    <cfRule type="cellIs" dxfId="35648" priority="6420" operator="greaterThan">
      <formula>5000000</formula>
    </cfRule>
  </conditionalFormatting>
  <conditionalFormatting sqref="R16">
    <cfRule type="cellIs" dxfId="35647" priority="6419" operator="greaterThan">
      <formula>5000000</formula>
    </cfRule>
  </conditionalFormatting>
  <conditionalFormatting sqref="S16">
    <cfRule type="cellIs" dxfId="35646" priority="6418" operator="greaterThan">
      <formula>5000000</formula>
    </cfRule>
  </conditionalFormatting>
  <conditionalFormatting sqref="T16">
    <cfRule type="cellIs" dxfId="35645" priority="6417" operator="greaterThan">
      <formula>5000000</formula>
    </cfRule>
  </conditionalFormatting>
  <conditionalFormatting sqref="U16">
    <cfRule type="cellIs" dxfId="35644" priority="6416" operator="greaterThan">
      <formula>5000000</formula>
    </cfRule>
  </conditionalFormatting>
  <conditionalFormatting sqref="V16">
    <cfRule type="cellIs" dxfId="35643" priority="6415" operator="greaterThan">
      <formula>5000000</formula>
    </cfRule>
  </conditionalFormatting>
  <conditionalFormatting sqref="W16">
    <cfRule type="cellIs" dxfId="35642" priority="6414" operator="greaterThan">
      <formula>5000000</formula>
    </cfRule>
  </conditionalFormatting>
  <conditionalFormatting sqref="X16">
    <cfRule type="cellIs" dxfId="35641" priority="6413" operator="greaterThan">
      <formula>5000000</formula>
    </cfRule>
  </conditionalFormatting>
  <conditionalFormatting sqref="Y16">
    <cfRule type="cellIs" dxfId="35640" priority="6412" operator="greaterThan">
      <formula>5000000</formula>
    </cfRule>
  </conditionalFormatting>
  <conditionalFormatting sqref="Z16">
    <cfRule type="cellIs" dxfId="35639" priority="6411" operator="greaterThan">
      <formula>5000000</formula>
    </cfRule>
  </conditionalFormatting>
  <conditionalFormatting sqref="D17">
    <cfRule type="cellIs" dxfId="35638" priority="6410" operator="greaterThan">
      <formula>5000000</formula>
    </cfRule>
  </conditionalFormatting>
  <conditionalFormatting sqref="E17">
    <cfRule type="cellIs" dxfId="35637" priority="6409" operator="greaterThan">
      <formula>5000000</formula>
    </cfRule>
  </conditionalFormatting>
  <conditionalFormatting sqref="F17">
    <cfRule type="cellIs" dxfId="35636" priority="6408" operator="greaterThan">
      <formula>5000000</formula>
    </cfRule>
  </conditionalFormatting>
  <conditionalFormatting sqref="G17">
    <cfRule type="cellIs" dxfId="35635" priority="6407" operator="greaterThan">
      <formula>5000000</formula>
    </cfRule>
  </conditionalFormatting>
  <conditionalFormatting sqref="H17">
    <cfRule type="cellIs" dxfId="35634" priority="6406" operator="greaterThan">
      <formula>5000000</formula>
    </cfRule>
  </conditionalFormatting>
  <conditionalFormatting sqref="I17">
    <cfRule type="cellIs" dxfId="35633" priority="6405" operator="greaterThan">
      <formula>5000000</formula>
    </cfRule>
  </conditionalFormatting>
  <conditionalFormatting sqref="J17">
    <cfRule type="cellIs" dxfId="35632" priority="6404" operator="greaterThan">
      <formula>5000000</formula>
    </cfRule>
  </conditionalFormatting>
  <conditionalFormatting sqref="K17">
    <cfRule type="cellIs" dxfId="35631" priority="6403" operator="greaterThan">
      <formula>5000000</formula>
    </cfRule>
  </conditionalFormatting>
  <conditionalFormatting sqref="L17">
    <cfRule type="cellIs" dxfId="35630" priority="6402" operator="greaterThan">
      <formula>5000000</formula>
    </cfRule>
  </conditionalFormatting>
  <conditionalFormatting sqref="M17">
    <cfRule type="cellIs" dxfId="35629" priority="6401" operator="greaterThan">
      <formula>5000000</formula>
    </cfRule>
  </conditionalFormatting>
  <conditionalFormatting sqref="N17">
    <cfRule type="cellIs" dxfId="35628" priority="6400" operator="greaterThan">
      <formula>5000000</formula>
    </cfRule>
  </conditionalFormatting>
  <conditionalFormatting sqref="O17">
    <cfRule type="cellIs" dxfId="35627" priority="6399" operator="greaterThan">
      <formula>5000000</formula>
    </cfRule>
  </conditionalFormatting>
  <conditionalFormatting sqref="P17">
    <cfRule type="cellIs" dxfId="35626" priority="6398" operator="greaterThan">
      <formula>5000000</formula>
    </cfRule>
  </conditionalFormatting>
  <conditionalFormatting sqref="Q17">
    <cfRule type="cellIs" dxfId="35625" priority="6397" operator="greaterThan">
      <formula>5000000</formula>
    </cfRule>
  </conditionalFormatting>
  <conditionalFormatting sqref="R17">
    <cfRule type="cellIs" dxfId="35624" priority="6396" operator="greaterThan">
      <formula>5000000</formula>
    </cfRule>
  </conditionalFormatting>
  <conditionalFormatting sqref="S17">
    <cfRule type="cellIs" dxfId="35623" priority="6395" operator="greaterThan">
      <formula>5000000</formula>
    </cfRule>
  </conditionalFormatting>
  <conditionalFormatting sqref="T17">
    <cfRule type="cellIs" dxfId="35622" priority="6394" operator="greaterThan">
      <formula>5000000</formula>
    </cfRule>
  </conditionalFormatting>
  <conditionalFormatting sqref="U17">
    <cfRule type="cellIs" dxfId="35621" priority="6393" operator="greaterThan">
      <formula>5000000</formula>
    </cfRule>
  </conditionalFormatting>
  <conditionalFormatting sqref="V17">
    <cfRule type="cellIs" dxfId="35620" priority="6392" operator="greaterThan">
      <formula>5000000</formula>
    </cfRule>
  </conditionalFormatting>
  <conditionalFormatting sqref="W17">
    <cfRule type="cellIs" dxfId="35619" priority="6391" operator="greaterThan">
      <formula>5000000</formula>
    </cfRule>
  </conditionalFormatting>
  <conditionalFormatting sqref="X17">
    <cfRule type="cellIs" dxfId="35618" priority="6390" operator="greaterThan">
      <formula>5000000</formula>
    </cfRule>
  </conditionalFormatting>
  <conditionalFormatting sqref="Y17">
    <cfRule type="cellIs" dxfId="35617" priority="6389" operator="greaterThan">
      <formula>5000000</formula>
    </cfRule>
  </conditionalFormatting>
  <conditionalFormatting sqref="Z17">
    <cfRule type="cellIs" dxfId="35616" priority="6388" operator="greaterThan">
      <formula>5000000</formula>
    </cfRule>
  </conditionalFormatting>
  <conditionalFormatting sqref="D18">
    <cfRule type="cellIs" dxfId="35615" priority="6387" operator="greaterThan">
      <formula>5000000</formula>
    </cfRule>
  </conditionalFormatting>
  <conditionalFormatting sqref="E18">
    <cfRule type="cellIs" dxfId="35614" priority="6386" operator="greaterThan">
      <formula>5000000</formula>
    </cfRule>
  </conditionalFormatting>
  <conditionalFormatting sqref="F18">
    <cfRule type="cellIs" dxfId="35613" priority="6385" operator="greaterThan">
      <formula>5000000</formula>
    </cfRule>
  </conditionalFormatting>
  <conditionalFormatting sqref="G18">
    <cfRule type="cellIs" dxfId="35612" priority="6384" operator="greaterThan">
      <formula>5000000</formula>
    </cfRule>
  </conditionalFormatting>
  <conditionalFormatting sqref="H18">
    <cfRule type="cellIs" dxfId="35611" priority="6383" operator="greaterThan">
      <formula>5000000</formula>
    </cfRule>
  </conditionalFormatting>
  <conditionalFormatting sqref="I18">
    <cfRule type="cellIs" dxfId="35610" priority="6382" operator="greaterThan">
      <formula>5000000</formula>
    </cfRule>
  </conditionalFormatting>
  <conditionalFormatting sqref="J18">
    <cfRule type="cellIs" dxfId="35609" priority="6381" operator="greaterThan">
      <formula>5000000</formula>
    </cfRule>
  </conditionalFormatting>
  <conditionalFormatting sqref="K18">
    <cfRule type="cellIs" dxfId="35608" priority="6380" operator="greaterThan">
      <formula>5000000</formula>
    </cfRule>
  </conditionalFormatting>
  <conditionalFormatting sqref="L18">
    <cfRule type="cellIs" dxfId="35607" priority="6379" operator="greaterThan">
      <formula>5000000</formula>
    </cfRule>
  </conditionalFormatting>
  <conditionalFormatting sqref="M18">
    <cfRule type="cellIs" dxfId="35606" priority="6378" operator="greaterThan">
      <formula>5000000</formula>
    </cfRule>
  </conditionalFormatting>
  <conditionalFormatting sqref="N18">
    <cfRule type="cellIs" dxfId="35605" priority="6377" operator="greaterThan">
      <formula>5000000</formula>
    </cfRule>
  </conditionalFormatting>
  <conditionalFormatting sqref="O18">
    <cfRule type="cellIs" dxfId="35604" priority="6376" operator="greaterThan">
      <formula>5000000</formula>
    </cfRule>
  </conditionalFormatting>
  <conditionalFormatting sqref="P18">
    <cfRule type="cellIs" dxfId="35603" priority="6375" operator="greaterThan">
      <formula>5000000</formula>
    </cfRule>
  </conditionalFormatting>
  <conditionalFormatting sqref="Q18">
    <cfRule type="cellIs" dxfId="35602" priority="6374" operator="greaterThan">
      <formula>5000000</formula>
    </cfRule>
  </conditionalFormatting>
  <conditionalFormatting sqref="R18">
    <cfRule type="cellIs" dxfId="35601" priority="6373" operator="greaterThan">
      <formula>5000000</formula>
    </cfRule>
  </conditionalFormatting>
  <conditionalFormatting sqref="S18">
    <cfRule type="cellIs" dxfId="35600" priority="6372" operator="greaterThan">
      <formula>5000000</formula>
    </cfRule>
  </conditionalFormatting>
  <conditionalFormatting sqref="T18">
    <cfRule type="cellIs" dxfId="35599" priority="6371" operator="greaterThan">
      <formula>5000000</formula>
    </cfRule>
  </conditionalFormatting>
  <conditionalFormatting sqref="U18">
    <cfRule type="cellIs" dxfId="35598" priority="6370" operator="greaterThan">
      <formula>5000000</formula>
    </cfRule>
  </conditionalFormatting>
  <conditionalFormatting sqref="V18">
    <cfRule type="cellIs" dxfId="35597" priority="6369" operator="greaterThan">
      <formula>5000000</formula>
    </cfRule>
  </conditionalFormatting>
  <conditionalFormatting sqref="W18">
    <cfRule type="cellIs" dxfId="35596" priority="6368" operator="greaterThan">
      <formula>5000000</formula>
    </cfRule>
  </conditionalFormatting>
  <conditionalFormatting sqref="X18">
    <cfRule type="cellIs" dxfId="35595" priority="6367" operator="greaterThan">
      <formula>5000000</formula>
    </cfRule>
  </conditionalFormatting>
  <conditionalFormatting sqref="Y18">
    <cfRule type="cellIs" dxfId="35594" priority="6366" operator="greaterThan">
      <formula>5000000</formula>
    </cfRule>
  </conditionalFormatting>
  <conditionalFormatting sqref="Z18">
    <cfRule type="cellIs" dxfId="35593" priority="6365" operator="greaterThan">
      <formula>5000000</formula>
    </cfRule>
  </conditionalFormatting>
  <conditionalFormatting sqref="D19">
    <cfRule type="cellIs" dxfId="35592" priority="6364" operator="greaterThan">
      <formula>5000000</formula>
    </cfRule>
  </conditionalFormatting>
  <conditionalFormatting sqref="E19">
    <cfRule type="cellIs" dxfId="35591" priority="6363" operator="greaterThan">
      <formula>5000000</formula>
    </cfRule>
  </conditionalFormatting>
  <conditionalFormatting sqref="F19">
    <cfRule type="cellIs" dxfId="35590" priority="6362" operator="greaterThan">
      <formula>5000000</formula>
    </cfRule>
  </conditionalFormatting>
  <conditionalFormatting sqref="G19">
    <cfRule type="cellIs" dxfId="35589" priority="6361" operator="greaterThan">
      <formula>5000000</formula>
    </cfRule>
  </conditionalFormatting>
  <conditionalFormatting sqref="H19">
    <cfRule type="cellIs" dxfId="35588" priority="6360" operator="greaterThan">
      <formula>5000000</formula>
    </cfRule>
  </conditionalFormatting>
  <conditionalFormatting sqref="I19">
    <cfRule type="cellIs" dxfId="35587" priority="6359" operator="greaterThan">
      <formula>5000000</formula>
    </cfRule>
  </conditionalFormatting>
  <conditionalFormatting sqref="J19">
    <cfRule type="cellIs" dxfId="35586" priority="6358" operator="greaterThan">
      <formula>5000000</formula>
    </cfRule>
  </conditionalFormatting>
  <conditionalFormatting sqref="K19">
    <cfRule type="cellIs" dxfId="35585" priority="6357" operator="greaterThan">
      <formula>5000000</formula>
    </cfRule>
  </conditionalFormatting>
  <conditionalFormatting sqref="L19">
    <cfRule type="cellIs" dxfId="35584" priority="6356" operator="greaterThan">
      <formula>5000000</formula>
    </cfRule>
  </conditionalFormatting>
  <conditionalFormatting sqref="M19">
    <cfRule type="cellIs" dxfId="35583" priority="6355" operator="greaterThan">
      <formula>5000000</formula>
    </cfRule>
  </conditionalFormatting>
  <conditionalFormatting sqref="N19">
    <cfRule type="cellIs" dxfId="35582" priority="6354" operator="greaterThan">
      <formula>5000000</formula>
    </cfRule>
  </conditionalFormatting>
  <conditionalFormatting sqref="O19">
    <cfRule type="cellIs" dxfId="35581" priority="6353" operator="greaterThan">
      <formula>5000000</formula>
    </cfRule>
  </conditionalFormatting>
  <conditionalFormatting sqref="P19">
    <cfRule type="cellIs" dxfId="35580" priority="6352" operator="greaterThan">
      <formula>5000000</formula>
    </cfRule>
  </conditionalFormatting>
  <conditionalFormatting sqref="Q19">
    <cfRule type="cellIs" dxfId="35579" priority="6351" operator="greaterThan">
      <formula>5000000</formula>
    </cfRule>
  </conditionalFormatting>
  <conditionalFormatting sqref="R19">
    <cfRule type="cellIs" dxfId="35578" priority="6350" operator="greaterThan">
      <formula>5000000</formula>
    </cfRule>
  </conditionalFormatting>
  <conditionalFormatting sqref="S19">
    <cfRule type="cellIs" dxfId="35577" priority="6349" operator="greaterThan">
      <formula>5000000</formula>
    </cfRule>
  </conditionalFormatting>
  <conditionalFormatting sqref="T19">
    <cfRule type="cellIs" dxfId="35576" priority="6348" operator="greaterThan">
      <formula>5000000</formula>
    </cfRule>
  </conditionalFormatting>
  <conditionalFormatting sqref="U19">
    <cfRule type="cellIs" dxfId="35575" priority="6347" operator="greaterThan">
      <formula>5000000</formula>
    </cfRule>
  </conditionalFormatting>
  <conditionalFormatting sqref="V19">
    <cfRule type="cellIs" dxfId="35574" priority="6346" operator="greaterThan">
      <formula>5000000</formula>
    </cfRule>
  </conditionalFormatting>
  <conditionalFormatting sqref="W19">
    <cfRule type="cellIs" dxfId="35573" priority="6345" operator="greaterThan">
      <formula>5000000</formula>
    </cfRule>
  </conditionalFormatting>
  <conditionalFormatting sqref="X19">
    <cfRule type="cellIs" dxfId="35572" priority="6344" operator="greaterThan">
      <formula>5000000</formula>
    </cfRule>
  </conditionalFormatting>
  <conditionalFormatting sqref="Y19">
    <cfRule type="cellIs" dxfId="35571" priority="6343" operator="greaterThan">
      <formula>5000000</formula>
    </cfRule>
  </conditionalFormatting>
  <conditionalFormatting sqref="Z19">
    <cfRule type="cellIs" dxfId="35570" priority="6342" operator="greaterThan">
      <formula>5000000</formula>
    </cfRule>
  </conditionalFormatting>
  <conditionalFormatting sqref="D20">
    <cfRule type="cellIs" dxfId="35569" priority="6341" operator="greaterThan">
      <formula>5000000</formula>
    </cfRule>
  </conditionalFormatting>
  <conditionalFormatting sqref="E20">
    <cfRule type="cellIs" dxfId="35568" priority="6340" operator="greaterThan">
      <formula>5000000</formula>
    </cfRule>
  </conditionalFormatting>
  <conditionalFormatting sqref="F20">
    <cfRule type="cellIs" dxfId="35567" priority="6339" operator="greaterThan">
      <formula>5000000</formula>
    </cfRule>
  </conditionalFormatting>
  <conditionalFormatting sqref="G20">
    <cfRule type="cellIs" dxfId="35566" priority="6338" operator="greaterThan">
      <formula>5000000</formula>
    </cfRule>
  </conditionalFormatting>
  <conditionalFormatting sqref="H20">
    <cfRule type="cellIs" dxfId="35565" priority="6337" operator="greaterThan">
      <formula>5000000</formula>
    </cfRule>
  </conditionalFormatting>
  <conditionalFormatting sqref="I20">
    <cfRule type="cellIs" dxfId="35564" priority="6336" operator="greaterThan">
      <formula>5000000</formula>
    </cfRule>
  </conditionalFormatting>
  <conditionalFormatting sqref="J20">
    <cfRule type="cellIs" dxfId="35563" priority="6335" operator="greaterThan">
      <formula>5000000</formula>
    </cfRule>
  </conditionalFormatting>
  <conditionalFormatting sqref="K20">
    <cfRule type="cellIs" dxfId="35562" priority="6334" operator="greaterThan">
      <formula>5000000</formula>
    </cfRule>
  </conditionalFormatting>
  <conditionalFormatting sqref="L20">
    <cfRule type="cellIs" dxfId="35561" priority="6333" operator="greaterThan">
      <formula>5000000</formula>
    </cfRule>
  </conditionalFormatting>
  <conditionalFormatting sqref="M20">
    <cfRule type="cellIs" dxfId="35560" priority="6332" operator="greaterThan">
      <formula>5000000</formula>
    </cfRule>
  </conditionalFormatting>
  <conditionalFormatting sqref="N20">
    <cfRule type="cellIs" dxfId="35559" priority="6331" operator="greaterThan">
      <formula>5000000</formula>
    </cfRule>
  </conditionalFormatting>
  <conditionalFormatting sqref="O20">
    <cfRule type="cellIs" dxfId="35558" priority="6330" operator="greaterThan">
      <formula>5000000</formula>
    </cfRule>
  </conditionalFormatting>
  <conditionalFormatting sqref="P20">
    <cfRule type="cellIs" dxfId="35557" priority="6329" operator="greaterThan">
      <formula>5000000</formula>
    </cfRule>
  </conditionalFormatting>
  <conditionalFormatting sqref="Q20">
    <cfRule type="cellIs" dxfId="35556" priority="6328" operator="greaterThan">
      <formula>5000000</formula>
    </cfRule>
  </conditionalFormatting>
  <conditionalFormatting sqref="R20">
    <cfRule type="cellIs" dxfId="35555" priority="6327" operator="greaterThan">
      <formula>5000000</formula>
    </cfRule>
  </conditionalFormatting>
  <conditionalFormatting sqref="S20">
    <cfRule type="cellIs" dxfId="35554" priority="6326" operator="greaterThan">
      <formula>5000000</formula>
    </cfRule>
  </conditionalFormatting>
  <conditionalFormatting sqref="T20">
    <cfRule type="cellIs" dxfId="35553" priority="6325" operator="greaterThan">
      <formula>5000000</formula>
    </cfRule>
  </conditionalFormatting>
  <conditionalFormatting sqref="U20">
    <cfRule type="cellIs" dxfId="35552" priority="6324" operator="greaterThan">
      <formula>5000000</formula>
    </cfRule>
  </conditionalFormatting>
  <conditionalFormatting sqref="V20">
    <cfRule type="cellIs" dxfId="35551" priority="6323" operator="greaterThan">
      <formula>5000000</formula>
    </cfRule>
  </conditionalFormatting>
  <conditionalFormatting sqref="W20">
    <cfRule type="cellIs" dxfId="35550" priority="6322" operator="greaterThan">
      <formula>5000000</formula>
    </cfRule>
  </conditionalFormatting>
  <conditionalFormatting sqref="X20">
    <cfRule type="cellIs" dxfId="35549" priority="6321" operator="greaterThan">
      <formula>5000000</formula>
    </cfRule>
  </conditionalFormatting>
  <conditionalFormatting sqref="Y20">
    <cfRule type="cellIs" dxfId="35548" priority="6320" operator="greaterThan">
      <formula>5000000</formula>
    </cfRule>
  </conditionalFormatting>
  <conditionalFormatting sqref="Z20">
    <cfRule type="cellIs" dxfId="35547" priority="6319" operator="greaterThan">
      <formula>5000000</formula>
    </cfRule>
  </conditionalFormatting>
  <conditionalFormatting sqref="E21">
    <cfRule type="cellIs" dxfId="35546" priority="6318" operator="greaterThan">
      <formula>5000000</formula>
    </cfRule>
  </conditionalFormatting>
  <conditionalFormatting sqref="F21">
    <cfRule type="cellIs" dxfId="35545" priority="6317" operator="greaterThan">
      <formula>5000000</formula>
    </cfRule>
  </conditionalFormatting>
  <conditionalFormatting sqref="G21">
    <cfRule type="cellIs" dxfId="35544" priority="6316" operator="greaterThan">
      <formula>5000000</formula>
    </cfRule>
  </conditionalFormatting>
  <conditionalFormatting sqref="H21">
    <cfRule type="cellIs" dxfId="35543" priority="6315" operator="greaterThan">
      <formula>5000000</formula>
    </cfRule>
  </conditionalFormatting>
  <conditionalFormatting sqref="I21">
    <cfRule type="cellIs" dxfId="35542" priority="6314" operator="greaterThan">
      <formula>5000000</formula>
    </cfRule>
  </conditionalFormatting>
  <conditionalFormatting sqref="J21">
    <cfRule type="cellIs" dxfId="35541" priority="6313" operator="greaterThan">
      <formula>5000000</formula>
    </cfRule>
  </conditionalFormatting>
  <conditionalFormatting sqref="K21">
    <cfRule type="cellIs" dxfId="35540" priority="6312" operator="greaterThan">
      <formula>5000000</formula>
    </cfRule>
  </conditionalFormatting>
  <conditionalFormatting sqref="L21">
    <cfRule type="cellIs" dxfId="35539" priority="6311" operator="greaterThan">
      <formula>5000000</formula>
    </cfRule>
  </conditionalFormatting>
  <conditionalFormatting sqref="M21">
    <cfRule type="cellIs" dxfId="35538" priority="6310" operator="greaterThan">
      <formula>5000000</formula>
    </cfRule>
  </conditionalFormatting>
  <conditionalFormatting sqref="N21">
    <cfRule type="cellIs" dxfId="35537" priority="6309" operator="greaterThan">
      <formula>5000000</formula>
    </cfRule>
  </conditionalFormatting>
  <conditionalFormatting sqref="O21">
    <cfRule type="cellIs" dxfId="35536" priority="6308" operator="greaterThan">
      <formula>5000000</formula>
    </cfRule>
  </conditionalFormatting>
  <conditionalFormatting sqref="P21">
    <cfRule type="cellIs" dxfId="35535" priority="6307" operator="greaterThan">
      <formula>5000000</formula>
    </cfRule>
  </conditionalFormatting>
  <conditionalFormatting sqref="Q21">
    <cfRule type="cellIs" dxfId="35534" priority="6306" operator="greaterThan">
      <formula>5000000</formula>
    </cfRule>
  </conditionalFormatting>
  <conditionalFormatting sqref="R21">
    <cfRule type="cellIs" dxfId="35533" priority="6305" operator="greaterThan">
      <formula>5000000</formula>
    </cfRule>
  </conditionalFormatting>
  <conditionalFormatting sqref="S21">
    <cfRule type="cellIs" dxfId="35532" priority="6304" operator="greaterThan">
      <formula>5000000</formula>
    </cfRule>
  </conditionalFormatting>
  <conditionalFormatting sqref="T21">
    <cfRule type="cellIs" dxfId="35531" priority="6303" operator="greaterThan">
      <formula>5000000</formula>
    </cfRule>
  </conditionalFormatting>
  <conditionalFormatting sqref="U21">
    <cfRule type="cellIs" dxfId="35530" priority="6302" operator="greaterThan">
      <formula>5000000</formula>
    </cfRule>
  </conditionalFormatting>
  <conditionalFormatting sqref="V21">
    <cfRule type="cellIs" dxfId="35529" priority="6301" operator="greaterThan">
      <formula>5000000</formula>
    </cfRule>
  </conditionalFormatting>
  <conditionalFormatting sqref="W21">
    <cfRule type="cellIs" dxfId="35528" priority="6300" operator="greaterThan">
      <formula>5000000</formula>
    </cfRule>
  </conditionalFormatting>
  <conditionalFormatting sqref="X21">
    <cfRule type="cellIs" dxfId="35527" priority="6299" operator="greaterThan">
      <formula>5000000</formula>
    </cfRule>
  </conditionalFormatting>
  <conditionalFormatting sqref="Y21">
    <cfRule type="cellIs" dxfId="35526" priority="6298" operator="greaterThan">
      <formula>5000000</formula>
    </cfRule>
  </conditionalFormatting>
  <conditionalFormatting sqref="Z21">
    <cfRule type="cellIs" dxfId="35525" priority="6297" operator="greaterThan">
      <formula>5000000</formula>
    </cfRule>
  </conditionalFormatting>
  <conditionalFormatting sqref="E22">
    <cfRule type="cellIs" dxfId="35524" priority="6296" operator="greaterThan">
      <formula>5000000</formula>
    </cfRule>
  </conditionalFormatting>
  <conditionalFormatting sqref="F22">
    <cfRule type="cellIs" dxfId="35523" priority="6295" operator="greaterThan">
      <formula>5000000</formula>
    </cfRule>
  </conditionalFormatting>
  <conditionalFormatting sqref="G22">
    <cfRule type="cellIs" dxfId="35522" priority="6294" operator="greaterThan">
      <formula>5000000</formula>
    </cfRule>
  </conditionalFormatting>
  <conditionalFormatting sqref="H22">
    <cfRule type="cellIs" dxfId="35521" priority="6293" operator="greaterThan">
      <formula>5000000</formula>
    </cfRule>
  </conditionalFormatting>
  <conditionalFormatting sqref="I22">
    <cfRule type="cellIs" dxfId="35520" priority="6292" operator="greaterThan">
      <formula>5000000</formula>
    </cfRule>
  </conditionalFormatting>
  <conditionalFormatting sqref="J22">
    <cfRule type="cellIs" dxfId="35519" priority="6291" operator="greaterThan">
      <formula>5000000</formula>
    </cfRule>
  </conditionalFormatting>
  <conditionalFormatting sqref="K22">
    <cfRule type="cellIs" dxfId="35518" priority="6290" operator="greaterThan">
      <formula>5000000</formula>
    </cfRule>
  </conditionalFormatting>
  <conditionalFormatting sqref="L22">
    <cfRule type="cellIs" dxfId="35517" priority="6289" operator="greaterThan">
      <formula>5000000</formula>
    </cfRule>
  </conditionalFormatting>
  <conditionalFormatting sqref="M22">
    <cfRule type="cellIs" dxfId="35516" priority="6288" operator="greaterThan">
      <formula>5000000</formula>
    </cfRule>
  </conditionalFormatting>
  <conditionalFormatting sqref="N22">
    <cfRule type="cellIs" dxfId="35515" priority="6287" operator="greaterThan">
      <formula>5000000</formula>
    </cfRule>
  </conditionalFormatting>
  <conditionalFormatting sqref="O22">
    <cfRule type="cellIs" dxfId="35514" priority="6286" operator="greaterThan">
      <formula>5000000</formula>
    </cfRule>
  </conditionalFormatting>
  <conditionalFormatting sqref="P22">
    <cfRule type="cellIs" dxfId="35513" priority="6285" operator="greaterThan">
      <formula>5000000</formula>
    </cfRule>
  </conditionalFormatting>
  <conditionalFormatting sqref="Q22">
    <cfRule type="cellIs" dxfId="35512" priority="6284" operator="greaterThan">
      <formula>5000000</formula>
    </cfRule>
  </conditionalFormatting>
  <conditionalFormatting sqref="R22">
    <cfRule type="cellIs" dxfId="35511" priority="6283" operator="greaterThan">
      <formula>5000000</formula>
    </cfRule>
  </conditionalFormatting>
  <conditionalFormatting sqref="S22">
    <cfRule type="cellIs" dxfId="35510" priority="6282" operator="greaterThan">
      <formula>5000000</formula>
    </cfRule>
  </conditionalFormatting>
  <conditionalFormatting sqref="T22">
    <cfRule type="cellIs" dxfId="35509" priority="6281" operator="greaterThan">
      <formula>5000000</formula>
    </cfRule>
  </conditionalFormatting>
  <conditionalFormatting sqref="U22">
    <cfRule type="cellIs" dxfId="35508" priority="6280" operator="greaterThan">
      <formula>5000000</formula>
    </cfRule>
  </conditionalFormatting>
  <conditionalFormatting sqref="V22">
    <cfRule type="cellIs" dxfId="35507" priority="6279" operator="greaterThan">
      <formula>5000000</formula>
    </cfRule>
  </conditionalFormatting>
  <conditionalFormatting sqref="W22">
    <cfRule type="cellIs" dxfId="35506" priority="6278" operator="greaterThan">
      <formula>5000000</formula>
    </cfRule>
  </conditionalFormatting>
  <conditionalFormatting sqref="X22">
    <cfRule type="cellIs" dxfId="35505" priority="6277" operator="greaterThan">
      <formula>5000000</formula>
    </cfRule>
  </conditionalFormatting>
  <conditionalFormatting sqref="Y22">
    <cfRule type="cellIs" dxfId="35504" priority="6276" operator="greaterThan">
      <formula>5000000</formula>
    </cfRule>
  </conditionalFormatting>
  <conditionalFormatting sqref="Z22">
    <cfRule type="cellIs" dxfId="35503" priority="6275" operator="greaterThan">
      <formula>5000000</formula>
    </cfRule>
  </conditionalFormatting>
  <conditionalFormatting sqref="E23">
    <cfRule type="cellIs" dxfId="35502" priority="6274" operator="greaterThan">
      <formula>5000000</formula>
    </cfRule>
  </conditionalFormatting>
  <conditionalFormatting sqref="F23">
    <cfRule type="cellIs" dxfId="35501" priority="6273" operator="greaterThan">
      <formula>5000000</formula>
    </cfRule>
  </conditionalFormatting>
  <conditionalFormatting sqref="G23">
    <cfRule type="cellIs" dxfId="35500" priority="6272" operator="greaterThan">
      <formula>5000000</formula>
    </cfRule>
  </conditionalFormatting>
  <conditionalFormatting sqref="H23">
    <cfRule type="cellIs" dxfId="35499" priority="6271" operator="greaterThan">
      <formula>5000000</formula>
    </cfRule>
  </conditionalFormatting>
  <conditionalFormatting sqref="I23">
    <cfRule type="cellIs" dxfId="35498" priority="6270" operator="greaterThan">
      <formula>5000000</formula>
    </cfRule>
  </conditionalFormatting>
  <conditionalFormatting sqref="J23">
    <cfRule type="cellIs" dxfId="35497" priority="6269" operator="greaterThan">
      <formula>5000000</formula>
    </cfRule>
  </conditionalFormatting>
  <conditionalFormatting sqref="K23">
    <cfRule type="cellIs" dxfId="35496" priority="6268" operator="greaterThan">
      <formula>5000000</formula>
    </cfRule>
  </conditionalFormatting>
  <conditionalFormatting sqref="L23">
    <cfRule type="cellIs" dxfId="35495" priority="6267" operator="greaterThan">
      <formula>5000000</formula>
    </cfRule>
  </conditionalFormatting>
  <conditionalFormatting sqref="M23">
    <cfRule type="cellIs" dxfId="35494" priority="6266" operator="greaterThan">
      <formula>5000000</formula>
    </cfRule>
  </conditionalFormatting>
  <conditionalFormatting sqref="N23">
    <cfRule type="cellIs" dxfId="35493" priority="6265" operator="greaterThan">
      <formula>5000000</formula>
    </cfRule>
  </conditionalFormatting>
  <conditionalFormatting sqref="O23">
    <cfRule type="cellIs" dxfId="35492" priority="6264" operator="greaterThan">
      <formula>5000000</formula>
    </cfRule>
  </conditionalFormatting>
  <conditionalFormatting sqref="P23">
    <cfRule type="cellIs" dxfId="35491" priority="6263" operator="greaterThan">
      <formula>5000000</formula>
    </cfRule>
  </conditionalFormatting>
  <conditionalFormatting sqref="Q23">
    <cfRule type="cellIs" dxfId="35490" priority="6262" operator="greaterThan">
      <formula>5000000</formula>
    </cfRule>
  </conditionalFormatting>
  <conditionalFormatting sqref="R23">
    <cfRule type="cellIs" dxfId="35489" priority="6261" operator="greaterThan">
      <formula>5000000</formula>
    </cfRule>
  </conditionalFormatting>
  <conditionalFormatting sqref="S23">
    <cfRule type="cellIs" dxfId="35488" priority="6260" operator="greaterThan">
      <formula>5000000</formula>
    </cfRule>
  </conditionalFormatting>
  <conditionalFormatting sqref="T23">
    <cfRule type="cellIs" dxfId="35487" priority="6259" operator="greaterThan">
      <formula>5000000</formula>
    </cfRule>
  </conditionalFormatting>
  <conditionalFormatting sqref="U23">
    <cfRule type="cellIs" dxfId="35486" priority="6258" operator="greaterThan">
      <formula>5000000</formula>
    </cfRule>
  </conditionalFormatting>
  <conditionalFormatting sqref="V23">
    <cfRule type="cellIs" dxfId="35485" priority="6257" operator="greaterThan">
      <formula>5000000</formula>
    </cfRule>
  </conditionalFormatting>
  <conditionalFormatting sqref="W23">
    <cfRule type="cellIs" dxfId="35484" priority="6256" operator="greaterThan">
      <formula>5000000</formula>
    </cfRule>
  </conditionalFormatting>
  <conditionalFormatting sqref="X23">
    <cfRule type="cellIs" dxfId="35483" priority="6255" operator="greaterThan">
      <formula>5000000</formula>
    </cfRule>
  </conditionalFormatting>
  <conditionalFormatting sqref="Y23">
    <cfRule type="cellIs" dxfId="35482" priority="6254" operator="greaterThan">
      <formula>5000000</formula>
    </cfRule>
  </conditionalFormatting>
  <conditionalFormatting sqref="Z23">
    <cfRule type="cellIs" dxfId="35481" priority="6253" operator="greaterThan">
      <formula>5000000</formula>
    </cfRule>
  </conditionalFormatting>
  <conditionalFormatting sqref="E24">
    <cfRule type="cellIs" dxfId="35480" priority="6252" operator="greaterThan">
      <formula>5000000</formula>
    </cfRule>
  </conditionalFormatting>
  <conditionalFormatting sqref="F24">
    <cfRule type="cellIs" dxfId="35479" priority="6251" operator="greaterThan">
      <formula>5000000</formula>
    </cfRule>
  </conditionalFormatting>
  <conditionalFormatting sqref="G24">
    <cfRule type="cellIs" dxfId="35478" priority="6250" operator="greaterThan">
      <formula>5000000</formula>
    </cfRule>
  </conditionalFormatting>
  <conditionalFormatting sqref="H24">
    <cfRule type="cellIs" dxfId="35477" priority="6249" operator="greaterThan">
      <formula>5000000</formula>
    </cfRule>
  </conditionalFormatting>
  <conditionalFormatting sqref="I24">
    <cfRule type="cellIs" dxfId="35476" priority="6248" operator="greaterThan">
      <formula>5000000</formula>
    </cfRule>
  </conditionalFormatting>
  <conditionalFormatting sqref="J24">
    <cfRule type="cellIs" dxfId="35475" priority="6247" operator="greaterThan">
      <formula>5000000</formula>
    </cfRule>
  </conditionalFormatting>
  <conditionalFormatting sqref="K24">
    <cfRule type="cellIs" dxfId="35474" priority="6246" operator="greaterThan">
      <formula>5000000</formula>
    </cfRule>
  </conditionalFormatting>
  <conditionalFormatting sqref="L24">
    <cfRule type="cellIs" dxfId="35473" priority="6245" operator="greaterThan">
      <formula>5000000</formula>
    </cfRule>
  </conditionalFormatting>
  <conditionalFormatting sqref="M24">
    <cfRule type="cellIs" dxfId="35472" priority="6244" operator="greaterThan">
      <formula>5000000</formula>
    </cfRule>
  </conditionalFormatting>
  <conditionalFormatting sqref="N24">
    <cfRule type="cellIs" dxfId="35471" priority="6243" operator="greaterThan">
      <formula>5000000</formula>
    </cfRule>
  </conditionalFormatting>
  <conditionalFormatting sqref="O24">
    <cfRule type="cellIs" dxfId="35470" priority="6242" operator="greaterThan">
      <formula>5000000</formula>
    </cfRule>
  </conditionalFormatting>
  <conditionalFormatting sqref="P24">
    <cfRule type="cellIs" dxfId="35469" priority="6241" operator="greaterThan">
      <formula>5000000</formula>
    </cfRule>
  </conditionalFormatting>
  <conditionalFormatting sqref="Q24">
    <cfRule type="cellIs" dxfId="35468" priority="6240" operator="greaterThan">
      <formula>5000000</formula>
    </cfRule>
  </conditionalFormatting>
  <conditionalFormatting sqref="R24">
    <cfRule type="cellIs" dxfId="35467" priority="6239" operator="greaterThan">
      <formula>5000000</formula>
    </cfRule>
  </conditionalFormatting>
  <conditionalFormatting sqref="S24">
    <cfRule type="cellIs" dxfId="35466" priority="6238" operator="greaterThan">
      <formula>5000000</formula>
    </cfRule>
  </conditionalFormatting>
  <conditionalFormatting sqref="T24">
    <cfRule type="cellIs" dxfId="35465" priority="6237" operator="greaterThan">
      <formula>5000000</formula>
    </cfRule>
  </conditionalFormatting>
  <conditionalFormatting sqref="U24">
    <cfRule type="cellIs" dxfId="35464" priority="6236" operator="greaterThan">
      <formula>5000000</formula>
    </cfRule>
  </conditionalFormatting>
  <conditionalFormatting sqref="V24">
    <cfRule type="cellIs" dxfId="35463" priority="6235" operator="greaterThan">
      <formula>5000000</formula>
    </cfRule>
  </conditionalFormatting>
  <conditionalFormatting sqref="W24">
    <cfRule type="cellIs" dxfId="35462" priority="6234" operator="greaterThan">
      <formula>5000000</formula>
    </cfRule>
  </conditionalFormatting>
  <conditionalFormatting sqref="X24">
    <cfRule type="cellIs" dxfId="35461" priority="6233" operator="greaterThan">
      <formula>5000000</formula>
    </cfRule>
  </conditionalFormatting>
  <conditionalFormatting sqref="Y24">
    <cfRule type="cellIs" dxfId="35460" priority="6232" operator="greaterThan">
      <formula>5000000</formula>
    </cfRule>
  </conditionalFormatting>
  <conditionalFormatting sqref="Z24">
    <cfRule type="cellIs" dxfId="35459" priority="6231" operator="greaterThan">
      <formula>5000000</formula>
    </cfRule>
  </conditionalFormatting>
  <conditionalFormatting sqref="D26">
    <cfRule type="cellIs" dxfId="35458" priority="6230" operator="greaterThan">
      <formula>5000000</formula>
    </cfRule>
  </conditionalFormatting>
  <conditionalFormatting sqref="E26">
    <cfRule type="cellIs" dxfId="35457" priority="6229" operator="greaterThan">
      <formula>5000000</formula>
    </cfRule>
  </conditionalFormatting>
  <conditionalFormatting sqref="F26">
    <cfRule type="cellIs" dxfId="35456" priority="6228" operator="greaterThan">
      <formula>5000000</formula>
    </cfRule>
  </conditionalFormatting>
  <conditionalFormatting sqref="G26">
    <cfRule type="cellIs" dxfId="35455" priority="6227" operator="greaterThan">
      <formula>5000000</formula>
    </cfRule>
  </conditionalFormatting>
  <conditionalFormatting sqref="H26">
    <cfRule type="cellIs" dxfId="35454" priority="6226" operator="greaterThan">
      <formula>5000000</formula>
    </cfRule>
  </conditionalFormatting>
  <conditionalFormatting sqref="I26">
    <cfRule type="cellIs" dxfId="35453" priority="6225" operator="greaterThan">
      <formula>5000000</formula>
    </cfRule>
  </conditionalFormatting>
  <conditionalFormatting sqref="J26">
    <cfRule type="cellIs" dxfId="35452" priority="6224" operator="greaterThan">
      <formula>5000000</formula>
    </cfRule>
  </conditionalFormatting>
  <conditionalFormatting sqref="K26">
    <cfRule type="cellIs" dxfId="35451" priority="6223" operator="greaterThan">
      <formula>5000000</formula>
    </cfRule>
  </conditionalFormatting>
  <conditionalFormatting sqref="L26">
    <cfRule type="cellIs" dxfId="35450" priority="6222" operator="greaterThan">
      <formula>5000000</formula>
    </cfRule>
  </conditionalFormatting>
  <conditionalFormatting sqref="M26">
    <cfRule type="cellIs" dxfId="35449" priority="6221" operator="greaterThan">
      <formula>5000000</formula>
    </cfRule>
  </conditionalFormatting>
  <conditionalFormatting sqref="N26">
    <cfRule type="cellIs" dxfId="35448" priority="6220" operator="greaterThan">
      <formula>5000000</formula>
    </cfRule>
  </conditionalFormatting>
  <conditionalFormatting sqref="O26">
    <cfRule type="cellIs" dxfId="35447" priority="6219" operator="greaterThan">
      <formula>5000000</formula>
    </cfRule>
  </conditionalFormatting>
  <conditionalFormatting sqref="P26">
    <cfRule type="cellIs" dxfId="35446" priority="6218" operator="greaterThan">
      <formula>5000000</formula>
    </cfRule>
  </conditionalFormatting>
  <conditionalFormatting sqref="Q26">
    <cfRule type="cellIs" dxfId="35445" priority="6217" operator="greaterThan">
      <formula>5000000</formula>
    </cfRule>
  </conditionalFormatting>
  <conditionalFormatting sqref="R26">
    <cfRule type="cellIs" dxfId="35444" priority="6216" operator="greaterThan">
      <formula>5000000</formula>
    </cfRule>
  </conditionalFormatting>
  <conditionalFormatting sqref="S26">
    <cfRule type="cellIs" dxfId="35443" priority="6215" operator="greaterThan">
      <formula>5000000</formula>
    </cfRule>
  </conditionalFormatting>
  <conditionalFormatting sqref="T26">
    <cfRule type="cellIs" dxfId="35442" priority="6214" operator="greaterThan">
      <formula>5000000</formula>
    </cfRule>
  </conditionalFormatting>
  <conditionalFormatting sqref="U26">
    <cfRule type="cellIs" dxfId="35441" priority="6213" operator="greaterThan">
      <formula>5000000</formula>
    </cfRule>
  </conditionalFormatting>
  <conditionalFormatting sqref="V26">
    <cfRule type="cellIs" dxfId="35440" priority="6212" operator="greaterThan">
      <formula>5000000</formula>
    </cfRule>
  </conditionalFormatting>
  <conditionalFormatting sqref="W26">
    <cfRule type="cellIs" dxfId="35439" priority="6211" operator="greaterThan">
      <formula>5000000</formula>
    </cfRule>
  </conditionalFormatting>
  <conditionalFormatting sqref="X26">
    <cfRule type="cellIs" dxfId="35438" priority="6210" operator="greaterThan">
      <formula>5000000</formula>
    </cfRule>
  </conditionalFormatting>
  <conditionalFormatting sqref="Y26">
    <cfRule type="cellIs" dxfId="35437" priority="6209" operator="greaterThan">
      <formula>5000000</formula>
    </cfRule>
  </conditionalFormatting>
  <conditionalFormatting sqref="Z26">
    <cfRule type="cellIs" dxfId="35436" priority="6208" operator="greaterThan">
      <formula>5000000</formula>
    </cfRule>
  </conditionalFormatting>
  <conditionalFormatting sqref="D28">
    <cfRule type="cellIs" dxfId="35435" priority="6207" operator="greaterThan">
      <formula>5000000</formula>
    </cfRule>
  </conditionalFormatting>
  <conditionalFormatting sqref="E28">
    <cfRule type="cellIs" dxfId="35434" priority="6206" operator="greaterThan">
      <formula>5000000</formula>
    </cfRule>
  </conditionalFormatting>
  <conditionalFormatting sqref="F28">
    <cfRule type="cellIs" dxfId="35433" priority="6205" operator="greaterThan">
      <formula>5000000</formula>
    </cfRule>
  </conditionalFormatting>
  <conditionalFormatting sqref="G28">
    <cfRule type="cellIs" dxfId="35432" priority="6204" operator="greaterThan">
      <formula>5000000</formula>
    </cfRule>
  </conditionalFormatting>
  <conditionalFormatting sqref="H28">
    <cfRule type="cellIs" dxfId="35431" priority="6203" operator="greaterThan">
      <formula>5000000</formula>
    </cfRule>
  </conditionalFormatting>
  <conditionalFormatting sqref="I28">
    <cfRule type="cellIs" dxfId="35430" priority="6202" operator="greaterThan">
      <formula>5000000</formula>
    </cfRule>
  </conditionalFormatting>
  <conditionalFormatting sqref="J28">
    <cfRule type="cellIs" dxfId="35429" priority="6201" operator="greaterThan">
      <formula>5000000</formula>
    </cfRule>
  </conditionalFormatting>
  <conditionalFormatting sqref="K28">
    <cfRule type="cellIs" dxfId="35428" priority="6200" operator="greaterThan">
      <formula>5000000</formula>
    </cfRule>
  </conditionalFormatting>
  <conditionalFormatting sqref="L28">
    <cfRule type="cellIs" dxfId="35427" priority="6199" operator="greaterThan">
      <formula>5000000</formula>
    </cfRule>
  </conditionalFormatting>
  <conditionalFormatting sqref="M28">
    <cfRule type="cellIs" dxfId="35426" priority="6198" operator="greaterThan">
      <formula>5000000</formula>
    </cfRule>
  </conditionalFormatting>
  <conditionalFormatting sqref="N28">
    <cfRule type="cellIs" dxfId="35425" priority="6197" operator="greaterThan">
      <formula>5000000</formula>
    </cfRule>
  </conditionalFormatting>
  <conditionalFormatting sqref="O28">
    <cfRule type="cellIs" dxfId="35424" priority="6196" operator="greaterThan">
      <formula>5000000</formula>
    </cfRule>
  </conditionalFormatting>
  <conditionalFormatting sqref="P28">
    <cfRule type="cellIs" dxfId="35423" priority="6195" operator="greaterThan">
      <formula>5000000</formula>
    </cfRule>
  </conditionalFormatting>
  <conditionalFormatting sqref="Q28">
    <cfRule type="cellIs" dxfId="35422" priority="6194" operator="greaterThan">
      <formula>5000000</formula>
    </cfRule>
  </conditionalFormatting>
  <conditionalFormatting sqref="R28">
    <cfRule type="cellIs" dxfId="35421" priority="6193" operator="greaterThan">
      <formula>5000000</formula>
    </cfRule>
  </conditionalFormatting>
  <conditionalFormatting sqref="S28">
    <cfRule type="cellIs" dxfId="35420" priority="6192" operator="greaterThan">
      <formula>5000000</formula>
    </cfRule>
  </conditionalFormatting>
  <conditionalFormatting sqref="T28">
    <cfRule type="cellIs" dxfId="35419" priority="6191" operator="greaterThan">
      <formula>5000000</formula>
    </cfRule>
  </conditionalFormatting>
  <conditionalFormatting sqref="U28">
    <cfRule type="cellIs" dxfId="35418" priority="6190" operator="greaterThan">
      <formula>5000000</formula>
    </cfRule>
  </conditionalFormatting>
  <conditionalFormatting sqref="V28">
    <cfRule type="cellIs" dxfId="35417" priority="6189" operator="greaterThan">
      <formula>5000000</formula>
    </cfRule>
  </conditionalFormatting>
  <conditionalFormatting sqref="W28">
    <cfRule type="cellIs" dxfId="35416" priority="6188" operator="greaterThan">
      <formula>5000000</formula>
    </cfRule>
  </conditionalFormatting>
  <conditionalFormatting sqref="X28">
    <cfRule type="cellIs" dxfId="35415" priority="6187" operator="greaterThan">
      <formula>5000000</formula>
    </cfRule>
  </conditionalFormatting>
  <conditionalFormatting sqref="Y28">
    <cfRule type="cellIs" dxfId="35414" priority="6186" operator="greaterThan">
      <formula>5000000</formula>
    </cfRule>
  </conditionalFormatting>
  <conditionalFormatting sqref="Z28">
    <cfRule type="cellIs" dxfId="35413" priority="6185" operator="greaterThan">
      <formula>5000000</formula>
    </cfRule>
  </conditionalFormatting>
  <conditionalFormatting sqref="D29">
    <cfRule type="cellIs" dxfId="35412" priority="6184" operator="greaterThan">
      <formula>5000000</formula>
    </cfRule>
  </conditionalFormatting>
  <conditionalFormatting sqref="E29">
    <cfRule type="cellIs" dxfId="35411" priority="6183" operator="greaterThan">
      <formula>5000000</formula>
    </cfRule>
  </conditionalFormatting>
  <conditionalFormatting sqref="F29">
    <cfRule type="cellIs" dxfId="35410" priority="6182" operator="greaterThan">
      <formula>5000000</formula>
    </cfRule>
  </conditionalFormatting>
  <conditionalFormatting sqref="G29">
    <cfRule type="cellIs" dxfId="35409" priority="6181" operator="greaterThan">
      <formula>5000000</formula>
    </cfRule>
  </conditionalFormatting>
  <conditionalFormatting sqref="H29">
    <cfRule type="cellIs" dxfId="35408" priority="6180" operator="greaterThan">
      <formula>5000000</formula>
    </cfRule>
  </conditionalFormatting>
  <conditionalFormatting sqref="I29">
    <cfRule type="cellIs" dxfId="35407" priority="6179" operator="greaterThan">
      <formula>5000000</formula>
    </cfRule>
  </conditionalFormatting>
  <conditionalFormatting sqref="J29">
    <cfRule type="cellIs" dxfId="35406" priority="6178" operator="greaterThan">
      <formula>5000000</formula>
    </cfRule>
  </conditionalFormatting>
  <conditionalFormatting sqref="K29">
    <cfRule type="cellIs" dxfId="35405" priority="6177" operator="greaterThan">
      <formula>5000000</formula>
    </cfRule>
  </conditionalFormatting>
  <conditionalFormatting sqref="L29">
    <cfRule type="cellIs" dxfId="35404" priority="6176" operator="greaterThan">
      <formula>5000000</formula>
    </cfRule>
  </conditionalFormatting>
  <conditionalFormatting sqref="M29">
    <cfRule type="cellIs" dxfId="35403" priority="6175" operator="greaterThan">
      <formula>5000000</formula>
    </cfRule>
  </conditionalFormatting>
  <conditionalFormatting sqref="N29">
    <cfRule type="cellIs" dxfId="35402" priority="6174" operator="greaterThan">
      <formula>5000000</formula>
    </cfRule>
  </conditionalFormatting>
  <conditionalFormatting sqref="O29">
    <cfRule type="cellIs" dxfId="35401" priority="6173" operator="greaterThan">
      <formula>5000000</formula>
    </cfRule>
  </conditionalFormatting>
  <conditionalFormatting sqref="P29">
    <cfRule type="cellIs" dxfId="35400" priority="6172" operator="greaterThan">
      <formula>5000000</formula>
    </cfRule>
  </conditionalFormatting>
  <conditionalFormatting sqref="Q29">
    <cfRule type="cellIs" dxfId="35399" priority="6171" operator="greaterThan">
      <formula>5000000</formula>
    </cfRule>
  </conditionalFormatting>
  <conditionalFormatting sqref="R29">
    <cfRule type="cellIs" dxfId="35398" priority="6170" operator="greaterThan">
      <formula>5000000</formula>
    </cfRule>
  </conditionalFormatting>
  <conditionalFormatting sqref="S29">
    <cfRule type="cellIs" dxfId="35397" priority="6169" operator="greaterThan">
      <formula>5000000</formula>
    </cfRule>
  </conditionalFormatting>
  <conditionalFormatting sqref="T29">
    <cfRule type="cellIs" dxfId="35396" priority="6168" operator="greaterThan">
      <formula>5000000</formula>
    </cfRule>
  </conditionalFormatting>
  <conditionalFormatting sqref="U29">
    <cfRule type="cellIs" dxfId="35395" priority="6167" operator="greaterThan">
      <formula>5000000</formula>
    </cfRule>
  </conditionalFormatting>
  <conditionalFormatting sqref="V29">
    <cfRule type="cellIs" dxfId="35394" priority="6166" operator="greaterThan">
      <formula>5000000</formula>
    </cfRule>
  </conditionalFormatting>
  <conditionalFormatting sqref="W29">
    <cfRule type="cellIs" dxfId="35393" priority="6165" operator="greaterThan">
      <formula>5000000</formula>
    </cfRule>
  </conditionalFormatting>
  <conditionalFormatting sqref="X29">
    <cfRule type="cellIs" dxfId="35392" priority="6164" operator="greaterThan">
      <formula>5000000</formula>
    </cfRule>
  </conditionalFormatting>
  <conditionalFormatting sqref="Y29">
    <cfRule type="cellIs" dxfId="35391" priority="6163" operator="greaterThan">
      <formula>5000000</formula>
    </cfRule>
  </conditionalFormatting>
  <conditionalFormatting sqref="Z29">
    <cfRule type="cellIs" dxfId="35390" priority="6162" operator="greaterThan">
      <formula>5000000</formula>
    </cfRule>
  </conditionalFormatting>
  <conditionalFormatting sqref="D30">
    <cfRule type="cellIs" dxfId="35389" priority="6161" operator="greaterThan">
      <formula>5000000</formula>
    </cfRule>
  </conditionalFormatting>
  <conditionalFormatting sqref="E30">
    <cfRule type="cellIs" dxfId="35388" priority="6160" operator="greaterThan">
      <formula>5000000</formula>
    </cfRule>
  </conditionalFormatting>
  <conditionalFormatting sqref="F30">
    <cfRule type="cellIs" dxfId="35387" priority="6159" operator="greaterThan">
      <formula>5000000</formula>
    </cfRule>
  </conditionalFormatting>
  <conditionalFormatting sqref="G30">
    <cfRule type="cellIs" dxfId="35386" priority="6158" operator="greaterThan">
      <formula>5000000</formula>
    </cfRule>
  </conditionalFormatting>
  <conditionalFormatting sqref="H30">
    <cfRule type="cellIs" dxfId="35385" priority="6157" operator="greaterThan">
      <formula>5000000</formula>
    </cfRule>
  </conditionalFormatting>
  <conditionalFormatting sqref="I30">
    <cfRule type="cellIs" dxfId="35384" priority="6156" operator="greaterThan">
      <formula>5000000</formula>
    </cfRule>
  </conditionalFormatting>
  <conditionalFormatting sqref="J30">
    <cfRule type="cellIs" dxfId="35383" priority="6155" operator="greaterThan">
      <formula>5000000</formula>
    </cfRule>
  </conditionalFormatting>
  <conditionalFormatting sqref="K30">
    <cfRule type="cellIs" dxfId="35382" priority="6154" operator="greaterThan">
      <formula>5000000</formula>
    </cfRule>
  </conditionalFormatting>
  <conditionalFormatting sqref="L30">
    <cfRule type="cellIs" dxfId="35381" priority="6153" operator="greaterThan">
      <formula>5000000</formula>
    </cfRule>
  </conditionalFormatting>
  <conditionalFormatting sqref="M30">
    <cfRule type="cellIs" dxfId="35380" priority="6152" operator="greaterThan">
      <formula>5000000</formula>
    </cfRule>
  </conditionalFormatting>
  <conditionalFormatting sqref="N30">
    <cfRule type="cellIs" dxfId="35379" priority="6151" operator="greaterThan">
      <formula>5000000</formula>
    </cfRule>
  </conditionalFormatting>
  <conditionalFormatting sqref="O30">
    <cfRule type="cellIs" dxfId="35378" priority="6150" operator="greaterThan">
      <formula>5000000</formula>
    </cfRule>
  </conditionalFormatting>
  <conditionalFormatting sqref="P30">
    <cfRule type="cellIs" dxfId="35377" priority="6149" operator="greaterThan">
      <formula>5000000</formula>
    </cfRule>
  </conditionalFormatting>
  <conditionalFormatting sqref="Q30">
    <cfRule type="cellIs" dxfId="35376" priority="6148" operator="greaterThan">
      <formula>5000000</formula>
    </cfRule>
  </conditionalFormatting>
  <conditionalFormatting sqref="R30">
    <cfRule type="cellIs" dxfId="35375" priority="6147" operator="greaterThan">
      <formula>5000000</formula>
    </cfRule>
  </conditionalFormatting>
  <conditionalFormatting sqref="S30">
    <cfRule type="cellIs" dxfId="35374" priority="6146" operator="greaterThan">
      <formula>5000000</formula>
    </cfRule>
  </conditionalFormatting>
  <conditionalFormatting sqref="T30">
    <cfRule type="cellIs" dxfId="35373" priority="6145" operator="greaterThan">
      <formula>5000000</formula>
    </cfRule>
  </conditionalFormatting>
  <conditionalFormatting sqref="U30">
    <cfRule type="cellIs" dxfId="35372" priority="6144" operator="greaterThan">
      <formula>5000000</formula>
    </cfRule>
  </conditionalFormatting>
  <conditionalFormatting sqref="V30">
    <cfRule type="cellIs" dxfId="35371" priority="6143" operator="greaterThan">
      <formula>5000000</formula>
    </cfRule>
  </conditionalFormatting>
  <conditionalFormatting sqref="W30">
    <cfRule type="cellIs" dxfId="35370" priority="6142" operator="greaterThan">
      <formula>5000000</formula>
    </cfRule>
  </conditionalFormatting>
  <conditionalFormatting sqref="X30">
    <cfRule type="cellIs" dxfId="35369" priority="6141" operator="greaterThan">
      <formula>5000000</formula>
    </cfRule>
  </conditionalFormatting>
  <conditionalFormatting sqref="Y30">
    <cfRule type="cellIs" dxfId="35368" priority="6140" operator="greaterThan">
      <formula>5000000</formula>
    </cfRule>
  </conditionalFormatting>
  <conditionalFormatting sqref="Z30">
    <cfRule type="cellIs" dxfId="35367" priority="6139" operator="greaterThan">
      <formula>5000000</formula>
    </cfRule>
  </conditionalFormatting>
  <conditionalFormatting sqref="D31">
    <cfRule type="cellIs" dxfId="35366" priority="6138" operator="greaterThan">
      <formula>5000000</formula>
    </cfRule>
  </conditionalFormatting>
  <conditionalFormatting sqref="E31">
    <cfRule type="cellIs" dxfId="35365" priority="6137" operator="greaterThan">
      <formula>5000000</formula>
    </cfRule>
  </conditionalFormatting>
  <conditionalFormatting sqref="F31">
    <cfRule type="cellIs" dxfId="35364" priority="6136" operator="greaterThan">
      <formula>5000000</formula>
    </cfRule>
  </conditionalFormatting>
  <conditionalFormatting sqref="G31">
    <cfRule type="cellIs" dxfId="35363" priority="6135" operator="greaterThan">
      <formula>5000000</formula>
    </cfRule>
  </conditionalFormatting>
  <conditionalFormatting sqref="H31">
    <cfRule type="cellIs" dxfId="35362" priority="6134" operator="greaterThan">
      <formula>5000000</formula>
    </cfRule>
  </conditionalFormatting>
  <conditionalFormatting sqref="I31">
    <cfRule type="cellIs" dxfId="35361" priority="6133" operator="greaterThan">
      <formula>5000000</formula>
    </cfRule>
  </conditionalFormatting>
  <conditionalFormatting sqref="J31">
    <cfRule type="cellIs" dxfId="35360" priority="6132" operator="greaterThan">
      <formula>5000000</formula>
    </cfRule>
  </conditionalFormatting>
  <conditionalFormatting sqref="K31">
    <cfRule type="cellIs" dxfId="35359" priority="6131" operator="greaterThan">
      <formula>5000000</formula>
    </cfRule>
  </conditionalFormatting>
  <conditionalFormatting sqref="L31">
    <cfRule type="cellIs" dxfId="35358" priority="6130" operator="greaterThan">
      <formula>5000000</formula>
    </cfRule>
  </conditionalFormatting>
  <conditionalFormatting sqref="M31">
    <cfRule type="cellIs" dxfId="35357" priority="6129" operator="greaterThan">
      <formula>5000000</formula>
    </cfRule>
  </conditionalFormatting>
  <conditionalFormatting sqref="N31">
    <cfRule type="cellIs" dxfId="35356" priority="6128" operator="greaterThan">
      <formula>5000000</formula>
    </cfRule>
  </conditionalFormatting>
  <conditionalFormatting sqref="O31">
    <cfRule type="cellIs" dxfId="35355" priority="6127" operator="greaterThan">
      <formula>5000000</formula>
    </cfRule>
  </conditionalFormatting>
  <conditionalFormatting sqref="P31">
    <cfRule type="cellIs" dxfId="35354" priority="6126" operator="greaterThan">
      <formula>5000000</formula>
    </cfRule>
  </conditionalFormatting>
  <conditionalFormatting sqref="Q31">
    <cfRule type="cellIs" dxfId="35353" priority="6125" operator="greaterThan">
      <formula>5000000</formula>
    </cfRule>
  </conditionalFormatting>
  <conditionalFormatting sqref="R31">
    <cfRule type="cellIs" dxfId="35352" priority="6124" operator="greaterThan">
      <formula>5000000</formula>
    </cfRule>
  </conditionalFormatting>
  <conditionalFormatting sqref="S31">
    <cfRule type="cellIs" dxfId="35351" priority="6123" operator="greaterThan">
      <formula>5000000</formula>
    </cfRule>
  </conditionalFormatting>
  <conditionalFormatting sqref="T31">
    <cfRule type="cellIs" dxfId="35350" priority="6122" operator="greaterThan">
      <formula>5000000</formula>
    </cfRule>
  </conditionalFormatting>
  <conditionalFormatting sqref="U31">
    <cfRule type="cellIs" dxfId="35349" priority="6121" operator="greaterThan">
      <formula>5000000</formula>
    </cfRule>
  </conditionalFormatting>
  <conditionalFormatting sqref="V31">
    <cfRule type="cellIs" dxfId="35348" priority="6120" operator="greaterThan">
      <formula>5000000</formula>
    </cfRule>
  </conditionalFormatting>
  <conditionalFormatting sqref="W31">
    <cfRule type="cellIs" dxfId="35347" priority="6119" operator="greaterThan">
      <formula>5000000</formula>
    </cfRule>
  </conditionalFormatting>
  <conditionalFormatting sqref="X31">
    <cfRule type="cellIs" dxfId="35346" priority="6118" operator="greaterThan">
      <formula>5000000</formula>
    </cfRule>
  </conditionalFormatting>
  <conditionalFormatting sqref="Y31">
    <cfRule type="cellIs" dxfId="35345" priority="6117" operator="greaterThan">
      <formula>5000000</formula>
    </cfRule>
  </conditionalFormatting>
  <conditionalFormatting sqref="Z31">
    <cfRule type="cellIs" dxfId="35344" priority="6116" operator="greaterThan">
      <formula>5000000</formula>
    </cfRule>
  </conditionalFormatting>
  <conditionalFormatting sqref="D32">
    <cfRule type="cellIs" dxfId="35343" priority="6115" operator="greaterThan">
      <formula>5000000</formula>
    </cfRule>
  </conditionalFormatting>
  <conditionalFormatting sqref="E32">
    <cfRule type="cellIs" dxfId="35342" priority="6114" operator="greaterThan">
      <formula>5000000</formula>
    </cfRule>
  </conditionalFormatting>
  <conditionalFormatting sqref="F32">
    <cfRule type="cellIs" dxfId="35341" priority="6113" operator="greaterThan">
      <formula>5000000</formula>
    </cfRule>
  </conditionalFormatting>
  <conditionalFormatting sqref="G32">
    <cfRule type="cellIs" dxfId="35340" priority="6112" operator="greaterThan">
      <formula>5000000</formula>
    </cfRule>
  </conditionalFormatting>
  <conditionalFormatting sqref="H32">
    <cfRule type="cellIs" dxfId="35339" priority="6111" operator="greaterThan">
      <formula>5000000</formula>
    </cfRule>
  </conditionalFormatting>
  <conditionalFormatting sqref="I32">
    <cfRule type="cellIs" dxfId="35338" priority="6110" operator="greaterThan">
      <formula>5000000</formula>
    </cfRule>
  </conditionalFormatting>
  <conditionalFormatting sqref="J32">
    <cfRule type="cellIs" dxfId="35337" priority="6109" operator="greaterThan">
      <formula>5000000</formula>
    </cfRule>
  </conditionalFormatting>
  <conditionalFormatting sqref="K32">
    <cfRule type="cellIs" dxfId="35336" priority="6108" operator="greaterThan">
      <formula>5000000</formula>
    </cfRule>
  </conditionalFormatting>
  <conditionalFormatting sqref="L32">
    <cfRule type="cellIs" dxfId="35335" priority="6107" operator="greaterThan">
      <formula>5000000</formula>
    </cfRule>
  </conditionalFormatting>
  <conditionalFormatting sqref="M32">
    <cfRule type="cellIs" dxfId="35334" priority="6106" operator="greaterThan">
      <formula>5000000</formula>
    </cfRule>
  </conditionalFormatting>
  <conditionalFormatting sqref="N32">
    <cfRule type="cellIs" dxfId="35333" priority="6105" operator="greaterThan">
      <formula>5000000</formula>
    </cfRule>
  </conditionalFormatting>
  <conditionalFormatting sqref="O32">
    <cfRule type="cellIs" dxfId="35332" priority="6104" operator="greaterThan">
      <formula>5000000</formula>
    </cfRule>
  </conditionalFormatting>
  <conditionalFormatting sqref="P32">
    <cfRule type="cellIs" dxfId="35331" priority="6103" operator="greaterThan">
      <formula>5000000</formula>
    </cfRule>
  </conditionalFormatting>
  <conditionalFormatting sqref="Q32">
    <cfRule type="cellIs" dxfId="35330" priority="6102" operator="greaterThan">
      <formula>5000000</formula>
    </cfRule>
  </conditionalFormatting>
  <conditionalFormatting sqref="R32">
    <cfRule type="cellIs" dxfId="35329" priority="6101" operator="greaterThan">
      <formula>5000000</formula>
    </cfRule>
  </conditionalFormatting>
  <conditionalFormatting sqref="S32">
    <cfRule type="cellIs" dxfId="35328" priority="6100" operator="greaterThan">
      <formula>5000000</formula>
    </cfRule>
  </conditionalFormatting>
  <conditionalFormatting sqref="T32">
    <cfRule type="cellIs" dxfId="35327" priority="6099" operator="greaterThan">
      <formula>5000000</formula>
    </cfRule>
  </conditionalFormatting>
  <conditionalFormatting sqref="U32">
    <cfRule type="cellIs" dxfId="35326" priority="6098" operator="greaterThan">
      <formula>5000000</formula>
    </cfRule>
  </conditionalFormatting>
  <conditionalFormatting sqref="V32">
    <cfRule type="cellIs" dxfId="35325" priority="6097" operator="greaterThan">
      <formula>5000000</formula>
    </cfRule>
  </conditionalFormatting>
  <conditionalFormatting sqref="W32">
    <cfRule type="cellIs" dxfId="35324" priority="6096" operator="greaterThan">
      <formula>5000000</formula>
    </cfRule>
  </conditionalFormatting>
  <conditionalFormatting sqref="X32">
    <cfRule type="cellIs" dxfId="35323" priority="6095" operator="greaterThan">
      <formula>5000000</formula>
    </cfRule>
  </conditionalFormatting>
  <conditionalFormatting sqref="Y32">
    <cfRule type="cellIs" dxfId="35322" priority="6094" operator="greaterThan">
      <formula>5000000</formula>
    </cfRule>
  </conditionalFormatting>
  <conditionalFormatting sqref="Z32">
    <cfRule type="cellIs" dxfId="35321" priority="6093" operator="greaterThan">
      <formula>5000000</formula>
    </cfRule>
  </conditionalFormatting>
  <conditionalFormatting sqref="E33">
    <cfRule type="cellIs" dxfId="35320" priority="6092" operator="greaterThan">
      <formula>5000000</formula>
    </cfRule>
  </conditionalFormatting>
  <conditionalFormatting sqref="F33">
    <cfRule type="cellIs" dxfId="35319" priority="6091" operator="greaterThan">
      <formula>5000000</formula>
    </cfRule>
  </conditionalFormatting>
  <conditionalFormatting sqref="G33">
    <cfRule type="cellIs" dxfId="35318" priority="6090" operator="greaterThan">
      <formula>5000000</formula>
    </cfRule>
  </conditionalFormatting>
  <conditionalFormatting sqref="H33">
    <cfRule type="cellIs" dxfId="35317" priority="6089" operator="greaterThan">
      <formula>5000000</formula>
    </cfRule>
  </conditionalFormatting>
  <conditionalFormatting sqref="I33">
    <cfRule type="cellIs" dxfId="35316" priority="6088" operator="greaterThan">
      <formula>5000000</formula>
    </cfRule>
  </conditionalFormatting>
  <conditionalFormatting sqref="J33">
    <cfRule type="cellIs" dxfId="35315" priority="6087" operator="greaterThan">
      <formula>5000000</formula>
    </cfRule>
  </conditionalFormatting>
  <conditionalFormatting sqref="K33">
    <cfRule type="cellIs" dxfId="35314" priority="6086" operator="greaterThan">
      <formula>5000000</formula>
    </cfRule>
  </conditionalFormatting>
  <conditionalFormatting sqref="L33">
    <cfRule type="cellIs" dxfId="35313" priority="6085" operator="greaterThan">
      <formula>5000000</formula>
    </cfRule>
  </conditionalFormatting>
  <conditionalFormatting sqref="M33">
    <cfRule type="cellIs" dxfId="35312" priority="6084" operator="greaterThan">
      <formula>5000000</formula>
    </cfRule>
  </conditionalFormatting>
  <conditionalFormatting sqref="N33">
    <cfRule type="cellIs" dxfId="35311" priority="6083" operator="greaterThan">
      <formula>5000000</formula>
    </cfRule>
  </conditionalFormatting>
  <conditionalFormatting sqref="O33">
    <cfRule type="cellIs" dxfId="35310" priority="6082" operator="greaterThan">
      <formula>5000000</formula>
    </cfRule>
  </conditionalFormatting>
  <conditionalFormatting sqref="P33">
    <cfRule type="cellIs" dxfId="35309" priority="6081" operator="greaterThan">
      <formula>5000000</formula>
    </cfRule>
  </conditionalFormatting>
  <conditionalFormatting sqref="Q33">
    <cfRule type="cellIs" dxfId="35308" priority="6080" operator="greaterThan">
      <formula>5000000</formula>
    </cfRule>
  </conditionalFormatting>
  <conditionalFormatting sqref="R33">
    <cfRule type="cellIs" dxfId="35307" priority="6079" operator="greaterThan">
      <formula>5000000</formula>
    </cfRule>
  </conditionalFormatting>
  <conditionalFormatting sqref="S33">
    <cfRule type="cellIs" dxfId="35306" priority="6078" operator="greaterThan">
      <formula>5000000</formula>
    </cfRule>
  </conditionalFormatting>
  <conditionalFormatting sqref="T33">
    <cfRule type="cellIs" dxfId="35305" priority="6077" operator="greaterThan">
      <formula>5000000</formula>
    </cfRule>
  </conditionalFormatting>
  <conditionalFormatting sqref="U33">
    <cfRule type="cellIs" dxfId="35304" priority="6076" operator="greaterThan">
      <formula>5000000</formula>
    </cfRule>
  </conditionalFormatting>
  <conditionalFormatting sqref="V33">
    <cfRule type="cellIs" dxfId="35303" priority="6075" operator="greaterThan">
      <formula>5000000</formula>
    </cfRule>
  </conditionalFormatting>
  <conditionalFormatting sqref="W33">
    <cfRule type="cellIs" dxfId="35302" priority="6074" operator="greaterThan">
      <formula>5000000</formula>
    </cfRule>
  </conditionalFormatting>
  <conditionalFormatting sqref="X33">
    <cfRule type="cellIs" dxfId="35301" priority="6073" operator="greaterThan">
      <formula>5000000</formula>
    </cfRule>
  </conditionalFormatting>
  <conditionalFormatting sqref="Y33">
    <cfRule type="cellIs" dxfId="35300" priority="6072" operator="greaterThan">
      <formula>5000000</formula>
    </cfRule>
  </conditionalFormatting>
  <conditionalFormatting sqref="Z33">
    <cfRule type="cellIs" dxfId="35299" priority="6071" operator="greaterThan">
      <formula>5000000</formula>
    </cfRule>
  </conditionalFormatting>
  <conditionalFormatting sqref="E34">
    <cfRule type="cellIs" dxfId="35298" priority="6070" operator="greaterThan">
      <formula>5000000</formula>
    </cfRule>
  </conditionalFormatting>
  <conditionalFormatting sqref="F34">
    <cfRule type="cellIs" dxfId="35297" priority="6069" operator="greaterThan">
      <formula>5000000</formula>
    </cfRule>
  </conditionalFormatting>
  <conditionalFormatting sqref="G34">
    <cfRule type="cellIs" dxfId="35296" priority="6068" operator="greaterThan">
      <formula>5000000</formula>
    </cfRule>
  </conditionalFormatting>
  <conditionalFormatting sqref="H34">
    <cfRule type="cellIs" dxfId="35295" priority="6067" operator="greaterThan">
      <formula>5000000</formula>
    </cfRule>
  </conditionalFormatting>
  <conditionalFormatting sqref="I34">
    <cfRule type="cellIs" dxfId="35294" priority="6066" operator="greaterThan">
      <formula>5000000</formula>
    </cfRule>
  </conditionalFormatting>
  <conditionalFormatting sqref="J34">
    <cfRule type="cellIs" dxfId="35293" priority="6065" operator="greaterThan">
      <formula>5000000</formula>
    </cfRule>
  </conditionalFormatting>
  <conditionalFormatting sqref="K34">
    <cfRule type="cellIs" dxfId="35292" priority="6064" operator="greaterThan">
      <formula>5000000</formula>
    </cfRule>
  </conditionalFormatting>
  <conditionalFormatting sqref="L34">
    <cfRule type="cellIs" dxfId="35291" priority="6063" operator="greaterThan">
      <formula>5000000</formula>
    </cfRule>
  </conditionalFormatting>
  <conditionalFormatting sqref="M34">
    <cfRule type="cellIs" dxfId="35290" priority="6062" operator="greaterThan">
      <formula>5000000</formula>
    </cfRule>
  </conditionalFormatting>
  <conditionalFormatting sqref="N34">
    <cfRule type="cellIs" dxfId="35289" priority="6061" operator="greaterThan">
      <formula>5000000</formula>
    </cfRule>
  </conditionalFormatting>
  <conditionalFormatting sqref="O34">
    <cfRule type="cellIs" dxfId="35288" priority="6060" operator="greaterThan">
      <formula>5000000</formula>
    </cfRule>
  </conditionalFormatting>
  <conditionalFormatting sqref="P34">
    <cfRule type="cellIs" dxfId="35287" priority="6059" operator="greaterThan">
      <formula>5000000</formula>
    </cfRule>
  </conditionalFormatting>
  <conditionalFormatting sqref="Q34">
    <cfRule type="cellIs" dxfId="35286" priority="6058" operator="greaterThan">
      <formula>5000000</formula>
    </cfRule>
  </conditionalFormatting>
  <conditionalFormatting sqref="R34">
    <cfRule type="cellIs" dxfId="35285" priority="6057" operator="greaterThan">
      <formula>5000000</formula>
    </cfRule>
  </conditionalFormatting>
  <conditionalFormatting sqref="S34">
    <cfRule type="cellIs" dxfId="35284" priority="6056" operator="greaterThan">
      <formula>5000000</formula>
    </cfRule>
  </conditionalFormatting>
  <conditionalFormatting sqref="T34">
    <cfRule type="cellIs" dxfId="35283" priority="6055" operator="greaterThan">
      <formula>5000000</formula>
    </cfRule>
  </conditionalFormatting>
  <conditionalFormatting sqref="U34">
    <cfRule type="cellIs" dxfId="35282" priority="6054" operator="greaterThan">
      <formula>5000000</formula>
    </cfRule>
  </conditionalFormatting>
  <conditionalFormatting sqref="V34">
    <cfRule type="cellIs" dxfId="35281" priority="6053" operator="greaterThan">
      <formula>5000000</formula>
    </cfRule>
  </conditionalFormatting>
  <conditionalFormatting sqref="W34">
    <cfRule type="cellIs" dxfId="35280" priority="6052" operator="greaterThan">
      <formula>5000000</formula>
    </cfRule>
  </conditionalFormatting>
  <conditionalFormatting sqref="X34">
    <cfRule type="cellIs" dxfId="35279" priority="6051" operator="greaterThan">
      <formula>5000000</formula>
    </cfRule>
  </conditionalFormatting>
  <conditionalFormatting sqref="Y34">
    <cfRule type="cellIs" dxfId="35278" priority="6050" operator="greaterThan">
      <formula>5000000</formula>
    </cfRule>
  </conditionalFormatting>
  <conditionalFormatting sqref="Z34">
    <cfRule type="cellIs" dxfId="35277" priority="6049" operator="greaterThan">
      <formula>5000000</formula>
    </cfRule>
  </conditionalFormatting>
  <conditionalFormatting sqref="E35">
    <cfRule type="cellIs" dxfId="35276" priority="6048" operator="greaterThan">
      <formula>5000000</formula>
    </cfRule>
  </conditionalFormatting>
  <conditionalFormatting sqref="F35">
    <cfRule type="cellIs" dxfId="35275" priority="6047" operator="greaterThan">
      <formula>5000000</formula>
    </cfRule>
  </conditionalFormatting>
  <conditionalFormatting sqref="G35">
    <cfRule type="cellIs" dxfId="35274" priority="6046" operator="greaterThan">
      <formula>5000000</formula>
    </cfRule>
  </conditionalFormatting>
  <conditionalFormatting sqref="H35">
    <cfRule type="cellIs" dxfId="35273" priority="6045" operator="greaterThan">
      <formula>5000000</formula>
    </cfRule>
  </conditionalFormatting>
  <conditionalFormatting sqref="I35">
    <cfRule type="cellIs" dxfId="35272" priority="6044" operator="greaterThan">
      <formula>5000000</formula>
    </cfRule>
  </conditionalFormatting>
  <conditionalFormatting sqref="J35">
    <cfRule type="cellIs" dxfId="35271" priority="6043" operator="greaterThan">
      <formula>5000000</formula>
    </cfRule>
  </conditionalFormatting>
  <conditionalFormatting sqref="K35">
    <cfRule type="cellIs" dxfId="35270" priority="6042" operator="greaterThan">
      <formula>5000000</formula>
    </cfRule>
  </conditionalFormatting>
  <conditionalFormatting sqref="L35">
    <cfRule type="cellIs" dxfId="35269" priority="6041" operator="greaterThan">
      <formula>5000000</formula>
    </cfRule>
  </conditionalFormatting>
  <conditionalFormatting sqref="M35">
    <cfRule type="cellIs" dxfId="35268" priority="6040" operator="greaterThan">
      <formula>5000000</formula>
    </cfRule>
  </conditionalFormatting>
  <conditionalFormatting sqref="N35">
    <cfRule type="cellIs" dxfId="35267" priority="6039" operator="greaterThan">
      <formula>5000000</formula>
    </cfRule>
  </conditionalFormatting>
  <conditionalFormatting sqref="O35">
    <cfRule type="cellIs" dxfId="35266" priority="6038" operator="greaterThan">
      <formula>5000000</formula>
    </cfRule>
  </conditionalFormatting>
  <conditionalFormatting sqref="P35">
    <cfRule type="cellIs" dxfId="35265" priority="6037" operator="greaterThan">
      <formula>5000000</formula>
    </cfRule>
  </conditionalFormatting>
  <conditionalFormatting sqref="Q35">
    <cfRule type="cellIs" dxfId="35264" priority="6036" operator="greaterThan">
      <formula>5000000</formula>
    </cfRule>
  </conditionalFormatting>
  <conditionalFormatting sqref="R35">
    <cfRule type="cellIs" dxfId="35263" priority="6035" operator="greaterThan">
      <formula>5000000</formula>
    </cfRule>
  </conditionalFormatting>
  <conditionalFormatting sqref="S35">
    <cfRule type="cellIs" dxfId="35262" priority="6034" operator="greaterThan">
      <formula>5000000</formula>
    </cfRule>
  </conditionalFormatting>
  <conditionalFormatting sqref="T35">
    <cfRule type="cellIs" dxfId="35261" priority="6033" operator="greaterThan">
      <formula>5000000</formula>
    </cfRule>
  </conditionalFormatting>
  <conditionalFormatting sqref="U35">
    <cfRule type="cellIs" dxfId="35260" priority="6032" operator="greaterThan">
      <formula>5000000</formula>
    </cfRule>
  </conditionalFormatting>
  <conditionalFormatting sqref="V35">
    <cfRule type="cellIs" dxfId="35259" priority="6031" operator="greaterThan">
      <formula>5000000</formula>
    </cfRule>
  </conditionalFormatting>
  <conditionalFormatting sqref="W35">
    <cfRule type="cellIs" dxfId="35258" priority="6030" operator="greaterThan">
      <formula>5000000</formula>
    </cfRule>
  </conditionalFormatting>
  <conditionalFormatting sqref="X35">
    <cfRule type="cellIs" dxfId="35257" priority="6029" operator="greaterThan">
      <formula>5000000</formula>
    </cfRule>
  </conditionalFormatting>
  <conditionalFormatting sqref="Y35">
    <cfRule type="cellIs" dxfId="35256" priority="6028" operator="greaterThan">
      <formula>5000000</formula>
    </cfRule>
  </conditionalFormatting>
  <conditionalFormatting sqref="Z35">
    <cfRule type="cellIs" dxfId="35255" priority="6027" operator="greaterThan">
      <formula>5000000</formula>
    </cfRule>
  </conditionalFormatting>
  <conditionalFormatting sqref="D36">
    <cfRule type="cellIs" dxfId="35254" priority="6026" operator="greaterThan">
      <formula>5000000</formula>
    </cfRule>
  </conditionalFormatting>
  <conditionalFormatting sqref="E36">
    <cfRule type="cellIs" dxfId="35253" priority="6025" operator="greaterThan">
      <formula>5000000</formula>
    </cfRule>
  </conditionalFormatting>
  <conditionalFormatting sqref="F36">
    <cfRule type="cellIs" dxfId="35252" priority="6024" operator="greaterThan">
      <formula>5000000</formula>
    </cfRule>
  </conditionalFormatting>
  <conditionalFormatting sqref="G36">
    <cfRule type="cellIs" dxfId="35251" priority="6023" operator="greaterThan">
      <formula>5000000</formula>
    </cfRule>
  </conditionalFormatting>
  <conditionalFormatting sqref="H36">
    <cfRule type="cellIs" dxfId="35250" priority="6022" operator="greaterThan">
      <formula>5000000</formula>
    </cfRule>
  </conditionalFormatting>
  <conditionalFormatting sqref="I36">
    <cfRule type="cellIs" dxfId="35249" priority="6021" operator="greaterThan">
      <formula>5000000</formula>
    </cfRule>
  </conditionalFormatting>
  <conditionalFormatting sqref="J36">
    <cfRule type="cellIs" dxfId="35248" priority="6020" operator="greaterThan">
      <formula>5000000</formula>
    </cfRule>
  </conditionalFormatting>
  <conditionalFormatting sqref="K36">
    <cfRule type="cellIs" dxfId="35247" priority="6019" operator="greaterThan">
      <formula>5000000</formula>
    </cfRule>
  </conditionalFormatting>
  <conditionalFormatting sqref="L36">
    <cfRule type="cellIs" dxfId="35246" priority="6018" operator="greaterThan">
      <formula>5000000</formula>
    </cfRule>
  </conditionalFormatting>
  <conditionalFormatting sqref="M36">
    <cfRule type="cellIs" dxfId="35245" priority="6017" operator="greaterThan">
      <formula>5000000</formula>
    </cfRule>
  </conditionalFormatting>
  <conditionalFormatting sqref="N36">
    <cfRule type="cellIs" dxfId="35244" priority="6016" operator="greaterThan">
      <formula>5000000</formula>
    </cfRule>
  </conditionalFormatting>
  <conditionalFormatting sqref="O36">
    <cfRule type="cellIs" dxfId="35243" priority="6015" operator="greaterThan">
      <formula>5000000</formula>
    </cfRule>
  </conditionalFormatting>
  <conditionalFormatting sqref="P36">
    <cfRule type="cellIs" dxfId="35242" priority="6014" operator="greaterThan">
      <formula>5000000</formula>
    </cfRule>
  </conditionalFormatting>
  <conditionalFormatting sqref="Q36">
    <cfRule type="cellIs" dxfId="35241" priority="6013" operator="greaterThan">
      <formula>5000000</formula>
    </cfRule>
  </conditionalFormatting>
  <conditionalFormatting sqref="R36">
    <cfRule type="cellIs" dxfId="35240" priority="6012" operator="greaterThan">
      <formula>5000000</formula>
    </cfRule>
  </conditionalFormatting>
  <conditionalFormatting sqref="S36">
    <cfRule type="cellIs" dxfId="35239" priority="6011" operator="greaterThan">
      <formula>5000000</formula>
    </cfRule>
  </conditionalFormatting>
  <conditionalFormatting sqref="T36">
    <cfRule type="cellIs" dxfId="35238" priority="6010" operator="greaterThan">
      <formula>5000000</formula>
    </cfRule>
  </conditionalFormatting>
  <conditionalFormatting sqref="U36">
    <cfRule type="cellIs" dxfId="35237" priority="6009" operator="greaterThan">
      <formula>5000000</formula>
    </cfRule>
  </conditionalFormatting>
  <conditionalFormatting sqref="V36">
    <cfRule type="cellIs" dxfId="35236" priority="6008" operator="greaterThan">
      <formula>5000000</formula>
    </cfRule>
  </conditionalFormatting>
  <conditionalFormatting sqref="W36">
    <cfRule type="cellIs" dxfId="35235" priority="6007" operator="greaterThan">
      <formula>5000000</formula>
    </cfRule>
  </conditionalFormatting>
  <conditionalFormatting sqref="X36">
    <cfRule type="cellIs" dxfId="35234" priority="6006" operator="greaterThan">
      <formula>5000000</formula>
    </cfRule>
  </conditionalFormatting>
  <conditionalFormatting sqref="Y36">
    <cfRule type="cellIs" dxfId="35233" priority="6005" operator="greaterThan">
      <formula>5000000</formula>
    </cfRule>
  </conditionalFormatting>
  <conditionalFormatting sqref="Z36">
    <cfRule type="cellIs" dxfId="35232" priority="6004" operator="greaterThan">
      <formula>5000000</formula>
    </cfRule>
  </conditionalFormatting>
  <conditionalFormatting sqref="E37">
    <cfRule type="cellIs" dxfId="35231" priority="6003" operator="greaterThan">
      <formula>5000000</formula>
    </cfRule>
  </conditionalFormatting>
  <conditionalFormatting sqref="F37">
    <cfRule type="cellIs" dxfId="35230" priority="6002" operator="greaterThan">
      <formula>5000000</formula>
    </cfRule>
  </conditionalFormatting>
  <conditionalFormatting sqref="G37">
    <cfRule type="cellIs" dxfId="35229" priority="6001" operator="greaterThan">
      <formula>5000000</formula>
    </cfRule>
  </conditionalFormatting>
  <conditionalFormatting sqref="H37">
    <cfRule type="cellIs" dxfId="35228" priority="6000" operator="greaterThan">
      <formula>5000000</formula>
    </cfRule>
  </conditionalFormatting>
  <conditionalFormatting sqref="I37">
    <cfRule type="cellIs" dxfId="35227" priority="5999" operator="greaterThan">
      <formula>5000000</formula>
    </cfRule>
  </conditionalFormatting>
  <conditionalFormatting sqref="J37">
    <cfRule type="cellIs" dxfId="35226" priority="5998" operator="greaterThan">
      <formula>5000000</formula>
    </cfRule>
  </conditionalFormatting>
  <conditionalFormatting sqref="K37">
    <cfRule type="cellIs" dxfId="35225" priority="5997" operator="greaterThan">
      <formula>5000000</formula>
    </cfRule>
  </conditionalFormatting>
  <conditionalFormatting sqref="L37">
    <cfRule type="cellIs" dxfId="35224" priority="5996" operator="greaterThan">
      <formula>5000000</formula>
    </cfRule>
  </conditionalFormatting>
  <conditionalFormatting sqref="M37">
    <cfRule type="cellIs" dxfId="35223" priority="5995" operator="greaterThan">
      <formula>5000000</formula>
    </cfRule>
  </conditionalFormatting>
  <conditionalFormatting sqref="N37">
    <cfRule type="cellIs" dxfId="35222" priority="5994" operator="greaterThan">
      <formula>5000000</formula>
    </cfRule>
  </conditionalFormatting>
  <conditionalFormatting sqref="O37">
    <cfRule type="cellIs" dxfId="35221" priority="5993" operator="greaterThan">
      <formula>5000000</formula>
    </cfRule>
  </conditionalFormatting>
  <conditionalFormatting sqref="P37">
    <cfRule type="cellIs" dxfId="35220" priority="5992" operator="greaterThan">
      <formula>5000000</formula>
    </cfRule>
  </conditionalFormatting>
  <conditionalFormatting sqref="Q37">
    <cfRule type="cellIs" dxfId="35219" priority="5991" operator="greaterThan">
      <formula>5000000</formula>
    </cfRule>
  </conditionalFormatting>
  <conditionalFormatting sqref="R37">
    <cfRule type="cellIs" dxfId="35218" priority="5990" operator="greaterThan">
      <formula>5000000</formula>
    </cfRule>
  </conditionalFormatting>
  <conditionalFormatting sqref="S37">
    <cfRule type="cellIs" dxfId="35217" priority="5989" operator="greaterThan">
      <formula>5000000</formula>
    </cfRule>
  </conditionalFormatting>
  <conditionalFormatting sqref="T37">
    <cfRule type="cellIs" dxfId="35216" priority="5988" operator="greaterThan">
      <formula>5000000</formula>
    </cfRule>
  </conditionalFormatting>
  <conditionalFormatting sqref="U37">
    <cfRule type="cellIs" dxfId="35215" priority="5987" operator="greaterThan">
      <formula>5000000</formula>
    </cfRule>
  </conditionalFormatting>
  <conditionalFormatting sqref="V37">
    <cfRule type="cellIs" dxfId="35214" priority="5986" operator="greaterThan">
      <formula>5000000</formula>
    </cfRule>
  </conditionalFormatting>
  <conditionalFormatting sqref="W37">
    <cfRule type="cellIs" dxfId="35213" priority="5985" operator="greaterThan">
      <formula>5000000</formula>
    </cfRule>
  </conditionalFormatting>
  <conditionalFormatting sqref="X37">
    <cfRule type="cellIs" dxfId="35212" priority="5984" operator="greaterThan">
      <formula>5000000</formula>
    </cfRule>
  </conditionalFormatting>
  <conditionalFormatting sqref="Y37">
    <cfRule type="cellIs" dxfId="35211" priority="5983" operator="greaterThan">
      <formula>5000000</formula>
    </cfRule>
  </conditionalFormatting>
  <conditionalFormatting sqref="Z37">
    <cfRule type="cellIs" dxfId="35210" priority="5982" operator="greaterThan">
      <formula>5000000</formula>
    </cfRule>
  </conditionalFormatting>
  <conditionalFormatting sqref="D42">
    <cfRule type="cellIs" dxfId="35209" priority="5981" operator="greaterThan">
      <formula>5000000</formula>
    </cfRule>
  </conditionalFormatting>
  <conditionalFormatting sqref="E42">
    <cfRule type="cellIs" dxfId="35208" priority="5980" operator="greaterThan">
      <formula>5000000</formula>
    </cfRule>
  </conditionalFormatting>
  <conditionalFormatting sqref="F42">
    <cfRule type="cellIs" dxfId="35207" priority="5979" operator="greaterThan">
      <formula>5000000</formula>
    </cfRule>
  </conditionalFormatting>
  <conditionalFormatting sqref="G42">
    <cfRule type="cellIs" dxfId="35206" priority="5978" operator="greaterThan">
      <formula>5000000</formula>
    </cfRule>
  </conditionalFormatting>
  <conditionalFormatting sqref="H42">
    <cfRule type="cellIs" dxfId="35205" priority="5977" operator="greaterThan">
      <formula>5000000</formula>
    </cfRule>
  </conditionalFormatting>
  <conditionalFormatting sqref="I42">
    <cfRule type="cellIs" dxfId="35204" priority="5976" operator="greaterThan">
      <formula>5000000</formula>
    </cfRule>
  </conditionalFormatting>
  <conditionalFormatting sqref="J42">
    <cfRule type="cellIs" dxfId="35203" priority="5975" operator="greaterThan">
      <formula>5000000</formula>
    </cfRule>
  </conditionalFormatting>
  <conditionalFormatting sqref="K42">
    <cfRule type="cellIs" dxfId="35202" priority="5974" operator="greaterThan">
      <formula>5000000</formula>
    </cfRule>
  </conditionalFormatting>
  <conditionalFormatting sqref="L42">
    <cfRule type="cellIs" dxfId="35201" priority="5973" operator="greaterThan">
      <formula>5000000</formula>
    </cfRule>
  </conditionalFormatting>
  <conditionalFormatting sqref="M42">
    <cfRule type="cellIs" dxfId="35200" priority="5972" operator="greaterThan">
      <formula>5000000</formula>
    </cfRule>
  </conditionalFormatting>
  <conditionalFormatting sqref="N42">
    <cfRule type="cellIs" dxfId="35199" priority="5971" operator="greaterThan">
      <formula>5000000</formula>
    </cfRule>
  </conditionalFormatting>
  <conditionalFormatting sqref="O42">
    <cfRule type="cellIs" dxfId="35198" priority="5970" operator="greaterThan">
      <formula>5000000</formula>
    </cfRule>
  </conditionalFormatting>
  <conditionalFormatting sqref="P42">
    <cfRule type="cellIs" dxfId="35197" priority="5969" operator="greaterThan">
      <formula>5000000</formula>
    </cfRule>
  </conditionalFormatting>
  <conditionalFormatting sqref="Q42">
    <cfRule type="cellIs" dxfId="35196" priority="5968" operator="greaterThan">
      <formula>5000000</formula>
    </cfRule>
  </conditionalFormatting>
  <conditionalFormatting sqref="R42">
    <cfRule type="cellIs" dxfId="35195" priority="5967" operator="greaterThan">
      <formula>5000000</formula>
    </cfRule>
  </conditionalFormatting>
  <conditionalFormatting sqref="S42">
    <cfRule type="cellIs" dxfId="35194" priority="5966" operator="greaterThan">
      <formula>5000000</formula>
    </cfRule>
  </conditionalFormatting>
  <conditionalFormatting sqref="T42">
    <cfRule type="cellIs" dxfId="35193" priority="5965" operator="greaterThan">
      <formula>5000000</formula>
    </cfRule>
  </conditionalFormatting>
  <conditionalFormatting sqref="U42">
    <cfRule type="cellIs" dxfId="35192" priority="5964" operator="greaterThan">
      <formula>5000000</formula>
    </cfRule>
  </conditionalFormatting>
  <conditionalFormatting sqref="V42">
    <cfRule type="cellIs" dxfId="35191" priority="5963" operator="greaterThan">
      <formula>5000000</formula>
    </cfRule>
  </conditionalFormatting>
  <conditionalFormatting sqref="W42">
    <cfRule type="cellIs" dxfId="35190" priority="5962" operator="greaterThan">
      <formula>5000000</formula>
    </cfRule>
  </conditionalFormatting>
  <conditionalFormatting sqref="X42">
    <cfRule type="cellIs" dxfId="35189" priority="5961" operator="greaterThan">
      <formula>5000000</formula>
    </cfRule>
  </conditionalFormatting>
  <conditionalFormatting sqref="Y42">
    <cfRule type="cellIs" dxfId="35188" priority="5960" operator="greaterThan">
      <formula>5000000</formula>
    </cfRule>
  </conditionalFormatting>
  <conditionalFormatting sqref="Z42">
    <cfRule type="cellIs" dxfId="35187" priority="5959" operator="greaterThan">
      <formula>5000000</formula>
    </cfRule>
  </conditionalFormatting>
  <conditionalFormatting sqref="D44">
    <cfRule type="cellIs" dxfId="35186" priority="5958" operator="greaterThan">
      <formula>5000000</formula>
    </cfRule>
  </conditionalFormatting>
  <conditionalFormatting sqref="E44">
    <cfRule type="cellIs" dxfId="35185" priority="5957" operator="greaterThan">
      <formula>5000000</formula>
    </cfRule>
  </conditionalFormatting>
  <conditionalFormatting sqref="F44">
    <cfRule type="cellIs" dxfId="35184" priority="5956" operator="greaterThan">
      <formula>5000000</formula>
    </cfRule>
  </conditionalFormatting>
  <conditionalFormatting sqref="G44">
    <cfRule type="cellIs" dxfId="35183" priority="5955" operator="greaterThan">
      <formula>5000000</formula>
    </cfRule>
  </conditionalFormatting>
  <conditionalFormatting sqref="H44">
    <cfRule type="cellIs" dxfId="35182" priority="5954" operator="greaterThan">
      <formula>5000000</formula>
    </cfRule>
  </conditionalFormatting>
  <conditionalFormatting sqref="I44">
    <cfRule type="cellIs" dxfId="35181" priority="5953" operator="greaterThan">
      <formula>5000000</formula>
    </cfRule>
  </conditionalFormatting>
  <conditionalFormatting sqref="J44">
    <cfRule type="cellIs" dxfId="35180" priority="5952" operator="greaterThan">
      <formula>5000000</formula>
    </cfRule>
  </conditionalFormatting>
  <conditionalFormatting sqref="K44">
    <cfRule type="cellIs" dxfId="35179" priority="5951" operator="greaterThan">
      <formula>5000000</formula>
    </cfRule>
  </conditionalFormatting>
  <conditionalFormatting sqref="L44">
    <cfRule type="cellIs" dxfId="35178" priority="5950" operator="greaterThan">
      <formula>5000000</formula>
    </cfRule>
  </conditionalFormatting>
  <conditionalFormatting sqref="M44">
    <cfRule type="cellIs" dxfId="35177" priority="5949" operator="greaterThan">
      <formula>5000000</formula>
    </cfRule>
  </conditionalFormatting>
  <conditionalFormatting sqref="N44">
    <cfRule type="cellIs" dxfId="35176" priority="5948" operator="greaterThan">
      <formula>5000000</formula>
    </cfRule>
  </conditionalFormatting>
  <conditionalFormatting sqref="O44">
    <cfRule type="cellIs" dxfId="35175" priority="5947" operator="greaterThan">
      <formula>5000000</formula>
    </cfRule>
  </conditionalFormatting>
  <conditionalFormatting sqref="P44">
    <cfRule type="cellIs" dxfId="35174" priority="5946" operator="greaterThan">
      <formula>5000000</formula>
    </cfRule>
  </conditionalFormatting>
  <conditionalFormatting sqref="Q44">
    <cfRule type="cellIs" dxfId="35173" priority="5945" operator="greaterThan">
      <formula>5000000</formula>
    </cfRule>
  </conditionalFormatting>
  <conditionalFormatting sqref="R44">
    <cfRule type="cellIs" dxfId="35172" priority="5944" operator="greaterThan">
      <formula>5000000</formula>
    </cfRule>
  </conditionalFormatting>
  <conditionalFormatting sqref="S44">
    <cfRule type="cellIs" dxfId="35171" priority="5943" operator="greaterThan">
      <formula>5000000</formula>
    </cfRule>
  </conditionalFormatting>
  <conditionalFormatting sqref="T44">
    <cfRule type="cellIs" dxfId="35170" priority="5942" operator="greaterThan">
      <formula>5000000</formula>
    </cfRule>
  </conditionalFormatting>
  <conditionalFormatting sqref="U44">
    <cfRule type="cellIs" dxfId="35169" priority="5941" operator="greaterThan">
      <formula>5000000</formula>
    </cfRule>
  </conditionalFormatting>
  <conditionalFormatting sqref="V44">
    <cfRule type="cellIs" dxfId="35168" priority="5940" operator="greaterThan">
      <formula>5000000</formula>
    </cfRule>
  </conditionalFormatting>
  <conditionalFormatting sqref="W44">
    <cfRule type="cellIs" dxfId="35167" priority="5939" operator="greaterThan">
      <formula>5000000</formula>
    </cfRule>
  </conditionalFormatting>
  <conditionalFormatting sqref="X44">
    <cfRule type="cellIs" dxfId="35166" priority="5938" operator="greaterThan">
      <formula>5000000</formula>
    </cfRule>
  </conditionalFormatting>
  <conditionalFormatting sqref="Y44">
    <cfRule type="cellIs" dxfId="35165" priority="5937" operator="greaterThan">
      <formula>5000000</formula>
    </cfRule>
  </conditionalFormatting>
  <conditionalFormatting sqref="Z44">
    <cfRule type="cellIs" dxfId="35164" priority="5936" operator="greaterThan">
      <formula>5000000</formula>
    </cfRule>
  </conditionalFormatting>
  <conditionalFormatting sqref="D45">
    <cfRule type="cellIs" dxfId="35163" priority="5935" operator="greaterThan">
      <formula>5000000</formula>
    </cfRule>
  </conditionalFormatting>
  <conditionalFormatting sqref="E45">
    <cfRule type="cellIs" dxfId="35162" priority="5934" operator="greaterThan">
      <formula>5000000</formula>
    </cfRule>
  </conditionalFormatting>
  <conditionalFormatting sqref="F45">
    <cfRule type="cellIs" dxfId="35161" priority="5933" operator="greaterThan">
      <formula>5000000</formula>
    </cfRule>
  </conditionalFormatting>
  <conditionalFormatting sqref="G45">
    <cfRule type="cellIs" dxfId="35160" priority="5932" operator="greaterThan">
      <formula>5000000</formula>
    </cfRule>
  </conditionalFormatting>
  <conditionalFormatting sqref="H45">
    <cfRule type="cellIs" dxfId="35159" priority="5931" operator="greaterThan">
      <formula>5000000</formula>
    </cfRule>
  </conditionalFormatting>
  <conditionalFormatting sqref="I45">
    <cfRule type="cellIs" dxfId="35158" priority="5930" operator="greaterThan">
      <formula>5000000</formula>
    </cfRule>
  </conditionalFormatting>
  <conditionalFormatting sqref="J45">
    <cfRule type="cellIs" dxfId="35157" priority="5929" operator="greaterThan">
      <formula>5000000</formula>
    </cfRule>
  </conditionalFormatting>
  <conditionalFormatting sqref="K45">
    <cfRule type="cellIs" dxfId="35156" priority="5928" operator="greaterThan">
      <formula>5000000</formula>
    </cfRule>
  </conditionalFormatting>
  <conditionalFormatting sqref="L45">
    <cfRule type="cellIs" dxfId="35155" priority="5927" operator="greaterThan">
      <formula>5000000</formula>
    </cfRule>
  </conditionalFormatting>
  <conditionalFormatting sqref="M45">
    <cfRule type="cellIs" dxfId="35154" priority="5926" operator="greaterThan">
      <formula>5000000</formula>
    </cfRule>
  </conditionalFormatting>
  <conditionalFormatting sqref="N45">
    <cfRule type="cellIs" dxfId="35153" priority="5925" operator="greaterThan">
      <formula>5000000</formula>
    </cfRule>
  </conditionalFormatting>
  <conditionalFormatting sqref="O45">
    <cfRule type="cellIs" dxfId="35152" priority="5924" operator="greaterThan">
      <formula>5000000</formula>
    </cfRule>
  </conditionalFormatting>
  <conditionalFormatting sqref="P45">
    <cfRule type="cellIs" dxfId="35151" priority="5923" operator="greaterThan">
      <formula>5000000</formula>
    </cfRule>
  </conditionalFormatting>
  <conditionalFormatting sqref="Q45">
    <cfRule type="cellIs" dxfId="35150" priority="5922" operator="greaterThan">
      <formula>5000000</formula>
    </cfRule>
  </conditionalFormatting>
  <conditionalFormatting sqref="R45">
    <cfRule type="cellIs" dxfId="35149" priority="5921" operator="greaterThan">
      <formula>5000000</formula>
    </cfRule>
  </conditionalFormatting>
  <conditionalFormatting sqref="S45">
    <cfRule type="cellIs" dxfId="35148" priority="5920" operator="greaterThan">
      <formula>5000000</formula>
    </cfRule>
  </conditionalFormatting>
  <conditionalFormatting sqref="T45">
    <cfRule type="cellIs" dxfId="35147" priority="5919" operator="greaterThan">
      <formula>5000000</formula>
    </cfRule>
  </conditionalFormatting>
  <conditionalFormatting sqref="U45">
    <cfRule type="cellIs" dxfId="35146" priority="5918" operator="greaterThan">
      <formula>5000000</formula>
    </cfRule>
  </conditionalFormatting>
  <conditionalFormatting sqref="V45">
    <cfRule type="cellIs" dxfId="35145" priority="5917" operator="greaterThan">
      <formula>5000000</formula>
    </cfRule>
  </conditionalFormatting>
  <conditionalFormatting sqref="W45">
    <cfRule type="cellIs" dxfId="35144" priority="5916" operator="greaterThan">
      <formula>5000000</formula>
    </cfRule>
  </conditionalFormatting>
  <conditionalFormatting sqref="X45">
    <cfRule type="cellIs" dxfId="35143" priority="5915" operator="greaterThan">
      <formula>5000000</formula>
    </cfRule>
  </conditionalFormatting>
  <conditionalFormatting sqref="Y45">
    <cfRule type="cellIs" dxfId="35142" priority="5914" operator="greaterThan">
      <formula>5000000</formula>
    </cfRule>
  </conditionalFormatting>
  <conditionalFormatting sqref="Z45">
    <cfRule type="cellIs" dxfId="35141" priority="5913" operator="greaterThan">
      <formula>5000000</formula>
    </cfRule>
  </conditionalFormatting>
  <conditionalFormatting sqref="D46">
    <cfRule type="cellIs" dxfId="35140" priority="5912" operator="greaterThan">
      <formula>5000000</formula>
    </cfRule>
  </conditionalFormatting>
  <conditionalFormatting sqref="E46">
    <cfRule type="cellIs" dxfId="35139" priority="5911" operator="greaterThan">
      <formula>5000000</formula>
    </cfRule>
  </conditionalFormatting>
  <conditionalFormatting sqref="F46">
    <cfRule type="cellIs" dxfId="35138" priority="5910" operator="greaterThan">
      <formula>5000000</formula>
    </cfRule>
  </conditionalFormatting>
  <conditionalFormatting sqref="G46">
    <cfRule type="cellIs" dxfId="35137" priority="5909" operator="greaterThan">
      <formula>5000000</formula>
    </cfRule>
  </conditionalFormatting>
  <conditionalFormatting sqref="H46">
    <cfRule type="cellIs" dxfId="35136" priority="5908" operator="greaterThan">
      <formula>5000000</formula>
    </cfRule>
  </conditionalFormatting>
  <conditionalFormatting sqref="I46">
    <cfRule type="cellIs" dxfId="35135" priority="5907" operator="greaterThan">
      <formula>5000000</formula>
    </cfRule>
  </conditionalFormatting>
  <conditionalFormatting sqref="J46">
    <cfRule type="cellIs" dxfId="35134" priority="5906" operator="greaterThan">
      <formula>5000000</formula>
    </cfRule>
  </conditionalFormatting>
  <conditionalFormatting sqref="K46">
    <cfRule type="cellIs" dxfId="35133" priority="5905" operator="greaterThan">
      <formula>5000000</formula>
    </cfRule>
  </conditionalFormatting>
  <conditionalFormatting sqref="L46">
    <cfRule type="cellIs" dxfId="35132" priority="5904" operator="greaterThan">
      <formula>5000000</formula>
    </cfRule>
  </conditionalFormatting>
  <conditionalFormatting sqref="M46">
    <cfRule type="cellIs" dxfId="35131" priority="5903" operator="greaterThan">
      <formula>5000000</formula>
    </cfRule>
  </conditionalFormatting>
  <conditionalFormatting sqref="N46">
    <cfRule type="cellIs" dxfId="35130" priority="5902" operator="greaterThan">
      <formula>5000000</formula>
    </cfRule>
  </conditionalFormatting>
  <conditionalFormatting sqref="O46">
    <cfRule type="cellIs" dxfId="35129" priority="5901" operator="greaterThan">
      <formula>5000000</formula>
    </cfRule>
  </conditionalFormatting>
  <conditionalFormatting sqref="P46">
    <cfRule type="cellIs" dxfId="35128" priority="5900" operator="greaterThan">
      <formula>5000000</formula>
    </cfRule>
  </conditionalFormatting>
  <conditionalFormatting sqref="Q46">
    <cfRule type="cellIs" dxfId="35127" priority="5899" operator="greaterThan">
      <formula>5000000</formula>
    </cfRule>
  </conditionalFormatting>
  <conditionalFormatting sqref="R46">
    <cfRule type="cellIs" dxfId="35126" priority="5898" operator="greaterThan">
      <formula>5000000</formula>
    </cfRule>
  </conditionalFormatting>
  <conditionalFormatting sqref="S46">
    <cfRule type="cellIs" dxfId="35125" priority="5897" operator="greaterThan">
      <formula>5000000</formula>
    </cfRule>
  </conditionalFormatting>
  <conditionalFormatting sqref="T46">
    <cfRule type="cellIs" dxfId="35124" priority="5896" operator="greaterThan">
      <formula>5000000</formula>
    </cfRule>
  </conditionalFormatting>
  <conditionalFormatting sqref="U46">
    <cfRule type="cellIs" dxfId="35123" priority="5895" operator="greaterThan">
      <formula>5000000</formula>
    </cfRule>
  </conditionalFormatting>
  <conditionalFormatting sqref="V46">
    <cfRule type="cellIs" dxfId="35122" priority="5894" operator="greaterThan">
      <formula>5000000</formula>
    </cfRule>
  </conditionalFormatting>
  <conditionalFormatting sqref="W46">
    <cfRule type="cellIs" dxfId="35121" priority="5893" operator="greaterThan">
      <formula>5000000</formula>
    </cfRule>
  </conditionalFormatting>
  <conditionalFormatting sqref="X46">
    <cfRule type="cellIs" dxfId="35120" priority="5892" operator="greaterThan">
      <formula>5000000</formula>
    </cfRule>
  </conditionalFormatting>
  <conditionalFormatting sqref="Y46">
    <cfRule type="cellIs" dxfId="35119" priority="5891" operator="greaterThan">
      <formula>5000000</formula>
    </cfRule>
  </conditionalFormatting>
  <conditionalFormatting sqref="Z46">
    <cfRule type="cellIs" dxfId="35118" priority="5890" operator="greaterThan">
      <formula>5000000</formula>
    </cfRule>
  </conditionalFormatting>
  <conditionalFormatting sqref="D47">
    <cfRule type="cellIs" dxfId="35117" priority="5889" operator="greaterThan">
      <formula>5000000</formula>
    </cfRule>
  </conditionalFormatting>
  <conditionalFormatting sqref="E47">
    <cfRule type="cellIs" dxfId="35116" priority="5888" operator="greaterThan">
      <formula>5000000</formula>
    </cfRule>
  </conditionalFormatting>
  <conditionalFormatting sqref="F47">
    <cfRule type="cellIs" dxfId="35115" priority="5887" operator="greaterThan">
      <formula>5000000</formula>
    </cfRule>
  </conditionalFormatting>
  <conditionalFormatting sqref="G47">
    <cfRule type="cellIs" dxfId="35114" priority="5886" operator="greaterThan">
      <formula>5000000</formula>
    </cfRule>
  </conditionalFormatting>
  <conditionalFormatting sqref="H47">
    <cfRule type="cellIs" dxfId="35113" priority="5885" operator="greaterThan">
      <formula>5000000</formula>
    </cfRule>
  </conditionalFormatting>
  <conditionalFormatting sqref="I47">
    <cfRule type="cellIs" dxfId="35112" priority="5884" operator="greaterThan">
      <formula>5000000</formula>
    </cfRule>
  </conditionalFormatting>
  <conditionalFormatting sqref="J47">
    <cfRule type="cellIs" dxfId="35111" priority="5883" operator="greaterThan">
      <formula>5000000</formula>
    </cfRule>
  </conditionalFormatting>
  <conditionalFormatting sqref="K47">
    <cfRule type="cellIs" dxfId="35110" priority="5882" operator="greaterThan">
      <formula>5000000</formula>
    </cfRule>
  </conditionalFormatting>
  <conditionalFormatting sqref="L47">
    <cfRule type="cellIs" dxfId="35109" priority="5881" operator="greaterThan">
      <formula>5000000</formula>
    </cfRule>
  </conditionalFormatting>
  <conditionalFormatting sqref="M47">
    <cfRule type="cellIs" dxfId="35108" priority="5880" operator="greaterThan">
      <formula>5000000</formula>
    </cfRule>
  </conditionalFormatting>
  <conditionalFormatting sqref="N47">
    <cfRule type="cellIs" dxfId="35107" priority="5879" operator="greaterThan">
      <formula>5000000</formula>
    </cfRule>
  </conditionalFormatting>
  <conditionalFormatting sqref="O47">
    <cfRule type="cellIs" dxfId="35106" priority="5878" operator="greaterThan">
      <formula>5000000</formula>
    </cfRule>
  </conditionalFormatting>
  <conditionalFormatting sqref="P47">
    <cfRule type="cellIs" dxfId="35105" priority="5877" operator="greaterThan">
      <formula>5000000</formula>
    </cfRule>
  </conditionalFormatting>
  <conditionalFormatting sqref="Q47">
    <cfRule type="cellIs" dxfId="35104" priority="5876" operator="greaterThan">
      <formula>5000000</formula>
    </cfRule>
  </conditionalFormatting>
  <conditionalFormatting sqref="R47">
    <cfRule type="cellIs" dxfId="35103" priority="5875" operator="greaterThan">
      <formula>5000000</formula>
    </cfRule>
  </conditionalFormatting>
  <conditionalFormatting sqref="S47">
    <cfRule type="cellIs" dxfId="35102" priority="5874" operator="greaterThan">
      <formula>5000000</formula>
    </cfRule>
  </conditionalFormatting>
  <conditionalFormatting sqref="T47">
    <cfRule type="cellIs" dxfId="35101" priority="5873" operator="greaterThan">
      <formula>5000000</formula>
    </cfRule>
  </conditionalFormatting>
  <conditionalFormatting sqref="U47">
    <cfRule type="cellIs" dxfId="35100" priority="5872" operator="greaterThan">
      <formula>5000000</formula>
    </cfRule>
  </conditionalFormatting>
  <conditionalFormatting sqref="V47">
    <cfRule type="cellIs" dxfId="35099" priority="5871" operator="greaterThan">
      <formula>5000000</formula>
    </cfRule>
  </conditionalFormatting>
  <conditionalFormatting sqref="W47">
    <cfRule type="cellIs" dxfId="35098" priority="5870" operator="greaterThan">
      <formula>5000000</formula>
    </cfRule>
  </conditionalFormatting>
  <conditionalFormatting sqref="X47">
    <cfRule type="cellIs" dxfId="35097" priority="5869" operator="greaterThan">
      <formula>5000000</formula>
    </cfRule>
  </conditionalFormatting>
  <conditionalFormatting sqref="Y47">
    <cfRule type="cellIs" dxfId="35096" priority="5868" operator="greaterThan">
      <formula>5000000</formula>
    </cfRule>
  </conditionalFormatting>
  <conditionalFormatting sqref="Z47">
    <cfRule type="cellIs" dxfId="35095" priority="5867" operator="greaterThan">
      <formula>5000000</formula>
    </cfRule>
  </conditionalFormatting>
  <conditionalFormatting sqref="D48">
    <cfRule type="cellIs" dxfId="35094" priority="5866" operator="greaterThan">
      <formula>5000000</formula>
    </cfRule>
  </conditionalFormatting>
  <conditionalFormatting sqref="E48">
    <cfRule type="cellIs" dxfId="35093" priority="5865" operator="greaterThan">
      <formula>5000000</formula>
    </cfRule>
  </conditionalFormatting>
  <conditionalFormatting sqref="F48">
    <cfRule type="cellIs" dxfId="35092" priority="5864" operator="greaterThan">
      <formula>5000000</formula>
    </cfRule>
  </conditionalFormatting>
  <conditionalFormatting sqref="G48">
    <cfRule type="cellIs" dxfId="35091" priority="5863" operator="greaterThan">
      <formula>5000000</formula>
    </cfRule>
  </conditionalFormatting>
  <conditionalFormatting sqref="H48">
    <cfRule type="cellIs" dxfId="35090" priority="5862" operator="greaterThan">
      <formula>5000000</formula>
    </cfRule>
  </conditionalFormatting>
  <conditionalFormatting sqref="I48">
    <cfRule type="cellIs" dxfId="35089" priority="5861" operator="greaterThan">
      <formula>5000000</formula>
    </cfRule>
  </conditionalFormatting>
  <conditionalFormatting sqref="J48">
    <cfRule type="cellIs" dxfId="35088" priority="5860" operator="greaterThan">
      <formula>5000000</formula>
    </cfRule>
  </conditionalFormatting>
  <conditionalFormatting sqref="K48">
    <cfRule type="cellIs" dxfId="35087" priority="5859" operator="greaterThan">
      <formula>5000000</formula>
    </cfRule>
  </conditionalFormatting>
  <conditionalFormatting sqref="L48">
    <cfRule type="cellIs" dxfId="35086" priority="5858" operator="greaterThan">
      <formula>5000000</formula>
    </cfRule>
  </conditionalFormatting>
  <conditionalFormatting sqref="M48">
    <cfRule type="cellIs" dxfId="35085" priority="5857" operator="greaterThan">
      <formula>5000000</formula>
    </cfRule>
  </conditionalFormatting>
  <conditionalFormatting sqref="N48">
    <cfRule type="cellIs" dxfId="35084" priority="5856" operator="greaterThan">
      <formula>5000000</formula>
    </cfRule>
  </conditionalFormatting>
  <conditionalFormatting sqref="O48">
    <cfRule type="cellIs" dxfId="35083" priority="5855" operator="greaterThan">
      <formula>5000000</formula>
    </cfRule>
  </conditionalFormatting>
  <conditionalFormatting sqref="P48">
    <cfRule type="cellIs" dxfId="35082" priority="5854" operator="greaterThan">
      <formula>5000000</formula>
    </cfRule>
  </conditionalFormatting>
  <conditionalFormatting sqref="Q48">
    <cfRule type="cellIs" dxfId="35081" priority="5853" operator="greaterThan">
      <formula>5000000</formula>
    </cfRule>
  </conditionalFormatting>
  <conditionalFormatting sqref="R48">
    <cfRule type="cellIs" dxfId="35080" priority="5852" operator="greaterThan">
      <formula>5000000</formula>
    </cfRule>
  </conditionalFormatting>
  <conditionalFormatting sqref="S48">
    <cfRule type="cellIs" dxfId="35079" priority="5851" operator="greaterThan">
      <formula>5000000</formula>
    </cfRule>
  </conditionalFormatting>
  <conditionalFormatting sqref="T48">
    <cfRule type="cellIs" dxfId="35078" priority="5850" operator="greaterThan">
      <formula>5000000</formula>
    </cfRule>
  </conditionalFormatting>
  <conditionalFormatting sqref="U48">
    <cfRule type="cellIs" dxfId="35077" priority="5849" operator="greaterThan">
      <formula>5000000</formula>
    </cfRule>
  </conditionalFormatting>
  <conditionalFormatting sqref="V48">
    <cfRule type="cellIs" dxfId="35076" priority="5848" operator="greaterThan">
      <formula>5000000</formula>
    </cfRule>
  </conditionalFormatting>
  <conditionalFormatting sqref="W48">
    <cfRule type="cellIs" dxfId="35075" priority="5847" operator="greaterThan">
      <formula>5000000</formula>
    </cfRule>
  </conditionalFormatting>
  <conditionalFormatting sqref="X48">
    <cfRule type="cellIs" dxfId="35074" priority="5846" operator="greaterThan">
      <formula>5000000</formula>
    </cfRule>
  </conditionalFormatting>
  <conditionalFormatting sqref="Y48">
    <cfRule type="cellIs" dxfId="35073" priority="5845" operator="greaterThan">
      <formula>5000000</formula>
    </cfRule>
  </conditionalFormatting>
  <conditionalFormatting sqref="Z48">
    <cfRule type="cellIs" dxfId="35072" priority="5844" operator="greaterThan">
      <formula>5000000</formula>
    </cfRule>
  </conditionalFormatting>
  <conditionalFormatting sqref="D49">
    <cfRule type="cellIs" dxfId="35071" priority="5843" operator="greaterThan">
      <formula>5000000</formula>
    </cfRule>
  </conditionalFormatting>
  <conditionalFormatting sqref="E49">
    <cfRule type="cellIs" dxfId="35070" priority="5842" operator="greaterThan">
      <formula>5000000</formula>
    </cfRule>
  </conditionalFormatting>
  <conditionalFormatting sqref="F49">
    <cfRule type="cellIs" dxfId="35069" priority="5841" operator="greaterThan">
      <formula>5000000</formula>
    </cfRule>
  </conditionalFormatting>
  <conditionalFormatting sqref="G49">
    <cfRule type="cellIs" dxfId="35068" priority="5840" operator="greaterThan">
      <formula>5000000</formula>
    </cfRule>
  </conditionalFormatting>
  <conditionalFormatting sqref="H49">
    <cfRule type="cellIs" dxfId="35067" priority="5839" operator="greaterThan">
      <formula>5000000</formula>
    </cfRule>
  </conditionalFormatting>
  <conditionalFormatting sqref="I49">
    <cfRule type="cellIs" dxfId="35066" priority="5838" operator="greaterThan">
      <formula>5000000</formula>
    </cfRule>
  </conditionalFormatting>
  <conditionalFormatting sqref="J49">
    <cfRule type="cellIs" dxfId="35065" priority="5837" operator="greaterThan">
      <formula>5000000</formula>
    </cfRule>
  </conditionalFormatting>
  <conditionalFormatting sqref="K49">
    <cfRule type="cellIs" dxfId="35064" priority="5836" operator="greaterThan">
      <formula>5000000</formula>
    </cfRule>
  </conditionalFormatting>
  <conditionalFormatting sqref="L49">
    <cfRule type="cellIs" dxfId="35063" priority="5835" operator="greaterThan">
      <formula>5000000</formula>
    </cfRule>
  </conditionalFormatting>
  <conditionalFormatting sqref="M49">
    <cfRule type="cellIs" dxfId="35062" priority="5834" operator="greaterThan">
      <formula>5000000</formula>
    </cfRule>
  </conditionalFormatting>
  <conditionalFormatting sqref="N49">
    <cfRule type="cellIs" dxfId="35061" priority="5833" operator="greaterThan">
      <formula>5000000</formula>
    </cfRule>
  </conditionalFormatting>
  <conditionalFormatting sqref="O49">
    <cfRule type="cellIs" dxfId="35060" priority="5832" operator="greaterThan">
      <formula>5000000</formula>
    </cfRule>
  </conditionalFormatting>
  <conditionalFormatting sqref="P49">
    <cfRule type="cellIs" dxfId="35059" priority="5831" operator="greaterThan">
      <formula>5000000</formula>
    </cfRule>
  </conditionalFormatting>
  <conditionalFormatting sqref="Q49">
    <cfRule type="cellIs" dxfId="35058" priority="5830" operator="greaterThan">
      <formula>5000000</formula>
    </cfRule>
  </conditionalFormatting>
  <conditionalFormatting sqref="R49">
    <cfRule type="cellIs" dxfId="35057" priority="5829" operator="greaterThan">
      <formula>5000000</formula>
    </cfRule>
  </conditionalFormatting>
  <conditionalFormatting sqref="S49">
    <cfRule type="cellIs" dxfId="35056" priority="5828" operator="greaterThan">
      <formula>5000000</formula>
    </cfRule>
  </conditionalFormatting>
  <conditionalFormatting sqref="T49">
    <cfRule type="cellIs" dxfId="35055" priority="5827" operator="greaterThan">
      <formula>5000000</formula>
    </cfRule>
  </conditionalFormatting>
  <conditionalFormatting sqref="U49">
    <cfRule type="cellIs" dxfId="35054" priority="5826" operator="greaterThan">
      <formula>5000000</formula>
    </cfRule>
  </conditionalFormatting>
  <conditionalFormatting sqref="V49">
    <cfRule type="cellIs" dxfId="35053" priority="5825" operator="greaterThan">
      <formula>5000000</formula>
    </cfRule>
  </conditionalFormatting>
  <conditionalFormatting sqref="W49">
    <cfRule type="cellIs" dxfId="35052" priority="5824" operator="greaterThan">
      <formula>5000000</formula>
    </cfRule>
  </conditionalFormatting>
  <conditionalFormatting sqref="X49">
    <cfRule type="cellIs" dxfId="35051" priority="5823" operator="greaterThan">
      <formula>5000000</formula>
    </cfRule>
  </conditionalFormatting>
  <conditionalFormatting sqref="Y49">
    <cfRule type="cellIs" dxfId="35050" priority="5822" operator="greaterThan">
      <formula>5000000</formula>
    </cfRule>
  </conditionalFormatting>
  <conditionalFormatting sqref="Z49">
    <cfRule type="cellIs" dxfId="35049" priority="5821" operator="greaterThan">
      <formula>5000000</formula>
    </cfRule>
  </conditionalFormatting>
  <conditionalFormatting sqref="D50">
    <cfRule type="cellIs" dxfId="35048" priority="5820" operator="greaterThan">
      <formula>5000000</formula>
    </cfRule>
  </conditionalFormatting>
  <conditionalFormatting sqref="E50">
    <cfRule type="cellIs" dxfId="35047" priority="5819" operator="greaterThan">
      <formula>5000000</formula>
    </cfRule>
  </conditionalFormatting>
  <conditionalFormatting sqref="F50">
    <cfRule type="cellIs" dxfId="35046" priority="5818" operator="greaterThan">
      <formula>5000000</formula>
    </cfRule>
  </conditionalFormatting>
  <conditionalFormatting sqref="G50">
    <cfRule type="cellIs" dxfId="35045" priority="5817" operator="greaterThan">
      <formula>5000000</formula>
    </cfRule>
  </conditionalFormatting>
  <conditionalFormatting sqref="H50">
    <cfRule type="cellIs" dxfId="35044" priority="5816" operator="greaterThan">
      <formula>5000000</formula>
    </cfRule>
  </conditionalFormatting>
  <conditionalFormatting sqref="I50">
    <cfRule type="cellIs" dxfId="35043" priority="5815" operator="greaterThan">
      <formula>5000000</formula>
    </cfRule>
  </conditionalFormatting>
  <conditionalFormatting sqref="J50">
    <cfRule type="cellIs" dxfId="35042" priority="5814" operator="greaterThan">
      <formula>5000000</formula>
    </cfRule>
  </conditionalFormatting>
  <conditionalFormatting sqref="K50">
    <cfRule type="cellIs" dxfId="35041" priority="5813" operator="greaterThan">
      <formula>5000000</formula>
    </cfRule>
  </conditionalFormatting>
  <conditionalFormatting sqref="L50">
    <cfRule type="cellIs" dxfId="35040" priority="5812" operator="greaterThan">
      <formula>5000000</formula>
    </cfRule>
  </conditionalFormatting>
  <conditionalFormatting sqref="M50">
    <cfRule type="cellIs" dxfId="35039" priority="5811" operator="greaterThan">
      <formula>5000000</formula>
    </cfRule>
  </conditionalFormatting>
  <conditionalFormatting sqref="N50">
    <cfRule type="cellIs" dxfId="35038" priority="5810" operator="greaterThan">
      <formula>5000000</formula>
    </cfRule>
  </conditionalFormatting>
  <conditionalFormatting sqref="O50">
    <cfRule type="cellIs" dxfId="35037" priority="5809" operator="greaterThan">
      <formula>5000000</formula>
    </cfRule>
  </conditionalFormatting>
  <conditionalFormatting sqref="P50">
    <cfRule type="cellIs" dxfId="35036" priority="5808" operator="greaterThan">
      <formula>5000000</formula>
    </cfRule>
  </conditionalFormatting>
  <conditionalFormatting sqref="Q50">
    <cfRule type="cellIs" dxfId="35035" priority="5807" operator="greaterThan">
      <formula>5000000</formula>
    </cfRule>
  </conditionalFormatting>
  <conditionalFormatting sqref="R50">
    <cfRule type="cellIs" dxfId="35034" priority="5806" operator="greaterThan">
      <formula>5000000</formula>
    </cfRule>
  </conditionalFormatting>
  <conditionalFormatting sqref="S50">
    <cfRule type="cellIs" dxfId="35033" priority="5805" operator="greaterThan">
      <formula>5000000</formula>
    </cfRule>
  </conditionalFormatting>
  <conditionalFormatting sqref="T50">
    <cfRule type="cellIs" dxfId="35032" priority="5804" operator="greaterThan">
      <formula>5000000</formula>
    </cfRule>
  </conditionalFormatting>
  <conditionalFormatting sqref="U50">
    <cfRule type="cellIs" dxfId="35031" priority="5803" operator="greaterThan">
      <formula>5000000</formula>
    </cfRule>
  </conditionalFormatting>
  <conditionalFormatting sqref="V50">
    <cfRule type="cellIs" dxfId="35030" priority="5802" operator="greaterThan">
      <formula>5000000</formula>
    </cfRule>
  </conditionalFormatting>
  <conditionalFormatting sqref="W50">
    <cfRule type="cellIs" dxfId="35029" priority="5801" operator="greaterThan">
      <formula>5000000</formula>
    </cfRule>
  </conditionalFormatting>
  <conditionalFormatting sqref="X50">
    <cfRule type="cellIs" dxfId="35028" priority="5800" operator="greaterThan">
      <formula>5000000</formula>
    </cfRule>
  </conditionalFormatting>
  <conditionalFormatting sqref="Y50">
    <cfRule type="cellIs" dxfId="35027" priority="5799" operator="greaterThan">
      <formula>5000000</formula>
    </cfRule>
  </conditionalFormatting>
  <conditionalFormatting sqref="Z50">
    <cfRule type="cellIs" dxfId="35026" priority="5798" operator="greaterThan">
      <formula>5000000</formula>
    </cfRule>
  </conditionalFormatting>
  <conditionalFormatting sqref="E51">
    <cfRule type="cellIs" dxfId="35025" priority="5797" operator="greaterThan">
      <formula>5000000</formula>
    </cfRule>
  </conditionalFormatting>
  <conditionalFormatting sqref="F51">
    <cfRule type="cellIs" dxfId="35024" priority="5796" operator="greaterThan">
      <formula>5000000</formula>
    </cfRule>
  </conditionalFormatting>
  <conditionalFormatting sqref="G51">
    <cfRule type="cellIs" dxfId="35023" priority="5795" operator="greaterThan">
      <formula>5000000</formula>
    </cfRule>
  </conditionalFormatting>
  <conditionalFormatting sqref="H51">
    <cfRule type="cellIs" dxfId="35022" priority="5794" operator="greaterThan">
      <formula>5000000</formula>
    </cfRule>
  </conditionalFormatting>
  <conditionalFormatting sqref="I51">
    <cfRule type="cellIs" dxfId="35021" priority="5793" operator="greaterThan">
      <formula>5000000</formula>
    </cfRule>
  </conditionalFormatting>
  <conditionalFormatting sqref="J51">
    <cfRule type="cellIs" dxfId="35020" priority="5792" operator="greaterThan">
      <formula>5000000</formula>
    </cfRule>
  </conditionalFormatting>
  <conditionalFormatting sqref="K51">
    <cfRule type="cellIs" dxfId="35019" priority="5791" operator="greaterThan">
      <formula>5000000</formula>
    </cfRule>
  </conditionalFormatting>
  <conditionalFormatting sqref="L51">
    <cfRule type="cellIs" dxfId="35018" priority="5790" operator="greaterThan">
      <formula>5000000</formula>
    </cfRule>
  </conditionalFormatting>
  <conditionalFormatting sqref="M51">
    <cfRule type="cellIs" dxfId="35017" priority="5789" operator="greaterThan">
      <formula>5000000</formula>
    </cfRule>
  </conditionalFormatting>
  <conditionalFormatting sqref="N51">
    <cfRule type="cellIs" dxfId="35016" priority="5788" operator="greaterThan">
      <formula>5000000</formula>
    </cfRule>
  </conditionalFormatting>
  <conditionalFormatting sqref="O51">
    <cfRule type="cellIs" dxfId="35015" priority="5787" operator="greaterThan">
      <formula>5000000</formula>
    </cfRule>
  </conditionalFormatting>
  <conditionalFormatting sqref="P51">
    <cfRule type="cellIs" dxfId="35014" priority="5786" operator="greaterThan">
      <formula>5000000</formula>
    </cfRule>
  </conditionalFormatting>
  <conditionalFormatting sqref="Q51">
    <cfRule type="cellIs" dxfId="35013" priority="5785" operator="greaterThan">
      <formula>5000000</formula>
    </cfRule>
  </conditionalFormatting>
  <conditionalFormatting sqref="R51">
    <cfRule type="cellIs" dxfId="35012" priority="5784" operator="greaterThan">
      <formula>5000000</formula>
    </cfRule>
  </conditionalFormatting>
  <conditionalFormatting sqref="S51">
    <cfRule type="cellIs" dxfId="35011" priority="5783" operator="greaterThan">
      <formula>5000000</formula>
    </cfRule>
  </conditionalFormatting>
  <conditionalFormatting sqref="T51">
    <cfRule type="cellIs" dxfId="35010" priority="5782" operator="greaterThan">
      <formula>5000000</formula>
    </cfRule>
  </conditionalFormatting>
  <conditionalFormatting sqref="U51">
    <cfRule type="cellIs" dxfId="35009" priority="5781" operator="greaterThan">
      <formula>5000000</formula>
    </cfRule>
  </conditionalFormatting>
  <conditionalFormatting sqref="V51">
    <cfRule type="cellIs" dxfId="35008" priority="5780" operator="greaterThan">
      <formula>5000000</formula>
    </cfRule>
  </conditionalFormatting>
  <conditionalFormatting sqref="W51">
    <cfRule type="cellIs" dxfId="35007" priority="5779" operator="greaterThan">
      <formula>5000000</formula>
    </cfRule>
  </conditionalFormatting>
  <conditionalFormatting sqref="X51">
    <cfRule type="cellIs" dxfId="35006" priority="5778" operator="greaterThan">
      <formula>5000000</formula>
    </cfRule>
  </conditionalFormatting>
  <conditionalFormatting sqref="Y51">
    <cfRule type="cellIs" dxfId="35005" priority="5777" operator="greaterThan">
      <formula>5000000</formula>
    </cfRule>
  </conditionalFormatting>
  <conditionalFormatting sqref="Z51">
    <cfRule type="cellIs" dxfId="35004" priority="5776" operator="greaterThan">
      <formula>5000000</formula>
    </cfRule>
  </conditionalFormatting>
  <conditionalFormatting sqref="D53">
    <cfRule type="cellIs" dxfId="35003" priority="5775" operator="greaterThan">
      <formula>5000000</formula>
    </cfRule>
  </conditionalFormatting>
  <conditionalFormatting sqref="E53">
    <cfRule type="cellIs" dxfId="35002" priority="5774" operator="greaterThan">
      <formula>5000000</formula>
    </cfRule>
  </conditionalFormatting>
  <conditionalFormatting sqref="F53">
    <cfRule type="cellIs" dxfId="35001" priority="5773" operator="greaterThan">
      <formula>5000000</formula>
    </cfRule>
  </conditionalFormatting>
  <conditionalFormatting sqref="G53">
    <cfRule type="cellIs" dxfId="35000" priority="5772" operator="greaterThan">
      <formula>5000000</formula>
    </cfRule>
  </conditionalFormatting>
  <conditionalFormatting sqref="H53">
    <cfRule type="cellIs" dxfId="34999" priority="5771" operator="greaterThan">
      <formula>5000000</formula>
    </cfRule>
  </conditionalFormatting>
  <conditionalFormatting sqref="I53">
    <cfRule type="cellIs" dxfId="34998" priority="5770" operator="greaterThan">
      <formula>5000000</formula>
    </cfRule>
  </conditionalFormatting>
  <conditionalFormatting sqref="J53">
    <cfRule type="cellIs" dxfId="34997" priority="5769" operator="greaterThan">
      <formula>5000000</formula>
    </cfRule>
  </conditionalFormatting>
  <conditionalFormatting sqref="K53">
    <cfRule type="cellIs" dxfId="34996" priority="5768" operator="greaterThan">
      <formula>5000000</formula>
    </cfRule>
  </conditionalFormatting>
  <conditionalFormatting sqref="L53">
    <cfRule type="cellIs" dxfId="34995" priority="5767" operator="greaterThan">
      <formula>5000000</formula>
    </cfRule>
  </conditionalFormatting>
  <conditionalFormatting sqref="M53">
    <cfRule type="cellIs" dxfId="34994" priority="5766" operator="greaterThan">
      <formula>5000000</formula>
    </cfRule>
  </conditionalFormatting>
  <conditionalFormatting sqref="N53">
    <cfRule type="cellIs" dxfId="34993" priority="5765" operator="greaterThan">
      <formula>5000000</formula>
    </cfRule>
  </conditionalFormatting>
  <conditionalFormatting sqref="O53">
    <cfRule type="cellIs" dxfId="34992" priority="5764" operator="greaterThan">
      <formula>5000000</formula>
    </cfRule>
  </conditionalFormatting>
  <conditionalFormatting sqref="P53">
    <cfRule type="cellIs" dxfId="34991" priority="5763" operator="greaterThan">
      <formula>5000000</formula>
    </cfRule>
  </conditionalFormatting>
  <conditionalFormatting sqref="Q53">
    <cfRule type="cellIs" dxfId="34990" priority="5762" operator="greaterThan">
      <formula>5000000</formula>
    </cfRule>
  </conditionalFormatting>
  <conditionalFormatting sqref="R53">
    <cfRule type="cellIs" dxfId="34989" priority="5761" operator="greaterThan">
      <formula>5000000</formula>
    </cfRule>
  </conditionalFormatting>
  <conditionalFormatting sqref="S53">
    <cfRule type="cellIs" dxfId="34988" priority="5760" operator="greaterThan">
      <formula>5000000</formula>
    </cfRule>
  </conditionalFormatting>
  <conditionalFormatting sqref="T53">
    <cfRule type="cellIs" dxfId="34987" priority="5759" operator="greaterThan">
      <formula>5000000</formula>
    </cfRule>
  </conditionalFormatting>
  <conditionalFormatting sqref="U53">
    <cfRule type="cellIs" dxfId="34986" priority="5758" operator="greaterThan">
      <formula>5000000</formula>
    </cfRule>
  </conditionalFormatting>
  <conditionalFormatting sqref="V53">
    <cfRule type="cellIs" dxfId="34985" priority="5757" operator="greaterThan">
      <formula>5000000</formula>
    </cfRule>
  </conditionalFormatting>
  <conditionalFormatting sqref="W53">
    <cfRule type="cellIs" dxfId="34984" priority="5756" operator="greaterThan">
      <formula>5000000</formula>
    </cfRule>
  </conditionalFormatting>
  <conditionalFormatting sqref="X53">
    <cfRule type="cellIs" dxfId="34983" priority="5755" operator="greaterThan">
      <formula>5000000</formula>
    </cfRule>
  </conditionalFormatting>
  <conditionalFormatting sqref="Y53">
    <cfRule type="cellIs" dxfId="34982" priority="5754" operator="greaterThan">
      <formula>5000000</formula>
    </cfRule>
  </conditionalFormatting>
  <conditionalFormatting sqref="Z53">
    <cfRule type="cellIs" dxfId="34981" priority="5753" operator="greaterThan">
      <formula>5000000</formula>
    </cfRule>
  </conditionalFormatting>
  <conditionalFormatting sqref="D54">
    <cfRule type="cellIs" dxfId="34980" priority="5752" operator="greaterThan">
      <formula>5000000</formula>
    </cfRule>
  </conditionalFormatting>
  <conditionalFormatting sqref="E54">
    <cfRule type="cellIs" dxfId="34979" priority="5751" operator="greaterThan">
      <formula>5000000</formula>
    </cfRule>
  </conditionalFormatting>
  <conditionalFormatting sqref="F54">
    <cfRule type="cellIs" dxfId="34978" priority="5750" operator="greaterThan">
      <formula>5000000</formula>
    </cfRule>
  </conditionalFormatting>
  <conditionalFormatting sqref="G54">
    <cfRule type="cellIs" dxfId="34977" priority="5749" operator="greaterThan">
      <formula>5000000</formula>
    </cfRule>
  </conditionalFormatting>
  <conditionalFormatting sqref="H54">
    <cfRule type="cellIs" dxfId="34976" priority="5748" operator="greaterThan">
      <formula>5000000</formula>
    </cfRule>
  </conditionalFormatting>
  <conditionalFormatting sqref="I54">
    <cfRule type="cellIs" dxfId="34975" priority="5747" operator="greaterThan">
      <formula>5000000</formula>
    </cfRule>
  </conditionalFormatting>
  <conditionalFormatting sqref="J54">
    <cfRule type="cellIs" dxfId="34974" priority="5746" operator="greaterThan">
      <formula>5000000</formula>
    </cfRule>
  </conditionalFormatting>
  <conditionalFormatting sqref="K54">
    <cfRule type="cellIs" dxfId="34973" priority="5745" operator="greaterThan">
      <formula>5000000</formula>
    </cfRule>
  </conditionalFormatting>
  <conditionalFormatting sqref="L54">
    <cfRule type="cellIs" dxfId="34972" priority="5744" operator="greaterThan">
      <formula>5000000</formula>
    </cfRule>
  </conditionalFormatting>
  <conditionalFormatting sqref="M54">
    <cfRule type="cellIs" dxfId="34971" priority="5743" operator="greaterThan">
      <formula>5000000</formula>
    </cfRule>
  </conditionalFormatting>
  <conditionalFormatting sqref="N54">
    <cfRule type="cellIs" dxfId="34970" priority="5742" operator="greaterThan">
      <formula>5000000</formula>
    </cfRule>
  </conditionalFormatting>
  <conditionalFormatting sqref="O54">
    <cfRule type="cellIs" dxfId="34969" priority="5741" operator="greaterThan">
      <formula>5000000</formula>
    </cfRule>
  </conditionalFormatting>
  <conditionalFormatting sqref="P54">
    <cfRule type="cellIs" dxfId="34968" priority="5740" operator="greaterThan">
      <formula>5000000</formula>
    </cfRule>
  </conditionalFormatting>
  <conditionalFormatting sqref="Q54">
    <cfRule type="cellIs" dxfId="34967" priority="5739" operator="greaterThan">
      <formula>5000000</formula>
    </cfRule>
  </conditionalFormatting>
  <conditionalFormatting sqref="R54">
    <cfRule type="cellIs" dxfId="34966" priority="5738" operator="greaterThan">
      <formula>5000000</formula>
    </cfRule>
  </conditionalFormatting>
  <conditionalFormatting sqref="S54">
    <cfRule type="cellIs" dxfId="34965" priority="5737" operator="greaterThan">
      <formula>5000000</formula>
    </cfRule>
  </conditionalFormatting>
  <conditionalFormatting sqref="T54">
    <cfRule type="cellIs" dxfId="34964" priority="5736" operator="greaterThan">
      <formula>5000000</formula>
    </cfRule>
  </conditionalFormatting>
  <conditionalFormatting sqref="U54">
    <cfRule type="cellIs" dxfId="34963" priority="5735" operator="greaterThan">
      <formula>5000000</formula>
    </cfRule>
  </conditionalFormatting>
  <conditionalFormatting sqref="V54">
    <cfRule type="cellIs" dxfId="34962" priority="5734" operator="greaterThan">
      <formula>5000000</formula>
    </cfRule>
  </conditionalFormatting>
  <conditionalFormatting sqref="W54">
    <cfRule type="cellIs" dxfId="34961" priority="5733" operator="greaterThan">
      <formula>5000000</formula>
    </cfRule>
  </conditionalFormatting>
  <conditionalFormatting sqref="X54">
    <cfRule type="cellIs" dxfId="34960" priority="5732" operator="greaterThan">
      <formula>5000000</formula>
    </cfRule>
  </conditionalFormatting>
  <conditionalFormatting sqref="Y54">
    <cfRule type="cellIs" dxfId="34959" priority="5731" operator="greaterThan">
      <formula>5000000</formula>
    </cfRule>
  </conditionalFormatting>
  <conditionalFormatting sqref="Z54">
    <cfRule type="cellIs" dxfId="34958" priority="5730" operator="greaterThan">
      <formula>5000000</formula>
    </cfRule>
  </conditionalFormatting>
  <conditionalFormatting sqref="E55">
    <cfRule type="cellIs" dxfId="34957" priority="5729" operator="greaterThan">
      <formula>5000000</formula>
    </cfRule>
  </conditionalFormatting>
  <conditionalFormatting sqref="F55">
    <cfRule type="cellIs" dxfId="34956" priority="5728" operator="greaterThan">
      <formula>5000000</formula>
    </cfRule>
  </conditionalFormatting>
  <conditionalFormatting sqref="G55">
    <cfRule type="cellIs" dxfId="34955" priority="5727" operator="greaterThan">
      <formula>5000000</formula>
    </cfRule>
  </conditionalFormatting>
  <conditionalFormatting sqref="H55">
    <cfRule type="cellIs" dxfId="34954" priority="5726" operator="greaterThan">
      <formula>5000000</formula>
    </cfRule>
  </conditionalFormatting>
  <conditionalFormatting sqref="I55">
    <cfRule type="cellIs" dxfId="34953" priority="5725" operator="greaterThan">
      <formula>5000000</formula>
    </cfRule>
  </conditionalFormatting>
  <conditionalFormatting sqref="J55">
    <cfRule type="cellIs" dxfId="34952" priority="5724" operator="greaterThan">
      <formula>5000000</formula>
    </cfRule>
  </conditionalFormatting>
  <conditionalFormatting sqref="K55">
    <cfRule type="cellIs" dxfId="34951" priority="5723" operator="greaterThan">
      <formula>5000000</formula>
    </cfRule>
  </conditionalFormatting>
  <conditionalFormatting sqref="L55">
    <cfRule type="cellIs" dxfId="34950" priority="5722" operator="greaterThan">
      <formula>5000000</formula>
    </cfRule>
  </conditionalFormatting>
  <conditionalFormatting sqref="M55">
    <cfRule type="cellIs" dxfId="34949" priority="5721" operator="greaterThan">
      <formula>5000000</formula>
    </cfRule>
  </conditionalFormatting>
  <conditionalFormatting sqref="N55">
    <cfRule type="cellIs" dxfId="34948" priority="5720" operator="greaterThan">
      <formula>5000000</formula>
    </cfRule>
  </conditionalFormatting>
  <conditionalFormatting sqref="O55">
    <cfRule type="cellIs" dxfId="34947" priority="5719" operator="greaterThan">
      <formula>5000000</formula>
    </cfRule>
  </conditionalFormatting>
  <conditionalFormatting sqref="P55">
    <cfRule type="cellIs" dxfId="34946" priority="5718" operator="greaterThan">
      <formula>5000000</formula>
    </cfRule>
  </conditionalFormatting>
  <conditionalFormatting sqref="Q55">
    <cfRule type="cellIs" dxfId="34945" priority="5717" operator="greaterThan">
      <formula>5000000</formula>
    </cfRule>
  </conditionalFormatting>
  <conditionalFormatting sqref="R55">
    <cfRule type="cellIs" dxfId="34944" priority="5716" operator="greaterThan">
      <formula>5000000</formula>
    </cfRule>
  </conditionalFormatting>
  <conditionalFormatting sqref="S55">
    <cfRule type="cellIs" dxfId="34943" priority="5715" operator="greaterThan">
      <formula>5000000</formula>
    </cfRule>
  </conditionalFormatting>
  <conditionalFormatting sqref="T55">
    <cfRule type="cellIs" dxfId="34942" priority="5714" operator="greaterThan">
      <formula>5000000</formula>
    </cfRule>
  </conditionalFormatting>
  <conditionalFormatting sqref="U55">
    <cfRule type="cellIs" dxfId="34941" priority="5713" operator="greaterThan">
      <formula>5000000</formula>
    </cfRule>
  </conditionalFormatting>
  <conditionalFormatting sqref="V55">
    <cfRule type="cellIs" dxfId="34940" priority="5712" operator="greaterThan">
      <formula>5000000</formula>
    </cfRule>
  </conditionalFormatting>
  <conditionalFormatting sqref="W55">
    <cfRule type="cellIs" dxfId="34939" priority="5711" operator="greaterThan">
      <formula>5000000</formula>
    </cfRule>
  </conditionalFormatting>
  <conditionalFormatting sqref="X55">
    <cfRule type="cellIs" dxfId="34938" priority="5710" operator="greaterThan">
      <formula>5000000</formula>
    </cfRule>
  </conditionalFormatting>
  <conditionalFormatting sqref="Y55">
    <cfRule type="cellIs" dxfId="34937" priority="5709" operator="greaterThan">
      <formula>5000000</formula>
    </cfRule>
  </conditionalFormatting>
  <conditionalFormatting sqref="Z55">
    <cfRule type="cellIs" dxfId="34936" priority="5708" operator="greaterThan">
      <formula>5000000</formula>
    </cfRule>
  </conditionalFormatting>
  <conditionalFormatting sqref="D59">
    <cfRule type="cellIs" dxfId="34935" priority="5707" operator="greaterThan">
      <formula>5000000</formula>
    </cfRule>
  </conditionalFormatting>
  <conditionalFormatting sqref="D60">
    <cfRule type="cellIs" dxfId="34934" priority="5706" operator="greaterThan">
      <formula>5000000</formula>
    </cfRule>
  </conditionalFormatting>
  <conditionalFormatting sqref="D61">
    <cfRule type="cellIs" dxfId="34933" priority="5705" operator="greaterThan">
      <formula>5000000</formula>
    </cfRule>
  </conditionalFormatting>
  <conditionalFormatting sqref="E61">
    <cfRule type="cellIs" dxfId="34932" priority="5704" operator="greaterThan">
      <formula>5000000</formula>
    </cfRule>
  </conditionalFormatting>
  <conditionalFormatting sqref="F61">
    <cfRule type="cellIs" dxfId="34931" priority="5703" operator="greaterThan">
      <formula>5000000</formula>
    </cfRule>
  </conditionalFormatting>
  <conditionalFormatting sqref="G61">
    <cfRule type="cellIs" dxfId="34930" priority="5702" operator="greaterThan">
      <formula>5000000</formula>
    </cfRule>
  </conditionalFormatting>
  <conditionalFormatting sqref="H61">
    <cfRule type="cellIs" dxfId="34929" priority="5701" operator="greaterThan">
      <formula>5000000</formula>
    </cfRule>
  </conditionalFormatting>
  <conditionalFormatting sqref="I61">
    <cfRule type="cellIs" dxfId="34928" priority="5700" operator="greaterThan">
      <formula>5000000</formula>
    </cfRule>
  </conditionalFormatting>
  <conditionalFormatting sqref="J61">
    <cfRule type="cellIs" dxfId="34927" priority="5699" operator="greaterThan">
      <formula>5000000</formula>
    </cfRule>
  </conditionalFormatting>
  <conditionalFormatting sqref="K61">
    <cfRule type="cellIs" dxfId="34926" priority="5698" operator="greaterThan">
      <formula>5000000</formula>
    </cfRule>
  </conditionalFormatting>
  <conditionalFormatting sqref="L61">
    <cfRule type="cellIs" dxfId="34925" priority="5697" operator="greaterThan">
      <formula>5000000</formula>
    </cfRule>
  </conditionalFormatting>
  <conditionalFormatting sqref="M61">
    <cfRule type="cellIs" dxfId="34924" priority="5696" operator="greaterThan">
      <formula>5000000</formula>
    </cfRule>
  </conditionalFormatting>
  <conditionalFormatting sqref="N61">
    <cfRule type="cellIs" dxfId="34923" priority="5695" operator="greaterThan">
      <formula>5000000</formula>
    </cfRule>
  </conditionalFormatting>
  <conditionalFormatting sqref="O61">
    <cfRule type="cellIs" dxfId="34922" priority="5694" operator="greaterThan">
      <formula>5000000</formula>
    </cfRule>
  </conditionalFormatting>
  <conditionalFormatting sqref="P61">
    <cfRule type="cellIs" dxfId="34921" priority="5693" operator="greaterThan">
      <formula>5000000</formula>
    </cfRule>
  </conditionalFormatting>
  <conditionalFormatting sqref="Q61">
    <cfRule type="cellIs" dxfId="34920" priority="5692" operator="greaterThan">
      <formula>5000000</formula>
    </cfRule>
  </conditionalFormatting>
  <conditionalFormatting sqref="R61">
    <cfRule type="cellIs" dxfId="34919" priority="5691" operator="greaterThan">
      <formula>5000000</formula>
    </cfRule>
  </conditionalFormatting>
  <conditionalFormatting sqref="S61">
    <cfRule type="cellIs" dxfId="34918" priority="5690" operator="greaterThan">
      <formula>5000000</formula>
    </cfRule>
  </conditionalFormatting>
  <conditionalFormatting sqref="T61">
    <cfRule type="cellIs" dxfId="34917" priority="5689" operator="greaterThan">
      <formula>5000000</formula>
    </cfRule>
  </conditionalFormatting>
  <conditionalFormatting sqref="U61">
    <cfRule type="cellIs" dxfId="34916" priority="5688" operator="greaterThan">
      <formula>5000000</formula>
    </cfRule>
  </conditionalFormatting>
  <conditionalFormatting sqref="V61">
    <cfRule type="cellIs" dxfId="34915" priority="5687" operator="greaterThan">
      <formula>5000000</formula>
    </cfRule>
  </conditionalFormatting>
  <conditionalFormatting sqref="W61">
    <cfRule type="cellIs" dxfId="34914" priority="5686" operator="greaterThan">
      <formula>5000000</formula>
    </cfRule>
  </conditionalFormatting>
  <conditionalFormatting sqref="X61">
    <cfRule type="cellIs" dxfId="34913" priority="5685" operator="greaterThan">
      <formula>5000000</formula>
    </cfRule>
  </conditionalFormatting>
  <conditionalFormatting sqref="Y61">
    <cfRule type="cellIs" dxfId="34912" priority="5684" operator="greaterThan">
      <formula>5000000</formula>
    </cfRule>
  </conditionalFormatting>
  <conditionalFormatting sqref="Z61">
    <cfRule type="cellIs" dxfId="34911" priority="5683" operator="greaterThan">
      <formula>5000000</formula>
    </cfRule>
  </conditionalFormatting>
  <conditionalFormatting sqref="D62">
    <cfRule type="cellIs" dxfId="34910" priority="5682" operator="greaterThan">
      <formula>5000000</formula>
    </cfRule>
  </conditionalFormatting>
  <conditionalFormatting sqref="E62">
    <cfRule type="cellIs" dxfId="34909" priority="5681" operator="greaterThan">
      <formula>5000000</formula>
    </cfRule>
  </conditionalFormatting>
  <conditionalFormatting sqref="F62">
    <cfRule type="cellIs" dxfId="34908" priority="5680" operator="greaterThan">
      <formula>5000000</formula>
    </cfRule>
  </conditionalFormatting>
  <conditionalFormatting sqref="G62">
    <cfRule type="cellIs" dxfId="34907" priority="5679" operator="greaterThan">
      <formula>5000000</formula>
    </cfRule>
  </conditionalFormatting>
  <conditionalFormatting sqref="H62">
    <cfRule type="cellIs" dxfId="34906" priority="5678" operator="greaterThan">
      <formula>5000000</formula>
    </cfRule>
  </conditionalFormatting>
  <conditionalFormatting sqref="I62">
    <cfRule type="cellIs" dxfId="34905" priority="5677" operator="greaterThan">
      <formula>5000000</formula>
    </cfRule>
  </conditionalFormatting>
  <conditionalFormatting sqref="J62">
    <cfRule type="cellIs" dxfId="34904" priority="5676" operator="greaterThan">
      <formula>5000000</formula>
    </cfRule>
  </conditionalFormatting>
  <conditionalFormatting sqref="K62">
    <cfRule type="cellIs" dxfId="34903" priority="5675" operator="greaterThan">
      <formula>5000000</formula>
    </cfRule>
  </conditionalFormatting>
  <conditionalFormatting sqref="L62">
    <cfRule type="cellIs" dxfId="34902" priority="5674" operator="greaterThan">
      <formula>5000000</formula>
    </cfRule>
  </conditionalFormatting>
  <conditionalFormatting sqref="M62">
    <cfRule type="cellIs" dxfId="34901" priority="5673" operator="greaterThan">
      <formula>5000000</formula>
    </cfRule>
  </conditionalFormatting>
  <conditionalFormatting sqref="N62">
    <cfRule type="cellIs" dxfId="34900" priority="5672" operator="greaterThan">
      <formula>5000000</formula>
    </cfRule>
  </conditionalFormatting>
  <conditionalFormatting sqref="O62">
    <cfRule type="cellIs" dxfId="34899" priority="5671" operator="greaterThan">
      <formula>5000000</formula>
    </cfRule>
  </conditionalFormatting>
  <conditionalFormatting sqref="P62">
    <cfRule type="cellIs" dxfId="34898" priority="5670" operator="greaterThan">
      <formula>5000000</formula>
    </cfRule>
  </conditionalFormatting>
  <conditionalFormatting sqref="Q62">
    <cfRule type="cellIs" dxfId="34897" priority="5669" operator="greaterThan">
      <formula>5000000</formula>
    </cfRule>
  </conditionalFormatting>
  <conditionalFormatting sqref="R62">
    <cfRule type="cellIs" dxfId="34896" priority="5668" operator="greaterThan">
      <formula>5000000</formula>
    </cfRule>
  </conditionalFormatting>
  <conditionalFormatting sqref="S62">
    <cfRule type="cellIs" dxfId="34895" priority="5667" operator="greaterThan">
      <formula>5000000</formula>
    </cfRule>
  </conditionalFormatting>
  <conditionalFormatting sqref="T62">
    <cfRule type="cellIs" dxfId="34894" priority="5666" operator="greaterThan">
      <formula>5000000</formula>
    </cfRule>
  </conditionalFormatting>
  <conditionalFormatting sqref="U62">
    <cfRule type="cellIs" dxfId="34893" priority="5665" operator="greaterThan">
      <formula>5000000</formula>
    </cfRule>
  </conditionalFormatting>
  <conditionalFormatting sqref="V62">
    <cfRule type="cellIs" dxfId="34892" priority="5664" operator="greaterThan">
      <formula>5000000</formula>
    </cfRule>
  </conditionalFormatting>
  <conditionalFormatting sqref="W62">
    <cfRule type="cellIs" dxfId="34891" priority="5663" operator="greaterThan">
      <formula>5000000</formula>
    </cfRule>
  </conditionalFormatting>
  <conditionalFormatting sqref="X62">
    <cfRule type="cellIs" dxfId="34890" priority="5662" operator="greaterThan">
      <formula>5000000</formula>
    </cfRule>
  </conditionalFormatting>
  <conditionalFormatting sqref="Y62">
    <cfRule type="cellIs" dxfId="34889" priority="5661" operator="greaterThan">
      <formula>5000000</formula>
    </cfRule>
  </conditionalFormatting>
  <conditionalFormatting sqref="Z62">
    <cfRule type="cellIs" dxfId="34888" priority="5660" operator="greaterThan">
      <formula>5000000</formula>
    </cfRule>
  </conditionalFormatting>
  <conditionalFormatting sqref="D63">
    <cfRule type="cellIs" dxfId="34887" priority="5659" operator="greaterThan">
      <formula>5000000</formula>
    </cfRule>
  </conditionalFormatting>
  <conditionalFormatting sqref="E63">
    <cfRule type="cellIs" dxfId="34886" priority="5658" operator="greaterThan">
      <formula>5000000</formula>
    </cfRule>
  </conditionalFormatting>
  <conditionalFormatting sqref="F63">
    <cfRule type="cellIs" dxfId="34885" priority="5657" operator="greaterThan">
      <formula>5000000</formula>
    </cfRule>
  </conditionalFormatting>
  <conditionalFormatting sqref="G63">
    <cfRule type="cellIs" dxfId="34884" priority="5656" operator="greaterThan">
      <formula>5000000</formula>
    </cfRule>
  </conditionalFormatting>
  <conditionalFormatting sqref="H63">
    <cfRule type="cellIs" dxfId="34883" priority="5655" operator="greaterThan">
      <formula>5000000</formula>
    </cfRule>
  </conditionalFormatting>
  <conditionalFormatting sqref="I63">
    <cfRule type="cellIs" dxfId="34882" priority="5654" operator="greaterThan">
      <formula>5000000</formula>
    </cfRule>
  </conditionalFormatting>
  <conditionalFormatting sqref="J63">
    <cfRule type="cellIs" dxfId="34881" priority="5653" operator="greaterThan">
      <formula>5000000</formula>
    </cfRule>
  </conditionalFormatting>
  <conditionalFormatting sqref="K63">
    <cfRule type="cellIs" dxfId="34880" priority="5652" operator="greaterThan">
      <formula>5000000</formula>
    </cfRule>
  </conditionalFormatting>
  <conditionalFormatting sqref="L63">
    <cfRule type="cellIs" dxfId="34879" priority="5651" operator="greaterThan">
      <formula>5000000</formula>
    </cfRule>
  </conditionalFormatting>
  <conditionalFormatting sqref="M63">
    <cfRule type="cellIs" dxfId="34878" priority="5650" operator="greaterThan">
      <formula>5000000</formula>
    </cfRule>
  </conditionalFormatting>
  <conditionalFormatting sqref="N63">
    <cfRule type="cellIs" dxfId="34877" priority="5649" operator="greaterThan">
      <formula>5000000</formula>
    </cfRule>
  </conditionalFormatting>
  <conditionalFormatting sqref="O63">
    <cfRule type="cellIs" dxfId="34876" priority="5648" operator="greaterThan">
      <formula>5000000</formula>
    </cfRule>
  </conditionalFormatting>
  <conditionalFormatting sqref="P63">
    <cfRule type="cellIs" dxfId="34875" priority="5647" operator="greaterThan">
      <formula>5000000</formula>
    </cfRule>
  </conditionalFormatting>
  <conditionalFormatting sqref="Q63">
    <cfRule type="cellIs" dxfId="34874" priority="5646" operator="greaterThan">
      <formula>5000000</formula>
    </cfRule>
  </conditionalFormatting>
  <conditionalFormatting sqref="R63">
    <cfRule type="cellIs" dxfId="34873" priority="5645" operator="greaterThan">
      <formula>5000000</formula>
    </cfRule>
  </conditionalFormatting>
  <conditionalFormatting sqref="S63">
    <cfRule type="cellIs" dxfId="34872" priority="5644" operator="greaterThan">
      <formula>5000000</formula>
    </cfRule>
  </conditionalFormatting>
  <conditionalFormatting sqref="T63">
    <cfRule type="cellIs" dxfId="34871" priority="5643" operator="greaterThan">
      <formula>5000000</formula>
    </cfRule>
  </conditionalFormatting>
  <conditionalFormatting sqref="U63">
    <cfRule type="cellIs" dxfId="34870" priority="5642" operator="greaterThan">
      <formula>5000000</formula>
    </cfRule>
  </conditionalFormatting>
  <conditionalFormatting sqref="V63">
    <cfRule type="cellIs" dxfId="34869" priority="5641" operator="greaterThan">
      <formula>5000000</formula>
    </cfRule>
  </conditionalFormatting>
  <conditionalFormatting sqref="W63">
    <cfRule type="cellIs" dxfId="34868" priority="5640" operator="greaterThan">
      <formula>5000000</formula>
    </cfRule>
  </conditionalFormatting>
  <conditionalFormatting sqref="X63">
    <cfRule type="cellIs" dxfId="34867" priority="5639" operator="greaterThan">
      <formula>5000000</formula>
    </cfRule>
  </conditionalFormatting>
  <conditionalFormatting sqref="Y63">
    <cfRule type="cellIs" dxfId="34866" priority="5638" operator="greaterThan">
      <formula>5000000</formula>
    </cfRule>
  </conditionalFormatting>
  <conditionalFormatting sqref="Z63">
    <cfRule type="cellIs" dxfId="34865" priority="5637" operator="greaterThan">
      <formula>5000000</formula>
    </cfRule>
  </conditionalFormatting>
  <conditionalFormatting sqref="D64">
    <cfRule type="cellIs" dxfId="34864" priority="5636" operator="greaterThan">
      <formula>5000000</formula>
    </cfRule>
  </conditionalFormatting>
  <conditionalFormatting sqref="E64">
    <cfRule type="cellIs" dxfId="34863" priority="5635" operator="greaterThan">
      <formula>5000000</formula>
    </cfRule>
  </conditionalFormatting>
  <conditionalFormatting sqref="F64">
    <cfRule type="cellIs" dxfId="34862" priority="5634" operator="greaterThan">
      <formula>5000000</formula>
    </cfRule>
  </conditionalFormatting>
  <conditionalFormatting sqref="G64">
    <cfRule type="cellIs" dxfId="34861" priority="5633" operator="greaterThan">
      <formula>5000000</formula>
    </cfRule>
  </conditionalFormatting>
  <conditionalFormatting sqref="H64">
    <cfRule type="cellIs" dxfId="34860" priority="5632" operator="greaterThan">
      <formula>5000000</formula>
    </cfRule>
  </conditionalFormatting>
  <conditionalFormatting sqref="I64">
    <cfRule type="cellIs" dxfId="34859" priority="5631" operator="greaterThan">
      <formula>5000000</formula>
    </cfRule>
  </conditionalFormatting>
  <conditionalFormatting sqref="J64">
    <cfRule type="cellIs" dxfId="34858" priority="5630" operator="greaterThan">
      <formula>5000000</formula>
    </cfRule>
  </conditionalFormatting>
  <conditionalFormatting sqref="K64">
    <cfRule type="cellIs" dxfId="34857" priority="5629" operator="greaterThan">
      <formula>5000000</formula>
    </cfRule>
  </conditionalFormatting>
  <conditionalFormatting sqref="L64">
    <cfRule type="cellIs" dxfId="34856" priority="5628" operator="greaterThan">
      <formula>5000000</formula>
    </cfRule>
  </conditionalFormatting>
  <conditionalFormatting sqref="M64">
    <cfRule type="cellIs" dxfId="34855" priority="5627" operator="greaterThan">
      <formula>5000000</formula>
    </cfRule>
  </conditionalFormatting>
  <conditionalFormatting sqref="N64">
    <cfRule type="cellIs" dxfId="34854" priority="5626" operator="greaterThan">
      <formula>5000000</formula>
    </cfRule>
  </conditionalFormatting>
  <conditionalFormatting sqref="O64">
    <cfRule type="cellIs" dxfId="34853" priority="5625" operator="greaterThan">
      <formula>5000000</formula>
    </cfRule>
  </conditionalFormatting>
  <conditionalFormatting sqref="P64">
    <cfRule type="cellIs" dxfId="34852" priority="5624" operator="greaterThan">
      <formula>5000000</formula>
    </cfRule>
  </conditionalFormatting>
  <conditionalFormatting sqref="Q64">
    <cfRule type="cellIs" dxfId="34851" priority="5623" operator="greaterThan">
      <formula>5000000</formula>
    </cfRule>
  </conditionalFormatting>
  <conditionalFormatting sqref="R64">
    <cfRule type="cellIs" dxfId="34850" priority="5622" operator="greaterThan">
      <formula>5000000</formula>
    </cfRule>
  </conditionalFormatting>
  <conditionalFormatting sqref="S64">
    <cfRule type="cellIs" dxfId="34849" priority="5621" operator="greaterThan">
      <formula>5000000</formula>
    </cfRule>
  </conditionalFormatting>
  <conditionalFormatting sqref="T64">
    <cfRule type="cellIs" dxfId="34848" priority="5620" operator="greaterThan">
      <formula>5000000</formula>
    </cfRule>
  </conditionalFormatting>
  <conditionalFormatting sqref="U64">
    <cfRule type="cellIs" dxfId="34847" priority="5619" operator="greaterThan">
      <formula>5000000</formula>
    </cfRule>
  </conditionalFormatting>
  <conditionalFormatting sqref="V64">
    <cfRule type="cellIs" dxfId="34846" priority="5618" operator="greaterThan">
      <formula>5000000</formula>
    </cfRule>
  </conditionalFormatting>
  <conditionalFormatting sqref="W64">
    <cfRule type="cellIs" dxfId="34845" priority="5617" operator="greaterThan">
      <formula>5000000</formula>
    </cfRule>
  </conditionalFormatting>
  <conditionalFormatting sqref="X64">
    <cfRule type="cellIs" dxfId="34844" priority="5616" operator="greaterThan">
      <formula>5000000</formula>
    </cfRule>
  </conditionalFormatting>
  <conditionalFormatting sqref="Y64">
    <cfRule type="cellIs" dxfId="34843" priority="5615" operator="greaterThan">
      <formula>5000000</formula>
    </cfRule>
  </conditionalFormatting>
  <conditionalFormatting sqref="Z64">
    <cfRule type="cellIs" dxfId="34842" priority="5614" operator="greaterThan">
      <formula>5000000</formula>
    </cfRule>
  </conditionalFormatting>
  <conditionalFormatting sqref="D65">
    <cfRule type="cellIs" dxfId="34841" priority="5613" operator="greaterThan">
      <formula>5000000</formula>
    </cfRule>
  </conditionalFormatting>
  <conditionalFormatting sqref="E65">
    <cfRule type="cellIs" dxfId="34840" priority="5612" operator="greaterThan">
      <formula>5000000</formula>
    </cfRule>
  </conditionalFormatting>
  <conditionalFormatting sqref="F65">
    <cfRule type="cellIs" dxfId="34839" priority="5611" operator="greaterThan">
      <formula>5000000</formula>
    </cfRule>
  </conditionalFormatting>
  <conditionalFormatting sqref="G65">
    <cfRule type="cellIs" dxfId="34838" priority="5610" operator="greaterThan">
      <formula>5000000</formula>
    </cfRule>
  </conditionalFormatting>
  <conditionalFormatting sqref="H65">
    <cfRule type="cellIs" dxfId="34837" priority="5609" operator="greaterThan">
      <formula>5000000</formula>
    </cfRule>
  </conditionalFormatting>
  <conditionalFormatting sqref="I65">
    <cfRule type="cellIs" dxfId="34836" priority="5608" operator="greaterThan">
      <formula>5000000</formula>
    </cfRule>
  </conditionalFormatting>
  <conditionalFormatting sqref="J65">
    <cfRule type="cellIs" dxfId="34835" priority="5607" operator="greaterThan">
      <formula>5000000</formula>
    </cfRule>
  </conditionalFormatting>
  <conditionalFormatting sqref="K65">
    <cfRule type="cellIs" dxfId="34834" priority="5606" operator="greaterThan">
      <formula>5000000</formula>
    </cfRule>
  </conditionalFormatting>
  <conditionalFormatting sqref="L65">
    <cfRule type="cellIs" dxfId="34833" priority="5605" operator="greaterThan">
      <formula>5000000</formula>
    </cfRule>
  </conditionalFormatting>
  <conditionalFormatting sqref="M65">
    <cfRule type="cellIs" dxfId="34832" priority="5604" operator="greaterThan">
      <formula>5000000</formula>
    </cfRule>
  </conditionalFormatting>
  <conditionalFormatting sqref="N65">
    <cfRule type="cellIs" dxfId="34831" priority="5603" operator="greaterThan">
      <formula>5000000</formula>
    </cfRule>
  </conditionalFormatting>
  <conditionalFormatting sqref="O65">
    <cfRule type="cellIs" dxfId="34830" priority="5602" operator="greaterThan">
      <formula>5000000</formula>
    </cfRule>
  </conditionalFormatting>
  <conditionalFormatting sqref="P65">
    <cfRule type="cellIs" dxfId="34829" priority="5601" operator="greaterThan">
      <formula>5000000</formula>
    </cfRule>
  </conditionalFormatting>
  <conditionalFormatting sqref="Q65">
    <cfRule type="cellIs" dxfId="34828" priority="5600" operator="greaterThan">
      <formula>5000000</formula>
    </cfRule>
  </conditionalFormatting>
  <conditionalFormatting sqref="R65">
    <cfRule type="cellIs" dxfId="34827" priority="5599" operator="greaterThan">
      <formula>5000000</formula>
    </cfRule>
  </conditionalFormatting>
  <conditionalFormatting sqref="S65">
    <cfRule type="cellIs" dxfId="34826" priority="5598" operator="greaterThan">
      <formula>5000000</formula>
    </cfRule>
  </conditionalFormatting>
  <conditionalFormatting sqref="T65">
    <cfRule type="cellIs" dxfId="34825" priority="5597" operator="greaterThan">
      <formula>5000000</formula>
    </cfRule>
  </conditionalFormatting>
  <conditionalFormatting sqref="U65">
    <cfRule type="cellIs" dxfId="34824" priority="5596" operator="greaterThan">
      <formula>5000000</formula>
    </cfRule>
  </conditionalFormatting>
  <conditionalFormatting sqref="V65">
    <cfRule type="cellIs" dxfId="34823" priority="5595" operator="greaterThan">
      <formula>5000000</formula>
    </cfRule>
  </conditionalFormatting>
  <conditionalFormatting sqref="W65">
    <cfRule type="cellIs" dxfId="34822" priority="5594" operator="greaterThan">
      <formula>5000000</formula>
    </cfRule>
  </conditionalFormatting>
  <conditionalFormatting sqref="X65">
    <cfRule type="cellIs" dxfId="34821" priority="5593" operator="greaterThan">
      <formula>5000000</formula>
    </cfRule>
  </conditionalFormatting>
  <conditionalFormatting sqref="Y65">
    <cfRule type="cellIs" dxfId="34820" priority="5592" operator="greaterThan">
      <formula>5000000</formula>
    </cfRule>
  </conditionalFormatting>
  <conditionalFormatting sqref="Z65">
    <cfRule type="cellIs" dxfId="34819" priority="5591" operator="greaterThan">
      <formula>5000000</formula>
    </cfRule>
  </conditionalFormatting>
  <conditionalFormatting sqref="D66">
    <cfRule type="cellIs" dxfId="34818" priority="5590" operator="greaterThan">
      <formula>5000000</formula>
    </cfRule>
  </conditionalFormatting>
  <conditionalFormatting sqref="E66">
    <cfRule type="cellIs" dxfId="34817" priority="5589" operator="greaterThan">
      <formula>5000000</formula>
    </cfRule>
  </conditionalFormatting>
  <conditionalFormatting sqref="F66">
    <cfRule type="cellIs" dxfId="34816" priority="5588" operator="greaterThan">
      <formula>5000000</formula>
    </cfRule>
  </conditionalFormatting>
  <conditionalFormatting sqref="G66">
    <cfRule type="cellIs" dxfId="34815" priority="5587" operator="greaterThan">
      <formula>5000000</formula>
    </cfRule>
  </conditionalFormatting>
  <conditionalFormatting sqref="H66">
    <cfRule type="cellIs" dxfId="34814" priority="5586" operator="greaterThan">
      <formula>5000000</formula>
    </cfRule>
  </conditionalFormatting>
  <conditionalFormatting sqref="I66">
    <cfRule type="cellIs" dxfId="34813" priority="5585" operator="greaterThan">
      <formula>5000000</formula>
    </cfRule>
  </conditionalFormatting>
  <conditionalFormatting sqref="J66">
    <cfRule type="cellIs" dxfId="34812" priority="5584" operator="greaterThan">
      <formula>5000000</formula>
    </cfRule>
  </conditionalFormatting>
  <conditionalFormatting sqref="K66">
    <cfRule type="cellIs" dxfId="34811" priority="5583" operator="greaterThan">
      <formula>5000000</formula>
    </cfRule>
  </conditionalFormatting>
  <conditionalFormatting sqref="L66">
    <cfRule type="cellIs" dxfId="34810" priority="5582" operator="greaterThan">
      <formula>5000000</formula>
    </cfRule>
  </conditionalFormatting>
  <conditionalFormatting sqref="M66">
    <cfRule type="cellIs" dxfId="34809" priority="5581" operator="greaterThan">
      <formula>5000000</formula>
    </cfRule>
  </conditionalFormatting>
  <conditionalFormatting sqref="N66">
    <cfRule type="cellIs" dxfId="34808" priority="5580" operator="greaterThan">
      <formula>5000000</formula>
    </cfRule>
  </conditionalFormatting>
  <conditionalFormatting sqref="O66">
    <cfRule type="cellIs" dxfId="34807" priority="5579" operator="greaterThan">
      <formula>5000000</formula>
    </cfRule>
  </conditionalFormatting>
  <conditionalFormatting sqref="P66">
    <cfRule type="cellIs" dxfId="34806" priority="5578" operator="greaterThan">
      <formula>5000000</formula>
    </cfRule>
  </conditionalFormatting>
  <conditionalFormatting sqref="Q66">
    <cfRule type="cellIs" dxfId="34805" priority="5577" operator="greaterThan">
      <formula>5000000</formula>
    </cfRule>
  </conditionalFormatting>
  <conditionalFormatting sqref="R66">
    <cfRule type="cellIs" dxfId="34804" priority="5576" operator="greaterThan">
      <formula>5000000</formula>
    </cfRule>
  </conditionalFormatting>
  <conditionalFormatting sqref="S66">
    <cfRule type="cellIs" dxfId="34803" priority="5575" operator="greaterThan">
      <formula>5000000</formula>
    </cfRule>
  </conditionalFormatting>
  <conditionalFormatting sqref="T66">
    <cfRule type="cellIs" dxfId="34802" priority="5574" operator="greaterThan">
      <formula>5000000</formula>
    </cfRule>
  </conditionalFormatting>
  <conditionalFormatting sqref="U66">
    <cfRule type="cellIs" dxfId="34801" priority="5573" operator="greaterThan">
      <formula>5000000</formula>
    </cfRule>
  </conditionalFormatting>
  <conditionalFormatting sqref="V66">
    <cfRule type="cellIs" dxfId="34800" priority="5572" operator="greaterThan">
      <formula>5000000</formula>
    </cfRule>
  </conditionalFormatting>
  <conditionalFormatting sqref="W66">
    <cfRule type="cellIs" dxfId="34799" priority="5571" operator="greaterThan">
      <formula>5000000</formula>
    </cfRule>
  </conditionalFormatting>
  <conditionalFormatting sqref="X66">
    <cfRule type="cellIs" dxfId="34798" priority="5570" operator="greaterThan">
      <formula>5000000</formula>
    </cfRule>
  </conditionalFormatting>
  <conditionalFormatting sqref="Y66">
    <cfRule type="cellIs" dxfId="34797" priority="5569" operator="greaterThan">
      <formula>5000000</formula>
    </cfRule>
  </conditionalFormatting>
  <conditionalFormatting sqref="Z66">
    <cfRule type="cellIs" dxfId="34796" priority="5568" operator="greaterThan">
      <formula>5000000</formula>
    </cfRule>
  </conditionalFormatting>
  <conditionalFormatting sqref="D72">
    <cfRule type="cellIs" dxfId="34795" priority="5567" operator="greaterThan">
      <formula>5000000</formula>
    </cfRule>
  </conditionalFormatting>
  <conditionalFormatting sqref="E72">
    <cfRule type="cellIs" dxfId="34794" priority="5566" operator="greaterThan">
      <formula>5000000</formula>
    </cfRule>
  </conditionalFormatting>
  <conditionalFormatting sqref="F72">
    <cfRule type="cellIs" dxfId="34793" priority="5565" operator="greaterThan">
      <formula>5000000</formula>
    </cfRule>
  </conditionalFormatting>
  <conditionalFormatting sqref="G72">
    <cfRule type="cellIs" dxfId="34792" priority="5564" operator="greaterThan">
      <formula>5000000</formula>
    </cfRule>
  </conditionalFormatting>
  <conditionalFormatting sqref="H72">
    <cfRule type="cellIs" dxfId="34791" priority="5563" operator="greaterThan">
      <formula>5000000</formula>
    </cfRule>
  </conditionalFormatting>
  <conditionalFormatting sqref="I72">
    <cfRule type="cellIs" dxfId="34790" priority="5562" operator="greaterThan">
      <formula>5000000</formula>
    </cfRule>
  </conditionalFormatting>
  <conditionalFormatting sqref="J72">
    <cfRule type="cellIs" dxfId="34789" priority="5561" operator="greaterThan">
      <formula>5000000</formula>
    </cfRule>
  </conditionalFormatting>
  <conditionalFormatting sqref="K72">
    <cfRule type="cellIs" dxfId="34788" priority="5560" operator="greaterThan">
      <formula>5000000</formula>
    </cfRule>
  </conditionalFormatting>
  <conditionalFormatting sqref="L72">
    <cfRule type="cellIs" dxfId="34787" priority="5559" operator="greaterThan">
      <formula>5000000</formula>
    </cfRule>
  </conditionalFormatting>
  <conditionalFormatting sqref="M72">
    <cfRule type="cellIs" dxfId="34786" priority="5558" operator="greaterThan">
      <formula>5000000</formula>
    </cfRule>
  </conditionalFormatting>
  <conditionalFormatting sqref="N72">
    <cfRule type="cellIs" dxfId="34785" priority="5557" operator="greaterThan">
      <formula>5000000</formula>
    </cfRule>
  </conditionalFormatting>
  <conditionalFormatting sqref="O72">
    <cfRule type="cellIs" dxfId="34784" priority="5556" operator="greaterThan">
      <formula>5000000</formula>
    </cfRule>
  </conditionalFormatting>
  <conditionalFormatting sqref="P72">
    <cfRule type="cellIs" dxfId="34783" priority="5555" operator="greaterThan">
      <formula>5000000</formula>
    </cfRule>
  </conditionalFormatting>
  <conditionalFormatting sqref="Q72">
    <cfRule type="cellIs" dxfId="34782" priority="5554" operator="greaterThan">
      <formula>5000000</formula>
    </cfRule>
  </conditionalFormatting>
  <conditionalFormatting sqref="R72">
    <cfRule type="cellIs" dxfId="34781" priority="5553" operator="greaterThan">
      <formula>5000000</formula>
    </cfRule>
  </conditionalFormatting>
  <conditionalFormatting sqref="S72">
    <cfRule type="cellIs" dxfId="34780" priority="5552" operator="greaterThan">
      <formula>5000000</formula>
    </cfRule>
  </conditionalFormatting>
  <conditionalFormatting sqref="T72">
    <cfRule type="cellIs" dxfId="34779" priority="5551" operator="greaterThan">
      <formula>5000000</formula>
    </cfRule>
  </conditionalFormatting>
  <conditionalFormatting sqref="U72">
    <cfRule type="cellIs" dxfId="34778" priority="5550" operator="greaterThan">
      <formula>5000000</formula>
    </cfRule>
  </conditionalFormatting>
  <conditionalFormatting sqref="V72">
    <cfRule type="cellIs" dxfId="34777" priority="5549" operator="greaterThan">
      <formula>5000000</formula>
    </cfRule>
  </conditionalFormatting>
  <conditionalFormatting sqref="W72">
    <cfRule type="cellIs" dxfId="34776" priority="5548" operator="greaterThan">
      <formula>5000000</formula>
    </cfRule>
  </conditionalFormatting>
  <conditionalFormatting sqref="X72">
    <cfRule type="cellIs" dxfId="34775" priority="5547" operator="greaterThan">
      <formula>5000000</formula>
    </cfRule>
  </conditionalFormatting>
  <conditionalFormatting sqref="Y72">
    <cfRule type="cellIs" dxfId="34774" priority="5546" operator="greaterThan">
      <formula>5000000</formula>
    </cfRule>
  </conditionalFormatting>
  <conditionalFormatting sqref="Z72">
    <cfRule type="cellIs" dxfId="34773" priority="5545" operator="greaterThan">
      <formula>5000000</formula>
    </cfRule>
  </conditionalFormatting>
  <conditionalFormatting sqref="D73">
    <cfRule type="cellIs" dxfId="34772" priority="5544" operator="greaterThan">
      <formula>5000000</formula>
    </cfRule>
  </conditionalFormatting>
  <conditionalFormatting sqref="E73">
    <cfRule type="cellIs" dxfId="34771" priority="5543" operator="greaterThan">
      <formula>5000000</formula>
    </cfRule>
  </conditionalFormatting>
  <conditionalFormatting sqref="F73">
    <cfRule type="cellIs" dxfId="34770" priority="5542" operator="greaterThan">
      <formula>5000000</formula>
    </cfRule>
  </conditionalFormatting>
  <conditionalFormatting sqref="G73">
    <cfRule type="cellIs" dxfId="34769" priority="5541" operator="greaterThan">
      <formula>5000000</formula>
    </cfRule>
  </conditionalFormatting>
  <conditionalFormatting sqref="H73">
    <cfRule type="cellIs" dxfId="34768" priority="5540" operator="greaterThan">
      <formula>5000000</formula>
    </cfRule>
  </conditionalFormatting>
  <conditionalFormatting sqref="I73">
    <cfRule type="cellIs" dxfId="34767" priority="5539" operator="greaterThan">
      <formula>5000000</formula>
    </cfRule>
  </conditionalFormatting>
  <conditionalFormatting sqref="J73">
    <cfRule type="cellIs" dxfId="34766" priority="5538" operator="greaterThan">
      <formula>5000000</formula>
    </cfRule>
  </conditionalFormatting>
  <conditionalFormatting sqref="K73">
    <cfRule type="cellIs" dxfId="34765" priority="5537" operator="greaterThan">
      <formula>5000000</formula>
    </cfRule>
  </conditionalFormatting>
  <conditionalFormatting sqref="L73">
    <cfRule type="cellIs" dxfId="34764" priority="5536" operator="greaterThan">
      <formula>5000000</formula>
    </cfRule>
  </conditionalFormatting>
  <conditionalFormatting sqref="M73">
    <cfRule type="cellIs" dxfId="34763" priority="5535" operator="greaterThan">
      <formula>5000000</formula>
    </cfRule>
  </conditionalFormatting>
  <conditionalFormatting sqref="N73">
    <cfRule type="cellIs" dxfId="34762" priority="5534" operator="greaterThan">
      <formula>5000000</formula>
    </cfRule>
  </conditionalFormatting>
  <conditionalFormatting sqref="O73">
    <cfRule type="cellIs" dxfId="34761" priority="5533" operator="greaterThan">
      <formula>5000000</formula>
    </cfRule>
  </conditionalFormatting>
  <conditionalFormatting sqref="P73">
    <cfRule type="cellIs" dxfId="34760" priority="5532" operator="greaterThan">
      <formula>5000000</formula>
    </cfRule>
  </conditionalFormatting>
  <conditionalFormatting sqref="Q73">
    <cfRule type="cellIs" dxfId="34759" priority="5531" operator="greaterThan">
      <formula>5000000</formula>
    </cfRule>
  </conditionalFormatting>
  <conditionalFormatting sqref="R73">
    <cfRule type="cellIs" dxfId="34758" priority="5530" operator="greaterThan">
      <formula>5000000</formula>
    </cfRule>
  </conditionalFormatting>
  <conditionalFormatting sqref="S73">
    <cfRule type="cellIs" dxfId="34757" priority="5529" operator="greaterThan">
      <formula>5000000</formula>
    </cfRule>
  </conditionalFormatting>
  <conditionalFormatting sqref="T73">
    <cfRule type="cellIs" dxfId="34756" priority="5528" operator="greaterThan">
      <formula>5000000</formula>
    </cfRule>
  </conditionalFormatting>
  <conditionalFormatting sqref="U73">
    <cfRule type="cellIs" dxfId="34755" priority="5527" operator="greaterThan">
      <formula>5000000</formula>
    </cfRule>
  </conditionalFormatting>
  <conditionalFormatting sqref="V73">
    <cfRule type="cellIs" dxfId="34754" priority="5526" operator="greaterThan">
      <formula>5000000</formula>
    </cfRule>
  </conditionalFormatting>
  <conditionalFormatting sqref="W73">
    <cfRule type="cellIs" dxfId="34753" priority="5525" operator="greaterThan">
      <formula>5000000</formula>
    </cfRule>
  </conditionalFormatting>
  <conditionalFormatting sqref="X73">
    <cfRule type="cellIs" dxfId="34752" priority="5524" operator="greaterThan">
      <formula>5000000</formula>
    </cfRule>
  </conditionalFormatting>
  <conditionalFormatting sqref="Y73">
    <cfRule type="cellIs" dxfId="34751" priority="5523" operator="greaterThan">
      <formula>5000000</formula>
    </cfRule>
  </conditionalFormatting>
  <conditionalFormatting sqref="Z73">
    <cfRule type="cellIs" dxfId="34750" priority="5522" operator="greaterThan">
      <formula>5000000</formula>
    </cfRule>
  </conditionalFormatting>
  <conditionalFormatting sqref="D74">
    <cfRule type="cellIs" dxfId="34749" priority="5521" operator="greaterThan">
      <formula>5000000</formula>
    </cfRule>
  </conditionalFormatting>
  <conditionalFormatting sqref="E74">
    <cfRule type="cellIs" dxfId="34748" priority="5520" operator="greaterThan">
      <formula>5000000</formula>
    </cfRule>
  </conditionalFormatting>
  <conditionalFormatting sqref="F74">
    <cfRule type="cellIs" dxfId="34747" priority="5519" operator="greaterThan">
      <formula>5000000</formula>
    </cfRule>
  </conditionalFormatting>
  <conditionalFormatting sqref="G74">
    <cfRule type="cellIs" dxfId="34746" priority="5518" operator="greaterThan">
      <formula>5000000</formula>
    </cfRule>
  </conditionalFormatting>
  <conditionalFormatting sqref="H74">
    <cfRule type="cellIs" dxfId="34745" priority="5517" operator="greaterThan">
      <formula>5000000</formula>
    </cfRule>
  </conditionalFormatting>
  <conditionalFormatting sqref="I74">
    <cfRule type="cellIs" dxfId="34744" priority="5516" operator="greaterThan">
      <formula>5000000</formula>
    </cfRule>
  </conditionalFormatting>
  <conditionalFormatting sqref="J74">
    <cfRule type="cellIs" dxfId="34743" priority="5515" operator="greaterThan">
      <formula>5000000</formula>
    </cfRule>
  </conditionalFormatting>
  <conditionalFormatting sqref="K74">
    <cfRule type="cellIs" dxfId="34742" priority="5514" operator="greaterThan">
      <formula>5000000</formula>
    </cfRule>
  </conditionalFormatting>
  <conditionalFormatting sqref="L74">
    <cfRule type="cellIs" dxfId="34741" priority="5513" operator="greaterThan">
      <formula>5000000</formula>
    </cfRule>
  </conditionalFormatting>
  <conditionalFormatting sqref="M74">
    <cfRule type="cellIs" dxfId="34740" priority="5512" operator="greaterThan">
      <formula>5000000</formula>
    </cfRule>
  </conditionalFormatting>
  <conditionalFormatting sqref="N74">
    <cfRule type="cellIs" dxfId="34739" priority="5511" operator="greaterThan">
      <formula>5000000</formula>
    </cfRule>
  </conditionalFormatting>
  <conditionalFormatting sqref="O74">
    <cfRule type="cellIs" dxfId="34738" priority="5510" operator="greaterThan">
      <formula>5000000</formula>
    </cfRule>
  </conditionalFormatting>
  <conditionalFormatting sqref="P74">
    <cfRule type="cellIs" dxfId="34737" priority="5509" operator="greaterThan">
      <formula>5000000</formula>
    </cfRule>
  </conditionalFormatting>
  <conditionalFormatting sqref="Q74">
    <cfRule type="cellIs" dxfId="34736" priority="5508" operator="greaterThan">
      <formula>5000000</formula>
    </cfRule>
  </conditionalFormatting>
  <conditionalFormatting sqref="R74">
    <cfRule type="cellIs" dxfId="34735" priority="5507" operator="greaterThan">
      <formula>5000000</formula>
    </cfRule>
  </conditionalFormatting>
  <conditionalFormatting sqref="S74">
    <cfRule type="cellIs" dxfId="34734" priority="5506" operator="greaterThan">
      <formula>5000000</formula>
    </cfRule>
  </conditionalFormatting>
  <conditionalFormatting sqref="T74">
    <cfRule type="cellIs" dxfId="34733" priority="5505" operator="greaterThan">
      <formula>5000000</formula>
    </cfRule>
  </conditionalFormatting>
  <conditionalFormatting sqref="U74">
    <cfRule type="cellIs" dxfId="34732" priority="5504" operator="greaterThan">
      <formula>5000000</formula>
    </cfRule>
  </conditionalFormatting>
  <conditionalFormatting sqref="V74">
    <cfRule type="cellIs" dxfId="34731" priority="5503" operator="greaterThan">
      <formula>5000000</formula>
    </cfRule>
  </conditionalFormatting>
  <conditionalFormatting sqref="W74">
    <cfRule type="cellIs" dxfId="34730" priority="5502" operator="greaterThan">
      <formula>5000000</formula>
    </cfRule>
  </conditionalFormatting>
  <conditionalFormatting sqref="X74">
    <cfRule type="cellIs" dxfId="34729" priority="5501" operator="greaterThan">
      <formula>5000000</formula>
    </cfRule>
  </conditionalFormatting>
  <conditionalFormatting sqref="Y74">
    <cfRule type="cellIs" dxfId="34728" priority="5500" operator="greaterThan">
      <formula>5000000</formula>
    </cfRule>
  </conditionalFormatting>
  <conditionalFormatting sqref="Z74">
    <cfRule type="cellIs" dxfId="34727" priority="5499" operator="greaterThan">
      <formula>5000000</formula>
    </cfRule>
  </conditionalFormatting>
  <conditionalFormatting sqref="D85">
    <cfRule type="cellIs" dxfId="34726" priority="5498" operator="greaterThan">
      <formula>5000000</formula>
    </cfRule>
  </conditionalFormatting>
  <conditionalFormatting sqref="E106">
    <cfRule type="cellIs" dxfId="34725" priority="5496" operator="greaterThan">
      <formula>5000000</formula>
    </cfRule>
  </conditionalFormatting>
  <conditionalFormatting sqref="F106">
    <cfRule type="cellIs" dxfId="34724" priority="5495" operator="greaterThan">
      <formula>5000000</formula>
    </cfRule>
  </conditionalFormatting>
  <conditionalFormatting sqref="G106">
    <cfRule type="cellIs" dxfId="34723" priority="5494" operator="greaterThan">
      <formula>5000000</formula>
    </cfRule>
  </conditionalFormatting>
  <conditionalFormatting sqref="H106">
    <cfRule type="cellIs" dxfId="34722" priority="5493" operator="greaterThan">
      <formula>5000000</formula>
    </cfRule>
  </conditionalFormatting>
  <conditionalFormatting sqref="I106">
    <cfRule type="cellIs" dxfId="34721" priority="5492" operator="greaterThan">
      <formula>5000000</formula>
    </cfRule>
  </conditionalFormatting>
  <conditionalFormatting sqref="J106">
    <cfRule type="cellIs" dxfId="34720" priority="5491" operator="greaterThan">
      <formula>5000000</formula>
    </cfRule>
  </conditionalFormatting>
  <conditionalFormatting sqref="K106">
    <cfRule type="cellIs" dxfId="34719" priority="5490" operator="greaterThan">
      <formula>5000000</formula>
    </cfRule>
  </conditionalFormatting>
  <conditionalFormatting sqref="L106">
    <cfRule type="cellIs" dxfId="34718" priority="5489" operator="greaterThan">
      <formula>5000000</formula>
    </cfRule>
  </conditionalFormatting>
  <conditionalFormatting sqref="M106">
    <cfRule type="cellIs" dxfId="34717" priority="5488" operator="greaterThan">
      <formula>5000000</formula>
    </cfRule>
  </conditionalFormatting>
  <conditionalFormatting sqref="N106">
    <cfRule type="cellIs" dxfId="34716" priority="5487" operator="greaterThan">
      <formula>5000000</formula>
    </cfRule>
  </conditionalFormatting>
  <conditionalFormatting sqref="O106">
    <cfRule type="cellIs" dxfId="34715" priority="5486" operator="greaterThan">
      <formula>5000000</formula>
    </cfRule>
  </conditionalFormatting>
  <conditionalFormatting sqref="P106">
    <cfRule type="cellIs" dxfId="34714" priority="5485" operator="greaterThan">
      <formula>5000000</formula>
    </cfRule>
  </conditionalFormatting>
  <conditionalFormatting sqref="Q106">
    <cfRule type="cellIs" dxfId="34713" priority="5484" operator="greaterThan">
      <formula>5000000</formula>
    </cfRule>
  </conditionalFormatting>
  <conditionalFormatting sqref="R106">
    <cfRule type="cellIs" dxfId="34712" priority="5483" operator="greaterThan">
      <formula>5000000</formula>
    </cfRule>
  </conditionalFormatting>
  <conditionalFormatting sqref="S106">
    <cfRule type="cellIs" dxfId="34711" priority="5482" operator="greaterThan">
      <formula>5000000</formula>
    </cfRule>
  </conditionalFormatting>
  <conditionalFormatting sqref="T106">
    <cfRule type="cellIs" dxfId="34710" priority="5481" operator="greaterThan">
      <formula>5000000</formula>
    </cfRule>
  </conditionalFormatting>
  <conditionalFormatting sqref="U106">
    <cfRule type="cellIs" dxfId="34709" priority="5480" operator="greaterThan">
      <formula>5000000</formula>
    </cfRule>
  </conditionalFormatting>
  <conditionalFormatting sqref="V106">
    <cfRule type="cellIs" dxfId="34708" priority="5479" operator="greaterThan">
      <formula>5000000</formula>
    </cfRule>
  </conditionalFormatting>
  <conditionalFormatting sqref="W106">
    <cfRule type="cellIs" dxfId="34707" priority="5478" operator="greaterThan">
      <formula>5000000</formula>
    </cfRule>
  </conditionalFormatting>
  <conditionalFormatting sqref="X106">
    <cfRule type="cellIs" dxfId="34706" priority="5477" operator="greaterThan">
      <formula>5000000</formula>
    </cfRule>
  </conditionalFormatting>
  <conditionalFormatting sqref="Y106">
    <cfRule type="cellIs" dxfId="34705" priority="5476" operator="greaterThan">
      <formula>5000000</formula>
    </cfRule>
  </conditionalFormatting>
  <conditionalFormatting sqref="Z106">
    <cfRule type="cellIs" dxfId="34704" priority="5475" operator="greaterThan">
      <formula>5000000</formula>
    </cfRule>
  </conditionalFormatting>
  <conditionalFormatting sqref="E107">
    <cfRule type="cellIs" dxfId="34703" priority="5474" operator="greaterThan">
      <formula>5000000</formula>
    </cfRule>
  </conditionalFormatting>
  <conditionalFormatting sqref="F107">
    <cfRule type="cellIs" dxfId="34702" priority="5473" operator="greaterThan">
      <formula>5000000</formula>
    </cfRule>
  </conditionalFormatting>
  <conditionalFormatting sqref="G107">
    <cfRule type="cellIs" dxfId="34701" priority="5472" operator="greaterThan">
      <formula>5000000</formula>
    </cfRule>
  </conditionalFormatting>
  <conditionalFormatting sqref="H107">
    <cfRule type="cellIs" dxfId="34700" priority="5471" operator="greaterThan">
      <formula>5000000</formula>
    </cfRule>
  </conditionalFormatting>
  <conditionalFormatting sqref="I107">
    <cfRule type="cellIs" dxfId="34699" priority="5470" operator="greaterThan">
      <formula>5000000</formula>
    </cfRule>
  </conditionalFormatting>
  <conditionalFormatting sqref="J107">
    <cfRule type="cellIs" dxfId="34698" priority="5469" operator="greaterThan">
      <formula>5000000</formula>
    </cfRule>
  </conditionalFormatting>
  <conditionalFormatting sqref="K107">
    <cfRule type="cellIs" dxfId="34697" priority="5468" operator="greaterThan">
      <formula>5000000</formula>
    </cfRule>
  </conditionalFormatting>
  <conditionalFormatting sqref="L107">
    <cfRule type="cellIs" dxfId="34696" priority="5467" operator="greaterThan">
      <formula>5000000</formula>
    </cfRule>
  </conditionalFormatting>
  <conditionalFormatting sqref="M107">
    <cfRule type="cellIs" dxfId="34695" priority="5466" operator="greaterThan">
      <formula>5000000</formula>
    </cfRule>
  </conditionalFormatting>
  <conditionalFormatting sqref="N107">
    <cfRule type="cellIs" dxfId="34694" priority="5465" operator="greaterThan">
      <formula>5000000</formula>
    </cfRule>
  </conditionalFormatting>
  <conditionalFormatting sqref="O107">
    <cfRule type="cellIs" dxfId="34693" priority="5464" operator="greaterThan">
      <formula>5000000</formula>
    </cfRule>
  </conditionalFormatting>
  <conditionalFormatting sqref="P107">
    <cfRule type="cellIs" dxfId="34692" priority="5463" operator="greaterThan">
      <formula>5000000</formula>
    </cfRule>
  </conditionalFormatting>
  <conditionalFormatting sqref="Q107">
    <cfRule type="cellIs" dxfId="34691" priority="5462" operator="greaterThan">
      <formula>5000000</formula>
    </cfRule>
  </conditionalFormatting>
  <conditionalFormatting sqref="R107">
    <cfRule type="cellIs" dxfId="34690" priority="5461" operator="greaterThan">
      <formula>5000000</formula>
    </cfRule>
  </conditionalFormatting>
  <conditionalFormatting sqref="S107">
    <cfRule type="cellIs" dxfId="34689" priority="5460" operator="greaterThan">
      <formula>5000000</formula>
    </cfRule>
  </conditionalFormatting>
  <conditionalFormatting sqref="T107">
    <cfRule type="cellIs" dxfId="34688" priority="5459" operator="greaterThan">
      <formula>5000000</formula>
    </cfRule>
  </conditionalFormatting>
  <conditionalFormatting sqref="U107">
    <cfRule type="cellIs" dxfId="34687" priority="5458" operator="greaterThan">
      <formula>5000000</formula>
    </cfRule>
  </conditionalFormatting>
  <conditionalFormatting sqref="V107">
    <cfRule type="cellIs" dxfId="34686" priority="5457" operator="greaterThan">
      <formula>5000000</formula>
    </cfRule>
  </conditionalFormatting>
  <conditionalFormatting sqref="W107">
    <cfRule type="cellIs" dxfId="34685" priority="5456" operator="greaterThan">
      <formula>5000000</formula>
    </cfRule>
  </conditionalFormatting>
  <conditionalFormatting sqref="X107">
    <cfRule type="cellIs" dxfId="34684" priority="5455" operator="greaterThan">
      <formula>5000000</formula>
    </cfRule>
  </conditionalFormatting>
  <conditionalFormatting sqref="Y107">
    <cfRule type="cellIs" dxfId="34683" priority="5454" operator="greaterThan">
      <formula>5000000</formula>
    </cfRule>
  </conditionalFormatting>
  <conditionalFormatting sqref="Z107">
    <cfRule type="cellIs" dxfId="34682" priority="5453" operator="greaterThan">
      <formula>5000000</formula>
    </cfRule>
  </conditionalFormatting>
  <conditionalFormatting sqref="E108">
    <cfRule type="cellIs" dxfId="34681" priority="5452" operator="greaterThan">
      <formula>5000000</formula>
    </cfRule>
  </conditionalFormatting>
  <conditionalFormatting sqref="F108">
    <cfRule type="cellIs" dxfId="34680" priority="5451" operator="greaterThan">
      <formula>5000000</formula>
    </cfRule>
  </conditionalFormatting>
  <conditionalFormatting sqref="G108">
    <cfRule type="cellIs" dxfId="34679" priority="5450" operator="greaterThan">
      <formula>5000000</formula>
    </cfRule>
  </conditionalFormatting>
  <conditionalFormatting sqref="H108">
    <cfRule type="cellIs" dxfId="34678" priority="5449" operator="greaterThan">
      <formula>5000000</formula>
    </cfRule>
  </conditionalFormatting>
  <conditionalFormatting sqref="I108">
    <cfRule type="cellIs" dxfId="34677" priority="5448" operator="greaterThan">
      <formula>5000000</formula>
    </cfRule>
  </conditionalFormatting>
  <conditionalFormatting sqref="J108">
    <cfRule type="cellIs" dxfId="34676" priority="5447" operator="greaterThan">
      <formula>5000000</formula>
    </cfRule>
  </conditionalFormatting>
  <conditionalFormatting sqref="K108">
    <cfRule type="cellIs" dxfId="34675" priority="5446" operator="greaterThan">
      <formula>5000000</formula>
    </cfRule>
  </conditionalFormatting>
  <conditionalFormatting sqref="L108">
    <cfRule type="cellIs" dxfId="34674" priority="5445" operator="greaterThan">
      <formula>5000000</formula>
    </cfRule>
  </conditionalFormatting>
  <conditionalFormatting sqref="M108">
    <cfRule type="cellIs" dxfId="34673" priority="5444" operator="greaterThan">
      <formula>5000000</formula>
    </cfRule>
  </conditionalFormatting>
  <conditionalFormatting sqref="N108">
    <cfRule type="cellIs" dxfId="34672" priority="5443" operator="greaterThan">
      <formula>5000000</formula>
    </cfRule>
  </conditionalFormatting>
  <conditionalFormatting sqref="O108">
    <cfRule type="cellIs" dxfId="34671" priority="5442" operator="greaterThan">
      <formula>5000000</formula>
    </cfRule>
  </conditionalFormatting>
  <conditionalFormatting sqref="P108">
    <cfRule type="cellIs" dxfId="34670" priority="5441" operator="greaterThan">
      <formula>5000000</formula>
    </cfRule>
  </conditionalFormatting>
  <conditionalFormatting sqref="Q108">
    <cfRule type="cellIs" dxfId="34669" priority="5440" operator="greaterThan">
      <formula>5000000</formula>
    </cfRule>
  </conditionalFormatting>
  <conditionalFormatting sqref="R108">
    <cfRule type="cellIs" dxfId="34668" priority="5439" operator="greaterThan">
      <formula>5000000</formula>
    </cfRule>
  </conditionalFormatting>
  <conditionalFormatting sqref="S108">
    <cfRule type="cellIs" dxfId="34667" priority="5438" operator="greaterThan">
      <formula>5000000</formula>
    </cfRule>
  </conditionalFormatting>
  <conditionalFormatting sqref="T108">
    <cfRule type="cellIs" dxfId="34666" priority="5437" operator="greaterThan">
      <formula>5000000</formula>
    </cfRule>
  </conditionalFormatting>
  <conditionalFormatting sqref="U108">
    <cfRule type="cellIs" dxfId="34665" priority="5436" operator="greaterThan">
      <formula>5000000</formula>
    </cfRule>
  </conditionalFormatting>
  <conditionalFormatting sqref="V108">
    <cfRule type="cellIs" dxfId="34664" priority="5435" operator="greaterThan">
      <formula>5000000</formula>
    </cfRule>
  </conditionalFormatting>
  <conditionalFormatting sqref="W108">
    <cfRule type="cellIs" dxfId="34663" priority="5434" operator="greaterThan">
      <formula>5000000</formula>
    </cfRule>
  </conditionalFormatting>
  <conditionalFormatting sqref="X108">
    <cfRule type="cellIs" dxfId="34662" priority="5433" operator="greaterThan">
      <formula>5000000</formula>
    </cfRule>
  </conditionalFormatting>
  <conditionalFormatting sqref="Y108">
    <cfRule type="cellIs" dxfId="34661" priority="5432" operator="greaterThan">
      <formula>5000000</formula>
    </cfRule>
  </conditionalFormatting>
  <conditionalFormatting sqref="Z108">
    <cfRule type="cellIs" dxfId="34660" priority="5431" operator="greaterThan">
      <formula>5000000</formula>
    </cfRule>
  </conditionalFormatting>
  <conditionalFormatting sqref="E111">
    <cfRule type="cellIs" dxfId="34659" priority="5430" operator="greaterThan">
      <formula>5000000</formula>
    </cfRule>
  </conditionalFormatting>
  <conditionalFormatting sqref="F111">
    <cfRule type="cellIs" dxfId="34658" priority="5429" operator="greaterThan">
      <formula>5000000</formula>
    </cfRule>
  </conditionalFormatting>
  <conditionalFormatting sqref="G111">
    <cfRule type="cellIs" dxfId="34657" priority="5428" operator="greaterThan">
      <formula>5000000</formula>
    </cfRule>
  </conditionalFormatting>
  <conditionalFormatting sqref="H111">
    <cfRule type="cellIs" dxfId="34656" priority="5427" operator="greaterThan">
      <formula>5000000</formula>
    </cfRule>
  </conditionalFormatting>
  <conditionalFormatting sqref="I111">
    <cfRule type="cellIs" dxfId="34655" priority="5426" operator="greaterThan">
      <formula>5000000</formula>
    </cfRule>
  </conditionalFormatting>
  <conditionalFormatting sqref="J111">
    <cfRule type="cellIs" dxfId="34654" priority="5425" operator="greaterThan">
      <formula>5000000</formula>
    </cfRule>
  </conditionalFormatting>
  <conditionalFormatting sqref="K111">
    <cfRule type="cellIs" dxfId="34653" priority="5424" operator="greaterThan">
      <formula>5000000</formula>
    </cfRule>
  </conditionalFormatting>
  <conditionalFormatting sqref="L111">
    <cfRule type="cellIs" dxfId="34652" priority="5423" operator="greaterThan">
      <formula>5000000</formula>
    </cfRule>
  </conditionalFormatting>
  <conditionalFormatting sqref="M111">
    <cfRule type="cellIs" dxfId="34651" priority="5422" operator="greaterThan">
      <formula>5000000</formula>
    </cfRule>
  </conditionalFormatting>
  <conditionalFormatting sqref="N111">
    <cfRule type="cellIs" dxfId="34650" priority="5421" operator="greaterThan">
      <formula>5000000</formula>
    </cfRule>
  </conditionalFormatting>
  <conditionalFormatting sqref="O111">
    <cfRule type="cellIs" dxfId="34649" priority="5420" operator="greaterThan">
      <formula>5000000</formula>
    </cfRule>
  </conditionalFormatting>
  <conditionalFormatting sqref="P111">
    <cfRule type="cellIs" dxfId="34648" priority="5419" operator="greaterThan">
      <formula>5000000</formula>
    </cfRule>
  </conditionalFormatting>
  <conditionalFormatting sqref="Q111">
    <cfRule type="cellIs" dxfId="34647" priority="5418" operator="greaterThan">
      <formula>5000000</formula>
    </cfRule>
  </conditionalFormatting>
  <conditionalFormatting sqref="R111">
    <cfRule type="cellIs" dxfId="34646" priority="5417" operator="greaterThan">
      <formula>5000000</formula>
    </cfRule>
  </conditionalFormatting>
  <conditionalFormatting sqref="S111">
    <cfRule type="cellIs" dxfId="34645" priority="5416" operator="greaterThan">
      <formula>5000000</formula>
    </cfRule>
  </conditionalFormatting>
  <conditionalFormatting sqref="T111">
    <cfRule type="cellIs" dxfId="34644" priority="5415" operator="greaterThan">
      <formula>5000000</formula>
    </cfRule>
  </conditionalFormatting>
  <conditionalFormatting sqref="U111">
    <cfRule type="cellIs" dxfId="34643" priority="5414" operator="greaterThan">
      <formula>5000000</formula>
    </cfRule>
  </conditionalFormatting>
  <conditionalFormatting sqref="V111">
    <cfRule type="cellIs" dxfId="34642" priority="5413" operator="greaterThan">
      <formula>5000000</formula>
    </cfRule>
  </conditionalFormatting>
  <conditionalFormatting sqref="W111">
    <cfRule type="cellIs" dxfId="34641" priority="5412" operator="greaterThan">
      <formula>5000000</formula>
    </cfRule>
  </conditionalFormatting>
  <conditionalFormatting sqref="X111">
    <cfRule type="cellIs" dxfId="34640" priority="5411" operator="greaterThan">
      <formula>5000000</formula>
    </cfRule>
  </conditionalFormatting>
  <conditionalFormatting sqref="Y111">
    <cfRule type="cellIs" dxfId="34639" priority="5410" operator="greaterThan">
      <formula>5000000</formula>
    </cfRule>
  </conditionalFormatting>
  <conditionalFormatting sqref="Z111">
    <cfRule type="cellIs" dxfId="34638" priority="5409" operator="greaterThan">
      <formula>5000000</formula>
    </cfRule>
  </conditionalFormatting>
  <conditionalFormatting sqref="E112">
    <cfRule type="cellIs" dxfId="34637" priority="5408" operator="greaterThan">
      <formula>5000000</formula>
    </cfRule>
  </conditionalFormatting>
  <conditionalFormatting sqref="F112">
    <cfRule type="cellIs" dxfId="34636" priority="5407" operator="greaterThan">
      <formula>5000000</formula>
    </cfRule>
  </conditionalFormatting>
  <conditionalFormatting sqref="G112">
    <cfRule type="cellIs" dxfId="34635" priority="5406" operator="greaterThan">
      <formula>5000000</formula>
    </cfRule>
  </conditionalFormatting>
  <conditionalFormatting sqref="H112">
    <cfRule type="cellIs" dxfId="34634" priority="5405" operator="greaterThan">
      <formula>5000000</formula>
    </cfRule>
  </conditionalFormatting>
  <conditionalFormatting sqref="I112">
    <cfRule type="cellIs" dxfId="34633" priority="5404" operator="greaterThan">
      <formula>5000000</formula>
    </cfRule>
  </conditionalFormatting>
  <conditionalFormatting sqref="J112">
    <cfRule type="cellIs" dxfId="34632" priority="5403" operator="greaterThan">
      <formula>5000000</formula>
    </cfRule>
  </conditionalFormatting>
  <conditionalFormatting sqref="K112">
    <cfRule type="cellIs" dxfId="34631" priority="5402" operator="greaterThan">
      <formula>5000000</formula>
    </cfRule>
  </conditionalFormatting>
  <conditionalFormatting sqref="L112">
    <cfRule type="cellIs" dxfId="34630" priority="5401" operator="greaterThan">
      <formula>5000000</formula>
    </cfRule>
  </conditionalFormatting>
  <conditionalFormatting sqref="M112">
    <cfRule type="cellIs" dxfId="34629" priority="5400" operator="greaterThan">
      <formula>5000000</formula>
    </cfRule>
  </conditionalFormatting>
  <conditionalFormatting sqref="N112">
    <cfRule type="cellIs" dxfId="34628" priority="5399" operator="greaterThan">
      <formula>5000000</formula>
    </cfRule>
  </conditionalFormatting>
  <conditionalFormatting sqref="O112">
    <cfRule type="cellIs" dxfId="34627" priority="5398" operator="greaterThan">
      <formula>5000000</formula>
    </cfRule>
  </conditionalFormatting>
  <conditionalFormatting sqref="P112">
    <cfRule type="cellIs" dxfId="34626" priority="5397" operator="greaterThan">
      <formula>5000000</formula>
    </cfRule>
  </conditionalFormatting>
  <conditionalFormatting sqref="Q112">
    <cfRule type="cellIs" dxfId="34625" priority="5396" operator="greaterThan">
      <formula>5000000</formula>
    </cfRule>
  </conditionalFormatting>
  <conditionalFormatting sqref="R112">
    <cfRule type="cellIs" dxfId="34624" priority="5395" operator="greaterThan">
      <formula>5000000</formula>
    </cfRule>
  </conditionalFormatting>
  <conditionalFormatting sqref="S112">
    <cfRule type="cellIs" dxfId="34623" priority="5394" operator="greaterThan">
      <formula>5000000</formula>
    </cfRule>
  </conditionalFormatting>
  <conditionalFormatting sqref="T112">
    <cfRule type="cellIs" dxfId="34622" priority="5393" operator="greaterThan">
      <formula>5000000</formula>
    </cfRule>
  </conditionalFormatting>
  <conditionalFormatting sqref="U112">
    <cfRule type="cellIs" dxfId="34621" priority="5392" operator="greaterThan">
      <formula>5000000</formula>
    </cfRule>
  </conditionalFormatting>
  <conditionalFormatting sqref="V112">
    <cfRule type="cellIs" dxfId="34620" priority="5391" operator="greaterThan">
      <formula>5000000</formula>
    </cfRule>
  </conditionalFormatting>
  <conditionalFormatting sqref="W112">
    <cfRule type="cellIs" dxfId="34619" priority="5390" operator="greaterThan">
      <formula>5000000</formula>
    </cfRule>
  </conditionalFormatting>
  <conditionalFormatting sqref="X112">
    <cfRule type="cellIs" dxfId="34618" priority="5389" operator="greaterThan">
      <formula>5000000</formula>
    </cfRule>
  </conditionalFormatting>
  <conditionalFormatting sqref="Y112">
    <cfRule type="cellIs" dxfId="34617" priority="5388" operator="greaterThan">
      <formula>5000000</formula>
    </cfRule>
  </conditionalFormatting>
  <conditionalFormatting sqref="Z112">
    <cfRule type="cellIs" dxfId="34616" priority="5387" operator="greaterThan">
      <formula>5000000</formula>
    </cfRule>
  </conditionalFormatting>
  <conditionalFormatting sqref="E134">
    <cfRule type="cellIs" dxfId="34615" priority="5386" operator="greaterThan">
      <formula>5000000</formula>
    </cfRule>
  </conditionalFormatting>
  <conditionalFormatting sqref="E136">
    <cfRule type="cellIs" dxfId="34614" priority="5385" operator="greaterThan">
      <formula>5000000</formula>
    </cfRule>
  </conditionalFormatting>
  <conditionalFormatting sqref="F136">
    <cfRule type="cellIs" dxfId="34613" priority="5384" operator="greaterThan">
      <formula>5000000</formula>
    </cfRule>
  </conditionalFormatting>
  <conditionalFormatting sqref="G136">
    <cfRule type="cellIs" dxfId="34612" priority="5383" operator="greaterThan">
      <formula>5000000</formula>
    </cfRule>
  </conditionalFormatting>
  <conditionalFormatting sqref="H136">
    <cfRule type="cellIs" dxfId="34611" priority="5382" operator="greaterThan">
      <formula>5000000</formula>
    </cfRule>
  </conditionalFormatting>
  <conditionalFormatting sqref="I136">
    <cfRule type="cellIs" dxfId="34610" priority="5381" operator="greaterThan">
      <formula>5000000</formula>
    </cfRule>
  </conditionalFormatting>
  <conditionalFormatting sqref="J136">
    <cfRule type="cellIs" dxfId="34609" priority="5380" operator="greaterThan">
      <formula>5000000</formula>
    </cfRule>
  </conditionalFormatting>
  <conditionalFormatting sqref="K136">
    <cfRule type="cellIs" dxfId="34608" priority="5379" operator="greaterThan">
      <formula>5000000</formula>
    </cfRule>
  </conditionalFormatting>
  <conditionalFormatting sqref="L136">
    <cfRule type="cellIs" dxfId="34607" priority="5378" operator="greaterThan">
      <formula>5000000</formula>
    </cfRule>
  </conditionalFormatting>
  <conditionalFormatting sqref="M136">
    <cfRule type="cellIs" dxfId="34606" priority="5377" operator="greaterThan">
      <formula>5000000</formula>
    </cfRule>
  </conditionalFormatting>
  <conditionalFormatting sqref="N136">
    <cfRule type="cellIs" dxfId="34605" priority="5376" operator="greaterThan">
      <formula>5000000</formula>
    </cfRule>
  </conditionalFormatting>
  <conditionalFormatting sqref="O136">
    <cfRule type="cellIs" dxfId="34604" priority="5375" operator="greaterThan">
      <formula>5000000</formula>
    </cfRule>
  </conditionalFormatting>
  <conditionalFormatting sqref="P136">
    <cfRule type="cellIs" dxfId="34603" priority="5374" operator="greaterThan">
      <formula>5000000</formula>
    </cfRule>
  </conditionalFormatting>
  <conditionalFormatting sqref="Q136">
    <cfRule type="cellIs" dxfId="34602" priority="5373" operator="greaterThan">
      <formula>5000000</formula>
    </cfRule>
  </conditionalFormatting>
  <conditionalFormatting sqref="R136">
    <cfRule type="cellIs" dxfId="34601" priority="5372" operator="greaterThan">
      <formula>5000000</formula>
    </cfRule>
  </conditionalFormatting>
  <conditionalFormatting sqref="S136">
    <cfRule type="cellIs" dxfId="34600" priority="5371" operator="greaterThan">
      <formula>5000000</formula>
    </cfRule>
  </conditionalFormatting>
  <conditionalFormatting sqref="T136">
    <cfRule type="cellIs" dxfId="34599" priority="5370" operator="greaterThan">
      <formula>5000000</formula>
    </cfRule>
  </conditionalFormatting>
  <conditionalFormatting sqref="U136">
    <cfRule type="cellIs" dxfId="34598" priority="5369" operator="greaterThan">
      <formula>5000000</formula>
    </cfRule>
  </conditionalFormatting>
  <conditionalFormatting sqref="V136">
    <cfRule type="cellIs" dxfId="34597" priority="5368" operator="greaterThan">
      <formula>5000000</formula>
    </cfRule>
  </conditionalFormatting>
  <conditionalFormatting sqref="W136">
    <cfRule type="cellIs" dxfId="34596" priority="5367" operator="greaterThan">
      <formula>5000000</formula>
    </cfRule>
  </conditionalFormatting>
  <conditionalFormatting sqref="X136">
    <cfRule type="cellIs" dxfId="34595" priority="5366" operator="greaterThan">
      <formula>5000000</formula>
    </cfRule>
  </conditionalFormatting>
  <conditionalFormatting sqref="Y136">
    <cfRule type="cellIs" dxfId="34594" priority="5365" operator="greaterThan">
      <formula>5000000</formula>
    </cfRule>
  </conditionalFormatting>
  <conditionalFormatting sqref="Z136">
    <cfRule type="cellIs" dxfId="34593" priority="5364" operator="greaterThan">
      <formula>5000000</formula>
    </cfRule>
  </conditionalFormatting>
  <conditionalFormatting sqref="E137">
    <cfRule type="cellIs" dxfId="34592" priority="5363" operator="greaterThan">
      <formula>5000000</formula>
    </cfRule>
  </conditionalFormatting>
  <conditionalFormatting sqref="F137">
    <cfRule type="cellIs" dxfId="34591" priority="5362" operator="greaterThan">
      <formula>5000000</formula>
    </cfRule>
  </conditionalFormatting>
  <conditionalFormatting sqref="G137">
    <cfRule type="cellIs" dxfId="34590" priority="5361" operator="greaterThan">
      <formula>5000000</formula>
    </cfRule>
  </conditionalFormatting>
  <conditionalFormatting sqref="H137">
    <cfRule type="cellIs" dxfId="34589" priority="5360" operator="greaterThan">
      <formula>5000000</formula>
    </cfRule>
  </conditionalFormatting>
  <conditionalFormatting sqref="I137">
    <cfRule type="cellIs" dxfId="34588" priority="5359" operator="greaterThan">
      <formula>5000000</formula>
    </cfRule>
  </conditionalFormatting>
  <conditionalFormatting sqref="J137">
    <cfRule type="cellIs" dxfId="34587" priority="5358" operator="greaterThan">
      <formula>5000000</formula>
    </cfRule>
  </conditionalFormatting>
  <conditionalFormatting sqref="K137">
    <cfRule type="cellIs" dxfId="34586" priority="5357" operator="greaterThan">
      <formula>5000000</formula>
    </cfRule>
  </conditionalFormatting>
  <conditionalFormatting sqref="L137">
    <cfRule type="cellIs" dxfId="34585" priority="5356" operator="greaterThan">
      <formula>5000000</formula>
    </cfRule>
  </conditionalFormatting>
  <conditionalFormatting sqref="M137">
    <cfRule type="cellIs" dxfId="34584" priority="5355" operator="greaterThan">
      <formula>5000000</formula>
    </cfRule>
  </conditionalFormatting>
  <conditionalFormatting sqref="N137">
    <cfRule type="cellIs" dxfId="34583" priority="5354" operator="greaterThan">
      <formula>5000000</formula>
    </cfRule>
  </conditionalFormatting>
  <conditionalFormatting sqref="O137">
    <cfRule type="cellIs" dxfId="34582" priority="5353" operator="greaterThan">
      <formula>5000000</formula>
    </cfRule>
  </conditionalFormatting>
  <conditionalFormatting sqref="P137">
    <cfRule type="cellIs" dxfId="34581" priority="5352" operator="greaterThan">
      <formula>5000000</formula>
    </cfRule>
  </conditionalFormatting>
  <conditionalFormatting sqref="Q137">
    <cfRule type="cellIs" dxfId="34580" priority="5351" operator="greaterThan">
      <formula>5000000</formula>
    </cfRule>
  </conditionalFormatting>
  <conditionalFormatting sqref="R137">
    <cfRule type="cellIs" dxfId="34579" priority="5350" operator="greaterThan">
      <formula>5000000</formula>
    </cfRule>
  </conditionalFormatting>
  <conditionalFormatting sqref="S137">
    <cfRule type="cellIs" dxfId="34578" priority="5349" operator="greaterThan">
      <formula>5000000</formula>
    </cfRule>
  </conditionalFormatting>
  <conditionalFormatting sqref="T137">
    <cfRule type="cellIs" dxfId="34577" priority="5348" operator="greaterThan">
      <formula>5000000</formula>
    </cfRule>
  </conditionalFormatting>
  <conditionalFormatting sqref="U137">
    <cfRule type="cellIs" dxfId="34576" priority="5347" operator="greaterThan">
      <formula>5000000</formula>
    </cfRule>
  </conditionalFormatting>
  <conditionalFormatting sqref="V137">
    <cfRule type="cellIs" dxfId="34575" priority="5346" operator="greaterThan">
      <formula>5000000</formula>
    </cfRule>
  </conditionalFormatting>
  <conditionalFormatting sqref="W137">
    <cfRule type="cellIs" dxfId="34574" priority="5345" operator="greaterThan">
      <formula>5000000</formula>
    </cfRule>
  </conditionalFormatting>
  <conditionalFormatting sqref="X137">
    <cfRule type="cellIs" dxfId="34573" priority="5344" operator="greaterThan">
      <formula>5000000</formula>
    </cfRule>
  </conditionalFormatting>
  <conditionalFormatting sqref="Y137">
    <cfRule type="cellIs" dxfId="34572" priority="5343" operator="greaterThan">
      <formula>5000000</formula>
    </cfRule>
  </conditionalFormatting>
  <conditionalFormatting sqref="Z137">
    <cfRule type="cellIs" dxfId="34571" priority="5342" operator="greaterThan">
      <formula>5000000</formula>
    </cfRule>
  </conditionalFormatting>
  <conditionalFormatting sqref="E138">
    <cfRule type="cellIs" dxfId="34570" priority="5341" operator="greaterThan">
      <formula>5000000</formula>
    </cfRule>
  </conditionalFormatting>
  <conditionalFormatting sqref="F138">
    <cfRule type="cellIs" dxfId="34569" priority="5340" operator="greaterThan">
      <formula>5000000</formula>
    </cfRule>
  </conditionalFormatting>
  <conditionalFormatting sqref="G138">
    <cfRule type="cellIs" dxfId="34568" priority="5339" operator="greaterThan">
      <formula>5000000</formula>
    </cfRule>
  </conditionalFormatting>
  <conditionalFormatting sqref="H138">
    <cfRule type="cellIs" dxfId="34567" priority="5338" operator="greaterThan">
      <formula>5000000</formula>
    </cfRule>
  </conditionalFormatting>
  <conditionalFormatting sqref="I138">
    <cfRule type="cellIs" dxfId="34566" priority="5337" operator="greaterThan">
      <formula>5000000</formula>
    </cfRule>
  </conditionalFormatting>
  <conditionalFormatting sqref="J138">
    <cfRule type="cellIs" dxfId="34565" priority="5336" operator="greaterThan">
      <formula>5000000</formula>
    </cfRule>
  </conditionalFormatting>
  <conditionalFormatting sqref="K138">
    <cfRule type="cellIs" dxfId="34564" priority="5335" operator="greaterThan">
      <formula>5000000</formula>
    </cfRule>
  </conditionalFormatting>
  <conditionalFormatting sqref="L138">
    <cfRule type="cellIs" dxfId="34563" priority="5334" operator="greaterThan">
      <formula>5000000</formula>
    </cfRule>
  </conditionalFormatting>
  <conditionalFormatting sqref="M138">
    <cfRule type="cellIs" dxfId="34562" priority="5333" operator="greaterThan">
      <formula>5000000</formula>
    </cfRule>
  </conditionalFormatting>
  <conditionalFormatting sqref="N138">
    <cfRule type="cellIs" dxfId="34561" priority="5332" operator="greaterThan">
      <formula>5000000</formula>
    </cfRule>
  </conditionalFormatting>
  <conditionalFormatting sqref="O138">
    <cfRule type="cellIs" dxfId="34560" priority="5331" operator="greaterThan">
      <formula>5000000</formula>
    </cfRule>
  </conditionalFormatting>
  <conditionalFormatting sqref="P138">
    <cfRule type="cellIs" dxfId="34559" priority="5330" operator="greaterThan">
      <formula>5000000</formula>
    </cfRule>
  </conditionalFormatting>
  <conditionalFormatting sqref="Q138">
    <cfRule type="cellIs" dxfId="34558" priority="5329" operator="greaterThan">
      <formula>5000000</formula>
    </cfRule>
  </conditionalFormatting>
  <conditionalFormatting sqref="R138">
    <cfRule type="cellIs" dxfId="34557" priority="5328" operator="greaterThan">
      <formula>5000000</formula>
    </cfRule>
  </conditionalFormatting>
  <conditionalFormatting sqref="S138">
    <cfRule type="cellIs" dxfId="34556" priority="5327" operator="greaterThan">
      <formula>5000000</formula>
    </cfRule>
  </conditionalFormatting>
  <conditionalFormatting sqref="T138">
    <cfRule type="cellIs" dxfId="34555" priority="5326" operator="greaterThan">
      <formula>5000000</formula>
    </cfRule>
  </conditionalFormatting>
  <conditionalFormatting sqref="U138">
    <cfRule type="cellIs" dxfId="34554" priority="5325" operator="greaterThan">
      <formula>5000000</formula>
    </cfRule>
  </conditionalFormatting>
  <conditionalFormatting sqref="V138">
    <cfRule type="cellIs" dxfId="34553" priority="5324" operator="greaterThan">
      <formula>5000000</formula>
    </cfRule>
  </conditionalFormatting>
  <conditionalFormatting sqref="W138">
    <cfRule type="cellIs" dxfId="34552" priority="5323" operator="greaterThan">
      <formula>5000000</formula>
    </cfRule>
  </conditionalFormatting>
  <conditionalFormatting sqref="X138">
    <cfRule type="cellIs" dxfId="34551" priority="5322" operator="greaterThan">
      <formula>5000000</formula>
    </cfRule>
  </conditionalFormatting>
  <conditionalFormatting sqref="Y138">
    <cfRule type="cellIs" dxfId="34550" priority="5321" operator="greaterThan">
      <formula>5000000</formula>
    </cfRule>
  </conditionalFormatting>
  <conditionalFormatting sqref="Z138">
    <cfRule type="cellIs" dxfId="34549" priority="5320" operator="greaterThan">
      <formula>5000000</formula>
    </cfRule>
  </conditionalFormatting>
  <conditionalFormatting sqref="E139">
    <cfRule type="cellIs" dxfId="34548" priority="5319" operator="greaterThan">
      <formula>5000000</formula>
    </cfRule>
  </conditionalFormatting>
  <conditionalFormatting sqref="E140">
    <cfRule type="cellIs" dxfId="34547" priority="5318" operator="greaterThan">
      <formula>5000000</formula>
    </cfRule>
  </conditionalFormatting>
  <conditionalFormatting sqref="E141">
    <cfRule type="cellIs" dxfId="34546" priority="5317" operator="greaterThan">
      <formula>5000000</formula>
    </cfRule>
  </conditionalFormatting>
  <conditionalFormatting sqref="F141">
    <cfRule type="cellIs" dxfId="34545" priority="5316" operator="greaterThan">
      <formula>5000000</formula>
    </cfRule>
  </conditionalFormatting>
  <conditionalFormatting sqref="G141">
    <cfRule type="cellIs" dxfId="34544" priority="5315" operator="greaterThan">
      <formula>5000000</formula>
    </cfRule>
  </conditionalFormatting>
  <conditionalFormatting sqref="H141">
    <cfRule type="cellIs" dxfId="34543" priority="5314" operator="greaterThan">
      <formula>5000000</formula>
    </cfRule>
  </conditionalFormatting>
  <conditionalFormatting sqref="I141">
    <cfRule type="cellIs" dxfId="34542" priority="5313" operator="greaterThan">
      <formula>5000000</formula>
    </cfRule>
  </conditionalFormatting>
  <conditionalFormatting sqref="J141">
    <cfRule type="cellIs" dxfId="34541" priority="5312" operator="greaterThan">
      <formula>5000000</formula>
    </cfRule>
  </conditionalFormatting>
  <conditionalFormatting sqref="K141">
    <cfRule type="cellIs" dxfId="34540" priority="5311" operator="greaterThan">
      <formula>5000000</formula>
    </cfRule>
  </conditionalFormatting>
  <conditionalFormatting sqref="L141">
    <cfRule type="cellIs" dxfId="34539" priority="5310" operator="greaterThan">
      <formula>5000000</formula>
    </cfRule>
  </conditionalFormatting>
  <conditionalFormatting sqref="M141">
    <cfRule type="cellIs" dxfId="34538" priority="5309" operator="greaterThan">
      <formula>5000000</formula>
    </cfRule>
  </conditionalFormatting>
  <conditionalFormatting sqref="N141">
    <cfRule type="cellIs" dxfId="34537" priority="5308" operator="greaterThan">
      <formula>5000000</formula>
    </cfRule>
  </conditionalFormatting>
  <conditionalFormatting sqref="O141">
    <cfRule type="cellIs" dxfId="34536" priority="5307" operator="greaterThan">
      <formula>5000000</formula>
    </cfRule>
  </conditionalFormatting>
  <conditionalFormatting sqref="P141">
    <cfRule type="cellIs" dxfId="34535" priority="5306" operator="greaterThan">
      <formula>5000000</formula>
    </cfRule>
  </conditionalFormatting>
  <conditionalFormatting sqref="Q141">
    <cfRule type="cellIs" dxfId="34534" priority="5305" operator="greaterThan">
      <formula>5000000</formula>
    </cfRule>
  </conditionalFormatting>
  <conditionalFormatting sqref="R141">
    <cfRule type="cellIs" dxfId="34533" priority="5304" operator="greaterThan">
      <formula>5000000</formula>
    </cfRule>
  </conditionalFormatting>
  <conditionalFormatting sqref="S141">
    <cfRule type="cellIs" dxfId="34532" priority="5303" operator="greaterThan">
      <formula>5000000</formula>
    </cfRule>
  </conditionalFormatting>
  <conditionalFormatting sqref="T141">
    <cfRule type="cellIs" dxfId="34531" priority="5302" operator="greaterThan">
      <formula>5000000</formula>
    </cfRule>
  </conditionalFormatting>
  <conditionalFormatting sqref="U141">
    <cfRule type="cellIs" dxfId="34530" priority="5301" operator="greaterThan">
      <formula>5000000</formula>
    </cfRule>
  </conditionalFormatting>
  <conditionalFormatting sqref="V141">
    <cfRule type="cellIs" dxfId="34529" priority="5300" operator="greaterThan">
      <formula>5000000</formula>
    </cfRule>
  </conditionalFormatting>
  <conditionalFormatting sqref="W141">
    <cfRule type="cellIs" dxfId="34528" priority="5299" operator="greaterThan">
      <formula>5000000</formula>
    </cfRule>
  </conditionalFormatting>
  <conditionalFormatting sqref="X141">
    <cfRule type="cellIs" dxfId="34527" priority="5298" operator="greaterThan">
      <formula>5000000</formula>
    </cfRule>
  </conditionalFormatting>
  <conditionalFormatting sqref="Y141">
    <cfRule type="cellIs" dxfId="34526" priority="5297" operator="greaterThan">
      <formula>5000000</formula>
    </cfRule>
  </conditionalFormatting>
  <conditionalFormatting sqref="Z141">
    <cfRule type="cellIs" dxfId="34525" priority="5296" operator="greaterThan">
      <formula>5000000</formula>
    </cfRule>
  </conditionalFormatting>
  <conditionalFormatting sqref="E142">
    <cfRule type="cellIs" dxfId="34524" priority="5295" operator="greaterThan">
      <formula>5000000</formula>
    </cfRule>
  </conditionalFormatting>
  <conditionalFormatting sqref="F142">
    <cfRule type="cellIs" dxfId="34523" priority="5294" operator="greaterThan">
      <formula>5000000</formula>
    </cfRule>
  </conditionalFormatting>
  <conditionalFormatting sqref="G142">
    <cfRule type="cellIs" dxfId="34522" priority="5293" operator="greaterThan">
      <formula>5000000</formula>
    </cfRule>
  </conditionalFormatting>
  <conditionalFormatting sqref="H142">
    <cfRule type="cellIs" dxfId="34521" priority="5292" operator="greaterThan">
      <formula>5000000</formula>
    </cfRule>
  </conditionalFormatting>
  <conditionalFormatting sqref="I142">
    <cfRule type="cellIs" dxfId="34520" priority="5291" operator="greaterThan">
      <formula>5000000</formula>
    </cfRule>
  </conditionalFormatting>
  <conditionalFormatting sqref="J142">
    <cfRule type="cellIs" dxfId="34519" priority="5290" operator="greaterThan">
      <formula>5000000</formula>
    </cfRule>
  </conditionalFormatting>
  <conditionalFormatting sqref="K142">
    <cfRule type="cellIs" dxfId="34518" priority="5289" operator="greaterThan">
      <formula>5000000</formula>
    </cfRule>
  </conditionalFormatting>
  <conditionalFormatting sqref="L142">
    <cfRule type="cellIs" dxfId="34517" priority="5288" operator="greaterThan">
      <formula>5000000</formula>
    </cfRule>
  </conditionalFormatting>
  <conditionalFormatting sqref="M142">
    <cfRule type="cellIs" dxfId="34516" priority="5287" operator="greaterThan">
      <formula>5000000</formula>
    </cfRule>
  </conditionalFormatting>
  <conditionalFormatting sqref="N142">
    <cfRule type="cellIs" dxfId="34515" priority="5286" operator="greaterThan">
      <formula>5000000</formula>
    </cfRule>
  </conditionalFormatting>
  <conditionalFormatting sqref="O142">
    <cfRule type="cellIs" dxfId="34514" priority="5285" operator="greaterThan">
      <formula>5000000</formula>
    </cfRule>
  </conditionalFormatting>
  <conditionalFormatting sqref="P142">
    <cfRule type="cellIs" dxfId="34513" priority="5284" operator="greaterThan">
      <formula>5000000</formula>
    </cfRule>
  </conditionalFormatting>
  <conditionalFormatting sqref="Q142">
    <cfRule type="cellIs" dxfId="34512" priority="5283" operator="greaterThan">
      <formula>5000000</formula>
    </cfRule>
  </conditionalFormatting>
  <conditionalFormatting sqref="R142">
    <cfRule type="cellIs" dxfId="34511" priority="5282" operator="greaterThan">
      <formula>5000000</formula>
    </cfRule>
  </conditionalFormatting>
  <conditionalFormatting sqref="S142">
    <cfRule type="cellIs" dxfId="34510" priority="5281" operator="greaterThan">
      <formula>5000000</formula>
    </cfRule>
  </conditionalFormatting>
  <conditionalFormatting sqref="T142">
    <cfRule type="cellIs" dxfId="34509" priority="5280" operator="greaterThan">
      <formula>5000000</formula>
    </cfRule>
  </conditionalFormatting>
  <conditionalFormatting sqref="U142">
    <cfRule type="cellIs" dxfId="34508" priority="5279" operator="greaterThan">
      <formula>5000000</formula>
    </cfRule>
  </conditionalFormatting>
  <conditionalFormatting sqref="V142">
    <cfRule type="cellIs" dxfId="34507" priority="5278" operator="greaterThan">
      <formula>5000000</formula>
    </cfRule>
  </conditionalFormatting>
  <conditionalFormatting sqref="W142">
    <cfRule type="cellIs" dxfId="34506" priority="5277" operator="greaterThan">
      <formula>5000000</formula>
    </cfRule>
  </conditionalFormatting>
  <conditionalFormatting sqref="X142">
    <cfRule type="cellIs" dxfId="34505" priority="5276" operator="greaterThan">
      <formula>5000000</formula>
    </cfRule>
  </conditionalFormatting>
  <conditionalFormatting sqref="Y142">
    <cfRule type="cellIs" dxfId="34504" priority="5275" operator="greaterThan">
      <formula>5000000</formula>
    </cfRule>
  </conditionalFormatting>
  <conditionalFormatting sqref="Z142">
    <cfRule type="cellIs" dxfId="34503" priority="5274" operator="greaterThan">
      <formula>5000000</formula>
    </cfRule>
  </conditionalFormatting>
  <conditionalFormatting sqref="E143">
    <cfRule type="cellIs" dxfId="34502" priority="5273" operator="greaterThan">
      <formula>5000000</formula>
    </cfRule>
  </conditionalFormatting>
  <conditionalFormatting sqref="E145">
    <cfRule type="cellIs" dxfId="34501" priority="5272" operator="greaterThan">
      <formula>5000000</formula>
    </cfRule>
  </conditionalFormatting>
  <conditionalFormatting sqref="E147">
    <cfRule type="cellIs" dxfId="34500" priority="5271" operator="greaterThan">
      <formula>5000000</formula>
    </cfRule>
  </conditionalFormatting>
  <conditionalFormatting sqref="E153">
    <cfRule type="cellIs" dxfId="34499" priority="5270" operator="greaterThan">
      <formula>5000000</formula>
    </cfRule>
  </conditionalFormatting>
  <conditionalFormatting sqref="F153">
    <cfRule type="cellIs" dxfId="34498" priority="5269" operator="greaterThan">
      <formula>5000000</formula>
    </cfRule>
  </conditionalFormatting>
  <conditionalFormatting sqref="G153">
    <cfRule type="cellIs" dxfId="34497" priority="5268" operator="greaterThan">
      <formula>5000000</formula>
    </cfRule>
  </conditionalFormatting>
  <conditionalFormatting sqref="H153">
    <cfRule type="cellIs" dxfId="34496" priority="5267" operator="greaterThan">
      <formula>5000000</formula>
    </cfRule>
  </conditionalFormatting>
  <conditionalFormatting sqref="I153">
    <cfRule type="cellIs" dxfId="34495" priority="5266" operator="greaterThan">
      <formula>5000000</formula>
    </cfRule>
  </conditionalFormatting>
  <conditionalFormatting sqref="J153">
    <cfRule type="cellIs" dxfId="34494" priority="5265" operator="greaterThan">
      <formula>5000000</formula>
    </cfRule>
  </conditionalFormatting>
  <conditionalFormatting sqref="K153">
    <cfRule type="cellIs" dxfId="34493" priority="5264" operator="greaterThan">
      <formula>5000000</formula>
    </cfRule>
  </conditionalFormatting>
  <conditionalFormatting sqref="L153">
    <cfRule type="cellIs" dxfId="34492" priority="5263" operator="greaterThan">
      <formula>5000000</formula>
    </cfRule>
  </conditionalFormatting>
  <conditionalFormatting sqref="M153">
    <cfRule type="cellIs" dxfId="34491" priority="5262" operator="greaterThan">
      <formula>5000000</formula>
    </cfRule>
  </conditionalFormatting>
  <conditionalFormatting sqref="N153">
    <cfRule type="cellIs" dxfId="34490" priority="5261" operator="greaterThan">
      <formula>5000000</formula>
    </cfRule>
  </conditionalFormatting>
  <conditionalFormatting sqref="O153">
    <cfRule type="cellIs" dxfId="34489" priority="5260" operator="greaterThan">
      <formula>5000000</formula>
    </cfRule>
  </conditionalFormatting>
  <conditionalFormatting sqref="P153">
    <cfRule type="cellIs" dxfId="34488" priority="5259" operator="greaterThan">
      <formula>5000000</formula>
    </cfRule>
  </conditionalFormatting>
  <conditionalFormatting sqref="Q153">
    <cfRule type="cellIs" dxfId="34487" priority="5258" operator="greaterThan">
      <formula>5000000</formula>
    </cfRule>
  </conditionalFormatting>
  <conditionalFormatting sqref="R153">
    <cfRule type="cellIs" dxfId="34486" priority="5257" operator="greaterThan">
      <formula>5000000</formula>
    </cfRule>
  </conditionalFormatting>
  <conditionalFormatting sqref="S153">
    <cfRule type="cellIs" dxfId="34485" priority="5256" operator="greaterThan">
      <formula>5000000</formula>
    </cfRule>
  </conditionalFormatting>
  <conditionalFormatting sqref="T153">
    <cfRule type="cellIs" dxfId="34484" priority="5255" operator="greaterThan">
      <formula>5000000</formula>
    </cfRule>
  </conditionalFormatting>
  <conditionalFormatting sqref="U153">
    <cfRule type="cellIs" dxfId="34483" priority="5254" operator="greaterThan">
      <formula>5000000</formula>
    </cfRule>
  </conditionalFormatting>
  <conditionalFormatting sqref="V153">
    <cfRule type="cellIs" dxfId="34482" priority="5253" operator="greaterThan">
      <formula>5000000</formula>
    </cfRule>
  </conditionalFormatting>
  <conditionalFormatting sqref="W153">
    <cfRule type="cellIs" dxfId="34481" priority="5252" operator="greaterThan">
      <formula>5000000</formula>
    </cfRule>
  </conditionalFormatting>
  <conditionalFormatting sqref="X153">
    <cfRule type="cellIs" dxfId="34480" priority="5251" operator="greaterThan">
      <formula>5000000</formula>
    </cfRule>
  </conditionalFormatting>
  <conditionalFormatting sqref="Y153">
    <cfRule type="cellIs" dxfId="34479" priority="5250" operator="greaterThan">
      <formula>5000000</formula>
    </cfRule>
  </conditionalFormatting>
  <conditionalFormatting sqref="Z153">
    <cfRule type="cellIs" dxfId="34478" priority="5249" operator="greaterThan">
      <formula>5000000</formula>
    </cfRule>
  </conditionalFormatting>
  <conditionalFormatting sqref="E154">
    <cfRule type="cellIs" dxfId="34477" priority="5248" operator="greaterThan">
      <formula>5000000</formula>
    </cfRule>
  </conditionalFormatting>
  <conditionalFormatting sqref="F154">
    <cfRule type="cellIs" dxfId="34476" priority="5247" operator="greaterThan">
      <formula>5000000</formula>
    </cfRule>
  </conditionalFormatting>
  <conditionalFormatting sqref="G154">
    <cfRule type="cellIs" dxfId="34475" priority="5246" operator="greaterThan">
      <formula>5000000</formula>
    </cfRule>
  </conditionalFormatting>
  <conditionalFormatting sqref="H154">
    <cfRule type="cellIs" dxfId="34474" priority="5245" operator="greaterThan">
      <formula>5000000</formula>
    </cfRule>
  </conditionalFormatting>
  <conditionalFormatting sqref="I154">
    <cfRule type="cellIs" dxfId="34473" priority="5244" operator="greaterThan">
      <formula>5000000</formula>
    </cfRule>
  </conditionalFormatting>
  <conditionalFormatting sqref="J154">
    <cfRule type="cellIs" dxfId="34472" priority="5243" operator="greaterThan">
      <formula>5000000</formula>
    </cfRule>
  </conditionalFormatting>
  <conditionalFormatting sqref="K154">
    <cfRule type="cellIs" dxfId="34471" priority="5242" operator="greaterThan">
      <formula>5000000</formula>
    </cfRule>
  </conditionalFormatting>
  <conditionalFormatting sqref="L154">
    <cfRule type="cellIs" dxfId="34470" priority="5241" operator="greaterThan">
      <formula>5000000</formula>
    </cfRule>
  </conditionalFormatting>
  <conditionalFormatting sqref="M154">
    <cfRule type="cellIs" dxfId="34469" priority="5240" operator="greaterThan">
      <formula>5000000</formula>
    </cfRule>
  </conditionalFormatting>
  <conditionalFormatting sqref="N154">
    <cfRule type="cellIs" dxfId="34468" priority="5239" operator="greaterThan">
      <formula>5000000</formula>
    </cfRule>
  </conditionalFormatting>
  <conditionalFormatting sqref="O154">
    <cfRule type="cellIs" dxfId="34467" priority="5238" operator="greaterThan">
      <formula>5000000</formula>
    </cfRule>
  </conditionalFormatting>
  <conditionalFormatting sqref="P154">
    <cfRule type="cellIs" dxfId="34466" priority="5237" operator="greaterThan">
      <formula>5000000</formula>
    </cfRule>
  </conditionalFormatting>
  <conditionalFormatting sqref="Q154">
    <cfRule type="cellIs" dxfId="34465" priority="5236" operator="greaterThan">
      <formula>5000000</formula>
    </cfRule>
  </conditionalFormatting>
  <conditionalFormatting sqref="R154">
    <cfRule type="cellIs" dxfId="34464" priority="5235" operator="greaterThan">
      <formula>5000000</formula>
    </cfRule>
  </conditionalFormatting>
  <conditionalFormatting sqref="S154">
    <cfRule type="cellIs" dxfId="34463" priority="5234" operator="greaterThan">
      <formula>5000000</formula>
    </cfRule>
  </conditionalFormatting>
  <conditionalFormatting sqref="T154">
    <cfRule type="cellIs" dxfId="34462" priority="5233" operator="greaterThan">
      <formula>5000000</formula>
    </cfRule>
  </conditionalFormatting>
  <conditionalFormatting sqref="U154">
    <cfRule type="cellIs" dxfId="34461" priority="5232" operator="greaterThan">
      <formula>5000000</formula>
    </cfRule>
  </conditionalFormatting>
  <conditionalFormatting sqref="V154">
    <cfRule type="cellIs" dxfId="34460" priority="5231" operator="greaterThan">
      <formula>5000000</formula>
    </cfRule>
  </conditionalFormatting>
  <conditionalFormatting sqref="W154">
    <cfRule type="cellIs" dxfId="34459" priority="5230" operator="greaterThan">
      <formula>5000000</formula>
    </cfRule>
  </conditionalFormatting>
  <conditionalFormatting sqref="X154">
    <cfRule type="cellIs" dxfId="34458" priority="5229" operator="greaterThan">
      <formula>5000000</formula>
    </cfRule>
  </conditionalFormatting>
  <conditionalFormatting sqref="Y154">
    <cfRule type="cellIs" dxfId="34457" priority="5228" operator="greaterThan">
      <formula>5000000</formula>
    </cfRule>
  </conditionalFormatting>
  <conditionalFormatting sqref="Z154">
    <cfRule type="cellIs" dxfId="34456" priority="5227" operator="greaterThan">
      <formula>5000000</formula>
    </cfRule>
  </conditionalFormatting>
  <conditionalFormatting sqref="E155">
    <cfRule type="cellIs" dxfId="34455" priority="5226" operator="greaterThan">
      <formula>5000000</formula>
    </cfRule>
  </conditionalFormatting>
  <conditionalFormatting sqref="F155">
    <cfRule type="cellIs" dxfId="34454" priority="5225" operator="greaterThan">
      <formula>5000000</formula>
    </cfRule>
  </conditionalFormatting>
  <conditionalFormatting sqref="G155">
    <cfRule type="cellIs" dxfId="34453" priority="5224" operator="greaterThan">
      <formula>5000000</formula>
    </cfRule>
  </conditionalFormatting>
  <conditionalFormatting sqref="H155">
    <cfRule type="cellIs" dxfId="34452" priority="5223" operator="greaterThan">
      <formula>5000000</formula>
    </cfRule>
  </conditionalFormatting>
  <conditionalFormatting sqref="I155">
    <cfRule type="cellIs" dxfId="34451" priority="5222" operator="greaterThan">
      <formula>5000000</formula>
    </cfRule>
  </conditionalFormatting>
  <conditionalFormatting sqref="J155">
    <cfRule type="cellIs" dxfId="34450" priority="5221" operator="greaterThan">
      <formula>5000000</formula>
    </cfRule>
  </conditionalFormatting>
  <conditionalFormatting sqref="K155">
    <cfRule type="cellIs" dxfId="34449" priority="5220" operator="greaterThan">
      <formula>5000000</formula>
    </cfRule>
  </conditionalFormatting>
  <conditionalFormatting sqref="L155">
    <cfRule type="cellIs" dxfId="34448" priority="5219" operator="greaterThan">
      <formula>5000000</formula>
    </cfRule>
  </conditionalFormatting>
  <conditionalFormatting sqref="M155">
    <cfRule type="cellIs" dxfId="34447" priority="5218" operator="greaterThan">
      <formula>5000000</formula>
    </cfRule>
  </conditionalFormatting>
  <conditionalFormatting sqref="N155">
    <cfRule type="cellIs" dxfId="34446" priority="5217" operator="greaterThan">
      <formula>5000000</formula>
    </cfRule>
  </conditionalFormatting>
  <conditionalFormatting sqref="O155">
    <cfRule type="cellIs" dxfId="34445" priority="5216" operator="greaterThan">
      <formula>5000000</formula>
    </cfRule>
  </conditionalFormatting>
  <conditionalFormatting sqref="P155">
    <cfRule type="cellIs" dxfId="34444" priority="5215" operator="greaterThan">
      <formula>5000000</formula>
    </cfRule>
  </conditionalFormatting>
  <conditionalFormatting sqref="Q155">
    <cfRule type="cellIs" dxfId="34443" priority="5214" operator="greaterThan">
      <formula>5000000</formula>
    </cfRule>
  </conditionalFormatting>
  <conditionalFormatting sqref="R155">
    <cfRule type="cellIs" dxfId="34442" priority="5213" operator="greaterThan">
      <formula>5000000</formula>
    </cfRule>
  </conditionalFormatting>
  <conditionalFormatting sqref="S155">
    <cfRule type="cellIs" dxfId="34441" priority="5212" operator="greaterThan">
      <formula>5000000</formula>
    </cfRule>
  </conditionalFormatting>
  <conditionalFormatting sqref="T155">
    <cfRule type="cellIs" dxfId="34440" priority="5211" operator="greaterThan">
      <formula>5000000</formula>
    </cfRule>
  </conditionalFormatting>
  <conditionalFormatting sqref="U155">
    <cfRule type="cellIs" dxfId="34439" priority="5210" operator="greaterThan">
      <formula>5000000</formula>
    </cfRule>
  </conditionalFormatting>
  <conditionalFormatting sqref="V155">
    <cfRule type="cellIs" dxfId="34438" priority="5209" operator="greaterThan">
      <formula>5000000</formula>
    </cfRule>
  </conditionalFormatting>
  <conditionalFormatting sqref="W155">
    <cfRule type="cellIs" dxfId="34437" priority="5208" operator="greaterThan">
      <formula>5000000</formula>
    </cfRule>
  </conditionalFormatting>
  <conditionalFormatting sqref="X155">
    <cfRule type="cellIs" dxfId="34436" priority="5207" operator="greaterThan">
      <formula>5000000</formula>
    </cfRule>
  </conditionalFormatting>
  <conditionalFormatting sqref="Y155">
    <cfRule type="cellIs" dxfId="34435" priority="5206" operator="greaterThan">
      <formula>5000000</formula>
    </cfRule>
  </conditionalFormatting>
  <conditionalFormatting sqref="Z155">
    <cfRule type="cellIs" dxfId="34434" priority="5205" operator="greaterThan">
      <formula>5000000</formula>
    </cfRule>
  </conditionalFormatting>
  <conditionalFormatting sqref="E156">
    <cfRule type="cellIs" dxfId="34433" priority="5204" operator="greaterThan">
      <formula>5000000</formula>
    </cfRule>
  </conditionalFormatting>
  <conditionalFormatting sqref="F156">
    <cfRule type="cellIs" dxfId="34432" priority="5203" operator="greaterThan">
      <formula>5000000</formula>
    </cfRule>
  </conditionalFormatting>
  <conditionalFormatting sqref="G156">
    <cfRule type="cellIs" dxfId="34431" priority="5202" operator="greaterThan">
      <formula>5000000</formula>
    </cfRule>
  </conditionalFormatting>
  <conditionalFormatting sqref="H156">
    <cfRule type="cellIs" dxfId="34430" priority="5201" operator="greaterThan">
      <formula>5000000</formula>
    </cfRule>
  </conditionalFormatting>
  <conditionalFormatting sqref="I156">
    <cfRule type="cellIs" dxfId="34429" priority="5200" operator="greaterThan">
      <formula>5000000</formula>
    </cfRule>
  </conditionalFormatting>
  <conditionalFormatting sqref="J156">
    <cfRule type="cellIs" dxfId="34428" priority="5199" operator="greaterThan">
      <formula>5000000</formula>
    </cfRule>
  </conditionalFormatting>
  <conditionalFormatting sqref="K156">
    <cfRule type="cellIs" dxfId="34427" priority="5198" operator="greaterThan">
      <formula>5000000</formula>
    </cfRule>
  </conditionalFormatting>
  <conditionalFormatting sqref="L156">
    <cfRule type="cellIs" dxfId="34426" priority="5197" operator="greaterThan">
      <formula>5000000</formula>
    </cfRule>
  </conditionalFormatting>
  <conditionalFormatting sqref="M156">
    <cfRule type="cellIs" dxfId="34425" priority="5196" operator="greaterThan">
      <formula>5000000</formula>
    </cfRule>
  </conditionalFormatting>
  <conditionalFormatting sqref="N156">
    <cfRule type="cellIs" dxfId="34424" priority="5195" operator="greaterThan">
      <formula>5000000</formula>
    </cfRule>
  </conditionalFormatting>
  <conditionalFormatting sqref="O156">
    <cfRule type="cellIs" dxfId="34423" priority="5194" operator="greaterThan">
      <formula>5000000</formula>
    </cfRule>
  </conditionalFormatting>
  <conditionalFormatting sqref="P156">
    <cfRule type="cellIs" dxfId="34422" priority="5193" operator="greaterThan">
      <formula>5000000</formula>
    </cfRule>
  </conditionalFormatting>
  <conditionalFormatting sqref="Q156">
    <cfRule type="cellIs" dxfId="34421" priority="5192" operator="greaterThan">
      <formula>5000000</formula>
    </cfRule>
  </conditionalFormatting>
  <conditionalFormatting sqref="R156">
    <cfRule type="cellIs" dxfId="34420" priority="5191" operator="greaterThan">
      <formula>5000000</formula>
    </cfRule>
  </conditionalFormatting>
  <conditionalFormatting sqref="S156">
    <cfRule type="cellIs" dxfId="34419" priority="5190" operator="greaterThan">
      <formula>5000000</formula>
    </cfRule>
  </conditionalFormatting>
  <conditionalFormatting sqref="T156">
    <cfRule type="cellIs" dxfId="34418" priority="5189" operator="greaterThan">
      <formula>5000000</formula>
    </cfRule>
  </conditionalFormatting>
  <conditionalFormatting sqref="U156">
    <cfRule type="cellIs" dxfId="34417" priority="5188" operator="greaterThan">
      <formula>5000000</formula>
    </cfRule>
  </conditionalFormatting>
  <conditionalFormatting sqref="V156">
    <cfRule type="cellIs" dxfId="34416" priority="5187" operator="greaterThan">
      <formula>5000000</formula>
    </cfRule>
  </conditionalFormatting>
  <conditionalFormatting sqref="W156">
    <cfRule type="cellIs" dxfId="34415" priority="5186" operator="greaterThan">
      <formula>5000000</formula>
    </cfRule>
  </conditionalFormatting>
  <conditionalFormatting sqref="X156">
    <cfRule type="cellIs" dxfId="34414" priority="5185" operator="greaterThan">
      <formula>5000000</formula>
    </cfRule>
  </conditionalFormatting>
  <conditionalFormatting sqref="Y156">
    <cfRule type="cellIs" dxfId="34413" priority="5184" operator="greaterThan">
      <formula>5000000</formula>
    </cfRule>
  </conditionalFormatting>
  <conditionalFormatting sqref="Z156">
    <cfRule type="cellIs" dxfId="34412" priority="5183" operator="greaterThan">
      <formula>5000000</formula>
    </cfRule>
  </conditionalFormatting>
  <conditionalFormatting sqref="E157">
    <cfRule type="cellIs" dxfId="34411" priority="5182" operator="greaterThan">
      <formula>5000000</formula>
    </cfRule>
  </conditionalFormatting>
  <conditionalFormatting sqref="F157">
    <cfRule type="cellIs" dxfId="34410" priority="5181" operator="greaterThan">
      <formula>5000000</formula>
    </cfRule>
  </conditionalFormatting>
  <conditionalFormatting sqref="G157">
    <cfRule type="cellIs" dxfId="34409" priority="5180" operator="greaterThan">
      <formula>5000000</formula>
    </cfRule>
  </conditionalFormatting>
  <conditionalFormatting sqref="H157">
    <cfRule type="cellIs" dxfId="34408" priority="5179" operator="greaterThan">
      <formula>5000000</formula>
    </cfRule>
  </conditionalFormatting>
  <conditionalFormatting sqref="I157">
    <cfRule type="cellIs" dxfId="34407" priority="5178" operator="greaterThan">
      <formula>5000000</formula>
    </cfRule>
  </conditionalFormatting>
  <conditionalFormatting sqref="J157">
    <cfRule type="cellIs" dxfId="34406" priority="5177" operator="greaterThan">
      <formula>5000000</formula>
    </cfRule>
  </conditionalFormatting>
  <conditionalFormatting sqref="K157">
    <cfRule type="cellIs" dxfId="34405" priority="5176" operator="greaterThan">
      <formula>5000000</formula>
    </cfRule>
  </conditionalFormatting>
  <conditionalFormatting sqref="L157">
    <cfRule type="cellIs" dxfId="34404" priority="5175" operator="greaterThan">
      <formula>5000000</formula>
    </cfRule>
  </conditionalFormatting>
  <conditionalFormatting sqref="M157">
    <cfRule type="cellIs" dxfId="34403" priority="5174" operator="greaterThan">
      <formula>5000000</formula>
    </cfRule>
  </conditionalFormatting>
  <conditionalFormatting sqref="N157">
    <cfRule type="cellIs" dxfId="34402" priority="5173" operator="greaterThan">
      <formula>5000000</formula>
    </cfRule>
  </conditionalFormatting>
  <conditionalFormatting sqref="O157">
    <cfRule type="cellIs" dxfId="34401" priority="5172" operator="greaterThan">
      <formula>5000000</formula>
    </cfRule>
  </conditionalFormatting>
  <conditionalFormatting sqref="P157">
    <cfRule type="cellIs" dxfId="34400" priority="5171" operator="greaterThan">
      <formula>5000000</formula>
    </cfRule>
  </conditionalFormatting>
  <conditionalFormatting sqref="Q157">
    <cfRule type="cellIs" dxfId="34399" priority="5170" operator="greaterThan">
      <formula>5000000</formula>
    </cfRule>
  </conditionalFormatting>
  <conditionalFormatting sqref="R157">
    <cfRule type="cellIs" dxfId="34398" priority="5169" operator="greaterThan">
      <formula>5000000</formula>
    </cfRule>
  </conditionalFormatting>
  <conditionalFormatting sqref="S157">
    <cfRule type="cellIs" dxfId="34397" priority="5168" operator="greaterThan">
      <formula>5000000</formula>
    </cfRule>
  </conditionalFormatting>
  <conditionalFormatting sqref="T157">
    <cfRule type="cellIs" dxfId="34396" priority="5167" operator="greaterThan">
      <formula>5000000</formula>
    </cfRule>
  </conditionalFormatting>
  <conditionalFormatting sqref="U157">
    <cfRule type="cellIs" dxfId="34395" priority="5166" operator="greaterThan">
      <formula>5000000</formula>
    </cfRule>
  </conditionalFormatting>
  <conditionalFormatting sqref="V157">
    <cfRule type="cellIs" dxfId="34394" priority="5165" operator="greaterThan">
      <formula>5000000</formula>
    </cfRule>
  </conditionalFormatting>
  <conditionalFormatting sqref="W157">
    <cfRule type="cellIs" dxfId="34393" priority="5164" operator="greaterThan">
      <formula>5000000</formula>
    </cfRule>
  </conditionalFormatting>
  <conditionalFormatting sqref="X157">
    <cfRule type="cellIs" dxfId="34392" priority="5163" operator="greaterThan">
      <formula>5000000</formula>
    </cfRule>
  </conditionalFormatting>
  <conditionalFormatting sqref="Y157">
    <cfRule type="cellIs" dxfId="34391" priority="5162" operator="greaterThan">
      <formula>5000000</formula>
    </cfRule>
  </conditionalFormatting>
  <conditionalFormatting sqref="Z157">
    <cfRule type="cellIs" dxfId="34390" priority="5161" operator="greaterThan">
      <formula>5000000</formula>
    </cfRule>
  </conditionalFormatting>
  <conditionalFormatting sqref="E158">
    <cfRule type="cellIs" dxfId="34389" priority="5160" operator="greaterThan">
      <formula>5000000</formula>
    </cfRule>
  </conditionalFormatting>
  <conditionalFormatting sqref="F158">
    <cfRule type="cellIs" dxfId="34388" priority="5159" operator="greaterThan">
      <formula>5000000</formula>
    </cfRule>
  </conditionalFormatting>
  <conditionalFormatting sqref="G158">
    <cfRule type="cellIs" dxfId="34387" priority="5158" operator="greaterThan">
      <formula>5000000</formula>
    </cfRule>
  </conditionalFormatting>
  <conditionalFormatting sqref="H158">
    <cfRule type="cellIs" dxfId="34386" priority="5157" operator="greaterThan">
      <formula>5000000</formula>
    </cfRule>
  </conditionalFormatting>
  <conditionalFormatting sqref="I158">
    <cfRule type="cellIs" dxfId="34385" priority="5156" operator="greaterThan">
      <formula>5000000</formula>
    </cfRule>
  </conditionalFormatting>
  <conditionalFormatting sqref="J158">
    <cfRule type="cellIs" dxfId="34384" priority="5155" operator="greaterThan">
      <formula>5000000</formula>
    </cfRule>
  </conditionalFormatting>
  <conditionalFormatting sqref="K158">
    <cfRule type="cellIs" dxfId="34383" priority="5154" operator="greaterThan">
      <formula>5000000</formula>
    </cfRule>
  </conditionalFormatting>
  <conditionalFormatting sqref="L158">
    <cfRule type="cellIs" dxfId="34382" priority="5153" operator="greaterThan">
      <formula>5000000</formula>
    </cfRule>
  </conditionalFormatting>
  <conditionalFormatting sqref="M158">
    <cfRule type="cellIs" dxfId="34381" priority="5152" operator="greaterThan">
      <formula>5000000</formula>
    </cfRule>
  </conditionalFormatting>
  <conditionalFormatting sqref="N158">
    <cfRule type="cellIs" dxfId="34380" priority="5151" operator="greaterThan">
      <formula>5000000</formula>
    </cfRule>
  </conditionalFormatting>
  <conditionalFormatting sqref="O158">
    <cfRule type="cellIs" dxfId="34379" priority="5150" operator="greaterThan">
      <formula>5000000</formula>
    </cfRule>
  </conditionalFormatting>
  <conditionalFormatting sqref="P158">
    <cfRule type="cellIs" dxfId="34378" priority="5149" operator="greaterThan">
      <formula>5000000</formula>
    </cfRule>
  </conditionalFormatting>
  <conditionalFormatting sqref="Q158">
    <cfRule type="cellIs" dxfId="34377" priority="5148" operator="greaterThan">
      <formula>5000000</formula>
    </cfRule>
  </conditionalFormatting>
  <conditionalFormatting sqref="R158">
    <cfRule type="cellIs" dxfId="34376" priority="5147" operator="greaterThan">
      <formula>5000000</formula>
    </cfRule>
  </conditionalFormatting>
  <conditionalFormatting sqref="S158">
    <cfRule type="cellIs" dxfId="34375" priority="5146" operator="greaterThan">
      <formula>5000000</formula>
    </cfRule>
  </conditionalFormatting>
  <conditionalFormatting sqref="T158">
    <cfRule type="cellIs" dxfId="34374" priority="5145" operator="greaterThan">
      <formula>5000000</formula>
    </cfRule>
  </conditionalFormatting>
  <conditionalFormatting sqref="U158">
    <cfRule type="cellIs" dxfId="34373" priority="5144" operator="greaterThan">
      <formula>5000000</formula>
    </cfRule>
  </conditionalFormatting>
  <conditionalFormatting sqref="V158">
    <cfRule type="cellIs" dxfId="34372" priority="5143" operator="greaterThan">
      <formula>5000000</formula>
    </cfRule>
  </conditionalFormatting>
  <conditionalFormatting sqref="W158">
    <cfRule type="cellIs" dxfId="34371" priority="5142" operator="greaterThan">
      <formula>5000000</formula>
    </cfRule>
  </conditionalFormatting>
  <conditionalFormatting sqref="X158">
    <cfRule type="cellIs" dxfId="34370" priority="5141" operator="greaterThan">
      <formula>5000000</formula>
    </cfRule>
  </conditionalFormatting>
  <conditionalFormatting sqref="Y158">
    <cfRule type="cellIs" dxfId="34369" priority="5140" operator="greaterThan">
      <formula>5000000</formula>
    </cfRule>
  </conditionalFormatting>
  <conditionalFormatting sqref="Z158">
    <cfRule type="cellIs" dxfId="34368" priority="5139" operator="greaterThan">
      <formula>5000000</formula>
    </cfRule>
  </conditionalFormatting>
  <conditionalFormatting sqref="E164">
    <cfRule type="cellIs" dxfId="34367" priority="5138" operator="greaterThan">
      <formula>5000000</formula>
    </cfRule>
  </conditionalFormatting>
  <conditionalFormatting sqref="F164">
    <cfRule type="cellIs" dxfId="34366" priority="5137" operator="greaterThan">
      <formula>5000000</formula>
    </cfRule>
  </conditionalFormatting>
  <conditionalFormatting sqref="G164">
    <cfRule type="cellIs" dxfId="34365" priority="5136" operator="greaterThan">
      <formula>5000000</formula>
    </cfRule>
  </conditionalFormatting>
  <conditionalFormatting sqref="H164">
    <cfRule type="cellIs" dxfId="34364" priority="5135" operator="greaterThan">
      <formula>5000000</formula>
    </cfRule>
  </conditionalFormatting>
  <conditionalFormatting sqref="I164">
    <cfRule type="cellIs" dxfId="34363" priority="5134" operator="greaterThan">
      <formula>5000000</formula>
    </cfRule>
  </conditionalFormatting>
  <conditionalFormatting sqref="J164">
    <cfRule type="cellIs" dxfId="34362" priority="5133" operator="greaterThan">
      <formula>5000000</formula>
    </cfRule>
  </conditionalFormatting>
  <conditionalFormatting sqref="K164">
    <cfRule type="cellIs" dxfId="34361" priority="5132" operator="greaterThan">
      <formula>5000000</formula>
    </cfRule>
  </conditionalFormatting>
  <conditionalFormatting sqref="L164">
    <cfRule type="cellIs" dxfId="34360" priority="5131" operator="greaterThan">
      <formula>5000000</formula>
    </cfRule>
  </conditionalFormatting>
  <conditionalFormatting sqref="M164">
    <cfRule type="cellIs" dxfId="34359" priority="5130" operator="greaterThan">
      <formula>5000000</formula>
    </cfRule>
  </conditionalFormatting>
  <conditionalFormatting sqref="N164">
    <cfRule type="cellIs" dxfId="34358" priority="5129" operator="greaterThan">
      <formula>5000000</formula>
    </cfRule>
  </conditionalFormatting>
  <conditionalFormatting sqref="O164">
    <cfRule type="cellIs" dxfId="34357" priority="5128" operator="greaterThan">
      <formula>5000000</formula>
    </cfRule>
  </conditionalFormatting>
  <conditionalFormatting sqref="P164">
    <cfRule type="cellIs" dxfId="34356" priority="5127" operator="greaterThan">
      <formula>5000000</formula>
    </cfRule>
  </conditionalFormatting>
  <conditionalFormatting sqref="Q164">
    <cfRule type="cellIs" dxfId="34355" priority="5126" operator="greaterThan">
      <formula>5000000</formula>
    </cfRule>
  </conditionalFormatting>
  <conditionalFormatting sqref="R164">
    <cfRule type="cellIs" dxfId="34354" priority="5125" operator="greaterThan">
      <formula>5000000</formula>
    </cfRule>
  </conditionalFormatting>
  <conditionalFormatting sqref="S164">
    <cfRule type="cellIs" dxfId="34353" priority="5124" operator="greaterThan">
      <formula>5000000</formula>
    </cfRule>
  </conditionalFormatting>
  <conditionalFormatting sqref="T164">
    <cfRule type="cellIs" dxfId="34352" priority="5123" operator="greaterThan">
      <formula>5000000</formula>
    </cfRule>
  </conditionalFormatting>
  <conditionalFormatting sqref="U164">
    <cfRule type="cellIs" dxfId="34351" priority="5122" operator="greaterThan">
      <formula>5000000</formula>
    </cfRule>
  </conditionalFormatting>
  <conditionalFormatting sqref="V164">
    <cfRule type="cellIs" dxfId="34350" priority="5121" operator="greaterThan">
      <formula>5000000</formula>
    </cfRule>
  </conditionalFormatting>
  <conditionalFormatting sqref="E165">
    <cfRule type="cellIs" dxfId="34349" priority="5120" operator="greaterThan">
      <formula>5000000</formula>
    </cfRule>
  </conditionalFormatting>
  <conditionalFormatting sqref="F165">
    <cfRule type="cellIs" dxfId="34348" priority="5119" operator="greaterThan">
      <formula>5000000</formula>
    </cfRule>
  </conditionalFormatting>
  <conditionalFormatting sqref="G165">
    <cfRule type="cellIs" dxfId="34347" priority="5118" operator="greaterThan">
      <formula>5000000</formula>
    </cfRule>
  </conditionalFormatting>
  <conditionalFormatting sqref="H165">
    <cfRule type="cellIs" dxfId="34346" priority="5117" operator="greaterThan">
      <formula>5000000</formula>
    </cfRule>
  </conditionalFormatting>
  <conditionalFormatting sqref="I165">
    <cfRule type="cellIs" dxfId="34345" priority="5116" operator="greaterThan">
      <formula>5000000</formula>
    </cfRule>
  </conditionalFormatting>
  <conditionalFormatting sqref="J165">
    <cfRule type="cellIs" dxfId="34344" priority="5115" operator="greaterThan">
      <formula>5000000</formula>
    </cfRule>
  </conditionalFormatting>
  <conditionalFormatting sqref="K165">
    <cfRule type="cellIs" dxfId="34343" priority="5114" operator="greaterThan">
      <formula>5000000</formula>
    </cfRule>
  </conditionalFormatting>
  <conditionalFormatting sqref="L165">
    <cfRule type="cellIs" dxfId="34342" priority="5113" operator="greaterThan">
      <formula>5000000</formula>
    </cfRule>
  </conditionalFormatting>
  <conditionalFormatting sqref="M165">
    <cfRule type="cellIs" dxfId="34341" priority="5112" operator="greaterThan">
      <formula>5000000</formula>
    </cfRule>
  </conditionalFormatting>
  <conditionalFormatting sqref="N165">
    <cfRule type="cellIs" dxfId="34340" priority="5111" operator="greaterThan">
      <formula>5000000</formula>
    </cfRule>
  </conditionalFormatting>
  <conditionalFormatting sqref="O165">
    <cfRule type="cellIs" dxfId="34339" priority="5110" operator="greaterThan">
      <formula>5000000</formula>
    </cfRule>
  </conditionalFormatting>
  <conditionalFormatting sqref="P165">
    <cfRule type="cellIs" dxfId="34338" priority="5109" operator="greaterThan">
      <formula>5000000</formula>
    </cfRule>
  </conditionalFormatting>
  <conditionalFormatting sqref="Q165">
    <cfRule type="cellIs" dxfId="34337" priority="5108" operator="greaterThan">
      <formula>5000000</formula>
    </cfRule>
  </conditionalFormatting>
  <conditionalFormatting sqref="R165">
    <cfRule type="cellIs" dxfId="34336" priority="5107" operator="greaterThan">
      <formula>5000000</formula>
    </cfRule>
  </conditionalFormatting>
  <conditionalFormatting sqref="S165">
    <cfRule type="cellIs" dxfId="34335" priority="5106" operator="greaterThan">
      <formula>5000000</formula>
    </cfRule>
  </conditionalFormatting>
  <conditionalFormatting sqref="T165">
    <cfRule type="cellIs" dxfId="34334" priority="5105" operator="greaterThan">
      <formula>5000000</formula>
    </cfRule>
  </conditionalFormatting>
  <conditionalFormatting sqref="U165">
    <cfRule type="cellIs" dxfId="34333" priority="5104" operator="greaterThan">
      <formula>5000000</formula>
    </cfRule>
  </conditionalFormatting>
  <conditionalFormatting sqref="V165">
    <cfRule type="cellIs" dxfId="34332" priority="5103" operator="greaterThan">
      <formula>5000000</formula>
    </cfRule>
  </conditionalFormatting>
  <conditionalFormatting sqref="E166">
    <cfRule type="cellIs" dxfId="34331" priority="5102" operator="greaterThan">
      <formula>5000000</formula>
    </cfRule>
  </conditionalFormatting>
  <conditionalFormatting sqref="F166">
    <cfRule type="cellIs" dxfId="34330" priority="5101" operator="greaterThan">
      <formula>5000000</formula>
    </cfRule>
  </conditionalFormatting>
  <conditionalFormatting sqref="G166">
    <cfRule type="cellIs" dxfId="34329" priority="5100" operator="greaterThan">
      <formula>5000000</formula>
    </cfRule>
  </conditionalFormatting>
  <conditionalFormatting sqref="H166">
    <cfRule type="cellIs" dxfId="34328" priority="5099" operator="greaterThan">
      <formula>5000000</formula>
    </cfRule>
  </conditionalFormatting>
  <conditionalFormatting sqref="I166">
    <cfRule type="cellIs" dxfId="34327" priority="5098" operator="greaterThan">
      <formula>5000000</formula>
    </cfRule>
  </conditionalFormatting>
  <conditionalFormatting sqref="J166">
    <cfRule type="cellIs" dxfId="34326" priority="5097" operator="greaterThan">
      <formula>5000000</formula>
    </cfRule>
  </conditionalFormatting>
  <conditionalFormatting sqref="K166">
    <cfRule type="cellIs" dxfId="34325" priority="5096" operator="greaterThan">
      <formula>5000000</formula>
    </cfRule>
  </conditionalFormatting>
  <conditionalFormatting sqref="L166">
    <cfRule type="cellIs" dxfId="34324" priority="5095" operator="greaterThan">
      <formula>5000000</formula>
    </cfRule>
  </conditionalFormatting>
  <conditionalFormatting sqref="M166">
    <cfRule type="cellIs" dxfId="34323" priority="5094" operator="greaterThan">
      <formula>5000000</formula>
    </cfRule>
  </conditionalFormatting>
  <conditionalFormatting sqref="N166">
    <cfRule type="cellIs" dxfId="34322" priority="5093" operator="greaterThan">
      <formula>5000000</formula>
    </cfRule>
  </conditionalFormatting>
  <conditionalFormatting sqref="O166">
    <cfRule type="cellIs" dxfId="34321" priority="5092" operator="greaterThan">
      <formula>5000000</formula>
    </cfRule>
  </conditionalFormatting>
  <conditionalFormatting sqref="P166">
    <cfRule type="cellIs" dxfId="34320" priority="5091" operator="greaterThan">
      <formula>5000000</formula>
    </cfRule>
  </conditionalFormatting>
  <conditionalFormatting sqref="Q166">
    <cfRule type="cellIs" dxfId="34319" priority="5090" operator="greaterThan">
      <formula>5000000</formula>
    </cfRule>
  </conditionalFormatting>
  <conditionalFormatting sqref="R166">
    <cfRule type="cellIs" dxfId="34318" priority="5089" operator="greaterThan">
      <formula>5000000</formula>
    </cfRule>
  </conditionalFormatting>
  <conditionalFormatting sqref="S166">
    <cfRule type="cellIs" dxfId="34317" priority="5088" operator="greaterThan">
      <formula>5000000</formula>
    </cfRule>
  </conditionalFormatting>
  <conditionalFormatting sqref="T166">
    <cfRule type="cellIs" dxfId="34316" priority="5087" operator="greaterThan">
      <formula>5000000</formula>
    </cfRule>
  </conditionalFormatting>
  <conditionalFormatting sqref="U166">
    <cfRule type="cellIs" dxfId="34315" priority="5086" operator="greaterThan">
      <formula>5000000</formula>
    </cfRule>
  </conditionalFormatting>
  <conditionalFormatting sqref="V166">
    <cfRule type="cellIs" dxfId="34314" priority="5085" operator="greaterThan">
      <formula>5000000</formula>
    </cfRule>
  </conditionalFormatting>
  <conditionalFormatting sqref="E198">
    <cfRule type="cellIs" dxfId="34313" priority="4951" operator="greaterThan">
      <formula>5000000</formula>
    </cfRule>
  </conditionalFormatting>
  <conditionalFormatting sqref="F198">
    <cfRule type="cellIs" dxfId="34312" priority="4950" operator="greaterThan">
      <formula>5000000</formula>
    </cfRule>
  </conditionalFormatting>
  <conditionalFormatting sqref="G198">
    <cfRule type="cellIs" dxfId="34311" priority="4949" operator="greaterThan">
      <formula>5000000</formula>
    </cfRule>
  </conditionalFormatting>
  <conditionalFormatting sqref="H198">
    <cfRule type="cellIs" dxfId="34310" priority="4948" operator="greaterThan">
      <formula>5000000</formula>
    </cfRule>
  </conditionalFormatting>
  <conditionalFormatting sqref="I198">
    <cfRule type="cellIs" dxfId="34309" priority="4947" operator="greaterThan">
      <formula>5000000</formula>
    </cfRule>
  </conditionalFormatting>
  <conditionalFormatting sqref="J198">
    <cfRule type="cellIs" dxfId="34308" priority="4946" operator="greaterThan">
      <formula>5000000</formula>
    </cfRule>
  </conditionalFormatting>
  <conditionalFormatting sqref="K198">
    <cfRule type="cellIs" dxfId="34307" priority="4945" operator="greaterThan">
      <formula>5000000</formula>
    </cfRule>
  </conditionalFormatting>
  <conditionalFormatting sqref="L198">
    <cfRule type="cellIs" dxfId="34306" priority="4944" operator="greaterThan">
      <formula>5000000</formula>
    </cfRule>
  </conditionalFormatting>
  <conditionalFormatting sqref="M198">
    <cfRule type="cellIs" dxfId="34305" priority="4943" operator="greaterThan">
      <formula>5000000</formula>
    </cfRule>
  </conditionalFormatting>
  <conditionalFormatting sqref="N198">
    <cfRule type="cellIs" dxfId="34304" priority="4942" operator="greaterThan">
      <formula>5000000</formula>
    </cfRule>
  </conditionalFormatting>
  <conditionalFormatting sqref="O198">
    <cfRule type="cellIs" dxfId="34303" priority="4941" operator="greaterThan">
      <formula>5000000</formula>
    </cfRule>
  </conditionalFormatting>
  <conditionalFormatting sqref="P198">
    <cfRule type="cellIs" dxfId="34302" priority="4940" operator="greaterThan">
      <formula>5000000</formula>
    </cfRule>
  </conditionalFormatting>
  <conditionalFormatting sqref="Q198">
    <cfRule type="cellIs" dxfId="34301" priority="4939" operator="greaterThan">
      <formula>5000000</formula>
    </cfRule>
  </conditionalFormatting>
  <conditionalFormatting sqref="R198">
    <cfRule type="cellIs" dxfId="34300" priority="4938" operator="greaterThan">
      <formula>5000000</formula>
    </cfRule>
  </conditionalFormatting>
  <conditionalFormatting sqref="S198">
    <cfRule type="cellIs" dxfId="34299" priority="4937" operator="greaterThan">
      <formula>5000000</formula>
    </cfRule>
  </conditionalFormatting>
  <conditionalFormatting sqref="T198">
    <cfRule type="cellIs" dxfId="34298" priority="4936" operator="greaterThan">
      <formula>5000000</formula>
    </cfRule>
  </conditionalFormatting>
  <conditionalFormatting sqref="U198">
    <cfRule type="cellIs" dxfId="34297" priority="4935" operator="greaterThan">
      <formula>5000000</formula>
    </cfRule>
  </conditionalFormatting>
  <conditionalFormatting sqref="V198">
    <cfRule type="cellIs" dxfId="34296" priority="4934" operator="greaterThan">
      <formula>5000000</formula>
    </cfRule>
  </conditionalFormatting>
  <conditionalFormatting sqref="W198">
    <cfRule type="cellIs" dxfId="34295" priority="4933" operator="greaterThan">
      <formula>5000000</formula>
    </cfRule>
  </conditionalFormatting>
  <conditionalFormatting sqref="X198">
    <cfRule type="cellIs" dxfId="34294" priority="4932" operator="greaterThan">
      <formula>5000000</formula>
    </cfRule>
  </conditionalFormatting>
  <conditionalFormatting sqref="Y198">
    <cfRule type="cellIs" dxfId="34293" priority="4931" operator="greaterThan">
      <formula>5000000</formula>
    </cfRule>
  </conditionalFormatting>
  <conditionalFormatting sqref="Z198">
    <cfRule type="cellIs" dxfId="34292" priority="4930" operator="greaterThan">
      <formula>5000000</formula>
    </cfRule>
  </conditionalFormatting>
  <conditionalFormatting sqref="E199">
    <cfRule type="cellIs" dxfId="34291" priority="4929" operator="greaterThan">
      <formula>5000000</formula>
    </cfRule>
  </conditionalFormatting>
  <conditionalFormatting sqref="F199">
    <cfRule type="cellIs" dxfId="34290" priority="4928" operator="greaterThan">
      <formula>5000000</formula>
    </cfRule>
  </conditionalFormatting>
  <conditionalFormatting sqref="G199">
    <cfRule type="cellIs" dxfId="34289" priority="4927" operator="greaterThan">
      <formula>5000000</formula>
    </cfRule>
  </conditionalFormatting>
  <conditionalFormatting sqref="H199">
    <cfRule type="cellIs" dxfId="34288" priority="4926" operator="greaterThan">
      <formula>5000000</formula>
    </cfRule>
  </conditionalFormatting>
  <conditionalFormatting sqref="I199">
    <cfRule type="cellIs" dxfId="34287" priority="4925" operator="greaterThan">
      <formula>5000000</formula>
    </cfRule>
  </conditionalFormatting>
  <conditionalFormatting sqref="J199">
    <cfRule type="cellIs" dxfId="34286" priority="4924" operator="greaterThan">
      <formula>5000000</formula>
    </cfRule>
  </conditionalFormatting>
  <conditionalFormatting sqref="K199">
    <cfRule type="cellIs" dxfId="34285" priority="4923" operator="greaterThan">
      <formula>5000000</formula>
    </cfRule>
  </conditionalFormatting>
  <conditionalFormatting sqref="L199">
    <cfRule type="cellIs" dxfId="34284" priority="4922" operator="greaterThan">
      <formula>5000000</formula>
    </cfRule>
  </conditionalFormatting>
  <conditionalFormatting sqref="M199">
    <cfRule type="cellIs" dxfId="34283" priority="4921" operator="greaterThan">
      <formula>5000000</formula>
    </cfRule>
  </conditionalFormatting>
  <conditionalFormatting sqref="N199">
    <cfRule type="cellIs" dxfId="34282" priority="4920" operator="greaterThan">
      <formula>5000000</formula>
    </cfRule>
  </conditionalFormatting>
  <conditionalFormatting sqref="O199">
    <cfRule type="cellIs" dxfId="34281" priority="4919" operator="greaterThan">
      <formula>5000000</formula>
    </cfRule>
  </conditionalFormatting>
  <conditionalFormatting sqref="P199">
    <cfRule type="cellIs" dxfId="34280" priority="4918" operator="greaterThan">
      <formula>5000000</formula>
    </cfRule>
  </conditionalFormatting>
  <conditionalFormatting sqref="Q199">
    <cfRule type="cellIs" dxfId="34279" priority="4917" operator="greaterThan">
      <formula>5000000</formula>
    </cfRule>
  </conditionalFormatting>
  <conditionalFormatting sqref="R199">
    <cfRule type="cellIs" dxfId="34278" priority="4916" operator="greaterThan">
      <formula>5000000</formula>
    </cfRule>
  </conditionalFormatting>
  <conditionalFormatting sqref="S199">
    <cfRule type="cellIs" dxfId="34277" priority="4915" operator="greaterThan">
      <formula>5000000</formula>
    </cfRule>
  </conditionalFormatting>
  <conditionalFormatting sqref="T199">
    <cfRule type="cellIs" dxfId="34276" priority="4914" operator="greaterThan">
      <formula>5000000</formula>
    </cfRule>
  </conditionalFormatting>
  <conditionalFormatting sqref="U199">
    <cfRule type="cellIs" dxfId="34275" priority="4913" operator="greaterThan">
      <formula>5000000</formula>
    </cfRule>
  </conditionalFormatting>
  <conditionalFormatting sqref="V199">
    <cfRule type="cellIs" dxfId="34274" priority="4912" operator="greaterThan">
      <formula>5000000</formula>
    </cfRule>
  </conditionalFormatting>
  <conditionalFormatting sqref="W199">
    <cfRule type="cellIs" dxfId="34273" priority="4911" operator="greaterThan">
      <formula>5000000</formula>
    </cfRule>
  </conditionalFormatting>
  <conditionalFormatting sqref="X199">
    <cfRule type="cellIs" dxfId="34272" priority="4910" operator="greaterThan">
      <formula>5000000</formula>
    </cfRule>
  </conditionalFormatting>
  <conditionalFormatting sqref="Y199">
    <cfRule type="cellIs" dxfId="34271" priority="4909" operator="greaterThan">
      <formula>5000000</formula>
    </cfRule>
  </conditionalFormatting>
  <conditionalFormatting sqref="Z199">
    <cfRule type="cellIs" dxfId="34270" priority="4908" operator="greaterThan">
      <formula>5000000</formula>
    </cfRule>
  </conditionalFormatting>
  <conditionalFormatting sqref="E200">
    <cfRule type="cellIs" dxfId="34269" priority="4907" operator="greaterThan">
      <formula>5000000</formula>
    </cfRule>
  </conditionalFormatting>
  <conditionalFormatting sqref="F200">
    <cfRule type="cellIs" dxfId="34268" priority="4906" operator="greaterThan">
      <formula>5000000</formula>
    </cfRule>
  </conditionalFormatting>
  <conditionalFormatting sqref="G200">
    <cfRule type="cellIs" dxfId="34267" priority="4905" operator="greaterThan">
      <formula>5000000</formula>
    </cfRule>
  </conditionalFormatting>
  <conditionalFormatting sqref="H200">
    <cfRule type="cellIs" dxfId="34266" priority="4904" operator="greaterThan">
      <formula>5000000</formula>
    </cfRule>
  </conditionalFormatting>
  <conditionalFormatting sqref="I200">
    <cfRule type="cellIs" dxfId="34265" priority="4903" operator="greaterThan">
      <formula>5000000</formula>
    </cfRule>
  </conditionalFormatting>
  <conditionalFormatting sqref="J200">
    <cfRule type="cellIs" dxfId="34264" priority="4902" operator="greaterThan">
      <formula>5000000</formula>
    </cfRule>
  </conditionalFormatting>
  <conditionalFormatting sqref="K200">
    <cfRule type="cellIs" dxfId="34263" priority="4901" operator="greaterThan">
      <formula>5000000</formula>
    </cfRule>
  </conditionalFormatting>
  <conditionalFormatting sqref="L200">
    <cfRule type="cellIs" dxfId="34262" priority="4900" operator="greaterThan">
      <formula>5000000</formula>
    </cfRule>
  </conditionalFormatting>
  <conditionalFormatting sqref="M200">
    <cfRule type="cellIs" dxfId="34261" priority="4899" operator="greaterThan">
      <formula>5000000</formula>
    </cfRule>
  </conditionalFormatting>
  <conditionalFormatting sqref="N200">
    <cfRule type="cellIs" dxfId="34260" priority="4898" operator="greaterThan">
      <formula>5000000</formula>
    </cfRule>
  </conditionalFormatting>
  <conditionalFormatting sqref="O200">
    <cfRule type="cellIs" dxfId="34259" priority="4897" operator="greaterThan">
      <formula>5000000</formula>
    </cfRule>
  </conditionalFormatting>
  <conditionalFormatting sqref="P200">
    <cfRule type="cellIs" dxfId="34258" priority="4896" operator="greaterThan">
      <formula>5000000</formula>
    </cfRule>
  </conditionalFormatting>
  <conditionalFormatting sqref="Q200">
    <cfRule type="cellIs" dxfId="34257" priority="4895" operator="greaterThan">
      <formula>5000000</formula>
    </cfRule>
  </conditionalFormatting>
  <conditionalFormatting sqref="R200">
    <cfRule type="cellIs" dxfId="34256" priority="4894" operator="greaterThan">
      <formula>5000000</formula>
    </cfRule>
  </conditionalFormatting>
  <conditionalFormatting sqref="S200">
    <cfRule type="cellIs" dxfId="34255" priority="4893" operator="greaterThan">
      <formula>5000000</formula>
    </cfRule>
  </conditionalFormatting>
  <conditionalFormatting sqref="T200">
    <cfRule type="cellIs" dxfId="34254" priority="4892" operator="greaterThan">
      <formula>5000000</formula>
    </cfRule>
  </conditionalFormatting>
  <conditionalFormatting sqref="U200">
    <cfRule type="cellIs" dxfId="34253" priority="4891" operator="greaterThan">
      <formula>5000000</formula>
    </cfRule>
  </conditionalFormatting>
  <conditionalFormatting sqref="V200">
    <cfRule type="cellIs" dxfId="34252" priority="4890" operator="greaterThan">
      <formula>5000000</formula>
    </cfRule>
  </conditionalFormatting>
  <conditionalFormatting sqref="W200">
    <cfRule type="cellIs" dxfId="34251" priority="4889" operator="greaterThan">
      <formula>5000000</formula>
    </cfRule>
  </conditionalFormatting>
  <conditionalFormatting sqref="X200">
    <cfRule type="cellIs" dxfId="34250" priority="4888" operator="greaterThan">
      <formula>5000000</formula>
    </cfRule>
  </conditionalFormatting>
  <conditionalFormatting sqref="Y200">
    <cfRule type="cellIs" dxfId="34249" priority="4887" operator="greaterThan">
      <formula>5000000</formula>
    </cfRule>
  </conditionalFormatting>
  <conditionalFormatting sqref="Z200">
    <cfRule type="cellIs" dxfId="34248" priority="4886" operator="greaterThan">
      <formula>5000000</formula>
    </cfRule>
  </conditionalFormatting>
  <conditionalFormatting sqref="E203">
    <cfRule type="cellIs" dxfId="34247" priority="4885" operator="greaterThan">
      <formula>5000000</formula>
    </cfRule>
  </conditionalFormatting>
  <conditionalFormatting sqref="F203">
    <cfRule type="cellIs" dxfId="34246" priority="4884" operator="greaterThan">
      <formula>5000000</formula>
    </cfRule>
  </conditionalFormatting>
  <conditionalFormatting sqref="G203">
    <cfRule type="cellIs" dxfId="34245" priority="4883" operator="greaterThan">
      <formula>5000000</formula>
    </cfRule>
  </conditionalFormatting>
  <conditionalFormatting sqref="H203">
    <cfRule type="cellIs" dxfId="34244" priority="4882" operator="greaterThan">
      <formula>5000000</formula>
    </cfRule>
  </conditionalFormatting>
  <conditionalFormatting sqref="I203">
    <cfRule type="cellIs" dxfId="34243" priority="4881" operator="greaterThan">
      <formula>5000000</formula>
    </cfRule>
  </conditionalFormatting>
  <conditionalFormatting sqref="J203">
    <cfRule type="cellIs" dxfId="34242" priority="4880" operator="greaterThan">
      <formula>5000000</formula>
    </cfRule>
  </conditionalFormatting>
  <conditionalFormatting sqref="K203">
    <cfRule type="cellIs" dxfId="34241" priority="4879" operator="greaterThan">
      <formula>5000000</formula>
    </cfRule>
  </conditionalFormatting>
  <conditionalFormatting sqref="L203">
    <cfRule type="cellIs" dxfId="34240" priority="4878" operator="greaterThan">
      <formula>5000000</formula>
    </cfRule>
  </conditionalFormatting>
  <conditionalFormatting sqref="M203">
    <cfRule type="cellIs" dxfId="34239" priority="4877" operator="greaterThan">
      <formula>5000000</formula>
    </cfRule>
  </conditionalFormatting>
  <conditionalFormatting sqref="N203">
    <cfRule type="cellIs" dxfId="34238" priority="4876" operator="greaterThan">
      <formula>5000000</formula>
    </cfRule>
  </conditionalFormatting>
  <conditionalFormatting sqref="O203">
    <cfRule type="cellIs" dxfId="34237" priority="4875" operator="greaterThan">
      <formula>5000000</formula>
    </cfRule>
  </conditionalFormatting>
  <conditionalFormatting sqref="P203">
    <cfRule type="cellIs" dxfId="34236" priority="4874" operator="greaterThan">
      <formula>5000000</formula>
    </cfRule>
  </conditionalFormatting>
  <conditionalFormatting sqref="Q203">
    <cfRule type="cellIs" dxfId="34235" priority="4873" operator="greaterThan">
      <formula>5000000</formula>
    </cfRule>
  </conditionalFormatting>
  <conditionalFormatting sqref="R203">
    <cfRule type="cellIs" dxfId="34234" priority="4872" operator="greaterThan">
      <formula>5000000</formula>
    </cfRule>
  </conditionalFormatting>
  <conditionalFormatting sqref="S203">
    <cfRule type="cellIs" dxfId="34233" priority="4871" operator="greaterThan">
      <formula>5000000</formula>
    </cfRule>
  </conditionalFormatting>
  <conditionalFormatting sqref="T203">
    <cfRule type="cellIs" dxfId="34232" priority="4870" operator="greaterThan">
      <formula>5000000</formula>
    </cfRule>
  </conditionalFormatting>
  <conditionalFormatting sqref="U203">
    <cfRule type="cellIs" dxfId="34231" priority="4869" operator="greaterThan">
      <formula>5000000</formula>
    </cfRule>
  </conditionalFormatting>
  <conditionalFormatting sqref="V203">
    <cfRule type="cellIs" dxfId="34230" priority="4868" operator="greaterThan">
      <formula>5000000</formula>
    </cfRule>
  </conditionalFormatting>
  <conditionalFormatting sqref="W203">
    <cfRule type="cellIs" dxfId="34229" priority="4867" operator="greaterThan">
      <formula>5000000</formula>
    </cfRule>
  </conditionalFormatting>
  <conditionalFormatting sqref="X203">
    <cfRule type="cellIs" dxfId="34228" priority="4866" operator="greaterThan">
      <formula>5000000</formula>
    </cfRule>
  </conditionalFormatting>
  <conditionalFormatting sqref="Y203">
    <cfRule type="cellIs" dxfId="34227" priority="4865" operator="greaterThan">
      <formula>5000000</formula>
    </cfRule>
  </conditionalFormatting>
  <conditionalFormatting sqref="Z203">
    <cfRule type="cellIs" dxfId="34226" priority="4864" operator="greaterThan">
      <formula>5000000</formula>
    </cfRule>
  </conditionalFormatting>
  <conditionalFormatting sqref="E204">
    <cfRule type="cellIs" dxfId="34225" priority="4863" operator="greaterThan">
      <formula>5000000</formula>
    </cfRule>
  </conditionalFormatting>
  <conditionalFormatting sqref="F204">
    <cfRule type="cellIs" dxfId="34224" priority="4862" operator="greaterThan">
      <formula>5000000</formula>
    </cfRule>
  </conditionalFormatting>
  <conditionalFormatting sqref="G204">
    <cfRule type="cellIs" dxfId="34223" priority="4861" operator="greaterThan">
      <formula>5000000</formula>
    </cfRule>
  </conditionalFormatting>
  <conditionalFormatting sqref="H204">
    <cfRule type="cellIs" dxfId="34222" priority="4860" operator="greaterThan">
      <formula>5000000</formula>
    </cfRule>
  </conditionalFormatting>
  <conditionalFormatting sqref="I204">
    <cfRule type="cellIs" dxfId="34221" priority="4859" operator="greaterThan">
      <formula>5000000</formula>
    </cfRule>
  </conditionalFormatting>
  <conditionalFormatting sqref="J204">
    <cfRule type="cellIs" dxfId="34220" priority="4858" operator="greaterThan">
      <formula>5000000</formula>
    </cfRule>
  </conditionalFormatting>
  <conditionalFormatting sqref="K204">
    <cfRule type="cellIs" dxfId="34219" priority="4857" operator="greaterThan">
      <formula>5000000</formula>
    </cfRule>
  </conditionalFormatting>
  <conditionalFormatting sqref="L204">
    <cfRule type="cellIs" dxfId="34218" priority="4856" operator="greaterThan">
      <formula>5000000</formula>
    </cfRule>
  </conditionalFormatting>
  <conditionalFormatting sqref="M204">
    <cfRule type="cellIs" dxfId="34217" priority="4855" operator="greaterThan">
      <formula>5000000</formula>
    </cfRule>
  </conditionalFormatting>
  <conditionalFormatting sqref="N204">
    <cfRule type="cellIs" dxfId="34216" priority="4854" operator="greaterThan">
      <formula>5000000</formula>
    </cfRule>
  </conditionalFormatting>
  <conditionalFormatting sqref="O204">
    <cfRule type="cellIs" dxfId="34215" priority="4853" operator="greaterThan">
      <formula>5000000</formula>
    </cfRule>
  </conditionalFormatting>
  <conditionalFormatting sqref="P204">
    <cfRule type="cellIs" dxfId="34214" priority="4852" operator="greaterThan">
      <formula>5000000</formula>
    </cfRule>
  </conditionalFormatting>
  <conditionalFormatting sqref="Q204">
    <cfRule type="cellIs" dxfId="34213" priority="4851" operator="greaterThan">
      <formula>5000000</formula>
    </cfRule>
  </conditionalFormatting>
  <conditionalFormatting sqref="R204">
    <cfRule type="cellIs" dxfId="34212" priority="4850" operator="greaterThan">
      <formula>5000000</formula>
    </cfRule>
  </conditionalFormatting>
  <conditionalFormatting sqref="S204">
    <cfRule type="cellIs" dxfId="34211" priority="4849" operator="greaterThan">
      <formula>5000000</formula>
    </cfRule>
  </conditionalFormatting>
  <conditionalFormatting sqref="T204">
    <cfRule type="cellIs" dxfId="34210" priority="4848" operator="greaterThan">
      <formula>5000000</formula>
    </cfRule>
  </conditionalFormatting>
  <conditionalFormatting sqref="U204">
    <cfRule type="cellIs" dxfId="34209" priority="4847" operator="greaterThan">
      <formula>5000000</formula>
    </cfRule>
  </conditionalFormatting>
  <conditionalFormatting sqref="V204">
    <cfRule type="cellIs" dxfId="34208" priority="4846" operator="greaterThan">
      <formula>5000000</formula>
    </cfRule>
  </conditionalFormatting>
  <conditionalFormatting sqref="W204">
    <cfRule type="cellIs" dxfId="34207" priority="4845" operator="greaterThan">
      <formula>5000000</formula>
    </cfRule>
  </conditionalFormatting>
  <conditionalFormatting sqref="X204">
    <cfRule type="cellIs" dxfId="34206" priority="4844" operator="greaterThan">
      <formula>5000000</formula>
    </cfRule>
  </conditionalFormatting>
  <conditionalFormatting sqref="Y204">
    <cfRule type="cellIs" dxfId="34205" priority="4843" operator="greaterThan">
      <formula>5000000</formula>
    </cfRule>
  </conditionalFormatting>
  <conditionalFormatting sqref="Z204">
    <cfRule type="cellIs" dxfId="34204" priority="4842" operator="greaterThan">
      <formula>5000000</formula>
    </cfRule>
  </conditionalFormatting>
  <conditionalFormatting sqref="E226">
    <cfRule type="cellIs" dxfId="34203" priority="4841" operator="greaterThan">
      <formula>5000000</formula>
    </cfRule>
  </conditionalFormatting>
  <conditionalFormatting sqref="E228">
    <cfRule type="cellIs" dxfId="34202" priority="4840" operator="greaterThan">
      <formula>5000000</formula>
    </cfRule>
  </conditionalFormatting>
  <conditionalFormatting sqref="F228">
    <cfRule type="cellIs" dxfId="34201" priority="4839" operator="greaterThan">
      <formula>5000000</formula>
    </cfRule>
  </conditionalFormatting>
  <conditionalFormatting sqref="G228">
    <cfRule type="cellIs" dxfId="34200" priority="4838" operator="greaterThan">
      <formula>5000000</formula>
    </cfRule>
  </conditionalFormatting>
  <conditionalFormatting sqref="H228">
    <cfRule type="cellIs" dxfId="34199" priority="4837" operator="greaterThan">
      <formula>5000000</formula>
    </cfRule>
  </conditionalFormatting>
  <conditionalFormatting sqref="I228">
    <cfRule type="cellIs" dxfId="34198" priority="4836" operator="greaterThan">
      <formula>5000000</formula>
    </cfRule>
  </conditionalFormatting>
  <conditionalFormatting sqref="J228">
    <cfRule type="cellIs" dxfId="34197" priority="4835" operator="greaterThan">
      <formula>5000000</formula>
    </cfRule>
  </conditionalFormatting>
  <conditionalFormatting sqref="K228">
    <cfRule type="cellIs" dxfId="34196" priority="4834" operator="greaterThan">
      <formula>5000000</formula>
    </cfRule>
  </conditionalFormatting>
  <conditionalFormatting sqref="L228">
    <cfRule type="cellIs" dxfId="34195" priority="4833" operator="greaterThan">
      <formula>5000000</formula>
    </cfRule>
  </conditionalFormatting>
  <conditionalFormatting sqref="M228">
    <cfRule type="cellIs" dxfId="34194" priority="4832" operator="greaterThan">
      <formula>5000000</formula>
    </cfRule>
  </conditionalFormatting>
  <conditionalFormatting sqref="N228">
    <cfRule type="cellIs" dxfId="34193" priority="4831" operator="greaterThan">
      <formula>5000000</formula>
    </cfRule>
  </conditionalFormatting>
  <conditionalFormatting sqref="O228">
    <cfRule type="cellIs" dxfId="34192" priority="4830" operator="greaterThan">
      <formula>5000000</formula>
    </cfRule>
  </conditionalFormatting>
  <conditionalFormatting sqref="P228">
    <cfRule type="cellIs" dxfId="34191" priority="4829" operator="greaterThan">
      <formula>5000000</formula>
    </cfRule>
  </conditionalFormatting>
  <conditionalFormatting sqref="Q228">
    <cfRule type="cellIs" dxfId="34190" priority="4828" operator="greaterThan">
      <formula>5000000</formula>
    </cfRule>
  </conditionalFormatting>
  <conditionalFormatting sqref="R228">
    <cfRule type="cellIs" dxfId="34189" priority="4827" operator="greaterThan">
      <formula>5000000</formula>
    </cfRule>
  </conditionalFormatting>
  <conditionalFormatting sqref="S228">
    <cfRule type="cellIs" dxfId="34188" priority="4826" operator="greaterThan">
      <formula>5000000</formula>
    </cfRule>
  </conditionalFormatting>
  <conditionalFormatting sqref="T228">
    <cfRule type="cellIs" dxfId="34187" priority="4825" operator="greaterThan">
      <formula>5000000</formula>
    </cfRule>
  </conditionalFormatting>
  <conditionalFormatting sqref="U228">
    <cfRule type="cellIs" dxfId="34186" priority="4824" operator="greaterThan">
      <formula>5000000</formula>
    </cfRule>
  </conditionalFormatting>
  <conditionalFormatting sqref="V228">
    <cfRule type="cellIs" dxfId="34185" priority="4823" operator="greaterThan">
      <formula>5000000</formula>
    </cfRule>
  </conditionalFormatting>
  <conditionalFormatting sqref="W228">
    <cfRule type="cellIs" dxfId="34184" priority="4822" operator="greaterThan">
      <formula>5000000</formula>
    </cfRule>
  </conditionalFormatting>
  <conditionalFormatting sqref="X228">
    <cfRule type="cellIs" dxfId="34183" priority="4821" operator="greaterThan">
      <formula>5000000</formula>
    </cfRule>
  </conditionalFormatting>
  <conditionalFormatting sqref="Y228">
    <cfRule type="cellIs" dxfId="34182" priority="4820" operator="greaterThan">
      <formula>5000000</formula>
    </cfRule>
  </conditionalFormatting>
  <conditionalFormatting sqref="Z228">
    <cfRule type="cellIs" dxfId="34181" priority="4819" operator="greaterThan">
      <formula>5000000</formula>
    </cfRule>
  </conditionalFormatting>
  <conditionalFormatting sqref="E229">
    <cfRule type="cellIs" dxfId="34180" priority="4818" operator="greaterThan">
      <formula>5000000</formula>
    </cfRule>
  </conditionalFormatting>
  <conditionalFormatting sqref="F229">
    <cfRule type="cellIs" dxfId="34179" priority="4817" operator="greaterThan">
      <formula>5000000</formula>
    </cfRule>
  </conditionalFormatting>
  <conditionalFormatting sqref="G229">
    <cfRule type="cellIs" dxfId="34178" priority="4816" operator="greaterThan">
      <formula>5000000</formula>
    </cfRule>
  </conditionalFormatting>
  <conditionalFormatting sqref="H229">
    <cfRule type="cellIs" dxfId="34177" priority="4815" operator="greaterThan">
      <formula>5000000</formula>
    </cfRule>
  </conditionalFormatting>
  <conditionalFormatting sqref="I229">
    <cfRule type="cellIs" dxfId="34176" priority="4814" operator="greaterThan">
      <formula>5000000</formula>
    </cfRule>
  </conditionalFormatting>
  <conditionalFormatting sqref="J229">
    <cfRule type="cellIs" dxfId="34175" priority="4813" operator="greaterThan">
      <formula>5000000</formula>
    </cfRule>
  </conditionalFormatting>
  <conditionalFormatting sqref="K229">
    <cfRule type="cellIs" dxfId="34174" priority="4812" operator="greaterThan">
      <formula>5000000</formula>
    </cfRule>
  </conditionalFormatting>
  <conditionalFormatting sqref="L229">
    <cfRule type="cellIs" dxfId="34173" priority="4811" operator="greaterThan">
      <formula>5000000</formula>
    </cfRule>
  </conditionalFormatting>
  <conditionalFormatting sqref="M229">
    <cfRule type="cellIs" dxfId="34172" priority="4810" operator="greaterThan">
      <formula>5000000</formula>
    </cfRule>
  </conditionalFormatting>
  <conditionalFormatting sqref="N229">
    <cfRule type="cellIs" dxfId="34171" priority="4809" operator="greaterThan">
      <formula>5000000</formula>
    </cfRule>
  </conditionalFormatting>
  <conditionalFormatting sqref="O229">
    <cfRule type="cellIs" dxfId="34170" priority="4808" operator="greaterThan">
      <formula>5000000</formula>
    </cfRule>
  </conditionalFormatting>
  <conditionalFormatting sqref="P229">
    <cfRule type="cellIs" dxfId="34169" priority="4807" operator="greaterThan">
      <formula>5000000</formula>
    </cfRule>
  </conditionalFormatting>
  <conditionalFormatting sqref="Q229">
    <cfRule type="cellIs" dxfId="34168" priority="4806" operator="greaterThan">
      <formula>5000000</formula>
    </cfRule>
  </conditionalFormatting>
  <conditionalFormatting sqref="R229">
    <cfRule type="cellIs" dxfId="34167" priority="4805" operator="greaterThan">
      <formula>5000000</formula>
    </cfRule>
  </conditionalFormatting>
  <conditionalFormatting sqref="S229">
    <cfRule type="cellIs" dxfId="34166" priority="4804" operator="greaterThan">
      <formula>5000000</formula>
    </cfRule>
  </conditionalFormatting>
  <conditionalFormatting sqref="T229">
    <cfRule type="cellIs" dxfId="34165" priority="4803" operator="greaterThan">
      <formula>5000000</formula>
    </cfRule>
  </conditionalFormatting>
  <conditionalFormatting sqref="U229">
    <cfRule type="cellIs" dxfId="34164" priority="4802" operator="greaterThan">
      <formula>5000000</formula>
    </cfRule>
  </conditionalFormatting>
  <conditionalFormatting sqref="V229">
    <cfRule type="cellIs" dxfId="34163" priority="4801" operator="greaterThan">
      <formula>5000000</formula>
    </cfRule>
  </conditionalFormatting>
  <conditionalFormatting sqref="W229">
    <cfRule type="cellIs" dxfId="34162" priority="4800" operator="greaterThan">
      <formula>5000000</formula>
    </cfRule>
  </conditionalFormatting>
  <conditionalFormatting sqref="X229">
    <cfRule type="cellIs" dxfId="34161" priority="4799" operator="greaterThan">
      <formula>5000000</formula>
    </cfRule>
  </conditionalFormatting>
  <conditionalFormatting sqref="Y229">
    <cfRule type="cellIs" dxfId="34160" priority="4798" operator="greaterThan">
      <formula>5000000</formula>
    </cfRule>
  </conditionalFormatting>
  <conditionalFormatting sqref="Z229">
    <cfRule type="cellIs" dxfId="34159" priority="4797" operator="greaterThan">
      <formula>5000000</formula>
    </cfRule>
  </conditionalFormatting>
  <conditionalFormatting sqref="E230">
    <cfRule type="cellIs" dxfId="34158" priority="4796" operator="greaterThan">
      <formula>5000000</formula>
    </cfRule>
  </conditionalFormatting>
  <conditionalFormatting sqref="F230">
    <cfRule type="cellIs" dxfId="34157" priority="4795" operator="greaterThan">
      <formula>5000000</formula>
    </cfRule>
  </conditionalFormatting>
  <conditionalFormatting sqref="G230">
    <cfRule type="cellIs" dxfId="34156" priority="4794" operator="greaterThan">
      <formula>5000000</formula>
    </cfRule>
  </conditionalFormatting>
  <conditionalFormatting sqref="H230">
    <cfRule type="cellIs" dxfId="34155" priority="4793" operator="greaterThan">
      <formula>5000000</formula>
    </cfRule>
  </conditionalFormatting>
  <conditionalFormatting sqref="I230">
    <cfRule type="cellIs" dxfId="34154" priority="4792" operator="greaterThan">
      <formula>5000000</formula>
    </cfRule>
  </conditionalFormatting>
  <conditionalFormatting sqref="J230">
    <cfRule type="cellIs" dxfId="34153" priority="4791" operator="greaterThan">
      <formula>5000000</formula>
    </cfRule>
  </conditionalFormatting>
  <conditionalFormatting sqref="K230">
    <cfRule type="cellIs" dxfId="34152" priority="4790" operator="greaterThan">
      <formula>5000000</formula>
    </cfRule>
  </conditionalFormatting>
  <conditionalFormatting sqref="L230">
    <cfRule type="cellIs" dxfId="34151" priority="4789" operator="greaterThan">
      <formula>5000000</formula>
    </cfRule>
  </conditionalFormatting>
  <conditionalFormatting sqref="M230">
    <cfRule type="cellIs" dxfId="34150" priority="4788" operator="greaterThan">
      <formula>5000000</formula>
    </cfRule>
  </conditionalFormatting>
  <conditionalFormatting sqref="N230">
    <cfRule type="cellIs" dxfId="34149" priority="4787" operator="greaterThan">
      <formula>5000000</formula>
    </cfRule>
  </conditionalFormatting>
  <conditionalFormatting sqref="O230">
    <cfRule type="cellIs" dxfId="34148" priority="4786" operator="greaterThan">
      <formula>5000000</formula>
    </cfRule>
  </conditionalFormatting>
  <conditionalFormatting sqref="P230">
    <cfRule type="cellIs" dxfId="34147" priority="4785" operator="greaterThan">
      <formula>5000000</formula>
    </cfRule>
  </conditionalFormatting>
  <conditionalFormatting sqref="Q230">
    <cfRule type="cellIs" dxfId="34146" priority="4784" operator="greaterThan">
      <formula>5000000</formula>
    </cfRule>
  </conditionalFormatting>
  <conditionalFormatting sqref="R230">
    <cfRule type="cellIs" dxfId="34145" priority="4783" operator="greaterThan">
      <formula>5000000</formula>
    </cfRule>
  </conditionalFormatting>
  <conditionalFormatting sqref="S230">
    <cfRule type="cellIs" dxfId="34144" priority="4782" operator="greaterThan">
      <formula>5000000</formula>
    </cfRule>
  </conditionalFormatting>
  <conditionalFormatting sqref="T230">
    <cfRule type="cellIs" dxfId="34143" priority="4781" operator="greaterThan">
      <formula>5000000</formula>
    </cfRule>
  </conditionalFormatting>
  <conditionalFormatting sqref="U230">
    <cfRule type="cellIs" dxfId="34142" priority="4780" operator="greaterThan">
      <formula>5000000</formula>
    </cfRule>
  </conditionalFormatting>
  <conditionalFormatting sqref="V230">
    <cfRule type="cellIs" dxfId="34141" priority="4779" operator="greaterThan">
      <formula>5000000</formula>
    </cfRule>
  </conditionalFormatting>
  <conditionalFormatting sqref="W230">
    <cfRule type="cellIs" dxfId="34140" priority="4778" operator="greaterThan">
      <formula>5000000</formula>
    </cfRule>
  </conditionalFormatting>
  <conditionalFormatting sqref="X230">
    <cfRule type="cellIs" dxfId="34139" priority="4777" operator="greaterThan">
      <formula>5000000</formula>
    </cfRule>
  </conditionalFormatting>
  <conditionalFormatting sqref="Y230">
    <cfRule type="cellIs" dxfId="34138" priority="4776" operator="greaterThan">
      <formula>5000000</formula>
    </cfRule>
  </conditionalFormatting>
  <conditionalFormatting sqref="Z230">
    <cfRule type="cellIs" dxfId="34137" priority="4775" operator="greaterThan">
      <formula>5000000</formula>
    </cfRule>
  </conditionalFormatting>
  <conditionalFormatting sqref="E231">
    <cfRule type="cellIs" dxfId="34136" priority="4774" operator="greaterThan">
      <formula>5000000</formula>
    </cfRule>
  </conditionalFormatting>
  <conditionalFormatting sqref="E232">
    <cfRule type="cellIs" dxfId="34135" priority="4773" operator="greaterThan">
      <formula>5000000</formula>
    </cfRule>
  </conditionalFormatting>
  <conditionalFormatting sqref="E233">
    <cfRule type="cellIs" dxfId="34134" priority="4772" operator="greaterThan">
      <formula>5000000</formula>
    </cfRule>
  </conditionalFormatting>
  <conditionalFormatting sqref="F233">
    <cfRule type="cellIs" dxfId="34133" priority="4771" operator="greaterThan">
      <formula>5000000</formula>
    </cfRule>
  </conditionalFormatting>
  <conditionalFormatting sqref="G233">
    <cfRule type="cellIs" dxfId="34132" priority="4770" operator="greaterThan">
      <formula>5000000</formula>
    </cfRule>
  </conditionalFormatting>
  <conditionalFormatting sqref="H233">
    <cfRule type="cellIs" dxfId="34131" priority="4769" operator="greaterThan">
      <formula>5000000</formula>
    </cfRule>
  </conditionalFormatting>
  <conditionalFormatting sqref="I233">
    <cfRule type="cellIs" dxfId="34130" priority="4768" operator="greaterThan">
      <formula>5000000</formula>
    </cfRule>
  </conditionalFormatting>
  <conditionalFormatting sqref="J233">
    <cfRule type="cellIs" dxfId="34129" priority="4767" operator="greaterThan">
      <formula>5000000</formula>
    </cfRule>
  </conditionalFormatting>
  <conditionalFormatting sqref="K233">
    <cfRule type="cellIs" dxfId="34128" priority="4766" operator="greaterThan">
      <formula>5000000</formula>
    </cfRule>
  </conditionalFormatting>
  <conditionalFormatting sqref="L233">
    <cfRule type="cellIs" dxfId="34127" priority="4765" operator="greaterThan">
      <formula>5000000</formula>
    </cfRule>
  </conditionalFormatting>
  <conditionalFormatting sqref="M233">
    <cfRule type="cellIs" dxfId="34126" priority="4764" operator="greaterThan">
      <formula>5000000</formula>
    </cfRule>
  </conditionalFormatting>
  <conditionalFormatting sqref="N233">
    <cfRule type="cellIs" dxfId="34125" priority="4763" operator="greaterThan">
      <formula>5000000</formula>
    </cfRule>
  </conditionalFormatting>
  <conditionalFormatting sqref="O233">
    <cfRule type="cellIs" dxfId="34124" priority="4762" operator="greaterThan">
      <formula>5000000</formula>
    </cfRule>
  </conditionalFormatting>
  <conditionalFormatting sqref="P233">
    <cfRule type="cellIs" dxfId="34123" priority="4761" operator="greaterThan">
      <formula>5000000</formula>
    </cfRule>
  </conditionalFormatting>
  <conditionalFormatting sqref="Q233">
    <cfRule type="cellIs" dxfId="34122" priority="4760" operator="greaterThan">
      <formula>5000000</formula>
    </cfRule>
  </conditionalFormatting>
  <conditionalFormatting sqref="R233">
    <cfRule type="cellIs" dxfId="34121" priority="4759" operator="greaterThan">
      <formula>5000000</formula>
    </cfRule>
  </conditionalFormatting>
  <conditionalFormatting sqref="S233">
    <cfRule type="cellIs" dxfId="34120" priority="4758" operator="greaterThan">
      <formula>5000000</formula>
    </cfRule>
  </conditionalFormatting>
  <conditionalFormatting sqref="T233">
    <cfRule type="cellIs" dxfId="34119" priority="4757" operator="greaterThan">
      <formula>5000000</formula>
    </cfRule>
  </conditionalFormatting>
  <conditionalFormatting sqref="U233">
    <cfRule type="cellIs" dxfId="34118" priority="4756" operator="greaterThan">
      <formula>5000000</formula>
    </cfRule>
  </conditionalFormatting>
  <conditionalFormatting sqref="V233">
    <cfRule type="cellIs" dxfId="34117" priority="4755" operator="greaterThan">
      <formula>5000000</formula>
    </cfRule>
  </conditionalFormatting>
  <conditionalFormatting sqref="W233">
    <cfRule type="cellIs" dxfId="34116" priority="4754" operator="greaterThan">
      <formula>5000000</formula>
    </cfRule>
  </conditionalFormatting>
  <conditionalFormatting sqref="X233">
    <cfRule type="cellIs" dxfId="34115" priority="4753" operator="greaterThan">
      <formula>5000000</formula>
    </cfRule>
  </conditionalFormatting>
  <conditionalFormatting sqref="Y233">
    <cfRule type="cellIs" dxfId="34114" priority="4752" operator="greaterThan">
      <formula>5000000</formula>
    </cfRule>
  </conditionalFormatting>
  <conditionalFormatting sqref="Z233">
    <cfRule type="cellIs" dxfId="34113" priority="4751" operator="greaterThan">
      <formula>5000000</formula>
    </cfRule>
  </conditionalFormatting>
  <conditionalFormatting sqref="E234">
    <cfRule type="cellIs" dxfId="34112" priority="4750" operator="greaterThan">
      <formula>5000000</formula>
    </cfRule>
  </conditionalFormatting>
  <conditionalFormatting sqref="F234">
    <cfRule type="cellIs" dxfId="34111" priority="4749" operator="greaterThan">
      <formula>5000000</formula>
    </cfRule>
  </conditionalFormatting>
  <conditionalFormatting sqref="G234">
    <cfRule type="cellIs" dxfId="34110" priority="4748" operator="greaterThan">
      <formula>5000000</formula>
    </cfRule>
  </conditionalFormatting>
  <conditionalFormatting sqref="H234">
    <cfRule type="cellIs" dxfId="34109" priority="4747" operator="greaterThan">
      <formula>5000000</formula>
    </cfRule>
  </conditionalFormatting>
  <conditionalFormatting sqref="I234">
    <cfRule type="cellIs" dxfId="34108" priority="4746" operator="greaterThan">
      <formula>5000000</formula>
    </cfRule>
  </conditionalFormatting>
  <conditionalFormatting sqref="J234">
    <cfRule type="cellIs" dxfId="34107" priority="4745" operator="greaterThan">
      <formula>5000000</formula>
    </cfRule>
  </conditionalFormatting>
  <conditionalFormatting sqref="K234">
    <cfRule type="cellIs" dxfId="34106" priority="4744" operator="greaterThan">
      <formula>5000000</formula>
    </cfRule>
  </conditionalFormatting>
  <conditionalFormatting sqref="L234">
    <cfRule type="cellIs" dxfId="34105" priority="4743" operator="greaterThan">
      <formula>5000000</formula>
    </cfRule>
  </conditionalFormatting>
  <conditionalFormatting sqref="M234">
    <cfRule type="cellIs" dxfId="34104" priority="4742" operator="greaterThan">
      <formula>5000000</formula>
    </cfRule>
  </conditionalFormatting>
  <conditionalFormatting sqref="N234">
    <cfRule type="cellIs" dxfId="34103" priority="4741" operator="greaterThan">
      <formula>5000000</formula>
    </cfRule>
  </conditionalFormatting>
  <conditionalFormatting sqref="O234">
    <cfRule type="cellIs" dxfId="34102" priority="4740" operator="greaterThan">
      <formula>5000000</formula>
    </cfRule>
  </conditionalFormatting>
  <conditionalFormatting sqref="P234">
    <cfRule type="cellIs" dxfId="34101" priority="4739" operator="greaterThan">
      <formula>5000000</formula>
    </cfRule>
  </conditionalFormatting>
  <conditionalFormatting sqref="Q234">
    <cfRule type="cellIs" dxfId="34100" priority="4738" operator="greaterThan">
      <formula>5000000</formula>
    </cfRule>
  </conditionalFormatting>
  <conditionalFormatting sqref="R234">
    <cfRule type="cellIs" dxfId="34099" priority="4737" operator="greaterThan">
      <formula>5000000</formula>
    </cfRule>
  </conditionalFormatting>
  <conditionalFormatting sqref="S234">
    <cfRule type="cellIs" dxfId="34098" priority="4736" operator="greaterThan">
      <formula>5000000</formula>
    </cfRule>
  </conditionalFormatting>
  <conditionalFormatting sqref="T234">
    <cfRule type="cellIs" dxfId="34097" priority="4735" operator="greaterThan">
      <formula>5000000</formula>
    </cfRule>
  </conditionalFormatting>
  <conditionalFormatting sqref="U234">
    <cfRule type="cellIs" dxfId="34096" priority="4734" operator="greaterThan">
      <formula>5000000</formula>
    </cfRule>
  </conditionalFormatting>
  <conditionalFormatting sqref="V234">
    <cfRule type="cellIs" dxfId="34095" priority="4733" operator="greaterThan">
      <formula>5000000</formula>
    </cfRule>
  </conditionalFormatting>
  <conditionalFormatting sqref="W234">
    <cfRule type="cellIs" dxfId="34094" priority="4732" operator="greaterThan">
      <formula>5000000</formula>
    </cfRule>
  </conditionalFormatting>
  <conditionalFormatting sqref="X234">
    <cfRule type="cellIs" dxfId="34093" priority="4731" operator="greaterThan">
      <formula>5000000</formula>
    </cfRule>
  </conditionalFormatting>
  <conditionalFormatting sqref="Y234">
    <cfRule type="cellIs" dxfId="34092" priority="4730" operator="greaterThan">
      <formula>5000000</formula>
    </cfRule>
  </conditionalFormatting>
  <conditionalFormatting sqref="Z234">
    <cfRule type="cellIs" dxfId="34091" priority="4729" operator="greaterThan">
      <formula>5000000</formula>
    </cfRule>
  </conditionalFormatting>
  <conditionalFormatting sqref="E235">
    <cfRule type="cellIs" dxfId="34090" priority="4728" operator="greaterThan">
      <formula>5000000</formula>
    </cfRule>
  </conditionalFormatting>
  <conditionalFormatting sqref="E237">
    <cfRule type="cellIs" dxfId="34089" priority="4727" operator="greaterThan">
      <formula>5000000</formula>
    </cfRule>
  </conditionalFormatting>
  <conditionalFormatting sqref="E239">
    <cfRule type="cellIs" dxfId="34088" priority="4726" operator="greaterThan">
      <formula>5000000</formula>
    </cfRule>
  </conditionalFormatting>
  <conditionalFormatting sqref="E245">
    <cfRule type="cellIs" dxfId="34087" priority="4725" operator="greaterThan">
      <formula>5000000</formula>
    </cfRule>
  </conditionalFormatting>
  <conditionalFormatting sqref="F245">
    <cfRule type="cellIs" dxfId="34086" priority="4724" operator="greaterThan">
      <formula>5000000</formula>
    </cfRule>
  </conditionalFormatting>
  <conditionalFormatting sqref="G245">
    <cfRule type="cellIs" dxfId="34085" priority="4723" operator="greaterThan">
      <formula>5000000</formula>
    </cfRule>
  </conditionalFormatting>
  <conditionalFormatting sqref="H245">
    <cfRule type="cellIs" dxfId="34084" priority="4722" operator="greaterThan">
      <formula>5000000</formula>
    </cfRule>
  </conditionalFormatting>
  <conditionalFormatting sqref="I245">
    <cfRule type="cellIs" dxfId="34083" priority="4721" operator="greaterThan">
      <formula>5000000</formula>
    </cfRule>
  </conditionalFormatting>
  <conditionalFormatting sqref="J245">
    <cfRule type="cellIs" dxfId="34082" priority="4720" operator="greaterThan">
      <formula>5000000</formula>
    </cfRule>
  </conditionalFormatting>
  <conditionalFormatting sqref="K245">
    <cfRule type="cellIs" dxfId="34081" priority="4719" operator="greaterThan">
      <formula>5000000</formula>
    </cfRule>
  </conditionalFormatting>
  <conditionalFormatting sqref="L245">
    <cfRule type="cellIs" dxfId="34080" priority="4718" operator="greaterThan">
      <formula>5000000</formula>
    </cfRule>
  </conditionalFormatting>
  <conditionalFormatting sqref="M245">
    <cfRule type="cellIs" dxfId="34079" priority="4717" operator="greaterThan">
      <formula>5000000</formula>
    </cfRule>
  </conditionalFormatting>
  <conditionalFormatting sqref="N245">
    <cfRule type="cellIs" dxfId="34078" priority="4716" operator="greaterThan">
      <formula>5000000</formula>
    </cfRule>
  </conditionalFormatting>
  <conditionalFormatting sqref="O245">
    <cfRule type="cellIs" dxfId="34077" priority="4715" operator="greaterThan">
      <formula>5000000</formula>
    </cfRule>
  </conditionalFormatting>
  <conditionalFormatting sqref="P245">
    <cfRule type="cellIs" dxfId="34076" priority="4714" operator="greaterThan">
      <formula>5000000</formula>
    </cfRule>
  </conditionalFormatting>
  <conditionalFormatting sqref="Q245">
    <cfRule type="cellIs" dxfId="34075" priority="4713" operator="greaterThan">
      <formula>5000000</formula>
    </cfRule>
  </conditionalFormatting>
  <conditionalFormatting sqref="R245">
    <cfRule type="cellIs" dxfId="34074" priority="4712" operator="greaterThan">
      <formula>5000000</formula>
    </cfRule>
  </conditionalFormatting>
  <conditionalFormatting sqref="S245">
    <cfRule type="cellIs" dxfId="34073" priority="4711" operator="greaterThan">
      <formula>5000000</formula>
    </cfRule>
  </conditionalFormatting>
  <conditionalFormatting sqref="T245">
    <cfRule type="cellIs" dxfId="34072" priority="4710" operator="greaterThan">
      <formula>5000000</formula>
    </cfRule>
  </conditionalFormatting>
  <conditionalFormatting sqref="U245">
    <cfRule type="cellIs" dxfId="34071" priority="4709" operator="greaterThan">
      <formula>5000000</formula>
    </cfRule>
  </conditionalFormatting>
  <conditionalFormatting sqref="V245">
    <cfRule type="cellIs" dxfId="34070" priority="4708" operator="greaterThan">
      <formula>5000000</formula>
    </cfRule>
  </conditionalFormatting>
  <conditionalFormatting sqref="W245">
    <cfRule type="cellIs" dxfId="34069" priority="4707" operator="greaterThan">
      <formula>5000000</formula>
    </cfRule>
  </conditionalFormatting>
  <conditionalFormatting sqref="X245">
    <cfRule type="cellIs" dxfId="34068" priority="4706" operator="greaterThan">
      <formula>5000000</formula>
    </cfRule>
  </conditionalFormatting>
  <conditionalFormatting sqref="Y245">
    <cfRule type="cellIs" dxfId="34067" priority="4705" operator="greaterThan">
      <formula>5000000</formula>
    </cfRule>
  </conditionalFormatting>
  <conditionalFormatting sqref="Z245">
    <cfRule type="cellIs" dxfId="34066" priority="4704" operator="greaterThan">
      <formula>5000000</formula>
    </cfRule>
  </conditionalFormatting>
  <conditionalFormatting sqref="E246">
    <cfRule type="cellIs" dxfId="34065" priority="4703" operator="greaterThan">
      <formula>5000000</formula>
    </cfRule>
  </conditionalFormatting>
  <conditionalFormatting sqref="F246">
    <cfRule type="cellIs" dxfId="34064" priority="4702" operator="greaterThan">
      <formula>5000000</formula>
    </cfRule>
  </conditionalFormatting>
  <conditionalFormatting sqref="G246">
    <cfRule type="cellIs" dxfId="34063" priority="4701" operator="greaterThan">
      <formula>5000000</formula>
    </cfRule>
  </conditionalFormatting>
  <conditionalFormatting sqref="H246">
    <cfRule type="cellIs" dxfId="34062" priority="4700" operator="greaterThan">
      <formula>5000000</formula>
    </cfRule>
  </conditionalFormatting>
  <conditionalFormatting sqref="I246">
    <cfRule type="cellIs" dxfId="34061" priority="4699" operator="greaterThan">
      <formula>5000000</formula>
    </cfRule>
  </conditionalFormatting>
  <conditionalFormatting sqref="J246">
    <cfRule type="cellIs" dxfId="34060" priority="4698" operator="greaterThan">
      <formula>5000000</formula>
    </cfRule>
  </conditionalFormatting>
  <conditionalFormatting sqref="K246">
    <cfRule type="cellIs" dxfId="34059" priority="4697" operator="greaterThan">
      <formula>5000000</formula>
    </cfRule>
  </conditionalFormatting>
  <conditionalFormatting sqref="L246">
    <cfRule type="cellIs" dxfId="34058" priority="4696" operator="greaterThan">
      <formula>5000000</formula>
    </cfRule>
  </conditionalFormatting>
  <conditionalFormatting sqref="M246">
    <cfRule type="cellIs" dxfId="34057" priority="4695" operator="greaterThan">
      <formula>5000000</formula>
    </cfRule>
  </conditionalFormatting>
  <conditionalFormatting sqref="N246">
    <cfRule type="cellIs" dxfId="34056" priority="4694" operator="greaterThan">
      <formula>5000000</formula>
    </cfRule>
  </conditionalFormatting>
  <conditionalFormatting sqref="O246">
    <cfRule type="cellIs" dxfId="34055" priority="4693" operator="greaterThan">
      <formula>5000000</formula>
    </cfRule>
  </conditionalFormatting>
  <conditionalFormatting sqref="P246">
    <cfRule type="cellIs" dxfId="34054" priority="4692" operator="greaterThan">
      <formula>5000000</formula>
    </cfRule>
  </conditionalFormatting>
  <conditionalFormatting sqref="Q246">
    <cfRule type="cellIs" dxfId="34053" priority="4691" operator="greaterThan">
      <formula>5000000</formula>
    </cfRule>
  </conditionalFormatting>
  <conditionalFormatting sqref="R246">
    <cfRule type="cellIs" dxfId="34052" priority="4690" operator="greaterThan">
      <formula>5000000</formula>
    </cfRule>
  </conditionalFormatting>
  <conditionalFormatting sqref="S246">
    <cfRule type="cellIs" dxfId="34051" priority="4689" operator="greaterThan">
      <formula>5000000</formula>
    </cfRule>
  </conditionalFormatting>
  <conditionalFormatting sqref="T246">
    <cfRule type="cellIs" dxfId="34050" priority="4688" operator="greaterThan">
      <formula>5000000</formula>
    </cfRule>
  </conditionalFormatting>
  <conditionalFormatting sqref="U246">
    <cfRule type="cellIs" dxfId="34049" priority="4687" operator="greaterThan">
      <formula>5000000</formula>
    </cfRule>
  </conditionalFormatting>
  <conditionalFormatting sqref="V246">
    <cfRule type="cellIs" dxfId="34048" priority="4686" operator="greaterThan">
      <formula>5000000</formula>
    </cfRule>
  </conditionalFormatting>
  <conditionalFormatting sqref="W246">
    <cfRule type="cellIs" dxfId="34047" priority="4685" operator="greaterThan">
      <formula>5000000</formula>
    </cfRule>
  </conditionalFormatting>
  <conditionalFormatting sqref="X246">
    <cfRule type="cellIs" dxfId="34046" priority="4684" operator="greaterThan">
      <formula>5000000</formula>
    </cfRule>
  </conditionalFormatting>
  <conditionalFormatting sqref="Y246">
    <cfRule type="cellIs" dxfId="34045" priority="4683" operator="greaterThan">
      <formula>5000000</formula>
    </cfRule>
  </conditionalFormatting>
  <conditionalFormatting sqref="Z246">
    <cfRule type="cellIs" dxfId="34044" priority="4682" operator="greaterThan">
      <formula>5000000</formula>
    </cfRule>
  </conditionalFormatting>
  <conditionalFormatting sqref="E247">
    <cfRule type="cellIs" dxfId="34043" priority="4681" operator="greaterThan">
      <formula>5000000</formula>
    </cfRule>
  </conditionalFormatting>
  <conditionalFormatting sqref="F247">
    <cfRule type="cellIs" dxfId="34042" priority="4680" operator="greaterThan">
      <formula>5000000</formula>
    </cfRule>
  </conditionalFormatting>
  <conditionalFormatting sqref="G247">
    <cfRule type="cellIs" dxfId="34041" priority="4679" operator="greaterThan">
      <formula>5000000</formula>
    </cfRule>
  </conditionalFormatting>
  <conditionalFormatting sqref="H247">
    <cfRule type="cellIs" dxfId="34040" priority="4678" operator="greaterThan">
      <formula>5000000</formula>
    </cfRule>
  </conditionalFormatting>
  <conditionalFormatting sqref="I247">
    <cfRule type="cellIs" dxfId="34039" priority="4677" operator="greaterThan">
      <formula>5000000</formula>
    </cfRule>
  </conditionalFormatting>
  <conditionalFormatting sqref="J247">
    <cfRule type="cellIs" dxfId="34038" priority="4676" operator="greaterThan">
      <formula>5000000</formula>
    </cfRule>
  </conditionalFormatting>
  <conditionalFormatting sqref="K247">
    <cfRule type="cellIs" dxfId="34037" priority="4675" operator="greaterThan">
      <formula>5000000</formula>
    </cfRule>
  </conditionalFormatting>
  <conditionalFormatting sqref="L247">
    <cfRule type="cellIs" dxfId="34036" priority="4674" operator="greaterThan">
      <formula>5000000</formula>
    </cfRule>
  </conditionalFormatting>
  <conditionalFormatting sqref="M247">
    <cfRule type="cellIs" dxfId="34035" priority="4673" operator="greaterThan">
      <formula>5000000</formula>
    </cfRule>
  </conditionalFormatting>
  <conditionalFormatting sqref="N247">
    <cfRule type="cellIs" dxfId="34034" priority="4672" operator="greaterThan">
      <formula>5000000</formula>
    </cfRule>
  </conditionalFormatting>
  <conditionalFormatting sqref="O247">
    <cfRule type="cellIs" dxfId="34033" priority="4671" operator="greaterThan">
      <formula>5000000</formula>
    </cfRule>
  </conditionalFormatting>
  <conditionalFormatting sqref="P247">
    <cfRule type="cellIs" dxfId="34032" priority="4670" operator="greaterThan">
      <formula>5000000</formula>
    </cfRule>
  </conditionalFormatting>
  <conditionalFormatting sqref="Q247">
    <cfRule type="cellIs" dxfId="34031" priority="4669" operator="greaterThan">
      <formula>5000000</formula>
    </cfRule>
  </conditionalFormatting>
  <conditionalFormatting sqref="R247">
    <cfRule type="cellIs" dxfId="34030" priority="4668" operator="greaterThan">
      <formula>5000000</formula>
    </cfRule>
  </conditionalFormatting>
  <conditionalFormatting sqref="S247">
    <cfRule type="cellIs" dxfId="34029" priority="4667" operator="greaterThan">
      <formula>5000000</formula>
    </cfRule>
  </conditionalFormatting>
  <conditionalFormatting sqref="T247">
    <cfRule type="cellIs" dxfId="34028" priority="4666" operator="greaterThan">
      <formula>5000000</formula>
    </cfRule>
  </conditionalFormatting>
  <conditionalFormatting sqref="U247">
    <cfRule type="cellIs" dxfId="34027" priority="4665" operator="greaterThan">
      <formula>5000000</formula>
    </cfRule>
  </conditionalFormatting>
  <conditionalFormatting sqref="V247">
    <cfRule type="cellIs" dxfId="34026" priority="4664" operator="greaterThan">
      <formula>5000000</formula>
    </cfRule>
  </conditionalFormatting>
  <conditionalFormatting sqref="W247">
    <cfRule type="cellIs" dxfId="34025" priority="4663" operator="greaterThan">
      <formula>5000000</formula>
    </cfRule>
  </conditionalFormatting>
  <conditionalFormatting sqref="X247">
    <cfRule type="cellIs" dxfId="34024" priority="4662" operator="greaterThan">
      <formula>5000000</formula>
    </cfRule>
  </conditionalFormatting>
  <conditionalFormatting sqref="Y247">
    <cfRule type="cellIs" dxfId="34023" priority="4661" operator="greaterThan">
      <formula>5000000</formula>
    </cfRule>
  </conditionalFormatting>
  <conditionalFormatting sqref="Z247">
    <cfRule type="cellIs" dxfId="34022" priority="4660" operator="greaterThan">
      <formula>5000000</formula>
    </cfRule>
  </conditionalFormatting>
  <conditionalFormatting sqref="E248">
    <cfRule type="cellIs" dxfId="34021" priority="4659" operator="greaterThan">
      <formula>5000000</formula>
    </cfRule>
  </conditionalFormatting>
  <conditionalFormatting sqref="F248">
    <cfRule type="cellIs" dxfId="34020" priority="4658" operator="greaterThan">
      <formula>5000000</formula>
    </cfRule>
  </conditionalFormatting>
  <conditionalFormatting sqref="G248">
    <cfRule type="cellIs" dxfId="34019" priority="4657" operator="greaterThan">
      <formula>5000000</formula>
    </cfRule>
  </conditionalFormatting>
  <conditionalFormatting sqref="H248">
    <cfRule type="cellIs" dxfId="34018" priority="4656" operator="greaterThan">
      <formula>5000000</formula>
    </cfRule>
  </conditionalFormatting>
  <conditionalFormatting sqref="I248">
    <cfRule type="cellIs" dxfId="34017" priority="4655" operator="greaterThan">
      <formula>5000000</formula>
    </cfRule>
  </conditionalFormatting>
  <conditionalFormatting sqref="J248">
    <cfRule type="cellIs" dxfId="34016" priority="4654" operator="greaterThan">
      <formula>5000000</formula>
    </cfRule>
  </conditionalFormatting>
  <conditionalFormatting sqref="K248">
    <cfRule type="cellIs" dxfId="34015" priority="4653" operator="greaterThan">
      <formula>5000000</formula>
    </cfRule>
  </conditionalFormatting>
  <conditionalFormatting sqref="L248">
    <cfRule type="cellIs" dxfId="34014" priority="4652" operator="greaterThan">
      <formula>5000000</formula>
    </cfRule>
  </conditionalFormatting>
  <conditionalFormatting sqref="M248">
    <cfRule type="cellIs" dxfId="34013" priority="4651" operator="greaterThan">
      <formula>5000000</formula>
    </cfRule>
  </conditionalFormatting>
  <conditionalFormatting sqref="N248">
    <cfRule type="cellIs" dxfId="34012" priority="4650" operator="greaterThan">
      <formula>5000000</formula>
    </cfRule>
  </conditionalFormatting>
  <conditionalFormatting sqref="O248">
    <cfRule type="cellIs" dxfId="34011" priority="4649" operator="greaterThan">
      <formula>5000000</formula>
    </cfRule>
  </conditionalFormatting>
  <conditionalFormatting sqref="P248">
    <cfRule type="cellIs" dxfId="34010" priority="4648" operator="greaterThan">
      <formula>5000000</formula>
    </cfRule>
  </conditionalFormatting>
  <conditionalFormatting sqref="Q248">
    <cfRule type="cellIs" dxfId="34009" priority="4647" operator="greaterThan">
      <formula>5000000</formula>
    </cfRule>
  </conditionalFormatting>
  <conditionalFormatting sqref="R248">
    <cfRule type="cellIs" dxfId="34008" priority="4646" operator="greaterThan">
      <formula>5000000</formula>
    </cfRule>
  </conditionalFormatting>
  <conditionalFormatting sqref="S248">
    <cfRule type="cellIs" dxfId="34007" priority="4645" operator="greaterThan">
      <formula>5000000</formula>
    </cfRule>
  </conditionalFormatting>
  <conditionalFormatting sqref="T248">
    <cfRule type="cellIs" dxfId="34006" priority="4644" operator="greaterThan">
      <formula>5000000</formula>
    </cfRule>
  </conditionalFormatting>
  <conditionalFormatting sqref="U248">
    <cfRule type="cellIs" dxfId="34005" priority="4643" operator="greaterThan">
      <formula>5000000</formula>
    </cfRule>
  </conditionalFormatting>
  <conditionalFormatting sqref="V248">
    <cfRule type="cellIs" dxfId="34004" priority="4642" operator="greaterThan">
      <formula>5000000</formula>
    </cfRule>
  </conditionalFormatting>
  <conditionalFormatting sqref="W248">
    <cfRule type="cellIs" dxfId="34003" priority="4641" operator="greaterThan">
      <formula>5000000</formula>
    </cfRule>
  </conditionalFormatting>
  <conditionalFormatting sqref="X248">
    <cfRule type="cellIs" dxfId="34002" priority="4640" operator="greaterThan">
      <formula>5000000</formula>
    </cfRule>
  </conditionalFormatting>
  <conditionalFormatting sqref="Y248">
    <cfRule type="cellIs" dxfId="34001" priority="4639" operator="greaterThan">
      <formula>5000000</formula>
    </cfRule>
  </conditionalFormatting>
  <conditionalFormatting sqref="Z248">
    <cfRule type="cellIs" dxfId="34000" priority="4638" operator="greaterThan">
      <formula>5000000</formula>
    </cfRule>
  </conditionalFormatting>
  <conditionalFormatting sqref="E249">
    <cfRule type="cellIs" dxfId="33999" priority="4637" operator="greaterThan">
      <formula>5000000</formula>
    </cfRule>
  </conditionalFormatting>
  <conditionalFormatting sqref="F249">
    <cfRule type="cellIs" dxfId="33998" priority="4636" operator="greaterThan">
      <formula>5000000</formula>
    </cfRule>
  </conditionalFormatting>
  <conditionalFormatting sqref="G249">
    <cfRule type="cellIs" dxfId="33997" priority="4635" operator="greaterThan">
      <formula>5000000</formula>
    </cfRule>
  </conditionalFormatting>
  <conditionalFormatting sqref="H249">
    <cfRule type="cellIs" dxfId="33996" priority="4634" operator="greaterThan">
      <formula>5000000</formula>
    </cfRule>
  </conditionalFormatting>
  <conditionalFormatting sqref="I249">
    <cfRule type="cellIs" dxfId="33995" priority="4633" operator="greaterThan">
      <formula>5000000</formula>
    </cfRule>
  </conditionalFormatting>
  <conditionalFormatting sqref="J249">
    <cfRule type="cellIs" dxfId="33994" priority="4632" operator="greaterThan">
      <formula>5000000</formula>
    </cfRule>
  </conditionalFormatting>
  <conditionalFormatting sqref="K249">
    <cfRule type="cellIs" dxfId="33993" priority="4631" operator="greaterThan">
      <formula>5000000</formula>
    </cfRule>
  </conditionalFormatting>
  <conditionalFormatting sqref="L249">
    <cfRule type="cellIs" dxfId="33992" priority="4630" operator="greaterThan">
      <formula>5000000</formula>
    </cfRule>
  </conditionalFormatting>
  <conditionalFormatting sqref="M249">
    <cfRule type="cellIs" dxfId="33991" priority="4629" operator="greaterThan">
      <formula>5000000</formula>
    </cfRule>
  </conditionalFormatting>
  <conditionalFormatting sqref="N249">
    <cfRule type="cellIs" dxfId="33990" priority="4628" operator="greaterThan">
      <formula>5000000</formula>
    </cfRule>
  </conditionalFormatting>
  <conditionalFormatting sqref="O249">
    <cfRule type="cellIs" dxfId="33989" priority="4627" operator="greaterThan">
      <formula>5000000</formula>
    </cfRule>
  </conditionalFormatting>
  <conditionalFormatting sqref="P249">
    <cfRule type="cellIs" dxfId="33988" priority="4626" operator="greaterThan">
      <formula>5000000</formula>
    </cfRule>
  </conditionalFormatting>
  <conditionalFormatting sqref="Q249">
    <cfRule type="cellIs" dxfId="33987" priority="4625" operator="greaterThan">
      <formula>5000000</formula>
    </cfRule>
  </conditionalFormatting>
  <conditionalFormatting sqref="R249">
    <cfRule type="cellIs" dxfId="33986" priority="4624" operator="greaterThan">
      <formula>5000000</formula>
    </cfRule>
  </conditionalFormatting>
  <conditionalFormatting sqref="S249">
    <cfRule type="cellIs" dxfId="33985" priority="4623" operator="greaterThan">
      <formula>5000000</formula>
    </cfRule>
  </conditionalFormatting>
  <conditionalFormatting sqref="T249">
    <cfRule type="cellIs" dxfId="33984" priority="4622" operator="greaterThan">
      <formula>5000000</formula>
    </cfRule>
  </conditionalFormatting>
  <conditionalFormatting sqref="U249">
    <cfRule type="cellIs" dxfId="33983" priority="4621" operator="greaterThan">
      <formula>5000000</formula>
    </cfRule>
  </conditionalFormatting>
  <conditionalFormatting sqref="V249">
    <cfRule type="cellIs" dxfId="33982" priority="4620" operator="greaterThan">
      <formula>5000000</formula>
    </cfRule>
  </conditionalFormatting>
  <conditionalFormatting sqref="W249">
    <cfRule type="cellIs" dxfId="33981" priority="4619" operator="greaterThan">
      <formula>5000000</formula>
    </cfRule>
  </conditionalFormatting>
  <conditionalFormatting sqref="X249">
    <cfRule type="cellIs" dxfId="33980" priority="4618" operator="greaterThan">
      <formula>5000000</formula>
    </cfRule>
  </conditionalFormatting>
  <conditionalFormatting sqref="Y249">
    <cfRule type="cellIs" dxfId="33979" priority="4617" operator="greaterThan">
      <formula>5000000</formula>
    </cfRule>
  </conditionalFormatting>
  <conditionalFormatting sqref="Z249">
    <cfRule type="cellIs" dxfId="33978" priority="4616" operator="greaterThan">
      <formula>5000000</formula>
    </cfRule>
  </conditionalFormatting>
  <conditionalFormatting sqref="E250">
    <cfRule type="cellIs" dxfId="33977" priority="4615" operator="greaterThan">
      <formula>5000000</formula>
    </cfRule>
  </conditionalFormatting>
  <conditionalFormatting sqref="F250">
    <cfRule type="cellIs" dxfId="33976" priority="4614" operator="greaterThan">
      <formula>5000000</formula>
    </cfRule>
  </conditionalFormatting>
  <conditionalFormatting sqref="G250">
    <cfRule type="cellIs" dxfId="33975" priority="4613" operator="greaterThan">
      <formula>5000000</formula>
    </cfRule>
  </conditionalFormatting>
  <conditionalFormatting sqref="H250">
    <cfRule type="cellIs" dxfId="33974" priority="4612" operator="greaterThan">
      <formula>5000000</formula>
    </cfRule>
  </conditionalFormatting>
  <conditionalFormatting sqref="I250">
    <cfRule type="cellIs" dxfId="33973" priority="4611" operator="greaterThan">
      <formula>5000000</formula>
    </cfRule>
  </conditionalFormatting>
  <conditionalFormatting sqref="J250">
    <cfRule type="cellIs" dxfId="33972" priority="4610" operator="greaterThan">
      <formula>5000000</formula>
    </cfRule>
  </conditionalFormatting>
  <conditionalFormatting sqref="K250">
    <cfRule type="cellIs" dxfId="33971" priority="4609" operator="greaterThan">
      <formula>5000000</formula>
    </cfRule>
  </conditionalFormatting>
  <conditionalFormatting sqref="L250">
    <cfRule type="cellIs" dxfId="33970" priority="4608" operator="greaterThan">
      <formula>5000000</formula>
    </cfRule>
  </conditionalFormatting>
  <conditionalFormatting sqref="M250">
    <cfRule type="cellIs" dxfId="33969" priority="4607" operator="greaterThan">
      <formula>5000000</formula>
    </cfRule>
  </conditionalFormatting>
  <conditionalFormatting sqref="N250">
    <cfRule type="cellIs" dxfId="33968" priority="4606" operator="greaterThan">
      <formula>5000000</formula>
    </cfRule>
  </conditionalFormatting>
  <conditionalFormatting sqref="O250">
    <cfRule type="cellIs" dxfId="33967" priority="4605" operator="greaterThan">
      <formula>5000000</formula>
    </cfRule>
  </conditionalFormatting>
  <conditionalFormatting sqref="P250">
    <cfRule type="cellIs" dxfId="33966" priority="4604" operator="greaterThan">
      <formula>5000000</formula>
    </cfRule>
  </conditionalFormatting>
  <conditionalFormatting sqref="Q250">
    <cfRule type="cellIs" dxfId="33965" priority="4603" operator="greaterThan">
      <formula>5000000</formula>
    </cfRule>
  </conditionalFormatting>
  <conditionalFormatting sqref="R250">
    <cfRule type="cellIs" dxfId="33964" priority="4602" operator="greaterThan">
      <formula>5000000</formula>
    </cfRule>
  </conditionalFormatting>
  <conditionalFormatting sqref="S250">
    <cfRule type="cellIs" dxfId="33963" priority="4601" operator="greaterThan">
      <formula>5000000</formula>
    </cfRule>
  </conditionalFormatting>
  <conditionalFormatting sqref="T250">
    <cfRule type="cellIs" dxfId="33962" priority="4600" operator="greaterThan">
      <formula>5000000</formula>
    </cfRule>
  </conditionalFormatting>
  <conditionalFormatting sqref="U250">
    <cfRule type="cellIs" dxfId="33961" priority="4599" operator="greaterThan">
      <formula>5000000</formula>
    </cfRule>
  </conditionalFormatting>
  <conditionalFormatting sqref="V250">
    <cfRule type="cellIs" dxfId="33960" priority="4598" operator="greaterThan">
      <formula>5000000</formula>
    </cfRule>
  </conditionalFormatting>
  <conditionalFormatting sqref="W250">
    <cfRule type="cellIs" dxfId="33959" priority="4597" operator="greaterThan">
      <formula>5000000</formula>
    </cfRule>
  </conditionalFormatting>
  <conditionalFormatting sqref="X250">
    <cfRule type="cellIs" dxfId="33958" priority="4596" operator="greaterThan">
      <formula>5000000</formula>
    </cfRule>
  </conditionalFormatting>
  <conditionalFormatting sqref="Y250">
    <cfRule type="cellIs" dxfId="33957" priority="4595" operator="greaterThan">
      <formula>5000000</formula>
    </cfRule>
  </conditionalFormatting>
  <conditionalFormatting sqref="Z250">
    <cfRule type="cellIs" dxfId="33956" priority="4594" operator="greaterThan">
      <formula>5000000</formula>
    </cfRule>
  </conditionalFormatting>
  <conditionalFormatting sqref="E256">
    <cfRule type="cellIs" dxfId="33955" priority="4593" operator="greaterThan">
      <formula>5000000</formula>
    </cfRule>
  </conditionalFormatting>
  <conditionalFormatting sqref="F256">
    <cfRule type="cellIs" dxfId="33954" priority="4592" operator="greaterThan">
      <formula>5000000</formula>
    </cfRule>
  </conditionalFormatting>
  <conditionalFormatting sqref="G256">
    <cfRule type="cellIs" dxfId="33953" priority="4591" operator="greaterThan">
      <formula>5000000</formula>
    </cfRule>
  </conditionalFormatting>
  <conditionalFormatting sqref="H256">
    <cfRule type="cellIs" dxfId="33952" priority="4590" operator="greaterThan">
      <formula>5000000</formula>
    </cfRule>
  </conditionalFormatting>
  <conditionalFormatting sqref="I256">
    <cfRule type="cellIs" dxfId="33951" priority="4589" operator="greaterThan">
      <formula>5000000</formula>
    </cfRule>
  </conditionalFormatting>
  <conditionalFormatting sqref="J256">
    <cfRule type="cellIs" dxfId="33950" priority="4588" operator="greaterThan">
      <formula>5000000</formula>
    </cfRule>
  </conditionalFormatting>
  <conditionalFormatting sqref="K256">
    <cfRule type="cellIs" dxfId="33949" priority="4587" operator="greaterThan">
      <formula>5000000</formula>
    </cfRule>
  </conditionalFormatting>
  <conditionalFormatting sqref="L256">
    <cfRule type="cellIs" dxfId="33948" priority="4586" operator="greaterThan">
      <formula>5000000</formula>
    </cfRule>
  </conditionalFormatting>
  <conditionalFormatting sqref="M256">
    <cfRule type="cellIs" dxfId="33947" priority="4585" operator="greaterThan">
      <formula>5000000</formula>
    </cfRule>
  </conditionalFormatting>
  <conditionalFormatting sqref="N256">
    <cfRule type="cellIs" dxfId="33946" priority="4584" operator="greaterThan">
      <formula>5000000</formula>
    </cfRule>
  </conditionalFormatting>
  <conditionalFormatting sqref="O256">
    <cfRule type="cellIs" dxfId="33945" priority="4583" operator="greaterThan">
      <formula>5000000</formula>
    </cfRule>
  </conditionalFormatting>
  <conditionalFormatting sqref="P256">
    <cfRule type="cellIs" dxfId="33944" priority="4582" operator="greaterThan">
      <formula>5000000</formula>
    </cfRule>
  </conditionalFormatting>
  <conditionalFormatting sqref="Q256">
    <cfRule type="cellIs" dxfId="33943" priority="4581" operator="greaterThan">
      <formula>5000000</formula>
    </cfRule>
  </conditionalFormatting>
  <conditionalFormatting sqref="R256">
    <cfRule type="cellIs" dxfId="33942" priority="4580" operator="greaterThan">
      <formula>5000000</formula>
    </cfRule>
  </conditionalFormatting>
  <conditionalFormatting sqref="S256">
    <cfRule type="cellIs" dxfId="33941" priority="4579" operator="greaterThan">
      <formula>5000000</formula>
    </cfRule>
  </conditionalFormatting>
  <conditionalFormatting sqref="T256">
    <cfRule type="cellIs" dxfId="33940" priority="4578" operator="greaterThan">
      <formula>5000000</formula>
    </cfRule>
  </conditionalFormatting>
  <conditionalFormatting sqref="U256">
    <cfRule type="cellIs" dxfId="33939" priority="4577" operator="greaterThan">
      <formula>5000000</formula>
    </cfRule>
  </conditionalFormatting>
  <conditionalFormatting sqref="V256">
    <cfRule type="cellIs" dxfId="33938" priority="4576" operator="greaterThan">
      <formula>5000000</formula>
    </cfRule>
  </conditionalFormatting>
  <conditionalFormatting sqref="E257">
    <cfRule type="cellIs" dxfId="33937" priority="4575" operator="greaterThan">
      <formula>5000000</formula>
    </cfRule>
  </conditionalFormatting>
  <conditionalFormatting sqref="F257">
    <cfRule type="cellIs" dxfId="33936" priority="4574" operator="greaterThan">
      <formula>5000000</formula>
    </cfRule>
  </conditionalFormatting>
  <conditionalFormatting sqref="G257">
    <cfRule type="cellIs" dxfId="33935" priority="4573" operator="greaterThan">
      <formula>5000000</formula>
    </cfRule>
  </conditionalFormatting>
  <conditionalFormatting sqref="H257">
    <cfRule type="cellIs" dxfId="33934" priority="4572" operator="greaterThan">
      <formula>5000000</formula>
    </cfRule>
  </conditionalFormatting>
  <conditionalFormatting sqref="I257">
    <cfRule type="cellIs" dxfId="33933" priority="4571" operator="greaterThan">
      <formula>5000000</formula>
    </cfRule>
  </conditionalFormatting>
  <conditionalFormatting sqref="J257">
    <cfRule type="cellIs" dxfId="33932" priority="4570" operator="greaterThan">
      <formula>5000000</formula>
    </cfRule>
  </conditionalFormatting>
  <conditionalFormatting sqref="K257">
    <cfRule type="cellIs" dxfId="33931" priority="4569" operator="greaterThan">
      <formula>5000000</formula>
    </cfRule>
  </conditionalFormatting>
  <conditionalFormatting sqref="L257">
    <cfRule type="cellIs" dxfId="33930" priority="4568" operator="greaterThan">
      <formula>5000000</formula>
    </cfRule>
  </conditionalFormatting>
  <conditionalFormatting sqref="M257">
    <cfRule type="cellIs" dxfId="33929" priority="4567" operator="greaterThan">
      <formula>5000000</formula>
    </cfRule>
  </conditionalFormatting>
  <conditionalFormatting sqref="N257">
    <cfRule type="cellIs" dxfId="33928" priority="4566" operator="greaterThan">
      <formula>5000000</formula>
    </cfRule>
  </conditionalFormatting>
  <conditionalFormatting sqref="O257">
    <cfRule type="cellIs" dxfId="33927" priority="4565" operator="greaterThan">
      <formula>5000000</formula>
    </cfRule>
  </conditionalFormatting>
  <conditionalFormatting sqref="P257">
    <cfRule type="cellIs" dxfId="33926" priority="4564" operator="greaterThan">
      <formula>5000000</formula>
    </cfRule>
  </conditionalFormatting>
  <conditionalFormatting sqref="Q257">
    <cfRule type="cellIs" dxfId="33925" priority="4563" operator="greaterThan">
      <formula>5000000</formula>
    </cfRule>
  </conditionalFormatting>
  <conditionalFormatting sqref="R257">
    <cfRule type="cellIs" dxfId="33924" priority="4562" operator="greaterThan">
      <formula>5000000</formula>
    </cfRule>
  </conditionalFormatting>
  <conditionalFormatting sqref="S257">
    <cfRule type="cellIs" dxfId="33923" priority="4561" operator="greaterThan">
      <formula>5000000</formula>
    </cfRule>
  </conditionalFormatting>
  <conditionalFormatting sqref="T257">
    <cfRule type="cellIs" dxfId="33922" priority="4560" operator="greaterThan">
      <formula>5000000</formula>
    </cfRule>
  </conditionalFormatting>
  <conditionalFormatting sqref="U257">
    <cfRule type="cellIs" dxfId="33921" priority="4559" operator="greaterThan">
      <formula>5000000</formula>
    </cfRule>
  </conditionalFormatting>
  <conditionalFormatting sqref="V257">
    <cfRule type="cellIs" dxfId="33920" priority="4558" operator="greaterThan">
      <formula>5000000</formula>
    </cfRule>
  </conditionalFormatting>
  <conditionalFormatting sqref="E258">
    <cfRule type="cellIs" dxfId="33919" priority="4557" operator="greaterThan">
      <formula>5000000</formula>
    </cfRule>
  </conditionalFormatting>
  <conditionalFormatting sqref="F258">
    <cfRule type="cellIs" dxfId="33918" priority="4556" operator="greaterThan">
      <formula>5000000</formula>
    </cfRule>
  </conditionalFormatting>
  <conditionalFormatting sqref="G258">
    <cfRule type="cellIs" dxfId="33917" priority="4555" operator="greaterThan">
      <formula>5000000</formula>
    </cfRule>
  </conditionalFormatting>
  <conditionalFormatting sqref="H258">
    <cfRule type="cellIs" dxfId="33916" priority="4554" operator="greaterThan">
      <formula>5000000</formula>
    </cfRule>
  </conditionalFormatting>
  <conditionalFormatting sqref="I258">
    <cfRule type="cellIs" dxfId="33915" priority="4553" operator="greaterThan">
      <formula>5000000</formula>
    </cfRule>
  </conditionalFormatting>
  <conditionalFormatting sqref="J258">
    <cfRule type="cellIs" dxfId="33914" priority="4552" operator="greaterThan">
      <formula>5000000</formula>
    </cfRule>
  </conditionalFormatting>
  <conditionalFormatting sqref="K258">
    <cfRule type="cellIs" dxfId="33913" priority="4551" operator="greaterThan">
      <formula>5000000</formula>
    </cfRule>
  </conditionalFormatting>
  <conditionalFormatting sqref="L258">
    <cfRule type="cellIs" dxfId="33912" priority="4550" operator="greaterThan">
      <formula>5000000</formula>
    </cfRule>
  </conditionalFormatting>
  <conditionalFormatting sqref="M258">
    <cfRule type="cellIs" dxfId="33911" priority="4549" operator="greaterThan">
      <formula>5000000</formula>
    </cfRule>
  </conditionalFormatting>
  <conditionalFormatting sqref="N258">
    <cfRule type="cellIs" dxfId="33910" priority="4548" operator="greaterThan">
      <formula>5000000</formula>
    </cfRule>
  </conditionalFormatting>
  <conditionalFormatting sqref="O258">
    <cfRule type="cellIs" dxfId="33909" priority="4547" operator="greaterThan">
      <formula>5000000</formula>
    </cfRule>
  </conditionalFormatting>
  <conditionalFormatting sqref="P258">
    <cfRule type="cellIs" dxfId="33908" priority="4546" operator="greaterThan">
      <formula>5000000</formula>
    </cfRule>
  </conditionalFormatting>
  <conditionalFormatting sqref="Q258">
    <cfRule type="cellIs" dxfId="33907" priority="4545" operator="greaterThan">
      <formula>5000000</formula>
    </cfRule>
  </conditionalFormatting>
  <conditionalFormatting sqref="R258">
    <cfRule type="cellIs" dxfId="33906" priority="4544" operator="greaterThan">
      <formula>5000000</formula>
    </cfRule>
  </conditionalFormatting>
  <conditionalFormatting sqref="S258">
    <cfRule type="cellIs" dxfId="33905" priority="4543" operator="greaterThan">
      <formula>5000000</formula>
    </cfRule>
  </conditionalFormatting>
  <conditionalFormatting sqref="T258">
    <cfRule type="cellIs" dxfId="33904" priority="4542" operator="greaterThan">
      <formula>5000000</formula>
    </cfRule>
  </conditionalFormatting>
  <conditionalFormatting sqref="U258">
    <cfRule type="cellIs" dxfId="33903" priority="4541" operator="greaterThan">
      <formula>5000000</formula>
    </cfRule>
  </conditionalFormatting>
  <conditionalFormatting sqref="V258">
    <cfRule type="cellIs" dxfId="33902" priority="4540" operator="greaterThan">
      <formula>5000000</formula>
    </cfRule>
  </conditionalFormatting>
  <conditionalFormatting sqref="D284">
    <cfRule type="cellIs" dxfId="33901" priority="4406" operator="greaterThan">
      <formula>5000000</formula>
    </cfRule>
  </conditionalFormatting>
  <conditionalFormatting sqref="E284">
    <cfRule type="cellIs" dxfId="33900" priority="4405" operator="greaterThan">
      <formula>5000000</formula>
    </cfRule>
  </conditionalFormatting>
  <conditionalFormatting sqref="F284">
    <cfRule type="cellIs" dxfId="33899" priority="4404" operator="greaterThan">
      <formula>5000000</formula>
    </cfRule>
  </conditionalFormatting>
  <conditionalFormatting sqref="G284">
    <cfRule type="cellIs" dxfId="33898" priority="4403" operator="greaterThan">
      <formula>5000000</formula>
    </cfRule>
  </conditionalFormatting>
  <conditionalFormatting sqref="H284">
    <cfRule type="cellIs" dxfId="33897" priority="4402" operator="greaterThan">
      <formula>5000000</formula>
    </cfRule>
  </conditionalFormatting>
  <conditionalFormatting sqref="I284">
    <cfRule type="cellIs" dxfId="33896" priority="4401" operator="greaterThan">
      <formula>5000000</formula>
    </cfRule>
  </conditionalFormatting>
  <conditionalFormatting sqref="J284">
    <cfRule type="cellIs" dxfId="33895" priority="4400" operator="greaterThan">
      <formula>5000000</formula>
    </cfRule>
  </conditionalFormatting>
  <conditionalFormatting sqref="K284">
    <cfRule type="cellIs" dxfId="33894" priority="4399" operator="greaterThan">
      <formula>5000000</formula>
    </cfRule>
  </conditionalFormatting>
  <conditionalFormatting sqref="L284">
    <cfRule type="cellIs" dxfId="33893" priority="4398" operator="greaterThan">
      <formula>5000000</formula>
    </cfRule>
  </conditionalFormatting>
  <conditionalFormatting sqref="M284">
    <cfRule type="cellIs" dxfId="33892" priority="4397" operator="greaterThan">
      <formula>5000000</formula>
    </cfRule>
  </conditionalFormatting>
  <conditionalFormatting sqref="N284">
    <cfRule type="cellIs" dxfId="33891" priority="4396" operator="greaterThan">
      <formula>5000000</formula>
    </cfRule>
  </conditionalFormatting>
  <conditionalFormatting sqref="O284">
    <cfRule type="cellIs" dxfId="33890" priority="4395" operator="greaterThan">
      <formula>5000000</formula>
    </cfRule>
  </conditionalFormatting>
  <conditionalFormatting sqref="P284">
    <cfRule type="cellIs" dxfId="33889" priority="4394" operator="greaterThan">
      <formula>5000000</formula>
    </cfRule>
  </conditionalFormatting>
  <conditionalFormatting sqref="Q284">
    <cfRule type="cellIs" dxfId="33888" priority="4393" operator="greaterThan">
      <formula>5000000</formula>
    </cfRule>
  </conditionalFormatting>
  <conditionalFormatting sqref="R284">
    <cfRule type="cellIs" dxfId="33887" priority="4392" operator="greaterThan">
      <formula>5000000</formula>
    </cfRule>
  </conditionalFormatting>
  <conditionalFormatting sqref="S284">
    <cfRule type="cellIs" dxfId="33886" priority="4391" operator="greaterThan">
      <formula>5000000</formula>
    </cfRule>
  </conditionalFormatting>
  <conditionalFormatting sqref="T284">
    <cfRule type="cellIs" dxfId="33885" priority="4390" operator="greaterThan">
      <formula>5000000</formula>
    </cfRule>
  </conditionalFormatting>
  <conditionalFormatting sqref="U284">
    <cfRule type="cellIs" dxfId="33884" priority="4389" operator="greaterThan">
      <formula>5000000</formula>
    </cfRule>
  </conditionalFormatting>
  <conditionalFormatting sqref="V284">
    <cfRule type="cellIs" dxfId="33883" priority="4388" operator="greaterThan">
      <formula>5000000</formula>
    </cfRule>
  </conditionalFormatting>
  <conditionalFormatting sqref="W284">
    <cfRule type="cellIs" dxfId="33882" priority="4387" operator="greaterThan">
      <formula>5000000</formula>
    </cfRule>
  </conditionalFormatting>
  <conditionalFormatting sqref="X284">
    <cfRule type="cellIs" dxfId="33881" priority="4386" operator="greaterThan">
      <formula>5000000</formula>
    </cfRule>
  </conditionalFormatting>
  <conditionalFormatting sqref="Y284">
    <cfRule type="cellIs" dxfId="33880" priority="4385" operator="greaterThan">
      <formula>5000000</formula>
    </cfRule>
  </conditionalFormatting>
  <conditionalFormatting sqref="Z284">
    <cfRule type="cellIs" dxfId="33879" priority="4384" operator="greaterThan">
      <formula>5000000</formula>
    </cfRule>
  </conditionalFormatting>
  <conditionalFormatting sqref="D285">
    <cfRule type="cellIs" dxfId="33878" priority="4383" operator="greaterThan">
      <formula>5000000</formula>
    </cfRule>
  </conditionalFormatting>
  <conditionalFormatting sqref="E285">
    <cfRule type="cellIs" dxfId="33877" priority="4382" operator="greaterThan">
      <formula>5000000</formula>
    </cfRule>
  </conditionalFormatting>
  <conditionalFormatting sqref="F285">
    <cfRule type="cellIs" dxfId="33876" priority="4381" operator="greaterThan">
      <formula>5000000</formula>
    </cfRule>
  </conditionalFormatting>
  <conditionalFormatting sqref="G285">
    <cfRule type="cellIs" dxfId="33875" priority="4380" operator="greaterThan">
      <formula>5000000</formula>
    </cfRule>
  </conditionalFormatting>
  <conditionalFormatting sqref="H285">
    <cfRule type="cellIs" dxfId="33874" priority="4379" operator="greaterThan">
      <formula>5000000</formula>
    </cfRule>
  </conditionalFormatting>
  <conditionalFormatting sqref="I285">
    <cfRule type="cellIs" dxfId="33873" priority="4378" operator="greaterThan">
      <formula>5000000</formula>
    </cfRule>
  </conditionalFormatting>
  <conditionalFormatting sqref="J285">
    <cfRule type="cellIs" dxfId="33872" priority="4377" operator="greaterThan">
      <formula>5000000</formula>
    </cfRule>
  </conditionalFormatting>
  <conditionalFormatting sqref="K285">
    <cfRule type="cellIs" dxfId="33871" priority="4376" operator="greaterThan">
      <formula>5000000</formula>
    </cfRule>
  </conditionalFormatting>
  <conditionalFormatting sqref="L285">
    <cfRule type="cellIs" dxfId="33870" priority="4375" operator="greaterThan">
      <formula>5000000</formula>
    </cfRule>
  </conditionalFormatting>
  <conditionalFormatting sqref="M285">
    <cfRule type="cellIs" dxfId="33869" priority="4374" operator="greaterThan">
      <formula>5000000</formula>
    </cfRule>
  </conditionalFormatting>
  <conditionalFormatting sqref="N285">
    <cfRule type="cellIs" dxfId="33868" priority="4373" operator="greaterThan">
      <formula>5000000</formula>
    </cfRule>
  </conditionalFormatting>
  <conditionalFormatting sqref="O285">
    <cfRule type="cellIs" dxfId="33867" priority="4372" operator="greaterThan">
      <formula>5000000</formula>
    </cfRule>
  </conditionalFormatting>
  <conditionalFormatting sqref="P285">
    <cfRule type="cellIs" dxfId="33866" priority="4371" operator="greaterThan">
      <formula>5000000</formula>
    </cfRule>
  </conditionalFormatting>
  <conditionalFormatting sqref="Q285">
    <cfRule type="cellIs" dxfId="33865" priority="4370" operator="greaterThan">
      <formula>5000000</formula>
    </cfRule>
  </conditionalFormatting>
  <conditionalFormatting sqref="R285">
    <cfRule type="cellIs" dxfId="33864" priority="4369" operator="greaterThan">
      <formula>5000000</formula>
    </cfRule>
  </conditionalFormatting>
  <conditionalFormatting sqref="S285">
    <cfRule type="cellIs" dxfId="33863" priority="4368" operator="greaterThan">
      <formula>5000000</formula>
    </cfRule>
  </conditionalFormatting>
  <conditionalFormatting sqref="T285">
    <cfRule type="cellIs" dxfId="33862" priority="4367" operator="greaterThan">
      <formula>5000000</formula>
    </cfRule>
  </conditionalFormatting>
  <conditionalFormatting sqref="U285">
    <cfRule type="cellIs" dxfId="33861" priority="4366" operator="greaterThan">
      <formula>5000000</formula>
    </cfRule>
  </conditionalFormatting>
  <conditionalFormatting sqref="V285">
    <cfRule type="cellIs" dxfId="33860" priority="4365" operator="greaterThan">
      <formula>5000000</formula>
    </cfRule>
  </conditionalFormatting>
  <conditionalFormatting sqref="W285">
    <cfRule type="cellIs" dxfId="33859" priority="4364" operator="greaterThan">
      <formula>5000000</formula>
    </cfRule>
  </conditionalFormatting>
  <conditionalFormatting sqref="X285">
    <cfRule type="cellIs" dxfId="33858" priority="4363" operator="greaterThan">
      <formula>5000000</formula>
    </cfRule>
  </conditionalFormatting>
  <conditionalFormatting sqref="Y285">
    <cfRule type="cellIs" dxfId="33857" priority="4362" operator="greaterThan">
      <formula>5000000</formula>
    </cfRule>
  </conditionalFormatting>
  <conditionalFormatting sqref="Z285">
    <cfRule type="cellIs" dxfId="33856" priority="4361" operator="greaterThan">
      <formula>5000000</formula>
    </cfRule>
  </conditionalFormatting>
  <conditionalFormatting sqref="D286">
    <cfRule type="cellIs" dxfId="33855" priority="4360" operator="greaterThan">
      <formula>5000000</formula>
    </cfRule>
  </conditionalFormatting>
  <conditionalFormatting sqref="E286">
    <cfRule type="cellIs" dxfId="33854" priority="4359" operator="greaterThan">
      <formula>5000000</formula>
    </cfRule>
  </conditionalFormatting>
  <conditionalFormatting sqref="F286">
    <cfRule type="cellIs" dxfId="33853" priority="4358" operator="greaterThan">
      <formula>5000000</formula>
    </cfRule>
  </conditionalFormatting>
  <conditionalFormatting sqref="G286">
    <cfRule type="cellIs" dxfId="33852" priority="4357" operator="greaterThan">
      <formula>5000000</formula>
    </cfRule>
  </conditionalFormatting>
  <conditionalFormatting sqref="H286">
    <cfRule type="cellIs" dxfId="33851" priority="4356" operator="greaterThan">
      <formula>5000000</formula>
    </cfRule>
  </conditionalFormatting>
  <conditionalFormatting sqref="I286">
    <cfRule type="cellIs" dxfId="33850" priority="4355" operator="greaterThan">
      <formula>5000000</formula>
    </cfRule>
  </conditionalFormatting>
  <conditionalFormatting sqref="J286">
    <cfRule type="cellIs" dxfId="33849" priority="4354" operator="greaterThan">
      <formula>5000000</formula>
    </cfRule>
  </conditionalFormatting>
  <conditionalFormatting sqref="K286">
    <cfRule type="cellIs" dxfId="33848" priority="4353" operator="greaterThan">
      <formula>5000000</formula>
    </cfRule>
  </conditionalFormatting>
  <conditionalFormatting sqref="L286">
    <cfRule type="cellIs" dxfId="33847" priority="4352" operator="greaterThan">
      <formula>5000000</formula>
    </cfRule>
  </conditionalFormatting>
  <conditionalFormatting sqref="M286">
    <cfRule type="cellIs" dxfId="33846" priority="4351" operator="greaterThan">
      <formula>5000000</formula>
    </cfRule>
  </conditionalFormatting>
  <conditionalFormatting sqref="N286">
    <cfRule type="cellIs" dxfId="33845" priority="4350" operator="greaterThan">
      <formula>5000000</formula>
    </cfRule>
  </conditionalFormatting>
  <conditionalFormatting sqref="O286">
    <cfRule type="cellIs" dxfId="33844" priority="4349" operator="greaterThan">
      <formula>5000000</formula>
    </cfRule>
  </conditionalFormatting>
  <conditionalFormatting sqref="P286">
    <cfRule type="cellIs" dxfId="33843" priority="4348" operator="greaterThan">
      <formula>5000000</formula>
    </cfRule>
  </conditionalFormatting>
  <conditionalFormatting sqref="Q286">
    <cfRule type="cellIs" dxfId="33842" priority="4347" operator="greaterThan">
      <formula>5000000</formula>
    </cfRule>
  </conditionalFormatting>
  <conditionalFormatting sqref="R286">
    <cfRule type="cellIs" dxfId="33841" priority="4346" operator="greaterThan">
      <formula>5000000</formula>
    </cfRule>
  </conditionalFormatting>
  <conditionalFormatting sqref="S286">
    <cfRule type="cellIs" dxfId="33840" priority="4345" operator="greaterThan">
      <formula>5000000</formula>
    </cfRule>
  </conditionalFormatting>
  <conditionalFormatting sqref="T286">
    <cfRule type="cellIs" dxfId="33839" priority="4344" operator="greaterThan">
      <formula>5000000</formula>
    </cfRule>
  </conditionalFormatting>
  <conditionalFormatting sqref="U286">
    <cfRule type="cellIs" dxfId="33838" priority="4343" operator="greaterThan">
      <formula>5000000</formula>
    </cfRule>
  </conditionalFormatting>
  <conditionalFormatting sqref="V286">
    <cfRule type="cellIs" dxfId="33837" priority="4342" operator="greaterThan">
      <formula>5000000</formula>
    </cfRule>
  </conditionalFormatting>
  <conditionalFormatting sqref="W286">
    <cfRule type="cellIs" dxfId="33836" priority="4341" operator="greaterThan">
      <formula>5000000</formula>
    </cfRule>
  </conditionalFormatting>
  <conditionalFormatting sqref="X286">
    <cfRule type="cellIs" dxfId="33835" priority="4340" operator="greaterThan">
      <formula>5000000</formula>
    </cfRule>
  </conditionalFormatting>
  <conditionalFormatting sqref="Y286">
    <cfRule type="cellIs" dxfId="33834" priority="4339" operator="greaterThan">
      <formula>5000000</formula>
    </cfRule>
  </conditionalFormatting>
  <conditionalFormatting sqref="Z286">
    <cfRule type="cellIs" dxfId="33833" priority="4338" operator="greaterThan">
      <formula>5000000</formula>
    </cfRule>
  </conditionalFormatting>
  <conditionalFormatting sqref="D287">
    <cfRule type="cellIs" dxfId="33832" priority="4337" operator="greaterThan">
      <formula>5000000</formula>
    </cfRule>
  </conditionalFormatting>
  <conditionalFormatting sqref="E287">
    <cfRule type="cellIs" dxfId="33831" priority="4336" operator="greaterThan">
      <formula>5000000</formula>
    </cfRule>
  </conditionalFormatting>
  <conditionalFormatting sqref="F287">
    <cfRule type="cellIs" dxfId="33830" priority="4335" operator="greaterThan">
      <formula>5000000</formula>
    </cfRule>
  </conditionalFormatting>
  <conditionalFormatting sqref="G287">
    <cfRule type="cellIs" dxfId="33829" priority="4334" operator="greaterThan">
      <formula>5000000</formula>
    </cfRule>
  </conditionalFormatting>
  <conditionalFormatting sqref="H287">
    <cfRule type="cellIs" dxfId="33828" priority="4333" operator="greaterThan">
      <formula>5000000</formula>
    </cfRule>
  </conditionalFormatting>
  <conditionalFormatting sqref="I287">
    <cfRule type="cellIs" dxfId="33827" priority="4332" operator="greaterThan">
      <formula>5000000</formula>
    </cfRule>
  </conditionalFormatting>
  <conditionalFormatting sqref="J287">
    <cfRule type="cellIs" dxfId="33826" priority="4331" operator="greaterThan">
      <formula>5000000</formula>
    </cfRule>
  </conditionalFormatting>
  <conditionalFormatting sqref="K287">
    <cfRule type="cellIs" dxfId="33825" priority="4330" operator="greaterThan">
      <formula>5000000</formula>
    </cfRule>
  </conditionalFormatting>
  <conditionalFormatting sqref="L287">
    <cfRule type="cellIs" dxfId="33824" priority="4329" operator="greaterThan">
      <formula>5000000</formula>
    </cfRule>
  </conditionalFormatting>
  <conditionalFormatting sqref="M287">
    <cfRule type="cellIs" dxfId="33823" priority="4328" operator="greaterThan">
      <formula>5000000</formula>
    </cfRule>
  </conditionalFormatting>
  <conditionalFormatting sqref="N287">
    <cfRule type="cellIs" dxfId="33822" priority="4327" operator="greaterThan">
      <formula>5000000</formula>
    </cfRule>
  </conditionalFormatting>
  <conditionalFormatting sqref="O287">
    <cfRule type="cellIs" dxfId="33821" priority="4326" operator="greaterThan">
      <formula>5000000</formula>
    </cfRule>
  </conditionalFormatting>
  <conditionalFormatting sqref="P287">
    <cfRule type="cellIs" dxfId="33820" priority="4325" operator="greaterThan">
      <formula>5000000</formula>
    </cfRule>
  </conditionalFormatting>
  <conditionalFormatting sqref="Q287">
    <cfRule type="cellIs" dxfId="33819" priority="4324" operator="greaterThan">
      <formula>5000000</formula>
    </cfRule>
  </conditionalFormatting>
  <conditionalFormatting sqref="R287">
    <cfRule type="cellIs" dxfId="33818" priority="4323" operator="greaterThan">
      <formula>5000000</formula>
    </cfRule>
  </conditionalFormatting>
  <conditionalFormatting sqref="S287">
    <cfRule type="cellIs" dxfId="33817" priority="4322" operator="greaterThan">
      <formula>5000000</formula>
    </cfRule>
  </conditionalFormatting>
  <conditionalFormatting sqref="T287">
    <cfRule type="cellIs" dxfId="33816" priority="4321" operator="greaterThan">
      <formula>5000000</formula>
    </cfRule>
  </conditionalFormatting>
  <conditionalFormatting sqref="U287">
    <cfRule type="cellIs" dxfId="33815" priority="4320" operator="greaterThan">
      <formula>5000000</formula>
    </cfRule>
  </conditionalFormatting>
  <conditionalFormatting sqref="V287">
    <cfRule type="cellIs" dxfId="33814" priority="4319" operator="greaterThan">
      <formula>5000000</formula>
    </cfRule>
  </conditionalFormatting>
  <conditionalFormatting sqref="W287">
    <cfRule type="cellIs" dxfId="33813" priority="4318" operator="greaterThan">
      <formula>5000000</formula>
    </cfRule>
  </conditionalFormatting>
  <conditionalFormatting sqref="X287">
    <cfRule type="cellIs" dxfId="33812" priority="4317" operator="greaterThan">
      <formula>5000000</formula>
    </cfRule>
  </conditionalFormatting>
  <conditionalFormatting sqref="Y287">
    <cfRule type="cellIs" dxfId="33811" priority="4316" operator="greaterThan">
      <formula>5000000</formula>
    </cfRule>
  </conditionalFormatting>
  <conditionalFormatting sqref="Z287">
    <cfRule type="cellIs" dxfId="33810" priority="4315" operator="greaterThan">
      <formula>5000000</formula>
    </cfRule>
  </conditionalFormatting>
  <conditionalFormatting sqref="D288">
    <cfRule type="cellIs" dxfId="33809" priority="4314" operator="greaterThan">
      <formula>5000000</formula>
    </cfRule>
  </conditionalFormatting>
  <conditionalFormatting sqref="E288">
    <cfRule type="cellIs" dxfId="33808" priority="4313" operator="greaterThan">
      <formula>5000000</formula>
    </cfRule>
  </conditionalFormatting>
  <conditionalFormatting sqref="F288">
    <cfRule type="cellIs" dxfId="33807" priority="4312" operator="greaterThan">
      <formula>5000000</formula>
    </cfRule>
  </conditionalFormatting>
  <conditionalFormatting sqref="G288">
    <cfRule type="cellIs" dxfId="33806" priority="4311" operator="greaterThan">
      <formula>5000000</formula>
    </cfRule>
  </conditionalFormatting>
  <conditionalFormatting sqref="H288">
    <cfRule type="cellIs" dxfId="33805" priority="4310" operator="greaterThan">
      <formula>5000000</formula>
    </cfRule>
  </conditionalFormatting>
  <conditionalFormatting sqref="I288">
    <cfRule type="cellIs" dxfId="33804" priority="4309" operator="greaterThan">
      <formula>5000000</formula>
    </cfRule>
  </conditionalFormatting>
  <conditionalFormatting sqref="J288">
    <cfRule type="cellIs" dxfId="33803" priority="4308" operator="greaterThan">
      <formula>5000000</formula>
    </cfRule>
  </conditionalFormatting>
  <conditionalFormatting sqref="K288">
    <cfRule type="cellIs" dxfId="33802" priority="4307" operator="greaterThan">
      <formula>5000000</formula>
    </cfRule>
  </conditionalFormatting>
  <conditionalFormatting sqref="L288">
    <cfRule type="cellIs" dxfId="33801" priority="4306" operator="greaterThan">
      <formula>5000000</formula>
    </cfRule>
  </conditionalFormatting>
  <conditionalFormatting sqref="M288">
    <cfRule type="cellIs" dxfId="33800" priority="4305" operator="greaterThan">
      <formula>5000000</formula>
    </cfRule>
  </conditionalFormatting>
  <conditionalFormatting sqref="N288">
    <cfRule type="cellIs" dxfId="33799" priority="4304" operator="greaterThan">
      <formula>5000000</formula>
    </cfRule>
  </conditionalFormatting>
  <conditionalFormatting sqref="O288">
    <cfRule type="cellIs" dxfId="33798" priority="4303" operator="greaterThan">
      <formula>5000000</formula>
    </cfRule>
  </conditionalFormatting>
  <conditionalFormatting sqref="P288">
    <cfRule type="cellIs" dxfId="33797" priority="4302" operator="greaterThan">
      <formula>5000000</formula>
    </cfRule>
  </conditionalFormatting>
  <conditionalFormatting sqref="Q288">
    <cfRule type="cellIs" dxfId="33796" priority="4301" operator="greaterThan">
      <formula>5000000</formula>
    </cfRule>
  </conditionalFormatting>
  <conditionalFormatting sqref="R288">
    <cfRule type="cellIs" dxfId="33795" priority="4300" operator="greaterThan">
      <formula>5000000</formula>
    </cfRule>
  </conditionalFormatting>
  <conditionalFormatting sqref="S288">
    <cfRule type="cellIs" dxfId="33794" priority="4299" operator="greaterThan">
      <formula>5000000</formula>
    </cfRule>
  </conditionalFormatting>
  <conditionalFormatting sqref="T288">
    <cfRule type="cellIs" dxfId="33793" priority="4298" operator="greaterThan">
      <formula>5000000</formula>
    </cfRule>
  </conditionalFormatting>
  <conditionalFormatting sqref="U288">
    <cfRule type="cellIs" dxfId="33792" priority="4297" operator="greaterThan">
      <formula>5000000</formula>
    </cfRule>
  </conditionalFormatting>
  <conditionalFormatting sqref="V288">
    <cfRule type="cellIs" dxfId="33791" priority="4296" operator="greaterThan">
      <formula>5000000</formula>
    </cfRule>
  </conditionalFormatting>
  <conditionalFormatting sqref="W288">
    <cfRule type="cellIs" dxfId="33790" priority="4295" operator="greaterThan">
      <formula>5000000</formula>
    </cfRule>
  </conditionalFormatting>
  <conditionalFormatting sqref="X288">
    <cfRule type="cellIs" dxfId="33789" priority="4294" operator="greaterThan">
      <formula>5000000</formula>
    </cfRule>
  </conditionalFormatting>
  <conditionalFormatting sqref="Y288">
    <cfRule type="cellIs" dxfId="33788" priority="4293" operator="greaterThan">
      <formula>5000000</formula>
    </cfRule>
  </conditionalFormatting>
  <conditionalFormatting sqref="Z288">
    <cfRule type="cellIs" dxfId="33787" priority="4292" operator="greaterThan">
      <formula>5000000</formula>
    </cfRule>
  </conditionalFormatting>
  <conditionalFormatting sqref="D290">
    <cfRule type="cellIs" dxfId="33786" priority="4291" operator="greaterThan">
      <formula>5000000</formula>
    </cfRule>
  </conditionalFormatting>
  <conditionalFormatting sqref="E290">
    <cfRule type="cellIs" dxfId="33785" priority="4290" operator="greaterThan">
      <formula>5000000</formula>
    </cfRule>
  </conditionalFormatting>
  <conditionalFormatting sqref="F290">
    <cfRule type="cellIs" dxfId="33784" priority="4289" operator="greaterThan">
      <formula>5000000</formula>
    </cfRule>
  </conditionalFormatting>
  <conditionalFormatting sqref="G290">
    <cfRule type="cellIs" dxfId="33783" priority="4288" operator="greaterThan">
      <formula>5000000</formula>
    </cfRule>
  </conditionalFormatting>
  <conditionalFormatting sqref="H290">
    <cfRule type="cellIs" dxfId="33782" priority="4287" operator="greaterThan">
      <formula>5000000</formula>
    </cfRule>
  </conditionalFormatting>
  <conditionalFormatting sqref="I290">
    <cfRule type="cellIs" dxfId="33781" priority="4286" operator="greaterThan">
      <formula>5000000</formula>
    </cfRule>
  </conditionalFormatting>
  <conditionalFormatting sqref="J290">
    <cfRule type="cellIs" dxfId="33780" priority="4285" operator="greaterThan">
      <formula>5000000</formula>
    </cfRule>
  </conditionalFormatting>
  <conditionalFormatting sqref="K290">
    <cfRule type="cellIs" dxfId="33779" priority="4284" operator="greaterThan">
      <formula>5000000</formula>
    </cfRule>
  </conditionalFormatting>
  <conditionalFormatting sqref="L290">
    <cfRule type="cellIs" dxfId="33778" priority="4283" operator="greaterThan">
      <formula>5000000</formula>
    </cfRule>
  </conditionalFormatting>
  <conditionalFormatting sqref="M290">
    <cfRule type="cellIs" dxfId="33777" priority="4282" operator="greaterThan">
      <formula>5000000</formula>
    </cfRule>
  </conditionalFormatting>
  <conditionalFormatting sqref="N290">
    <cfRule type="cellIs" dxfId="33776" priority="4281" operator="greaterThan">
      <formula>5000000</formula>
    </cfRule>
  </conditionalFormatting>
  <conditionalFormatting sqref="O290">
    <cfRule type="cellIs" dxfId="33775" priority="4280" operator="greaterThan">
      <formula>5000000</formula>
    </cfRule>
  </conditionalFormatting>
  <conditionalFormatting sqref="P290">
    <cfRule type="cellIs" dxfId="33774" priority="4279" operator="greaterThan">
      <formula>5000000</formula>
    </cfRule>
  </conditionalFormatting>
  <conditionalFormatting sqref="Q290">
    <cfRule type="cellIs" dxfId="33773" priority="4278" operator="greaterThan">
      <formula>5000000</formula>
    </cfRule>
  </conditionalFormatting>
  <conditionalFormatting sqref="R290">
    <cfRule type="cellIs" dxfId="33772" priority="4277" operator="greaterThan">
      <formula>5000000</formula>
    </cfRule>
  </conditionalFormatting>
  <conditionalFormatting sqref="S290">
    <cfRule type="cellIs" dxfId="33771" priority="4276" operator="greaterThan">
      <formula>5000000</formula>
    </cfRule>
  </conditionalFormatting>
  <conditionalFormatting sqref="T290">
    <cfRule type="cellIs" dxfId="33770" priority="4275" operator="greaterThan">
      <formula>5000000</formula>
    </cfRule>
  </conditionalFormatting>
  <conditionalFormatting sqref="U290">
    <cfRule type="cellIs" dxfId="33769" priority="4274" operator="greaterThan">
      <formula>5000000</formula>
    </cfRule>
  </conditionalFormatting>
  <conditionalFormatting sqref="V290">
    <cfRule type="cellIs" dxfId="33768" priority="4273" operator="greaterThan">
      <formula>5000000</formula>
    </cfRule>
  </conditionalFormatting>
  <conditionalFormatting sqref="W290">
    <cfRule type="cellIs" dxfId="33767" priority="4272" operator="greaterThan">
      <formula>5000000</formula>
    </cfRule>
  </conditionalFormatting>
  <conditionalFormatting sqref="X290">
    <cfRule type="cellIs" dxfId="33766" priority="4271" operator="greaterThan">
      <formula>5000000</formula>
    </cfRule>
  </conditionalFormatting>
  <conditionalFormatting sqref="Y290">
    <cfRule type="cellIs" dxfId="33765" priority="4270" operator="greaterThan">
      <formula>5000000</formula>
    </cfRule>
  </conditionalFormatting>
  <conditionalFormatting sqref="Z290">
    <cfRule type="cellIs" dxfId="33764" priority="4269" operator="greaterThan">
      <formula>5000000</formula>
    </cfRule>
  </conditionalFormatting>
  <conditionalFormatting sqref="D291">
    <cfRule type="cellIs" dxfId="33763" priority="4268" operator="greaterThan">
      <formula>5000000</formula>
    </cfRule>
  </conditionalFormatting>
  <conditionalFormatting sqref="E291">
    <cfRule type="cellIs" dxfId="33762" priority="4267" operator="greaterThan">
      <formula>5000000</formula>
    </cfRule>
  </conditionalFormatting>
  <conditionalFormatting sqref="F291">
    <cfRule type="cellIs" dxfId="33761" priority="4266" operator="greaterThan">
      <formula>5000000</formula>
    </cfRule>
  </conditionalFormatting>
  <conditionalFormatting sqref="G291">
    <cfRule type="cellIs" dxfId="33760" priority="4265" operator="greaterThan">
      <formula>5000000</formula>
    </cfRule>
  </conditionalFormatting>
  <conditionalFormatting sqref="H291">
    <cfRule type="cellIs" dxfId="33759" priority="4264" operator="greaterThan">
      <formula>5000000</formula>
    </cfRule>
  </conditionalFormatting>
  <conditionalFormatting sqref="I291">
    <cfRule type="cellIs" dxfId="33758" priority="4263" operator="greaterThan">
      <formula>5000000</formula>
    </cfRule>
  </conditionalFormatting>
  <conditionalFormatting sqref="J291">
    <cfRule type="cellIs" dxfId="33757" priority="4262" operator="greaterThan">
      <formula>5000000</formula>
    </cfRule>
  </conditionalFormatting>
  <conditionalFormatting sqref="K291">
    <cfRule type="cellIs" dxfId="33756" priority="4261" operator="greaterThan">
      <formula>5000000</formula>
    </cfRule>
  </conditionalFormatting>
  <conditionalFormatting sqref="L291">
    <cfRule type="cellIs" dxfId="33755" priority="4260" operator="greaterThan">
      <formula>5000000</formula>
    </cfRule>
  </conditionalFormatting>
  <conditionalFormatting sqref="M291">
    <cfRule type="cellIs" dxfId="33754" priority="4259" operator="greaterThan">
      <formula>5000000</formula>
    </cfRule>
  </conditionalFormatting>
  <conditionalFormatting sqref="N291">
    <cfRule type="cellIs" dxfId="33753" priority="4258" operator="greaterThan">
      <formula>5000000</formula>
    </cfRule>
  </conditionalFormatting>
  <conditionalFormatting sqref="O291">
    <cfRule type="cellIs" dxfId="33752" priority="4257" operator="greaterThan">
      <formula>5000000</formula>
    </cfRule>
  </conditionalFormatting>
  <conditionalFormatting sqref="P291">
    <cfRule type="cellIs" dxfId="33751" priority="4256" operator="greaterThan">
      <formula>5000000</formula>
    </cfRule>
  </conditionalFormatting>
  <conditionalFormatting sqref="Q291">
    <cfRule type="cellIs" dxfId="33750" priority="4255" operator="greaterThan">
      <formula>5000000</formula>
    </cfRule>
  </conditionalFormatting>
  <conditionalFormatting sqref="R291">
    <cfRule type="cellIs" dxfId="33749" priority="4254" operator="greaterThan">
      <formula>5000000</formula>
    </cfRule>
  </conditionalFormatting>
  <conditionalFormatting sqref="S291">
    <cfRule type="cellIs" dxfId="33748" priority="4253" operator="greaterThan">
      <formula>5000000</formula>
    </cfRule>
  </conditionalFormatting>
  <conditionalFormatting sqref="T291">
    <cfRule type="cellIs" dxfId="33747" priority="4252" operator="greaterThan">
      <formula>5000000</formula>
    </cfRule>
  </conditionalFormatting>
  <conditionalFormatting sqref="U291">
    <cfRule type="cellIs" dxfId="33746" priority="4251" operator="greaterThan">
      <formula>5000000</formula>
    </cfRule>
  </conditionalFormatting>
  <conditionalFormatting sqref="V291">
    <cfRule type="cellIs" dxfId="33745" priority="4250" operator="greaterThan">
      <formula>5000000</formula>
    </cfRule>
  </conditionalFormatting>
  <conditionalFormatting sqref="W291">
    <cfRule type="cellIs" dxfId="33744" priority="4249" operator="greaterThan">
      <formula>5000000</formula>
    </cfRule>
  </conditionalFormatting>
  <conditionalFormatting sqref="X291">
    <cfRule type="cellIs" dxfId="33743" priority="4248" operator="greaterThan">
      <formula>5000000</formula>
    </cfRule>
  </conditionalFormatting>
  <conditionalFormatting sqref="Y291">
    <cfRule type="cellIs" dxfId="33742" priority="4247" operator="greaterThan">
      <formula>5000000</formula>
    </cfRule>
  </conditionalFormatting>
  <conditionalFormatting sqref="Z291">
    <cfRule type="cellIs" dxfId="33741" priority="4246" operator="greaterThan">
      <formula>5000000</formula>
    </cfRule>
  </conditionalFormatting>
  <conditionalFormatting sqref="D292">
    <cfRule type="cellIs" dxfId="33740" priority="4245" operator="greaterThan">
      <formula>5000000</formula>
    </cfRule>
  </conditionalFormatting>
  <conditionalFormatting sqref="E292">
    <cfRule type="cellIs" dxfId="33739" priority="4244" operator="greaterThan">
      <formula>5000000</formula>
    </cfRule>
  </conditionalFormatting>
  <conditionalFormatting sqref="F292">
    <cfRule type="cellIs" dxfId="33738" priority="4243" operator="greaterThan">
      <formula>5000000</formula>
    </cfRule>
  </conditionalFormatting>
  <conditionalFormatting sqref="G292">
    <cfRule type="cellIs" dxfId="33737" priority="4242" operator="greaterThan">
      <formula>5000000</formula>
    </cfRule>
  </conditionalFormatting>
  <conditionalFormatting sqref="H292">
    <cfRule type="cellIs" dxfId="33736" priority="4241" operator="greaterThan">
      <formula>5000000</formula>
    </cfRule>
  </conditionalFormatting>
  <conditionalFormatting sqref="I292">
    <cfRule type="cellIs" dxfId="33735" priority="4240" operator="greaterThan">
      <formula>5000000</formula>
    </cfRule>
  </conditionalFormatting>
  <conditionalFormatting sqref="J292">
    <cfRule type="cellIs" dxfId="33734" priority="4239" operator="greaterThan">
      <formula>5000000</formula>
    </cfRule>
  </conditionalFormatting>
  <conditionalFormatting sqref="K292">
    <cfRule type="cellIs" dxfId="33733" priority="4238" operator="greaterThan">
      <formula>5000000</formula>
    </cfRule>
  </conditionalFormatting>
  <conditionalFormatting sqref="L292">
    <cfRule type="cellIs" dxfId="33732" priority="4237" operator="greaterThan">
      <formula>5000000</formula>
    </cfRule>
  </conditionalFormatting>
  <conditionalFormatting sqref="M292">
    <cfRule type="cellIs" dxfId="33731" priority="4236" operator="greaterThan">
      <formula>5000000</formula>
    </cfRule>
  </conditionalFormatting>
  <conditionalFormatting sqref="N292">
    <cfRule type="cellIs" dxfId="33730" priority="4235" operator="greaterThan">
      <formula>5000000</formula>
    </cfRule>
  </conditionalFormatting>
  <conditionalFormatting sqref="O292">
    <cfRule type="cellIs" dxfId="33729" priority="4234" operator="greaterThan">
      <formula>5000000</formula>
    </cfRule>
  </conditionalFormatting>
  <conditionalFormatting sqref="P292">
    <cfRule type="cellIs" dxfId="33728" priority="4233" operator="greaterThan">
      <formula>5000000</formula>
    </cfRule>
  </conditionalFormatting>
  <conditionalFormatting sqref="Q292">
    <cfRule type="cellIs" dxfId="33727" priority="4232" operator="greaterThan">
      <formula>5000000</formula>
    </cfRule>
  </conditionalFormatting>
  <conditionalFormatting sqref="R292">
    <cfRule type="cellIs" dxfId="33726" priority="4231" operator="greaterThan">
      <formula>5000000</formula>
    </cfRule>
  </conditionalFormatting>
  <conditionalFormatting sqref="S292">
    <cfRule type="cellIs" dxfId="33725" priority="4230" operator="greaterThan">
      <formula>5000000</formula>
    </cfRule>
  </conditionalFormatting>
  <conditionalFormatting sqref="T292">
    <cfRule type="cellIs" dxfId="33724" priority="4229" operator="greaterThan">
      <formula>5000000</formula>
    </cfRule>
  </conditionalFormatting>
  <conditionalFormatting sqref="U292">
    <cfRule type="cellIs" dxfId="33723" priority="4228" operator="greaterThan">
      <formula>5000000</formula>
    </cfRule>
  </conditionalFormatting>
  <conditionalFormatting sqref="V292">
    <cfRule type="cellIs" dxfId="33722" priority="4227" operator="greaterThan">
      <formula>5000000</formula>
    </cfRule>
  </conditionalFormatting>
  <conditionalFormatting sqref="W292">
    <cfRule type="cellIs" dxfId="33721" priority="4226" operator="greaterThan">
      <formula>5000000</formula>
    </cfRule>
  </conditionalFormatting>
  <conditionalFormatting sqref="X292">
    <cfRule type="cellIs" dxfId="33720" priority="4225" operator="greaterThan">
      <formula>5000000</formula>
    </cfRule>
  </conditionalFormatting>
  <conditionalFormatting sqref="Y292">
    <cfRule type="cellIs" dxfId="33719" priority="4224" operator="greaterThan">
      <formula>5000000</formula>
    </cfRule>
  </conditionalFormatting>
  <conditionalFormatting sqref="Z292">
    <cfRule type="cellIs" dxfId="33718" priority="4223" operator="greaterThan">
      <formula>5000000</formula>
    </cfRule>
  </conditionalFormatting>
  <conditionalFormatting sqref="D293">
    <cfRule type="cellIs" dxfId="33717" priority="4222" operator="greaterThan">
      <formula>5000000</formula>
    </cfRule>
  </conditionalFormatting>
  <conditionalFormatting sqref="E293">
    <cfRule type="cellIs" dxfId="33716" priority="4221" operator="greaterThan">
      <formula>5000000</formula>
    </cfRule>
  </conditionalFormatting>
  <conditionalFormatting sqref="F293">
    <cfRule type="cellIs" dxfId="33715" priority="4220" operator="greaterThan">
      <formula>5000000</formula>
    </cfRule>
  </conditionalFormatting>
  <conditionalFormatting sqref="G293">
    <cfRule type="cellIs" dxfId="33714" priority="4219" operator="greaterThan">
      <formula>5000000</formula>
    </cfRule>
  </conditionalFormatting>
  <conditionalFormatting sqref="H293">
    <cfRule type="cellIs" dxfId="33713" priority="4218" operator="greaterThan">
      <formula>5000000</formula>
    </cfRule>
  </conditionalFormatting>
  <conditionalFormatting sqref="I293">
    <cfRule type="cellIs" dxfId="33712" priority="4217" operator="greaterThan">
      <formula>5000000</formula>
    </cfRule>
  </conditionalFormatting>
  <conditionalFormatting sqref="J293">
    <cfRule type="cellIs" dxfId="33711" priority="4216" operator="greaterThan">
      <formula>5000000</formula>
    </cfRule>
  </conditionalFormatting>
  <conditionalFormatting sqref="K293">
    <cfRule type="cellIs" dxfId="33710" priority="4215" operator="greaterThan">
      <formula>5000000</formula>
    </cfRule>
  </conditionalFormatting>
  <conditionalFormatting sqref="L293">
    <cfRule type="cellIs" dxfId="33709" priority="4214" operator="greaterThan">
      <formula>5000000</formula>
    </cfRule>
  </conditionalFormatting>
  <conditionalFormatting sqref="M293">
    <cfRule type="cellIs" dxfId="33708" priority="4213" operator="greaterThan">
      <formula>5000000</formula>
    </cfRule>
  </conditionalFormatting>
  <conditionalFormatting sqref="N293">
    <cfRule type="cellIs" dxfId="33707" priority="4212" operator="greaterThan">
      <formula>5000000</formula>
    </cfRule>
  </conditionalFormatting>
  <conditionalFormatting sqref="O293">
    <cfRule type="cellIs" dxfId="33706" priority="4211" operator="greaterThan">
      <formula>5000000</formula>
    </cfRule>
  </conditionalFormatting>
  <conditionalFormatting sqref="P293">
    <cfRule type="cellIs" dxfId="33705" priority="4210" operator="greaterThan">
      <formula>5000000</formula>
    </cfRule>
  </conditionalFormatting>
  <conditionalFormatting sqref="Q293">
    <cfRule type="cellIs" dxfId="33704" priority="4209" operator="greaterThan">
      <formula>5000000</formula>
    </cfRule>
  </conditionalFormatting>
  <conditionalFormatting sqref="R293">
    <cfRule type="cellIs" dxfId="33703" priority="4208" operator="greaterThan">
      <formula>5000000</formula>
    </cfRule>
  </conditionalFormatting>
  <conditionalFormatting sqref="S293">
    <cfRule type="cellIs" dxfId="33702" priority="4207" operator="greaterThan">
      <formula>5000000</formula>
    </cfRule>
  </conditionalFormatting>
  <conditionalFormatting sqref="T293">
    <cfRule type="cellIs" dxfId="33701" priority="4206" operator="greaterThan">
      <formula>5000000</formula>
    </cfRule>
  </conditionalFormatting>
  <conditionalFormatting sqref="U293">
    <cfRule type="cellIs" dxfId="33700" priority="4205" operator="greaterThan">
      <formula>5000000</formula>
    </cfRule>
  </conditionalFormatting>
  <conditionalFormatting sqref="V293">
    <cfRule type="cellIs" dxfId="33699" priority="4204" operator="greaterThan">
      <formula>5000000</formula>
    </cfRule>
  </conditionalFormatting>
  <conditionalFormatting sqref="W293">
    <cfRule type="cellIs" dxfId="33698" priority="4203" operator="greaterThan">
      <formula>5000000</formula>
    </cfRule>
  </conditionalFormatting>
  <conditionalFormatting sqref="X293">
    <cfRule type="cellIs" dxfId="33697" priority="4202" operator="greaterThan">
      <formula>5000000</formula>
    </cfRule>
  </conditionalFormatting>
  <conditionalFormatting sqref="Y293">
    <cfRule type="cellIs" dxfId="33696" priority="4201" operator="greaterThan">
      <formula>5000000</formula>
    </cfRule>
  </conditionalFormatting>
  <conditionalFormatting sqref="Z293">
    <cfRule type="cellIs" dxfId="33695" priority="4200" operator="greaterThan">
      <formula>5000000</formula>
    </cfRule>
  </conditionalFormatting>
  <conditionalFormatting sqref="D294">
    <cfRule type="cellIs" dxfId="33694" priority="4199" operator="greaterThan">
      <formula>5000000</formula>
    </cfRule>
  </conditionalFormatting>
  <conditionalFormatting sqref="E294">
    <cfRule type="cellIs" dxfId="33693" priority="4198" operator="greaterThan">
      <formula>5000000</formula>
    </cfRule>
  </conditionalFormatting>
  <conditionalFormatting sqref="F294">
    <cfRule type="cellIs" dxfId="33692" priority="4197" operator="greaterThan">
      <formula>5000000</formula>
    </cfRule>
  </conditionalFormatting>
  <conditionalFormatting sqref="G294">
    <cfRule type="cellIs" dxfId="33691" priority="4196" operator="greaterThan">
      <formula>5000000</formula>
    </cfRule>
  </conditionalFormatting>
  <conditionalFormatting sqref="H294">
    <cfRule type="cellIs" dxfId="33690" priority="4195" operator="greaterThan">
      <formula>5000000</formula>
    </cfRule>
  </conditionalFormatting>
  <conditionalFormatting sqref="I294">
    <cfRule type="cellIs" dxfId="33689" priority="4194" operator="greaterThan">
      <formula>5000000</formula>
    </cfRule>
  </conditionalFormatting>
  <conditionalFormatting sqref="J294">
    <cfRule type="cellIs" dxfId="33688" priority="4193" operator="greaterThan">
      <formula>5000000</formula>
    </cfRule>
  </conditionalFormatting>
  <conditionalFormatting sqref="K294">
    <cfRule type="cellIs" dxfId="33687" priority="4192" operator="greaterThan">
      <formula>5000000</formula>
    </cfRule>
  </conditionalFormatting>
  <conditionalFormatting sqref="L294">
    <cfRule type="cellIs" dxfId="33686" priority="4191" operator="greaterThan">
      <formula>5000000</formula>
    </cfRule>
  </conditionalFormatting>
  <conditionalFormatting sqref="M294">
    <cfRule type="cellIs" dxfId="33685" priority="4190" operator="greaterThan">
      <formula>5000000</formula>
    </cfRule>
  </conditionalFormatting>
  <conditionalFormatting sqref="N294">
    <cfRule type="cellIs" dxfId="33684" priority="4189" operator="greaterThan">
      <formula>5000000</formula>
    </cfRule>
  </conditionalFormatting>
  <conditionalFormatting sqref="O294">
    <cfRule type="cellIs" dxfId="33683" priority="4188" operator="greaterThan">
      <formula>5000000</formula>
    </cfRule>
  </conditionalFormatting>
  <conditionalFormatting sqref="P294">
    <cfRule type="cellIs" dxfId="33682" priority="4187" operator="greaterThan">
      <formula>5000000</formula>
    </cfRule>
  </conditionalFormatting>
  <conditionalFormatting sqref="Q294">
    <cfRule type="cellIs" dxfId="33681" priority="4186" operator="greaterThan">
      <formula>5000000</formula>
    </cfRule>
  </conditionalFormatting>
  <conditionalFormatting sqref="R294">
    <cfRule type="cellIs" dxfId="33680" priority="4185" operator="greaterThan">
      <formula>5000000</formula>
    </cfRule>
  </conditionalFormatting>
  <conditionalFormatting sqref="S294">
    <cfRule type="cellIs" dxfId="33679" priority="4184" operator="greaterThan">
      <formula>5000000</formula>
    </cfRule>
  </conditionalFormatting>
  <conditionalFormatting sqref="T294">
    <cfRule type="cellIs" dxfId="33678" priority="4183" operator="greaterThan">
      <formula>5000000</formula>
    </cfRule>
  </conditionalFormatting>
  <conditionalFormatting sqref="U294">
    <cfRule type="cellIs" dxfId="33677" priority="4182" operator="greaterThan">
      <formula>5000000</formula>
    </cfRule>
  </conditionalFormatting>
  <conditionalFormatting sqref="V294">
    <cfRule type="cellIs" dxfId="33676" priority="4181" operator="greaterThan">
      <formula>5000000</formula>
    </cfRule>
  </conditionalFormatting>
  <conditionalFormatting sqref="W294">
    <cfRule type="cellIs" dxfId="33675" priority="4180" operator="greaterThan">
      <formula>5000000</formula>
    </cfRule>
  </conditionalFormatting>
  <conditionalFormatting sqref="X294">
    <cfRule type="cellIs" dxfId="33674" priority="4179" operator="greaterThan">
      <formula>5000000</formula>
    </cfRule>
  </conditionalFormatting>
  <conditionalFormatting sqref="Y294">
    <cfRule type="cellIs" dxfId="33673" priority="4178" operator="greaterThan">
      <formula>5000000</formula>
    </cfRule>
  </conditionalFormatting>
  <conditionalFormatting sqref="Z294">
    <cfRule type="cellIs" dxfId="33672" priority="4177" operator="greaterThan">
      <formula>5000000</formula>
    </cfRule>
  </conditionalFormatting>
  <conditionalFormatting sqref="D295">
    <cfRule type="cellIs" dxfId="33671" priority="4176" operator="greaterThan">
      <formula>5000000</formula>
    </cfRule>
  </conditionalFormatting>
  <conditionalFormatting sqref="E295">
    <cfRule type="cellIs" dxfId="33670" priority="4175" operator="greaterThan">
      <formula>5000000</formula>
    </cfRule>
  </conditionalFormatting>
  <conditionalFormatting sqref="F295">
    <cfRule type="cellIs" dxfId="33669" priority="4174" operator="greaterThan">
      <formula>5000000</formula>
    </cfRule>
  </conditionalFormatting>
  <conditionalFormatting sqref="G295">
    <cfRule type="cellIs" dxfId="33668" priority="4173" operator="greaterThan">
      <formula>5000000</formula>
    </cfRule>
  </conditionalFormatting>
  <conditionalFormatting sqref="H295">
    <cfRule type="cellIs" dxfId="33667" priority="4172" operator="greaterThan">
      <formula>5000000</formula>
    </cfRule>
  </conditionalFormatting>
  <conditionalFormatting sqref="I295">
    <cfRule type="cellIs" dxfId="33666" priority="4171" operator="greaterThan">
      <formula>5000000</formula>
    </cfRule>
  </conditionalFormatting>
  <conditionalFormatting sqref="J295">
    <cfRule type="cellIs" dxfId="33665" priority="4170" operator="greaterThan">
      <formula>5000000</formula>
    </cfRule>
  </conditionalFormatting>
  <conditionalFormatting sqref="K295">
    <cfRule type="cellIs" dxfId="33664" priority="4169" operator="greaterThan">
      <formula>5000000</formula>
    </cfRule>
  </conditionalFormatting>
  <conditionalFormatting sqref="L295">
    <cfRule type="cellIs" dxfId="33663" priority="4168" operator="greaterThan">
      <formula>5000000</formula>
    </cfRule>
  </conditionalFormatting>
  <conditionalFormatting sqref="M295">
    <cfRule type="cellIs" dxfId="33662" priority="4167" operator="greaterThan">
      <formula>5000000</formula>
    </cfRule>
  </conditionalFormatting>
  <conditionalFormatting sqref="N295">
    <cfRule type="cellIs" dxfId="33661" priority="4166" operator="greaterThan">
      <formula>5000000</formula>
    </cfRule>
  </conditionalFormatting>
  <conditionalFormatting sqref="O295">
    <cfRule type="cellIs" dxfId="33660" priority="4165" operator="greaterThan">
      <formula>5000000</formula>
    </cfRule>
  </conditionalFormatting>
  <conditionalFormatting sqref="P295">
    <cfRule type="cellIs" dxfId="33659" priority="4164" operator="greaterThan">
      <formula>5000000</formula>
    </cfRule>
  </conditionalFormatting>
  <conditionalFormatting sqref="Q295">
    <cfRule type="cellIs" dxfId="33658" priority="4163" operator="greaterThan">
      <formula>5000000</formula>
    </cfRule>
  </conditionalFormatting>
  <conditionalFormatting sqref="R295">
    <cfRule type="cellIs" dxfId="33657" priority="4162" operator="greaterThan">
      <formula>5000000</formula>
    </cfRule>
  </conditionalFormatting>
  <conditionalFormatting sqref="S295">
    <cfRule type="cellIs" dxfId="33656" priority="4161" operator="greaterThan">
      <formula>5000000</formula>
    </cfRule>
  </conditionalFormatting>
  <conditionalFormatting sqref="T295">
    <cfRule type="cellIs" dxfId="33655" priority="4160" operator="greaterThan">
      <formula>5000000</formula>
    </cfRule>
  </conditionalFormatting>
  <conditionalFormatting sqref="U295">
    <cfRule type="cellIs" dxfId="33654" priority="4159" operator="greaterThan">
      <formula>5000000</formula>
    </cfRule>
  </conditionalFormatting>
  <conditionalFormatting sqref="V295">
    <cfRule type="cellIs" dxfId="33653" priority="4158" operator="greaterThan">
      <formula>5000000</formula>
    </cfRule>
  </conditionalFormatting>
  <conditionalFormatting sqref="W295">
    <cfRule type="cellIs" dxfId="33652" priority="4157" operator="greaterThan">
      <formula>5000000</formula>
    </cfRule>
  </conditionalFormatting>
  <conditionalFormatting sqref="X295">
    <cfRule type="cellIs" dxfId="33651" priority="4156" operator="greaterThan">
      <formula>5000000</formula>
    </cfRule>
  </conditionalFormatting>
  <conditionalFormatting sqref="Y295">
    <cfRule type="cellIs" dxfId="33650" priority="4155" operator="greaterThan">
      <formula>5000000</formula>
    </cfRule>
  </conditionalFormatting>
  <conditionalFormatting sqref="Z295">
    <cfRule type="cellIs" dxfId="33649" priority="4154" operator="greaterThan">
      <formula>5000000</formula>
    </cfRule>
  </conditionalFormatting>
  <conditionalFormatting sqref="D296">
    <cfRule type="cellIs" dxfId="33648" priority="4153" operator="greaterThan">
      <formula>5000000</formula>
    </cfRule>
  </conditionalFormatting>
  <conditionalFormatting sqref="E296">
    <cfRule type="cellIs" dxfId="33647" priority="4152" operator="greaterThan">
      <formula>5000000</formula>
    </cfRule>
  </conditionalFormatting>
  <conditionalFormatting sqref="F296">
    <cfRule type="cellIs" dxfId="33646" priority="4151" operator="greaterThan">
      <formula>5000000</formula>
    </cfRule>
  </conditionalFormatting>
  <conditionalFormatting sqref="G296">
    <cfRule type="cellIs" dxfId="33645" priority="4150" operator="greaterThan">
      <formula>5000000</formula>
    </cfRule>
  </conditionalFormatting>
  <conditionalFormatting sqref="H296">
    <cfRule type="cellIs" dxfId="33644" priority="4149" operator="greaterThan">
      <formula>5000000</formula>
    </cfRule>
  </conditionalFormatting>
  <conditionalFormatting sqref="I296">
    <cfRule type="cellIs" dxfId="33643" priority="4148" operator="greaterThan">
      <formula>5000000</formula>
    </cfRule>
  </conditionalFormatting>
  <conditionalFormatting sqref="J296">
    <cfRule type="cellIs" dxfId="33642" priority="4147" operator="greaterThan">
      <formula>5000000</formula>
    </cfRule>
  </conditionalFormatting>
  <conditionalFormatting sqref="K296">
    <cfRule type="cellIs" dxfId="33641" priority="4146" operator="greaterThan">
      <formula>5000000</formula>
    </cfRule>
  </conditionalFormatting>
  <conditionalFormatting sqref="L296">
    <cfRule type="cellIs" dxfId="33640" priority="4145" operator="greaterThan">
      <formula>5000000</formula>
    </cfRule>
  </conditionalFormatting>
  <conditionalFormatting sqref="M296">
    <cfRule type="cellIs" dxfId="33639" priority="4144" operator="greaterThan">
      <formula>5000000</formula>
    </cfRule>
  </conditionalFormatting>
  <conditionalFormatting sqref="N296">
    <cfRule type="cellIs" dxfId="33638" priority="4143" operator="greaterThan">
      <formula>5000000</formula>
    </cfRule>
  </conditionalFormatting>
  <conditionalFormatting sqref="O296">
    <cfRule type="cellIs" dxfId="33637" priority="4142" operator="greaterThan">
      <formula>5000000</formula>
    </cfRule>
  </conditionalFormatting>
  <conditionalFormatting sqref="P296">
    <cfRule type="cellIs" dxfId="33636" priority="4141" operator="greaterThan">
      <formula>5000000</formula>
    </cfRule>
  </conditionalFormatting>
  <conditionalFormatting sqref="Q296">
    <cfRule type="cellIs" dxfId="33635" priority="4140" operator="greaterThan">
      <formula>5000000</formula>
    </cfRule>
  </conditionalFormatting>
  <conditionalFormatting sqref="R296">
    <cfRule type="cellIs" dxfId="33634" priority="4139" operator="greaterThan">
      <formula>5000000</formula>
    </cfRule>
  </conditionalFormatting>
  <conditionalFormatting sqref="S296">
    <cfRule type="cellIs" dxfId="33633" priority="4138" operator="greaterThan">
      <formula>5000000</formula>
    </cfRule>
  </conditionalFormatting>
  <conditionalFormatting sqref="T296">
    <cfRule type="cellIs" dxfId="33632" priority="4137" operator="greaterThan">
      <formula>5000000</formula>
    </cfRule>
  </conditionalFormatting>
  <conditionalFormatting sqref="U296">
    <cfRule type="cellIs" dxfId="33631" priority="4136" operator="greaterThan">
      <formula>5000000</formula>
    </cfRule>
  </conditionalFormatting>
  <conditionalFormatting sqref="V296">
    <cfRule type="cellIs" dxfId="33630" priority="4135" operator="greaterThan">
      <formula>5000000</formula>
    </cfRule>
  </conditionalFormatting>
  <conditionalFormatting sqref="W296">
    <cfRule type="cellIs" dxfId="33629" priority="4134" operator="greaterThan">
      <formula>5000000</formula>
    </cfRule>
  </conditionalFormatting>
  <conditionalFormatting sqref="X296">
    <cfRule type="cellIs" dxfId="33628" priority="4133" operator="greaterThan">
      <formula>5000000</formula>
    </cfRule>
  </conditionalFormatting>
  <conditionalFormatting sqref="Y296">
    <cfRule type="cellIs" dxfId="33627" priority="4132" operator="greaterThan">
      <formula>5000000</formula>
    </cfRule>
  </conditionalFormatting>
  <conditionalFormatting sqref="Z296">
    <cfRule type="cellIs" dxfId="33626" priority="4131" operator="greaterThan">
      <formula>5000000</formula>
    </cfRule>
  </conditionalFormatting>
  <conditionalFormatting sqref="E297">
    <cfRule type="cellIs" dxfId="33625" priority="4130" operator="greaterThan">
      <formula>5000000</formula>
    </cfRule>
  </conditionalFormatting>
  <conditionalFormatting sqref="F297">
    <cfRule type="cellIs" dxfId="33624" priority="4129" operator="greaterThan">
      <formula>5000000</formula>
    </cfRule>
  </conditionalFormatting>
  <conditionalFormatting sqref="G297">
    <cfRule type="cellIs" dxfId="33623" priority="4128" operator="greaterThan">
      <formula>5000000</formula>
    </cfRule>
  </conditionalFormatting>
  <conditionalFormatting sqref="H297">
    <cfRule type="cellIs" dxfId="33622" priority="4127" operator="greaterThan">
      <formula>5000000</formula>
    </cfRule>
  </conditionalFormatting>
  <conditionalFormatting sqref="I297">
    <cfRule type="cellIs" dxfId="33621" priority="4126" operator="greaterThan">
      <formula>5000000</formula>
    </cfRule>
  </conditionalFormatting>
  <conditionalFormatting sqref="J297">
    <cfRule type="cellIs" dxfId="33620" priority="4125" operator="greaterThan">
      <formula>5000000</formula>
    </cfRule>
  </conditionalFormatting>
  <conditionalFormatting sqref="K297">
    <cfRule type="cellIs" dxfId="33619" priority="4124" operator="greaterThan">
      <formula>5000000</formula>
    </cfRule>
  </conditionalFormatting>
  <conditionalFormatting sqref="L297">
    <cfRule type="cellIs" dxfId="33618" priority="4123" operator="greaterThan">
      <formula>5000000</formula>
    </cfRule>
  </conditionalFormatting>
  <conditionalFormatting sqref="M297">
    <cfRule type="cellIs" dxfId="33617" priority="4122" operator="greaterThan">
      <formula>5000000</formula>
    </cfRule>
  </conditionalFormatting>
  <conditionalFormatting sqref="N297">
    <cfRule type="cellIs" dxfId="33616" priority="4121" operator="greaterThan">
      <formula>5000000</formula>
    </cfRule>
  </conditionalFormatting>
  <conditionalFormatting sqref="O297">
    <cfRule type="cellIs" dxfId="33615" priority="4120" operator="greaterThan">
      <formula>5000000</formula>
    </cfRule>
  </conditionalFormatting>
  <conditionalFormatting sqref="P297">
    <cfRule type="cellIs" dxfId="33614" priority="4119" operator="greaterThan">
      <formula>5000000</formula>
    </cfRule>
  </conditionalFormatting>
  <conditionalFormatting sqref="Q297">
    <cfRule type="cellIs" dxfId="33613" priority="4118" operator="greaterThan">
      <formula>5000000</formula>
    </cfRule>
  </conditionalFormatting>
  <conditionalFormatting sqref="R297">
    <cfRule type="cellIs" dxfId="33612" priority="4117" operator="greaterThan">
      <formula>5000000</formula>
    </cfRule>
  </conditionalFormatting>
  <conditionalFormatting sqref="S297">
    <cfRule type="cellIs" dxfId="33611" priority="4116" operator="greaterThan">
      <formula>5000000</formula>
    </cfRule>
  </conditionalFormatting>
  <conditionalFormatting sqref="T297">
    <cfRule type="cellIs" dxfId="33610" priority="4115" operator="greaterThan">
      <formula>5000000</formula>
    </cfRule>
  </conditionalFormatting>
  <conditionalFormatting sqref="U297">
    <cfRule type="cellIs" dxfId="33609" priority="4114" operator="greaterThan">
      <formula>5000000</formula>
    </cfRule>
  </conditionalFormatting>
  <conditionalFormatting sqref="V297">
    <cfRule type="cellIs" dxfId="33608" priority="4113" operator="greaterThan">
      <formula>5000000</formula>
    </cfRule>
  </conditionalFormatting>
  <conditionalFormatting sqref="W297">
    <cfRule type="cellIs" dxfId="33607" priority="4112" operator="greaterThan">
      <formula>5000000</formula>
    </cfRule>
  </conditionalFormatting>
  <conditionalFormatting sqref="X297">
    <cfRule type="cellIs" dxfId="33606" priority="4111" operator="greaterThan">
      <formula>5000000</formula>
    </cfRule>
  </conditionalFormatting>
  <conditionalFormatting sqref="Y297">
    <cfRule type="cellIs" dxfId="33605" priority="4110" operator="greaterThan">
      <formula>5000000</formula>
    </cfRule>
  </conditionalFormatting>
  <conditionalFormatting sqref="Z297">
    <cfRule type="cellIs" dxfId="33604" priority="4109" operator="greaterThan">
      <formula>5000000</formula>
    </cfRule>
  </conditionalFormatting>
  <conditionalFormatting sqref="E298">
    <cfRule type="cellIs" dxfId="33603" priority="4108" operator="greaterThan">
      <formula>5000000</formula>
    </cfRule>
  </conditionalFormatting>
  <conditionalFormatting sqref="F298">
    <cfRule type="cellIs" dxfId="33602" priority="4107" operator="greaterThan">
      <formula>5000000</formula>
    </cfRule>
  </conditionalFormatting>
  <conditionalFormatting sqref="G298">
    <cfRule type="cellIs" dxfId="33601" priority="4106" operator="greaterThan">
      <formula>5000000</formula>
    </cfRule>
  </conditionalFormatting>
  <conditionalFormatting sqref="H298">
    <cfRule type="cellIs" dxfId="33600" priority="4105" operator="greaterThan">
      <formula>5000000</formula>
    </cfRule>
  </conditionalFormatting>
  <conditionalFormatting sqref="I298">
    <cfRule type="cellIs" dxfId="33599" priority="4104" operator="greaterThan">
      <formula>5000000</formula>
    </cfRule>
  </conditionalFormatting>
  <conditionalFormatting sqref="J298">
    <cfRule type="cellIs" dxfId="33598" priority="4103" operator="greaterThan">
      <formula>5000000</formula>
    </cfRule>
  </conditionalFormatting>
  <conditionalFormatting sqref="K298">
    <cfRule type="cellIs" dxfId="33597" priority="4102" operator="greaterThan">
      <formula>5000000</formula>
    </cfRule>
  </conditionalFormatting>
  <conditionalFormatting sqref="L298">
    <cfRule type="cellIs" dxfId="33596" priority="4101" operator="greaterThan">
      <formula>5000000</formula>
    </cfRule>
  </conditionalFormatting>
  <conditionalFormatting sqref="M298">
    <cfRule type="cellIs" dxfId="33595" priority="4100" operator="greaterThan">
      <formula>5000000</formula>
    </cfRule>
  </conditionalFormatting>
  <conditionalFormatting sqref="N298">
    <cfRule type="cellIs" dxfId="33594" priority="4099" operator="greaterThan">
      <formula>5000000</formula>
    </cfRule>
  </conditionalFormatting>
  <conditionalFormatting sqref="O298">
    <cfRule type="cellIs" dxfId="33593" priority="4098" operator="greaterThan">
      <formula>5000000</formula>
    </cfRule>
  </conditionalFormatting>
  <conditionalFormatting sqref="P298">
    <cfRule type="cellIs" dxfId="33592" priority="4097" operator="greaterThan">
      <formula>5000000</formula>
    </cfRule>
  </conditionalFormatting>
  <conditionalFormatting sqref="Q298">
    <cfRule type="cellIs" dxfId="33591" priority="4096" operator="greaterThan">
      <formula>5000000</formula>
    </cfRule>
  </conditionalFormatting>
  <conditionalFormatting sqref="R298">
    <cfRule type="cellIs" dxfId="33590" priority="4095" operator="greaterThan">
      <formula>5000000</formula>
    </cfRule>
  </conditionalFormatting>
  <conditionalFormatting sqref="S298">
    <cfRule type="cellIs" dxfId="33589" priority="4094" operator="greaterThan">
      <formula>5000000</formula>
    </cfRule>
  </conditionalFormatting>
  <conditionalFormatting sqref="T298">
    <cfRule type="cellIs" dxfId="33588" priority="4093" operator="greaterThan">
      <formula>5000000</formula>
    </cfRule>
  </conditionalFormatting>
  <conditionalFormatting sqref="U298">
    <cfRule type="cellIs" dxfId="33587" priority="4092" operator="greaterThan">
      <formula>5000000</formula>
    </cfRule>
  </conditionalFormatting>
  <conditionalFormatting sqref="V298">
    <cfRule type="cellIs" dxfId="33586" priority="4091" operator="greaterThan">
      <formula>5000000</formula>
    </cfRule>
  </conditionalFormatting>
  <conditionalFormatting sqref="W298">
    <cfRule type="cellIs" dxfId="33585" priority="4090" operator="greaterThan">
      <formula>5000000</formula>
    </cfRule>
  </conditionalFormatting>
  <conditionalFormatting sqref="X298">
    <cfRule type="cellIs" dxfId="33584" priority="4089" operator="greaterThan">
      <formula>5000000</formula>
    </cfRule>
  </conditionalFormatting>
  <conditionalFormatting sqref="Y298">
    <cfRule type="cellIs" dxfId="33583" priority="4088" operator="greaterThan">
      <formula>5000000</formula>
    </cfRule>
  </conditionalFormatting>
  <conditionalFormatting sqref="Z298">
    <cfRule type="cellIs" dxfId="33582" priority="4087" operator="greaterThan">
      <formula>5000000</formula>
    </cfRule>
  </conditionalFormatting>
  <conditionalFormatting sqref="E299">
    <cfRule type="cellIs" dxfId="33581" priority="4086" operator="greaterThan">
      <formula>5000000</formula>
    </cfRule>
  </conditionalFormatting>
  <conditionalFormatting sqref="F299">
    <cfRule type="cellIs" dxfId="33580" priority="4085" operator="greaterThan">
      <formula>5000000</formula>
    </cfRule>
  </conditionalFormatting>
  <conditionalFormatting sqref="G299">
    <cfRule type="cellIs" dxfId="33579" priority="4084" operator="greaterThan">
      <formula>5000000</formula>
    </cfRule>
  </conditionalFormatting>
  <conditionalFormatting sqref="H299">
    <cfRule type="cellIs" dxfId="33578" priority="4083" operator="greaterThan">
      <formula>5000000</formula>
    </cfRule>
  </conditionalFormatting>
  <conditionalFormatting sqref="I299">
    <cfRule type="cellIs" dxfId="33577" priority="4082" operator="greaterThan">
      <formula>5000000</formula>
    </cfRule>
  </conditionalFormatting>
  <conditionalFormatting sqref="J299">
    <cfRule type="cellIs" dxfId="33576" priority="4081" operator="greaterThan">
      <formula>5000000</formula>
    </cfRule>
  </conditionalFormatting>
  <conditionalFormatting sqref="K299">
    <cfRule type="cellIs" dxfId="33575" priority="4080" operator="greaterThan">
      <formula>5000000</formula>
    </cfRule>
  </conditionalFormatting>
  <conditionalFormatting sqref="L299">
    <cfRule type="cellIs" dxfId="33574" priority="4079" operator="greaterThan">
      <formula>5000000</formula>
    </cfRule>
  </conditionalFormatting>
  <conditionalFormatting sqref="M299">
    <cfRule type="cellIs" dxfId="33573" priority="4078" operator="greaterThan">
      <formula>5000000</formula>
    </cfRule>
  </conditionalFormatting>
  <conditionalFormatting sqref="N299">
    <cfRule type="cellIs" dxfId="33572" priority="4077" operator="greaterThan">
      <formula>5000000</formula>
    </cfRule>
  </conditionalFormatting>
  <conditionalFormatting sqref="O299">
    <cfRule type="cellIs" dxfId="33571" priority="4076" operator="greaterThan">
      <formula>5000000</formula>
    </cfRule>
  </conditionalFormatting>
  <conditionalFormatting sqref="P299">
    <cfRule type="cellIs" dxfId="33570" priority="4075" operator="greaterThan">
      <formula>5000000</formula>
    </cfRule>
  </conditionalFormatting>
  <conditionalFormatting sqref="Q299">
    <cfRule type="cellIs" dxfId="33569" priority="4074" operator="greaterThan">
      <formula>5000000</formula>
    </cfRule>
  </conditionalFormatting>
  <conditionalFormatting sqref="R299">
    <cfRule type="cellIs" dxfId="33568" priority="4073" operator="greaterThan">
      <formula>5000000</formula>
    </cfRule>
  </conditionalFormatting>
  <conditionalFormatting sqref="S299">
    <cfRule type="cellIs" dxfId="33567" priority="4072" operator="greaterThan">
      <formula>5000000</formula>
    </cfRule>
  </conditionalFormatting>
  <conditionalFormatting sqref="T299">
    <cfRule type="cellIs" dxfId="33566" priority="4071" operator="greaterThan">
      <formula>5000000</formula>
    </cfRule>
  </conditionalFormatting>
  <conditionalFormatting sqref="U299">
    <cfRule type="cellIs" dxfId="33565" priority="4070" operator="greaterThan">
      <formula>5000000</formula>
    </cfRule>
  </conditionalFormatting>
  <conditionalFormatting sqref="V299">
    <cfRule type="cellIs" dxfId="33564" priority="4069" operator="greaterThan">
      <formula>5000000</formula>
    </cfRule>
  </conditionalFormatting>
  <conditionalFormatting sqref="W299">
    <cfRule type="cellIs" dxfId="33563" priority="4068" operator="greaterThan">
      <formula>5000000</formula>
    </cfRule>
  </conditionalFormatting>
  <conditionalFormatting sqref="X299">
    <cfRule type="cellIs" dxfId="33562" priority="4067" operator="greaterThan">
      <formula>5000000</formula>
    </cfRule>
  </conditionalFormatting>
  <conditionalFormatting sqref="Y299">
    <cfRule type="cellIs" dxfId="33561" priority="4066" operator="greaterThan">
      <formula>5000000</formula>
    </cfRule>
  </conditionalFormatting>
  <conditionalFormatting sqref="Z299">
    <cfRule type="cellIs" dxfId="33560" priority="4065" operator="greaterThan">
      <formula>5000000</formula>
    </cfRule>
  </conditionalFormatting>
  <conditionalFormatting sqref="E300">
    <cfRule type="cellIs" dxfId="33559" priority="4064" operator="greaterThan">
      <formula>5000000</formula>
    </cfRule>
  </conditionalFormatting>
  <conditionalFormatting sqref="F300">
    <cfRule type="cellIs" dxfId="33558" priority="4063" operator="greaterThan">
      <formula>5000000</formula>
    </cfRule>
  </conditionalFormatting>
  <conditionalFormatting sqref="G300">
    <cfRule type="cellIs" dxfId="33557" priority="4062" operator="greaterThan">
      <formula>5000000</formula>
    </cfRule>
  </conditionalFormatting>
  <conditionalFormatting sqref="H300">
    <cfRule type="cellIs" dxfId="33556" priority="4061" operator="greaterThan">
      <formula>5000000</formula>
    </cfRule>
  </conditionalFormatting>
  <conditionalFormatting sqref="I300">
    <cfRule type="cellIs" dxfId="33555" priority="4060" operator="greaterThan">
      <formula>5000000</formula>
    </cfRule>
  </conditionalFormatting>
  <conditionalFormatting sqref="J300">
    <cfRule type="cellIs" dxfId="33554" priority="4059" operator="greaterThan">
      <formula>5000000</formula>
    </cfRule>
  </conditionalFormatting>
  <conditionalFormatting sqref="K300">
    <cfRule type="cellIs" dxfId="33553" priority="4058" operator="greaterThan">
      <formula>5000000</formula>
    </cfRule>
  </conditionalFormatting>
  <conditionalFormatting sqref="L300">
    <cfRule type="cellIs" dxfId="33552" priority="4057" operator="greaterThan">
      <formula>5000000</formula>
    </cfRule>
  </conditionalFormatting>
  <conditionalFormatting sqref="M300">
    <cfRule type="cellIs" dxfId="33551" priority="4056" operator="greaterThan">
      <formula>5000000</formula>
    </cfRule>
  </conditionalFormatting>
  <conditionalFormatting sqref="N300">
    <cfRule type="cellIs" dxfId="33550" priority="4055" operator="greaterThan">
      <formula>5000000</formula>
    </cfRule>
  </conditionalFormatting>
  <conditionalFormatting sqref="O300">
    <cfRule type="cellIs" dxfId="33549" priority="4054" operator="greaterThan">
      <formula>5000000</formula>
    </cfRule>
  </conditionalFormatting>
  <conditionalFormatting sqref="P300">
    <cfRule type="cellIs" dxfId="33548" priority="4053" operator="greaterThan">
      <formula>5000000</formula>
    </cfRule>
  </conditionalFormatting>
  <conditionalFormatting sqref="Q300">
    <cfRule type="cellIs" dxfId="33547" priority="4052" operator="greaterThan">
      <formula>5000000</formula>
    </cfRule>
  </conditionalFormatting>
  <conditionalFormatting sqref="R300">
    <cfRule type="cellIs" dxfId="33546" priority="4051" operator="greaterThan">
      <formula>5000000</formula>
    </cfRule>
  </conditionalFormatting>
  <conditionalFormatting sqref="S300">
    <cfRule type="cellIs" dxfId="33545" priority="4050" operator="greaterThan">
      <formula>5000000</formula>
    </cfRule>
  </conditionalFormatting>
  <conditionalFormatting sqref="T300">
    <cfRule type="cellIs" dxfId="33544" priority="4049" operator="greaterThan">
      <formula>5000000</formula>
    </cfRule>
  </conditionalFormatting>
  <conditionalFormatting sqref="U300">
    <cfRule type="cellIs" dxfId="33543" priority="4048" operator="greaterThan">
      <formula>5000000</formula>
    </cfRule>
  </conditionalFormatting>
  <conditionalFormatting sqref="V300">
    <cfRule type="cellIs" dxfId="33542" priority="4047" operator="greaterThan">
      <formula>5000000</formula>
    </cfRule>
  </conditionalFormatting>
  <conditionalFormatting sqref="W300">
    <cfRule type="cellIs" dxfId="33541" priority="4046" operator="greaterThan">
      <formula>5000000</formula>
    </cfRule>
  </conditionalFormatting>
  <conditionalFormatting sqref="X300">
    <cfRule type="cellIs" dxfId="33540" priority="4045" operator="greaterThan">
      <formula>5000000</formula>
    </cfRule>
  </conditionalFormatting>
  <conditionalFormatting sqref="Y300">
    <cfRule type="cellIs" dxfId="33539" priority="4044" operator="greaterThan">
      <formula>5000000</formula>
    </cfRule>
  </conditionalFormatting>
  <conditionalFormatting sqref="Z300">
    <cfRule type="cellIs" dxfId="33538" priority="4043" operator="greaterThan">
      <formula>5000000</formula>
    </cfRule>
  </conditionalFormatting>
  <conditionalFormatting sqref="D302">
    <cfRule type="cellIs" dxfId="33537" priority="4042" operator="greaterThan">
      <formula>5000000</formula>
    </cfRule>
  </conditionalFormatting>
  <conditionalFormatting sqref="E302">
    <cfRule type="cellIs" dxfId="33536" priority="4041" operator="greaterThan">
      <formula>5000000</formula>
    </cfRule>
  </conditionalFormatting>
  <conditionalFormatting sqref="F302">
    <cfRule type="cellIs" dxfId="33535" priority="4040" operator="greaterThan">
      <formula>5000000</formula>
    </cfRule>
  </conditionalFormatting>
  <conditionalFormatting sqref="G302">
    <cfRule type="cellIs" dxfId="33534" priority="4039" operator="greaterThan">
      <formula>5000000</formula>
    </cfRule>
  </conditionalFormatting>
  <conditionalFormatting sqref="H302">
    <cfRule type="cellIs" dxfId="33533" priority="4038" operator="greaterThan">
      <formula>5000000</formula>
    </cfRule>
  </conditionalFormatting>
  <conditionalFormatting sqref="I302">
    <cfRule type="cellIs" dxfId="33532" priority="4037" operator="greaterThan">
      <formula>5000000</formula>
    </cfRule>
  </conditionalFormatting>
  <conditionalFormatting sqref="J302">
    <cfRule type="cellIs" dxfId="33531" priority="4036" operator="greaterThan">
      <formula>5000000</formula>
    </cfRule>
  </conditionalFormatting>
  <conditionalFormatting sqref="K302">
    <cfRule type="cellIs" dxfId="33530" priority="4035" operator="greaterThan">
      <formula>5000000</formula>
    </cfRule>
  </conditionalFormatting>
  <conditionalFormatting sqref="L302">
    <cfRule type="cellIs" dxfId="33529" priority="4034" operator="greaterThan">
      <formula>5000000</formula>
    </cfRule>
  </conditionalFormatting>
  <conditionalFormatting sqref="M302">
    <cfRule type="cellIs" dxfId="33528" priority="4033" operator="greaterThan">
      <formula>5000000</formula>
    </cfRule>
  </conditionalFormatting>
  <conditionalFormatting sqref="N302">
    <cfRule type="cellIs" dxfId="33527" priority="4032" operator="greaterThan">
      <formula>5000000</formula>
    </cfRule>
  </conditionalFormatting>
  <conditionalFormatting sqref="O302">
    <cfRule type="cellIs" dxfId="33526" priority="4031" operator="greaterThan">
      <formula>5000000</formula>
    </cfRule>
  </conditionalFormatting>
  <conditionalFormatting sqref="P302">
    <cfRule type="cellIs" dxfId="33525" priority="4030" operator="greaterThan">
      <formula>5000000</formula>
    </cfRule>
  </conditionalFormatting>
  <conditionalFormatting sqref="Q302">
    <cfRule type="cellIs" dxfId="33524" priority="4029" operator="greaterThan">
      <formula>5000000</formula>
    </cfRule>
  </conditionalFormatting>
  <conditionalFormatting sqref="R302">
    <cfRule type="cellIs" dxfId="33523" priority="4028" operator="greaterThan">
      <formula>5000000</formula>
    </cfRule>
  </conditionalFormatting>
  <conditionalFormatting sqref="S302">
    <cfRule type="cellIs" dxfId="33522" priority="4027" operator="greaterThan">
      <formula>5000000</formula>
    </cfRule>
  </conditionalFormatting>
  <conditionalFormatting sqref="T302">
    <cfRule type="cellIs" dxfId="33521" priority="4026" operator="greaterThan">
      <formula>5000000</formula>
    </cfRule>
  </conditionalFormatting>
  <conditionalFormatting sqref="U302">
    <cfRule type="cellIs" dxfId="33520" priority="4025" operator="greaterThan">
      <formula>5000000</formula>
    </cfRule>
  </conditionalFormatting>
  <conditionalFormatting sqref="V302">
    <cfRule type="cellIs" dxfId="33519" priority="4024" operator="greaterThan">
      <formula>5000000</formula>
    </cfRule>
  </conditionalFormatting>
  <conditionalFormatting sqref="W302">
    <cfRule type="cellIs" dxfId="33518" priority="4023" operator="greaterThan">
      <formula>5000000</formula>
    </cfRule>
  </conditionalFormatting>
  <conditionalFormatting sqref="X302">
    <cfRule type="cellIs" dxfId="33517" priority="4022" operator="greaterThan">
      <formula>5000000</formula>
    </cfRule>
  </conditionalFormatting>
  <conditionalFormatting sqref="Y302">
    <cfRule type="cellIs" dxfId="33516" priority="4021" operator="greaterThan">
      <formula>5000000</formula>
    </cfRule>
  </conditionalFormatting>
  <conditionalFormatting sqref="Z302">
    <cfRule type="cellIs" dxfId="33515" priority="4020" operator="greaterThan">
      <formula>5000000</formula>
    </cfRule>
  </conditionalFormatting>
  <conditionalFormatting sqref="D304">
    <cfRule type="cellIs" dxfId="33514" priority="4019" operator="greaterThan">
      <formula>5000000</formula>
    </cfRule>
  </conditionalFormatting>
  <conditionalFormatting sqref="E304">
    <cfRule type="cellIs" dxfId="33513" priority="4018" operator="greaterThan">
      <formula>5000000</formula>
    </cfRule>
  </conditionalFormatting>
  <conditionalFormatting sqref="F304">
    <cfRule type="cellIs" dxfId="33512" priority="4017" operator="greaterThan">
      <formula>5000000</formula>
    </cfRule>
  </conditionalFormatting>
  <conditionalFormatting sqref="G304">
    <cfRule type="cellIs" dxfId="33511" priority="4016" operator="greaterThan">
      <formula>5000000</formula>
    </cfRule>
  </conditionalFormatting>
  <conditionalFormatting sqref="H304">
    <cfRule type="cellIs" dxfId="33510" priority="4015" operator="greaterThan">
      <formula>5000000</formula>
    </cfRule>
  </conditionalFormatting>
  <conditionalFormatting sqref="I304">
    <cfRule type="cellIs" dxfId="33509" priority="4014" operator="greaterThan">
      <formula>5000000</formula>
    </cfRule>
  </conditionalFormatting>
  <conditionalFormatting sqref="J304">
    <cfRule type="cellIs" dxfId="33508" priority="4013" operator="greaterThan">
      <formula>5000000</formula>
    </cfRule>
  </conditionalFormatting>
  <conditionalFormatting sqref="K304">
    <cfRule type="cellIs" dxfId="33507" priority="4012" operator="greaterThan">
      <formula>5000000</formula>
    </cfRule>
  </conditionalFormatting>
  <conditionalFormatting sqref="L304">
    <cfRule type="cellIs" dxfId="33506" priority="4011" operator="greaterThan">
      <formula>5000000</formula>
    </cfRule>
  </conditionalFormatting>
  <conditionalFormatting sqref="M304">
    <cfRule type="cellIs" dxfId="33505" priority="4010" operator="greaterThan">
      <formula>5000000</formula>
    </cfRule>
  </conditionalFormatting>
  <conditionalFormatting sqref="N304">
    <cfRule type="cellIs" dxfId="33504" priority="4009" operator="greaterThan">
      <formula>5000000</formula>
    </cfRule>
  </conditionalFormatting>
  <conditionalFormatting sqref="O304">
    <cfRule type="cellIs" dxfId="33503" priority="4008" operator="greaterThan">
      <formula>5000000</formula>
    </cfRule>
  </conditionalFormatting>
  <conditionalFormatting sqref="P304">
    <cfRule type="cellIs" dxfId="33502" priority="4007" operator="greaterThan">
      <formula>5000000</formula>
    </cfRule>
  </conditionalFormatting>
  <conditionalFormatting sqref="Q304">
    <cfRule type="cellIs" dxfId="33501" priority="4006" operator="greaterThan">
      <formula>5000000</formula>
    </cfRule>
  </conditionalFormatting>
  <conditionalFormatting sqref="R304">
    <cfRule type="cellIs" dxfId="33500" priority="4005" operator="greaterThan">
      <formula>5000000</formula>
    </cfRule>
  </conditionalFormatting>
  <conditionalFormatting sqref="S304">
    <cfRule type="cellIs" dxfId="33499" priority="4004" operator="greaterThan">
      <formula>5000000</formula>
    </cfRule>
  </conditionalFormatting>
  <conditionalFormatting sqref="T304">
    <cfRule type="cellIs" dxfId="33498" priority="4003" operator="greaterThan">
      <formula>5000000</formula>
    </cfRule>
  </conditionalFormatting>
  <conditionalFormatting sqref="U304">
    <cfRule type="cellIs" dxfId="33497" priority="4002" operator="greaterThan">
      <formula>5000000</formula>
    </cfRule>
  </conditionalFormatting>
  <conditionalFormatting sqref="V304">
    <cfRule type="cellIs" dxfId="33496" priority="4001" operator="greaterThan">
      <formula>5000000</formula>
    </cfRule>
  </conditionalFormatting>
  <conditionalFormatting sqref="W304">
    <cfRule type="cellIs" dxfId="33495" priority="4000" operator="greaterThan">
      <formula>5000000</formula>
    </cfRule>
  </conditionalFormatting>
  <conditionalFormatting sqref="X304">
    <cfRule type="cellIs" dxfId="33494" priority="3999" operator="greaterThan">
      <formula>5000000</formula>
    </cfRule>
  </conditionalFormatting>
  <conditionalFormatting sqref="Y304">
    <cfRule type="cellIs" dxfId="33493" priority="3998" operator="greaterThan">
      <formula>5000000</formula>
    </cfRule>
  </conditionalFormatting>
  <conditionalFormatting sqref="Z304">
    <cfRule type="cellIs" dxfId="33492" priority="3997" operator="greaterThan">
      <formula>5000000</formula>
    </cfRule>
  </conditionalFormatting>
  <conditionalFormatting sqref="D305">
    <cfRule type="cellIs" dxfId="33491" priority="3996" operator="greaterThan">
      <formula>5000000</formula>
    </cfRule>
  </conditionalFormatting>
  <conditionalFormatting sqref="E305">
    <cfRule type="cellIs" dxfId="33490" priority="3995" operator="greaterThan">
      <formula>5000000</formula>
    </cfRule>
  </conditionalFormatting>
  <conditionalFormatting sqref="F305">
    <cfRule type="cellIs" dxfId="33489" priority="3994" operator="greaterThan">
      <formula>5000000</formula>
    </cfRule>
  </conditionalFormatting>
  <conditionalFormatting sqref="G305">
    <cfRule type="cellIs" dxfId="33488" priority="3993" operator="greaterThan">
      <formula>5000000</formula>
    </cfRule>
  </conditionalFormatting>
  <conditionalFormatting sqref="H305">
    <cfRule type="cellIs" dxfId="33487" priority="3992" operator="greaterThan">
      <formula>5000000</formula>
    </cfRule>
  </conditionalFormatting>
  <conditionalFormatting sqref="I305">
    <cfRule type="cellIs" dxfId="33486" priority="3991" operator="greaterThan">
      <formula>5000000</formula>
    </cfRule>
  </conditionalFormatting>
  <conditionalFormatting sqref="J305">
    <cfRule type="cellIs" dxfId="33485" priority="3990" operator="greaterThan">
      <formula>5000000</formula>
    </cfRule>
  </conditionalFormatting>
  <conditionalFormatting sqref="K305">
    <cfRule type="cellIs" dxfId="33484" priority="3989" operator="greaterThan">
      <formula>5000000</formula>
    </cfRule>
  </conditionalFormatting>
  <conditionalFormatting sqref="L305">
    <cfRule type="cellIs" dxfId="33483" priority="3988" operator="greaterThan">
      <formula>5000000</formula>
    </cfRule>
  </conditionalFormatting>
  <conditionalFormatting sqref="M305">
    <cfRule type="cellIs" dxfId="33482" priority="3987" operator="greaterThan">
      <formula>5000000</formula>
    </cfRule>
  </conditionalFormatting>
  <conditionalFormatting sqref="N305">
    <cfRule type="cellIs" dxfId="33481" priority="3986" operator="greaterThan">
      <formula>5000000</formula>
    </cfRule>
  </conditionalFormatting>
  <conditionalFormatting sqref="O305">
    <cfRule type="cellIs" dxfId="33480" priority="3985" operator="greaterThan">
      <formula>5000000</formula>
    </cfRule>
  </conditionalFormatting>
  <conditionalFormatting sqref="P305">
    <cfRule type="cellIs" dxfId="33479" priority="3984" operator="greaterThan">
      <formula>5000000</formula>
    </cfRule>
  </conditionalFormatting>
  <conditionalFormatting sqref="Q305">
    <cfRule type="cellIs" dxfId="33478" priority="3983" operator="greaterThan">
      <formula>5000000</formula>
    </cfRule>
  </conditionalFormatting>
  <conditionalFormatting sqref="R305">
    <cfRule type="cellIs" dxfId="33477" priority="3982" operator="greaterThan">
      <formula>5000000</formula>
    </cfRule>
  </conditionalFormatting>
  <conditionalFormatting sqref="S305">
    <cfRule type="cellIs" dxfId="33476" priority="3981" operator="greaterThan">
      <formula>5000000</formula>
    </cfRule>
  </conditionalFormatting>
  <conditionalFormatting sqref="T305">
    <cfRule type="cellIs" dxfId="33475" priority="3980" operator="greaterThan">
      <formula>5000000</formula>
    </cfRule>
  </conditionalFormatting>
  <conditionalFormatting sqref="U305">
    <cfRule type="cellIs" dxfId="33474" priority="3979" operator="greaterThan">
      <formula>5000000</formula>
    </cfRule>
  </conditionalFormatting>
  <conditionalFormatting sqref="V305">
    <cfRule type="cellIs" dxfId="33473" priority="3978" operator="greaterThan">
      <formula>5000000</formula>
    </cfRule>
  </conditionalFormatting>
  <conditionalFormatting sqref="W305">
    <cfRule type="cellIs" dxfId="33472" priority="3977" operator="greaterThan">
      <formula>5000000</formula>
    </cfRule>
  </conditionalFormatting>
  <conditionalFormatting sqref="X305">
    <cfRule type="cellIs" dxfId="33471" priority="3976" operator="greaterThan">
      <formula>5000000</formula>
    </cfRule>
  </conditionalFormatting>
  <conditionalFormatting sqref="Y305">
    <cfRule type="cellIs" dxfId="33470" priority="3975" operator="greaterThan">
      <formula>5000000</formula>
    </cfRule>
  </conditionalFormatting>
  <conditionalFormatting sqref="Z305">
    <cfRule type="cellIs" dxfId="33469" priority="3974" operator="greaterThan">
      <formula>5000000</formula>
    </cfRule>
  </conditionalFormatting>
  <conditionalFormatting sqref="D306">
    <cfRule type="cellIs" dxfId="33468" priority="3973" operator="greaterThan">
      <formula>5000000</formula>
    </cfRule>
  </conditionalFormatting>
  <conditionalFormatting sqref="E306">
    <cfRule type="cellIs" dxfId="33467" priority="3972" operator="greaterThan">
      <formula>5000000</formula>
    </cfRule>
  </conditionalFormatting>
  <conditionalFormatting sqref="F306">
    <cfRule type="cellIs" dxfId="33466" priority="3971" operator="greaterThan">
      <formula>5000000</formula>
    </cfRule>
  </conditionalFormatting>
  <conditionalFormatting sqref="G306">
    <cfRule type="cellIs" dxfId="33465" priority="3970" operator="greaterThan">
      <formula>5000000</formula>
    </cfRule>
  </conditionalFormatting>
  <conditionalFormatting sqref="H306">
    <cfRule type="cellIs" dxfId="33464" priority="3969" operator="greaterThan">
      <formula>5000000</formula>
    </cfRule>
  </conditionalFormatting>
  <conditionalFormatting sqref="I306">
    <cfRule type="cellIs" dxfId="33463" priority="3968" operator="greaterThan">
      <formula>5000000</formula>
    </cfRule>
  </conditionalFormatting>
  <conditionalFormatting sqref="J306">
    <cfRule type="cellIs" dxfId="33462" priority="3967" operator="greaterThan">
      <formula>5000000</formula>
    </cfRule>
  </conditionalFormatting>
  <conditionalFormatting sqref="K306">
    <cfRule type="cellIs" dxfId="33461" priority="3966" operator="greaterThan">
      <formula>5000000</formula>
    </cfRule>
  </conditionalFormatting>
  <conditionalFormatting sqref="L306">
    <cfRule type="cellIs" dxfId="33460" priority="3965" operator="greaterThan">
      <formula>5000000</formula>
    </cfRule>
  </conditionalFormatting>
  <conditionalFormatting sqref="M306">
    <cfRule type="cellIs" dxfId="33459" priority="3964" operator="greaterThan">
      <formula>5000000</formula>
    </cfRule>
  </conditionalFormatting>
  <conditionalFormatting sqref="N306">
    <cfRule type="cellIs" dxfId="33458" priority="3963" operator="greaterThan">
      <formula>5000000</formula>
    </cfRule>
  </conditionalFormatting>
  <conditionalFormatting sqref="O306">
    <cfRule type="cellIs" dxfId="33457" priority="3962" operator="greaterThan">
      <formula>5000000</formula>
    </cfRule>
  </conditionalFormatting>
  <conditionalFormatting sqref="P306">
    <cfRule type="cellIs" dxfId="33456" priority="3961" operator="greaterThan">
      <formula>5000000</formula>
    </cfRule>
  </conditionalFormatting>
  <conditionalFormatting sqref="Q306">
    <cfRule type="cellIs" dxfId="33455" priority="3960" operator="greaterThan">
      <formula>5000000</formula>
    </cfRule>
  </conditionalFormatting>
  <conditionalFormatting sqref="R306">
    <cfRule type="cellIs" dxfId="33454" priority="3959" operator="greaterThan">
      <formula>5000000</formula>
    </cfRule>
  </conditionalFormatting>
  <conditionalFormatting sqref="S306">
    <cfRule type="cellIs" dxfId="33453" priority="3958" operator="greaterThan">
      <formula>5000000</formula>
    </cfRule>
  </conditionalFormatting>
  <conditionalFormatting sqref="T306">
    <cfRule type="cellIs" dxfId="33452" priority="3957" operator="greaterThan">
      <formula>5000000</formula>
    </cfRule>
  </conditionalFormatting>
  <conditionalFormatting sqref="U306">
    <cfRule type="cellIs" dxfId="33451" priority="3956" operator="greaterThan">
      <formula>5000000</formula>
    </cfRule>
  </conditionalFormatting>
  <conditionalFormatting sqref="V306">
    <cfRule type="cellIs" dxfId="33450" priority="3955" operator="greaterThan">
      <formula>5000000</formula>
    </cfRule>
  </conditionalFormatting>
  <conditionalFormatting sqref="W306">
    <cfRule type="cellIs" dxfId="33449" priority="3954" operator="greaterThan">
      <formula>5000000</formula>
    </cfRule>
  </conditionalFormatting>
  <conditionalFormatting sqref="X306">
    <cfRule type="cellIs" dxfId="33448" priority="3953" operator="greaterThan">
      <formula>5000000</formula>
    </cfRule>
  </conditionalFormatting>
  <conditionalFormatting sqref="Y306">
    <cfRule type="cellIs" dxfId="33447" priority="3952" operator="greaterThan">
      <formula>5000000</formula>
    </cfRule>
  </conditionalFormatting>
  <conditionalFormatting sqref="Z306">
    <cfRule type="cellIs" dxfId="33446" priority="3951" operator="greaterThan">
      <formula>5000000</formula>
    </cfRule>
  </conditionalFormatting>
  <conditionalFormatting sqref="D307">
    <cfRule type="cellIs" dxfId="33445" priority="3950" operator="greaterThan">
      <formula>5000000</formula>
    </cfRule>
  </conditionalFormatting>
  <conditionalFormatting sqref="E307">
    <cfRule type="cellIs" dxfId="33444" priority="3949" operator="greaterThan">
      <formula>5000000</formula>
    </cfRule>
  </conditionalFormatting>
  <conditionalFormatting sqref="F307">
    <cfRule type="cellIs" dxfId="33443" priority="3948" operator="greaterThan">
      <formula>5000000</formula>
    </cfRule>
  </conditionalFormatting>
  <conditionalFormatting sqref="G307">
    <cfRule type="cellIs" dxfId="33442" priority="3947" operator="greaterThan">
      <formula>5000000</formula>
    </cfRule>
  </conditionalFormatting>
  <conditionalFormatting sqref="H307">
    <cfRule type="cellIs" dxfId="33441" priority="3946" operator="greaterThan">
      <formula>5000000</formula>
    </cfRule>
  </conditionalFormatting>
  <conditionalFormatting sqref="I307">
    <cfRule type="cellIs" dxfId="33440" priority="3945" operator="greaterThan">
      <formula>5000000</formula>
    </cfRule>
  </conditionalFormatting>
  <conditionalFormatting sqref="J307">
    <cfRule type="cellIs" dxfId="33439" priority="3944" operator="greaterThan">
      <formula>5000000</formula>
    </cfRule>
  </conditionalFormatting>
  <conditionalFormatting sqref="K307">
    <cfRule type="cellIs" dxfId="33438" priority="3943" operator="greaterThan">
      <formula>5000000</formula>
    </cfRule>
  </conditionalFormatting>
  <conditionalFormatting sqref="L307">
    <cfRule type="cellIs" dxfId="33437" priority="3942" operator="greaterThan">
      <formula>5000000</formula>
    </cfRule>
  </conditionalFormatting>
  <conditionalFormatting sqref="M307">
    <cfRule type="cellIs" dxfId="33436" priority="3941" operator="greaterThan">
      <formula>5000000</formula>
    </cfRule>
  </conditionalFormatting>
  <conditionalFormatting sqref="N307">
    <cfRule type="cellIs" dxfId="33435" priority="3940" operator="greaterThan">
      <formula>5000000</formula>
    </cfRule>
  </conditionalFormatting>
  <conditionalFormatting sqref="O307">
    <cfRule type="cellIs" dxfId="33434" priority="3939" operator="greaterThan">
      <formula>5000000</formula>
    </cfRule>
  </conditionalFormatting>
  <conditionalFormatting sqref="P307">
    <cfRule type="cellIs" dxfId="33433" priority="3938" operator="greaterThan">
      <formula>5000000</formula>
    </cfRule>
  </conditionalFormatting>
  <conditionalFormatting sqref="Q307">
    <cfRule type="cellIs" dxfId="33432" priority="3937" operator="greaterThan">
      <formula>5000000</formula>
    </cfRule>
  </conditionalFormatting>
  <conditionalFormatting sqref="R307">
    <cfRule type="cellIs" dxfId="33431" priority="3936" operator="greaterThan">
      <formula>5000000</formula>
    </cfRule>
  </conditionalFormatting>
  <conditionalFormatting sqref="S307">
    <cfRule type="cellIs" dxfId="33430" priority="3935" operator="greaterThan">
      <formula>5000000</formula>
    </cfRule>
  </conditionalFormatting>
  <conditionalFormatting sqref="T307">
    <cfRule type="cellIs" dxfId="33429" priority="3934" operator="greaterThan">
      <formula>5000000</formula>
    </cfRule>
  </conditionalFormatting>
  <conditionalFormatting sqref="U307">
    <cfRule type="cellIs" dxfId="33428" priority="3933" operator="greaterThan">
      <formula>5000000</formula>
    </cfRule>
  </conditionalFormatting>
  <conditionalFormatting sqref="V307">
    <cfRule type="cellIs" dxfId="33427" priority="3932" operator="greaterThan">
      <formula>5000000</formula>
    </cfRule>
  </conditionalFormatting>
  <conditionalFormatting sqref="W307">
    <cfRule type="cellIs" dxfId="33426" priority="3931" operator="greaterThan">
      <formula>5000000</formula>
    </cfRule>
  </conditionalFormatting>
  <conditionalFormatting sqref="X307">
    <cfRule type="cellIs" dxfId="33425" priority="3930" operator="greaterThan">
      <formula>5000000</formula>
    </cfRule>
  </conditionalFormatting>
  <conditionalFormatting sqref="Y307">
    <cfRule type="cellIs" dxfId="33424" priority="3929" operator="greaterThan">
      <formula>5000000</formula>
    </cfRule>
  </conditionalFormatting>
  <conditionalFormatting sqref="Z307">
    <cfRule type="cellIs" dxfId="33423" priority="3928" operator="greaterThan">
      <formula>5000000</formula>
    </cfRule>
  </conditionalFormatting>
  <conditionalFormatting sqref="D308">
    <cfRule type="cellIs" dxfId="33422" priority="3927" operator="greaterThan">
      <formula>5000000</formula>
    </cfRule>
  </conditionalFormatting>
  <conditionalFormatting sqref="E308">
    <cfRule type="cellIs" dxfId="33421" priority="3926" operator="greaterThan">
      <formula>5000000</formula>
    </cfRule>
  </conditionalFormatting>
  <conditionalFormatting sqref="F308">
    <cfRule type="cellIs" dxfId="33420" priority="3925" operator="greaterThan">
      <formula>5000000</formula>
    </cfRule>
  </conditionalFormatting>
  <conditionalFormatting sqref="G308">
    <cfRule type="cellIs" dxfId="33419" priority="3924" operator="greaterThan">
      <formula>5000000</formula>
    </cfRule>
  </conditionalFormatting>
  <conditionalFormatting sqref="H308">
    <cfRule type="cellIs" dxfId="33418" priority="3923" operator="greaterThan">
      <formula>5000000</formula>
    </cfRule>
  </conditionalFormatting>
  <conditionalFormatting sqref="I308">
    <cfRule type="cellIs" dxfId="33417" priority="3922" operator="greaterThan">
      <formula>5000000</formula>
    </cfRule>
  </conditionalFormatting>
  <conditionalFormatting sqref="J308">
    <cfRule type="cellIs" dxfId="33416" priority="3921" operator="greaterThan">
      <formula>5000000</formula>
    </cfRule>
  </conditionalFormatting>
  <conditionalFormatting sqref="K308">
    <cfRule type="cellIs" dxfId="33415" priority="3920" operator="greaterThan">
      <formula>5000000</formula>
    </cfRule>
  </conditionalFormatting>
  <conditionalFormatting sqref="L308">
    <cfRule type="cellIs" dxfId="33414" priority="3919" operator="greaterThan">
      <formula>5000000</formula>
    </cfRule>
  </conditionalFormatting>
  <conditionalFormatting sqref="M308">
    <cfRule type="cellIs" dxfId="33413" priority="3918" operator="greaterThan">
      <formula>5000000</formula>
    </cfRule>
  </conditionalFormatting>
  <conditionalFormatting sqref="N308">
    <cfRule type="cellIs" dxfId="33412" priority="3917" operator="greaterThan">
      <formula>5000000</formula>
    </cfRule>
  </conditionalFormatting>
  <conditionalFormatting sqref="O308">
    <cfRule type="cellIs" dxfId="33411" priority="3916" operator="greaterThan">
      <formula>5000000</formula>
    </cfRule>
  </conditionalFormatting>
  <conditionalFormatting sqref="P308">
    <cfRule type="cellIs" dxfId="33410" priority="3915" operator="greaterThan">
      <formula>5000000</formula>
    </cfRule>
  </conditionalFormatting>
  <conditionalFormatting sqref="Q308">
    <cfRule type="cellIs" dxfId="33409" priority="3914" operator="greaterThan">
      <formula>5000000</formula>
    </cfRule>
  </conditionalFormatting>
  <conditionalFormatting sqref="R308">
    <cfRule type="cellIs" dxfId="33408" priority="3913" operator="greaterThan">
      <formula>5000000</formula>
    </cfRule>
  </conditionalFormatting>
  <conditionalFormatting sqref="S308">
    <cfRule type="cellIs" dxfId="33407" priority="3912" operator="greaterThan">
      <formula>5000000</formula>
    </cfRule>
  </conditionalFormatting>
  <conditionalFormatting sqref="T308">
    <cfRule type="cellIs" dxfId="33406" priority="3911" operator="greaterThan">
      <formula>5000000</formula>
    </cfRule>
  </conditionalFormatting>
  <conditionalFormatting sqref="U308">
    <cfRule type="cellIs" dxfId="33405" priority="3910" operator="greaterThan">
      <formula>5000000</formula>
    </cfRule>
  </conditionalFormatting>
  <conditionalFormatting sqref="V308">
    <cfRule type="cellIs" dxfId="33404" priority="3909" operator="greaterThan">
      <formula>5000000</formula>
    </cfRule>
  </conditionalFormatting>
  <conditionalFormatting sqref="W308">
    <cfRule type="cellIs" dxfId="33403" priority="3908" operator="greaterThan">
      <formula>5000000</formula>
    </cfRule>
  </conditionalFormatting>
  <conditionalFormatting sqref="X308">
    <cfRule type="cellIs" dxfId="33402" priority="3907" operator="greaterThan">
      <formula>5000000</formula>
    </cfRule>
  </conditionalFormatting>
  <conditionalFormatting sqref="Y308">
    <cfRule type="cellIs" dxfId="33401" priority="3906" operator="greaterThan">
      <formula>5000000</formula>
    </cfRule>
  </conditionalFormatting>
  <conditionalFormatting sqref="Z308">
    <cfRule type="cellIs" dxfId="33400" priority="3905" operator="greaterThan">
      <formula>5000000</formula>
    </cfRule>
  </conditionalFormatting>
  <conditionalFormatting sqref="E309">
    <cfRule type="cellIs" dxfId="33399" priority="3904" operator="greaterThan">
      <formula>5000000</formula>
    </cfRule>
  </conditionalFormatting>
  <conditionalFormatting sqref="F309">
    <cfRule type="cellIs" dxfId="33398" priority="3903" operator="greaterThan">
      <formula>5000000</formula>
    </cfRule>
  </conditionalFormatting>
  <conditionalFormatting sqref="G309">
    <cfRule type="cellIs" dxfId="33397" priority="3902" operator="greaterThan">
      <formula>5000000</formula>
    </cfRule>
  </conditionalFormatting>
  <conditionalFormatting sqref="H309">
    <cfRule type="cellIs" dxfId="33396" priority="3901" operator="greaterThan">
      <formula>5000000</formula>
    </cfRule>
  </conditionalFormatting>
  <conditionalFormatting sqref="I309">
    <cfRule type="cellIs" dxfId="33395" priority="3900" operator="greaterThan">
      <formula>5000000</formula>
    </cfRule>
  </conditionalFormatting>
  <conditionalFormatting sqref="J309">
    <cfRule type="cellIs" dxfId="33394" priority="3899" operator="greaterThan">
      <formula>5000000</formula>
    </cfRule>
  </conditionalFormatting>
  <conditionalFormatting sqref="K309">
    <cfRule type="cellIs" dxfId="33393" priority="3898" operator="greaterThan">
      <formula>5000000</formula>
    </cfRule>
  </conditionalFormatting>
  <conditionalFormatting sqref="L309">
    <cfRule type="cellIs" dxfId="33392" priority="3897" operator="greaterThan">
      <formula>5000000</formula>
    </cfRule>
  </conditionalFormatting>
  <conditionalFormatting sqref="M309">
    <cfRule type="cellIs" dxfId="33391" priority="3896" operator="greaterThan">
      <formula>5000000</formula>
    </cfRule>
  </conditionalFormatting>
  <conditionalFormatting sqref="N309">
    <cfRule type="cellIs" dxfId="33390" priority="3895" operator="greaterThan">
      <formula>5000000</formula>
    </cfRule>
  </conditionalFormatting>
  <conditionalFormatting sqref="O309">
    <cfRule type="cellIs" dxfId="33389" priority="3894" operator="greaterThan">
      <formula>5000000</formula>
    </cfRule>
  </conditionalFormatting>
  <conditionalFormatting sqref="P309">
    <cfRule type="cellIs" dxfId="33388" priority="3893" operator="greaterThan">
      <formula>5000000</formula>
    </cfRule>
  </conditionalFormatting>
  <conditionalFormatting sqref="Q309">
    <cfRule type="cellIs" dxfId="33387" priority="3892" operator="greaterThan">
      <formula>5000000</formula>
    </cfRule>
  </conditionalFormatting>
  <conditionalFormatting sqref="R309">
    <cfRule type="cellIs" dxfId="33386" priority="3891" operator="greaterThan">
      <formula>5000000</formula>
    </cfRule>
  </conditionalFormatting>
  <conditionalFormatting sqref="S309">
    <cfRule type="cellIs" dxfId="33385" priority="3890" operator="greaterThan">
      <formula>5000000</formula>
    </cfRule>
  </conditionalFormatting>
  <conditionalFormatting sqref="T309">
    <cfRule type="cellIs" dxfId="33384" priority="3889" operator="greaterThan">
      <formula>5000000</formula>
    </cfRule>
  </conditionalFormatting>
  <conditionalFormatting sqref="U309">
    <cfRule type="cellIs" dxfId="33383" priority="3888" operator="greaterThan">
      <formula>5000000</formula>
    </cfRule>
  </conditionalFormatting>
  <conditionalFormatting sqref="V309">
    <cfRule type="cellIs" dxfId="33382" priority="3887" operator="greaterThan">
      <formula>5000000</formula>
    </cfRule>
  </conditionalFormatting>
  <conditionalFormatting sqref="W309">
    <cfRule type="cellIs" dxfId="33381" priority="3886" operator="greaterThan">
      <formula>5000000</formula>
    </cfRule>
  </conditionalFormatting>
  <conditionalFormatting sqref="X309">
    <cfRule type="cellIs" dxfId="33380" priority="3885" operator="greaterThan">
      <formula>5000000</formula>
    </cfRule>
  </conditionalFormatting>
  <conditionalFormatting sqref="Y309">
    <cfRule type="cellIs" dxfId="33379" priority="3884" operator="greaterThan">
      <formula>5000000</formula>
    </cfRule>
  </conditionalFormatting>
  <conditionalFormatting sqref="Z309">
    <cfRule type="cellIs" dxfId="33378" priority="3883" operator="greaterThan">
      <formula>5000000</formula>
    </cfRule>
  </conditionalFormatting>
  <conditionalFormatting sqref="E310">
    <cfRule type="cellIs" dxfId="33377" priority="3882" operator="greaterThan">
      <formula>5000000</formula>
    </cfRule>
  </conditionalFormatting>
  <conditionalFormatting sqref="F310">
    <cfRule type="cellIs" dxfId="33376" priority="3881" operator="greaterThan">
      <formula>5000000</formula>
    </cfRule>
  </conditionalFormatting>
  <conditionalFormatting sqref="G310">
    <cfRule type="cellIs" dxfId="33375" priority="3880" operator="greaterThan">
      <formula>5000000</formula>
    </cfRule>
  </conditionalFormatting>
  <conditionalFormatting sqref="H310">
    <cfRule type="cellIs" dxfId="33374" priority="3879" operator="greaterThan">
      <formula>5000000</formula>
    </cfRule>
  </conditionalFormatting>
  <conditionalFormatting sqref="I310">
    <cfRule type="cellIs" dxfId="33373" priority="3878" operator="greaterThan">
      <formula>5000000</formula>
    </cfRule>
  </conditionalFormatting>
  <conditionalFormatting sqref="J310">
    <cfRule type="cellIs" dxfId="33372" priority="3877" operator="greaterThan">
      <formula>5000000</formula>
    </cfRule>
  </conditionalFormatting>
  <conditionalFormatting sqref="K310">
    <cfRule type="cellIs" dxfId="33371" priority="3876" operator="greaterThan">
      <formula>5000000</formula>
    </cfRule>
  </conditionalFormatting>
  <conditionalFormatting sqref="L310">
    <cfRule type="cellIs" dxfId="33370" priority="3875" operator="greaterThan">
      <formula>5000000</formula>
    </cfRule>
  </conditionalFormatting>
  <conditionalFormatting sqref="M310">
    <cfRule type="cellIs" dxfId="33369" priority="3874" operator="greaterThan">
      <formula>5000000</formula>
    </cfRule>
  </conditionalFormatting>
  <conditionalFormatting sqref="N310">
    <cfRule type="cellIs" dxfId="33368" priority="3873" operator="greaterThan">
      <formula>5000000</formula>
    </cfRule>
  </conditionalFormatting>
  <conditionalFormatting sqref="O310">
    <cfRule type="cellIs" dxfId="33367" priority="3872" operator="greaterThan">
      <formula>5000000</formula>
    </cfRule>
  </conditionalFormatting>
  <conditionalFormatting sqref="P310">
    <cfRule type="cellIs" dxfId="33366" priority="3871" operator="greaterThan">
      <formula>5000000</formula>
    </cfRule>
  </conditionalFormatting>
  <conditionalFormatting sqref="Q310">
    <cfRule type="cellIs" dxfId="33365" priority="3870" operator="greaterThan">
      <formula>5000000</formula>
    </cfRule>
  </conditionalFormatting>
  <conditionalFormatting sqref="R310">
    <cfRule type="cellIs" dxfId="33364" priority="3869" operator="greaterThan">
      <formula>5000000</formula>
    </cfRule>
  </conditionalFormatting>
  <conditionalFormatting sqref="S310">
    <cfRule type="cellIs" dxfId="33363" priority="3868" operator="greaterThan">
      <formula>5000000</formula>
    </cfRule>
  </conditionalFormatting>
  <conditionalFormatting sqref="T310">
    <cfRule type="cellIs" dxfId="33362" priority="3867" operator="greaterThan">
      <formula>5000000</formula>
    </cfRule>
  </conditionalFormatting>
  <conditionalFormatting sqref="U310">
    <cfRule type="cellIs" dxfId="33361" priority="3866" operator="greaterThan">
      <formula>5000000</formula>
    </cfRule>
  </conditionalFormatting>
  <conditionalFormatting sqref="V310">
    <cfRule type="cellIs" dxfId="33360" priority="3865" operator="greaterThan">
      <formula>5000000</formula>
    </cfRule>
  </conditionalFormatting>
  <conditionalFormatting sqref="W310">
    <cfRule type="cellIs" dxfId="33359" priority="3864" operator="greaterThan">
      <formula>5000000</formula>
    </cfRule>
  </conditionalFormatting>
  <conditionalFormatting sqref="X310">
    <cfRule type="cellIs" dxfId="33358" priority="3863" operator="greaterThan">
      <formula>5000000</formula>
    </cfRule>
  </conditionalFormatting>
  <conditionalFormatting sqref="Y310">
    <cfRule type="cellIs" dxfId="33357" priority="3862" operator="greaterThan">
      <formula>5000000</formula>
    </cfRule>
  </conditionalFormatting>
  <conditionalFormatting sqref="Z310">
    <cfRule type="cellIs" dxfId="33356" priority="3861" operator="greaterThan">
      <formula>5000000</formula>
    </cfRule>
  </conditionalFormatting>
  <conditionalFormatting sqref="E311">
    <cfRule type="cellIs" dxfId="33355" priority="3860" operator="greaterThan">
      <formula>5000000</formula>
    </cfRule>
  </conditionalFormatting>
  <conditionalFormatting sqref="F311">
    <cfRule type="cellIs" dxfId="33354" priority="3859" operator="greaterThan">
      <formula>5000000</formula>
    </cfRule>
  </conditionalFormatting>
  <conditionalFormatting sqref="G311">
    <cfRule type="cellIs" dxfId="33353" priority="3858" operator="greaterThan">
      <formula>5000000</formula>
    </cfRule>
  </conditionalFormatting>
  <conditionalFormatting sqref="H311">
    <cfRule type="cellIs" dxfId="33352" priority="3857" operator="greaterThan">
      <formula>5000000</formula>
    </cfRule>
  </conditionalFormatting>
  <conditionalFormatting sqref="I311">
    <cfRule type="cellIs" dxfId="33351" priority="3856" operator="greaterThan">
      <formula>5000000</formula>
    </cfRule>
  </conditionalFormatting>
  <conditionalFormatting sqref="J311">
    <cfRule type="cellIs" dxfId="33350" priority="3855" operator="greaterThan">
      <formula>5000000</formula>
    </cfRule>
  </conditionalFormatting>
  <conditionalFormatting sqref="K311">
    <cfRule type="cellIs" dxfId="33349" priority="3854" operator="greaterThan">
      <formula>5000000</formula>
    </cfRule>
  </conditionalFormatting>
  <conditionalFormatting sqref="L311">
    <cfRule type="cellIs" dxfId="33348" priority="3853" operator="greaterThan">
      <formula>5000000</formula>
    </cfRule>
  </conditionalFormatting>
  <conditionalFormatting sqref="M311">
    <cfRule type="cellIs" dxfId="33347" priority="3852" operator="greaterThan">
      <formula>5000000</formula>
    </cfRule>
  </conditionalFormatting>
  <conditionalFormatting sqref="N311">
    <cfRule type="cellIs" dxfId="33346" priority="3851" operator="greaterThan">
      <formula>5000000</formula>
    </cfRule>
  </conditionalFormatting>
  <conditionalFormatting sqref="O311">
    <cfRule type="cellIs" dxfId="33345" priority="3850" operator="greaterThan">
      <formula>5000000</formula>
    </cfRule>
  </conditionalFormatting>
  <conditionalFormatting sqref="P311">
    <cfRule type="cellIs" dxfId="33344" priority="3849" operator="greaterThan">
      <formula>5000000</formula>
    </cfRule>
  </conditionalFormatting>
  <conditionalFormatting sqref="Q311">
    <cfRule type="cellIs" dxfId="33343" priority="3848" operator="greaterThan">
      <formula>5000000</formula>
    </cfRule>
  </conditionalFormatting>
  <conditionalFormatting sqref="R311">
    <cfRule type="cellIs" dxfId="33342" priority="3847" operator="greaterThan">
      <formula>5000000</formula>
    </cfRule>
  </conditionalFormatting>
  <conditionalFormatting sqref="S311">
    <cfRule type="cellIs" dxfId="33341" priority="3846" operator="greaterThan">
      <formula>5000000</formula>
    </cfRule>
  </conditionalFormatting>
  <conditionalFormatting sqref="T311">
    <cfRule type="cellIs" dxfId="33340" priority="3845" operator="greaterThan">
      <formula>5000000</formula>
    </cfRule>
  </conditionalFormatting>
  <conditionalFormatting sqref="U311">
    <cfRule type="cellIs" dxfId="33339" priority="3844" operator="greaterThan">
      <formula>5000000</formula>
    </cfRule>
  </conditionalFormatting>
  <conditionalFormatting sqref="V311">
    <cfRule type="cellIs" dxfId="33338" priority="3843" operator="greaterThan">
      <formula>5000000</formula>
    </cfRule>
  </conditionalFormatting>
  <conditionalFormatting sqref="W311">
    <cfRule type="cellIs" dxfId="33337" priority="3842" operator="greaterThan">
      <formula>5000000</formula>
    </cfRule>
  </conditionalFormatting>
  <conditionalFormatting sqref="X311">
    <cfRule type="cellIs" dxfId="33336" priority="3841" operator="greaterThan">
      <formula>5000000</formula>
    </cfRule>
  </conditionalFormatting>
  <conditionalFormatting sqref="Y311">
    <cfRule type="cellIs" dxfId="33335" priority="3840" operator="greaterThan">
      <formula>5000000</formula>
    </cfRule>
  </conditionalFormatting>
  <conditionalFormatting sqref="Z311">
    <cfRule type="cellIs" dxfId="33334" priority="3839" operator="greaterThan">
      <formula>5000000</formula>
    </cfRule>
  </conditionalFormatting>
  <conditionalFormatting sqref="D312">
    <cfRule type="cellIs" dxfId="33333" priority="3838" operator="greaterThan">
      <formula>5000000</formula>
    </cfRule>
  </conditionalFormatting>
  <conditionalFormatting sqref="E312">
    <cfRule type="cellIs" dxfId="33332" priority="3837" operator="greaterThan">
      <formula>5000000</formula>
    </cfRule>
  </conditionalFormatting>
  <conditionalFormatting sqref="F312">
    <cfRule type="cellIs" dxfId="33331" priority="3836" operator="greaterThan">
      <formula>5000000</formula>
    </cfRule>
  </conditionalFormatting>
  <conditionalFormatting sqref="G312">
    <cfRule type="cellIs" dxfId="33330" priority="3835" operator="greaterThan">
      <formula>5000000</formula>
    </cfRule>
  </conditionalFormatting>
  <conditionalFormatting sqref="H312">
    <cfRule type="cellIs" dxfId="33329" priority="3834" operator="greaterThan">
      <formula>5000000</formula>
    </cfRule>
  </conditionalFormatting>
  <conditionalFormatting sqref="I312">
    <cfRule type="cellIs" dxfId="33328" priority="3833" operator="greaterThan">
      <formula>5000000</formula>
    </cfRule>
  </conditionalFormatting>
  <conditionalFormatting sqref="J312">
    <cfRule type="cellIs" dxfId="33327" priority="3832" operator="greaterThan">
      <formula>5000000</formula>
    </cfRule>
  </conditionalFormatting>
  <conditionalFormatting sqref="K312">
    <cfRule type="cellIs" dxfId="33326" priority="3831" operator="greaterThan">
      <formula>5000000</formula>
    </cfRule>
  </conditionalFormatting>
  <conditionalFormatting sqref="L312">
    <cfRule type="cellIs" dxfId="33325" priority="3830" operator="greaterThan">
      <formula>5000000</formula>
    </cfRule>
  </conditionalFormatting>
  <conditionalFormatting sqref="M312">
    <cfRule type="cellIs" dxfId="33324" priority="3829" operator="greaterThan">
      <formula>5000000</formula>
    </cfRule>
  </conditionalFormatting>
  <conditionalFormatting sqref="N312">
    <cfRule type="cellIs" dxfId="33323" priority="3828" operator="greaterThan">
      <formula>5000000</formula>
    </cfRule>
  </conditionalFormatting>
  <conditionalFormatting sqref="O312">
    <cfRule type="cellIs" dxfId="33322" priority="3827" operator="greaterThan">
      <formula>5000000</formula>
    </cfRule>
  </conditionalFormatting>
  <conditionalFormatting sqref="P312">
    <cfRule type="cellIs" dxfId="33321" priority="3826" operator="greaterThan">
      <formula>5000000</formula>
    </cfRule>
  </conditionalFormatting>
  <conditionalFormatting sqref="Q312">
    <cfRule type="cellIs" dxfId="33320" priority="3825" operator="greaterThan">
      <formula>5000000</formula>
    </cfRule>
  </conditionalFormatting>
  <conditionalFormatting sqref="R312">
    <cfRule type="cellIs" dxfId="33319" priority="3824" operator="greaterThan">
      <formula>5000000</formula>
    </cfRule>
  </conditionalFormatting>
  <conditionalFormatting sqref="S312">
    <cfRule type="cellIs" dxfId="33318" priority="3823" operator="greaterThan">
      <formula>5000000</formula>
    </cfRule>
  </conditionalFormatting>
  <conditionalFormatting sqref="T312">
    <cfRule type="cellIs" dxfId="33317" priority="3822" operator="greaterThan">
      <formula>5000000</formula>
    </cfRule>
  </conditionalFormatting>
  <conditionalFormatting sqref="U312">
    <cfRule type="cellIs" dxfId="33316" priority="3821" operator="greaterThan">
      <formula>5000000</formula>
    </cfRule>
  </conditionalFormatting>
  <conditionalFormatting sqref="V312">
    <cfRule type="cellIs" dxfId="33315" priority="3820" operator="greaterThan">
      <formula>5000000</formula>
    </cfRule>
  </conditionalFormatting>
  <conditionalFormatting sqref="W312">
    <cfRule type="cellIs" dxfId="33314" priority="3819" operator="greaterThan">
      <formula>5000000</formula>
    </cfRule>
  </conditionalFormatting>
  <conditionalFormatting sqref="X312">
    <cfRule type="cellIs" dxfId="33313" priority="3818" operator="greaterThan">
      <formula>5000000</formula>
    </cfRule>
  </conditionalFormatting>
  <conditionalFormatting sqref="Y312">
    <cfRule type="cellIs" dxfId="33312" priority="3817" operator="greaterThan">
      <formula>5000000</formula>
    </cfRule>
  </conditionalFormatting>
  <conditionalFormatting sqref="Z312">
    <cfRule type="cellIs" dxfId="33311" priority="3816" operator="greaterThan">
      <formula>5000000</formula>
    </cfRule>
  </conditionalFormatting>
  <conditionalFormatting sqref="E313">
    <cfRule type="cellIs" dxfId="33310" priority="3815" operator="greaterThan">
      <formula>5000000</formula>
    </cfRule>
  </conditionalFormatting>
  <conditionalFormatting sqref="F313">
    <cfRule type="cellIs" dxfId="33309" priority="3814" operator="greaterThan">
      <formula>5000000</formula>
    </cfRule>
  </conditionalFormatting>
  <conditionalFormatting sqref="G313">
    <cfRule type="cellIs" dxfId="33308" priority="3813" operator="greaterThan">
      <formula>5000000</formula>
    </cfRule>
  </conditionalFormatting>
  <conditionalFormatting sqref="H313">
    <cfRule type="cellIs" dxfId="33307" priority="3812" operator="greaterThan">
      <formula>5000000</formula>
    </cfRule>
  </conditionalFormatting>
  <conditionalFormatting sqref="I313">
    <cfRule type="cellIs" dxfId="33306" priority="3811" operator="greaterThan">
      <formula>5000000</formula>
    </cfRule>
  </conditionalFormatting>
  <conditionalFormatting sqref="J313">
    <cfRule type="cellIs" dxfId="33305" priority="3810" operator="greaterThan">
      <formula>5000000</formula>
    </cfRule>
  </conditionalFormatting>
  <conditionalFormatting sqref="K313">
    <cfRule type="cellIs" dxfId="33304" priority="3809" operator="greaterThan">
      <formula>5000000</formula>
    </cfRule>
  </conditionalFormatting>
  <conditionalFormatting sqref="L313">
    <cfRule type="cellIs" dxfId="33303" priority="3808" operator="greaterThan">
      <formula>5000000</formula>
    </cfRule>
  </conditionalFormatting>
  <conditionalFormatting sqref="M313">
    <cfRule type="cellIs" dxfId="33302" priority="3807" operator="greaterThan">
      <formula>5000000</formula>
    </cfRule>
  </conditionalFormatting>
  <conditionalFormatting sqref="N313">
    <cfRule type="cellIs" dxfId="33301" priority="3806" operator="greaterThan">
      <formula>5000000</formula>
    </cfRule>
  </conditionalFormatting>
  <conditionalFormatting sqref="O313">
    <cfRule type="cellIs" dxfId="33300" priority="3805" operator="greaterThan">
      <formula>5000000</formula>
    </cfRule>
  </conditionalFormatting>
  <conditionalFormatting sqref="P313">
    <cfRule type="cellIs" dxfId="33299" priority="3804" operator="greaterThan">
      <formula>5000000</formula>
    </cfRule>
  </conditionalFormatting>
  <conditionalFormatting sqref="Q313">
    <cfRule type="cellIs" dxfId="33298" priority="3803" operator="greaterThan">
      <formula>5000000</formula>
    </cfRule>
  </conditionalFormatting>
  <conditionalFormatting sqref="R313">
    <cfRule type="cellIs" dxfId="33297" priority="3802" operator="greaterThan">
      <formula>5000000</formula>
    </cfRule>
  </conditionalFormatting>
  <conditionalFormatting sqref="S313">
    <cfRule type="cellIs" dxfId="33296" priority="3801" operator="greaterThan">
      <formula>5000000</formula>
    </cfRule>
  </conditionalFormatting>
  <conditionalFormatting sqref="T313">
    <cfRule type="cellIs" dxfId="33295" priority="3800" operator="greaterThan">
      <formula>5000000</formula>
    </cfRule>
  </conditionalFormatting>
  <conditionalFormatting sqref="U313">
    <cfRule type="cellIs" dxfId="33294" priority="3799" operator="greaterThan">
      <formula>5000000</formula>
    </cfRule>
  </conditionalFormatting>
  <conditionalFormatting sqref="V313">
    <cfRule type="cellIs" dxfId="33293" priority="3798" operator="greaterThan">
      <formula>5000000</formula>
    </cfRule>
  </conditionalFormatting>
  <conditionalFormatting sqref="W313">
    <cfRule type="cellIs" dxfId="33292" priority="3797" operator="greaterThan">
      <formula>5000000</formula>
    </cfRule>
  </conditionalFormatting>
  <conditionalFormatting sqref="X313">
    <cfRule type="cellIs" dxfId="33291" priority="3796" operator="greaterThan">
      <formula>5000000</formula>
    </cfRule>
  </conditionalFormatting>
  <conditionalFormatting sqref="Y313">
    <cfRule type="cellIs" dxfId="33290" priority="3795" operator="greaterThan">
      <formula>5000000</formula>
    </cfRule>
  </conditionalFormatting>
  <conditionalFormatting sqref="Z313">
    <cfRule type="cellIs" dxfId="33289" priority="3794" operator="greaterThan">
      <formula>5000000</formula>
    </cfRule>
  </conditionalFormatting>
  <conditionalFormatting sqref="D318">
    <cfRule type="cellIs" dxfId="33288" priority="3793" operator="greaterThan">
      <formula>5000000</formula>
    </cfRule>
  </conditionalFormatting>
  <conditionalFormatting sqref="E318">
    <cfRule type="cellIs" dxfId="33287" priority="3792" operator="greaterThan">
      <formula>5000000</formula>
    </cfRule>
  </conditionalFormatting>
  <conditionalFormatting sqref="F318">
    <cfRule type="cellIs" dxfId="33286" priority="3791" operator="greaterThan">
      <formula>5000000</formula>
    </cfRule>
  </conditionalFormatting>
  <conditionalFormatting sqref="G318">
    <cfRule type="cellIs" dxfId="33285" priority="3790" operator="greaterThan">
      <formula>5000000</formula>
    </cfRule>
  </conditionalFormatting>
  <conditionalFormatting sqref="H318">
    <cfRule type="cellIs" dxfId="33284" priority="3789" operator="greaterThan">
      <formula>5000000</formula>
    </cfRule>
  </conditionalFormatting>
  <conditionalFormatting sqref="I318">
    <cfRule type="cellIs" dxfId="33283" priority="3788" operator="greaterThan">
      <formula>5000000</formula>
    </cfRule>
  </conditionalFormatting>
  <conditionalFormatting sqref="J318">
    <cfRule type="cellIs" dxfId="33282" priority="3787" operator="greaterThan">
      <formula>5000000</formula>
    </cfRule>
  </conditionalFormatting>
  <conditionalFormatting sqref="K318">
    <cfRule type="cellIs" dxfId="33281" priority="3786" operator="greaterThan">
      <formula>5000000</formula>
    </cfRule>
  </conditionalFormatting>
  <conditionalFormatting sqref="L318">
    <cfRule type="cellIs" dxfId="33280" priority="3785" operator="greaterThan">
      <formula>5000000</formula>
    </cfRule>
  </conditionalFormatting>
  <conditionalFormatting sqref="M318">
    <cfRule type="cellIs" dxfId="33279" priority="3784" operator="greaterThan">
      <formula>5000000</formula>
    </cfRule>
  </conditionalFormatting>
  <conditionalFormatting sqref="N318">
    <cfRule type="cellIs" dxfId="33278" priority="3783" operator="greaterThan">
      <formula>5000000</formula>
    </cfRule>
  </conditionalFormatting>
  <conditionalFormatting sqref="O318">
    <cfRule type="cellIs" dxfId="33277" priority="3782" operator="greaterThan">
      <formula>5000000</formula>
    </cfRule>
  </conditionalFormatting>
  <conditionalFormatting sqref="P318">
    <cfRule type="cellIs" dxfId="33276" priority="3781" operator="greaterThan">
      <formula>5000000</formula>
    </cfRule>
  </conditionalFormatting>
  <conditionalFormatting sqref="Q318">
    <cfRule type="cellIs" dxfId="33275" priority="3780" operator="greaterThan">
      <formula>5000000</formula>
    </cfRule>
  </conditionalFormatting>
  <conditionalFormatting sqref="R318">
    <cfRule type="cellIs" dxfId="33274" priority="3779" operator="greaterThan">
      <formula>5000000</formula>
    </cfRule>
  </conditionalFormatting>
  <conditionalFormatting sqref="S318">
    <cfRule type="cellIs" dxfId="33273" priority="3778" operator="greaterThan">
      <formula>5000000</formula>
    </cfRule>
  </conditionalFormatting>
  <conditionalFormatting sqref="T318">
    <cfRule type="cellIs" dxfId="33272" priority="3777" operator="greaterThan">
      <formula>5000000</formula>
    </cfRule>
  </conditionalFormatting>
  <conditionalFormatting sqref="U318">
    <cfRule type="cellIs" dxfId="33271" priority="3776" operator="greaterThan">
      <formula>5000000</formula>
    </cfRule>
  </conditionalFormatting>
  <conditionalFormatting sqref="V318">
    <cfRule type="cellIs" dxfId="33270" priority="3775" operator="greaterThan">
      <formula>5000000</formula>
    </cfRule>
  </conditionalFormatting>
  <conditionalFormatting sqref="W318">
    <cfRule type="cellIs" dxfId="33269" priority="3774" operator="greaterThan">
      <formula>5000000</formula>
    </cfRule>
  </conditionalFormatting>
  <conditionalFormatting sqref="X318">
    <cfRule type="cellIs" dxfId="33268" priority="3773" operator="greaterThan">
      <formula>5000000</formula>
    </cfRule>
  </conditionalFormatting>
  <conditionalFormatting sqref="Y318">
    <cfRule type="cellIs" dxfId="33267" priority="3772" operator="greaterThan">
      <formula>5000000</formula>
    </cfRule>
  </conditionalFormatting>
  <conditionalFormatting sqref="Z318">
    <cfRule type="cellIs" dxfId="33266" priority="3771" operator="greaterThan">
      <formula>5000000</formula>
    </cfRule>
  </conditionalFormatting>
  <conditionalFormatting sqref="D320">
    <cfRule type="cellIs" dxfId="33265" priority="3770" operator="greaterThan">
      <formula>5000000</formula>
    </cfRule>
  </conditionalFormatting>
  <conditionalFormatting sqref="E320">
    <cfRule type="cellIs" dxfId="33264" priority="3769" operator="greaterThan">
      <formula>5000000</formula>
    </cfRule>
  </conditionalFormatting>
  <conditionalFormatting sqref="F320">
    <cfRule type="cellIs" dxfId="33263" priority="3768" operator="greaterThan">
      <formula>5000000</formula>
    </cfRule>
  </conditionalFormatting>
  <conditionalFormatting sqref="G320">
    <cfRule type="cellIs" dxfId="33262" priority="3767" operator="greaterThan">
      <formula>5000000</formula>
    </cfRule>
  </conditionalFormatting>
  <conditionalFormatting sqref="H320">
    <cfRule type="cellIs" dxfId="33261" priority="3766" operator="greaterThan">
      <formula>5000000</formula>
    </cfRule>
  </conditionalFormatting>
  <conditionalFormatting sqref="I320">
    <cfRule type="cellIs" dxfId="33260" priority="3765" operator="greaterThan">
      <formula>5000000</formula>
    </cfRule>
  </conditionalFormatting>
  <conditionalFormatting sqref="J320">
    <cfRule type="cellIs" dxfId="33259" priority="3764" operator="greaterThan">
      <formula>5000000</formula>
    </cfRule>
  </conditionalFormatting>
  <conditionalFormatting sqref="K320">
    <cfRule type="cellIs" dxfId="33258" priority="3763" operator="greaterThan">
      <formula>5000000</formula>
    </cfRule>
  </conditionalFormatting>
  <conditionalFormatting sqref="L320">
    <cfRule type="cellIs" dxfId="33257" priority="3762" operator="greaterThan">
      <formula>5000000</formula>
    </cfRule>
  </conditionalFormatting>
  <conditionalFormatting sqref="M320">
    <cfRule type="cellIs" dxfId="33256" priority="3761" operator="greaterThan">
      <formula>5000000</formula>
    </cfRule>
  </conditionalFormatting>
  <conditionalFormatting sqref="N320">
    <cfRule type="cellIs" dxfId="33255" priority="3760" operator="greaterThan">
      <formula>5000000</formula>
    </cfRule>
  </conditionalFormatting>
  <conditionalFormatting sqref="O320">
    <cfRule type="cellIs" dxfId="33254" priority="3759" operator="greaterThan">
      <formula>5000000</formula>
    </cfRule>
  </conditionalFormatting>
  <conditionalFormatting sqref="P320">
    <cfRule type="cellIs" dxfId="33253" priority="3758" operator="greaterThan">
      <formula>5000000</formula>
    </cfRule>
  </conditionalFormatting>
  <conditionalFormatting sqref="Q320">
    <cfRule type="cellIs" dxfId="33252" priority="3757" operator="greaterThan">
      <formula>5000000</formula>
    </cfRule>
  </conditionalFormatting>
  <conditionalFormatting sqref="R320">
    <cfRule type="cellIs" dxfId="33251" priority="3756" operator="greaterThan">
      <formula>5000000</formula>
    </cfRule>
  </conditionalFormatting>
  <conditionalFormatting sqref="S320">
    <cfRule type="cellIs" dxfId="33250" priority="3755" operator="greaterThan">
      <formula>5000000</formula>
    </cfRule>
  </conditionalFormatting>
  <conditionalFormatting sqref="T320">
    <cfRule type="cellIs" dxfId="33249" priority="3754" operator="greaterThan">
      <formula>5000000</formula>
    </cfRule>
  </conditionalFormatting>
  <conditionalFormatting sqref="U320">
    <cfRule type="cellIs" dxfId="33248" priority="3753" operator="greaterThan">
      <formula>5000000</formula>
    </cfRule>
  </conditionalFormatting>
  <conditionalFormatting sqref="V320">
    <cfRule type="cellIs" dxfId="33247" priority="3752" operator="greaterThan">
      <formula>5000000</formula>
    </cfRule>
  </conditionalFormatting>
  <conditionalFormatting sqref="W320">
    <cfRule type="cellIs" dxfId="33246" priority="3751" operator="greaterThan">
      <formula>5000000</formula>
    </cfRule>
  </conditionalFormatting>
  <conditionalFormatting sqref="X320">
    <cfRule type="cellIs" dxfId="33245" priority="3750" operator="greaterThan">
      <formula>5000000</formula>
    </cfRule>
  </conditionalFormatting>
  <conditionalFormatting sqref="Y320">
    <cfRule type="cellIs" dxfId="33244" priority="3749" operator="greaterThan">
      <formula>5000000</formula>
    </cfRule>
  </conditionalFormatting>
  <conditionalFormatting sqref="Z320">
    <cfRule type="cellIs" dxfId="33243" priority="3748" operator="greaterThan">
      <formula>5000000</formula>
    </cfRule>
  </conditionalFormatting>
  <conditionalFormatting sqref="D321">
    <cfRule type="cellIs" dxfId="33242" priority="3747" operator="greaterThan">
      <formula>5000000</formula>
    </cfRule>
  </conditionalFormatting>
  <conditionalFormatting sqref="E321">
    <cfRule type="cellIs" dxfId="33241" priority="3746" operator="greaterThan">
      <formula>5000000</formula>
    </cfRule>
  </conditionalFormatting>
  <conditionalFormatting sqref="F321">
    <cfRule type="cellIs" dxfId="33240" priority="3745" operator="greaterThan">
      <formula>5000000</formula>
    </cfRule>
  </conditionalFormatting>
  <conditionalFormatting sqref="G321">
    <cfRule type="cellIs" dxfId="33239" priority="3744" operator="greaterThan">
      <formula>5000000</formula>
    </cfRule>
  </conditionalFormatting>
  <conditionalFormatting sqref="H321">
    <cfRule type="cellIs" dxfId="33238" priority="3743" operator="greaterThan">
      <formula>5000000</formula>
    </cfRule>
  </conditionalFormatting>
  <conditionalFormatting sqref="I321">
    <cfRule type="cellIs" dxfId="33237" priority="3742" operator="greaterThan">
      <formula>5000000</formula>
    </cfRule>
  </conditionalFormatting>
  <conditionalFormatting sqref="J321">
    <cfRule type="cellIs" dxfId="33236" priority="3741" operator="greaterThan">
      <formula>5000000</formula>
    </cfRule>
  </conditionalFormatting>
  <conditionalFormatting sqref="K321">
    <cfRule type="cellIs" dxfId="33235" priority="3740" operator="greaterThan">
      <formula>5000000</formula>
    </cfRule>
  </conditionalFormatting>
  <conditionalFormatting sqref="L321">
    <cfRule type="cellIs" dxfId="33234" priority="3739" operator="greaterThan">
      <formula>5000000</formula>
    </cfRule>
  </conditionalFormatting>
  <conditionalFormatting sqref="M321">
    <cfRule type="cellIs" dxfId="33233" priority="3738" operator="greaterThan">
      <formula>5000000</formula>
    </cfRule>
  </conditionalFormatting>
  <conditionalFormatting sqref="N321">
    <cfRule type="cellIs" dxfId="33232" priority="3737" operator="greaterThan">
      <formula>5000000</formula>
    </cfRule>
  </conditionalFormatting>
  <conditionalFormatting sqref="O321">
    <cfRule type="cellIs" dxfId="33231" priority="3736" operator="greaterThan">
      <formula>5000000</formula>
    </cfRule>
  </conditionalFormatting>
  <conditionalFormatting sqref="P321">
    <cfRule type="cellIs" dxfId="33230" priority="3735" operator="greaterThan">
      <formula>5000000</formula>
    </cfRule>
  </conditionalFormatting>
  <conditionalFormatting sqref="Q321">
    <cfRule type="cellIs" dxfId="33229" priority="3734" operator="greaterThan">
      <formula>5000000</formula>
    </cfRule>
  </conditionalFormatting>
  <conditionalFormatting sqref="R321">
    <cfRule type="cellIs" dxfId="33228" priority="3733" operator="greaterThan">
      <formula>5000000</formula>
    </cfRule>
  </conditionalFormatting>
  <conditionalFormatting sqref="S321">
    <cfRule type="cellIs" dxfId="33227" priority="3732" operator="greaterThan">
      <formula>5000000</formula>
    </cfRule>
  </conditionalFormatting>
  <conditionalFormatting sqref="T321">
    <cfRule type="cellIs" dxfId="33226" priority="3731" operator="greaterThan">
      <formula>5000000</formula>
    </cfRule>
  </conditionalFormatting>
  <conditionalFormatting sqref="U321">
    <cfRule type="cellIs" dxfId="33225" priority="3730" operator="greaterThan">
      <formula>5000000</formula>
    </cfRule>
  </conditionalFormatting>
  <conditionalFormatting sqref="V321">
    <cfRule type="cellIs" dxfId="33224" priority="3729" operator="greaterThan">
      <formula>5000000</formula>
    </cfRule>
  </conditionalFormatting>
  <conditionalFormatting sqref="W321">
    <cfRule type="cellIs" dxfId="33223" priority="3728" operator="greaterThan">
      <formula>5000000</formula>
    </cfRule>
  </conditionalFormatting>
  <conditionalFormatting sqref="X321">
    <cfRule type="cellIs" dxfId="33222" priority="3727" operator="greaterThan">
      <formula>5000000</formula>
    </cfRule>
  </conditionalFormatting>
  <conditionalFormatting sqref="Y321">
    <cfRule type="cellIs" dxfId="33221" priority="3726" operator="greaterThan">
      <formula>5000000</formula>
    </cfRule>
  </conditionalFormatting>
  <conditionalFormatting sqref="Z321">
    <cfRule type="cellIs" dxfId="33220" priority="3725" operator="greaterThan">
      <formula>5000000</formula>
    </cfRule>
  </conditionalFormatting>
  <conditionalFormatting sqref="D322">
    <cfRule type="cellIs" dxfId="33219" priority="3724" operator="greaterThan">
      <formula>5000000</formula>
    </cfRule>
  </conditionalFormatting>
  <conditionalFormatting sqref="E322">
    <cfRule type="cellIs" dxfId="33218" priority="3723" operator="greaterThan">
      <formula>5000000</formula>
    </cfRule>
  </conditionalFormatting>
  <conditionalFormatting sqref="F322">
    <cfRule type="cellIs" dxfId="33217" priority="3722" operator="greaterThan">
      <formula>5000000</formula>
    </cfRule>
  </conditionalFormatting>
  <conditionalFormatting sqref="G322">
    <cfRule type="cellIs" dxfId="33216" priority="3721" operator="greaterThan">
      <formula>5000000</formula>
    </cfRule>
  </conditionalFormatting>
  <conditionalFormatting sqref="H322">
    <cfRule type="cellIs" dxfId="33215" priority="3720" operator="greaterThan">
      <formula>5000000</formula>
    </cfRule>
  </conditionalFormatting>
  <conditionalFormatting sqref="I322">
    <cfRule type="cellIs" dxfId="33214" priority="3719" operator="greaterThan">
      <formula>5000000</formula>
    </cfRule>
  </conditionalFormatting>
  <conditionalFormatting sqref="J322">
    <cfRule type="cellIs" dxfId="33213" priority="3718" operator="greaterThan">
      <formula>5000000</formula>
    </cfRule>
  </conditionalFormatting>
  <conditionalFormatting sqref="K322">
    <cfRule type="cellIs" dxfId="33212" priority="3717" operator="greaterThan">
      <formula>5000000</formula>
    </cfRule>
  </conditionalFormatting>
  <conditionalFormatting sqref="L322">
    <cfRule type="cellIs" dxfId="33211" priority="3716" operator="greaterThan">
      <formula>5000000</formula>
    </cfRule>
  </conditionalFormatting>
  <conditionalFormatting sqref="M322">
    <cfRule type="cellIs" dxfId="33210" priority="3715" operator="greaterThan">
      <formula>5000000</formula>
    </cfRule>
  </conditionalFormatting>
  <conditionalFormatting sqref="N322">
    <cfRule type="cellIs" dxfId="33209" priority="3714" operator="greaterThan">
      <formula>5000000</formula>
    </cfRule>
  </conditionalFormatting>
  <conditionalFormatting sqref="O322">
    <cfRule type="cellIs" dxfId="33208" priority="3713" operator="greaterThan">
      <formula>5000000</formula>
    </cfRule>
  </conditionalFormatting>
  <conditionalFormatting sqref="P322">
    <cfRule type="cellIs" dxfId="33207" priority="3712" operator="greaterThan">
      <formula>5000000</formula>
    </cfRule>
  </conditionalFormatting>
  <conditionalFormatting sqref="Q322">
    <cfRule type="cellIs" dxfId="33206" priority="3711" operator="greaterThan">
      <formula>5000000</formula>
    </cfRule>
  </conditionalFormatting>
  <conditionalFormatting sqref="R322">
    <cfRule type="cellIs" dxfId="33205" priority="3710" operator="greaterThan">
      <formula>5000000</formula>
    </cfRule>
  </conditionalFormatting>
  <conditionalFormatting sqref="S322">
    <cfRule type="cellIs" dxfId="33204" priority="3709" operator="greaterThan">
      <formula>5000000</formula>
    </cfRule>
  </conditionalFormatting>
  <conditionalFormatting sqref="T322">
    <cfRule type="cellIs" dxfId="33203" priority="3708" operator="greaterThan">
      <formula>5000000</formula>
    </cfRule>
  </conditionalFormatting>
  <conditionalFormatting sqref="U322">
    <cfRule type="cellIs" dxfId="33202" priority="3707" operator="greaterThan">
      <formula>5000000</formula>
    </cfRule>
  </conditionalFormatting>
  <conditionalFormatting sqref="V322">
    <cfRule type="cellIs" dxfId="33201" priority="3706" operator="greaterThan">
      <formula>5000000</formula>
    </cfRule>
  </conditionalFormatting>
  <conditionalFormatting sqref="W322">
    <cfRule type="cellIs" dxfId="33200" priority="3705" operator="greaterThan">
      <formula>5000000</formula>
    </cfRule>
  </conditionalFormatting>
  <conditionalFormatting sqref="X322">
    <cfRule type="cellIs" dxfId="33199" priority="3704" operator="greaterThan">
      <formula>5000000</formula>
    </cfRule>
  </conditionalFormatting>
  <conditionalFormatting sqref="Y322">
    <cfRule type="cellIs" dxfId="33198" priority="3703" operator="greaterThan">
      <formula>5000000</formula>
    </cfRule>
  </conditionalFormatting>
  <conditionalFormatting sqref="Z322">
    <cfRule type="cellIs" dxfId="33197" priority="3702" operator="greaterThan">
      <formula>5000000</formula>
    </cfRule>
  </conditionalFormatting>
  <conditionalFormatting sqref="D323">
    <cfRule type="cellIs" dxfId="33196" priority="3701" operator="greaterThan">
      <formula>5000000</formula>
    </cfRule>
  </conditionalFormatting>
  <conditionalFormatting sqref="E323">
    <cfRule type="cellIs" dxfId="33195" priority="3700" operator="greaterThan">
      <formula>5000000</formula>
    </cfRule>
  </conditionalFormatting>
  <conditionalFormatting sqref="F323">
    <cfRule type="cellIs" dxfId="33194" priority="3699" operator="greaterThan">
      <formula>5000000</formula>
    </cfRule>
  </conditionalFormatting>
  <conditionalFormatting sqref="G323">
    <cfRule type="cellIs" dxfId="33193" priority="3698" operator="greaterThan">
      <formula>5000000</formula>
    </cfRule>
  </conditionalFormatting>
  <conditionalFormatting sqref="H323">
    <cfRule type="cellIs" dxfId="33192" priority="3697" operator="greaterThan">
      <formula>5000000</formula>
    </cfRule>
  </conditionalFormatting>
  <conditionalFormatting sqref="I323">
    <cfRule type="cellIs" dxfId="33191" priority="3696" operator="greaterThan">
      <formula>5000000</formula>
    </cfRule>
  </conditionalFormatting>
  <conditionalFormatting sqref="J323">
    <cfRule type="cellIs" dxfId="33190" priority="3695" operator="greaterThan">
      <formula>5000000</formula>
    </cfRule>
  </conditionalFormatting>
  <conditionalFormatting sqref="K323">
    <cfRule type="cellIs" dxfId="33189" priority="3694" operator="greaterThan">
      <formula>5000000</formula>
    </cfRule>
  </conditionalFormatting>
  <conditionalFormatting sqref="L323">
    <cfRule type="cellIs" dxfId="33188" priority="3693" operator="greaterThan">
      <formula>5000000</formula>
    </cfRule>
  </conditionalFormatting>
  <conditionalFormatting sqref="M323">
    <cfRule type="cellIs" dxfId="33187" priority="3692" operator="greaterThan">
      <formula>5000000</formula>
    </cfRule>
  </conditionalFormatting>
  <conditionalFormatting sqref="N323">
    <cfRule type="cellIs" dxfId="33186" priority="3691" operator="greaterThan">
      <formula>5000000</formula>
    </cfRule>
  </conditionalFormatting>
  <conditionalFormatting sqref="O323">
    <cfRule type="cellIs" dxfId="33185" priority="3690" operator="greaterThan">
      <formula>5000000</formula>
    </cfRule>
  </conditionalFormatting>
  <conditionalFormatting sqref="P323">
    <cfRule type="cellIs" dxfId="33184" priority="3689" operator="greaterThan">
      <formula>5000000</formula>
    </cfRule>
  </conditionalFormatting>
  <conditionalFormatting sqref="Q323">
    <cfRule type="cellIs" dxfId="33183" priority="3688" operator="greaterThan">
      <formula>5000000</formula>
    </cfRule>
  </conditionalFormatting>
  <conditionalFormatting sqref="R323">
    <cfRule type="cellIs" dxfId="33182" priority="3687" operator="greaterThan">
      <formula>5000000</formula>
    </cfRule>
  </conditionalFormatting>
  <conditionalFormatting sqref="S323">
    <cfRule type="cellIs" dxfId="33181" priority="3686" operator="greaterThan">
      <formula>5000000</formula>
    </cfRule>
  </conditionalFormatting>
  <conditionalFormatting sqref="T323">
    <cfRule type="cellIs" dxfId="33180" priority="3685" operator="greaterThan">
      <formula>5000000</formula>
    </cfRule>
  </conditionalFormatting>
  <conditionalFormatting sqref="U323">
    <cfRule type="cellIs" dxfId="33179" priority="3684" operator="greaterThan">
      <formula>5000000</formula>
    </cfRule>
  </conditionalFormatting>
  <conditionalFormatting sqref="V323">
    <cfRule type="cellIs" dxfId="33178" priority="3683" operator="greaterThan">
      <formula>5000000</formula>
    </cfRule>
  </conditionalFormatting>
  <conditionalFormatting sqref="W323">
    <cfRule type="cellIs" dxfId="33177" priority="3682" operator="greaterThan">
      <formula>5000000</formula>
    </cfRule>
  </conditionalFormatting>
  <conditionalFormatting sqref="X323">
    <cfRule type="cellIs" dxfId="33176" priority="3681" operator="greaterThan">
      <formula>5000000</formula>
    </cfRule>
  </conditionalFormatting>
  <conditionalFormatting sqref="Y323">
    <cfRule type="cellIs" dxfId="33175" priority="3680" operator="greaterThan">
      <formula>5000000</formula>
    </cfRule>
  </conditionalFormatting>
  <conditionalFormatting sqref="Z323">
    <cfRule type="cellIs" dxfId="33174" priority="3679" operator="greaterThan">
      <formula>5000000</formula>
    </cfRule>
  </conditionalFormatting>
  <conditionalFormatting sqref="D324">
    <cfRule type="cellIs" dxfId="33173" priority="3678" operator="greaterThan">
      <formula>5000000</formula>
    </cfRule>
  </conditionalFormatting>
  <conditionalFormatting sqref="E324">
    <cfRule type="cellIs" dxfId="33172" priority="3677" operator="greaterThan">
      <formula>5000000</formula>
    </cfRule>
  </conditionalFormatting>
  <conditionalFormatting sqref="F324">
    <cfRule type="cellIs" dxfId="33171" priority="3676" operator="greaterThan">
      <formula>5000000</formula>
    </cfRule>
  </conditionalFormatting>
  <conditionalFormatting sqref="G324">
    <cfRule type="cellIs" dxfId="33170" priority="3675" operator="greaterThan">
      <formula>5000000</formula>
    </cfRule>
  </conditionalFormatting>
  <conditionalFormatting sqref="H324">
    <cfRule type="cellIs" dxfId="33169" priority="3674" operator="greaterThan">
      <formula>5000000</formula>
    </cfRule>
  </conditionalFormatting>
  <conditionalFormatting sqref="I324">
    <cfRule type="cellIs" dxfId="33168" priority="3673" operator="greaterThan">
      <formula>5000000</formula>
    </cfRule>
  </conditionalFormatting>
  <conditionalFormatting sqref="J324">
    <cfRule type="cellIs" dxfId="33167" priority="3672" operator="greaterThan">
      <formula>5000000</formula>
    </cfRule>
  </conditionalFormatting>
  <conditionalFormatting sqref="K324">
    <cfRule type="cellIs" dxfId="33166" priority="3671" operator="greaterThan">
      <formula>5000000</formula>
    </cfRule>
  </conditionalFormatting>
  <conditionalFormatting sqref="L324">
    <cfRule type="cellIs" dxfId="33165" priority="3670" operator="greaterThan">
      <formula>5000000</formula>
    </cfRule>
  </conditionalFormatting>
  <conditionalFormatting sqref="M324">
    <cfRule type="cellIs" dxfId="33164" priority="3669" operator="greaterThan">
      <formula>5000000</formula>
    </cfRule>
  </conditionalFormatting>
  <conditionalFormatting sqref="N324">
    <cfRule type="cellIs" dxfId="33163" priority="3668" operator="greaterThan">
      <formula>5000000</formula>
    </cfRule>
  </conditionalFormatting>
  <conditionalFormatting sqref="O324">
    <cfRule type="cellIs" dxfId="33162" priority="3667" operator="greaterThan">
      <formula>5000000</formula>
    </cfRule>
  </conditionalFormatting>
  <conditionalFormatting sqref="P324">
    <cfRule type="cellIs" dxfId="33161" priority="3666" operator="greaterThan">
      <formula>5000000</formula>
    </cfRule>
  </conditionalFormatting>
  <conditionalFormatting sqref="Q324">
    <cfRule type="cellIs" dxfId="33160" priority="3665" operator="greaterThan">
      <formula>5000000</formula>
    </cfRule>
  </conditionalFormatting>
  <conditionalFormatting sqref="R324">
    <cfRule type="cellIs" dxfId="33159" priority="3664" operator="greaterThan">
      <formula>5000000</formula>
    </cfRule>
  </conditionalFormatting>
  <conditionalFormatting sqref="S324">
    <cfRule type="cellIs" dxfId="33158" priority="3663" operator="greaterThan">
      <formula>5000000</formula>
    </cfRule>
  </conditionalFormatting>
  <conditionalFormatting sqref="T324">
    <cfRule type="cellIs" dxfId="33157" priority="3662" operator="greaterThan">
      <formula>5000000</formula>
    </cfRule>
  </conditionalFormatting>
  <conditionalFormatting sqref="U324">
    <cfRule type="cellIs" dxfId="33156" priority="3661" operator="greaterThan">
      <formula>5000000</formula>
    </cfRule>
  </conditionalFormatting>
  <conditionalFormatting sqref="V324">
    <cfRule type="cellIs" dxfId="33155" priority="3660" operator="greaterThan">
      <formula>5000000</formula>
    </cfRule>
  </conditionalFormatting>
  <conditionalFormatting sqref="W324">
    <cfRule type="cellIs" dxfId="33154" priority="3659" operator="greaterThan">
      <formula>5000000</formula>
    </cfRule>
  </conditionalFormatting>
  <conditionalFormatting sqref="X324">
    <cfRule type="cellIs" dxfId="33153" priority="3658" operator="greaterThan">
      <formula>5000000</formula>
    </cfRule>
  </conditionalFormatting>
  <conditionalFormatting sqref="Y324">
    <cfRule type="cellIs" dxfId="33152" priority="3657" operator="greaterThan">
      <formula>5000000</formula>
    </cfRule>
  </conditionalFormatting>
  <conditionalFormatting sqref="Z324">
    <cfRule type="cellIs" dxfId="33151" priority="3656" operator="greaterThan">
      <formula>5000000</formula>
    </cfRule>
  </conditionalFormatting>
  <conditionalFormatting sqref="D325">
    <cfRule type="cellIs" dxfId="33150" priority="3655" operator="greaterThan">
      <formula>5000000</formula>
    </cfRule>
  </conditionalFormatting>
  <conditionalFormatting sqref="E325">
    <cfRule type="cellIs" dxfId="33149" priority="3654" operator="greaterThan">
      <formula>5000000</formula>
    </cfRule>
  </conditionalFormatting>
  <conditionalFormatting sqref="F325">
    <cfRule type="cellIs" dxfId="33148" priority="3653" operator="greaterThan">
      <formula>5000000</formula>
    </cfRule>
  </conditionalFormatting>
  <conditionalFormatting sqref="G325">
    <cfRule type="cellIs" dxfId="33147" priority="3652" operator="greaterThan">
      <formula>5000000</formula>
    </cfRule>
  </conditionalFormatting>
  <conditionalFormatting sqref="H325">
    <cfRule type="cellIs" dxfId="33146" priority="3651" operator="greaterThan">
      <formula>5000000</formula>
    </cfRule>
  </conditionalFormatting>
  <conditionalFormatting sqref="I325">
    <cfRule type="cellIs" dxfId="33145" priority="3650" operator="greaterThan">
      <formula>5000000</formula>
    </cfRule>
  </conditionalFormatting>
  <conditionalFormatting sqref="J325">
    <cfRule type="cellIs" dxfId="33144" priority="3649" operator="greaterThan">
      <formula>5000000</formula>
    </cfRule>
  </conditionalFormatting>
  <conditionalFormatting sqref="K325">
    <cfRule type="cellIs" dxfId="33143" priority="3648" operator="greaterThan">
      <formula>5000000</formula>
    </cfRule>
  </conditionalFormatting>
  <conditionalFormatting sqref="L325">
    <cfRule type="cellIs" dxfId="33142" priority="3647" operator="greaterThan">
      <formula>5000000</formula>
    </cfRule>
  </conditionalFormatting>
  <conditionalFormatting sqref="M325">
    <cfRule type="cellIs" dxfId="33141" priority="3646" operator="greaterThan">
      <formula>5000000</formula>
    </cfRule>
  </conditionalFormatting>
  <conditionalFormatting sqref="N325">
    <cfRule type="cellIs" dxfId="33140" priority="3645" operator="greaterThan">
      <formula>5000000</formula>
    </cfRule>
  </conditionalFormatting>
  <conditionalFormatting sqref="O325">
    <cfRule type="cellIs" dxfId="33139" priority="3644" operator="greaterThan">
      <formula>5000000</formula>
    </cfRule>
  </conditionalFormatting>
  <conditionalFormatting sqref="P325">
    <cfRule type="cellIs" dxfId="33138" priority="3643" operator="greaterThan">
      <formula>5000000</formula>
    </cfRule>
  </conditionalFormatting>
  <conditionalFormatting sqref="Q325">
    <cfRule type="cellIs" dxfId="33137" priority="3642" operator="greaterThan">
      <formula>5000000</formula>
    </cfRule>
  </conditionalFormatting>
  <conditionalFormatting sqref="R325">
    <cfRule type="cellIs" dxfId="33136" priority="3641" operator="greaterThan">
      <formula>5000000</formula>
    </cfRule>
  </conditionalFormatting>
  <conditionalFormatting sqref="S325">
    <cfRule type="cellIs" dxfId="33135" priority="3640" operator="greaterThan">
      <formula>5000000</formula>
    </cfRule>
  </conditionalFormatting>
  <conditionalFormatting sqref="T325">
    <cfRule type="cellIs" dxfId="33134" priority="3639" operator="greaterThan">
      <formula>5000000</formula>
    </cfRule>
  </conditionalFormatting>
  <conditionalFormatting sqref="U325">
    <cfRule type="cellIs" dxfId="33133" priority="3638" operator="greaterThan">
      <formula>5000000</formula>
    </cfRule>
  </conditionalFormatting>
  <conditionalFormatting sqref="V325">
    <cfRule type="cellIs" dxfId="33132" priority="3637" operator="greaterThan">
      <formula>5000000</formula>
    </cfRule>
  </conditionalFormatting>
  <conditionalFormatting sqref="W325">
    <cfRule type="cellIs" dxfId="33131" priority="3636" operator="greaterThan">
      <formula>5000000</formula>
    </cfRule>
  </conditionalFormatting>
  <conditionalFormatting sqref="X325">
    <cfRule type="cellIs" dxfId="33130" priority="3635" operator="greaterThan">
      <formula>5000000</formula>
    </cfRule>
  </conditionalFormatting>
  <conditionalFormatting sqref="Y325">
    <cfRule type="cellIs" dxfId="33129" priority="3634" operator="greaterThan">
      <formula>5000000</formula>
    </cfRule>
  </conditionalFormatting>
  <conditionalFormatting sqref="Z325">
    <cfRule type="cellIs" dxfId="33128" priority="3633" operator="greaterThan">
      <formula>5000000</formula>
    </cfRule>
  </conditionalFormatting>
  <conditionalFormatting sqref="D326">
    <cfRule type="cellIs" dxfId="33127" priority="3632" operator="greaterThan">
      <formula>5000000</formula>
    </cfRule>
  </conditionalFormatting>
  <conditionalFormatting sqref="E326">
    <cfRule type="cellIs" dxfId="33126" priority="3631" operator="greaterThan">
      <formula>5000000</formula>
    </cfRule>
  </conditionalFormatting>
  <conditionalFormatting sqref="F326">
    <cfRule type="cellIs" dxfId="33125" priority="3630" operator="greaterThan">
      <formula>5000000</formula>
    </cfRule>
  </conditionalFormatting>
  <conditionalFormatting sqref="G326">
    <cfRule type="cellIs" dxfId="33124" priority="3629" operator="greaterThan">
      <formula>5000000</formula>
    </cfRule>
  </conditionalFormatting>
  <conditionalFormatting sqref="H326">
    <cfRule type="cellIs" dxfId="33123" priority="3628" operator="greaterThan">
      <formula>5000000</formula>
    </cfRule>
  </conditionalFormatting>
  <conditionalFormatting sqref="I326">
    <cfRule type="cellIs" dxfId="33122" priority="3627" operator="greaterThan">
      <formula>5000000</formula>
    </cfRule>
  </conditionalFormatting>
  <conditionalFormatting sqref="J326">
    <cfRule type="cellIs" dxfId="33121" priority="3626" operator="greaterThan">
      <formula>5000000</formula>
    </cfRule>
  </conditionalFormatting>
  <conditionalFormatting sqref="K326">
    <cfRule type="cellIs" dxfId="33120" priority="3625" operator="greaterThan">
      <formula>5000000</formula>
    </cfRule>
  </conditionalFormatting>
  <conditionalFormatting sqref="L326">
    <cfRule type="cellIs" dxfId="33119" priority="3624" operator="greaterThan">
      <formula>5000000</formula>
    </cfRule>
  </conditionalFormatting>
  <conditionalFormatting sqref="M326">
    <cfRule type="cellIs" dxfId="33118" priority="3623" operator="greaterThan">
      <formula>5000000</formula>
    </cfRule>
  </conditionalFormatting>
  <conditionalFormatting sqref="N326">
    <cfRule type="cellIs" dxfId="33117" priority="3622" operator="greaterThan">
      <formula>5000000</formula>
    </cfRule>
  </conditionalFormatting>
  <conditionalFormatting sqref="O326">
    <cfRule type="cellIs" dxfId="33116" priority="3621" operator="greaterThan">
      <formula>5000000</formula>
    </cfRule>
  </conditionalFormatting>
  <conditionalFormatting sqref="P326">
    <cfRule type="cellIs" dxfId="33115" priority="3620" operator="greaterThan">
      <formula>5000000</formula>
    </cfRule>
  </conditionalFormatting>
  <conditionalFormatting sqref="Q326">
    <cfRule type="cellIs" dxfId="33114" priority="3619" operator="greaterThan">
      <formula>5000000</formula>
    </cfRule>
  </conditionalFormatting>
  <conditionalFormatting sqref="R326">
    <cfRule type="cellIs" dxfId="33113" priority="3618" operator="greaterThan">
      <formula>5000000</formula>
    </cfRule>
  </conditionalFormatting>
  <conditionalFormatting sqref="S326">
    <cfRule type="cellIs" dxfId="33112" priority="3617" operator="greaterThan">
      <formula>5000000</formula>
    </cfRule>
  </conditionalFormatting>
  <conditionalFormatting sqref="T326">
    <cfRule type="cellIs" dxfId="33111" priority="3616" operator="greaterThan">
      <formula>5000000</formula>
    </cfRule>
  </conditionalFormatting>
  <conditionalFormatting sqref="U326">
    <cfRule type="cellIs" dxfId="33110" priority="3615" operator="greaterThan">
      <formula>5000000</formula>
    </cfRule>
  </conditionalFormatting>
  <conditionalFormatting sqref="V326">
    <cfRule type="cellIs" dxfId="33109" priority="3614" operator="greaterThan">
      <formula>5000000</formula>
    </cfRule>
  </conditionalFormatting>
  <conditionalFormatting sqref="W326">
    <cfRule type="cellIs" dxfId="33108" priority="3613" operator="greaterThan">
      <formula>5000000</formula>
    </cfRule>
  </conditionalFormatting>
  <conditionalFormatting sqref="X326">
    <cfRule type="cellIs" dxfId="33107" priority="3612" operator="greaterThan">
      <formula>5000000</formula>
    </cfRule>
  </conditionalFormatting>
  <conditionalFormatting sqref="Y326">
    <cfRule type="cellIs" dxfId="33106" priority="3611" operator="greaterThan">
      <formula>5000000</formula>
    </cfRule>
  </conditionalFormatting>
  <conditionalFormatting sqref="Z326">
    <cfRule type="cellIs" dxfId="33105" priority="3610" operator="greaterThan">
      <formula>5000000</formula>
    </cfRule>
  </conditionalFormatting>
  <conditionalFormatting sqref="E327">
    <cfRule type="cellIs" dxfId="33104" priority="3609" operator="greaterThan">
      <formula>5000000</formula>
    </cfRule>
  </conditionalFormatting>
  <conditionalFormatting sqref="F327">
    <cfRule type="cellIs" dxfId="33103" priority="3608" operator="greaterThan">
      <formula>5000000</formula>
    </cfRule>
  </conditionalFormatting>
  <conditionalFormatting sqref="G327">
    <cfRule type="cellIs" dxfId="33102" priority="3607" operator="greaterThan">
      <formula>5000000</formula>
    </cfRule>
  </conditionalFormatting>
  <conditionalFormatting sqref="H327">
    <cfRule type="cellIs" dxfId="33101" priority="3606" operator="greaterThan">
      <formula>5000000</formula>
    </cfRule>
  </conditionalFormatting>
  <conditionalFormatting sqref="I327">
    <cfRule type="cellIs" dxfId="33100" priority="3605" operator="greaterThan">
      <formula>5000000</formula>
    </cfRule>
  </conditionalFormatting>
  <conditionalFormatting sqref="J327">
    <cfRule type="cellIs" dxfId="33099" priority="3604" operator="greaterThan">
      <formula>5000000</formula>
    </cfRule>
  </conditionalFormatting>
  <conditionalFormatting sqref="K327">
    <cfRule type="cellIs" dxfId="33098" priority="3603" operator="greaterThan">
      <formula>5000000</formula>
    </cfRule>
  </conditionalFormatting>
  <conditionalFormatting sqref="L327">
    <cfRule type="cellIs" dxfId="33097" priority="3602" operator="greaterThan">
      <formula>5000000</formula>
    </cfRule>
  </conditionalFormatting>
  <conditionalFormatting sqref="M327">
    <cfRule type="cellIs" dxfId="33096" priority="3601" operator="greaterThan">
      <formula>5000000</formula>
    </cfRule>
  </conditionalFormatting>
  <conditionalFormatting sqref="N327">
    <cfRule type="cellIs" dxfId="33095" priority="3600" operator="greaterThan">
      <formula>5000000</formula>
    </cfRule>
  </conditionalFormatting>
  <conditionalFormatting sqref="O327">
    <cfRule type="cellIs" dxfId="33094" priority="3599" operator="greaterThan">
      <formula>5000000</formula>
    </cfRule>
  </conditionalFormatting>
  <conditionalFormatting sqref="P327">
    <cfRule type="cellIs" dxfId="33093" priority="3598" operator="greaterThan">
      <formula>5000000</formula>
    </cfRule>
  </conditionalFormatting>
  <conditionalFormatting sqref="Q327">
    <cfRule type="cellIs" dxfId="33092" priority="3597" operator="greaterThan">
      <formula>5000000</formula>
    </cfRule>
  </conditionalFormatting>
  <conditionalFormatting sqref="R327">
    <cfRule type="cellIs" dxfId="33091" priority="3596" operator="greaterThan">
      <formula>5000000</formula>
    </cfRule>
  </conditionalFormatting>
  <conditionalFormatting sqref="S327">
    <cfRule type="cellIs" dxfId="33090" priority="3595" operator="greaterThan">
      <formula>5000000</formula>
    </cfRule>
  </conditionalFormatting>
  <conditionalFormatting sqref="T327">
    <cfRule type="cellIs" dxfId="33089" priority="3594" operator="greaterThan">
      <formula>5000000</formula>
    </cfRule>
  </conditionalFormatting>
  <conditionalFormatting sqref="U327">
    <cfRule type="cellIs" dxfId="33088" priority="3593" operator="greaterThan">
      <formula>5000000</formula>
    </cfRule>
  </conditionalFormatting>
  <conditionalFormatting sqref="V327">
    <cfRule type="cellIs" dxfId="33087" priority="3592" operator="greaterThan">
      <formula>5000000</formula>
    </cfRule>
  </conditionalFormatting>
  <conditionalFormatting sqref="W327">
    <cfRule type="cellIs" dxfId="33086" priority="3591" operator="greaterThan">
      <formula>5000000</formula>
    </cfRule>
  </conditionalFormatting>
  <conditionalFormatting sqref="X327">
    <cfRule type="cellIs" dxfId="33085" priority="3590" operator="greaterThan">
      <formula>5000000</formula>
    </cfRule>
  </conditionalFormatting>
  <conditionalFormatting sqref="Y327">
    <cfRule type="cellIs" dxfId="33084" priority="3589" operator="greaterThan">
      <formula>5000000</formula>
    </cfRule>
  </conditionalFormatting>
  <conditionalFormatting sqref="Z327">
    <cfRule type="cellIs" dxfId="33083" priority="3588" operator="greaterThan">
      <formula>5000000</formula>
    </cfRule>
  </conditionalFormatting>
  <conditionalFormatting sqref="D329">
    <cfRule type="cellIs" dxfId="33082" priority="3587" operator="greaterThan">
      <formula>5000000</formula>
    </cfRule>
  </conditionalFormatting>
  <conditionalFormatting sqref="E329">
    <cfRule type="cellIs" dxfId="33081" priority="3586" operator="greaterThan">
      <formula>5000000</formula>
    </cfRule>
  </conditionalFormatting>
  <conditionalFormatting sqref="F329">
    <cfRule type="cellIs" dxfId="33080" priority="3585" operator="greaterThan">
      <formula>5000000</formula>
    </cfRule>
  </conditionalFormatting>
  <conditionalFormatting sqref="G329">
    <cfRule type="cellIs" dxfId="33079" priority="3584" operator="greaterThan">
      <formula>5000000</formula>
    </cfRule>
  </conditionalFormatting>
  <conditionalFormatting sqref="H329">
    <cfRule type="cellIs" dxfId="33078" priority="3583" operator="greaterThan">
      <formula>5000000</formula>
    </cfRule>
  </conditionalFormatting>
  <conditionalFormatting sqref="I329">
    <cfRule type="cellIs" dxfId="33077" priority="3582" operator="greaterThan">
      <formula>5000000</formula>
    </cfRule>
  </conditionalFormatting>
  <conditionalFormatting sqref="J329">
    <cfRule type="cellIs" dxfId="33076" priority="3581" operator="greaterThan">
      <formula>5000000</formula>
    </cfRule>
  </conditionalFormatting>
  <conditionalFormatting sqref="K329">
    <cfRule type="cellIs" dxfId="33075" priority="3580" operator="greaterThan">
      <formula>5000000</formula>
    </cfRule>
  </conditionalFormatting>
  <conditionalFormatting sqref="L329">
    <cfRule type="cellIs" dxfId="33074" priority="3579" operator="greaterThan">
      <formula>5000000</formula>
    </cfRule>
  </conditionalFormatting>
  <conditionalFormatting sqref="M329">
    <cfRule type="cellIs" dxfId="33073" priority="3578" operator="greaterThan">
      <formula>5000000</formula>
    </cfRule>
  </conditionalFormatting>
  <conditionalFormatting sqref="N329">
    <cfRule type="cellIs" dxfId="33072" priority="3577" operator="greaterThan">
      <formula>5000000</formula>
    </cfRule>
  </conditionalFormatting>
  <conditionalFormatting sqref="O329">
    <cfRule type="cellIs" dxfId="33071" priority="3576" operator="greaterThan">
      <formula>5000000</formula>
    </cfRule>
  </conditionalFormatting>
  <conditionalFormatting sqref="P329">
    <cfRule type="cellIs" dxfId="33070" priority="3575" operator="greaterThan">
      <formula>5000000</formula>
    </cfRule>
  </conditionalFormatting>
  <conditionalFormatting sqref="Q329">
    <cfRule type="cellIs" dxfId="33069" priority="3574" operator="greaterThan">
      <formula>5000000</formula>
    </cfRule>
  </conditionalFormatting>
  <conditionalFormatting sqref="R329">
    <cfRule type="cellIs" dxfId="33068" priority="3573" operator="greaterThan">
      <formula>5000000</formula>
    </cfRule>
  </conditionalFormatting>
  <conditionalFormatting sqref="S329">
    <cfRule type="cellIs" dxfId="33067" priority="3572" operator="greaterThan">
      <formula>5000000</formula>
    </cfRule>
  </conditionalFormatting>
  <conditionalFormatting sqref="T329">
    <cfRule type="cellIs" dxfId="33066" priority="3571" operator="greaterThan">
      <formula>5000000</formula>
    </cfRule>
  </conditionalFormatting>
  <conditionalFormatting sqref="U329">
    <cfRule type="cellIs" dxfId="33065" priority="3570" operator="greaterThan">
      <formula>5000000</formula>
    </cfRule>
  </conditionalFormatting>
  <conditionalFormatting sqref="V329">
    <cfRule type="cellIs" dxfId="33064" priority="3569" operator="greaterThan">
      <formula>5000000</formula>
    </cfRule>
  </conditionalFormatting>
  <conditionalFormatting sqref="W329">
    <cfRule type="cellIs" dxfId="33063" priority="3568" operator="greaterThan">
      <formula>5000000</formula>
    </cfRule>
  </conditionalFormatting>
  <conditionalFormatting sqref="X329">
    <cfRule type="cellIs" dxfId="33062" priority="3567" operator="greaterThan">
      <formula>5000000</formula>
    </cfRule>
  </conditionalFormatting>
  <conditionalFormatting sqref="Y329">
    <cfRule type="cellIs" dxfId="33061" priority="3566" operator="greaterThan">
      <formula>5000000</formula>
    </cfRule>
  </conditionalFormatting>
  <conditionalFormatting sqref="Z329">
    <cfRule type="cellIs" dxfId="33060" priority="3565" operator="greaterThan">
      <formula>5000000</formula>
    </cfRule>
  </conditionalFormatting>
  <conditionalFormatting sqref="D330">
    <cfRule type="cellIs" dxfId="33059" priority="3564" operator="greaterThan">
      <formula>5000000</formula>
    </cfRule>
  </conditionalFormatting>
  <conditionalFormatting sqref="E330">
    <cfRule type="cellIs" dxfId="33058" priority="3563" operator="greaterThan">
      <formula>5000000</formula>
    </cfRule>
  </conditionalFormatting>
  <conditionalFormatting sqref="F330">
    <cfRule type="cellIs" dxfId="33057" priority="3562" operator="greaterThan">
      <formula>5000000</formula>
    </cfRule>
  </conditionalFormatting>
  <conditionalFormatting sqref="G330">
    <cfRule type="cellIs" dxfId="33056" priority="3561" operator="greaterThan">
      <formula>5000000</formula>
    </cfRule>
  </conditionalFormatting>
  <conditionalFormatting sqref="H330">
    <cfRule type="cellIs" dxfId="33055" priority="3560" operator="greaterThan">
      <formula>5000000</formula>
    </cfRule>
  </conditionalFormatting>
  <conditionalFormatting sqref="I330">
    <cfRule type="cellIs" dxfId="33054" priority="3559" operator="greaterThan">
      <formula>5000000</formula>
    </cfRule>
  </conditionalFormatting>
  <conditionalFormatting sqref="J330">
    <cfRule type="cellIs" dxfId="33053" priority="3558" operator="greaterThan">
      <formula>5000000</formula>
    </cfRule>
  </conditionalFormatting>
  <conditionalFormatting sqref="K330">
    <cfRule type="cellIs" dxfId="33052" priority="3557" operator="greaterThan">
      <formula>5000000</formula>
    </cfRule>
  </conditionalFormatting>
  <conditionalFormatting sqref="L330">
    <cfRule type="cellIs" dxfId="33051" priority="3556" operator="greaterThan">
      <formula>5000000</formula>
    </cfRule>
  </conditionalFormatting>
  <conditionalFormatting sqref="M330">
    <cfRule type="cellIs" dxfId="33050" priority="3555" operator="greaterThan">
      <formula>5000000</formula>
    </cfRule>
  </conditionalFormatting>
  <conditionalFormatting sqref="N330">
    <cfRule type="cellIs" dxfId="33049" priority="3554" operator="greaterThan">
      <formula>5000000</formula>
    </cfRule>
  </conditionalFormatting>
  <conditionalFormatting sqref="O330">
    <cfRule type="cellIs" dxfId="33048" priority="3553" operator="greaterThan">
      <formula>5000000</formula>
    </cfRule>
  </conditionalFormatting>
  <conditionalFormatting sqref="P330">
    <cfRule type="cellIs" dxfId="33047" priority="3552" operator="greaterThan">
      <formula>5000000</formula>
    </cfRule>
  </conditionalFormatting>
  <conditionalFormatting sqref="Q330">
    <cfRule type="cellIs" dxfId="33046" priority="3551" operator="greaterThan">
      <formula>5000000</formula>
    </cfRule>
  </conditionalFormatting>
  <conditionalFormatting sqref="R330">
    <cfRule type="cellIs" dxfId="33045" priority="3550" operator="greaterThan">
      <formula>5000000</formula>
    </cfRule>
  </conditionalFormatting>
  <conditionalFormatting sqref="S330">
    <cfRule type="cellIs" dxfId="33044" priority="3549" operator="greaterThan">
      <formula>5000000</formula>
    </cfRule>
  </conditionalFormatting>
  <conditionalFormatting sqref="T330">
    <cfRule type="cellIs" dxfId="33043" priority="3548" operator="greaterThan">
      <formula>5000000</formula>
    </cfRule>
  </conditionalFormatting>
  <conditionalFormatting sqref="U330">
    <cfRule type="cellIs" dxfId="33042" priority="3547" operator="greaterThan">
      <formula>5000000</formula>
    </cfRule>
  </conditionalFormatting>
  <conditionalFormatting sqref="V330">
    <cfRule type="cellIs" dxfId="33041" priority="3546" operator="greaterThan">
      <formula>5000000</formula>
    </cfRule>
  </conditionalFormatting>
  <conditionalFormatting sqref="W330">
    <cfRule type="cellIs" dxfId="33040" priority="3545" operator="greaterThan">
      <formula>5000000</formula>
    </cfRule>
  </conditionalFormatting>
  <conditionalFormatting sqref="X330">
    <cfRule type="cellIs" dxfId="33039" priority="3544" operator="greaterThan">
      <formula>5000000</formula>
    </cfRule>
  </conditionalFormatting>
  <conditionalFormatting sqref="Y330">
    <cfRule type="cellIs" dxfId="33038" priority="3543" operator="greaterThan">
      <formula>5000000</formula>
    </cfRule>
  </conditionalFormatting>
  <conditionalFormatting sqref="Z330">
    <cfRule type="cellIs" dxfId="33037" priority="3542" operator="greaterThan">
      <formula>5000000</formula>
    </cfRule>
  </conditionalFormatting>
  <conditionalFormatting sqref="E331">
    <cfRule type="cellIs" dxfId="33036" priority="3541" operator="greaterThan">
      <formula>5000000</formula>
    </cfRule>
  </conditionalFormatting>
  <conditionalFormatting sqref="F331">
    <cfRule type="cellIs" dxfId="33035" priority="3540" operator="greaterThan">
      <formula>5000000</formula>
    </cfRule>
  </conditionalFormatting>
  <conditionalFormatting sqref="G331">
    <cfRule type="cellIs" dxfId="33034" priority="3539" operator="greaterThan">
      <formula>5000000</formula>
    </cfRule>
  </conditionalFormatting>
  <conditionalFormatting sqref="H331">
    <cfRule type="cellIs" dxfId="33033" priority="3538" operator="greaterThan">
      <formula>5000000</formula>
    </cfRule>
  </conditionalFormatting>
  <conditionalFormatting sqref="I331">
    <cfRule type="cellIs" dxfId="33032" priority="3537" operator="greaterThan">
      <formula>5000000</formula>
    </cfRule>
  </conditionalFormatting>
  <conditionalFormatting sqref="J331">
    <cfRule type="cellIs" dxfId="33031" priority="3536" operator="greaterThan">
      <formula>5000000</formula>
    </cfRule>
  </conditionalFormatting>
  <conditionalFormatting sqref="K331">
    <cfRule type="cellIs" dxfId="33030" priority="3535" operator="greaterThan">
      <formula>5000000</formula>
    </cfRule>
  </conditionalFormatting>
  <conditionalFormatting sqref="L331">
    <cfRule type="cellIs" dxfId="33029" priority="3534" operator="greaterThan">
      <formula>5000000</formula>
    </cfRule>
  </conditionalFormatting>
  <conditionalFormatting sqref="M331">
    <cfRule type="cellIs" dxfId="33028" priority="3533" operator="greaterThan">
      <formula>5000000</formula>
    </cfRule>
  </conditionalFormatting>
  <conditionalFormatting sqref="N331">
    <cfRule type="cellIs" dxfId="33027" priority="3532" operator="greaterThan">
      <formula>5000000</formula>
    </cfRule>
  </conditionalFormatting>
  <conditionalFormatting sqref="O331">
    <cfRule type="cellIs" dxfId="33026" priority="3531" operator="greaterThan">
      <formula>5000000</formula>
    </cfRule>
  </conditionalFormatting>
  <conditionalFormatting sqref="P331">
    <cfRule type="cellIs" dxfId="33025" priority="3530" operator="greaterThan">
      <formula>5000000</formula>
    </cfRule>
  </conditionalFormatting>
  <conditionalFormatting sqref="Q331">
    <cfRule type="cellIs" dxfId="33024" priority="3529" operator="greaterThan">
      <formula>5000000</formula>
    </cfRule>
  </conditionalFormatting>
  <conditionalFormatting sqref="R331">
    <cfRule type="cellIs" dxfId="33023" priority="3528" operator="greaterThan">
      <formula>5000000</formula>
    </cfRule>
  </conditionalFormatting>
  <conditionalFormatting sqref="S331">
    <cfRule type="cellIs" dxfId="33022" priority="3527" operator="greaterThan">
      <formula>5000000</formula>
    </cfRule>
  </conditionalFormatting>
  <conditionalFormatting sqref="T331">
    <cfRule type="cellIs" dxfId="33021" priority="3526" operator="greaterThan">
      <formula>5000000</formula>
    </cfRule>
  </conditionalFormatting>
  <conditionalFormatting sqref="U331">
    <cfRule type="cellIs" dxfId="33020" priority="3525" operator="greaterThan">
      <formula>5000000</formula>
    </cfRule>
  </conditionalFormatting>
  <conditionalFormatting sqref="V331">
    <cfRule type="cellIs" dxfId="33019" priority="3524" operator="greaterThan">
      <formula>5000000</formula>
    </cfRule>
  </conditionalFormatting>
  <conditionalFormatting sqref="W331">
    <cfRule type="cellIs" dxfId="33018" priority="3523" operator="greaterThan">
      <formula>5000000</formula>
    </cfRule>
  </conditionalFormatting>
  <conditionalFormatting sqref="X331">
    <cfRule type="cellIs" dxfId="33017" priority="3522" operator="greaterThan">
      <formula>5000000</formula>
    </cfRule>
  </conditionalFormatting>
  <conditionalFormatting sqref="Y331">
    <cfRule type="cellIs" dxfId="33016" priority="3521" operator="greaterThan">
      <formula>5000000</formula>
    </cfRule>
  </conditionalFormatting>
  <conditionalFormatting sqref="Z331">
    <cfRule type="cellIs" dxfId="33015" priority="3520" operator="greaterThan">
      <formula>5000000</formula>
    </cfRule>
  </conditionalFormatting>
  <conditionalFormatting sqref="D335">
    <cfRule type="cellIs" dxfId="33014" priority="3519" operator="greaterThan">
      <formula>5000000</formula>
    </cfRule>
  </conditionalFormatting>
  <conditionalFormatting sqref="D336">
    <cfRule type="cellIs" dxfId="33013" priority="3518" operator="greaterThan">
      <formula>5000000</formula>
    </cfRule>
  </conditionalFormatting>
  <conditionalFormatting sqref="D337">
    <cfRule type="cellIs" dxfId="33012" priority="3517" operator="greaterThan">
      <formula>5000000</formula>
    </cfRule>
  </conditionalFormatting>
  <conditionalFormatting sqref="E337">
    <cfRule type="cellIs" dxfId="33011" priority="3516" operator="greaterThan">
      <formula>5000000</formula>
    </cfRule>
  </conditionalFormatting>
  <conditionalFormatting sqref="F337">
    <cfRule type="cellIs" dxfId="33010" priority="3515" operator="greaterThan">
      <formula>5000000</formula>
    </cfRule>
  </conditionalFormatting>
  <conditionalFormatting sqref="G337">
    <cfRule type="cellIs" dxfId="33009" priority="3514" operator="greaterThan">
      <formula>5000000</formula>
    </cfRule>
  </conditionalFormatting>
  <conditionalFormatting sqref="H337">
    <cfRule type="cellIs" dxfId="33008" priority="3513" operator="greaterThan">
      <formula>5000000</formula>
    </cfRule>
  </conditionalFormatting>
  <conditionalFormatting sqref="I337">
    <cfRule type="cellIs" dxfId="33007" priority="3512" operator="greaterThan">
      <formula>5000000</formula>
    </cfRule>
  </conditionalFormatting>
  <conditionalFormatting sqref="J337">
    <cfRule type="cellIs" dxfId="33006" priority="3511" operator="greaterThan">
      <formula>5000000</formula>
    </cfRule>
  </conditionalFormatting>
  <conditionalFormatting sqref="K337">
    <cfRule type="cellIs" dxfId="33005" priority="3510" operator="greaterThan">
      <formula>5000000</formula>
    </cfRule>
  </conditionalFormatting>
  <conditionalFormatting sqref="L337">
    <cfRule type="cellIs" dxfId="33004" priority="3509" operator="greaterThan">
      <formula>5000000</formula>
    </cfRule>
  </conditionalFormatting>
  <conditionalFormatting sqref="M337">
    <cfRule type="cellIs" dxfId="33003" priority="3508" operator="greaterThan">
      <formula>5000000</formula>
    </cfRule>
  </conditionalFormatting>
  <conditionalFormatting sqref="N337">
    <cfRule type="cellIs" dxfId="33002" priority="3507" operator="greaterThan">
      <formula>5000000</formula>
    </cfRule>
  </conditionalFormatting>
  <conditionalFormatting sqref="O337">
    <cfRule type="cellIs" dxfId="33001" priority="3506" operator="greaterThan">
      <formula>5000000</formula>
    </cfRule>
  </conditionalFormatting>
  <conditionalFormatting sqref="P337">
    <cfRule type="cellIs" dxfId="33000" priority="3505" operator="greaterThan">
      <formula>5000000</formula>
    </cfRule>
  </conditionalFormatting>
  <conditionalFormatting sqref="Q337">
    <cfRule type="cellIs" dxfId="32999" priority="3504" operator="greaterThan">
      <formula>5000000</formula>
    </cfRule>
  </conditionalFormatting>
  <conditionalFormatting sqref="R337">
    <cfRule type="cellIs" dxfId="32998" priority="3503" operator="greaterThan">
      <formula>5000000</formula>
    </cfRule>
  </conditionalFormatting>
  <conditionalFormatting sqref="S337">
    <cfRule type="cellIs" dxfId="32997" priority="3502" operator="greaterThan">
      <formula>5000000</formula>
    </cfRule>
  </conditionalFormatting>
  <conditionalFormatting sqref="T337">
    <cfRule type="cellIs" dxfId="32996" priority="3501" operator="greaterThan">
      <formula>5000000</formula>
    </cfRule>
  </conditionalFormatting>
  <conditionalFormatting sqref="U337">
    <cfRule type="cellIs" dxfId="32995" priority="3500" operator="greaterThan">
      <formula>5000000</formula>
    </cfRule>
  </conditionalFormatting>
  <conditionalFormatting sqref="V337">
    <cfRule type="cellIs" dxfId="32994" priority="3499" operator="greaterThan">
      <formula>5000000</formula>
    </cfRule>
  </conditionalFormatting>
  <conditionalFormatting sqref="W337">
    <cfRule type="cellIs" dxfId="32993" priority="3498" operator="greaterThan">
      <formula>5000000</formula>
    </cfRule>
  </conditionalFormatting>
  <conditionalFormatting sqref="X337">
    <cfRule type="cellIs" dxfId="32992" priority="3497" operator="greaterThan">
      <formula>5000000</formula>
    </cfRule>
  </conditionalFormatting>
  <conditionalFormatting sqref="Y337">
    <cfRule type="cellIs" dxfId="32991" priority="3496" operator="greaterThan">
      <formula>5000000</formula>
    </cfRule>
  </conditionalFormatting>
  <conditionalFormatting sqref="Z337">
    <cfRule type="cellIs" dxfId="32990" priority="3495" operator="greaterThan">
      <formula>5000000</formula>
    </cfRule>
  </conditionalFormatting>
  <conditionalFormatting sqref="D338">
    <cfRule type="cellIs" dxfId="32989" priority="3494" operator="greaterThan">
      <formula>5000000</formula>
    </cfRule>
  </conditionalFormatting>
  <conditionalFormatting sqref="E338">
    <cfRule type="cellIs" dxfId="32988" priority="3493" operator="greaterThan">
      <formula>5000000</formula>
    </cfRule>
  </conditionalFormatting>
  <conditionalFormatting sqref="F338">
    <cfRule type="cellIs" dxfId="32987" priority="3492" operator="greaterThan">
      <formula>5000000</formula>
    </cfRule>
  </conditionalFormatting>
  <conditionalFormatting sqref="G338">
    <cfRule type="cellIs" dxfId="32986" priority="3491" operator="greaterThan">
      <formula>5000000</formula>
    </cfRule>
  </conditionalFormatting>
  <conditionalFormatting sqref="H338">
    <cfRule type="cellIs" dxfId="32985" priority="3490" operator="greaterThan">
      <formula>5000000</formula>
    </cfRule>
  </conditionalFormatting>
  <conditionalFormatting sqref="I338">
    <cfRule type="cellIs" dxfId="32984" priority="3489" operator="greaterThan">
      <formula>5000000</formula>
    </cfRule>
  </conditionalFormatting>
  <conditionalFormatting sqref="J338">
    <cfRule type="cellIs" dxfId="32983" priority="3488" operator="greaterThan">
      <formula>5000000</formula>
    </cfRule>
  </conditionalFormatting>
  <conditionalFormatting sqref="K338">
    <cfRule type="cellIs" dxfId="32982" priority="3487" operator="greaterThan">
      <formula>5000000</formula>
    </cfRule>
  </conditionalFormatting>
  <conditionalFormatting sqref="L338">
    <cfRule type="cellIs" dxfId="32981" priority="3486" operator="greaterThan">
      <formula>5000000</formula>
    </cfRule>
  </conditionalFormatting>
  <conditionalFormatting sqref="M338">
    <cfRule type="cellIs" dxfId="32980" priority="3485" operator="greaterThan">
      <formula>5000000</formula>
    </cfRule>
  </conditionalFormatting>
  <conditionalFormatting sqref="N338">
    <cfRule type="cellIs" dxfId="32979" priority="3484" operator="greaterThan">
      <formula>5000000</formula>
    </cfRule>
  </conditionalFormatting>
  <conditionalFormatting sqref="O338">
    <cfRule type="cellIs" dxfId="32978" priority="3483" operator="greaterThan">
      <formula>5000000</formula>
    </cfRule>
  </conditionalFormatting>
  <conditionalFormatting sqref="P338">
    <cfRule type="cellIs" dxfId="32977" priority="3482" operator="greaterThan">
      <formula>5000000</formula>
    </cfRule>
  </conditionalFormatting>
  <conditionalFormatting sqref="Q338">
    <cfRule type="cellIs" dxfId="32976" priority="3481" operator="greaterThan">
      <formula>5000000</formula>
    </cfRule>
  </conditionalFormatting>
  <conditionalFormatting sqref="R338">
    <cfRule type="cellIs" dxfId="32975" priority="3480" operator="greaterThan">
      <formula>5000000</formula>
    </cfRule>
  </conditionalFormatting>
  <conditionalFormatting sqref="S338">
    <cfRule type="cellIs" dxfId="32974" priority="3479" operator="greaterThan">
      <formula>5000000</formula>
    </cfRule>
  </conditionalFormatting>
  <conditionalFormatting sqref="T338">
    <cfRule type="cellIs" dxfId="32973" priority="3478" operator="greaterThan">
      <formula>5000000</formula>
    </cfRule>
  </conditionalFormatting>
  <conditionalFormatting sqref="U338">
    <cfRule type="cellIs" dxfId="32972" priority="3477" operator="greaterThan">
      <formula>5000000</formula>
    </cfRule>
  </conditionalFormatting>
  <conditionalFormatting sqref="V338">
    <cfRule type="cellIs" dxfId="32971" priority="3476" operator="greaterThan">
      <formula>5000000</formula>
    </cfRule>
  </conditionalFormatting>
  <conditionalFormatting sqref="W338">
    <cfRule type="cellIs" dxfId="32970" priority="3475" operator="greaterThan">
      <formula>5000000</formula>
    </cfRule>
  </conditionalFormatting>
  <conditionalFormatting sqref="X338">
    <cfRule type="cellIs" dxfId="32969" priority="3474" operator="greaterThan">
      <formula>5000000</formula>
    </cfRule>
  </conditionalFormatting>
  <conditionalFormatting sqref="Y338">
    <cfRule type="cellIs" dxfId="32968" priority="3473" operator="greaterThan">
      <formula>5000000</formula>
    </cfRule>
  </conditionalFormatting>
  <conditionalFormatting sqref="Z338">
    <cfRule type="cellIs" dxfId="32967" priority="3472" operator="greaterThan">
      <formula>5000000</formula>
    </cfRule>
  </conditionalFormatting>
  <conditionalFormatting sqref="D339">
    <cfRule type="cellIs" dxfId="32966" priority="3471" operator="greaterThan">
      <formula>5000000</formula>
    </cfRule>
  </conditionalFormatting>
  <conditionalFormatting sqref="E339">
    <cfRule type="cellIs" dxfId="32965" priority="3470" operator="greaterThan">
      <formula>5000000</formula>
    </cfRule>
  </conditionalFormatting>
  <conditionalFormatting sqref="F339">
    <cfRule type="cellIs" dxfId="32964" priority="3469" operator="greaterThan">
      <formula>5000000</formula>
    </cfRule>
  </conditionalFormatting>
  <conditionalFormatting sqref="G339">
    <cfRule type="cellIs" dxfId="32963" priority="3468" operator="greaterThan">
      <formula>5000000</formula>
    </cfRule>
  </conditionalFormatting>
  <conditionalFormatting sqref="H339">
    <cfRule type="cellIs" dxfId="32962" priority="3467" operator="greaterThan">
      <formula>5000000</formula>
    </cfRule>
  </conditionalFormatting>
  <conditionalFormatting sqref="I339">
    <cfRule type="cellIs" dxfId="32961" priority="3466" operator="greaterThan">
      <formula>5000000</formula>
    </cfRule>
  </conditionalFormatting>
  <conditionalFormatting sqref="J339">
    <cfRule type="cellIs" dxfId="32960" priority="3465" operator="greaterThan">
      <formula>5000000</formula>
    </cfRule>
  </conditionalFormatting>
  <conditionalFormatting sqref="K339">
    <cfRule type="cellIs" dxfId="32959" priority="3464" operator="greaterThan">
      <formula>5000000</formula>
    </cfRule>
  </conditionalFormatting>
  <conditionalFormatting sqref="L339">
    <cfRule type="cellIs" dxfId="32958" priority="3463" operator="greaterThan">
      <formula>5000000</formula>
    </cfRule>
  </conditionalFormatting>
  <conditionalFormatting sqref="M339">
    <cfRule type="cellIs" dxfId="32957" priority="3462" operator="greaterThan">
      <formula>5000000</formula>
    </cfRule>
  </conditionalFormatting>
  <conditionalFormatting sqref="N339">
    <cfRule type="cellIs" dxfId="32956" priority="3461" operator="greaterThan">
      <formula>5000000</formula>
    </cfRule>
  </conditionalFormatting>
  <conditionalFormatting sqref="O339">
    <cfRule type="cellIs" dxfId="32955" priority="3460" operator="greaterThan">
      <formula>5000000</formula>
    </cfRule>
  </conditionalFormatting>
  <conditionalFormatting sqref="P339">
    <cfRule type="cellIs" dxfId="32954" priority="3459" operator="greaterThan">
      <formula>5000000</formula>
    </cfRule>
  </conditionalFormatting>
  <conditionalFormatting sqref="Q339">
    <cfRule type="cellIs" dxfId="32953" priority="3458" operator="greaterThan">
      <formula>5000000</formula>
    </cfRule>
  </conditionalFormatting>
  <conditionalFormatting sqref="R339">
    <cfRule type="cellIs" dxfId="32952" priority="3457" operator="greaterThan">
      <formula>5000000</formula>
    </cfRule>
  </conditionalFormatting>
  <conditionalFormatting sqref="S339">
    <cfRule type="cellIs" dxfId="32951" priority="3456" operator="greaterThan">
      <formula>5000000</formula>
    </cfRule>
  </conditionalFormatting>
  <conditionalFormatting sqref="T339">
    <cfRule type="cellIs" dxfId="32950" priority="3455" operator="greaterThan">
      <formula>5000000</formula>
    </cfRule>
  </conditionalFormatting>
  <conditionalFormatting sqref="U339">
    <cfRule type="cellIs" dxfId="32949" priority="3454" operator="greaterThan">
      <formula>5000000</formula>
    </cfRule>
  </conditionalFormatting>
  <conditionalFormatting sqref="V339">
    <cfRule type="cellIs" dxfId="32948" priority="3453" operator="greaterThan">
      <formula>5000000</formula>
    </cfRule>
  </conditionalFormatting>
  <conditionalFormatting sqref="W339">
    <cfRule type="cellIs" dxfId="32947" priority="3452" operator="greaterThan">
      <formula>5000000</formula>
    </cfRule>
  </conditionalFormatting>
  <conditionalFormatting sqref="X339">
    <cfRule type="cellIs" dxfId="32946" priority="3451" operator="greaterThan">
      <formula>5000000</formula>
    </cfRule>
  </conditionalFormatting>
  <conditionalFormatting sqref="Y339">
    <cfRule type="cellIs" dxfId="32945" priority="3450" operator="greaterThan">
      <formula>5000000</formula>
    </cfRule>
  </conditionalFormatting>
  <conditionalFormatting sqref="Z339">
    <cfRule type="cellIs" dxfId="32944" priority="3449" operator="greaterThan">
      <formula>5000000</formula>
    </cfRule>
  </conditionalFormatting>
  <conditionalFormatting sqref="D340">
    <cfRule type="cellIs" dxfId="32943" priority="3448" operator="greaterThan">
      <formula>5000000</formula>
    </cfRule>
  </conditionalFormatting>
  <conditionalFormatting sqref="E340">
    <cfRule type="cellIs" dxfId="32942" priority="3447" operator="greaterThan">
      <formula>5000000</formula>
    </cfRule>
  </conditionalFormatting>
  <conditionalFormatting sqref="F340">
    <cfRule type="cellIs" dxfId="32941" priority="3446" operator="greaterThan">
      <formula>5000000</formula>
    </cfRule>
  </conditionalFormatting>
  <conditionalFormatting sqref="G340">
    <cfRule type="cellIs" dxfId="32940" priority="3445" operator="greaterThan">
      <formula>5000000</formula>
    </cfRule>
  </conditionalFormatting>
  <conditionalFormatting sqref="H340">
    <cfRule type="cellIs" dxfId="32939" priority="3444" operator="greaterThan">
      <formula>5000000</formula>
    </cfRule>
  </conditionalFormatting>
  <conditionalFormatting sqref="I340">
    <cfRule type="cellIs" dxfId="32938" priority="3443" operator="greaterThan">
      <formula>5000000</formula>
    </cfRule>
  </conditionalFormatting>
  <conditionalFormatting sqref="J340">
    <cfRule type="cellIs" dxfId="32937" priority="3442" operator="greaterThan">
      <formula>5000000</formula>
    </cfRule>
  </conditionalFormatting>
  <conditionalFormatting sqref="K340">
    <cfRule type="cellIs" dxfId="32936" priority="3441" operator="greaterThan">
      <formula>5000000</formula>
    </cfRule>
  </conditionalFormatting>
  <conditionalFormatting sqref="L340">
    <cfRule type="cellIs" dxfId="32935" priority="3440" operator="greaterThan">
      <formula>5000000</formula>
    </cfRule>
  </conditionalFormatting>
  <conditionalFormatting sqref="M340">
    <cfRule type="cellIs" dxfId="32934" priority="3439" operator="greaterThan">
      <formula>5000000</formula>
    </cfRule>
  </conditionalFormatting>
  <conditionalFormatting sqref="N340">
    <cfRule type="cellIs" dxfId="32933" priority="3438" operator="greaterThan">
      <formula>5000000</formula>
    </cfRule>
  </conditionalFormatting>
  <conditionalFormatting sqref="O340">
    <cfRule type="cellIs" dxfId="32932" priority="3437" operator="greaterThan">
      <formula>5000000</formula>
    </cfRule>
  </conditionalFormatting>
  <conditionalFormatting sqref="P340">
    <cfRule type="cellIs" dxfId="32931" priority="3436" operator="greaterThan">
      <formula>5000000</formula>
    </cfRule>
  </conditionalFormatting>
  <conditionalFormatting sqref="Q340">
    <cfRule type="cellIs" dxfId="32930" priority="3435" operator="greaterThan">
      <formula>5000000</formula>
    </cfRule>
  </conditionalFormatting>
  <conditionalFormatting sqref="R340">
    <cfRule type="cellIs" dxfId="32929" priority="3434" operator="greaterThan">
      <formula>5000000</formula>
    </cfRule>
  </conditionalFormatting>
  <conditionalFormatting sqref="S340">
    <cfRule type="cellIs" dxfId="32928" priority="3433" operator="greaterThan">
      <formula>5000000</formula>
    </cfRule>
  </conditionalFormatting>
  <conditionalFormatting sqref="T340">
    <cfRule type="cellIs" dxfId="32927" priority="3432" operator="greaterThan">
      <formula>5000000</formula>
    </cfRule>
  </conditionalFormatting>
  <conditionalFormatting sqref="U340">
    <cfRule type="cellIs" dxfId="32926" priority="3431" operator="greaterThan">
      <formula>5000000</formula>
    </cfRule>
  </conditionalFormatting>
  <conditionalFormatting sqref="V340">
    <cfRule type="cellIs" dxfId="32925" priority="3430" operator="greaterThan">
      <formula>5000000</formula>
    </cfRule>
  </conditionalFormatting>
  <conditionalFormatting sqref="W340">
    <cfRule type="cellIs" dxfId="32924" priority="3429" operator="greaterThan">
      <formula>5000000</formula>
    </cfRule>
  </conditionalFormatting>
  <conditionalFormatting sqref="X340">
    <cfRule type="cellIs" dxfId="32923" priority="3428" operator="greaterThan">
      <formula>5000000</formula>
    </cfRule>
  </conditionalFormatting>
  <conditionalFormatting sqref="Y340">
    <cfRule type="cellIs" dxfId="32922" priority="3427" operator="greaterThan">
      <formula>5000000</formula>
    </cfRule>
  </conditionalFormatting>
  <conditionalFormatting sqref="Z340">
    <cfRule type="cellIs" dxfId="32921" priority="3426" operator="greaterThan">
      <formula>5000000</formula>
    </cfRule>
  </conditionalFormatting>
  <conditionalFormatting sqref="D341">
    <cfRule type="cellIs" dxfId="32920" priority="3425" operator="greaterThan">
      <formula>5000000</formula>
    </cfRule>
  </conditionalFormatting>
  <conditionalFormatting sqref="E341">
    <cfRule type="cellIs" dxfId="32919" priority="3424" operator="greaterThan">
      <formula>5000000</formula>
    </cfRule>
  </conditionalFormatting>
  <conditionalFormatting sqref="F341">
    <cfRule type="cellIs" dxfId="32918" priority="3423" operator="greaterThan">
      <formula>5000000</formula>
    </cfRule>
  </conditionalFormatting>
  <conditionalFormatting sqref="G341">
    <cfRule type="cellIs" dxfId="32917" priority="3422" operator="greaterThan">
      <formula>5000000</formula>
    </cfRule>
  </conditionalFormatting>
  <conditionalFormatting sqref="H341">
    <cfRule type="cellIs" dxfId="32916" priority="3421" operator="greaterThan">
      <formula>5000000</formula>
    </cfRule>
  </conditionalFormatting>
  <conditionalFormatting sqref="I341">
    <cfRule type="cellIs" dxfId="32915" priority="3420" operator="greaterThan">
      <formula>5000000</formula>
    </cfRule>
  </conditionalFormatting>
  <conditionalFormatting sqref="J341">
    <cfRule type="cellIs" dxfId="32914" priority="3419" operator="greaterThan">
      <formula>5000000</formula>
    </cfRule>
  </conditionalFormatting>
  <conditionalFormatting sqref="K341">
    <cfRule type="cellIs" dxfId="32913" priority="3418" operator="greaterThan">
      <formula>5000000</formula>
    </cfRule>
  </conditionalFormatting>
  <conditionalFormatting sqref="L341">
    <cfRule type="cellIs" dxfId="32912" priority="3417" operator="greaterThan">
      <formula>5000000</formula>
    </cfRule>
  </conditionalFormatting>
  <conditionalFormatting sqref="M341">
    <cfRule type="cellIs" dxfId="32911" priority="3416" operator="greaterThan">
      <formula>5000000</formula>
    </cfRule>
  </conditionalFormatting>
  <conditionalFormatting sqref="N341">
    <cfRule type="cellIs" dxfId="32910" priority="3415" operator="greaterThan">
      <formula>5000000</formula>
    </cfRule>
  </conditionalFormatting>
  <conditionalFormatting sqref="O341">
    <cfRule type="cellIs" dxfId="32909" priority="3414" operator="greaterThan">
      <formula>5000000</formula>
    </cfRule>
  </conditionalFormatting>
  <conditionalFormatting sqref="P341">
    <cfRule type="cellIs" dxfId="32908" priority="3413" operator="greaterThan">
      <formula>5000000</formula>
    </cfRule>
  </conditionalFormatting>
  <conditionalFormatting sqref="Q341">
    <cfRule type="cellIs" dxfId="32907" priority="3412" operator="greaterThan">
      <formula>5000000</formula>
    </cfRule>
  </conditionalFormatting>
  <conditionalFormatting sqref="R341">
    <cfRule type="cellIs" dxfId="32906" priority="3411" operator="greaterThan">
      <formula>5000000</formula>
    </cfRule>
  </conditionalFormatting>
  <conditionalFormatting sqref="S341">
    <cfRule type="cellIs" dxfId="32905" priority="3410" operator="greaterThan">
      <formula>5000000</formula>
    </cfRule>
  </conditionalFormatting>
  <conditionalFormatting sqref="T341">
    <cfRule type="cellIs" dxfId="32904" priority="3409" operator="greaterThan">
      <formula>5000000</formula>
    </cfRule>
  </conditionalFormatting>
  <conditionalFormatting sqref="U341">
    <cfRule type="cellIs" dxfId="32903" priority="3408" operator="greaterThan">
      <formula>5000000</formula>
    </cfRule>
  </conditionalFormatting>
  <conditionalFormatting sqref="V341">
    <cfRule type="cellIs" dxfId="32902" priority="3407" operator="greaterThan">
      <formula>5000000</formula>
    </cfRule>
  </conditionalFormatting>
  <conditionalFormatting sqref="W341">
    <cfRule type="cellIs" dxfId="32901" priority="3406" operator="greaterThan">
      <formula>5000000</formula>
    </cfRule>
  </conditionalFormatting>
  <conditionalFormatting sqref="X341">
    <cfRule type="cellIs" dxfId="32900" priority="3405" operator="greaterThan">
      <formula>5000000</formula>
    </cfRule>
  </conditionalFormatting>
  <conditionalFormatting sqref="Y341">
    <cfRule type="cellIs" dxfId="32899" priority="3404" operator="greaterThan">
      <formula>5000000</formula>
    </cfRule>
  </conditionalFormatting>
  <conditionalFormatting sqref="Z341">
    <cfRule type="cellIs" dxfId="32898" priority="3403" operator="greaterThan">
      <formula>5000000</formula>
    </cfRule>
  </conditionalFormatting>
  <conditionalFormatting sqref="D342">
    <cfRule type="cellIs" dxfId="32897" priority="3402" operator="greaterThan">
      <formula>5000000</formula>
    </cfRule>
  </conditionalFormatting>
  <conditionalFormatting sqref="E342">
    <cfRule type="cellIs" dxfId="32896" priority="3401" operator="greaterThan">
      <formula>5000000</formula>
    </cfRule>
  </conditionalFormatting>
  <conditionalFormatting sqref="F342">
    <cfRule type="cellIs" dxfId="32895" priority="3400" operator="greaterThan">
      <formula>5000000</formula>
    </cfRule>
  </conditionalFormatting>
  <conditionalFormatting sqref="G342">
    <cfRule type="cellIs" dxfId="32894" priority="3399" operator="greaterThan">
      <formula>5000000</formula>
    </cfRule>
  </conditionalFormatting>
  <conditionalFormatting sqref="H342">
    <cfRule type="cellIs" dxfId="32893" priority="3398" operator="greaterThan">
      <formula>5000000</formula>
    </cfRule>
  </conditionalFormatting>
  <conditionalFormatting sqref="I342">
    <cfRule type="cellIs" dxfId="32892" priority="3397" operator="greaterThan">
      <formula>5000000</formula>
    </cfRule>
  </conditionalFormatting>
  <conditionalFormatting sqref="J342">
    <cfRule type="cellIs" dxfId="32891" priority="3396" operator="greaterThan">
      <formula>5000000</formula>
    </cfRule>
  </conditionalFormatting>
  <conditionalFormatting sqref="K342">
    <cfRule type="cellIs" dxfId="32890" priority="3395" operator="greaterThan">
      <formula>5000000</formula>
    </cfRule>
  </conditionalFormatting>
  <conditionalFormatting sqref="L342">
    <cfRule type="cellIs" dxfId="32889" priority="3394" operator="greaterThan">
      <formula>5000000</formula>
    </cfRule>
  </conditionalFormatting>
  <conditionalFormatting sqref="M342">
    <cfRule type="cellIs" dxfId="32888" priority="3393" operator="greaterThan">
      <formula>5000000</formula>
    </cfRule>
  </conditionalFormatting>
  <conditionalFormatting sqref="N342">
    <cfRule type="cellIs" dxfId="32887" priority="3392" operator="greaterThan">
      <formula>5000000</formula>
    </cfRule>
  </conditionalFormatting>
  <conditionalFormatting sqref="O342">
    <cfRule type="cellIs" dxfId="32886" priority="3391" operator="greaterThan">
      <formula>5000000</formula>
    </cfRule>
  </conditionalFormatting>
  <conditionalFormatting sqref="P342">
    <cfRule type="cellIs" dxfId="32885" priority="3390" operator="greaterThan">
      <formula>5000000</formula>
    </cfRule>
  </conditionalFormatting>
  <conditionalFormatting sqref="Q342">
    <cfRule type="cellIs" dxfId="32884" priority="3389" operator="greaterThan">
      <formula>5000000</formula>
    </cfRule>
  </conditionalFormatting>
  <conditionalFormatting sqref="R342">
    <cfRule type="cellIs" dxfId="32883" priority="3388" operator="greaterThan">
      <formula>5000000</formula>
    </cfRule>
  </conditionalFormatting>
  <conditionalFormatting sqref="S342">
    <cfRule type="cellIs" dxfId="32882" priority="3387" operator="greaterThan">
      <formula>5000000</formula>
    </cfRule>
  </conditionalFormatting>
  <conditionalFormatting sqref="T342">
    <cfRule type="cellIs" dxfId="32881" priority="3386" operator="greaterThan">
      <formula>5000000</formula>
    </cfRule>
  </conditionalFormatting>
  <conditionalFormatting sqref="U342">
    <cfRule type="cellIs" dxfId="32880" priority="3385" operator="greaterThan">
      <formula>5000000</formula>
    </cfRule>
  </conditionalFormatting>
  <conditionalFormatting sqref="V342">
    <cfRule type="cellIs" dxfId="32879" priority="3384" operator="greaterThan">
      <formula>5000000</formula>
    </cfRule>
  </conditionalFormatting>
  <conditionalFormatting sqref="W342">
    <cfRule type="cellIs" dxfId="32878" priority="3383" operator="greaterThan">
      <formula>5000000</formula>
    </cfRule>
  </conditionalFormatting>
  <conditionalFormatting sqref="X342">
    <cfRule type="cellIs" dxfId="32877" priority="3382" operator="greaterThan">
      <formula>5000000</formula>
    </cfRule>
  </conditionalFormatting>
  <conditionalFormatting sqref="Y342">
    <cfRule type="cellIs" dxfId="32876" priority="3381" operator="greaterThan">
      <formula>5000000</formula>
    </cfRule>
  </conditionalFormatting>
  <conditionalFormatting sqref="Z342">
    <cfRule type="cellIs" dxfId="32875" priority="3380" operator="greaterThan">
      <formula>5000000</formula>
    </cfRule>
  </conditionalFormatting>
  <conditionalFormatting sqref="D348">
    <cfRule type="cellIs" dxfId="32874" priority="3379" operator="greaterThan">
      <formula>5000000</formula>
    </cfRule>
  </conditionalFormatting>
  <conditionalFormatting sqref="E348">
    <cfRule type="cellIs" dxfId="32873" priority="3378" operator="greaterThan">
      <formula>5000000</formula>
    </cfRule>
  </conditionalFormatting>
  <conditionalFormatting sqref="F348">
    <cfRule type="cellIs" dxfId="32872" priority="3377" operator="greaterThan">
      <formula>5000000</formula>
    </cfRule>
  </conditionalFormatting>
  <conditionalFormatting sqref="G348">
    <cfRule type="cellIs" dxfId="32871" priority="3376" operator="greaterThan">
      <formula>5000000</formula>
    </cfRule>
  </conditionalFormatting>
  <conditionalFormatting sqref="H348">
    <cfRule type="cellIs" dxfId="32870" priority="3375" operator="greaterThan">
      <formula>5000000</formula>
    </cfRule>
  </conditionalFormatting>
  <conditionalFormatting sqref="I348">
    <cfRule type="cellIs" dxfId="32869" priority="3374" operator="greaterThan">
      <formula>5000000</formula>
    </cfRule>
  </conditionalFormatting>
  <conditionalFormatting sqref="J348">
    <cfRule type="cellIs" dxfId="32868" priority="3373" operator="greaterThan">
      <formula>5000000</formula>
    </cfRule>
  </conditionalFormatting>
  <conditionalFormatting sqref="K348">
    <cfRule type="cellIs" dxfId="32867" priority="3372" operator="greaterThan">
      <formula>5000000</formula>
    </cfRule>
  </conditionalFormatting>
  <conditionalFormatting sqref="L348">
    <cfRule type="cellIs" dxfId="32866" priority="3371" operator="greaterThan">
      <formula>5000000</formula>
    </cfRule>
  </conditionalFormatting>
  <conditionalFormatting sqref="M348">
    <cfRule type="cellIs" dxfId="32865" priority="3370" operator="greaterThan">
      <formula>5000000</formula>
    </cfRule>
  </conditionalFormatting>
  <conditionalFormatting sqref="N348">
    <cfRule type="cellIs" dxfId="32864" priority="3369" operator="greaterThan">
      <formula>5000000</formula>
    </cfRule>
  </conditionalFormatting>
  <conditionalFormatting sqref="O348">
    <cfRule type="cellIs" dxfId="32863" priority="3368" operator="greaterThan">
      <formula>5000000</formula>
    </cfRule>
  </conditionalFormatting>
  <conditionalFormatting sqref="P348">
    <cfRule type="cellIs" dxfId="32862" priority="3367" operator="greaterThan">
      <formula>5000000</formula>
    </cfRule>
  </conditionalFormatting>
  <conditionalFormatting sqref="Q348">
    <cfRule type="cellIs" dxfId="32861" priority="3366" operator="greaterThan">
      <formula>5000000</formula>
    </cfRule>
  </conditionalFormatting>
  <conditionalFormatting sqref="R348">
    <cfRule type="cellIs" dxfId="32860" priority="3365" operator="greaterThan">
      <formula>5000000</formula>
    </cfRule>
  </conditionalFormatting>
  <conditionalFormatting sqref="S348">
    <cfRule type="cellIs" dxfId="32859" priority="3364" operator="greaterThan">
      <formula>5000000</formula>
    </cfRule>
  </conditionalFormatting>
  <conditionalFormatting sqref="T348">
    <cfRule type="cellIs" dxfId="32858" priority="3363" operator="greaterThan">
      <formula>5000000</formula>
    </cfRule>
  </conditionalFormatting>
  <conditionalFormatting sqref="U348">
    <cfRule type="cellIs" dxfId="32857" priority="3362" operator="greaterThan">
      <formula>5000000</formula>
    </cfRule>
  </conditionalFormatting>
  <conditionalFormatting sqref="V348">
    <cfRule type="cellIs" dxfId="32856" priority="3361" operator="greaterThan">
      <formula>5000000</formula>
    </cfRule>
  </conditionalFormatting>
  <conditionalFormatting sqref="W348">
    <cfRule type="cellIs" dxfId="32855" priority="3360" operator="greaterThan">
      <formula>5000000</formula>
    </cfRule>
  </conditionalFormatting>
  <conditionalFormatting sqref="X348">
    <cfRule type="cellIs" dxfId="32854" priority="3359" operator="greaterThan">
      <formula>5000000</formula>
    </cfRule>
  </conditionalFormatting>
  <conditionalFormatting sqref="Y348">
    <cfRule type="cellIs" dxfId="32853" priority="3358" operator="greaterThan">
      <formula>5000000</formula>
    </cfRule>
  </conditionalFormatting>
  <conditionalFormatting sqref="Z348">
    <cfRule type="cellIs" dxfId="32852" priority="3357" operator="greaterThan">
      <formula>5000000</formula>
    </cfRule>
  </conditionalFormatting>
  <conditionalFormatting sqref="D349">
    <cfRule type="cellIs" dxfId="32851" priority="3356" operator="greaterThan">
      <formula>5000000</formula>
    </cfRule>
  </conditionalFormatting>
  <conditionalFormatting sqref="E349">
    <cfRule type="cellIs" dxfId="32850" priority="3355" operator="greaterThan">
      <formula>5000000</formula>
    </cfRule>
  </conditionalFormatting>
  <conditionalFormatting sqref="F349">
    <cfRule type="cellIs" dxfId="32849" priority="3354" operator="greaterThan">
      <formula>5000000</formula>
    </cfRule>
  </conditionalFormatting>
  <conditionalFormatting sqref="G349">
    <cfRule type="cellIs" dxfId="32848" priority="3353" operator="greaterThan">
      <formula>5000000</formula>
    </cfRule>
  </conditionalFormatting>
  <conditionalFormatting sqref="H349">
    <cfRule type="cellIs" dxfId="32847" priority="3352" operator="greaterThan">
      <formula>5000000</formula>
    </cfRule>
  </conditionalFormatting>
  <conditionalFormatting sqref="I349">
    <cfRule type="cellIs" dxfId="32846" priority="3351" operator="greaterThan">
      <formula>5000000</formula>
    </cfRule>
  </conditionalFormatting>
  <conditionalFormatting sqref="J349">
    <cfRule type="cellIs" dxfId="32845" priority="3350" operator="greaterThan">
      <formula>5000000</formula>
    </cfRule>
  </conditionalFormatting>
  <conditionalFormatting sqref="K349">
    <cfRule type="cellIs" dxfId="32844" priority="3349" operator="greaterThan">
      <formula>5000000</formula>
    </cfRule>
  </conditionalFormatting>
  <conditionalFormatting sqref="L349">
    <cfRule type="cellIs" dxfId="32843" priority="3348" operator="greaterThan">
      <formula>5000000</formula>
    </cfRule>
  </conditionalFormatting>
  <conditionalFormatting sqref="M349">
    <cfRule type="cellIs" dxfId="32842" priority="3347" operator="greaterThan">
      <formula>5000000</formula>
    </cfRule>
  </conditionalFormatting>
  <conditionalFormatting sqref="N349">
    <cfRule type="cellIs" dxfId="32841" priority="3346" operator="greaterThan">
      <formula>5000000</formula>
    </cfRule>
  </conditionalFormatting>
  <conditionalFormatting sqref="O349">
    <cfRule type="cellIs" dxfId="32840" priority="3345" operator="greaterThan">
      <formula>5000000</formula>
    </cfRule>
  </conditionalFormatting>
  <conditionalFormatting sqref="P349">
    <cfRule type="cellIs" dxfId="32839" priority="3344" operator="greaterThan">
      <formula>5000000</formula>
    </cfRule>
  </conditionalFormatting>
  <conditionalFormatting sqref="Q349">
    <cfRule type="cellIs" dxfId="32838" priority="3343" operator="greaterThan">
      <formula>5000000</formula>
    </cfRule>
  </conditionalFormatting>
  <conditionalFormatting sqref="R349">
    <cfRule type="cellIs" dxfId="32837" priority="3342" operator="greaterThan">
      <formula>5000000</formula>
    </cfRule>
  </conditionalFormatting>
  <conditionalFormatting sqref="S349">
    <cfRule type="cellIs" dxfId="32836" priority="3341" operator="greaterThan">
      <formula>5000000</formula>
    </cfRule>
  </conditionalFormatting>
  <conditionalFormatting sqref="T349">
    <cfRule type="cellIs" dxfId="32835" priority="3340" operator="greaterThan">
      <formula>5000000</formula>
    </cfRule>
  </conditionalFormatting>
  <conditionalFormatting sqref="U349">
    <cfRule type="cellIs" dxfId="32834" priority="3339" operator="greaterThan">
      <formula>5000000</formula>
    </cfRule>
  </conditionalFormatting>
  <conditionalFormatting sqref="V349">
    <cfRule type="cellIs" dxfId="32833" priority="3338" operator="greaterThan">
      <formula>5000000</formula>
    </cfRule>
  </conditionalFormatting>
  <conditionalFormatting sqref="W349">
    <cfRule type="cellIs" dxfId="32832" priority="3337" operator="greaterThan">
      <formula>5000000</formula>
    </cfRule>
  </conditionalFormatting>
  <conditionalFormatting sqref="X349">
    <cfRule type="cellIs" dxfId="32831" priority="3336" operator="greaterThan">
      <formula>5000000</formula>
    </cfRule>
  </conditionalFormatting>
  <conditionalFormatting sqref="Y349">
    <cfRule type="cellIs" dxfId="32830" priority="3335" operator="greaterThan">
      <formula>5000000</formula>
    </cfRule>
  </conditionalFormatting>
  <conditionalFormatting sqref="Z349">
    <cfRule type="cellIs" dxfId="32829" priority="3334" operator="greaterThan">
      <formula>5000000</formula>
    </cfRule>
  </conditionalFormatting>
  <conditionalFormatting sqref="D350">
    <cfRule type="cellIs" dxfId="32828" priority="3333" operator="greaterThan">
      <formula>5000000</formula>
    </cfRule>
  </conditionalFormatting>
  <conditionalFormatting sqref="E350">
    <cfRule type="cellIs" dxfId="32827" priority="3332" operator="greaterThan">
      <formula>5000000</formula>
    </cfRule>
  </conditionalFormatting>
  <conditionalFormatting sqref="F350">
    <cfRule type="cellIs" dxfId="32826" priority="3331" operator="greaterThan">
      <formula>5000000</formula>
    </cfRule>
  </conditionalFormatting>
  <conditionalFormatting sqref="G350">
    <cfRule type="cellIs" dxfId="32825" priority="3330" operator="greaterThan">
      <formula>5000000</formula>
    </cfRule>
  </conditionalFormatting>
  <conditionalFormatting sqref="H350">
    <cfRule type="cellIs" dxfId="32824" priority="3329" operator="greaterThan">
      <formula>5000000</formula>
    </cfRule>
  </conditionalFormatting>
  <conditionalFormatting sqref="I350">
    <cfRule type="cellIs" dxfId="32823" priority="3328" operator="greaterThan">
      <formula>5000000</formula>
    </cfRule>
  </conditionalFormatting>
  <conditionalFormatting sqref="J350">
    <cfRule type="cellIs" dxfId="32822" priority="3327" operator="greaterThan">
      <formula>5000000</formula>
    </cfRule>
  </conditionalFormatting>
  <conditionalFormatting sqref="K350">
    <cfRule type="cellIs" dxfId="32821" priority="3326" operator="greaterThan">
      <formula>5000000</formula>
    </cfRule>
  </conditionalFormatting>
  <conditionalFormatting sqref="L350">
    <cfRule type="cellIs" dxfId="32820" priority="3325" operator="greaterThan">
      <formula>5000000</formula>
    </cfRule>
  </conditionalFormatting>
  <conditionalFormatting sqref="M350">
    <cfRule type="cellIs" dxfId="32819" priority="3324" operator="greaterThan">
      <formula>5000000</formula>
    </cfRule>
  </conditionalFormatting>
  <conditionalFormatting sqref="N350">
    <cfRule type="cellIs" dxfId="32818" priority="3323" operator="greaterThan">
      <formula>5000000</formula>
    </cfRule>
  </conditionalFormatting>
  <conditionalFormatting sqref="O350">
    <cfRule type="cellIs" dxfId="32817" priority="3322" operator="greaterThan">
      <formula>5000000</formula>
    </cfRule>
  </conditionalFormatting>
  <conditionalFormatting sqref="P350">
    <cfRule type="cellIs" dxfId="32816" priority="3321" operator="greaterThan">
      <formula>5000000</formula>
    </cfRule>
  </conditionalFormatting>
  <conditionalFormatting sqref="Q350">
    <cfRule type="cellIs" dxfId="32815" priority="3320" operator="greaterThan">
      <formula>5000000</formula>
    </cfRule>
  </conditionalFormatting>
  <conditionalFormatting sqref="R350">
    <cfRule type="cellIs" dxfId="32814" priority="3319" operator="greaterThan">
      <formula>5000000</formula>
    </cfRule>
  </conditionalFormatting>
  <conditionalFormatting sqref="S350">
    <cfRule type="cellIs" dxfId="32813" priority="3318" operator="greaterThan">
      <formula>5000000</formula>
    </cfRule>
  </conditionalFormatting>
  <conditionalFormatting sqref="T350">
    <cfRule type="cellIs" dxfId="32812" priority="3317" operator="greaterThan">
      <formula>5000000</formula>
    </cfRule>
  </conditionalFormatting>
  <conditionalFormatting sqref="U350">
    <cfRule type="cellIs" dxfId="32811" priority="3316" operator="greaterThan">
      <formula>5000000</formula>
    </cfRule>
  </conditionalFormatting>
  <conditionalFormatting sqref="V350">
    <cfRule type="cellIs" dxfId="32810" priority="3315" operator="greaterThan">
      <formula>5000000</formula>
    </cfRule>
  </conditionalFormatting>
  <conditionalFormatting sqref="W350">
    <cfRule type="cellIs" dxfId="32809" priority="3314" operator="greaterThan">
      <formula>5000000</formula>
    </cfRule>
  </conditionalFormatting>
  <conditionalFormatting sqref="X350">
    <cfRule type="cellIs" dxfId="32808" priority="3313" operator="greaterThan">
      <formula>5000000</formula>
    </cfRule>
  </conditionalFormatting>
  <conditionalFormatting sqref="Y350">
    <cfRule type="cellIs" dxfId="32807" priority="3312" operator="greaterThan">
      <formula>5000000</formula>
    </cfRule>
  </conditionalFormatting>
  <conditionalFormatting sqref="Z350">
    <cfRule type="cellIs" dxfId="32806" priority="3311" operator="greaterThan">
      <formula>5000000</formula>
    </cfRule>
  </conditionalFormatting>
  <conditionalFormatting sqref="D361">
    <cfRule type="cellIs" dxfId="32805" priority="3310" operator="greaterThan">
      <formula>5000000</formula>
    </cfRule>
  </conditionalFormatting>
  <conditionalFormatting sqref="E382">
    <cfRule type="cellIs" dxfId="32804" priority="3308" operator="greaterThan">
      <formula>5000000</formula>
    </cfRule>
  </conditionalFormatting>
  <conditionalFormatting sqref="F382">
    <cfRule type="cellIs" dxfId="32803" priority="3307" operator="greaterThan">
      <formula>5000000</formula>
    </cfRule>
  </conditionalFormatting>
  <conditionalFormatting sqref="G382">
    <cfRule type="cellIs" dxfId="32802" priority="3306" operator="greaterThan">
      <formula>5000000</formula>
    </cfRule>
  </conditionalFormatting>
  <conditionalFormatting sqref="H382">
    <cfRule type="cellIs" dxfId="32801" priority="3305" operator="greaterThan">
      <formula>5000000</formula>
    </cfRule>
  </conditionalFormatting>
  <conditionalFormatting sqref="I382">
    <cfRule type="cellIs" dxfId="32800" priority="3304" operator="greaterThan">
      <formula>5000000</formula>
    </cfRule>
  </conditionalFormatting>
  <conditionalFormatting sqref="J382">
    <cfRule type="cellIs" dxfId="32799" priority="3303" operator="greaterThan">
      <formula>5000000</formula>
    </cfRule>
  </conditionalFormatting>
  <conditionalFormatting sqref="K382">
    <cfRule type="cellIs" dxfId="32798" priority="3302" operator="greaterThan">
      <formula>5000000</formula>
    </cfRule>
  </conditionalFormatting>
  <conditionalFormatting sqref="L382">
    <cfRule type="cellIs" dxfId="32797" priority="3301" operator="greaterThan">
      <formula>5000000</formula>
    </cfRule>
  </conditionalFormatting>
  <conditionalFormatting sqref="M382">
    <cfRule type="cellIs" dxfId="32796" priority="3300" operator="greaterThan">
      <formula>5000000</formula>
    </cfRule>
  </conditionalFormatting>
  <conditionalFormatting sqref="N382">
    <cfRule type="cellIs" dxfId="32795" priority="3299" operator="greaterThan">
      <formula>5000000</formula>
    </cfRule>
  </conditionalFormatting>
  <conditionalFormatting sqref="O382">
    <cfRule type="cellIs" dxfId="32794" priority="3298" operator="greaterThan">
      <formula>5000000</formula>
    </cfRule>
  </conditionalFormatting>
  <conditionalFormatting sqref="P382">
    <cfRule type="cellIs" dxfId="32793" priority="3297" operator="greaterThan">
      <formula>5000000</formula>
    </cfRule>
  </conditionalFormatting>
  <conditionalFormatting sqref="Q382">
    <cfRule type="cellIs" dxfId="32792" priority="3296" operator="greaterThan">
      <formula>5000000</formula>
    </cfRule>
  </conditionalFormatting>
  <conditionalFormatting sqref="R382">
    <cfRule type="cellIs" dxfId="32791" priority="3295" operator="greaterThan">
      <formula>5000000</formula>
    </cfRule>
  </conditionalFormatting>
  <conditionalFormatting sqref="S382">
    <cfRule type="cellIs" dxfId="32790" priority="3294" operator="greaterThan">
      <formula>5000000</formula>
    </cfRule>
  </conditionalFormatting>
  <conditionalFormatting sqref="T382">
    <cfRule type="cellIs" dxfId="32789" priority="3293" operator="greaterThan">
      <formula>5000000</formula>
    </cfRule>
  </conditionalFormatting>
  <conditionalFormatting sqref="U382">
    <cfRule type="cellIs" dxfId="32788" priority="3292" operator="greaterThan">
      <formula>5000000</formula>
    </cfRule>
  </conditionalFormatting>
  <conditionalFormatting sqref="V382">
    <cfRule type="cellIs" dxfId="32787" priority="3291" operator="greaterThan">
      <formula>5000000</formula>
    </cfRule>
  </conditionalFormatting>
  <conditionalFormatting sqref="W382">
    <cfRule type="cellIs" dxfId="32786" priority="3290" operator="greaterThan">
      <formula>5000000</formula>
    </cfRule>
  </conditionalFormatting>
  <conditionalFormatting sqref="X382">
    <cfRule type="cellIs" dxfId="32785" priority="3289" operator="greaterThan">
      <formula>5000000</formula>
    </cfRule>
  </conditionalFormatting>
  <conditionalFormatting sqref="Y382">
    <cfRule type="cellIs" dxfId="32784" priority="3288" operator="greaterThan">
      <formula>5000000</formula>
    </cfRule>
  </conditionalFormatting>
  <conditionalFormatting sqref="Z382">
    <cfRule type="cellIs" dxfId="32783" priority="3287" operator="greaterThan">
      <formula>5000000</formula>
    </cfRule>
  </conditionalFormatting>
  <conditionalFormatting sqref="E383">
    <cfRule type="cellIs" dxfId="32782" priority="3286" operator="greaterThan">
      <formula>5000000</formula>
    </cfRule>
  </conditionalFormatting>
  <conditionalFormatting sqref="F383">
    <cfRule type="cellIs" dxfId="32781" priority="3285" operator="greaterThan">
      <formula>5000000</formula>
    </cfRule>
  </conditionalFormatting>
  <conditionalFormatting sqref="G383">
    <cfRule type="cellIs" dxfId="32780" priority="3284" operator="greaterThan">
      <formula>5000000</formula>
    </cfRule>
  </conditionalFormatting>
  <conditionalFormatting sqref="H383">
    <cfRule type="cellIs" dxfId="32779" priority="3283" operator="greaterThan">
      <formula>5000000</formula>
    </cfRule>
  </conditionalFormatting>
  <conditionalFormatting sqref="I383">
    <cfRule type="cellIs" dxfId="32778" priority="3282" operator="greaterThan">
      <formula>5000000</formula>
    </cfRule>
  </conditionalFormatting>
  <conditionalFormatting sqref="J383">
    <cfRule type="cellIs" dxfId="32777" priority="3281" operator="greaterThan">
      <formula>5000000</formula>
    </cfRule>
  </conditionalFormatting>
  <conditionalFormatting sqref="K383">
    <cfRule type="cellIs" dxfId="32776" priority="3280" operator="greaterThan">
      <formula>5000000</formula>
    </cfRule>
  </conditionalFormatting>
  <conditionalFormatting sqref="L383">
    <cfRule type="cellIs" dxfId="32775" priority="3279" operator="greaterThan">
      <formula>5000000</formula>
    </cfRule>
  </conditionalFormatting>
  <conditionalFormatting sqref="M383">
    <cfRule type="cellIs" dxfId="32774" priority="3278" operator="greaterThan">
      <formula>5000000</formula>
    </cfRule>
  </conditionalFormatting>
  <conditionalFormatting sqref="N383">
    <cfRule type="cellIs" dxfId="32773" priority="3277" operator="greaterThan">
      <formula>5000000</formula>
    </cfRule>
  </conditionalFormatting>
  <conditionalFormatting sqref="O383">
    <cfRule type="cellIs" dxfId="32772" priority="3276" operator="greaterThan">
      <formula>5000000</formula>
    </cfRule>
  </conditionalFormatting>
  <conditionalFormatting sqref="P383">
    <cfRule type="cellIs" dxfId="32771" priority="3275" operator="greaterThan">
      <formula>5000000</formula>
    </cfRule>
  </conditionalFormatting>
  <conditionalFormatting sqref="Q383">
    <cfRule type="cellIs" dxfId="32770" priority="3274" operator="greaterThan">
      <formula>5000000</formula>
    </cfRule>
  </conditionalFormatting>
  <conditionalFormatting sqref="R383">
    <cfRule type="cellIs" dxfId="32769" priority="3273" operator="greaterThan">
      <formula>5000000</formula>
    </cfRule>
  </conditionalFormatting>
  <conditionalFormatting sqref="S383">
    <cfRule type="cellIs" dxfId="32768" priority="3272" operator="greaterThan">
      <formula>5000000</formula>
    </cfRule>
  </conditionalFormatting>
  <conditionalFormatting sqref="T383">
    <cfRule type="cellIs" dxfId="32767" priority="3271" operator="greaterThan">
      <formula>5000000</formula>
    </cfRule>
  </conditionalFormatting>
  <conditionalFormatting sqref="U383">
    <cfRule type="cellIs" dxfId="32766" priority="3270" operator="greaterThan">
      <formula>5000000</formula>
    </cfRule>
  </conditionalFormatting>
  <conditionalFormatting sqref="V383">
    <cfRule type="cellIs" dxfId="32765" priority="3269" operator="greaterThan">
      <formula>5000000</formula>
    </cfRule>
  </conditionalFormatting>
  <conditionalFormatting sqref="W383">
    <cfRule type="cellIs" dxfId="32764" priority="3268" operator="greaterThan">
      <formula>5000000</formula>
    </cfRule>
  </conditionalFormatting>
  <conditionalFormatting sqref="X383">
    <cfRule type="cellIs" dxfId="32763" priority="3267" operator="greaterThan">
      <formula>5000000</formula>
    </cfRule>
  </conditionalFormatting>
  <conditionalFormatting sqref="Y383">
    <cfRule type="cellIs" dxfId="32762" priority="3266" operator="greaterThan">
      <formula>5000000</formula>
    </cfRule>
  </conditionalFormatting>
  <conditionalFormatting sqref="Z383">
    <cfRule type="cellIs" dxfId="32761" priority="3265" operator="greaterThan">
      <formula>5000000</formula>
    </cfRule>
  </conditionalFormatting>
  <conditionalFormatting sqref="E384">
    <cfRule type="cellIs" dxfId="32760" priority="3264" operator="greaterThan">
      <formula>5000000</formula>
    </cfRule>
  </conditionalFormatting>
  <conditionalFormatting sqref="F384">
    <cfRule type="cellIs" dxfId="32759" priority="3263" operator="greaterThan">
      <formula>5000000</formula>
    </cfRule>
  </conditionalFormatting>
  <conditionalFormatting sqref="G384">
    <cfRule type="cellIs" dxfId="32758" priority="3262" operator="greaterThan">
      <formula>5000000</formula>
    </cfRule>
  </conditionalFormatting>
  <conditionalFormatting sqref="H384">
    <cfRule type="cellIs" dxfId="32757" priority="3261" operator="greaterThan">
      <formula>5000000</formula>
    </cfRule>
  </conditionalFormatting>
  <conditionalFormatting sqref="I384">
    <cfRule type="cellIs" dxfId="32756" priority="3260" operator="greaterThan">
      <formula>5000000</formula>
    </cfRule>
  </conditionalFormatting>
  <conditionalFormatting sqref="J384">
    <cfRule type="cellIs" dxfId="32755" priority="3259" operator="greaterThan">
      <formula>5000000</formula>
    </cfRule>
  </conditionalFormatting>
  <conditionalFormatting sqref="K384">
    <cfRule type="cellIs" dxfId="32754" priority="3258" operator="greaterThan">
      <formula>5000000</formula>
    </cfRule>
  </conditionalFormatting>
  <conditionalFormatting sqref="L384">
    <cfRule type="cellIs" dxfId="32753" priority="3257" operator="greaterThan">
      <formula>5000000</formula>
    </cfRule>
  </conditionalFormatting>
  <conditionalFormatting sqref="M384">
    <cfRule type="cellIs" dxfId="32752" priority="3256" operator="greaterThan">
      <formula>5000000</formula>
    </cfRule>
  </conditionalFormatting>
  <conditionalFormatting sqref="N384">
    <cfRule type="cellIs" dxfId="32751" priority="3255" operator="greaterThan">
      <formula>5000000</formula>
    </cfRule>
  </conditionalFormatting>
  <conditionalFormatting sqref="O384">
    <cfRule type="cellIs" dxfId="32750" priority="3254" operator="greaterThan">
      <formula>5000000</formula>
    </cfRule>
  </conditionalFormatting>
  <conditionalFormatting sqref="P384">
    <cfRule type="cellIs" dxfId="32749" priority="3253" operator="greaterThan">
      <formula>5000000</formula>
    </cfRule>
  </conditionalFormatting>
  <conditionalFormatting sqref="Q384">
    <cfRule type="cellIs" dxfId="32748" priority="3252" operator="greaterThan">
      <formula>5000000</formula>
    </cfRule>
  </conditionalFormatting>
  <conditionalFormatting sqref="R384">
    <cfRule type="cellIs" dxfId="32747" priority="3251" operator="greaterThan">
      <formula>5000000</formula>
    </cfRule>
  </conditionalFormatting>
  <conditionalFormatting sqref="S384">
    <cfRule type="cellIs" dxfId="32746" priority="3250" operator="greaterThan">
      <formula>5000000</formula>
    </cfRule>
  </conditionalFormatting>
  <conditionalFormatting sqref="T384">
    <cfRule type="cellIs" dxfId="32745" priority="3249" operator="greaterThan">
      <formula>5000000</formula>
    </cfRule>
  </conditionalFormatting>
  <conditionalFormatting sqref="U384">
    <cfRule type="cellIs" dxfId="32744" priority="3248" operator="greaterThan">
      <formula>5000000</formula>
    </cfRule>
  </conditionalFormatting>
  <conditionalFormatting sqref="V384">
    <cfRule type="cellIs" dxfId="32743" priority="3247" operator="greaterThan">
      <formula>5000000</formula>
    </cfRule>
  </conditionalFormatting>
  <conditionalFormatting sqref="W384">
    <cfRule type="cellIs" dxfId="32742" priority="3246" operator="greaterThan">
      <formula>5000000</formula>
    </cfRule>
  </conditionalFormatting>
  <conditionalFormatting sqref="X384">
    <cfRule type="cellIs" dxfId="32741" priority="3245" operator="greaterThan">
      <formula>5000000</formula>
    </cfRule>
  </conditionalFormatting>
  <conditionalFormatting sqref="Y384">
    <cfRule type="cellIs" dxfId="32740" priority="3244" operator="greaterThan">
      <formula>5000000</formula>
    </cfRule>
  </conditionalFormatting>
  <conditionalFormatting sqref="Z384">
    <cfRule type="cellIs" dxfId="32739" priority="3243" operator="greaterThan">
      <formula>5000000</formula>
    </cfRule>
  </conditionalFormatting>
  <conditionalFormatting sqref="E387">
    <cfRule type="cellIs" dxfId="32738" priority="3242" operator="greaterThan">
      <formula>5000000</formula>
    </cfRule>
  </conditionalFormatting>
  <conditionalFormatting sqref="F387">
    <cfRule type="cellIs" dxfId="32737" priority="3241" operator="greaterThan">
      <formula>5000000</formula>
    </cfRule>
  </conditionalFormatting>
  <conditionalFormatting sqref="G387">
    <cfRule type="cellIs" dxfId="32736" priority="3240" operator="greaterThan">
      <formula>5000000</formula>
    </cfRule>
  </conditionalFormatting>
  <conditionalFormatting sqref="H387">
    <cfRule type="cellIs" dxfId="32735" priority="3239" operator="greaterThan">
      <formula>5000000</formula>
    </cfRule>
  </conditionalFormatting>
  <conditionalFormatting sqref="I387">
    <cfRule type="cellIs" dxfId="32734" priority="3238" operator="greaterThan">
      <formula>5000000</formula>
    </cfRule>
  </conditionalFormatting>
  <conditionalFormatting sqref="J387">
    <cfRule type="cellIs" dxfId="32733" priority="3237" operator="greaterThan">
      <formula>5000000</formula>
    </cfRule>
  </conditionalFormatting>
  <conditionalFormatting sqref="K387">
    <cfRule type="cellIs" dxfId="32732" priority="3236" operator="greaterThan">
      <formula>5000000</formula>
    </cfRule>
  </conditionalFormatting>
  <conditionalFormatting sqref="L387">
    <cfRule type="cellIs" dxfId="32731" priority="3235" operator="greaterThan">
      <formula>5000000</formula>
    </cfRule>
  </conditionalFormatting>
  <conditionalFormatting sqref="M387">
    <cfRule type="cellIs" dxfId="32730" priority="3234" operator="greaterThan">
      <formula>5000000</formula>
    </cfRule>
  </conditionalFormatting>
  <conditionalFormatting sqref="N387">
    <cfRule type="cellIs" dxfId="32729" priority="3233" operator="greaterThan">
      <formula>5000000</formula>
    </cfRule>
  </conditionalFormatting>
  <conditionalFormatting sqref="O387">
    <cfRule type="cellIs" dxfId="32728" priority="3232" operator="greaterThan">
      <formula>5000000</formula>
    </cfRule>
  </conditionalFormatting>
  <conditionalFormatting sqref="P387">
    <cfRule type="cellIs" dxfId="32727" priority="3231" operator="greaterThan">
      <formula>5000000</formula>
    </cfRule>
  </conditionalFormatting>
  <conditionalFormatting sqref="Q387">
    <cfRule type="cellIs" dxfId="32726" priority="3230" operator="greaterThan">
      <formula>5000000</formula>
    </cfRule>
  </conditionalFormatting>
  <conditionalFormatting sqref="R387">
    <cfRule type="cellIs" dxfId="32725" priority="3229" operator="greaterThan">
      <formula>5000000</formula>
    </cfRule>
  </conditionalFormatting>
  <conditionalFormatting sqref="S387">
    <cfRule type="cellIs" dxfId="32724" priority="3228" operator="greaterThan">
      <formula>5000000</formula>
    </cfRule>
  </conditionalFormatting>
  <conditionalFormatting sqref="T387">
    <cfRule type="cellIs" dxfId="32723" priority="3227" operator="greaterThan">
      <formula>5000000</formula>
    </cfRule>
  </conditionalFormatting>
  <conditionalFormatting sqref="U387">
    <cfRule type="cellIs" dxfId="32722" priority="3226" operator="greaterThan">
      <formula>5000000</formula>
    </cfRule>
  </conditionalFormatting>
  <conditionalFormatting sqref="V387">
    <cfRule type="cellIs" dxfId="32721" priority="3225" operator="greaterThan">
      <formula>5000000</formula>
    </cfRule>
  </conditionalFormatting>
  <conditionalFormatting sqref="W387">
    <cfRule type="cellIs" dxfId="32720" priority="3224" operator="greaterThan">
      <formula>5000000</formula>
    </cfRule>
  </conditionalFormatting>
  <conditionalFormatting sqref="X387">
    <cfRule type="cellIs" dxfId="32719" priority="3223" operator="greaterThan">
      <formula>5000000</formula>
    </cfRule>
  </conditionalFormatting>
  <conditionalFormatting sqref="Y387">
    <cfRule type="cellIs" dxfId="32718" priority="3222" operator="greaterThan">
      <formula>5000000</formula>
    </cfRule>
  </conditionalFormatting>
  <conditionalFormatting sqref="Z387">
    <cfRule type="cellIs" dxfId="32717" priority="3221" operator="greaterThan">
      <formula>5000000</formula>
    </cfRule>
  </conditionalFormatting>
  <conditionalFormatting sqref="E388">
    <cfRule type="cellIs" dxfId="32716" priority="3220" operator="greaterThan">
      <formula>5000000</formula>
    </cfRule>
  </conditionalFormatting>
  <conditionalFormatting sqref="F388">
    <cfRule type="cellIs" dxfId="32715" priority="3219" operator="greaterThan">
      <formula>5000000</formula>
    </cfRule>
  </conditionalFormatting>
  <conditionalFormatting sqref="G388">
    <cfRule type="cellIs" dxfId="32714" priority="3218" operator="greaterThan">
      <formula>5000000</formula>
    </cfRule>
  </conditionalFormatting>
  <conditionalFormatting sqref="H388">
    <cfRule type="cellIs" dxfId="32713" priority="3217" operator="greaterThan">
      <formula>5000000</formula>
    </cfRule>
  </conditionalFormatting>
  <conditionalFormatting sqref="I388">
    <cfRule type="cellIs" dxfId="32712" priority="3216" operator="greaterThan">
      <formula>5000000</formula>
    </cfRule>
  </conditionalFormatting>
  <conditionalFormatting sqref="J388">
    <cfRule type="cellIs" dxfId="32711" priority="3215" operator="greaterThan">
      <formula>5000000</formula>
    </cfRule>
  </conditionalFormatting>
  <conditionalFormatting sqref="K388">
    <cfRule type="cellIs" dxfId="32710" priority="3214" operator="greaterThan">
      <formula>5000000</formula>
    </cfRule>
  </conditionalFormatting>
  <conditionalFormatting sqref="L388">
    <cfRule type="cellIs" dxfId="32709" priority="3213" operator="greaterThan">
      <formula>5000000</formula>
    </cfRule>
  </conditionalFormatting>
  <conditionalFormatting sqref="M388">
    <cfRule type="cellIs" dxfId="32708" priority="3212" operator="greaterThan">
      <formula>5000000</formula>
    </cfRule>
  </conditionalFormatting>
  <conditionalFormatting sqref="N388">
    <cfRule type="cellIs" dxfId="32707" priority="3211" operator="greaterThan">
      <formula>5000000</formula>
    </cfRule>
  </conditionalFormatting>
  <conditionalFormatting sqref="O388">
    <cfRule type="cellIs" dxfId="32706" priority="3210" operator="greaterThan">
      <formula>5000000</formula>
    </cfRule>
  </conditionalFormatting>
  <conditionalFormatting sqref="P388">
    <cfRule type="cellIs" dxfId="32705" priority="3209" operator="greaterThan">
      <formula>5000000</formula>
    </cfRule>
  </conditionalFormatting>
  <conditionalFormatting sqref="Q388">
    <cfRule type="cellIs" dxfId="32704" priority="3208" operator="greaterThan">
      <formula>5000000</formula>
    </cfRule>
  </conditionalFormatting>
  <conditionalFormatting sqref="R388">
    <cfRule type="cellIs" dxfId="32703" priority="3207" operator="greaterThan">
      <formula>5000000</formula>
    </cfRule>
  </conditionalFormatting>
  <conditionalFormatting sqref="S388">
    <cfRule type="cellIs" dxfId="32702" priority="3206" operator="greaterThan">
      <formula>5000000</formula>
    </cfRule>
  </conditionalFormatting>
  <conditionalFormatting sqref="T388">
    <cfRule type="cellIs" dxfId="32701" priority="3205" operator="greaterThan">
      <formula>5000000</formula>
    </cfRule>
  </conditionalFormatting>
  <conditionalFormatting sqref="U388">
    <cfRule type="cellIs" dxfId="32700" priority="3204" operator="greaterThan">
      <formula>5000000</formula>
    </cfRule>
  </conditionalFormatting>
  <conditionalFormatting sqref="V388">
    <cfRule type="cellIs" dxfId="32699" priority="3203" operator="greaterThan">
      <formula>5000000</formula>
    </cfRule>
  </conditionalFormatting>
  <conditionalFormatting sqref="W388">
    <cfRule type="cellIs" dxfId="32698" priority="3202" operator="greaterThan">
      <formula>5000000</formula>
    </cfRule>
  </conditionalFormatting>
  <conditionalFormatting sqref="X388">
    <cfRule type="cellIs" dxfId="32697" priority="3201" operator="greaterThan">
      <formula>5000000</formula>
    </cfRule>
  </conditionalFormatting>
  <conditionalFormatting sqref="Y388">
    <cfRule type="cellIs" dxfId="32696" priority="3200" operator="greaterThan">
      <formula>5000000</formula>
    </cfRule>
  </conditionalFormatting>
  <conditionalFormatting sqref="Z388">
    <cfRule type="cellIs" dxfId="32695" priority="3199" operator="greaterThan">
      <formula>5000000</formula>
    </cfRule>
  </conditionalFormatting>
  <conditionalFormatting sqref="E410">
    <cfRule type="cellIs" dxfId="32694" priority="3198" operator="greaterThan">
      <formula>5000000</formula>
    </cfRule>
  </conditionalFormatting>
  <conditionalFormatting sqref="E412">
    <cfRule type="cellIs" dxfId="32693" priority="3197" operator="greaterThan">
      <formula>5000000</formula>
    </cfRule>
  </conditionalFormatting>
  <conditionalFormatting sqref="F412">
    <cfRule type="cellIs" dxfId="32692" priority="3196" operator="greaterThan">
      <formula>5000000</formula>
    </cfRule>
  </conditionalFormatting>
  <conditionalFormatting sqref="G412">
    <cfRule type="cellIs" dxfId="32691" priority="3195" operator="greaterThan">
      <formula>5000000</formula>
    </cfRule>
  </conditionalFormatting>
  <conditionalFormatting sqref="H412">
    <cfRule type="cellIs" dxfId="32690" priority="3194" operator="greaterThan">
      <formula>5000000</formula>
    </cfRule>
  </conditionalFormatting>
  <conditionalFormatting sqref="I412">
    <cfRule type="cellIs" dxfId="32689" priority="3193" operator="greaterThan">
      <formula>5000000</formula>
    </cfRule>
  </conditionalFormatting>
  <conditionalFormatting sqref="J412">
    <cfRule type="cellIs" dxfId="32688" priority="3192" operator="greaterThan">
      <formula>5000000</formula>
    </cfRule>
  </conditionalFormatting>
  <conditionalFormatting sqref="K412">
    <cfRule type="cellIs" dxfId="32687" priority="3191" operator="greaterThan">
      <formula>5000000</formula>
    </cfRule>
  </conditionalFormatting>
  <conditionalFormatting sqref="L412">
    <cfRule type="cellIs" dxfId="32686" priority="3190" operator="greaterThan">
      <formula>5000000</formula>
    </cfRule>
  </conditionalFormatting>
  <conditionalFormatting sqref="M412">
    <cfRule type="cellIs" dxfId="32685" priority="3189" operator="greaterThan">
      <formula>5000000</formula>
    </cfRule>
  </conditionalFormatting>
  <conditionalFormatting sqref="N412">
    <cfRule type="cellIs" dxfId="32684" priority="3188" operator="greaterThan">
      <formula>5000000</formula>
    </cfRule>
  </conditionalFormatting>
  <conditionalFormatting sqref="O412">
    <cfRule type="cellIs" dxfId="32683" priority="3187" operator="greaterThan">
      <formula>5000000</formula>
    </cfRule>
  </conditionalFormatting>
  <conditionalFormatting sqref="P412">
    <cfRule type="cellIs" dxfId="32682" priority="3186" operator="greaterThan">
      <formula>5000000</formula>
    </cfRule>
  </conditionalFormatting>
  <conditionalFormatting sqref="Q412">
    <cfRule type="cellIs" dxfId="32681" priority="3185" operator="greaterThan">
      <formula>5000000</formula>
    </cfRule>
  </conditionalFormatting>
  <conditionalFormatting sqref="R412">
    <cfRule type="cellIs" dxfId="32680" priority="3184" operator="greaterThan">
      <formula>5000000</formula>
    </cfRule>
  </conditionalFormatting>
  <conditionalFormatting sqref="S412">
    <cfRule type="cellIs" dxfId="32679" priority="3183" operator="greaterThan">
      <formula>5000000</formula>
    </cfRule>
  </conditionalFormatting>
  <conditionalFormatting sqref="T412">
    <cfRule type="cellIs" dxfId="32678" priority="3182" operator="greaterThan">
      <formula>5000000</formula>
    </cfRule>
  </conditionalFormatting>
  <conditionalFormatting sqref="U412">
    <cfRule type="cellIs" dxfId="32677" priority="3181" operator="greaterThan">
      <formula>5000000</formula>
    </cfRule>
  </conditionalFormatting>
  <conditionalFormatting sqref="V412">
    <cfRule type="cellIs" dxfId="32676" priority="3180" operator="greaterThan">
      <formula>5000000</formula>
    </cfRule>
  </conditionalFormatting>
  <conditionalFormatting sqref="W412">
    <cfRule type="cellIs" dxfId="32675" priority="3179" operator="greaterThan">
      <formula>5000000</formula>
    </cfRule>
  </conditionalFormatting>
  <conditionalFormatting sqref="X412">
    <cfRule type="cellIs" dxfId="32674" priority="3178" operator="greaterThan">
      <formula>5000000</formula>
    </cfRule>
  </conditionalFormatting>
  <conditionalFormatting sqref="Y412">
    <cfRule type="cellIs" dxfId="32673" priority="3177" operator="greaterThan">
      <formula>5000000</formula>
    </cfRule>
  </conditionalFormatting>
  <conditionalFormatting sqref="Z412">
    <cfRule type="cellIs" dxfId="32672" priority="3176" operator="greaterThan">
      <formula>5000000</formula>
    </cfRule>
  </conditionalFormatting>
  <conditionalFormatting sqref="E413">
    <cfRule type="cellIs" dxfId="32671" priority="3175" operator="greaterThan">
      <formula>5000000</formula>
    </cfRule>
  </conditionalFormatting>
  <conditionalFormatting sqref="F413">
    <cfRule type="cellIs" dxfId="32670" priority="3174" operator="greaterThan">
      <formula>5000000</formula>
    </cfRule>
  </conditionalFormatting>
  <conditionalFormatting sqref="G413">
    <cfRule type="cellIs" dxfId="32669" priority="3173" operator="greaterThan">
      <formula>5000000</formula>
    </cfRule>
  </conditionalFormatting>
  <conditionalFormatting sqref="H413">
    <cfRule type="cellIs" dxfId="32668" priority="3172" operator="greaterThan">
      <formula>5000000</formula>
    </cfRule>
  </conditionalFormatting>
  <conditionalFormatting sqref="I413">
    <cfRule type="cellIs" dxfId="32667" priority="3171" operator="greaterThan">
      <formula>5000000</formula>
    </cfRule>
  </conditionalFormatting>
  <conditionalFormatting sqref="J413">
    <cfRule type="cellIs" dxfId="32666" priority="3170" operator="greaterThan">
      <formula>5000000</formula>
    </cfRule>
  </conditionalFormatting>
  <conditionalFormatting sqref="K413">
    <cfRule type="cellIs" dxfId="32665" priority="3169" operator="greaterThan">
      <formula>5000000</formula>
    </cfRule>
  </conditionalFormatting>
  <conditionalFormatting sqref="L413">
    <cfRule type="cellIs" dxfId="32664" priority="3168" operator="greaterThan">
      <formula>5000000</formula>
    </cfRule>
  </conditionalFormatting>
  <conditionalFormatting sqref="M413">
    <cfRule type="cellIs" dxfId="32663" priority="3167" operator="greaterThan">
      <formula>5000000</formula>
    </cfRule>
  </conditionalFormatting>
  <conditionalFormatting sqref="N413">
    <cfRule type="cellIs" dxfId="32662" priority="3166" operator="greaterThan">
      <formula>5000000</formula>
    </cfRule>
  </conditionalFormatting>
  <conditionalFormatting sqref="O413">
    <cfRule type="cellIs" dxfId="32661" priority="3165" operator="greaterThan">
      <formula>5000000</formula>
    </cfRule>
  </conditionalFormatting>
  <conditionalFormatting sqref="P413">
    <cfRule type="cellIs" dxfId="32660" priority="3164" operator="greaterThan">
      <formula>5000000</formula>
    </cfRule>
  </conditionalFormatting>
  <conditionalFormatting sqref="Q413">
    <cfRule type="cellIs" dxfId="32659" priority="3163" operator="greaterThan">
      <formula>5000000</formula>
    </cfRule>
  </conditionalFormatting>
  <conditionalFormatting sqref="R413">
    <cfRule type="cellIs" dxfId="32658" priority="3162" operator="greaterThan">
      <formula>5000000</formula>
    </cfRule>
  </conditionalFormatting>
  <conditionalFormatting sqref="S413">
    <cfRule type="cellIs" dxfId="32657" priority="3161" operator="greaterThan">
      <formula>5000000</formula>
    </cfRule>
  </conditionalFormatting>
  <conditionalFormatting sqref="T413">
    <cfRule type="cellIs" dxfId="32656" priority="3160" operator="greaterThan">
      <formula>5000000</formula>
    </cfRule>
  </conditionalFormatting>
  <conditionalFormatting sqref="U413">
    <cfRule type="cellIs" dxfId="32655" priority="3159" operator="greaterThan">
      <formula>5000000</formula>
    </cfRule>
  </conditionalFormatting>
  <conditionalFormatting sqref="V413">
    <cfRule type="cellIs" dxfId="32654" priority="3158" operator="greaterThan">
      <formula>5000000</formula>
    </cfRule>
  </conditionalFormatting>
  <conditionalFormatting sqref="W413">
    <cfRule type="cellIs" dxfId="32653" priority="3157" operator="greaterThan">
      <formula>5000000</formula>
    </cfRule>
  </conditionalFormatting>
  <conditionalFormatting sqref="X413">
    <cfRule type="cellIs" dxfId="32652" priority="3156" operator="greaterThan">
      <formula>5000000</formula>
    </cfRule>
  </conditionalFormatting>
  <conditionalFormatting sqref="Y413">
    <cfRule type="cellIs" dxfId="32651" priority="3155" operator="greaterThan">
      <formula>5000000</formula>
    </cfRule>
  </conditionalFormatting>
  <conditionalFormatting sqref="Z413">
    <cfRule type="cellIs" dxfId="32650" priority="3154" operator="greaterThan">
      <formula>5000000</formula>
    </cfRule>
  </conditionalFormatting>
  <conditionalFormatting sqref="E414">
    <cfRule type="cellIs" dxfId="32649" priority="3153" operator="greaterThan">
      <formula>5000000</formula>
    </cfRule>
  </conditionalFormatting>
  <conditionalFormatting sqref="F414">
    <cfRule type="cellIs" dxfId="32648" priority="3152" operator="greaterThan">
      <formula>5000000</formula>
    </cfRule>
  </conditionalFormatting>
  <conditionalFormatting sqref="G414">
    <cfRule type="cellIs" dxfId="32647" priority="3151" operator="greaterThan">
      <formula>5000000</formula>
    </cfRule>
  </conditionalFormatting>
  <conditionalFormatting sqref="H414">
    <cfRule type="cellIs" dxfId="32646" priority="3150" operator="greaterThan">
      <formula>5000000</formula>
    </cfRule>
  </conditionalFormatting>
  <conditionalFormatting sqref="I414">
    <cfRule type="cellIs" dxfId="32645" priority="3149" operator="greaterThan">
      <formula>5000000</formula>
    </cfRule>
  </conditionalFormatting>
  <conditionalFormatting sqref="J414">
    <cfRule type="cellIs" dxfId="32644" priority="3148" operator="greaterThan">
      <formula>5000000</formula>
    </cfRule>
  </conditionalFormatting>
  <conditionalFormatting sqref="K414">
    <cfRule type="cellIs" dxfId="32643" priority="3147" operator="greaterThan">
      <formula>5000000</formula>
    </cfRule>
  </conditionalFormatting>
  <conditionalFormatting sqref="L414">
    <cfRule type="cellIs" dxfId="32642" priority="3146" operator="greaterThan">
      <formula>5000000</formula>
    </cfRule>
  </conditionalFormatting>
  <conditionalFormatting sqref="M414">
    <cfRule type="cellIs" dxfId="32641" priority="3145" operator="greaterThan">
      <formula>5000000</formula>
    </cfRule>
  </conditionalFormatting>
  <conditionalFormatting sqref="N414">
    <cfRule type="cellIs" dxfId="32640" priority="3144" operator="greaterThan">
      <formula>5000000</formula>
    </cfRule>
  </conditionalFormatting>
  <conditionalFormatting sqref="O414">
    <cfRule type="cellIs" dxfId="32639" priority="3143" operator="greaterThan">
      <formula>5000000</formula>
    </cfRule>
  </conditionalFormatting>
  <conditionalFormatting sqref="P414">
    <cfRule type="cellIs" dxfId="32638" priority="3142" operator="greaterThan">
      <formula>5000000</formula>
    </cfRule>
  </conditionalFormatting>
  <conditionalFormatting sqref="Q414">
    <cfRule type="cellIs" dxfId="32637" priority="3141" operator="greaterThan">
      <formula>5000000</formula>
    </cfRule>
  </conditionalFormatting>
  <conditionalFormatting sqref="R414">
    <cfRule type="cellIs" dxfId="32636" priority="3140" operator="greaterThan">
      <formula>5000000</formula>
    </cfRule>
  </conditionalFormatting>
  <conditionalFormatting sqref="S414">
    <cfRule type="cellIs" dxfId="32635" priority="3139" operator="greaterThan">
      <formula>5000000</formula>
    </cfRule>
  </conditionalFormatting>
  <conditionalFormatting sqref="T414">
    <cfRule type="cellIs" dxfId="32634" priority="3138" operator="greaterThan">
      <formula>5000000</formula>
    </cfRule>
  </conditionalFormatting>
  <conditionalFormatting sqref="U414">
    <cfRule type="cellIs" dxfId="32633" priority="3137" operator="greaterThan">
      <formula>5000000</formula>
    </cfRule>
  </conditionalFormatting>
  <conditionalFormatting sqref="V414">
    <cfRule type="cellIs" dxfId="32632" priority="3136" operator="greaterThan">
      <formula>5000000</formula>
    </cfRule>
  </conditionalFormatting>
  <conditionalFormatting sqref="W414">
    <cfRule type="cellIs" dxfId="32631" priority="3135" operator="greaterThan">
      <formula>5000000</formula>
    </cfRule>
  </conditionalFormatting>
  <conditionalFormatting sqref="X414">
    <cfRule type="cellIs" dxfId="32630" priority="3134" operator="greaterThan">
      <formula>5000000</formula>
    </cfRule>
  </conditionalFormatting>
  <conditionalFormatting sqref="Y414">
    <cfRule type="cellIs" dxfId="32629" priority="3133" operator="greaterThan">
      <formula>5000000</formula>
    </cfRule>
  </conditionalFormatting>
  <conditionalFormatting sqref="Z414">
    <cfRule type="cellIs" dxfId="32628" priority="3132" operator="greaterThan">
      <formula>5000000</formula>
    </cfRule>
  </conditionalFormatting>
  <conditionalFormatting sqref="E415">
    <cfRule type="cellIs" dxfId="32627" priority="3131" operator="greaterThan">
      <formula>5000000</formula>
    </cfRule>
  </conditionalFormatting>
  <conditionalFormatting sqref="E416">
    <cfRule type="cellIs" dxfId="32626" priority="3130" operator="greaterThan">
      <formula>5000000</formula>
    </cfRule>
  </conditionalFormatting>
  <conditionalFormatting sqref="E417">
    <cfRule type="cellIs" dxfId="32625" priority="3129" operator="greaterThan">
      <formula>5000000</formula>
    </cfRule>
  </conditionalFormatting>
  <conditionalFormatting sqref="F417">
    <cfRule type="cellIs" dxfId="32624" priority="3128" operator="greaterThan">
      <formula>5000000</formula>
    </cfRule>
  </conditionalFormatting>
  <conditionalFormatting sqref="G417">
    <cfRule type="cellIs" dxfId="32623" priority="3127" operator="greaterThan">
      <formula>5000000</formula>
    </cfRule>
  </conditionalFormatting>
  <conditionalFormatting sqref="H417">
    <cfRule type="cellIs" dxfId="32622" priority="3126" operator="greaterThan">
      <formula>5000000</formula>
    </cfRule>
  </conditionalFormatting>
  <conditionalFormatting sqref="I417">
    <cfRule type="cellIs" dxfId="32621" priority="3125" operator="greaterThan">
      <formula>5000000</formula>
    </cfRule>
  </conditionalFormatting>
  <conditionalFormatting sqref="J417">
    <cfRule type="cellIs" dxfId="32620" priority="3124" operator="greaterThan">
      <formula>5000000</formula>
    </cfRule>
  </conditionalFormatting>
  <conditionalFormatting sqref="K417">
    <cfRule type="cellIs" dxfId="32619" priority="3123" operator="greaterThan">
      <formula>5000000</formula>
    </cfRule>
  </conditionalFormatting>
  <conditionalFormatting sqref="L417">
    <cfRule type="cellIs" dxfId="32618" priority="3122" operator="greaterThan">
      <formula>5000000</formula>
    </cfRule>
  </conditionalFormatting>
  <conditionalFormatting sqref="M417">
    <cfRule type="cellIs" dxfId="32617" priority="3121" operator="greaterThan">
      <formula>5000000</formula>
    </cfRule>
  </conditionalFormatting>
  <conditionalFormatting sqref="N417">
    <cfRule type="cellIs" dxfId="32616" priority="3120" operator="greaterThan">
      <formula>5000000</formula>
    </cfRule>
  </conditionalFormatting>
  <conditionalFormatting sqref="O417">
    <cfRule type="cellIs" dxfId="32615" priority="3119" operator="greaterThan">
      <formula>5000000</formula>
    </cfRule>
  </conditionalFormatting>
  <conditionalFormatting sqref="P417">
    <cfRule type="cellIs" dxfId="32614" priority="3118" operator="greaterThan">
      <formula>5000000</formula>
    </cfRule>
  </conditionalFormatting>
  <conditionalFormatting sqref="Q417">
    <cfRule type="cellIs" dxfId="32613" priority="3117" operator="greaterThan">
      <formula>5000000</formula>
    </cfRule>
  </conditionalFormatting>
  <conditionalFormatting sqref="R417">
    <cfRule type="cellIs" dxfId="32612" priority="3116" operator="greaterThan">
      <formula>5000000</formula>
    </cfRule>
  </conditionalFormatting>
  <conditionalFormatting sqref="S417">
    <cfRule type="cellIs" dxfId="32611" priority="3115" operator="greaterThan">
      <formula>5000000</formula>
    </cfRule>
  </conditionalFormatting>
  <conditionalFormatting sqref="T417">
    <cfRule type="cellIs" dxfId="32610" priority="3114" operator="greaterThan">
      <formula>5000000</formula>
    </cfRule>
  </conditionalFormatting>
  <conditionalFormatting sqref="U417">
    <cfRule type="cellIs" dxfId="32609" priority="3113" operator="greaterThan">
      <formula>5000000</formula>
    </cfRule>
  </conditionalFormatting>
  <conditionalFormatting sqref="V417">
    <cfRule type="cellIs" dxfId="32608" priority="3112" operator="greaterThan">
      <formula>5000000</formula>
    </cfRule>
  </conditionalFormatting>
  <conditionalFormatting sqref="W417">
    <cfRule type="cellIs" dxfId="32607" priority="3111" operator="greaterThan">
      <formula>5000000</formula>
    </cfRule>
  </conditionalFormatting>
  <conditionalFormatting sqref="X417">
    <cfRule type="cellIs" dxfId="32606" priority="3110" operator="greaterThan">
      <formula>5000000</formula>
    </cfRule>
  </conditionalFormatting>
  <conditionalFormatting sqref="Y417">
    <cfRule type="cellIs" dxfId="32605" priority="3109" operator="greaterThan">
      <formula>5000000</formula>
    </cfRule>
  </conditionalFormatting>
  <conditionalFormatting sqref="Z417">
    <cfRule type="cellIs" dxfId="32604" priority="3108" operator="greaterThan">
      <formula>5000000</formula>
    </cfRule>
  </conditionalFormatting>
  <conditionalFormatting sqref="E418">
    <cfRule type="cellIs" dxfId="32603" priority="3107" operator="greaterThan">
      <formula>5000000</formula>
    </cfRule>
  </conditionalFormatting>
  <conditionalFormatting sqref="F418">
    <cfRule type="cellIs" dxfId="32602" priority="3106" operator="greaterThan">
      <formula>5000000</formula>
    </cfRule>
  </conditionalFormatting>
  <conditionalFormatting sqref="G418">
    <cfRule type="cellIs" dxfId="32601" priority="3105" operator="greaterThan">
      <formula>5000000</formula>
    </cfRule>
  </conditionalFormatting>
  <conditionalFormatting sqref="H418">
    <cfRule type="cellIs" dxfId="32600" priority="3104" operator="greaterThan">
      <formula>5000000</formula>
    </cfRule>
  </conditionalFormatting>
  <conditionalFormatting sqref="I418">
    <cfRule type="cellIs" dxfId="32599" priority="3103" operator="greaterThan">
      <formula>5000000</formula>
    </cfRule>
  </conditionalFormatting>
  <conditionalFormatting sqref="J418">
    <cfRule type="cellIs" dxfId="32598" priority="3102" operator="greaterThan">
      <formula>5000000</formula>
    </cfRule>
  </conditionalFormatting>
  <conditionalFormatting sqref="K418">
    <cfRule type="cellIs" dxfId="32597" priority="3101" operator="greaterThan">
      <formula>5000000</formula>
    </cfRule>
  </conditionalFormatting>
  <conditionalFormatting sqref="L418">
    <cfRule type="cellIs" dxfId="32596" priority="3100" operator="greaterThan">
      <formula>5000000</formula>
    </cfRule>
  </conditionalFormatting>
  <conditionalFormatting sqref="M418">
    <cfRule type="cellIs" dxfId="32595" priority="3099" operator="greaterThan">
      <formula>5000000</formula>
    </cfRule>
  </conditionalFormatting>
  <conditionalFormatting sqref="N418">
    <cfRule type="cellIs" dxfId="32594" priority="3098" operator="greaterThan">
      <formula>5000000</formula>
    </cfRule>
  </conditionalFormatting>
  <conditionalFormatting sqref="O418">
    <cfRule type="cellIs" dxfId="32593" priority="3097" operator="greaterThan">
      <formula>5000000</formula>
    </cfRule>
  </conditionalFormatting>
  <conditionalFormatting sqref="P418">
    <cfRule type="cellIs" dxfId="32592" priority="3096" operator="greaterThan">
      <formula>5000000</formula>
    </cfRule>
  </conditionalFormatting>
  <conditionalFormatting sqref="Q418">
    <cfRule type="cellIs" dxfId="32591" priority="3095" operator="greaterThan">
      <formula>5000000</formula>
    </cfRule>
  </conditionalFormatting>
  <conditionalFormatting sqref="R418">
    <cfRule type="cellIs" dxfId="32590" priority="3094" operator="greaterThan">
      <formula>5000000</formula>
    </cfRule>
  </conditionalFormatting>
  <conditionalFormatting sqref="S418">
    <cfRule type="cellIs" dxfId="32589" priority="3093" operator="greaterThan">
      <formula>5000000</formula>
    </cfRule>
  </conditionalFormatting>
  <conditionalFormatting sqref="T418">
    <cfRule type="cellIs" dxfId="32588" priority="3092" operator="greaterThan">
      <formula>5000000</formula>
    </cfRule>
  </conditionalFormatting>
  <conditionalFormatting sqref="U418">
    <cfRule type="cellIs" dxfId="32587" priority="3091" operator="greaterThan">
      <formula>5000000</formula>
    </cfRule>
  </conditionalFormatting>
  <conditionalFormatting sqref="V418">
    <cfRule type="cellIs" dxfId="32586" priority="3090" operator="greaterThan">
      <formula>5000000</formula>
    </cfRule>
  </conditionalFormatting>
  <conditionalFormatting sqref="W418">
    <cfRule type="cellIs" dxfId="32585" priority="3089" operator="greaterThan">
      <formula>5000000</formula>
    </cfRule>
  </conditionalFormatting>
  <conditionalFormatting sqref="X418">
    <cfRule type="cellIs" dxfId="32584" priority="3088" operator="greaterThan">
      <formula>5000000</formula>
    </cfRule>
  </conditionalFormatting>
  <conditionalFormatting sqref="Y418">
    <cfRule type="cellIs" dxfId="32583" priority="3087" operator="greaterThan">
      <formula>5000000</formula>
    </cfRule>
  </conditionalFormatting>
  <conditionalFormatting sqref="Z418">
    <cfRule type="cellIs" dxfId="32582" priority="3086" operator="greaterThan">
      <formula>5000000</formula>
    </cfRule>
  </conditionalFormatting>
  <conditionalFormatting sqref="E419">
    <cfRule type="cellIs" dxfId="32581" priority="3085" operator="greaterThan">
      <formula>5000000</formula>
    </cfRule>
  </conditionalFormatting>
  <conditionalFormatting sqref="E421">
    <cfRule type="cellIs" dxfId="32580" priority="3084" operator="greaterThan">
      <formula>5000000</formula>
    </cfRule>
  </conditionalFormatting>
  <conditionalFormatting sqref="E423">
    <cfRule type="cellIs" dxfId="32579" priority="3083" operator="greaterThan">
      <formula>5000000</formula>
    </cfRule>
  </conditionalFormatting>
  <conditionalFormatting sqref="E429">
    <cfRule type="cellIs" dxfId="32578" priority="3082" operator="greaterThan">
      <formula>5000000</formula>
    </cfRule>
  </conditionalFormatting>
  <conditionalFormatting sqref="F429">
    <cfRule type="cellIs" dxfId="32577" priority="3081" operator="greaterThan">
      <formula>5000000</formula>
    </cfRule>
  </conditionalFormatting>
  <conditionalFormatting sqref="G429">
    <cfRule type="cellIs" dxfId="32576" priority="3080" operator="greaterThan">
      <formula>5000000</formula>
    </cfRule>
  </conditionalFormatting>
  <conditionalFormatting sqref="H429">
    <cfRule type="cellIs" dxfId="32575" priority="3079" operator="greaterThan">
      <formula>5000000</formula>
    </cfRule>
  </conditionalFormatting>
  <conditionalFormatting sqref="I429">
    <cfRule type="cellIs" dxfId="32574" priority="3078" operator="greaterThan">
      <formula>5000000</formula>
    </cfRule>
  </conditionalFormatting>
  <conditionalFormatting sqref="J429">
    <cfRule type="cellIs" dxfId="32573" priority="3077" operator="greaterThan">
      <formula>5000000</formula>
    </cfRule>
  </conditionalFormatting>
  <conditionalFormatting sqref="K429">
    <cfRule type="cellIs" dxfId="32572" priority="3076" operator="greaterThan">
      <formula>5000000</formula>
    </cfRule>
  </conditionalFormatting>
  <conditionalFormatting sqref="L429">
    <cfRule type="cellIs" dxfId="32571" priority="3075" operator="greaterThan">
      <formula>5000000</formula>
    </cfRule>
  </conditionalFormatting>
  <conditionalFormatting sqref="M429">
    <cfRule type="cellIs" dxfId="32570" priority="3074" operator="greaterThan">
      <formula>5000000</formula>
    </cfRule>
  </conditionalFormatting>
  <conditionalFormatting sqref="N429">
    <cfRule type="cellIs" dxfId="32569" priority="3073" operator="greaterThan">
      <formula>5000000</formula>
    </cfRule>
  </conditionalFormatting>
  <conditionalFormatting sqref="O429">
    <cfRule type="cellIs" dxfId="32568" priority="3072" operator="greaterThan">
      <formula>5000000</formula>
    </cfRule>
  </conditionalFormatting>
  <conditionalFormatting sqref="P429">
    <cfRule type="cellIs" dxfId="32567" priority="3071" operator="greaterThan">
      <formula>5000000</formula>
    </cfRule>
  </conditionalFormatting>
  <conditionalFormatting sqref="Q429">
    <cfRule type="cellIs" dxfId="32566" priority="3070" operator="greaterThan">
      <formula>5000000</formula>
    </cfRule>
  </conditionalFormatting>
  <conditionalFormatting sqref="R429">
    <cfRule type="cellIs" dxfId="32565" priority="3069" operator="greaterThan">
      <formula>5000000</formula>
    </cfRule>
  </conditionalFormatting>
  <conditionalFormatting sqref="S429">
    <cfRule type="cellIs" dxfId="32564" priority="3068" operator="greaterThan">
      <formula>5000000</formula>
    </cfRule>
  </conditionalFormatting>
  <conditionalFormatting sqref="T429">
    <cfRule type="cellIs" dxfId="32563" priority="3067" operator="greaterThan">
      <formula>5000000</formula>
    </cfRule>
  </conditionalFormatting>
  <conditionalFormatting sqref="U429">
    <cfRule type="cellIs" dxfId="32562" priority="3066" operator="greaterThan">
      <formula>5000000</formula>
    </cfRule>
  </conditionalFormatting>
  <conditionalFormatting sqref="V429">
    <cfRule type="cellIs" dxfId="32561" priority="3065" operator="greaterThan">
      <formula>5000000</formula>
    </cfRule>
  </conditionalFormatting>
  <conditionalFormatting sqref="W429">
    <cfRule type="cellIs" dxfId="32560" priority="3064" operator="greaterThan">
      <formula>5000000</formula>
    </cfRule>
  </conditionalFormatting>
  <conditionalFormatting sqref="X429">
    <cfRule type="cellIs" dxfId="32559" priority="3063" operator="greaterThan">
      <formula>5000000</formula>
    </cfRule>
  </conditionalFormatting>
  <conditionalFormatting sqref="Y429">
    <cfRule type="cellIs" dxfId="32558" priority="3062" operator="greaterThan">
      <formula>5000000</formula>
    </cfRule>
  </conditionalFormatting>
  <conditionalFormatting sqref="Z429">
    <cfRule type="cellIs" dxfId="32557" priority="3061" operator="greaterThan">
      <formula>5000000</formula>
    </cfRule>
  </conditionalFormatting>
  <conditionalFormatting sqref="E430">
    <cfRule type="cellIs" dxfId="32556" priority="3060" operator="greaterThan">
      <formula>5000000</formula>
    </cfRule>
  </conditionalFormatting>
  <conditionalFormatting sqref="F430">
    <cfRule type="cellIs" dxfId="32555" priority="3059" operator="greaterThan">
      <formula>5000000</formula>
    </cfRule>
  </conditionalFormatting>
  <conditionalFormatting sqref="G430">
    <cfRule type="cellIs" dxfId="32554" priority="3058" operator="greaterThan">
      <formula>5000000</formula>
    </cfRule>
  </conditionalFormatting>
  <conditionalFormatting sqref="H430">
    <cfRule type="cellIs" dxfId="32553" priority="3057" operator="greaterThan">
      <formula>5000000</formula>
    </cfRule>
  </conditionalFormatting>
  <conditionalFormatting sqref="I430">
    <cfRule type="cellIs" dxfId="32552" priority="3056" operator="greaterThan">
      <formula>5000000</formula>
    </cfRule>
  </conditionalFormatting>
  <conditionalFormatting sqref="J430">
    <cfRule type="cellIs" dxfId="32551" priority="3055" operator="greaterThan">
      <formula>5000000</formula>
    </cfRule>
  </conditionalFormatting>
  <conditionalFormatting sqref="K430">
    <cfRule type="cellIs" dxfId="32550" priority="3054" operator="greaterThan">
      <formula>5000000</formula>
    </cfRule>
  </conditionalFormatting>
  <conditionalFormatting sqref="L430">
    <cfRule type="cellIs" dxfId="32549" priority="3053" operator="greaterThan">
      <formula>5000000</formula>
    </cfRule>
  </conditionalFormatting>
  <conditionalFormatting sqref="M430">
    <cfRule type="cellIs" dxfId="32548" priority="3052" operator="greaterThan">
      <formula>5000000</formula>
    </cfRule>
  </conditionalFormatting>
  <conditionalFormatting sqref="N430">
    <cfRule type="cellIs" dxfId="32547" priority="3051" operator="greaterThan">
      <formula>5000000</formula>
    </cfRule>
  </conditionalFormatting>
  <conditionalFormatting sqref="O430">
    <cfRule type="cellIs" dxfId="32546" priority="3050" operator="greaterThan">
      <formula>5000000</formula>
    </cfRule>
  </conditionalFormatting>
  <conditionalFormatting sqref="P430">
    <cfRule type="cellIs" dxfId="32545" priority="3049" operator="greaterThan">
      <formula>5000000</formula>
    </cfRule>
  </conditionalFormatting>
  <conditionalFormatting sqref="Q430">
    <cfRule type="cellIs" dxfId="32544" priority="3048" operator="greaterThan">
      <formula>5000000</formula>
    </cfRule>
  </conditionalFormatting>
  <conditionalFormatting sqref="R430">
    <cfRule type="cellIs" dxfId="32543" priority="3047" operator="greaterThan">
      <formula>5000000</formula>
    </cfRule>
  </conditionalFormatting>
  <conditionalFormatting sqref="S430">
    <cfRule type="cellIs" dxfId="32542" priority="3046" operator="greaterThan">
      <formula>5000000</formula>
    </cfRule>
  </conditionalFormatting>
  <conditionalFormatting sqref="T430">
    <cfRule type="cellIs" dxfId="32541" priority="3045" operator="greaterThan">
      <formula>5000000</formula>
    </cfRule>
  </conditionalFormatting>
  <conditionalFormatting sqref="U430">
    <cfRule type="cellIs" dxfId="32540" priority="3044" operator="greaterThan">
      <formula>5000000</formula>
    </cfRule>
  </conditionalFormatting>
  <conditionalFormatting sqref="V430">
    <cfRule type="cellIs" dxfId="32539" priority="3043" operator="greaterThan">
      <formula>5000000</formula>
    </cfRule>
  </conditionalFormatting>
  <conditionalFormatting sqref="W430">
    <cfRule type="cellIs" dxfId="32538" priority="3042" operator="greaterThan">
      <formula>5000000</formula>
    </cfRule>
  </conditionalFormatting>
  <conditionalFormatting sqref="X430">
    <cfRule type="cellIs" dxfId="32537" priority="3041" operator="greaterThan">
      <formula>5000000</formula>
    </cfRule>
  </conditionalFormatting>
  <conditionalFormatting sqref="Y430">
    <cfRule type="cellIs" dxfId="32536" priority="3040" operator="greaterThan">
      <formula>5000000</formula>
    </cfRule>
  </conditionalFormatting>
  <conditionalFormatting sqref="Z430">
    <cfRule type="cellIs" dxfId="32535" priority="3039" operator="greaterThan">
      <formula>5000000</formula>
    </cfRule>
  </conditionalFormatting>
  <conditionalFormatting sqref="E431">
    <cfRule type="cellIs" dxfId="32534" priority="3038" operator="greaterThan">
      <formula>5000000</formula>
    </cfRule>
  </conditionalFormatting>
  <conditionalFormatting sqref="F431">
    <cfRule type="cellIs" dxfId="32533" priority="3037" operator="greaterThan">
      <formula>5000000</formula>
    </cfRule>
  </conditionalFormatting>
  <conditionalFormatting sqref="G431">
    <cfRule type="cellIs" dxfId="32532" priority="3036" operator="greaterThan">
      <formula>5000000</formula>
    </cfRule>
  </conditionalFormatting>
  <conditionalFormatting sqref="H431">
    <cfRule type="cellIs" dxfId="32531" priority="3035" operator="greaterThan">
      <formula>5000000</formula>
    </cfRule>
  </conditionalFormatting>
  <conditionalFormatting sqref="I431">
    <cfRule type="cellIs" dxfId="32530" priority="3034" operator="greaterThan">
      <formula>5000000</formula>
    </cfRule>
  </conditionalFormatting>
  <conditionalFormatting sqref="J431">
    <cfRule type="cellIs" dxfId="32529" priority="3033" operator="greaterThan">
      <formula>5000000</formula>
    </cfRule>
  </conditionalFormatting>
  <conditionalFormatting sqref="K431">
    <cfRule type="cellIs" dxfId="32528" priority="3032" operator="greaterThan">
      <formula>5000000</formula>
    </cfRule>
  </conditionalFormatting>
  <conditionalFormatting sqref="L431">
    <cfRule type="cellIs" dxfId="32527" priority="3031" operator="greaterThan">
      <formula>5000000</formula>
    </cfRule>
  </conditionalFormatting>
  <conditionalFormatting sqref="M431">
    <cfRule type="cellIs" dxfId="32526" priority="3030" operator="greaterThan">
      <formula>5000000</formula>
    </cfRule>
  </conditionalFormatting>
  <conditionalFormatting sqref="N431">
    <cfRule type="cellIs" dxfId="32525" priority="3029" operator="greaterThan">
      <formula>5000000</formula>
    </cfRule>
  </conditionalFormatting>
  <conditionalFormatting sqref="O431">
    <cfRule type="cellIs" dxfId="32524" priority="3028" operator="greaterThan">
      <formula>5000000</formula>
    </cfRule>
  </conditionalFormatting>
  <conditionalFormatting sqref="P431">
    <cfRule type="cellIs" dxfId="32523" priority="3027" operator="greaterThan">
      <formula>5000000</formula>
    </cfRule>
  </conditionalFormatting>
  <conditionalFormatting sqref="Q431">
    <cfRule type="cellIs" dxfId="32522" priority="3026" operator="greaterThan">
      <formula>5000000</formula>
    </cfRule>
  </conditionalFormatting>
  <conditionalFormatting sqref="R431">
    <cfRule type="cellIs" dxfId="32521" priority="3025" operator="greaterThan">
      <formula>5000000</formula>
    </cfRule>
  </conditionalFormatting>
  <conditionalFormatting sqref="S431">
    <cfRule type="cellIs" dxfId="32520" priority="3024" operator="greaterThan">
      <formula>5000000</formula>
    </cfRule>
  </conditionalFormatting>
  <conditionalFormatting sqref="T431">
    <cfRule type="cellIs" dxfId="32519" priority="3023" operator="greaterThan">
      <formula>5000000</formula>
    </cfRule>
  </conditionalFormatting>
  <conditionalFormatting sqref="U431">
    <cfRule type="cellIs" dxfId="32518" priority="3022" operator="greaterThan">
      <formula>5000000</formula>
    </cfRule>
  </conditionalFormatting>
  <conditionalFormatting sqref="V431">
    <cfRule type="cellIs" dxfId="32517" priority="3021" operator="greaterThan">
      <formula>5000000</formula>
    </cfRule>
  </conditionalFormatting>
  <conditionalFormatting sqref="W431">
    <cfRule type="cellIs" dxfId="32516" priority="3020" operator="greaterThan">
      <formula>5000000</formula>
    </cfRule>
  </conditionalFormatting>
  <conditionalFormatting sqref="X431">
    <cfRule type="cellIs" dxfId="32515" priority="3019" operator="greaterThan">
      <formula>5000000</formula>
    </cfRule>
  </conditionalFormatting>
  <conditionalFormatting sqref="Y431">
    <cfRule type="cellIs" dxfId="32514" priority="3018" operator="greaterThan">
      <formula>5000000</formula>
    </cfRule>
  </conditionalFormatting>
  <conditionalFormatting sqref="Z431">
    <cfRule type="cellIs" dxfId="32513" priority="3017" operator="greaterThan">
      <formula>5000000</formula>
    </cfRule>
  </conditionalFormatting>
  <conditionalFormatting sqref="E432">
    <cfRule type="cellIs" dxfId="32512" priority="3016" operator="greaterThan">
      <formula>5000000</formula>
    </cfRule>
  </conditionalFormatting>
  <conditionalFormatting sqref="F432">
    <cfRule type="cellIs" dxfId="32511" priority="3015" operator="greaterThan">
      <formula>5000000</formula>
    </cfRule>
  </conditionalFormatting>
  <conditionalFormatting sqref="G432">
    <cfRule type="cellIs" dxfId="32510" priority="3014" operator="greaterThan">
      <formula>5000000</formula>
    </cfRule>
  </conditionalFormatting>
  <conditionalFormatting sqref="H432">
    <cfRule type="cellIs" dxfId="32509" priority="3013" operator="greaterThan">
      <formula>5000000</formula>
    </cfRule>
  </conditionalFormatting>
  <conditionalFormatting sqref="I432">
    <cfRule type="cellIs" dxfId="32508" priority="3012" operator="greaterThan">
      <formula>5000000</formula>
    </cfRule>
  </conditionalFormatting>
  <conditionalFormatting sqref="J432">
    <cfRule type="cellIs" dxfId="32507" priority="3011" operator="greaterThan">
      <formula>5000000</formula>
    </cfRule>
  </conditionalFormatting>
  <conditionalFormatting sqref="K432">
    <cfRule type="cellIs" dxfId="32506" priority="3010" operator="greaterThan">
      <formula>5000000</formula>
    </cfRule>
  </conditionalFormatting>
  <conditionalFormatting sqref="L432">
    <cfRule type="cellIs" dxfId="32505" priority="3009" operator="greaterThan">
      <formula>5000000</formula>
    </cfRule>
  </conditionalFormatting>
  <conditionalFormatting sqref="M432">
    <cfRule type="cellIs" dxfId="32504" priority="3008" operator="greaterThan">
      <formula>5000000</formula>
    </cfRule>
  </conditionalFormatting>
  <conditionalFormatting sqref="N432">
    <cfRule type="cellIs" dxfId="32503" priority="3007" operator="greaterThan">
      <formula>5000000</formula>
    </cfRule>
  </conditionalFormatting>
  <conditionalFormatting sqref="O432">
    <cfRule type="cellIs" dxfId="32502" priority="3006" operator="greaterThan">
      <formula>5000000</formula>
    </cfRule>
  </conditionalFormatting>
  <conditionalFormatting sqref="P432">
    <cfRule type="cellIs" dxfId="32501" priority="3005" operator="greaterThan">
      <formula>5000000</formula>
    </cfRule>
  </conditionalFormatting>
  <conditionalFormatting sqref="Q432">
    <cfRule type="cellIs" dxfId="32500" priority="3004" operator="greaterThan">
      <formula>5000000</formula>
    </cfRule>
  </conditionalFormatting>
  <conditionalFormatting sqref="R432">
    <cfRule type="cellIs" dxfId="32499" priority="3003" operator="greaterThan">
      <formula>5000000</formula>
    </cfRule>
  </conditionalFormatting>
  <conditionalFormatting sqref="S432">
    <cfRule type="cellIs" dxfId="32498" priority="3002" operator="greaterThan">
      <formula>5000000</formula>
    </cfRule>
  </conditionalFormatting>
  <conditionalFormatting sqref="T432">
    <cfRule type="cellIs" dxfId="32497" priority="3001" operator="greaterThan">
      <formula>5000000</formula>
    </cfRule>
  </conditionalFormatting>
  <conditionalFormatting sqref="U432">
    <cfRule type="cellIs" dxfId="32496" priority="3000" operator="greaterThan">
      <formula>5000000</formula>
    </cfRule>
  </conditionalFormatting>
  <conditionalFormatting sqref="V432">
    <cfRule type="cellIs" dxfId="32495" priority="2999" operator="greaterThan">
      <formula>5000000</formula>
    </cfRule>
  </conditionalFormatting>
  <conditionalFormatting sqref="W432">
    <cfRule type="cellIs" dxfId="32494" priority="2998" operator="greaterThan">
      <formula>5000000</formula>
    </cfRule>
  </conditionalFormatting>
  <conditionalFormatting sqref="X432">
    <cfRule type="cellIs" dxfId="32493" priority="2997" operator="greaterThan">
      <formula>5000000</formula>
    </cfRule>
  </conditionalFormatting>
  <conditionalFormatting sqref="Y432">
    <cfRule type="cellIs" dxfId="32492" priority="2996" operator="greaterThan">
      <formula>5000000</formula>
    </cfRule>
  </conditionalFormatting>
  <conditionalFormatting sqref="Z432">
    <cfRule type="cellIs" dxfId="32491" priority="2995" operator="greaterThan">
      <formula>5000000</formula>
    </cfRule>
  </conditionalFormatting>
  <conditionalFormatting sqref="E433">
    <cfRule type="cellIs" dxfId="32490" priority="2994" operator="greaterThan">
      <formula>5000000</formula>
    </cfRule>
  </conditionalFormatting>
  <conditionalFormatting sqref="F433">
    <cfRule type="cellIs" dxfId="32489" priority="2993" operator="greaterThan">
      <formula>5000000</formula>
    </cfRule>
  </conditionalFormatting>
  <conditionalFormatting sqref="G433">
    <cfRule type="cellIs" dxfId="32488" priority="2992" operator="greaterThan">
      <formula>5000000</formula>
    </cfRule>
  </conditionalFormatting>
  <conditionalFormatting sqref="H433">
    <cfRule type="cellIs" dxfId="32487" priority="2991" operator="greaterThan">
      <formula>5000000</formula>
    </cfRule>
  </conditionalFormatting>
  <conditionalFormatting sqref="I433">
    <cfRule type="cellIs" dxfId="32486" priority="2990" operator="greaterThan">
      <formula>5000000</formula>
    </cfRule>
  </conditionalFormatting>
  <conditionalFormatting sqref="J433">
    <cfRule type="cellIs" dxfId="32485" priority="2989" operator="greaterThan">
      <formula>5000000</formula>
    </cfRule>
  </conditionalFormatting>
  <conditionalFormatting sqref="K433">
    <cfRule type="cellIs" dxfId="32484" priority="2988" operator="greaterThan">
      <formula>5000000</formula>
    </cfRule>
  </conditionalFormatting>
  <conditionalFormatting sqref="L433">
    <cfRule type="cellIs" dxfId="32483" priority="2987" operator="greaterThan">
      <formula>5000000</formula>
    </cfRule>
  </conditionalFormatting>
  <conditionalFormatting sqref="M433">
    <cfRule type="cellIs" dxfId="32482" priority="2986" operator="greaterThan">
      <formula>5000000</formula>
    </cfRule>
  </conditionalFormatting>
  <conditionalFormatting sqref="N433">
    <cfRule type="cellIs" dxfId="32481" priority="2985" operator="greaterThan">
      <formula>5000000</formula>
    </cfRule>
  </conditionalFormatting>
  <conditionalFormatting sqref="O433">
    <cfRule type="cellIs" dxfId="32480" priority="2984" operator="greaterThan">
      <formula>5000000</formula>
    </cfRule>
  </conditionalFormatting>
  <conditionalFormatting sqref="P433">
    <cfRule type="cellIs" dxfId="32479" priority="2983" operator="greaterThan">
      <formula>5000000</formula>
    </cfRule>
  </conditionalFormatting>
  <conditionalFormatting sqref="Q433">
    <cfRule type="cellIs" dxfId="32478" priority="2982" operator="greaterThan">
      <formula>5000000</formula>
    </cfRule>
  </conditionalFormatting>
  <conditionalFormatting sqref="R433">
    <cfRule type="cellIs" dxfId="32477" priority="2981" operator="greaterThan">
      <formula>5000000</formula>
    </cfRule>
  </conditionalFormatting>
  <conditionalFormatting sqref="S433">
    <cfRule type="cellIs" dxfId="32476" priority="2980" operator="greaterThan">
      <formula>5000000</formula>
    </cfRule>
  </conditionalFormatting>
  <conditionalFormatting sqref="T433">
    <cfRule type="cellIs" dxfId="32475" priority="2979" operator="greaterThan">
      <formula>5000000</formula>
    </cfRule>
  </conditionalFormatting>
  <conditionalFormatting sqref="U433">
    <cfRule type="cellIs" dxfId="32474" priority="2978" operator="greaterThan">
      <formula>5000000</formula>
    </cfRule>
  </conditionalFormatting>
  <conditionalFormatting sqref="V433">
    <cfRule type="cellIs" dxfId="32473" priority="2977" operator="greaterThan">
      <formula>5000000</formula>
    </cfRule>
  </conditionalFormatting>
  <conditionalFormatting sqref="W433">
    <cfRule type="cellIs" dxfId="32472" priority="2976" operator="greaterThan">
      <formula>5000000</formula>
    </cfRule>
  </conditionalFormatting>
  <conditionalFormatting sqref="X433">
    <cfRule type="cellIs" dxfId="32471" priority="2975" operator="greaterThan">
      <formula>5000000</formula>
    </cfRule>
  </conditionalFormatting>
  <conditionalFormatting sqref="Y433">
    <cfRule type="cellIs" dxfId="32470" priority="2974" operator="greaterThan">
      <formula>5000000</formula>
    </cfRule>
  </conditionalFormatting>
  <conditionalFormatting sqref="Z433">
    <cfRule type="cellIs" dxfId="32469" priority="2973" operator="greaterThan">
      <formula>5000000</formula>
    </cfRule>
  </conditionalFormatting>
  <conditionalFormatting sqref="E434">
    <cfRule type="cellIs" dxfId="32468" priority="2972" operator="greaterThan">
      <formula>5000000</formula>
    </cfRule>
  </conditionalFormatting>
  <conditionalFormatting sqref="F434">
    <cfRule type="cellIs" dxfId="32467" priority="2971" operator="greaterThan">
      <formula>5000000</formula>
    </cfRule>
  </conditionalFormatting>
  <conditionalFormatting sqref="G434">
    <cfRule type="cellIs" dxfId="32466" priority="2970" operator="greaterThan">
      <formula>5000000</formula>
    </cfRule>
  </conditionalFormatting>
  <conditionalFormatting sqref="H434">
    <cfRule type="cellIs" dxfId="32465" priority="2969" operator="greaterThan">
      <formula>5000000</formula>
    </cfRule>
  </conditionalFormatting>
  <conditionalFormatting sqref="I434">
    <cfRule type="cellIs" dxfId="32464" priority="2968" operator="greaterThan">
      <formula>5000000</formula>
    </cfRule>
  </conditionalFormatting>
  <conditionalFormatting sqref="J434">
    <cfRule type="cellIs" dxfId="32463" priority="2967" operator="greaterThan">
      <formula>5000000</formula>
    </cfRule>
  </conditionalFormatting>
  <conditionalFormatting sqref="K434">
    <cfRule type="cellIs" dxfId="32462" priority="2966" operator="greaterThan">
      <formula>5000000</formula>
    </cfRule>
  </conditionalFormatting>
  <conditionalFormatting sqref="L434">
    <cfRule type="cellIs" dxfId="32461" priority="2965" operator="greaterThan">
      <formula>5000000</formula>
    </cfRule>
  </conditionalFormatting>
  <conditionalFormatting sqref="M434">
    <cfRule type="cellIs" dxfId="32460" priority="2964" operator="greaterThan">
      <formula>5000000</formula>
    </cfRule>
  </conditionalFormatting>
  <conditionalFormatting sqref="N434">
    <cfRule type="cellIs" dxfId="32459" priority="2963" operator="greaterThan">
      <formula>5000000</formula>
    </cfRule>
  </conditionalFormatting>
  <conditionalFormatting sqref="O434">
    <cfRule type="cellIs" dxfId="32458" priority="2962" operator="greaterThan">
      <formula>5000000</formula>
    </cfRule>
  </conditionalFormatting>
  <conditionalFormatting sqref="P434">
    <cfRule type="cellIs" dxfId="32457" priority="2961" operator="greaterThan">
      <formula>5000000</formula>
    </cfRule>
  </conditionalFormatting>
  <conditionalFormatting sqref="Q434">
    <cfRule type="cellIs" dxfId="32456" priority="2960" operator="greaterThan">
      <formula>5000000</formula>
    </cfRule>
  </conditionalFormatting>
  <conditionalFormatting sqref="R434">
    <cfRule type="cellIs" dxfId="32455" priority="2959" operator="greaterThan">
      <formula>5000000</formula>
    </cfRule>
  </conditionalFormatting>
  <conditionalFormatting sqref="S434">
    <cfRule type="cellIs" dxfId="32454" priority="2958" operator="greaterThan">
      <formula>5000000</formula>
    </cfRule>
  </conditionalFormatting>
  <conditionalFormatting sqref="T434">
    <cfRule type="cellIs" dxfId="32453" priority="2957" operator="greaterThan">
      <formula>5000000</formula>
    </cfRule>
  </conditionalFormatting>
  <conditionalFormatting sqref="U434">
    <cfRule type="cellIs" dxfId="32452" priority="2956" operator="greaterThan">
      <formula>5000000</formula>
    </cfRule>
  </conditionalFormatting>
  <conditionalFormatting sqref="V434">
    <cfRule type="cellIs" dxfId="32451" priority="2955" operator="greaterThan">
      <formula>5000000</formula>
    </cfRule>
  </conditionalFormatting>
  <conditionalFormatting sqref="W434">
    <cfRule type="cellIs" dxfId="32450" priority="2954" operator="greaterThan">
      <formula>5000000</formula>
    </cfRule>
  </conditionalFormatting>
  <conditionalFormatting sqref="X434">
    <cfRule type="cellIs" dxfId="32449" priority="2953" operator="greaterThan">
      <formula>5000000</formula>
    </cfRule>
  </conditionalFormatting>
  <conditionalFormatting sqref="Y434">
    <cfRule type="cellIs" dxfId="32448" priority="2952" operator="greaterThan">
      <formula>5000000</formula>
    </cfRule>
  </conditionalFormatting>
  <conditionalFormatting sqref="Z434">
    <cfRule type="cellIs" dxfId="32447" priority="2951" operator="greaterThan">
      <formula>5000000</formula>
    </cfRule>
  </conditionalFormatting>
  <conditionalFormatting sqref="E440">
    <cfRule type="cellIs" dxfId="32446" priority="2950" operator="greaterThan">
      <formula>5000000</formula>
    </cfRule>
  </conditionalFormatting>
  <conditionalFormatting sqref="F440">
    <cfRule type="cellIs" dxfId="32445" priority="2949" operator="greaterThan">
      <formula>5000000</formula>
    </cfRule>
  </conditionalFormatting>
  <conditionalFormatting sqref="G440">
    <cfRule type="cellIs" dxfId="32444" priority="2948" operator="greaterThan">
      <formula>5000000</formula>
    </cfRule>
  </conditionalFormatting>
  <conditionalFormatting sqref="H440">
    <cfRule type="cellIs" dxfId="32443" priority="2947" operator="greaterThan">
      <formula>5000000</formula>
    </cfRule>
  </conditionalFormatting>
  <conditionalFormatting sqref="I440">
    <cfRule type="cellIs" dxfId="32442" priority="2946" operator="greaterThan">
      <formula>5000000</formula>
    </cfRule>
  </conditionalFormatting>
  <conditionalFormatting sqref="J440">
    <cfRule type="cellIs" dxfId="32441" priority="2945" operator="greaterThan">
      <formula>5000000</formula>
    </cfRule>
  </conditionalFormatting>
  <conditionalFormatting sqref="K440">
    <cfRule type="cellIs" dxfId="32440" priority="2944" operator="greaterThan">
      <formula>5000000</formula>
    </cfRule>
  </conditionalFormatting>
  <conditionalFormatting sqref="L440">
    <cfRule type="cellIs" dxfId="32439" priority="2943" operator="greaterThan">
      <formula>5000000</formula>
    </cfRule>
  </conditionalFormatting>
  <conditionalFormatting sqref="M440">
    <cfRule type="cellIs" dxfId="32438" priority="2942" operator="greaterThan">
      <formula>5000000</formula>
    </cfRule>
  </conditionalFormatting>
  <conditionalFormatting sqref="N440">
    <cfRule type="cellIs" dxfId="32437" priority="2941" operator="greaterThan">
      <formula>5000000</formula>
    </cfRule>
  </conditionalFormatting>
  <conditionalFormatting sqref="O440">
    <cfRule type="cellIs" dxfId="32436" priority="2940" operator="greaterThan">
      <formula>5000000</formula>
    </cfRule>
  </conditionalFormatting>
  <conditionalFormatting sqref="P440">
    <cfRule type="cellIs" dxfId="32435" priority="2939" operator="greaterThan">
      <formula>5000000</formula>
    </cfRule>
  </conditionalFormatting>
  <conditionalFormatting sqref="Q440">
    <cfRule type="cellIs" dxfId="32434" priority="2938" operator="greaterThan">
      <formula>5000000</formula>
    </cfRule>
  </conditionalFormatting>
  <conditionalFormatting sqref="R440">
    <cfRule type="cellIs" dxfId="32433" priority="2937" operator="greaterThan">
      <formula>5000000</formula>
    </cfRule>
  </conditionalFormatting>
  <conditionalFormatting sqref="S440">
    <cfRule type="cellIs" dxfId="32432" priority="2936" operator="greaterThan">
      <formula>5000000</formula>
    </cfRule>
  </conditionalFormatting>
  <conditionalFormatting sqref="T440">
    <cfRule type="cellIs" dxfId="32431" priority="2935" operator="greaterThan">
      <formula>5000000</formula>
    </cfRule>
  </conditionalFormatting>
  <conditionalFormatting sqref="U440">
    <cfRule type="cellIs" dxfId="32430" priority="2934" operator="greaterThan">
      <formula>5000000</formula>
    </cfRule>
  </conditionalFormatting>
  <conditionalFormatting sqref="V440">
    <cfRule type="cellIs" dxfId="32429" priority="2933" operator="greaterThan">
      <formula>5000000</formula>
    </cfRule>
  </conditionalFormatting>
  <conditionalFormatting sqref="E441">
    <cfRule type="cellIs" dxfId="32428" priority="2932" operator="greaterThan">
      <formula>5000000</formula>
    </cfRule>
  </conditionalFormatting>
  <conditionalFormatting sqref="F441">
    <cfRule type="cellIs" dxfId="32427" priority="2931" operator="greaterThan">
      <formula>5000000</formula>
    </cfRule>
  </conditionalFormatting>
  <conditionalFormatting sqref="G441">
    <cfRule type="cellIs" dxfId="32426" priority="2930" operator="greaterThan">
      <formula>5000000</formula>
    </cfRule>
  </conditionalFormatting>
  <conditionalFormatting sqref="H441">
    <cfRule type="cellIs" dxfId="32425" priority="2929" operator="greaterThan">
      <formula>5000000</formula>
    </cfRule>
  </conditionalFormatting>
  <conditionalFormatting sqref="I441">
    <cfRule type="cellIs" dxfId="32424" priority="2928" operator="greaterThan">
      <formula>5000000</formula>
    </cfRule>
  </conditionalFormatting>
  <conditionalFormatting sqref="J441">
    <cfRule type="cellIs" dxfId="32423" priority="2927" operator="greaterThan">
      <formula>5000000</formula>
    </cfRule>
  </conditionalFormatting>
  <conditionalFormatting sqref="K441">
    <cfRule type="cellIs" dxfId="32422" priority="2926" operator="greaterThan">
      <formula>5000000</formula>
    </cfRule>
  </conditionalFormatting>
  <conditionalFormatting sqref="L441">
    <cfRule type="cellIs" dxfId="32421" priority="2925" operator="greaterThan">
      <formula>5000000</formula>
    </cfRule>
  </conditionalFormatting>
  <conditionalFormatting sqref="M441">
    <cfRule type="cellIs" dxfId="32420" priority="2924" operator="greaterThan">
      <formula>5000000</formula>
    </cfRule>
  </conditionalFormatting>
  <conditionalFormatting sqref="N441">
    <cfRule type="cellIs" dxfId="32419" priority="2923" operator="greaterThan">
      <formula>5000000</formula>
    </cfRule>
  </conditionalFormatting>
  <conditionalFormatting sqref="O441">
    <cfRule type="cellIs" dxfId="32418" priority="2922" operator="greaterThan">
      <formula>5000000</formula>
    </cfRule>
  </conditionalFormatting>
  <conditionalFormatting sqref="P441">
    <cfRule type="cellIs" dxfId="32417" priority="2921" operator="greaterThan">
      <formula>5000000</formula>
    </cfRule>
  </conditionalFormatting>
  <conditionalFormatting sqref="Q441">
    <cfRule type="cellIs" dxfId="32416" priority="2920" operator="greaterThan">
      <formula>5000000</formula>
    </cfRule>
  </conditionalFormatting>
  <conditionalFormatting sqref="R441">
    <cfRule type="cellIs" dxfId="32415" priority="2919" operator="greaterThan">
      <formula>5000000</formula>
    </cfRule>
  </conditionalFormatting>
  <conditionalFormatting sqref="S441">
    <cfRule type="cellIs" dxfId="32414" priority="2918" operator="greaterThan">
      <formula>5000000</formula>
    </cfRule>
  </conditionalFormatting>
  <conditionalFormatting sqref="T441">
    <cfRule type="cellIs" dxfId="32413" priority="2917" operator="greaterThan">
      <formula>5000000</formula>
    </cfRule>
  </conditionalFormatting>
  <conditionalFormatting sqref="U441">
    <cfRule type="cellIs" dxfId="32412" priority="2916" operator="greaterThan">
      <formula>5000000</formula>
    </cfRule>
  </conditionalFormatting>
  <conditionalFormatting sqref="V441">
    <cfRule type="cellIs" dxfId="32411" priority="2915" operator="greaterThan">
      <formula>5000000</formula>
    </cfRule>
  </conditionalFormatting>
  <conditionalFormatting sqref="E442">
    <cfRule type="cellIs" dxfId="32410" priority="2914" operator="greaterThan">
      <formula>5000000</formula>
    </cfRule>
  </conditionalFormatting>
  <conditionalFormatting sqref="F442">
    <cfRule type="cellIs" dxfId="32409" priority="2913" operator="greaterThan">
      <formula>5000000</formula>
    </cfRule>
  </conditionalFormatting>
  <conditionalFormatting sqref="G442">
    <cfRule type="cellIs" dxfId="32408" priority="2912" operator="greaterThan">
      <formula>5000000</formula>
    </cfRule>
  </conditionalFormatting>
  <conditionalFormatting sqref="H442">
    <cfRule type="cellIs" dxfId="32407" priority="2911" operator="greaterThan">
      <formula>5000000</formula>
    </cfRule>
  </conditionalFormatting>
  <conditionalFormatting sqref="I442">
    <cfRule type="cellIs" dxfId="32406" priority="2910" operator="greaterThan">
      <formula>5000000</formula>
    </cfRule>
  </conditionalFormatting>
  <conditionalFormatting sqref="J442">
    <cfRule type="cellIs" dxfId="32405" priority="2909" operator="greaterThan">
      <formula>5000000</formula>
    </cfRule>
  </conditionalFormatting>
  <conditionalFormatting sqref="K442">
    <cfRule type="cellIs" dxfId="32404" priority="2908" operator="greaterThan">
      <formula>5000000</formula>
    </cfRule>
  </conditionalFormatting>
  <conditionalFormatting sqref="L442">
    <cfRule type="cellIs" dxfId="32403" priority="2907" operator="greaterThan">
      <formula>5000000</formula>
    </cfRule>
  </conditionalFormatting>
  <conditionalFormatting sqref="M442">
    <cfRule type="cellIs" dxfId="32402" priority="2906" operator="greaterThan">
      <formula>5000000</formula>
    </cfRule>
  </conditionalFormatting>
  <conditionalFormatting sqref="N442">
    <cfRule type="cellIs" dxfId="32401" priority="2905" operator="greaterThan">
      <formula>5000000</formula>
    </cfRule>
  </conditionalFormatting>
  <conditionalFormatting sqref="O442">
    <cfRule type="cellIs" dxfId="32400" priority="2904" operator="greaterThan">
      <formula>5000000</formula>
    </cfRule>
  </conditionalFormatting>
  <conditionalFormatting sqref="P442">
    <cfRule type="cellIs" dxfId="32399" priority="2903" operator="greaterThan">
      <formula>5000000</formula>
    </cfRule>
  </conditionalFormatting>
  <conditionalFormatting sqref="Q442">
    <cfRule type="cellIs" dxfId="32398" priority="2902" operator="greaterThan">
      <formula>5000000</formula>
    </cfRule>
  </conditionalFormatting>
  <conditionalFormatting sqref="R442">
    <cfRule type="cellIs" dxfId="32397" priority="2901" operator="greaterThan">
      <formula>5000000</formula>
    </cfRule>
  </conditionalFormatting>
  <conditionalFormatting sqref="S442">
    <cfRule type="cellIs" dxfId="32396" priority="2900" operator="greaterThan">
      <formula>5000000</formula>
    </cfRule>
  </conditionalFormatting>
  <conditionalFormatting sqref="T442">
    <cfRule type="cellIs" dxfId="32395" priority="2899" operator="greaterThan">
      <formula>5000000</formula>
    </cfRule>
  </conditionalFormatting>
  <conditionalFormatting sqref="U442">
    <cfRule type="cellIs" dxfId="32394" priority="2898" operator="greaterThan">
      <formula>5000000</formula>
    </cfRule>
  </conditionalFormatting>
  <conditionalFormatting sqref="V442">
    <cfRule type="cellIs" dxfId="32393" priority="2897" operator="greaterThan">
      <formula>5000000</formula>
    </cfRule>
  </conditionalFormatting>
  <conditionalFormatting sqref="E474">
    <cfRule type="cellIs" dxfId="32392" priority="2763" operator="greaterThan">
      <formula>5000000</formula>
    </cfRule>
  </conditionalFormatting>
  <conditionalFormatting sqref="F474">
    <cfRule type="cellIs" dxfId="32391" priority="2762" operator="greaterThan">
      <formula>5000000</formula>
    </cfRule>
  </conditionalFormatting>
  <conditionalFormatting sqref="G474">
    <cfRule type="cellIs" dxfId="32390" priority="2761" operator="greaterThan">
      <formula>5000000</formula>
    </cfRule>
  </conditionalFormatting>
  <conditionalFormatting sqref="H474">
    <cfRule type="cellIs" dxfId="32389" priority="2760" operator="greaterThan">
      <formula>5000000</formula>
    </cfRule>
  </conditionalFormatting>
  <conditionalFormatting sqref="I474">
    <cfRule type="cellIs" dxfId="32388" priority="2759" operator="greaterThan">
      <formula>5000000</formula>
    </cfRule>
  </conditionalFormatting>
  <conditionalFormatting sqref="J474">
    <cfRule type="cellIs" dxfId="32387" priority="2758" operator="greaterThan">
      <formula>5000000</formula>
    </cfRule>
  </conditionalFormatting>
  <conditionalFormatting sqref="K474">
    <cfRule type="cellIs" dxfId="32386" priority="2757" operator="greaterThan">
      <formula>5000000</formula>
    </cfRule>
  </conditionalFormatting>
  <conditionalFormatting sqref="L474">
    <cfRule type="cellIs" dxfId="32385" priority="2756" operator="greaterThan">
      <formula>5000000</formula>
    </cfRule>
  </conditionalFormatting>
  <conditionalFormatting sqref="M474">
    <cfRule type="cellIs" dxfId="32384" priority="2755" operator="greaterThan">
      <formula>5000000</formula>
    </cfRule>
  </conditionalFormatting>
  <conditionalFormatting sqref="N474">
    <cfRule type="cellIs" dxfId="32383" priority="2754" operator="greaterThan">
      <formula>5000000</formula>
    </cfRule>
  </conditionalFormatting>
  <conditionalFormatting sqref="O474">
    <cfRule type="cellIs" dxfId="32382" priority="2753" operator="greaterThan">
      <formula>5000000</formula>
    </cfRule>
  </conditionalFormatting>
  <conditionalFormatting sqref="P474">
    <cfRule type="cellIs" dxfId="32381" priority="2752" operator="greaterThan">
      <formula>5000000</formula>
    </cfRule>
  </conditionalFormatting>
  <conditionalFormatting sqref="Q474">
    <cfRule type="cellIs" dxfId="32380" priority="2751" operator="greaterThan">
      <formula>5000000</formula>
    </cfRule>
  </conditionalFormatting>
  <conditionalFormatting sqref="R474">
    <cfRule type="cellIs" dxfId="32379" priority="2750" operator="greaterThan">
      <formula>5000000</formula>
    </cfRule>
  </conditionalFormatting>
  <conditionalFormatting sqref="S474">
    <cfRule type="cellIs" dxfId="32378" priority="2749" operator="greaterThan">
      <formula>5000000</formula>
    </cfRule>
  </conditionalFormatting>
  <conditionalFormatting sqref="T474">
    <cfRule type="cellIs" dxfId="32377" priority="2748" operator="greaterThan">
      <formula>5000000</formula>
    </cfRule>
  </conditionalFormatting>
  <conditionalFormatting sqref="U474">
    <cfRule type="cellIs" dxfId="32376" priority="2747" operator="greaterThan">
      <formula>5000000</formula>
    </cfRule>
  </conditionalFormatting>
  <conditionalFormatting sqref="V474">
    <cfRule type="cellIs" dxfId="32375" priority="2746" operator="greaterThan">
      <formula>5000000</formula>
    </cfRule>
  </conditionalFormatting>
  <conditionalFormatting sqref="W474">
    <cfRule type="cellIs" dxfId="32374" priority="2745" operator="greaterThan">
      <formula>5000000</formula>
    </cfRule>
  </conditionalFormatting>
  <conditionalFormatting sqref="X474">
    <cfRule type="cellIs" dxfId="32373" priority="2744" operator="greaterThan">
      <formula>5000000</formula>
    </cfRule>
  </conditionalFormatting>
  <conditionalFormatting sqref="Y474">
    <cfRule type="cellIs" dxfId="32372" priority="2743" operator="greaterThan">
      <formula>5000000</formula>
    </cfRule>
  </conditionalFormatting>
  <conditionalFormatting sqref="Z474">
    <cfRule type="cellIs" dxfId="32371" priority="2742" operator="greaterThan">
      <formula>5000000</formula>
    </cfRule>
  </conditionalFormatting>
  <conditionalFormatting sqref="E475">
    <cfRule type="cellIs" dxfId="32370" priority="2741" operator="greaterThan">
      <formula>5000000</formula>
    </cfRule>
  </conditionalFormatting>
  <conditionalFormatting sqref="F475">
    <cfRule type="cellIs" dxfId="32369" priority="2740" operator="greaterThan">
      <formula>5000000</formula>
    </cfRule>
  </conditionalFormatting>
  <conditionalFormatting sqref="G475">
    <cfRule type="cellIs" dxfId="32368" priority="2739" operator="greaterThan">
      <formula>5000000</formula>
    </cfRule>
  </conditionalFormatting>
  <conditionalFormatting sqref="H475">
    <cfRule type="cellIs" dxfId="32367" priority="2738" operator="greaterThan">
      <formula>5000000</formula>
    </cfRule>
  </conditionalFormatting>
  <conditionalFormatting sqref="I475">
    <cfRule type="cellIs" dxfId="32366" priority="2737" operator="greaterThan">
      <formula>5000000</formula>
    </cfRule>
  </conditionalFormatting>
  <conditionalFormatting sqref="J475">
    <cfRule type="cellIs" dxfId="32365" priority="2736" operator="greaterThan">
      <formula>5000000</formula>
    </cfRule>
  </conditionalFormatting>
  <conditionalFormatting sqref="K475">
    <cfRule type="cellIs" dxfId="32364" priority="2735" operator="greaterThan">
      <formula>5000000</formula>
    </cfRule>
  </conditionalFormatting>
  <conditionalFormatting sqref="L475">
    <cfRule type="cellIs" dxfId="32363" priority="2734" operator="greaterThan">
      <formula>5000000</formula>
    </cfRule>
  </conditionalFormatting>
  <conditionalFormatting sqref="M475">
    <cfRule type="cellIs" dxfId="32362" priority="2733" operator="greaterThan">
      <formula>5000000</formula>
    </cfRule>
  </conditionalFormatting>
  <conditionalFormatting sqref="N475">
    <cfRule type="cellIs" dxfId="32361" priority="2732" operator="greaterThan">
      <formula>5000000</formula>
    </cfRule>
  </conditionalFormatting>
  <conditionalFormatting sqref="O475">
    <cfRule type="cellIs" dxfId="32360" priority="2731" operator="greaterThan">
      <formula>5000000</formula>
    </cfRule>
  </conditionalFormatting>
  <conditionalFormatting sqref="P475">
    <cfRule type="cellIs" dxfId="32359" priority="2730" operator="greaterThan">
      <formula>5000000</formula>
    </cfRule>
  </conditionalFormatting>
  <conditionalFormatting sqref="Q475">
    <cfRule type="cellIs" dxfId="32358" priority="2729" operator="greaterThan">
      <formula>5000000</formula>
    </cfRule>
  </conditionalFormatting>
  <conditionalFormatting sqref="R475">
    <cfRule type="cellIs" dxfId="32357" priority="2728" operator="greaterThan">
      <formula>5000000</formula>
    </cfRule>
  </conditionalFormatting>
  <conditionalFormatting sqref="S475">
    <cfRule type="cellIs" dxfId="32356" priority="2727" operator="greaterThan">
      <formula>5000000</formula>
    </cfRule>
  </conditionalFormatting>
  <conditionalFormatting sqref="T475">
    <cfRule type="cellIs" dxfId="32355" priority="2726" operator="greaterThan">
      <formula>5000000</formula>
    </cfRule>
  </conditionalFormatting>
  <conditionalFormatting sqref="U475">
    <cfRule type="cellIs" dxfId="32354" priority="2725" operator="greaterThan">
      <formula>5000000</formula>
    </cfRule>
  </conditionalFormatting>
  <conditionalFormatting sqref="V475">
    <cfRule type="cellIs" dxfId="32353" priority="2724" operator="greaterThan">
      <formula>5000000</formula>
    </cfRule>
  </conditionalFormatting>
  <conditionalFormatting sqref="W475">
    <cfRule type="cellIs" dxfId="32352" priority="2723" operator="greaterThan">
      <formula>5000000</formula>
    </cfRule>
  </conditionalFormatting>
  <conditionalFormatting sqref="X475">
    <cfRule type="cellIs" dxfId="32351" priority="2722" operator="greaterThan">
      <formula>5000000</formula>
    </cfRule>
  </conditionalFormatting>
  <conditionalFormatting sqref="Y475">
    <cfRule type="cellIs" dxfId="32350" priority="2721" operator="greaterThan">
      <formula>5000000</formula>
    </cfRule>
  </conditionalFormatting>
  <conditionalFormatting sqref="Z475">
    <cfRule type="cellIs" dxfId="32349" priority="2720" operator="greaterThan">
      <formula>5000000</formula>
    </cfRule>
  </conditionalFormatting>
  <conditionalFormatting sqref="E476">
    <cfRule type="cellIs" dxfId="32348" priority="2719" operator="greaterThan">
      <formula>5000000</formula>
    </cfRule>
  </conditionalFormatting>
  <conditionalFormatting sqref="F476">
    <cfRule type="cellIs" dxfId="32347" priority="2718" operator="greaterThan">
      <formula>5000000</formula>
    </cfRule>
  </conditionalFormatting>
  <conditionalFormatting sqref="G476">
    <cfRule type="cellIs" dxfId="32346" priority="2717" operator="greaterThan">
      <formula>5000000</formula>
    </cfRule>
  </conditionalFormatting>
  <conditionalFormatting sqref="H476">
    <cfRule type="cellIs" dxfId="32345" priority="2716" operator="greaterThan">
      <formula>5000000</formula>
    </cfRule>
  </conditionalFormatting>
  <conditionalFormatting sqref="I476">
    <cfRule type="cellIs" dxfId="32344" priority="2715" operator="greaterThan">
      <formula>5000000</formula>
    </cfRule>
  </conditionalFormatting>
  <conditionalFormatting sqref="J476">
    <cfRule type="cellIs" dxfId="32343" priority="2714" operator="greaterThan">
      <formula>5000000</formula>
    </cfRule>
  </conditionalFormatting>
  <conditionalFormatting sqref="K476">
    <cfRule type="cellIs" dxfId="32342" priority="2713" operator="greaterThan">
      <formula>5000000</formula>
    </cfRule>
  </conditionalFormatting>
  <conditionalFormatting sqref="L476">
    <cfRule type="cellIs" dxfId="32341" priority="2712" operator="greaterThan">
      <formula>5000000</formula>
    </cfRule>
  </conditionalFormatting>
  <conditionalFormatting sqref="M476">
    <cfRule type="cellIs" dxfId="32340" priority="2711" operator="greaterThan">
      <formula>5000000</formula>
    </cfRule>
  </conditionalFormatting>
  <conditionalFormatting sqref="N476">
    <cfRule type="cellIs" dxfId="32339" priority="2710" operator="greaterThan">
      <formula>5000000</formula>
    </cfRule>
  </conditionalFormatting>
  <conditionalFormatting sqref="O476">
    <cfRule type="cellIs" dxfId="32338" priority="2709" operator="greaterThan">
      <formula>5000000</formula>
    </cfRule>
  </conditionalFormatting>
  <conditionalFormatting sqref="P476">
    <cfRule type="cellIs" dxfId="32337" priority="2708" operator="greaterThan">
      <formula>5000000</formula>
    </cfRule>
  </conditionalFormatting>
  <conditionalFormatting sqref="Q476">
    <cfRule type="cellIs" dxfId="32336" priority="2707" operator="greaterThan">
      <formula>5000000</formula>
    </cfRule>
  </conditionalFormatting>
  <conditionalFormatting sqref="R476">
    <cfRule type="cellIs" dxfId="32335" priority="2706" operator="greaterThan">
      <formula>5000000</formula>
    </cfRule>
  </conditionalFormatting>
  <conditionalFormatting sqref="S476">
    <cfRule type="cellIs" dxfId="32334" priority="2705" operator="greaterThan">
      <formula>5000000</formula>
    </cfRule>
  </conditionalFormatting>
  <conditionalFormatting sqref="T476">
    <cfRule type="cellIs" dxfId="32333" priority="2704" operator="greaterThan">
      <formula>5000000</formula>
    </cfRule>
  </conditionalFormatting>
  <conditionalFormatting sqref="U476">
    <cfRule type="cellIs" dxfId="32332" priority="2703" operator="greaterThan">
      <formula>5000000</formula>
    </cfRule>
  </conditionalFormatting>
  <conditionalFormatting sqref="V476">
    <cfRule type="cellIs" dxfId="32331" priority="2702" operator="greaterThan">
      <formula>5000000</formula>
    </cfRule>
  </conditionalFormatting>
  <conditionalFormatting sqref="W476">
    <cfRule type="cellIs" dxfId="32330" priority="2701" operator="greaterThan">
      <formula>5000000</formula>
    </cfRule>
  </conditionalFormatting>
  <conditionalFormatting sqref="X476">
    <cfRule type="cellIs" dxfId="32329" priority="2700" operator="greaterThan">
      <formula>5000000</formula>
    </cfRule>
  </conditionalFormatting>
  <conditionalFormatting sqref="Y476">
    <cfRule type="cellIs" dxfId="32328" priority="2699" operator="greaterThan">
      <formula>5000000</formula>
    </cfRule>
  </conditionalFormatting>
  <conditionalFormatting sqref="Z476">
    <cfRule type="cellIs" dxfId="32327" priority="2698" operator="greaterThan">
      <formula>5000000</formula>
    </cfRule>
  </conditionalFormatting>
  <conditionalFormatting sqref="E479">
    <cfRule type="cellIs" dxfId="32326" priority="2697" operator="greaterThan">
      <formula>5000000</formula>
    </cfRule>
  </conditionalFormatting>
  <conditionalFormatting sqref="F479">
    <cfRule type="cellIs" dxfId="32325" priority="2696" operator="greaterThan">
      <formula>5000000</formula>
    </cfRule>
  </conditionalFormatting>
  <conditionalFormatting sqref="G479">
    <cfRule type="cellIs" dxfId="32324" priority="2695" operator="greaterThan">
      <formula>5000000</formula>
    </cfRule>
  </conditionalFormatting>
  <conditionalFormatting sqref="H479">
    <cfRule type="cellIs" dxfId="32323" priority="2694" operator="greaterThan">
      <formula>5000000</formula>
    </cfRule>
  </conditionalFormatting>
  <conditionalFormatting sqref="I479">
    <cfRule type="cellIs" dxfId="32322" priority="2693" operator="greaterThan">
      <formula>5000000</formula>
    </cfRule>
  </conditionalFormatting>
  <conditionalFormatting sqref="J479">
    <cfRule type="cellIs" dxfId="32321" priority="2692" operator="greaterThan">
      <formula>5000000</formula>
    </cfRule>
  </conditionalFormatting>
  <conditionalFormatting sqref="K479">
    <cfRule type="cellIs" dxfId="32320" priority="2691" operator="greaterThan">
      <formula>5000000</formula>
    </cfRule>
  </conditionalFormatting>
  <conditionalFormatting sqref="L479">
    <cfRule type="cellIs" dxfId="32319" priority="2690" operator="greaterThan">
      <formula>5000000</formula>
    </cfRule>
  </conditionalFormatting>
  <conditionalFormatting sqref="M479">
    <cfRule type="cellIs" dxfId="32318" priority="2689" operator="greaterThan">
      <formula>5000000</formula>
    </cfRule>
  </conditionalFormatting>
  <conditionalFormatting sqref="N479">
    <cfRule type="cellIs" dxfId="32317" priority="2688" operator="greaterThan">
      <formula>5000000</formula>
    </cfRule>
  </conditionalFormatting>
  <conditionalFormatting sqref="O479">
    <cfRule type="cellIs" dxfId="32316" priority="2687" operator="greaterThan">
      <formula>5000000</formula>
    </cfRule>
  </conditionalFormatting>
  <conditionalFormatting sqref="P479">
    <cfRule type="cellIs" dxfId="32315" priority="2686" operator="greaterThan">
      <formula>5000000</formula>
    </cfRule>
  </conditionalFormatting>
  <conditionalFormatting sqref="Q479">
    <cfRule type="cellIs" dxfId="32314" priority="2685" operator="greaterThan">
      <formula>5000000</formula>
    </cfRule>
  </conditionalFormatting>
  <conditionalFormatting sqref="R479">
    <cfRule type="cellIs" dxfId="32313" priority="2684" operator="greaterThan">
      <formula>5000000</formula>
    </cfRule>
  </conditionalFormatting>
  <conditionalFormatting sqref="S479">
    <cfRule type="cellIs" dxfId="32312" priority="2683" operator="greaterThan">
      <formula>5000000</formula>
    </cfRule>
  </conditionalFormatting>
  <conditionalFormatting sqref="T479">
    <cfRule type="cellIs" dxfId="32311" priority="2682" operator="greaterThan">
      <formula>5000000</formula>
    </cfRule>
  </conditionalFormatting>
  <conditionalFormatting sqref="U479">
    <cfRule type="cellIs" dxfId="32310" priority="2681" operator="greaterThan">
      <formula>5000000</formula>
    </cfRule>
  </conditionalFormatting>
  <conditionalFormatting sqref="V479">
    <cfRule type="cellIs" dxfId="32309" priority="2680" operator="greaterThan">
      <formula>5000000</formula>
    </cfRule>
  </conditionalFormatting>
  <conditionalFormatting sqref="W479">
    <cfRule type="cellIs" dxfId="32308" priority="2679" operator="greaterThan">
      <formula>5000000</formula>
    </cfRule>
  </conditionalFormatting>
  <conditionalFormatting sqref="X479">
    <cfRule type="cellIs" dxfId="32307" priority="2678" operator="greaterThan">
      <formula>5000000</formula>
    </cfRule>
  </conditionalFormatting>
  <conditionalFormatting sqref="Y479">
    <cfRule type="cellIs" dxfId="32306" priority="2677" operator="greaterThan">
      <formula>5000000</formula>
    </cfRule>
  </conditionalFormatting>
  <conditionalFormatting sqref="Z479">
    <cfRule type="cellIs" dxfId="32305" priority="2676" operator="greaterThan">
      <formula>5000000</formula>
    </cfRule>
  </conditionalFormatting>
  <conditionalFormatting sqref="E480">
    <cfRule type="cellIs" dxfId="32304" priority="2675" operator="greaterThan">
      <formula>5000000</formula>
    </cfRule>
  </conditionalFormatting>
  <conditionalFormatting sqref="F480">
    <cfRule type="cellIs" dxfId="32303" priority="2674" operator="greaterThan">
      <formula>5000000</formula>
    </cfRule>
  </conditionalFormatting>
  <conditionalFormatting sqref="G480">
    <cfRule type="cellIs" dxfId="32302" priority="2673" operator="greaterThan">
      <formula>5000000</formula>
    </cfRule>
  </conditionalFormatting>
  <conditionalFormatting sqref="H480">
    <cfRule type="cellIs" dxfId="32301" priority="2672" operator="greaterThan">
      <formula>5000000</formula>
    </cfRule>
  </conditionalFormatting>
  <conditionalFormatting sqref="I480">
    <cfRule type="cellIs" dxfId="32300" priority="2671" operator="greaterThan">
      <formula>5000000</formula>
    </cfRule>
  </conditionalFormatting>
  <conditionalFormatting sqref="J480">
    <cfRule type="cellIs" dxfId="32299" priority="2670" operator="greaterThan">
      <formula>5000000</formula>
    </cfRule>
  </conditionalFormatting>
  <conditionalFormatting sqref="K480">
    <cfRule type="cellIs" dxfId="32298" priority="2669" operator="greaterThan">
      <formula>5000000</formula>
    </cfRule>
  </conditionalFormatting>
  <conditionalFormatting sqref="L480">
    <cfRule type="cellIs" dxfId="32297" priority="2668" operator="greaterThan">
      <formula>5000000</formula>
    </cfRule>
  </conditionalFormatting>
  <conditionalFormatting sqref="M480">
    <cfRule type="cellIs" dxfId="32296" priority="2667" operator="greaterThan">
      <formula>5000000</formula>
    </cfRule>
  </conditionalFormatting>
  <conditionalFormatting sqref="N480">
    <cfRule type="cellIs" dxfId="32295" priority="2666" operator="greaterThan">
      <formula>5000000</formula>
    </cfRule>
  </conditionalFormatting>
  <conditionalFormatting sqref="O480">
    <cfRule type="cellIs" dxfId="32294" priority="2665" operator="greaterThan">
      <formula>5000000</formula>
    </cfRule>
  </conditionalFormatting>
  <conditionalFormatting sqref="P480">
    <cfRule type="cellIs" dxfId="32293" priority="2664" operator="greaterThan">
      <formula>5000000</formula>
    </cfRule>
  </conditionalFormatting>
  <conditionalFormatting sqref="Q480">
    <cfRule type="cellIs" dxfId="32292" priority="2663" operator="greaterThan">
      <formula>5000000</formula>
    </cfRule>
  </conditionalFormatting>
  <conditionalFormatting sqref="R480">
    <cfRule type="cellIs" dxfId="32291" priority="2662" operator="greaterThan">
      <formula>5000000</formula>
    </cfRule>
  </conditionalFormatting>
  <conditionalFormatting sqref="S480">
    <cfRule type="cellIs" dxfId="32290" priority="2661" operator="greaterThan">
      <formula>5000000</formula>
    </cfRule>
  </conditionalFormatting>
  <conditionalFormatting sqref="T480">
    <cfRule type="cellIs" dxfId="32289" priority="2660" operator="greaterThan">
      <formula>5000000</formula>
    </cfRule>
  </conditionalFormatting>
  <conditionalFormatting sqref="U480">
    <cfRule type="cellIs" dxfId="32288" priority="2659" operator="greaterThan">
      <formula>5000000</formula>
    </cfRule>
  </conditionalFormatting>
  <conditionalFormatting sqref="V480">
    <cfRule type="cellIs" dxfId="32287" priority="2658" operator="greaterThan">
      <formula>5000000</formula>
    </cfRule>
  </conditionalFormatting>
  <conditionalFormatting sqref="W480">
    <cfRule type="cellIs" dxfId="32286" priority="2657" operator="greaterThan">
      <formula>5000000</formula>
    </cfRule>
  </conditionalFormatting>
  <conditionalFormatting sqref="X480">
    <cfRule type="cellIs" dxfId="32285" priority="2656" operator="greaterThan">
      <formula>5000000</formula>
    </cfRule>
  </conditionalFormatting>
  <conditionalFormatting sqref="Y480">
    <cfRule type="cellIs" dxfId="32284" priority="2655" operator="greaterThan">
      <formula>5000000</formula>
    </cfRule>
  </conditionalFormatting>
  <conditionalFormatting sqref="Z480">
    <cfRule type="cellIs" dxfId="32283" priority="2654" operator="greaterThan">
      <formula>5000000</formula>
    </cfRule>
  </conditionalFormatting>
  <conditionalFormatting sqref="E502">
    <cfRule type="cellIs" dxfId="32282" priority="2653" operator="greaterThan">
      <formula>5000000</formula>
    </cfRule>
  </conditionalFormatting>
  <conditionalFormatting sqref="E504">
    <cfRule type="cellIs" dxfId="32281" priority="2652" operator="greaterThan">
      <formula>5000000</formula>
    </cfRule>
  </conditionalFormatting>
  <conditionalFormatting sqref="F504">
    <cfRule type="cellIs" dxfId="32280" priority="2651" operator="greaterThan">
      <formula>5000000</formula>
    </cfRule>
  </conditionalFormatting>
  <conditionalFormatting sqref="G504">
    <cfRule type="cellIs" dxfId="32279" priority="2650" operator="greaterThan">
      <formula>5000000</formula>
    </cfRule>
  </conditionalFormatting>
  <conditionalFormatting sqref="H504">
    <cfRule type="cellIs" dxfId="32278" priority="2649" operator="greaterThan">
      <formula>5000000</formula>
    </cfRule>
  </conditionalFormatting>
  <conditionalFormatting sqref="I504">
    <cfRule type="cellIs" dxfId="32277" priority="2648" operator="greaterThan">
      <formula>5000000</formula>
    </cfRule>
  </conditionalFormatting>
  <conditionalFormatting sqref="J504">
    <cfRule type="cellIs" dxfId="32276" priority="2647" operator="greaterThan">
      <formula>5000000</formula>
    </cfRule>
  </conditionalFormatting>
  <conditionalFormatting sqref="K504">
    <cfRule type="cellIs" dxfId="32275" priority="2646" operator="greaterThan">
      <formula>5000000</formula>
    </cfRule>
  </conditionalFormatting>
  <conditionalFormatting sqref="L504">
    <cfRule type="cellIs" dxfId="32274" priority="2645" operator="greaterThan">
      <formula>5000000</formula>
    </cfRule>
  </conditionalFormatting>
  <conditionalFormatting sqref="M504">
    <cfRule type="cellIs" dxfId="32273" priority="2644" operator="greaterThan">
      <formula>5000000</formula>
    </cfRule>
  </conditionalFormatting>
  <conditionalFormatting sqref="N504">
    <cfRule type="cellIs" dxfId="32272" priority="2643" operator="greaterThan">
      <formula>5000000</formula>
    </cfRule>
  </conditionalFormatting>
  <conditionalFormatting sqref="O504">
    <cfRule type="cellIs" dxfId="32271" priority="2642" operator="greaterThan">
      <formula>5000000</formula>
    </cfRule>
  </conditionalFormatting>
  <conditionalFormatting sqref="P504">
    <cfRule type="cellIs" dxfId="32270" priority="2641" operator="greaterThan">
      <formula>5000000</formula>
    </cfRule>
  </conditionalFormatting>
  <conditionalFormatting sqref="Q504">
    <cfRule type="cellIs" dxfId="32269" priority="2640" operator="greaterThan">
      <formula>5000000</formula>
    </cfRule>
  </conditionalFormatting>
  <conditionalFormatting sqref="R504">
    <cfRule type="cellIs" dxfId="32268" priority="2639" operator="greaterThan">
      <formula>5000000</formula>
    </cfRule>
  </conditionalFormatting>
  <conditionalFormatting sqref="S504">
    <cfRule type="cellIs" dxfId="32267" priority="2638" operator="greaterThan">
      <formula>5000000</formula>
    </cfRule>
  </conditionalFormatting>
  <conditionalFormatting sqref="T504">
    <cfRule type="cellIs" dxfId="32266" priority="2637" operator="greaterThan">
      <formula>5000000</formula>
    </cfRule>
  </conditionalFormatting>
  <conditionalFormatting sqref="U504">
    <cfRule type="cellIs" dxfId="32265" priority="2636" operator="greaterThan">
      <formula>5000000</formula>
    </cfRule>
  </conditionalFormatting>
  <conditionalFormatting sqref="V504">
    <cfRule type="cellIs" dxfId="32264" priority="2635" operator="greaterThan">
      <formula>5000000</formula>
    </cfRule>
  </conditionalFormatting>
  <conditionalFormatting sqref="W504">
    <cfRule type="cellIs" dxfId="32263" priority="2634" operator="greaterThan">
      <formula>5000000</formula>
    </cfRule>
  </conditionalFormatting>
  <conditionalFormatting sqref="X504">
    <cfRule type="cellIs" dxfId="32262" priority="2633" operator="greaterThan">
      <formula>5000000</formula>
    </cfRule>
  </conditionalFormatting>
  <conditionalFormatting sqref="Y504">
    <cfRule type="cellIs" dxfId="32261" priority="2632" operator="greaterThan">
      <formula>5000000</formula>
    </cfRule>
  </conditionalFormatting>
  <conditionalFormatting sqref="Z504">
    <cfRule type="cellIs" dxfId="32260" priority="2631" operator="greaterThan">
      <formula>5000000</formula>
    </cfRule>
  </conditionalFormatting>
  <conditionalFormatting sqref="E505">
    <cfRule type="cellIs" dxfId="32259" priority="2630" operator="greaterThan">
      <formula>5000000</formula>
    </cfRule>
  </conditionalFormatting>
  <conditionalFormatting sqref="F505">
    <cfRule type="cellIs" dxfId="32258" priority="2629" operator="greaterThan">
      <formula>5000000</formula>
    </cfRule>
  </conditionalFormatting>
  <conditionalFormatting sqref="G505">
    <cfRule type="cellIs" dxfId="32257" priority="2628" operator="greaterThan">
      <formula>5000000</formula>
    </cfRule>
  </conditionalFormatting>
  <conditionalFormatting sqref="H505">
    <cfRule type="cellIs" dxfId="32256" priority="2627" operator="greaterThan">
      <formula>5000000</formula>
    </cfRule>
  </conditionalFormatting>
  <conditionalFormatting sqref="I505">
    <cfRule type="cellIs" dxfId="32255" priority="2626" operator="greaterThan">
      <formula>5000000</formula>
    </cfRule>
  </conditionalFormatting>
  <conditionalFormatting sqref="J505">
    <cfRule type="cellIs" dxfId="32254" priority="2625" operator="greaterThan">
      <formula>5000000</formula>
    </cfRule>
  </conditionalFormatting>
  <conditionalFormatting sqref="K505">
    <cfRule type="cellIs" dxfId="32253" priority="2624" operator="greaterThan">
      <formula>5000000</formula>
    </cfRule>
  </conditionalFormatting>
  <conditionalFormatting sqref="L505">
    <cfRule type="cellIs" dxfId="32252" priority="2623" operator="greaterThan">
      <formula>5000000</formula>
    </cfRule>
  </conditionalFormatting>
  <conditionalFormatting sqref="M505">
    <cfRule type="cellIs" dxfId="32251" priority="2622" operator="greaterThan">
      <formula>5000000</formula>
    </cfRule>
  </conditionalFormatting>
  <conditionalFormatting sqref="N505">
    <cfRule type="cellIs" dxfId="32250" priority="2621" operator="greaterThan">
      <formula>5000000</formula>
    </cfRule>
  </conditionalFormatting>
  <conditionalFormatting sqref="O505">
    <cfRule type="cellIs" dxfId="32249" priority="2620" operator="greaterThan">
      <formula>5000000</formula>
    </cfRule>
  </conditionalFormatting>
  <conditionalFormatting sqref="P505">
    <cfRule type="cellIs" dxfId="32248" priority="2619" operator="greaterThan">
      <formula>5000000</formula>
    </cfRule>
  </conditionalFormatting>
  <conditionalFormatting sqref="Q505">
    <cfRule type="cellIs" dxfId="32247" priority="2618" operator="greaterThan">
      <formula>5000000</formula>
    </cfRule>
  </conditionalFormatting>
  <conditionalFormatting sqref="R505">
    <cfRule type="cellIs" dxfId="32246" priority="2617" operator="greaterThan">
      <formula>5000000</formula>
    </cfRule>
  </conditionalFormatting>
  <conditionalFormatting sqref="S505">
    <cfRule type="cellIs" dxfId="32245" priority="2616" operator="greaterThan">
      <formula>5000000</formula>
    </cfRule>
  </conditionalFormatting>
  <conditionalFormatting sqref="T505">
    <cfRule type="cellIs" dxfId="32244" priority="2615" operator="greaterThan">
      <formula>5000000</formula>
    </cfRule>
  </conditionalFormatting>
  <conditionalFormatting sqref="U505">
    <cfRule type="cellIs" dxfId="32243" priority="2614" operator="greaterThan">
      <formula>5000000</formula>
    </cfRule>
  </conditionalFormatting>
  <conditionalFormatting sqref="V505">
    <cfRule type="cellIs" dxfId="32242" priority="2613" operator="greaterThan">
      <formula>5000000</formula>
    </cfRule>
  </conditionalFormatting>
  <conditionalFormatting sqref="W505">
    <cfRule type="cellIs" dxfId="32241" priority="2612" operator="greaterThan">
      <formula>5000000</formula>
    </cfRule>
  </conditionalFormatting>
  <conditionalFormatting sqref="X505">
    <cfRule type="cellIs" dxfId="32240" priority="2611" operator="greaterThan">
      <formula>5000000</formula>
    </cfRule>
  </conditionalFormatting>
  <conditionalFormatting sqref="Y505">
    <cfRule type="cellIs" dxfId="32239" priority="2610" operator="greaterThan">
      <formula>5000000</formula>
    </cfRule>
  </conditionalFormatting>
  <conditionalFormatting sqref="Z505">
    <cfRule type="cellIs" dxfId="32238" priority="2609" operator="greaterThan">
      <formula>5000000</formula>
    </cfRule>
  </conditionalFormatting>
  <conditionalFormatting sqref="E506">
    <cfRule type="cellIs" dxfId="32237" priority="2608" operator="greaterThan">
      <formula>5000000</formula>
    </cfRule>
  </conditionalFormatting>
  <conditionalFormatting sqref="F506">
    <cfRule type="cellIs" dxfId="32236" priority="2607" operator="greaterThan">
      <formula>5000000</formula>
    </cfRule>
  </conditionalFormatting>
  <conditionalFormatting sqref="G506">
    <cfRule type="cellIs" dxfId="32235" priority="2606" operator="greaterThan">
      <formula>5000000</formula>
    </cfRule>
  </conditionalFormatting>
  <conditionalFormatting sqref="H506">
    <cfRule type="cellIs" dxfId="32234" priority="2605" operator="greaterThan">
      <formula>5000000</formula>
    </cfRule>
  </conditionalFormatting>
  <conditionalFormatting sqref="I506">
    <cfRule type="cellIs" dxfId="32233" priority="2604" operator="greaterThan">
      <formula>5000000</formula>
    </cfRule>
  </conditionalFormatting>
  <conditionalFormatting sqref="J506">
    <cfRule type="cellIs" dxfId="32232" priority="2603" operator="greaterThan">
      <formula>5000000</formula>
    </cfRule>
  </conditionalFormatting>
  <conditionalFormatting sqref="K506">
    <cfRule type="cellIs" dxfId="32231" priority="2602" operator="greaterThan">
      <formula>5000000</formula>
    </cfRule>
  </conditionalFormatting>
  <conditionalFormatting sqref="L506">
    <cfRule type="cellIs" dxfId="32230" priority="2601" operator="greaterThan">
      <formula>5000000</formula>
    </cfRule>
  </conditionalFormatting>
  <conditionalFormatting sqref="M506">
    <cfRule type="cellIs" dxfId="32229" priority="2600" operator="greaterThan">
      <formula>5000000</formula>
    </cfRule>
  </conditionalFormatting>
  <conditionalFormatting sqref="N506">
    <cfRule type="cellIs" dxfId="32228" priority="2599" operator="greaterThan">
      <formula>5000000</formula>
    </cfRule>
  </conditionalFormatting>
  <conditionalFormatting sqref="O506">
    <cfRule type="cellIs" dxfId="32227" priority="2598" operator="greaterThan">
      <formula>5000000</formula>
    </cfRule>
  </conditionalFormatting>
  <conditionalFormatting sqref="P506">
    <cfRule type="cellIs" dxfId="32226" priority="2597" operator="greaterThan">
      <formula>5000000</formula>
    </cfRule>
  </conditionalFormatting>
  <conditionalFormatting sqref="Q506">
    <cfRule type="cellIs" dxfId="32225" priority="2596" operator="greaterThan">
      <formula>5000000</formula>
    </cfRule>
  </conditionalFormatting>
  <conditionalFormatting sqref="R506">
    <cfRule type="cellIs" dxfId="32224" priority="2595" operator="greaterThan">
      <formula>5000000</formula>
    </cfRule>
  </conditionalFormatting>
  <conditionalFormatting sqref="S506">
    <cfRule type="cellIs" dxfId="32223" priority="2594" operator="greaterThan">
      <formula>5000000</formula>
    </cfRule>
  </conditionalFormatting>
  <conditionalFormatting sqref="T506">
    <cfRule type="cellIs" dxfId="32222" priority="2593" operator="greaterThan">
      <formula>5000000</formula>
    </cfRule>
  </conditionalFormatting>
  <conditionalFormatting sqref="U506">
    <cfRule type="cellIs" dxfId="32221" priority="2592" operator="greaterThan">
      <formula>5000000</formula>
    </cfRule>
  </conditionalFormatting>
  <conditionalFormatting sqref="V506">
    <cfRule type="cellIs" dxfId="32220" priority="2591" operator="greaterThan">
      <formula>5000000</formula>
    </cfRule>
  </conditionalFormatting>
  <conditionalFormatting sqref="W506">
    <cfRule type="cellIs" dxfId="32219" priority="2590" operator="greaterThan">
      <formula>5000000</formula>
    </cfRule>
  </conditionalFormatting>
  <conditionalFormatting sqref="X506">
    <cfRule type="cellIs" dxfId="32218" priority="2589" operator="greaterThan">
      <formula>5000000</formula>
    </cfRule>
  </conditionalFormatting>
  <conditionalFormatting sqref="Y506">
    <cfRule type="cellIs" dxfId="32217" priority="2588" operator="greaterThan">
      <formula>5000000</formula>
    </cfRule>
  </conditionalFormatting>
  <conditionalFormatting sqref="Z506">
    <cfRule type="cellIs" dxfId="32216" priority="2587" operator="greaterThan">
      <formula>5000000</formula>
    </cfRule>
  </conditionalFormatting>
  <conditionalFormatting sqref="E507">
    <cfRule type="cellIs" dxfId="32215" priority="2586" operator="greaterThan">
      <formula>5000000</formula>
    </cfRule>
  </conditionalFormatting>
  <conditionalFormatting sqref="E508">
    <cfRule type="cellIs" dxfId="32214" priority="2585" operator="greaterThan">
      <formula>5000000</formula>
    </cfRule>
  </conditionalFormatting>
  <conditionalFormatting sqref="E509">
    <cfRule type="cellIs" dxfId="32213" priority="2584" operator="greaterThan">
      <formula>5000000</formula>
    </cfRule>
  </conditionalFormatting>
  <conditionalFormatting sqref="F509">
    <cfRule type="cellIs" dxfId="32212" priority="2583" operator="greaterThan">
      <formula>5000000</formula>
    </cfRule>
  </conditionalFormatting>
  <conditionalFormatting sqref="G509">
    <cfRule type="cellIs" dxfId="32211" priority="2582" operator="greaterThan">
      <formula>5000000</formula>
    </cfRule>
  </conditionalFormatting>
  <conditionalFormatting sqref="H509">
    <cfRule type="cellIs" dxfId="32210" priority="2581" operator="greaterThan">
      <formula>5000000</formula>
    </cfRule>
  </conditionalFormatting>
  <conditionalFormatting sqref="I509">
    <cfRule type="cellIs" dxfId="32209" priority="2580" operator="greaterThan">
      <formula>5000000</formula>
    </cfRule>
  </conditionalFormatting>
  <conditionalFormatting sqref="J509">
    <cfRule type="cellIs" dxfId="32208" priority="2579" operator="greaterThan">
      <formula>5000000</formula>
    </cfRule>
  </conditionalFormatting>
  <conditionalFormatting sqref="K509">
    <cfRule type="cellIs" dxfId="32207" priority="2578" operator="greaterThan">
      <formula>5000000</formula>
    </cfRule>
  </conditionalFormatting>
  <conditionalFormatting sqref="L509">
    <cfRule type="cellIs" dxfId="32206" priority="2577" operator="greaterThan">
      <formula>5000000</formula>
    </cfRule>
  </conditionalFormatting>
  <conditionalFormatting sqref="M509">
    <cfRule type="cellIs" dxfId="32205" priority="2576" operator="greaterThan">
      <formula>5000000</formula>
    </cfRule>
  </conditionalFormatting>
  <conditionalFormatting sqref="N509">
    <cfRule type="cellIs" dxfId="32204" priority="2575" operator="greaterThan">
      <formula>5000000</formula>
    </cfRule>
  </conditionalFormatting>
  <conditionalFormatting sqref="O509">
    <cfRule type="cellIs" dxfId="32203" priority="2574" operator="greaterThan">
      <formula>5000000</formula>
    </cfRule>
  </conditionalFormatting>
  <conditionalFormatting sqref="P509">
    <cfRule type="cellIs" dxfId="32202" priority="2573" operator="greaterThan">
      <formula>5000000</formula>
    </cfRule>
  </conditionalFormatting>
  <conditionalFormatting sqref="Q509">
    <cfRule type="cellIs" dxfId="32201" priority="2572" operator="greaterThan">
      <formula>5000000</formula>
    </cfRule>
  </conditionalFormatting>
  <conditionalFormatting sqref="R509">
    <cfRule type="cellIs" dxfId="32200" priority="2571" operator="greaterThan">
      <formula>5000000</formula>
    </cfRule>
  </conditionalFormatting>
  <conditionalFormatting sqref="S509">
    <cfRule type="cellIs" dxfId="32199" priority="2570" operator="greaterThan">
      <formula>5000000</formula>
    </cfRule>
  </conditionalFormatting>
  <conditionalFormatting sqref="T509">
    <cfRule type="cellIs" dxfId="32198" priority="2569" operator="greaterThan">
      <formula>5000000</formula>
    </cfRule>
  </conditionalFormatting>
  <conditionalFormatting sqref="U509">
    <cfRule type="cellIs" dxfId="32197" priority="2568" operator="greaterThan">
      <formula>5000000</formula>
    </cfRule>
  </conditionalFormatting>
  <conditionalFormatting sqref="V509">
    <cfRule type="cellIs" dxfId="32196" priority="2567" operator="greaterThan">
      <formula>5000000</formula>
    </cfRule>
  </conditionalFormatting>
  <conditionalFormatting sqref="W509">
    <cfRule type="cellIs" dxfId="32195" priority="2566" operator="greaterThan">
      <formula>5000000</formula>
    </cfRule>
  </conditionalFormatting>
  <conditionalFormatting sqref="X509">
    <cfRule type="cellIs" dxfId="32194" priority="2565" operator="greaterThan">
      <formula>5000000</formula>
    </cfRule>
  </conditionalFormatting>
  <conditionalFormatting sqref="Y509">
    <cfRule type="cellIs" dxfId="32193" priority="2564" operator="greaterThan">
      <formula>5000000</formula>
    </cfRule>
  </conditionalFormatting>
  <conditionalFormatting sqref="Z509">
    <cfRule type="cellIs" dxfId="32192" priority="2563" operator="greaterThan">
      <formula>5000000</formula>
    </cfRule>
  </conditionalFormatting>
  <conditionalFormatting sqref="E510">
    <cfRule type="cellIs" dxfId="32191" priority="2562" operator="greaterThan">
      <formula>5000000</formula>
    </cfRule>
  </conditionalFormatting>
  <conditionalFormatting sqref="F510">
    <cfRule type="cellIs" dxfId="32190" priority="2561" operator="greaterThan">
      <formula>5000000</formula>
    </cfRule>
  </conditionalFormatting>
  <conditionalFormatting sqref="G510">
    <cfRule type="cellIs" dxfId="32189" priority="2560" operator="greaterThan">
      <formula>5000000</formula>
    </cfRule>
  </conditionalFormatting>
  <conditionalFormatting sqref="H510">
    <cfRule type="cellIs" dxfId="32188" priority="2559" operator="greaterThan">
      <formula>5000000</formula>
    </cfRule>
  </conditionalFormatting>
  <conditionalFormatting sqref="I510">
    <cfRule type="cellIs" dxfId="32187" priority="2558" operator="greaterThan">
      <formula>5000000</formula>
    </cfRule>
  </conditionalFormatting>
  <conditionalFormatting sqref="J510">
    <cfRule type="cellIs" dxfId="32186" priority="2557" operator="greaterThan">
      <formula>5000000</formula>
    </cfRule>
  </conditionalFormatting>
  <conditionalFormatting sqref="K510">
    <cfRule type="cellIs" dxfId="32185" priority="2556" operator="greaterThan">
      <formula>5000000</formula>
    </cfRule>
  </conditionalFormatting>
  <conditionalFormatting sqref="L510">
    <cfRule type="cellIs" dxfId="32184" priority="2555" operator="greaterThan">
      <formula>5000000</formula>
    </cfRule>
  </conditionalFormatting>
  <conditionalFormatting sqref="M510">
    <cfRule type="cellIs" dxfId="32183" priority="2554" operator="greaterThan">
      <formula>5000000</formula>
    </cfRule>
  </conditionalFormatting>
  <conditionalFormatting sqref="N510">
    <cfRule type="cellIs" dxfId="32182" priority="2553" operator="greaterThan">
      <formula>5000000</formula>
    </cfRule>
  </conditionalFormatting>
  <conditionalFormatting sqref="O510">
    <cfRule type="cellIs" dxfId="32181" priority="2552" operator="greaterThan">
      <formula>5000000</formula>
    </cfRule>
  </conditionalFormatting>
  <conditionalFormatting sqref="P510">
    <cfRule type="cellIs" dxfId="32180" priority="2551" operator="greaterThan">
      <formula>5000000</formula>
    </cfRule>
  </conditionalFormatting>
  <conditionalFormatting sqref="Q510">
    <cfRule type="cellIs" dxfId="32179" priority="2550" operator="greaterThan">
      <formula>5000000</formula>
    </cfRule>
  </conditionalFormatting>
  <conditionalFormatting sqref="R510">
    <cfRule type="cellIs" dxfId="32178" priority="2549" operator="greaterThan">
      <formula>5000000</formula>
    </cfRule>
  </conditionalFormatting>
  <conditionalFormatting sqref="S510">
    <cfRule type="cellIs" dxfId="32177" priority="2548" operator="greaterThan">
      <formula>5000000</formula>
    </cfRule>
  </conditionalFormatting>
  <conditionalFormatting sqref="T510">
    <cfRule type="cellIs" dxfId="32176" priority="2547" operator="greaterThan">
      <formula>5000000</formula>
    </cfRule>
  </conditionalFormatting>
  <conditionalFormatting sqref="U510">
    <cfRule type="cellIs" dxfId="32175" priority="2546" operator="greaterThan">
      <formula>5000000</formula>
    </cfRule>
  </conditionalFormatting>
  <conditionalFormatting sqref="V510">
    <cfRule type="cellIs" dxfId="32174" priority="2545" operator="greaterThan">
      <formula>5000000</formula>
    </cfRule>
  </conditionalFormatting>
  <conditionalFormatting sqref="W510">
    <cfRule type="cellIs" dxfId="32173" priority="2544" operator="greaterThan">
      <formula>5000000</formula>
    </cfRule>
  </conditionalFormatting>
  <conditionalFormatting sqref="X510">
    <cfRule type="cellIs" dxfId="32172" priority="2543" operator="greaterThan">
      <formula>5000000</formula>
    </cfRule>
  </conditionalFormatting>
  <conditionalFormatting sqref="Y510">
    <cfRule type="cellIs" dxfId="32171" priority="2542" operator="greaterThan">
      <formula>5000000</formula>
    </cfRule>
  </conditionalFormatting>
  <conditionalFormatting sqref="Z510">
    <cfRule type="cellIs" dxfId="32170" priority="2541" operator="greaterThan">
      <formula>5000000</formula>
    </cfRule>
  </conditionalFormatting>
  <conditionalFormatting sqref="E511">
    <cfRule type="cellIs" dxfId="32169" priority="2540" operator="greaterThan">
      <formula>5000000</formula>
    </cfRule>
  </conditionalFormatting>
  <conditionalFormatting sqref="E513">
    <cfRule type="cellIs" dxfId="32168" priority="2539" operator="greaterThan">
      <formula>5000000</formula>
    </cfRule>
  </conditionalFormatting>
  <conditionalFormatting sqref="E515">
    <cfRule type="cellIs" dxfId="32167" priority="2538" operator="greaterThan">
      <formula>5000000</formula>
    </cfRule>
  </conditionalFormatting>
  <conditionalFormatting sqref="E521">
    <cfRule type="cellIs" dxfId="32166" priority="2537" operator="greaterThan">
      <formula>5000000</formula>
    </cfRule>
  </conditionalFormatting>
  <conditionalFormatting sqref="F521">
    <cfRule type="cellIs" dxfId="32165" priority="2536" operator="greaterThan">
      <formula>5000000</formula>
    </cfRule>
  </conditionalFormatting>
  <conditionalFormatting sqref="G521">
    <cfRule type="cellIs" dxfId="32164" priority="2535" operator="greaterThan">
      <formula>5000000</formula>
    </cfRule>
  </conditionalFormatting>
  <conditionalFormatting sqref="H521">
    <cfRule type="cellIs" dxfId="32163" priority="2534" operator="greaterThan">
      <formula>5000000</formula>
    </cfRule>
  </conditionalFormatting>
  <conditionalFormatting sqref="I521">
    <cfRule type="cellIs" dxfId="32162" priority="2533" operator="greaterThan">
      <formula>5000000</formula>
    </cfRule>
  </conditionalFormatting>
  <conditionalFormatting sqref="J521">
    <cfRule type="cellIs" dxfId="32161" priority="2532" operator="greaterThan">
      <formula>5000000</formula>
    </cfRule>
  </conditionalFormatting>
  <conditionalFormatting sqref="K521">
    <cfRule type="cellIs" dxfId="32160" priority="2531" operator="greaterThan">
      <formula>5000000</formula>
    </cfRule>
  </conditionalFormatting>
  <conditionalFormatting sqref="L521">
    <cfRule type="cellIs" dxfId="32159" priority="2530" operator="greaterThan">
      <formula>5000000</formula>
    </cfRule>
  </conditionalFormatting>
  <conditionalFormatting sqref="M521">
    <cfRule type="cellIs" dxfId="32158" priority="2529" operator="greaterThan">
      <formula>5000000</formula>
    </cfRule>
  </conditionalFormatting>
  <conditionalFormatting sqref="N521">
    <cfRule type="cellIs" dxfId="32157" priority="2528" operator="greaterThan">
      <formula>5000000</formula>
    </cfRule>
  </conditionalFormatting>
  <conditionalFormatting sqref="O521">
    <cfRule type="cellIs" dxfId="32156" priority="2527" operator="greaterThan">
      <formula>5000000</formula>
    </cfRule>
  </conditionalFormatting>
  <conditionalFormatting sqref="P521">
    <cfRule type="cellIs" dxfId="32155" priority="2526" operator="greaterThan">
      <formula>5000000</formula>
    </cfRule>
  </conditionalFormatting>
  <conditionalFormatting sqref="Q521">
    <cfRule type="cellIs" dxfId="32154" priority="2525" operator="greaterThan">
      <formula>5000000</formula>
    </cfRule>
  </conditionalFormatting>
  <conditionalFormatting sqref="R521">
    <cfRule type="cellIs" dxfId="32153" priority="2524" operator="greaterThan">
      <formula>5000000</formula>
    </cfRule>
  </conditionalFormatting>
  <conditionalFormatting sqref="S521">
    <cfRule type="cellIs" dxfId="32152" priority="2523" operator="greaterThan">
      <formula>5000000</formula>
    </cfRule>
  </conditionalFormatting>
  <conditionalFormatting sqref="T521">
    <cfRule type="cellIs" dxfId="32151" priority="2522" operator="greaterThan">
      <formula>5000000</formula>
    </cfRule>
  </conditionalFormatting>
  <conditionalFormatting sqref="U521">
    <cfRule type="cellIs" dxfId="32150" priority="2521" operator="greaterThan">
      <formula>5000000</formula>
    </cfRule>
  </conditionalFormatting>
  <conditionalFormatting sqref="V521">
    <cfRule type="cellIs" dxfId="32149" priority="2520" operator="greaterThan">
      <formula>5000000</formula>
    </cfRule>
  </conditionalFormatting>
  <conditionalFormatting sqref="W521">
    <cfRule type="cellIs" dxfId="32148" priority="2519" operator="greaterThan">
      <formula>5000000</formula>
    </cfRule>
  </conditionalFormatting>
  <conditionalFormatting sqref="X521">
    <cfRule type="cellIs" dxfId="32147" priority="2518" operator="greaterThan">
      <formula>5000000</formula>
    </cfRule>
  </conditionalFormatting>
  <conditionalFormatting sqref="Y521">
    <cfRule type="cellIs" dxfId="32146" priority="2517" operator="greaterThan">
      <formula>5000000</formula>
    </cfRule>
  </conditionalFormatting>
  <conditionalFormatting sqref="Z521">
    <cfRule type="cellIs" dxfId="32145" priority="2516" operator="greaterThan">
      <formula>5000000</formula>
    </cfRule>
  </conditionalFormatting>
  <conditionalFormatting sqref="E522">
    <cfRule type="cellIs" dxfId="32144" priority="2515" operator="greaterThan">
      <formula>5000000</formula>
    </cfRule>
  </conditionalFormatting>
  <conditionalFormatting sqref="F522">
    <cfRule type="cellIs" dxfId="32143" priority="2514" operator="greaterThan">
      <formula>5000000</formula>
    </cfRule>
  </conditionalFormatting>
  <conditionalFormatting sqref="G522">
    <cfRule type="cellIs" dxfId="32142" priority="2513" operator="greaterThan">
      <formula>5000000</formula>
    </cfRule>
  </conditionalFormatting>
  <conditionalFormatting sqref="H522">
    <cfRule type="cellIs" dxfId="32141" priority="2512" operator="greaterThan">
      <formula>5000000</formula>
    </cfRule>
  </conditionalFormatting>
  <conditionalFormatting sqref="I522">
    <cfRule type="cellIs" dxfId="32140" priority="2511" operator="greaterThan">
      <formula>5000000</formula>
    </cfRule>
  </conditionalFormatting>
  <conditionalFormatting sqref="J522">
    <cfRule type="cellIs" dxfId="32139" priority="2510" operator="greaterThan">
      <formula>5000000</formula>
    </cfRule>
  </conditionalFormatting>
  <conditionalFormatting sqref="K522">
    <cfRule type="cellIs" dxfId="32138" priority="2509" operator="greaterThan">
      <formula>5000000</formula>
    </cfRule>
  </conditionalFormatting>
  <conditionalFormatting sqref="L522">
    <cfRule type="cellIs" dxfId="32137" priority="2508" operator="greaterThan">
      <formula>5000000</formula>
    </cfRule>
  </conditionalFormatting>
  <conditionalFormatting sqref="M522">
    <cfRule type="cellIs" dxfId="32136" priority="2507" operator="greaterThan">
      <formula>5000000</formula>
    </cfRule>
  </conditionalFormatting>
  <conditionalFormatting sqref="N522">
    <cfRule type="cellIs" dxfId="32135" priority="2506" operator="greaterThan">
      <formula>5000000</formula>
    </cfRule>
  </conditionalFormatting>
  <conditionalFormatting sqref="O522">
    <cfRule type="cellIs" dxfId="32134" priority="2505" operator="greaterThan">
      <formula>5000000</formula>
    </cfRule>
  </conditionalFormatting>
  <conditionalFormatting sqref="P522">
    <cfRule type="cellIs" dxfId="32133" priority="2504" operator="greaterThan">
      <formula>5000000</formula>
    </cfRule>
  </conditionalFormatting>
  <conditionalFormatting sqref="Q522">
    <cfRule type="cellIs" dxfId="32132" priority="2503" operator="greaterThan">
      <formula>5000000</formula>
    </cfRule>
  </conditionalFormatting>
  <conditionalFormatting sqref="R522">
    <cfRule type="cellIs" dxfId="32131" priority="2502" operator="greaterThan">
      <formula>5000000</formula>
    </cfRule>
  </conditionalFormatting>
  <conditionalFormatting sqref="S522">
    <cfRule type="cellIs" dxfId="32130" priority="2501" operator="greaterThan">
      <formula>5000000</formula>
    </cfRule>
  </conditionalFormatting>
  <conditionalFormatting sqref="T522">
    <cfRule type="cellIs" dxfId="32129" priority="2500" operator="greaterThan">
      <formula>5000000</formula>
    </cfRule>
  </conditionalFormatting>
  <conditionalFormatting sqref="U522">
    <cfRule type="cellIs" dxfId="32128" priority="2499" operator="greaterThan">
      <formula>5000000</formula>
    </cfRule>
  </conditionalFormatting>
  <conditionalFormatting sqref="V522">
    <cfRule type="cellIs" dxfId="32127" priority="2498" operator="greaterThan">
      <formula>5000000</formula>
    </cfRule>
  </conditionalFormatting>
  <conditionalFormatting sqref="W522">
    <cfRule type="cellIs" dxfId="32126" priority="2497" operator="greaterThan">
      <formula>5000000</formula>
    </cfRule>
  </conditionalFormatting>
  <conditionalFormatting sqref="X522">
    <cfRule type="cellIs" dxfId="32125" priority="2496" operator="greaterThan">
      <formula>5000000</formula>
    </cfRule>
  </conditionalFormatting>
  <conditionalFormatting sqref="Y522">
    <cfRule type="cellIs" dxfId="32124" priority="2495" operator="greaterThan">
      <formula>5000000</formula>
    </cfRule>
  </conditionalFormatting>
  <conditionalFormatting sqref="Z522">
    <cfRule type="cellIs" dxfId="32123" priority="2494" operator="greaterThan">
      <formula>5000000</formula>
    </cfRule>
  </conditionalFormatting>
  <conditionalFormatting sqref="E523">
    <cfRule type="cellIs" dxfId="32122" priority="2493" operator="greaterThan">
      <formula>5000000</formula>
    </cfRule>
  </conditionalFormatting>
  <conditionalFormatting sqref="F523">
    <cfRule type="cellIs" dxfId="32121" priority="2492" operator="greaterThan">
      <formula>5000000</formula>
    </cfRule>
  </conditionalFormatting>
  <conditionalFormatting sqref="G523">
    <cfRule type="cellIs" dxfId="32120" priority="2491" operator="greaterThan">
      <formula>5000000</formula>
    </cfRule>
  </conditionalFormatting>
  <conditionalFormatting sqref="H523">
    <cfRule type="cellIs" dxfId="32119" priority="2490" operator="greaterThan">
      <formula>5000000</formula>
    </cfRule>
  </conditionalFormatting>
  <conditionalFormatting sqref="I523">
    <cfRule type="cellIs" dxfId="32118" priority="2489" operator="greaterThan">
      <formula>5000000</formula>
    </cfRule>
  </conditionalFormatting>
  <conditionalFormatting sqref="J523">
    <cfRule type="cellIs" dxfId="32117" priority="2488" operator="greaterThan">
      <formula>5000000</formula>
    </cfRule>
  </conditionalFormatting>
  <conditionalFormatting sqref="K523">
    <cfRule type="cellIs" dxfId="32116" priority="2487" operator="greaterThan">
      <formula>5000000</formula>
    </cfRule>
  </conditionalFormatting>
  <conditionalFormatting sqref="L523">
    <cfRule type="cellIs" dxfId="32115" priority="2486" operator="greaterThan">
      <formula>5000000</formula>
    </cfRule>
  </conditionalFormatting>
  <conditionalFormatting sqref="M523">
    <cfRule type="cellIs" dxfId="32114" priority="2485" operator="greaterThan">
      <formula>5000000</formula>
    </cfRule>
  </conditionalFormatting>
  <conditionalFormatting sqref="N523">
    <cfRule type="cellIs" dxfId="32113" priority="2484" operator="greaterThan">
      <formula>5000000</formula>
    </cfRule>
  </conditionalFormatting>
  <conditionalFormatting sqref="O523">
    <cfRule type="cellIs" dxfId="32112" priority="2483" operator="greaterThan">
      <formula>5000000</formula>
    </cfRule>
  </conditionalFormatting>
  <conditionalFormatting sqref="P523">
    <cfRule type="cellIs" dxfId="32111" priority="2482" operator="greaterThan">
      <formula>5000000</formula>
    </cfRule>
  </conditionalFormatting>
  <conditionalFormatting sqref="Q523">
    <cfRule type="cellIs" dxfId="32110" priority="2481" operator="greaterThan">
      <formula>5000000</formula>
    </cfRule>
  </conditionalFormatting>
  <conditionalFormatting sqref="R523">
    <cfRule type="cellIs" dxfId="32109" priority="2480" operator="greaterThan">
      <formula>5000000</formula>
    </cfRule>
  </conditionalFormatting>
  <conditionalFormatting sqref="S523">
    <cfRule type="cellIs" dxfId="32108" priority="2479" operator="greaterThan">
      <formula>5000000</formula>
    </cfRule>
  </conditionalFormatting>
  <conditionalFormatting sqref="T523">
    <cfRule type="cellIs" dxfId="32107" priority="2478" operator="greaterThan">
      <formula>5000000</formula>
    </cfRule>
  </conditionalFormatting>
  <conditionalFormatting sqref="U523">
    <cfRule type="cellIs" dxfId="32106" priority="2477" operator="greaterThan">
      <formula>5000000</formula>
    </cfRule>
  </conditionalFormatting>
  <conditionalFormatting sqref="V523">
    <cfRule type="cellIs" dxfId="32105" priority="2476" operator="greaterThan">
      <formula>5000000</formula>
    </cfRule>
  </conditionalFormatting>
  <conditionalFormatting sqref="W523">
    <cfRule type="cellIs" dxfId="32104" priority="2475" operator="greaterThan">
      <formula>5000000</formula>
    </cfRule>
  </conditionalFormatting>
  <conditionalFormatting sqref="X523">
    <cfRule type="cellIs" dxfId="32103" priority="2474" operator="greaterThan">
      <formula>5000000</formula>
    </cfRule>
  </conditionalFormatting>
  <conditionalFormatting sqref="Y523">
    <cfRule type="cellIs" dxfId="32102" priority="2473" operator="greaterThan">
      <formula>5000000</formula>
    </cfRule>
  </conditionalFormatting>
  <conditionalFormatting sqref="Z523">
    <cfRule type="cellIs" dxfId="32101" priority="2472" operator="greaterThan">
      <formula>5000000</formula>
    </cfRule>
  </conditionalFormatting>
  <conditionalFormatting sqref="E524">
    <cfRule type="cellIs" dxfId="32100" priority="2471" operator="greaterThan">
      <formula>5000000</formula>
    </cfRule>
  </conditionalFormatting>
  <conditionalFormatting sqref="F524">
    <cfRule type="cellIs" dxfId="32099" priority="2470" operator="greaterThan">
      <formula>5000000</formula>
    </cfRule>
  </conditionalFormatting>
  <conditionalFormatting sqref="G524">
    <cfRule type="cellIs" dxfId="32098" priority="2469" operator="greaterThan">
      <formula>5000000</formula>
    </cfRule>
  </conditionalFormatting>
  <conditionalFormatting sqref="H524">
    <cfRule type="cellIs" dxfId="32097" priority="2468" operator="greaterThan">
      <formula>5000000</formula>
    </cfRule>
  </conditionalFormatting>
  <conditionalFormatting sqref="I524">
    <cfRule type="cellIs" dxfId="32096" priority="2467" operator="greaterThan">
      <formula>5000000</formula>
    </cfRule>
  </conditionalFormatting>
  <conditionalFormatting sqref="J524">
    <cfRule type="cellIs" dxfId="32095" priority="2466" operator="greaterThan">
      <formula>5000000</formula>
    </cfRule>
  </conditionalFormatting>
  <conditionalFormatting sqref="K524">
    <cfRule type="cellIs" dxfId="32094" priority="2465" operator="greaterThan">
      <formula>5000000</formula>
    </cfRule>
  </conditionalFormatting>
  <conditionalFormatting sqref="L524">
    <cfRule type="cellIs" dxfId="32093" priority="2464" operator="greaterThan">
      <formula>5000000</formula>
    </cfRule>
  </conditionalFormatting>
  <conditionalFormatting sqref="M524">
    <cfRule type="cellIs" dxfId="32092" priority="2463" operator="greaterThan">
      <formula>5000000</formula>
    </cfRule>
  </conditionalFormatting>
  <conditionalFormatting sqref="N524">
    <cfRule type="cellIs" dxfId="32091" priority="2462" operator="greaterThan">
      <formula>5000000</formula>
    </cfRule>
  </conditionalFormatting>
  <conditionalFormatting sqref="O524">
    <cfRule type="cellIs" dxfId="32090" priority="2461" operator="greaterThan">
      <formula>5000000</formula>
    </cfRule>
  </conditionalFormatting>
  <conditionalFormatting sqref="P524">
    <cfRule type="cellIs" dxfId="32089" priority="2460" operator="greaterThan">
      <formula>5000000</formula>
    </cfRule>
  </conditionalFormatting>
  <conditionalFormatting sqref="Q524">
    <cfRule type="cellIs" dxfId="32088" priority="2459" operator="greaterThan">
      <formula>5000000</formula>
    </cfRule>
  </conditionalFormatting>
  <conditionalFormatting sqref="R524">
    <cfRule type="cellIs" dxfId="32087" priority="2458" operator="greaterThan">
      <formula>5000000</formula>
    </cfRule>
  </conditionalFormatting>
  <conditionalFormatting sqref="S524">
    <cfRule type="cellIs" dxfId="32086" priority="2457" operator="greaterThan">
      <formula>5000000</formula>
    </cfRule>
  </conditionalFormatting>
  <conditionalFormatting sqref="T524">
    <cfRule type="cellIs" dxfId="32085" priority="2456" operator="greaterThan">
      <formula>5000000</formula>
    </cfRule>
  </conditionalFormatting>
  <conditionalFormatting sqref="U524">
    <cfRule type="cellIs" dxfId="32084" priority="2455" operator="greaterThan">
      <formula>5000000</formula>
    </cfRule>
  </conditionalFormatting>
  <conditionalFormatting sqref="V524">
    <cfRule type="cellIs" dxfId="32083" priority="2454" operator="greaterThan">
      <formula>5000000</formula>
    </cfRule>
  </conditionalFormatting>
  <conditionalFormatting sqref="W524">
    <cfRule type="cellIs" dxfId="32082" priority="2453" operator="greaterThan">
      <formula>5000000</formula>
    </cfRule>
  </conditionalFormatting>
  <conditionalFormatting sqref="X524">
    <cfRule type="cellIs" dxfId="32081" priority="2452" operator="greaterThan">
      <formula>5000000</formula>
    </cfRule>
  </conditionalFormatting>
  <conditionalFormatting sqref="Y524">
    <cfRule type="cellIs" dxfId="32080" priority="2451" operator="greaterThan">
      <formula>5000000</formula>
    </cfRule>
  </conditionalFormatting>
  <conditionalFormatting sqref="Z524">
    <cfRule type="cellIs" dxfId="32079" priority="2450" operator="greaterThan">
      <formula>5000000</formula>
    </cfRule>
  </conditionalFormatting>
  <conditionalFormatting sqref="E525">
    <cfRule type="cellIs" dxfId="32078" priority="2449" operator="greaterThan">
      <formula>5000000</formula>
    </cfRule>
  </conditionalFormatting>
  <conditionalFormatting sqref="F525">
    <cfRule type="cellIs" dxfId="32077" priority="2448" operator="greaterThan">
      <formula>5000000</formula>
    </cfRule>
  </conditionalFormatting>
  <conditionalFormatting sqref="G525">
    <cfRule type="cellIs" dxfId="32076" priority="2447" operator="greaterThan">
      <formula>5000000</formula>
    </cfRule>
  </conditionalFormatting>
  <conditionalFormatting sqref="H525">
    <cfRule type="cellIs" dxfId="32075" priority="2446" operator="greaterThan">
      <formula>5000000</formula>
    </cfRule>
  </conditionalFormatting>
  <conditionalFormatting sqref="I525">
    <cfRule type="cellIs" dxfId="32074" priority="2445" operator="greaterThan">
      <formula>5000000</formula>
    </cfRule>
  </conditionalFormatting>
  <conditionalFormatting sqref="J525">
    <cfRule type="cellIs" dxfId="32073" priority="2444" operator="greaterThan">
      <formula>5000000</formula>
    </cfRule>
  </conditionalFormatting>
  <conditionalFormatting sqref="K525">
    <cfRule type="cellIs" dxfId="32072" priority="2443" operator="greaterThan">
      <formula>5000000</formula>
    </cfRule>
  </conditionalFormatting>
  <conditionalFormatting sqref="L525">
    <cfRule type="cellIs" dxfId="32071" priority="2442" operator="greaterThan">
      <formula>5000000</formula>
    </cfRule>
  </conditionalFormatting>
  <conditionalFormatting sqref="M525">
    <cfRule type="cellIs" dxfId="32070" priority="2441" operator="greaterThan">
      <formula>5000000</formula>
    </cfRule>
  </conditionalFormatting>
  <conditionalFormatting sqref="N525">
    <cfRule type="cellIs" dxfId="32069" priority="2440" operator="greaterThan">
      <formula>5000000</formula>
    </cfRule>
  </conditionalFormatting>
  <conditionalFormatting sqref="O525">
    <cfRule type="cellIs" dxfId="32068" priority="2439" operator="greaterThan">
      <formula>5000000</formula>
    </cfRule>
  </conditionalFormatting>
  <conditionalFormatting sqref="P525">
    <cfRule type="cellIs" dxfId="32067" priority="2438" operator="greaterThan">
      <formula>5000000</formula>
    </cfRule>
  </conditionalFormatting>
  <conditionalFormatting sqref="Q525">
    <cfRule type="cellIs" dxfId="32066" priority="2437" operator="greaterThan">
      <formula>5000000</formula>
    </cfRule>
  </conditionalFormatting>
  <conditionalFormatting sqref="R525">
    <cfRule type="cellIs" dxfId="32065" priority="2436" operator="greaterThan">
      <formula>5000000</formula>
    </cfRule>
  </conditionalFormatting>
  <conditionalFormatting sqref="S525">
    <cfRule type="cellIs" dxfId="32064" priority="2435" operator="greaterThan">
      <formula>5000000</formula>
    </cfRule>
  </conditionalFormatting>
  <conditionalFormatting sqref="T525">
    <cfRule type="cellIs" dxfId="32063" priority="2434" operator="greaterThan">
      <formula>5000000</formula>
    </cfRule>
  </conditionalFormatting>
  <conditionalFormatting sqref="U525">
    <cfRule type="cellIs" dxfId="32062" priority="2433" operator="greaterThan">
      <formula>5000000</formula>
    </cfRule>
  </conditionalFormatting>
  <conditionalFormatting sqref="V525">
    <cfRule type="cellIs" dxfId="32061" priority="2432" operator="greaterThan">
      <formula>5000000</formula>
    </cfRule>
  </conditionalFormatting>
  <conditionalFormatting sqref="W525">
    <cfRule type="cellIs" dxfId="32060" priority="2431" operator="greaterThan">
      <formula>5000000</formula>
    </cfRule>
  </conditionalFormatting>
  <conditionalFormatting sqref="X525">
    <cfRule type="cellIs" dxfId="32059" priority="2430" operator="greaterThan">
      <formula>5000000</formula>
    </cfRule>
  </conditionalFormatting>
  <conditionalFormatting sqref="Y525">
    <cfRule type="cellIs" dxfId="32058" priority="2429" operator="greaterThan">
      <formula>5000000</formula>
    </cfRule>
  </conditionalFormatting>
  <conditionalFormatting sqref="Z525">
    <cfRule type="cellIs" dxfId="32057" priority="2428" operator="greaterThan">
      <formula>5000000</formula>
    </cfRule>
  </conditionalFormatting>
  <conditionalFormatting sqref="E526">
    <cfRule type="cellIs" dxfId="32056" priority="2427" operator="greaterThan">
      <formula>5000000</formula>
    </cfRule>
  </conditionalFormatting>
  <conditionalFormatting sqref="F526">
    <cfRule type="cellIs" dxfId="32055" priority="2426" operator="greaterThan">
      <formula>5000000</formula>
    </cfRule>
  </conditionalFormatting>
  <conditionalFormatting sqref="G526">
    <cfRule type="cellIs" dxfId="32054" priority="2425" operator="greaterThan">
      <formula>5000000</formula>
    </cfRule>
  </conditionalFormatting>
  <conditionalFormatting sqref="H526">
    <cfRule type="cellIs" dxfId="32053" priority="2424" operator="greaterThan">
      <formula>5000000</formula>
    </cfRule>
  </conditionalFormatting>
  <conditionalFormatting sqref="I526">
    <cfRule type="cellIs" dxfId="32052" priority="2423" operator="greaterThan">
      <formula>5000000</formula>
    </cfRule>
  </conditionalFormatting>
  <conditionalFormatting sqref="J526">
    <cfRule type="cellIs" dxfId="32051" priority="2422" operator="greaterThan">
      <formula>5000000</formula>
    </cfRule>
  </conditionalFormatting>
  <conditionalFormatting sqref="K526">
    <cfRule type="cellIs" dxfId="32050" priority="2421" operator="greaterThan">
      <formula>5000000</formula>
    </cfRule>
  </conditionalFormatting>
  <conditionalFormatting sqref="L526">
    <cfRule type="cellIs" dxfId="32049" priority="2420" operator="greaterThan">
      <formula>5000000</formula>
    </cfRule>
  </conditionalFormatting>
  <conditionalFormatting sqref="M526">
    <cfRule type="cellIs" dxfId="32048" priority="2419" operator="greaterThan">
      <formula>5000000</formula>
    </cfRule>
  </conditionalFormatting>
  <conditionalFormatting sqref="N526">
    <cfRule type="cellIs" dxfId="32047" priority="2418" operator="greaterThan">
      <formula>5000000</formula>
    </cfRule>
  </conditionalFormatting>
  <conditionalFormatting sqref="O526">
    <cfRule type="cellIs" dxfId="32046" priority="2417" operator="greaterThan">
      <formula>5000000</formula>
    </cfRule>
  </conditionalFormatting>
  <conditionalFormatting sqref="P526">
    <cfRule type="cellIs" dxfId="32045" priority="2416" operator="greaterThan">
      <formula>5000000</formula>
    </cfRule>
  </conditionalFormatting>
  <conditionalFormatting sqref="Q526">
    <cfRule type="cellIs" dxfId="32044" priority="2415" operator="greaterThan">
      <formula>5000000</formula>
    </cfRule>
  </conditionalFormatting>
  <conditionalFormatting sqref="R526">
    <cfRule type="cellIs" dxfId="32043" priority="2414" operator="greaterThan">
      <formula>5000000</formula>
    </cfRule>
  </conditionalFormatting>
  <conditionalFormatting sqref="S526">
    <cfRule type="cellIs" dxfId="32042" priority="2413" operator="greaterThan">
      <formula>5000000</formula>
    </cfRule>
  </conditionalFormatting>
  <conditionalFormatting sqref="T526">
    <cfRule type="cellIs" dxfId="32041" priority="2412" operator="greaterThan">
      <formula>5000000</formula>
    </cfRule>
  </conditionalFormatting>
  <conditionalFormatting sqref="U526">
    <cfRule type="cellIs" dxfId="32040" priority="2411" operator="greaterThan">
      <formula>5000000</formula>
    </cfRule>
  </conditionalFormatting>
  <conditionalFormatting sqref="V526">
    <cfRule type="cellIs" dxfId="32039" priority="2410" operator="greaterThan">
      <formula>5000000</formula>
    </cfRule>
  </conditionalFormatting>
  <conditionalFormatting sqref="W526">
    <cfRule type="cellIs" dxfId="32038" priority="2409" operator="greaterThan">
      <formula>5000000</formula>
    </cfRule>
  </conditionalFormatting>
  <conditionalFormatting sqref="X526">
    <cfRule type="cellIs" dxfId="32037" priority="2408" operator="greaterThan">
      <formula>5000000</formula>
    </cfRule>
  </conditionalFormatting>
  <conditionalFormatting sqref="Y526">
    <cfRule type="cellIs" dxfId="32036" priority="2407" operator="greaterThan">
      <formula>5000000</formula>
    </cfRule>
  </conditionalFormatting>
  <conditionalFormatting sqref="Z526">
    <cfRule type="cellIs" dxfId="32035" priority="2406" operator="greaterThan">
      <formula>5000000</formula>
    </cfRule>
  </conditionalFormatting>
  <conditionalFormatting sqref="E532">
    <cfRule type="cellIs" dxfId="32034" priority="2405" operator="greaterThan">
      <formula>5000000</formula>
    </cfRule>
  </conditionalFormatting>
  <conditionalFormatting sqref="F532">
    <cfRule type="cellIs" dxfId="32033" priority="2404" operator="greaterThan">
      <formula>5000000</formula>
    </cfRule>
  </conditionalFormatting>
  <conditionalFormatting sqref="G532">
    <cfRule type="cellIs" dxfId="32032" priority="2403" operator="greaterThan">
      <formula>5000000</formula>
    </cfRule>
  </conditionalFormatting>
  <conditionalFormatting sqref="H532">
    <cfRule type="cellIs" dxfId="32031" priority="2402" operator="greaterThan">
      <formula>5000000</formula>
    </cfRule>
  </conditionalFormatting>
  <conditionalFormatting sqref="I532">
    <cfRule type="cellIs" dxfId="32030" priority="2401" operator="greaterThan">
      <formula>5000000</formula>
    </cfRule>
  </conditionalFormatting>
  <conditionalFormatting sqref="J532">
    <cfRule type="cellIs" dxfId="32029" priority="2400" operator="greaterThan">
      <formula>5000000</formula>
    </cfRule>
  </conditionalFormatting>
  <conditionalFormatting sqref="K532">
    <cfRule type="cellIs" dxfId="32028" priority="2399" operator="greaterThan">
      <formula>5000000</formula>
    </cfRule>
  </conditionalFormatting>
  <conditionalFormatting sqref="L532">
    <cfRule type="cellIs" dxfId="32027" priority="2398" operator="greaterThan">
      <formula>5000000</formula>
    </cfRule>
  </conditionalFormatting>
  <conditionalFormatting sqref="M532">
    <cfRule type="cellIs" dxfId="32026" priority="2397" operator="greaterThan">
      <formula>5000000</formula>
    </cfRule>
  </conditionalFormatting>
  <conditionalFormatting sqref="N532">
    <cfRule type="cellIs" dxfId="32025" priority="2396" operator="greaterThan">
      <formula>5000000</formula>
    </cfRule>
  </conditionalFormatting>
  <conditionalFormatting sqref="O532">
    <cfRule type="cellIs" dxfId="32024" priority="2395" operator="greaterThan">
      <formula>5000000</formula>
    </cfRule>
  </conditionalFormatting>
  <conditionalFormatting sqref="P532">
    <cfRule type="cellIs" dxfId="32023" priority="2394" operator="greaterThan">
      <formula>5000000</formula>
    </cfRule>
  </conditionalFormatting>
  <conditionalFormatting sqref="Q532">
    <cfRule type="cellIs" dxfId="32022" priority="2393" operator="greaterThan">
      <formula>5000000</formula>
    </cfRule>
  </conditionalFormatting>
  <conditionalFormatting sqref="R532">
    <cfRule type="cellIs" dxfId="32021" priority="2392" operator="greaterThan">
      <formula>5000000</formula>
    </cfRule>
  </conditionalFormatting>
  <conditionalFormatting sqref="S532">
    <cfRule type="cellIs" dxfId="32020" priority="2391" operator="greaterThan">
      <formula>5000000</formula>
    </cfRule>
  </conditionalFormatting>
  <conditionalFormatting sqref="T532">
    <cfRule type="cellIs" dxfId="32019" priority="2390" operator="greaterThan">
      <formula>5000000</formula>
    </cfRule>
  </conditionalFormatting>
  <conditionalFormatting sqref="U532">
    <cfRule type="cellIs" dxfId="32018" priority="2389" operator="greaterThan">
      <formula>5000000</formula>
    </cfRule>
  </conditionalFormatting>
  <conditionalFormatting sqref="V532">
    <cfRule type="cellIs" dxfId="32017" priority="2388" operator="greaterThan">
      <formula>5000000</formula>
    </cfRule>
  </conditionalFormatting>
  <conditionalFormatting sqref="E533">
    <cfRule type="cellIs" dxfId="32016" priority="2387" operator="greaterThan">
      <formula>5000000</formula>
    </cfRule>
  </conditionalFormatting>
  <conditionalFormatting sqref="F533">
    <cfRule type="cellIs" dxfId="32015" priority="2386" operator="greaterThan">
      <formula>5000000</formula>
    </cfRule>
  </conditionalFormatting>
  <conditionalFormatting sqref="G533">
    <cfRule type="cellIs" dxfId="32014" priority="2385" operator="greaterThan">
      <formula>5000000</formula>
    </cfRule>
  </conditionalFormatting>
  <conditionalFormatting sqref="H533">
    <cfRule type="cellIs" dxfId="32013" priority="2384" operator="greaterThan">
      <formula>5000000</formula>
    </cfRule>
  </conditionalFormatting>
  <conditionalFormatting sqref="I533">
    <cfRule type="cellIs" dxfId="32012" priority="2383" operator="greaterThan">
      <formula>5000000</formula>
    </cfRule>
  </conditionalFormatting>
  <conditionalFormatting sqref="J533">
    <cfRule type="cellIs" dxfId="32011" priority="2382" operator="greaterThan">
      <formula>5000000</formula>
    </cfRule>
  </conditionalFormatting>
  <conditionalFormatting sqref="K533">
    <cfRule type="cellIs" dxfId="32010" priority="2381" operator="greaterThan">
      <formula>5000000</formula>
    </cfRule>
  </conditionalFormatting>
  <conditionalFormatting sqref="L533">
    <cfRule type="cellIs" dxfId="32009" priority="2380" operator="greaterThan">
      <formula>5000000</formula>
    </cfRule>
  </conditionalFormatting>
  <conditionalFormatting sqref="M533">
    <cfRule type="cellIs" dxfId="32008" priority="2379" operator="greaterThan">
      <formula>5000000</formula>
    </cfRule>
  </conditionalFormatting>
  <conditionalFormatting sqref="N533">
    <cfRule type="cellIs" dxfId="32007" priority="2378" operator="greaterThan">
      <formula>5000000</formula>
    </cfRule>
  </conditionalFormatting>
  <conditionalFormatting sqref="O533">
    <cfRule type="cellIs" dxfId="32006" priority="2377" operator="greaterThan">
      <formula>5000000</formula>
    </cfRule>
  </conditionalFormatting>
  <conditionalFormatting sqref="P533">
    <cfRule type="cellIs" dxfId="32005" priority="2376" operator="greaterThan">
      <formula>5000000</formula>
    </cfRule>
  </conditionalFormatting>
  <conditionalFormatting sqref="Q533">
    <cfRule type="cellIs" dxfId="32004" priority="2375" operator="greaterThan">
      <formula>5000000</formula>
    </cfRule>
  </conditionalFormatting>
  <conditionalFormatting sqref="R533">
    <cfRule type="cellIs" dxfId="32003" priority="2374" operator="greaterThan">
      <formula>5000000</formula>
    </cfRule>
  </conditionalFormatting>
  <conditionalFormatting sqref="S533">
    <cfRule type="cellIs" dxfId="32002" priority="2373" operator="greaterThan">
      <formula>5000000</formula>
    </cfRule>
  </conditionalFormatting>
  <conditionalFormatting sqref="T533">
    <cfRule type="cellIs" dxfId="32001" priority="2372" operator="greaterThan">
      <formula>5000000</formula>
    </cfRule>
  </conditionalFormatting>
  <conditionalFormatting sqref="U533">
    <cfRule type="cellIs" dxfId="32000" priority="2371" operator="greaterThan">
      <formula>5000000</formula>
    </cfRule>
  </conditionalFormatting>
  <conditionalFormatting sqref="V533">
    <cfRule type="cellIs" dxfId="31999" priority="2370" operator="greaterThan">
      <formula>5000000</formula>
    </cfRule>
  </conditionalFormatting>
  <conditionalFormatting sqref="E534">
    <cfRule type="cellIs" dxfId="31998" priority="2369" operator="greaterThan">
      <formula>5000000</formula>
    </cfRule>
  </conditionalFormatting>
  <conditionalFormatting sqref="F534">
    <cfRule type="cellIs" dxfId="31997" priority="2368" operator="greaterThan">
      <formula>5000000</formula>
    </cfRule>
  </conditionalFormatting>
  <conditionalFormatting sqref="G534">
    <cfRule type="cellIs" dxfId="31996" priority="2367" operator="greaterThan">
      <formula>5000000</formula>
    </cfRule>
  </conditionalFormatting>
  <conditionalFormatting sqref="H534">
    <cfRule type="cellIs" dxfId="31995" priority="2366" operator="greaterThan">
      <formula>5000000</formula>
    </cfRule>
  </conditionalFormatting>
  <conditionalFormatting sqref="I534">
    <cfRule type="cellIs" dxfId="31994" priority="2365" operator="greaterThan">
      <formula>5000000</formula>
    </cfRule>
  </conditionalFormatting>
  <conditionalFormatting sqref="J534">
    <cfRule type="cellIs" dxfId="31993" priority="2364" operator="greaterThan">
      <formula>5000000</formula>
    </cfRule>
  </conditionalFormatting>
  <conditionalFormatting sqref="K534">
    <cfRule type="cellIs" dxfId="31992" priority="2363" operator="greaterThan">
      <formula>5000000</formula>
    </cfRule>
  </conditionalFormatting>
  <conditionalFormatting sqref="L534">
    <cfRule type="cellIs" dxfId="31991" priority="2362" operator="greaterThan">
      <formula>5000000</formula>
    </cfRule>
  </conditionalFormatting>
  <conditionalFormatting sqref="M534">
    <cfRule type="cellIs" dxfId="31990" priority="2361" operator="greaterThan">
      <formula>5000000</formula>
    </cfRule>
  </conditionalFormatting>
  <conditionalFormatting sqref="N534">
    <cfRule type="cellIs" dxfId="31989" priority="2360" operator="greaterThan">
      <formula>5000000</formula>
    </cfRule>
  </conditionalFormatting>
  <conditionalFormatting sqref="O534">
    <cfRule type="cellIs" dxfId="31988" priority="2359" operator="greaterThan">
      <formula>5000000</formula>
    </cfRule>
  </conditionalFormatting>
  <conditionalFormatting sqref="P534">
    <cfRule type="cellIs" dxfId="31987" priority="2358" operator="greaterThan">
      <formula>5000000</formula>
    </cfRule>
  </conditionalFormatting>
  <conditionalFormatting sqref="Q534">
    <cfRule type="cellIs" dxfId="31986" priority="2357" operator="greaterThan">
      <formula>5000000</formula>
    </cfRule>
  </conditionalFormatting>
  <conditionalFormatting sqref="R534">
    <cfRule type="cellIs" dxfId="31985" priority="2356" operator="greaterThan">
      <formula>5000000</formula>
    </cfRule>
  </conditionalFormatting>
  <conditionalFormatting sqref="S534">
    <cfRule type="cellIs" dxfId="31984" priority="2355" operator="greaterThan">
      <formula>5000000</formula>
    </cfRule>
  </conditionalFormatting>
  <conditionalFormatting sqref="T534">
    <cfRule type="cellIs" dxfId="31983" priority="2354" operator="greaterThan">
      <formula>5000000</formula>
    </cfRule>
  </conditionalFormatting>
  <conditionalFormatting sqref="U534">
    <cfRule type="cellIs" dxfId="31982" priority="2353" operator="greaterThan">
      <formula>5000000</formula>
    </cfRule>
  </conditionalFormatting>
  <conditionalFormatting sqref="V534">
    <cfRule type="cellIs" dxfId="31981" priority="2352" operator="greaterThan">
      <formula>5000000</formula>
    </cfRule>
  </conditionalFormatting>
  <conditionalFormatting sqref="D560">
    <cfRule type="cellIs" dxfId="31980" priority="2218" operator="greaterThan">
      <formula>5000000</formula>
    </cfRule>
  </conditionalFormatting>
  <conditionalFormatting sqref="E560">
    <cfRule type="cellIs" dxfId="31979" priority="2217" operator="greaterThan">
      <formula>5000000</formula>
    </cfRule>
  </conditionalFormatting>
  <conditionalFormatting sqref="F560">
    <cfRule type="cellIs" dxfId="31978" priority="2216" operator="greaterThan">
      <formula>5000000</formula>
    </cfRule>
  </conditionalFormatting>
  <conditionalFormatting sqref="G560">
    <cfRule type="cellIs" dxfId="31977" priority="2215" operator="greaterThan">
      <formula>5000000</formula>
    </cfRule>
  </conditionalFormatting>
  <conditionalFormatting sqref="H560">
    <cfRule type="cellIs" dxfId="31976" priority="2214" operator="greaterThan">
      <formula>5000000</formula>
    </cfRule>
  </conditionalFormatting>
  <conditionalFormatting sqref="I560">
    <cfRule type="cellIs" dxfId="31975" priority="2213" operator="greaterThan">
      <formula>5000000</formula>
    </cfRule>
  </conditionalFormatting>
  <conditionalFormatting sqref="J560">
    <cfRule type="cellIs" dxfId="31974" priority="2212" operator="greaterThan">
      <formula>5000000</formula>
    </cfRule>
  </conditionalFormatting>
  <conditionalFormatting sqref="K560">
    <cfRule type="cellIs" dxfId="31973" priority="2211" operator="greaterThan">
      <formula>5000000</formula>
    </cfRule>
  </conditionalFormatting>
  <conditionalFormatting sqref="L560">
    <cfRule type="cellIs" dxfId="31972" priority="2210" operator="greaterThan">
      <formula>5000000</formula>
    </cfRule>
  </conditionalFormatting>
  <conditionalFormatting sqref="M560">
    <cfRule type="cellIs" dxfId="31971" priority="2209" operator="greaterThan">
      <formula>5000000</formula>
    </cfRule>
  </conditionalFormatting>
  <conditionalFormatting sqref="N560">
    <cfRule type="cellIs" dxfId="31970" priority="2208" operator="greaterThan">
      <formula>5000000</formula>
    </cfRule>
  </conditionalFormatting>
  <conditionalFormatting sqref="O560">
    <cfRule type="cellIs" dxfId="31969" priority="2207" operator="greaterThan">
      <formula>5000000</formula>
    </cfRule>
  </conditionalFormatting>
  <conditionalFormatting sqref="P560">
    <cfRule type="cellIs" dxfId="31968" priority="2206" operator="greaterThan">
      <formula>5000000</formula>
    </cfRule>
  </conditionalFormatting>
  <conditionalFormatting sqref="Q560">
    <cfRule type="cellIs" dxfId="31967" priority="2205" operator="greaterThan">
      <formula>5000000</formula>
    </cfRule>
  </conditionalFormatting>
  <conditionalFormatting sqref="R560">
    <cfRule type="cellIs" dxfId="31966" priority="2204" operator="greaterThan">
      <formula>5000000</formula>
    </cfRule>
  </conditionalFormatting>
  <conditionalFormatting sqref="S560">
    <cfRule type="cellIs" dxfId="31965" priority="2203" operator="greaterThan">
      <formula>5000000</formula>
    </cfRule>
  </conditionalFormatting>
  <conditionalFormatting sqref="T560">
    <cfRule type="cellIs" dxfId="31964" priority="2202" operator="greaterThan">
      <formula>5000000</formula>
    </cfRule>
  </conditionalFormatting>
  <conditionalFormatting sqref="U560">
    <cfRule type="cellIs" dxfId="31963" priority="2201" operator="greaterThan">
      <formula>5000000</formula>
    </cfRule>
  </conditionalFormatting>
  <conditionalFormatting sqref="V560">
    <cfRule type="cellIs" dxfId="31962" priority="2200" operator="greaterThan">
      <formula>5000000</formula>
    </cfRule>
  </conditionalFormatting>
  <conditionalFormatting sqref="W560">
    <cfRule type="cellIs" dxfId="31961" priority="2199" operator="greaterThan">
      <formula>5000000</formula>
    </cfRule>
  </conditionalFormatting>
  <conditionalFormatting sqref="X560">
    <cfRule type="cellIs" dxfId="31960" priority="2198" operator="greaterThan">
      <formula>5000000</formula>
    </cfRule>
  </conditionalFormatting>
  <conditionalFormatting sqref="Y560">
    <cfRule type="cellIs" dxfId="31959" priority="2197" operator="greaterThan">
      <formula>5000000</formula>
    </cfRule>
  </conditionalFormatting>
  <conditionalFormatting sqref="Z560">
    <cfRule type="cellIs" dxfId="31958" priority="2196" operator="greaterThan">
      <formula>5000000</formula>
    </cfRule>
  </conditionalFormatting>
  <conditionalFormatting sqref="D561">
    <cfRule type="cellIs" dxfId="31957" priority="2195" operator="greaterThan">
      <formula>5000000</formula>
    </cfRule>
  </conditionalFormatting>
  <conditionalFormatting sqref="E561">
    <cfRule type="cellIs" dxfId="31956" priority="2194" operator="greaterThan">
      <formula>5000000</formula>
    </cfRule>
  </conditionalFormatting>
  <conditionalFormatting sqref="F561">
    <cfRule type="cellIs" dxfId="31955" priority="2193" operator="greaterThan">
      <formula>5000000</formula>
    </cfRule>
  </conditionalFormatting>
  <conditionalFormatting sqref="G561">
    <cfRule type="cellIs" dxfId="31954" priority="2192" operator="greaterThan">
      <formula>5000000</formula>
    </cfRule>
  </conditionalFormatting>
  <conditionalFormatting sqref="H561">
    <cfRule type="cellIs" dxfId="31953" priority="2191" operator="greaterThan">
      <formula>5000000</formula>
    </cfRule>
  </conditionalFormatting>
  <conditionalFormatting sqref="I561">
    <cfRule type="cellIs" dxfId="31952" priority="2190" operator="greaterThan">
      <formula>5000000</formula>
    </cfRule>
  </conditionalFormatting>
  <conditionalFormatting sqref="J561">
    <cfRule type="cellIs" dxfId="31951" priority="2189" operator="greaterThan">
      <formula>5000000</formula>
    </cfRule>
  </conditionalFormatting>
  <conditionalFormatting sqref="K561">
    <cfRule type="cellIs" dxfId="31950" priority="2188" operator="greaterThan">
      <formula>5000000</formula>
    </cfRule>
  </conditionalFormatting>
  <conditionalFormatting sqref="L561">
    <cfRule type="cellIs" dxfId="31949" priority="2187" operator="greaterThan">
      <formula>5000000</formula>
    </cfRule>
  </conditionalFormatting>
  <conditionalFormatting sqref="M561">
    <cfRule type="cellIs" dxfId="31948" priority="2186" operator="greaterThan">
      <formula>5000000</formula>
    </cfRule>
  </conditionalFormatting>
  <conditionalFormatting sqref="N561">
    <cfRule type="cellIs" dxfId="31947" priority="2185" operator="greaterThan">
      <formula>5000000</formula>
    </cfRule>
  </conditionalFormatting>
  <conditionalFormatting sqref="O561">
    <cfRule type="cellIs" dxfId="31946" priority="2184" operator="greaterThan">
      <formula>5000000</formula>
    </cfRule>
  </conditionalFormatting>
  <conditionalFormatting sqref="P561">
    <cfRule type="cellIs" dxfId="31945" priority="2183" operator="greaterThan">
      <formula>5000000</formula>
    </cfRule>
  </conditionalFormatting>
  <conditionalFormatting sqref="Q561">
    <cfRule type="cellIs" dxfId="31944" priority="2182" operator="greaterThan">
      <formula>5000000</formula>
    </cfRule>
  </conditionalFormatting>
  <conditionalFormatting sqref="R561">
    <cfRule type="cellIs" dxfId="31943" priority="2181" operator="greaterThan">
      <formula>5000000</formula>
    </cfRule>
  </conditionalFormatting>
  <conditionalFormatting sqref="S561">
    <cfRule type="cellIs" dxfId="31942" priority="2180" operator="greaterThan">
      <formula>5000000</formula>
    </cfRule>
  </conditionalFormatting>
  <conditionalFormatting sqref="T561">
    <cfRule type="cellIs" dxfId="31941" priority="2179" operator="greaterThan">
      <formula>5000000</formula>
    </cfRule>
  </conditionalFormatting>
  <conditionalFormatting sqref="U561">
    <cfRule type="cellIs" dxfId="31940" priority="2178" operator="greaterThan">
      <formula>5000000</formula>
    </cfRule>
  </conditionalFormatting>
  <conditionalFormatting sqref="V561">
    <cfRule type="cellIs" dxfId="31939" priority="2177" operator="greaterThan">
      <formula>5000000</formula>
    </cfRule>
  </conditionalFormatting>
  <conditionalFormatting sqref="W561">
    <cfRule type="cellIs" dxfId="31938" priority="2176" operator="greaterThan">
      <formula>5000000</formula>
    </cfRule>
  </conditionalFormatting>
  <conditionalFormatting sqref="X561">
    <cfRule type="cellIs" dxfId="31937" priority="2175" operator="greaterThan">
      <formula>5000000</formula>
    </cfRule>
  </conditionalFormatting>
  <conditionalFormatting sqref="Y561">
    <cfRule type="cellIs" dxfId="31936" priority="2174" operator="greaterThan">
      <formula>5000000</formula>
    </cfRule>
  </conditionalFormatting>
  <conditionalFormatting sqref="Z561">
    <cfRule type="cellIs" dxfId="31935" priority="2173" operator="greaterThan">
      <formula>5000000</formula>
    </cfRule>
  </conditionalFormatting>
  <conditionalFormatting sqref="D562">
    <cfRule type="cellIs" dxfId="31934" priority="2172" operator="greaterThan">
      <formula>5000000</formula>
    </cfRule>
  </conditionalFormatting>
  <conditionalFormatting sqref="E562">
    <cfRule type="cellIs" dxfId="31933" priority="2171" operator="greaterThan">
      <formula>5000000</formula>
    </cfRule>
  </conditionalFormatting>
  <conditionalFormatting sqref="F562">
    <cfRule type="cellIs" dxfId="31932" priority="2170" operator="greaterThan">
      <formula>5000000</formula>
    </cfRule>
  </conditionalFormatting>
  <conditionalFormatting sqref="G562">
    <cfRule type="cellIs" dxfId="31931" priority="2169" operator="greaterThan">
      <formula>5000000</formula>
    </cfRule>
  </conditionalFormatting>
  <conditionalFormatting sqref="H562">
    <cfRule type="cellIs" dxfId="31930" priority="2168" operator="greaterThan">
      <formula>5000000</formula>
    </cfRule>
  </conditionalFormatting>
  <conditionalFormatting sqref="I562">
    <cfRule type="cellIs" dxfId="31929" priority="2167" operator="greaterThan">
      <formula>5000000</formula>
    </cfRule>
  </conditionalFormatting>
  <conditionalFormatting sqref="J562">
    <cfRule type="cellIs" dxfId="31928" priority="2166" operator="greaterThan">
      <formula>5000000</formula>
    </cfRule>
  </conditionalFormatting>
  <conditionalFormatting sqref="K562">
    <cfRule type="cellIs" dxfId="31927" priority="2165" operator="greaterThan">
      <formula>5000000</formula>
    </cfRule>
  </conditionalFormatting>
  <conditionalFormatting sqref="L562">
    <cfRule type="cellIs" dxfId="31926" priority="2164" operator="greaterThan">
      <formula>5000000</formula>
    </cfRule>
  </conditionalFormatting>
  <conditionalFormatting sqref="M562">
    <cfRule type="cellIs" dxfId="31925" priority="2163" operator="greaterThan">
      <formula>5000000</formula>
    </cfRule>
  </conditionalFormatting>
  <conditionalFormatting sqref="N562">
    <cfRule type="cellIs" dxfId="31924" priority="2162" operator="greaterThan">
      <formula>5000000</formula>
    </cfRule>
  </conditionalFormatting>
  <conditionalFormatting sqref="O562">
    <cfRule type="cellIs" dxfId="31923" priority="2161" operator="greaterThan">
      <formula>5000000</formula>
    </cfRule>
  </conditionalFormatting>
  <conditionalFormatting sqref="P562">
    <cfRule type="cellIs" dxfId="31922" priority="2160" operator="greaterThan">
      <formula>5000000</formula>
    </cfRule>
  </conditionalFormatting>
  <conditionalFormatting sqref="Q562">
    <cfRule type="cellIs" dxfId="31921" priority="2159" operator="greaterThan">
      <formula>5000000</formula>
    </cfRule>
  </conditionalFormatting>
  <conditionalFormatting sqref="R562">
    <cfRule type="cellIs" dxfId="31920" priority="2158" operator="greaterThan">
      <formula>5000000</formula>
    </cfRule>
  </conditionalFormatting>
  <conditionalFormatting sqref="S562">
    <cfRule type="cellIs" dxfId="31919" priority="2157" operator="greaterThan">
      <formula>5000000</formula>
    </cfRule>
  </conditionalFormatting>
  <conditionalFormatting sqref="T562">
    <cfRule type="cellIs" dxfId="31918" priority="2156" operator="greaterThan">
      <formula>5000000</formula>
    </cfRule>
  </conditionalFormatting>
  <conditionalFormatting sqref="U562">
    <cfRule type="cellIs" dxfId="31917" priority="2155" operator="greaterThan">
      <formula>5000000</formula>
    </cfRule>
  </conditionalFormatting>
  <conditionalFormatting sqref="V562">
    <cfRule type="cellIs" dxfId="31916" priority="2154" operator="greaterThan">
      <formula>5000000</formula>
    </cfRule>
  </conditionalFormatting>
  <conditionalFormatting sqref="W562">
    <cfRule type="cellIs" dxfId="31915" priority="2153" operator="greaterThan">
      <formula>5000000</formula>
    </cfRule>
  </conditionalFormatting>
  <conditionalFormatting sqref="X562">
    <cfRule type="cellIs" dxfId="31914" priority="2152" operator="greaterThan">
      <formula>5000000</formula>
    </cfRule>
  </conditionalFormatting>
  <conditionalFormatting sqref="Y562">
    <cfRule type="cellIs" dxfId="31913" priority="2151" operator="greaterThan">
      <formula>5000000</formula>
    </cfRule>
  </conditionalFormatting>
  <conditionalFormatting sqref="Z562">
    <cfRule type="cellIs" dxfId="31912" priority="2150" operator="greaterThan">
      <formula>5000000</formula>
    </cfRule>
  </conditionalFormatting>
  <conditionalFormatting sqref="D563">
    <cfRule type="cellIs" dxfId="31911" priority="2149" operator="greaterThan">
      <formula>5000000</formula>
    </cfRule>
  </conditionalFormatting>
  <conditionalFormatting sqref="E563">
    <cfRule type="cellIs" dxfId="31910" priority="2148" operator="greaterThan">
      <formula>5000000</formula>
    </cfRule>
  </conditionalFormatting>
  <conditionalFormatting sqref="F563">
    <cfRule type="cellIs" dxfId="31909" priority="2147" operator="greaterThan">
      <formula>5000000</formula>
    </cfRule>
  </conditionalFormatting>
  <conditionalFormatting sqref="G563">
    <cfRule type="cellIs" dxfId="31908" priority="2146" operator="greaterThan">
      <formula>5000000</formula>
    </cfRule>
  </conditionalFormatting>
  <conditionalFormatting sqref="H563">
    <cfRule type="cellIs" dxfId="31907" priority="2145" operator="greaterThan">
      <formula>5000000</formula>
    </cfRule>
  </conditionalFormatting>
  <conditionalFormatting sqref="I563">
    <cfRule type="cellIs" dxfId="31906" priority="2144" operator="greaterThan">
      <formula>5000000</formula>
    </cfRule>
  </conditionalFormatting>
  <conditionalFormatting sqref="J563">
    <cfRule type="cellIs" dxfId="31905" priority="2143" operator="greaterThan">
      <formula>5000000</formula>
    </cfRule>
  </conditionalFormatting>
  <conditionalFormatting sqref="K563">
    <cfRule type="cellIs" dxfId="31904" priority="2142" operator="greaterThan">
      <formula>5000000</formula>
    </cfRule>
  </conditionalFormatting>
  <conditionalFormatting sqref="L563">
    <cfRule type="cellIs" dxfId="31903" priority="2141" operator="greaterThan">
      <formula>5000000</formula>
    </cfRule>
  </conditionalFormatting>
  <conditionalFormatting sqref="M563">
    <cfRule type="cellIs" dxfId="31902" priority="2140" operator="greaterThan">
      <formula>5000000</formula>
    </cfRule>
  </conditionalFormatting>
  <conditionalFormatting sqref="N563">
    <cfRule type="cellIs" dxfId="31901" priority="2139" operator="greaterThan">
      <formula>5000000</formula>
    </cfRule>
  </conditionalFormatting>
  <conditionalFormatting sqref="O563">
    <cfRule type="cellIs" dxfId="31900" priority="2138" operator="greaterThan">
      <formula>5000000</formula>
    </cfRule>
  </conditionalFormatting>
  <conditionalFormatting sqref="P563">
    <cfRule type="cellIs" dxfId="31899" priority="2137" operator="greaterThan">
      <formula>5000000</formula>
    </cfRule>
  </conditionalFormatting>
  <conditionalFormatting sqref="Q563">
    <cfRule type="cellIs" dxfId="31898" priority="2136" operator="greaterThan">
      <formula>5000000</formula>
    </cfRule>
  </conditionalFormatting>
  <conditionalFormatting sqref="R563">
    <cfRule type="cellIs" dxfId="31897" priority="2135" operator="greaterThan">
      <formula>5000000</formula>
    </cfRule>
  </conditionalFormatting>
  <conditionalFormatting sqref="S563">
    <cfRule type="cellIs" dxfId="31896" priority="2134" operator="greaterThan">
      <formula>5000000</formula>
    </cfRule>
  </conditionalFormatting>
  <conditionalFormatting sqref="T563">
    <cfRule type="cellIs" dxfId="31895" priority="2133" operator="greaterThan">
      <formula>5000000</formula>
    </cfRule>
  </conditionalFormatting>
  <conditionalFormatting sqref="U563">
    <cfRule type="cellIs" dxfId="31894" priority="2132" operator="greaterThan">
      <formula>5000000</formula>
    </cfRule>
  </conditionalFormatting>
  <conditionalFormatting sqref="V563">
    <cfRule type="cellIs" dxfId="31893" priority="2131" operator="greaterThan">
      <formula>5000000</formula>
    </cfRule>
  </conditionalFormatting>
  <conditionalFormatting sqref="W563">
    <cfRule type="cellIs" dxfId="31892" priority="2130" operator="greaterThan">
      <formula>5000000</formula>
    </cfRule>
  </conditionalFormatting>
  <conditionalFormatting sqref="X563">
    <cfRule type="cellIs" dxfId="31891" priority="2129" operator="greaterThan">
      <formula>5000000</formula>
    </cfRule>
  </conditionalFormatting>
  <conditionalFormatting sqref="Y563">
    <cfRule type="cellIs" dxfId="31890" priority="2128" operator="greaterThan">
      <formula>5000000</formula>
    </cfRule>
  </conditionalFormatting>
  <conditionalFormatting sqref="Z563">
    <cfRule type="cellIs" dxfId="31889" priority="2127" operator="greaterThan">
      <formula>5000000</formula>
    </cfRule>
  </conditionalFormatting>
  <conditionalFormatting sqref="D564">
    <cfRule type="cellIs" dxfId="31888" priority="2126" operator="greaterThan">
      <formula>5000000</formula>
    </cfRule>
  </conditionalFormatting>
  <conditionalFormatting sqref="E564">
    <cfRule type="cellIs" dxfId="31887" priority="2125" operator="greaterThan">
      <formula>5000000</formula>
    </cfRule>
  </conditionalFormatting>
  <conditionalFormatting sqref="F564">
    <cfRule type="cellIs" dxfId="31886" priority="2124" operator="greaterThan">
      <formula>5000000</formula>
    </cfRule>
  </conditionalFormatting>
  <conditionalFormatting sqref="G564">
    <cfRule type="cellIs" dxfId="31885" priority="2123" operator="greaterThan">
      <formula>5000000</formula>
    </cfRule>
  </conditionalFormatting>
  <conditionalFormatting sqref="H564">
    <cfRule type="cellIs" dxfId="31884" priority="2122" operator="greaterThan">
      <formula>5000000</formula>
    </cfRule>
  </conditionalFormatting>
  <conditionalFormatting sqref="I564">
    <cfRule type="cellIs" dxfId="31883" priority="2121" operator="greaterThan">
      <formula>5000000</formula>
    </cfRule>
  </conditionalFormatting>
  <conditionalFormatting sqref="J564">
    <cfRule type="cellIs" dxfId="31882" priority="2120" operator="greaterThan">
      <formula>5000000</formula>
    </cfRule>
  </conditionalFormatting>
  <conditionalFormatting sqref="K564">
    <cfRule type="cellIs" dxfId="31881" priority="2119" operator="greaterThan">
      <formula>5000000</formula>
    </cfRule>
  </conditionalFormatting>
  <conditionalFormatting sqref="L564">
    <cfRule type="cellIs" dxfId="31880" priority="2118" operator="greaterThan">
      <formula>5000000</formula>
    </cfRule>
  </conditionalFormatting>
  <conditionalFormatting sqref="M564">
    <cfRule type="cellIs" dxfId="31879" priority="2117" operator="greaterThan">
      <formula>5000000</formula>
    </cfRule>
  </conditionalFormatting>
  <conditionalFormatting sqref="N564">
    <cfRule type="cellIs" dxfId="31878" priority="2116" operator="greaterThan">
      <formula>5000000</formula>
    </cfRule>
  </conditionalFormatting>
  <conditionalFormatting sqref="O564">
    <cfRule type="cellIs" dxfId="31877" priority="2115" operator="greaterThan">
      <formula>5000000</formula>
    </cfRule>
  </conditionalFormatting>
  <conditionalFormatting sqref="P564">
    <cfRule type="cellIs" dxfId="31876" priority="2114" operator="greaterThan">
      <formula>5000000</formula>
    </cfRule>
  </conditionalFormatting>
  <conditionalFormatting sqref="Q564">
    <cfRule type="cellIs" dxfId="31875" priority="2113" operator="greaterThan">
      <formula>5000000</formula>
    </cfRule>
  </conditionalFormatting>
  <conditionalFormatting sqref="R564">
    <cfRule type="cellIs" dxfId="31874" priority="2112" operator="greaterThan">
      <formula>5000000</formula>
    </cfRule>
  </conditionalFormatting>
  <conditionalFormatting sqref="S564">
    <cfRule type="cellIs" dxfId="31873" priority="2111" operator="greaterThan">
      <formula>5000000</formula>
    </cfRule>
  </conditionalFormatting>
  <conditionalFormatting sqref="T564">
    <cfRule type="cellIs" dxfId="31872" priority="2110" operator="greaterThan">
      <formula>5000000</formula>
    </cfRule>
  </conditionalFormatting>
  <conditionalFormatting sqref="U564">
    <cfRule type="cellIs" dxfId="31871" priority="2109" operator="greaterThan">
      <formula>5000000</formula>
    </cfRule>
  </conditionalFormatting>
  <conditionalFormatting sqref="V564">
    <cfRule type="cellIs" dxfId="31870" priority="2108" operator="greaterThan">
      <formula>5000000</formula>
    </cfRule>
  </conditionalFormatting>
  <conditionalFormatting sqref="W564">
    <cfRule type="cellIs" dxfId="31869" priority="2107" operator="greaterThan">
      <formula>5000000</formula>
    </cfRule>
  </conditionalFormatting>
  <conditionalFormatting sqref="X564">
    <cfRule type="cellIs" dxfId="31868" priority="2106" operator="greaterThan">
      <formula>5000000</formula>
    </cfRule>
  </conditionalFormatting>
  <conditionalFormatting sqref="Y564">
    <cfRule type="cellIs" dxfId="31867" priority="2105" operator="greaterThan">
      <formula>5000000</formula>
    </cfRule>
  </conditionalFormatting>
  <conditionalFormatting sqref="Z564">
    <cfRule type="cellIs" dxfId="31866" priority="2104" operator="greaterThan">
      <formula>5000000</formula>
    </cfRule>
  </conditionalFormatting>
  <conditionalFormatting sqref="D566">
    <cfRule type="cellIs" dxfId="31865" priority="2103" operator="greaterThan">
      <formula>5000000</formula>
    </cfRule>
  </conditionalFormatting>
  <conditionalFormatting sqref="E566">
    <cfRule type="cellIs" dxfId="31864" priority="2102" operator="greaterThan">
      <formula>5000000</formula>
    </cfRule>
  </conditionalFormatting>
  <conditionalFormatting sqref="F566">
    <cfRule type="cellIs" dxfId="31863" priority="2101" operator="greaterThan">
      <formula>5000000</formula>
    </cfRule>
  </conditionalFormatting>
  <conditionalFormatting sqref="G566">
    <cfRule type="cellIs" dxfId="31862" priority="2100" operator="greaterThan">
      <formula>5000000</formula>
    </cfRule>
  </conditionalFormatting>
  <conditionalFormatting sqref="H566">
    <cfRule type="cellIs" dxfId="31861" priority="2099" operator="greaterThan">
      <formula>5000000</formula>
    </cfRule>
  </conditionalFormatting>
  <conditionalFormatting sqref="I566">
    <cfRule type="cellIs" dxfId="31860" priority="2098" operator="greaterThan">
      <formula>5000000</formula>
    </cfRule>
  </conditionalFormatting>
  <conditionalFormatting sqref="J566">
    <cfRule type="cellIs" dxfId="31859" priority="2097" operator="greaterThan">
      <formula>5000000</formula>
    </cfRule>
  </conditionalFormatting>
  <conditionalFormatting sqref="K566">
    <cfRule type="cellIs" dxfId="31858" priority="2096" operator="greaterThan">
      <formula>5000000</formula>
    </cfRule>
  </conditionalFormatting>
  <conditionalFormatting sqref="L566">
    <cfRule type="cellIs" dxfId="31857" priority="2095" operator="greaterThan">
      <formula>5000000</formula>
    </cfRule>
  </conditionalFormatting>
  <conditionalFormatting sqref="M566">
    <cfRule type="cellIs" dxfId="31856" priority="2094" operator="greaterThan">
      <formula>5000000</formula>
    </cfRule>
  </conditionalFormatting>
  <conditionalFormatting sqref="N566">
    <cfRule type="cellIs" dxfId="31855" priority="2093" operator="greaterThan">
      <formula>5000000</formula>
    </cfRule>
  </conditionalFormatting>
  <conditionalFormatting sqref="O566">
    <cfRule type="cellIs" dxfId="31854" priority="2092" operator="greaterThan">
      <formula>5000000</formula>
    </cfRule>
  </conditionalFormatting>
  <conditionalFormatting sqref="P566">
    <cfRule type="cellIs" dxfId="31853" priority="2091" operator="greaterThan">
      <formula>5000000</formula>
    </cfRule>
  </conditionalFormatting>
  <conditionalFormatting sqref="Q566">
    <cfRule type="cellIs" dxfId="31852" priority="2090" operator="greaterThan">
      <formula>5000000</formula>
    </cfRule>
  </conditionalFormatting>
  <conditionalFormatting sqref="R566">
    <cfRule type="cellIs" dxfId="31851" priority="2089" operator="greaterThan">
      <formula>5000000</formula>
    </cfRule>
  </conditionalFormatting>
  <conditionalFormatting sqref="S566">
    <cfRule type="cellIs" dxfId="31850" priority="2088" operator="greaterThan">
      <formula>5000000</formula>
    </cfRule>
  </conditionalFormatting>
  <conditionalFormatting sqref="T566">
    <cfRule type="cellIs" dxfId="31849" priority="2087" operator="greaterThan">
      <formula>5000000</formula>
    </cfRule>
  </conditionalFormatting>
  <conditionalFormatting sqref="U566">
    <cfRule type="cellIs" dxfId="31848" priority="2086" operator="greaterThan">
      <formula>5000000</formula>
    </cfRule>
  </conditionalFormatting>
  <conditionalFormatting sqref="V566">
    <cfRule type="cellIs" dxfId="31847" priority="2085" operator="greaterThan">
      <formula>5000000</formula>
    </cfRule>
  </conditionalFormatting>
  <conditionalFormatting sqref="W566">
    <cfRule type="cellIs" dxfId="31846" priority="2084" operator="greaterThan">
      <formula>5000000</formula>
    </cfRule>
  </conditionalFormatting>
  <conditionalFormatting sqref="X566">
    <cfRule type="cellIs" dxfId="31845" priority="2083" operator="greaterThan">
      <formula>5000000</formula>
    </cfRule>
  </conditionalFormatting>
  <conditionalFormatting sqref="Y566">
    <cfRule type="cellIs" dxfId="31844" priority="2082" operator="greaterThan">
      <formula>5000000</formula>
    </cfRule>
  </conditionalFormatting>
  <conditionalFormatting sqref="Z566">
    <cfRule type="cellIs" dxfId="31843" priority="2081" operator="greaterThan">
      <formula>5000000</formula>
    </cfRule>
  </conditionalFormatting>
  <conditionalFormatting sqref="D567">
    <cfRule type="cellIs" dxfId="31842" priority="2080" operator="greaterThan">
      <formula>5000000</formula>
    </cfRule>
  </conditionalFormatting>
  <conditionalFormatting sqref="E567">
    <cfRule type="cellIs" dxfId="31841" priority="2079" operator="greaterThan">
      <formula>5000000</formula>
    </cfRule>
  </conditionalFormatting>
  <conditionalFormatting sqref="F567">
    <cfRule type="cellIs" dxfId="31840" priority="2078" operator="greaterThan">
      <formula>5000000</formula>
    </cfRule>
  </conditionalFormatting>
  <conditionalFormatting sqref="G567">
    <cfRule type="cellIs" dxfId="31839" priority="2077" operator="greaterThan">
      <formula>5000000</formula>
    </cfRule>
  </conditionalFormatting>
  <conditionalFormatting sqref="H567">
    <cfRule type="cellIs" dxfId="31838" priority="2076" operator="greaterThan">
      <formula>5000000</formula>
    </cfRule>
  </conditionalFormatting>
  <conditionalFormatting sqref="I567">
    <cfRule type="cellIs" dxfId="31837" priority="2075" operator="greaterThan">
      <formula>5000000</formula>
    </cfRule>
  </conditionalFormatting>
  <conditionalFormatting sqref="J567">
    <cfRule type="cellIs" dxfId="31836" priority="2074" operator="greaterThan">
      <formula>5000000</formula>
    </cfRule>
  </conditionalFormatting>
  <conditionalFormatting sqref="K567">
    <cfRule type="cellIs" dxfId="31835" priority="2073" operator="greaterThan">
      <formula>5000000</formula>
    </cfRule>
  </conditionalFormatting>
  <conditionalFormatting sqref="L567">
    <cfRule type="cellIs" dxfId="31834" priority="2072" operator="greaterThan">
      <formula>5000000</formula>
    </cfRule>
  </conditionalFormatting>
  <conditionalFormatting sqref="M567">
    <cfRule type="cellIs" dxfId="31833" priority="2071" operator="greaterThan">
      <formula>5000000</formula>
    </cfRule>
  </conditionalFormatting>
  <conditionalFormatting sqref="N567">
    <cfRule type="cellIs" dxfId="31832" priority="2070" operator="greaterThan">
      <formula>5000000</formula>
    </cfRule>
  </conditionalFormatting>
  <conditionalFormatting sqref="O567">
    <cfRule type="cellIs" dxfId="31831" priority="2069" operator="greaterThan">
      <formula>5000000</formula>
    </cfRule>
  </conditionalFormatting>
  <conditionalFormatting sqref="P567">
    <cfRule type="cellIs" dxfId="31830" priority="2068" operator="greaterThan">
      <formula>5000000</formula>
    </cfRule>
  </conditionalFormatting>
  <conditionalFormatting sqref="Q567">
    <cfRule type="cellIs" dxfId="31829" priority="2067" operator="greaterThan">
      <formula>5000000</formula>
    </cfRule>
  </conditionalFormatting>
  <conditionalFormatting sqref="R567">
    <cfRule type="cellIs" dxfId="31828" priority="2066" operator="greaterThan">
      <formula>5000000</formula>
    </cfRule>
  </conditionalFormatting>
  <conditionalFormatting sqref="S567">
    <cfRule type="cellIs" dxfId="31827" priority="2065" operator="greaterThan">
      <formula>5000000</formula>
    </cfRule>
  </conditionalFormatting>
  <conditionalFormatting sqref="T567">
    <cfRule type="cellIs" dxfId="31826" priority="2064" operator="greaterThan">
      <formula>5000000</formula>
    </cfRule>
  </conditionalFormatting>
  <conditionalFormatting sqref="U567">
    <cfRule type="cellIs" dxfId="31825" priority="2063" operator="greaterThan">
      <formula>5000000</formula>
    </cfRule>
  </conditionalFormatting>
  <conditionalFormatting sqref="V567">
    <cfRule type="cellIs" dxfId="31824" priority="2062" operator="greaterThan">
      <formula>5000000</formula>
    </cfRule>
  </conditionalFormatting>
  <conditionalFormatting sqref="W567">
    <cfRule type="cellIs" dxfId="31823" priority="2061" operator="greaterThan">
      <formula>5000000</formula>
    </cfRule>
  </conditionalFormatting>
  <conditionalFormatting sqref="X567">
    <cfRule type="cellIs" dxfId="31822" priority="2060" operator="greaterThan">
      <formula>5000000</formula>
    </cfRule>
  </conditionalFormatting>
  <conditionalFormatting sqref="Y567">
    <cfRule type="cellIs" dxfId="31821" priority="2059" operator="greaterThan">
      <formula>5000000</formula>
    </cfRule>
  </conditionalFormatting>
  <conditionalFormatting sqref="Z567">
    <cfRule type="cellIs" dxfId="31820" priority="2058" operator="greaterThan">
      <formula>5000000</formula>
    </cfRule>
  </conditionalFormatting>
  <conditionalFormatting sqref="D568">
    <cfRule type="cellIs" dxfId="31819" priority="2057" operator="greaterThan">
      <formula>5000000</formula>
    </cfRule>
  </conditionalFormatting>
  <conditionalFormatting sqref="E568">
    <cfRule type="cellIs" dxfId="31818" priority="2056" operator="greaterThan">
      <formula>5000000</formula>
    </cfRule>
  </conditionalFormatting>
  <conditionalFormatting sqref="F568">
    <cfRule type="cellIs" dxfId="31817" priority="2055" operator="greaterThan">
      <formula>5000000</formula>
    </cfRule>
  </conditionalFormatting>
  <conditionalFormatting sqref="G568">
    <cfRule type="cellIs" dxfId="31816" priority="2054" operator="greaterThan">
      <formula>5000000</formula>
    </cfRule>
  </conditionalFormatting>
  <conditionalFormatting sqref="H568">
    <cfRule type="cellIs" dxfId="31815" priority="2053" operator="greaterThan">
      <formula>5000000</formula>
    </cfRule>
  </conditionalFormatting>
  <conditionalFormatting sqref="I568">
    <cfRule type="cellIs" dxfId="31814" priority="2052" operator="greaterThan">
      <formula>5000000</formula>
    </cfRule>
  </conditionalFormatting>
  <conditionalFormatting sqref="J568">
    <cfRule type="cellIs" dxfId="31813" priority="2051" operator="greaterThan">
      <formula>5000000</formula>
    </cfRule>
  </conditionalFormatting>
  <conditionalFormatting sqref="K568">
    <cfRule type="cellIs" dxfId="31812" priority="2050" operator="greaterThan">
      <formula>5000000</formula>
    </cfRule>
  </conditionalFormatting>
  <conditionalFormatting sqref="L568">
    <cfRule type="cellIs" dxfId="31811" priority="2049" operator="greaterThan">
      <formula>5000000</formula>
    </cfRule>
  </conditionalFormatting>
  <conditionalFormatting sqref="M568">
    <cfRule type="cellIs" dxfId="31810" priority="2048" operator="greaterThan">
      <formula>5000000</formula>
    </cfRule>
  </conditionalFormatting>
  <conditionalFormatting sqref="N568">
    <cfRule type="cellIs" dxfId="31809" priority="2047" operator="greaterThan">
      <formula>5000000</formula>
    </cfRule>
  </conditionalFormatting>
  <conditionalFormatting sqref="O568">
    <cfRule type="cellIs" dxfId="31808" priority="2046" operator="greaterThan">
      <formula>5000000</formula>
    </cfRule>
  </conditionalFormatting>
  <conditionalFormatting sqref="P568">
    <cfRule type="cellIs" dxfId="31807" priority="2045" operator="greaterThan">
      <formula>5000000</formula>
    </cfRule>
  </conditionalFormatting>
  <conditionalFormatting sqref="Q568">
    <cfRule type="cellIs" dxfId="31806" priority="2044" operator="greaterThan">
      <formula>5000000</formula>
    </cfRule>
  </conditionalFormatting>
  <conditionalFormatting sqref="R568">
    <cfRule type="cellIs" dxfId="31805" priority="2043" operator="greaterThan">
      <formula>5000000</formula>
    </cfRule>
  </conditionalFormatting>
  <conditionalFormatting sqref="S568">
    <cfRule type="cellIs" dxfId="31804" priority="2042" operator="greaterThan">
      <formula>5000000</formula>
    </cfRule>
  </conditionalFormatting>
  <conditionalFormatting sqref="T568">
    <cfRule type="cellIs" dxfId="31803" priority="2041" operator="greaterThan">
      <formula>5000000</formula>
    </cfRule>
  </conditionalFormatting>
  <conditionalFormatting sqref="U568">
    <cfRule type="cellIs" dxfId="31802" priority="2040" operator="greaterThan">
      <formula>5000000</formula>
    </cfRule>
  </conditionalFormatting>
  <conditionalFormatting sqref="V568">
    <cfRule type="cellIs" dxfId="31801" priority="2039" operator="greaterThan">
      <formula>5000000</formula>
    </cfRule>
  </conditionalFormatting>
  <conditionalFormatting sqref="W568">
    <cfRule type="cellIs" dxfId="31800" priority="2038" operator="greaterThan">
      <formula>5000000</formula>
    </cfRule>
  </conditionalFormatting>
  <conditionalFormatting sqref="X568">
    <cfRule type="cellIs" dxfId="31799" priority="2037" operator="greaterThan">
      <formula>5000000</formula>
    </cfRule>
  </conditionalFormatting>
  <conditionalFormatting sqref="Y568">
    <cfRule type="cellIs" dxfId="31798" priority="2036" operator="greaterThan">
      <formula>5000000</formula>
    </cfRule>
  </conditionalFormatting>
  <conditionalFormatting sqref="Z568">
    <cfRule type="cellIs" dxfId="31797" priority="2035" operator="greaterThan">
      <formula>5000000</formula>
    </cfRule>
  </conditionalFormatting>
  <conditionalFormatting sqref="D569">
    <cfRule type="cellIs" dxfId="31796" priority="2034" operator="greaterThan">
      <formula>5000000</formula>
    </cfRule>
  </conditionalFormatting>
  <conditionalFormatting sqref="E569">
    <cfRule type="cellIs" dxfId="31795" priority="2033" operator="greaterThan">
      <formula>5000000</formula>
    </cfRule>
  </conditionalFormatting>
  <conditionalFormatting sqref="F569">
    <cfRule type="cellIs" dxfId="31794" priority="2032" operator="greaterThan">
      <formula>5000000</formula>
    </cfRule>
  </conditionalFormatting>
  <conditionalFormatting sqref="G569">
    <cfRule type="cellIs" dxfId="31793" priority="2031" operator="greaterThan">
      <formula>5000000</formula>
    </cfRule>
  </conditionalFormatting>
  <conditionalFormatting sqref="H569">
    <cfRule type="cellIs" dxfId="31792" priority="2030" operator="greaterThan">
      <formula>5000000</formula>
    </cfRule>
  </conditionalFormatting>
  <conditionalFormatting sqref="I569">
    <cfRule type="cellIs" dxfId="31791" priority="2029" operator="greaterThan">
      <formula>5000000</formula>
    </cfRule>
  </conditionalFormatting>
  <conditionalFormatting sqref="J569">
    <cfRule type="cellIs" dxfId="31790" priority="2028" operator="greaterThan">
      <formula>5000000</formula>
    </cfRule>
  </conditionalFormatting>
  <conditionalFormatting sqref="K569">
    <cfRule type="cellIs" dxfId="31789" priority="2027" operator="greaterThan">
      <formula>5000000</formula>
    </cfRule>
  </conditionalFormatting>
  <conditionalFormatting sqref="L569">
    <cfRule type="cellIs" dxfId="31788" priority="2026" operator="greaterThan">
      <formula>5000000</formula>
    </cfRule>
  </conditionalFormatting>
  <conditionalFormatting sqref="M569">
    <cfRule type="cellIs" dxfId="31787" priority="2025" operator="greaterThan">
      <formula>5000000</formula>
    </cfRule>
  </conditionalFormatting>
  <conditionalFormatting sqref="N569">
    <cfRule type="cellIs" dxfId="31786" priority="2024" operator="greaterThan">
      <formula>5000000</formula>
    </cfRule>
  </conditionalFormatting>
  <conditionalFormatting sqref="O569">
    <cfRule type="cellIs" dxfId="31785" priority="2023" operator="greaterThan">
      <formula>5000000</formula>
    </cfRule>
  </conditionalFormatting>
  <conditionalFormatting sqref="P569">
    <cfRule type="cellIs" dxfId="31784" priority="2022" operator="greaterThan">
      <formula>5000000</formula>
    </cfRule>
  </conditionalFormatting>
  <conditionalFormatting sqref="Q569">
    <cfRule type="cellIs" dxfId="31783" priority="2021" operator="greaterThan">
      <formula>5000000</formula>
    </cfRule>
  </conditionalFormatting>
  <conditionalFormatting sqref="R569">
    <cfRule type="cellIs" dxfId="31782" priority="2020" operator="greaterThan">
      <formula>5000000</formula>
    </cfRule>
  </conditionalFormatting>
  <conditionalFormatting sqref="S569">
    <cfRule type="cellIs" dxfId="31781" priority="2019" operator="greaterThan">
      <formula>5000000</formula>
    </cfRule>
  </conditionalFormatting>
  <conditionalFormatting sqref="T569">
    <cfRule type="cellIs" dxfId="31780" priority="2018" operator="greaterThan">
      <formula>5000000</formula>
    </cfRule>
  </conditionalFormatting>
  <conditionalFormatting sqref="U569">
    <cfRule type="cellIs" dxfId="31779" priority="2017" operator="greaterThan">
      <formula>5000000</formula>
    </cfRule>
  </conditionalFormatting>
  <conditionalFormatting sqref="V569">
    <cfRule type="cellIs" dxfId="31778" priority="2016" operator="greaterThan">
      <formula>5000000</formula>
    </cfRule>
  </conditionalFormatting>
  <conditionalFormatting sqref="W569">
    <cfRule type="cellIs" dxfId="31777" priority="2015" operator="greaterThan">
      <formula>5000000</formula>
    </cfRule>
  </conditionalFormatting>
  <conditionalFormatting sqref="X569">
    <cfRule type="cellIs" dxfId="31776" priority="2014" operator="greaterThan">
      <formula>5000000</formula>
    </cfRule>
  </conditionalFormatting>
  <conditionalFormatting sqref="Y569">
    <cfRule type="cellIs" dxfId="31775" priority="2013" operator="greaterThan">
      <formula>5000000</formula>
    </cfRule>
  </conditionalFormatting>
  <conditionalFormatting sqref="Z569">
    <cfRule type="cellIs" dxfId="31774" priority="2012" operator="greaterThan">
      <formula>5000000</formula>
    </cfRule>
  </conditionalFormatting>
  <conditionalFormatting sqref="D570">
    <cfRule type="cellIs" dxfId="31773" priority="2011" operator="greaterThan">
      <formula>5000000</formula>
    </cfRule>
  </conditionalFormatting>
  <conditionalFormatting sqref="E570">
    <cfRule type="cellIs" dxfId="31772" priority="2010" operator="greaterThan">
      <formula>5000000</formula>
    </cfRule>
  </conditionalFormatting>
  <conditionalFormatting sqref="F570">
    <cfRule type="cellIs" dxfId="31771" priority="2009" operator="greaterThan">
      <formula>5000000</formula>
    </cfRule>
  </conditionalFormatting>
  <conditionalFormatting sqref="G570">
    <cfRule type="cellIs" dxfId="31770" priority="2008" operator="greaterThan">
      <formula>5000000</formula>
    </cfRule>
  </conditionalFormatting>
  <conditionalFormatting sqref="H570">
    <cfRule type="cellIs" dxfId="31769" priority="2007" operator="greaterThan">
      <formula>5000000</formula>
    </cfRule>
  </conditionalFormatting>
  <conditionalFormatting sqref="I570">
    <cfRule type="cellIs" dxfId="31768" priority="2006" operator="greaterThan">
      <formula>5000000</formula>
    </cfRule>
  </conditionalFormatting>
  <conditionalFormatting sqref="J570">
    <cfRule type="cellIs" dxfId="31767" priority="2005" operator="greaterThan">
      <formula>5000000</formula>
    </cfRule>
  </conditionalFormatting>
  <conditionalFormatting sqref="K570">
    <cfRule type="cellIs" dxfId="31766" priority="2004" operator="greaterThan">
      <formula>5000000</formula>
    </cfRule>
  </conditionalFormatting>
  <conditionalFormatting sqref="L570">
    <cfRule type="cellIs" dxfId="31765" priority="2003" operator="greaterThan">
      <formula>5000000</formula>
    </cfRule>
  </conditionalFormatting>
  <conditionalFormatting sqref="M570">
    <cfRule type="cellIs" dxfId="31764" priority="2002" operator="greaterThan">
      <formula>5000000</formula>
    </cfRule>
  </conditionalFormatting>
  <conditionalFormatting sqref="N570">
    <cfRule type="cellIs" dxfId="31763" priority="2001" operator="greaterThan">
      <formula>5000000</formula>
    </cfRule>
  </conditionalFormatting>
  <conditionalFormatting sqref="O570">
    <cfRule type="cellIs" dxfId="31762" priority="2000" operator="greaterThan">
      <formula>5000000</formula>
    </cfRule>
  </conditionalFormatting>
  <conditionalFormatting sqref="P570">
    <cfRule type="cellIs" dxfId="31761" priority="1999" operator="greaterThan">
      <formula>5000000</formula>
    </cfRule>
  </conditionalFormatting>
  <conditionalFormatting sqref="Q570">
    <cfRule type="cellIs" dxfId="31760" priority="1998" operator="greaterThan">
      <formula>5000000</formula>
    </cfRule>
  </conditionalFormatting>
  <conditionalFormatting sqref="R570">
    <cfRule type="cellIs" dxfId="31759" priority="1997" operator="greaterThan">
      <formula>5000000</formula>
    </cfRule>
  </conditionalFormatting>
  <conditionalFormatting sqref="S570">
    <cfRule type="cellIs" dxfId="31758" priority="1996" operator="greaterThan">
      <formula>5000000</formula>
    </cfRule>
  </conditionalFormatting>
  <conditionalFormatting sqref="T570">
    <cfRule type="cellIs" dxfId="31757" priority="1995" operator="greaterThan">
      <formula>5000000</formula>
    </cfRule>
  </conditionalFormatting>
  <conditionalFormatting sqref="U570">
    <cfRule type="cellIs" dxfId="31756" priority="1994" operator="greaterThan">
      <formula>5000000</formula>
    </cfRule>
  </conditionalFormatting>
  <conditionalFormatting sqref="V570">
    <cfRule type="cellIs" dxfId="31755" priority="1993" operator="greaterThan">
      <formula>5000000</formula>
    </cfRule>
  </conditionalFormatting>
  <conditionalFormatting sqref="W570">
    <cfRule type="cellIs" dxfId="31754" priority="1992" operator="greaterThan">
      <formula>5000000</formula>
    </cfRule>
  </conditionalFormatting>
  <conditionalFormatting sqref="X570">
    <cfRule type="cellIs" dxfId="31753" priority="1991" operator="greaterThan">
      <formula>5000000</formula>
    </cfRule>
  </conditionalFormatting>
  <conditionalFormatting sqref="Y570">
    <cfRule type="cellIs" dxfId="31752" priority="1990" operator="greaterThan">
      <formula>5000000</formula>
    </cfRule>
  </conditionalFormatting>
  <conditionalFormatting sqref="Z570">
    <cfRule type="cellIs" dxfId="31751" priority="1989" operator="greaterThan">
      <formula>5000000</formula>
    </cfRule>
  </conditionalFormatting>
  <conditionalFormatting sqref="D571">
    <cfRule type="cellIs" dxfId="31750" priority="1988" operator="greaterThan">
      <formula>5000000</formula>
    </cfRule>
  </conditionalFormatting>
  <conditionalFormatting sqref="E571">
    <cfRule type="cellIs" dxfId="31749" priority="1987" operator="greaterThan">
      <formula>5000000</formula>
    </cfRule>
  </conditionalFormatting>
  <conditionalFormatting sqref="F571">
    <cfRule type="cellIs" dxfId="31748" priority="1986" operator="greaterThan">
      <formula>5000000</formula>
    </cfRule>
  </conditionalFormatting>
  <conditionalFormatting sqref="G571">
    <cfRule type="cellIs" dxfId="31747" priority="1985" operator="greaterThan">
      <formula>5000000</formula>
    </cfRule>
  </conditionalFormatting>
  <conditionalFormatting sqref="H571">
    <cfRule type="cellIs" dxfId="31746" priority="1984" operator="greaterThan">
      <formula>5000000</formula>
    </cfRule>
  </conditionalFormatting>
  <conditionalFormatting sqref="I571">
    <cfRule type="cellIs" dxfId="31745" priority="1983" operator="greaterThan">
      <formula>5000000</formula>
    </cfRule>
  </conditionalFormatting>
  <conditionalFormatting sqref="J571">
    <cfRule type="cellIs" dxfId="31744" priority="1982" operator="greaterThan">
      <formula>5000000</formula>
    </cfRule>
  </conditionalFormatting>
  <conditionalFormatting sqref="K571">
    <cfRule type="cellIs" dxfId="31743" priority="1981" operator="greaterThan">
      <formula>5000000</formula>
    </cfRule>
  </conditionalFormatting>
  <conditionalFormatting sqref="L571">
    <cfRule type="cellIs" dxfId="31742" priority="1980" operator="greaterThan">
      <formula>5000000</formula>
    </cfRule>
  </conditionalFormatting>
  <conditionalFormatting sqref="M571">
    <cfRule type="cellIs" dxfId="31741" priority="1979" operator="greaterThan">
      <formula>5000000</formula>
    </cfRule>
  </conditionalFormatting>
  <conditionalFormatting sqref="N571">
    <cfRule type="cellIs" dxfId="31740" priority="1978" operator="greaterThan">
      <formula>5000000</formula>
    </cfRule>
  </conditionalFormatting>
  <conditionalFormatting sqref="O571">
    <cfRule type="cellIs" dxfId="31739" priority="1977" operator="greaterThan">
      <formula>5000000</formula>
    </cfRule>
  </conditionalFormatting>
  <conditionalFormatting sqref="P571">
    <cfRule type="cellIs" dxfId="31738" priority="1976" operator="greaterThan">
      <formula>5000000</formula>
    </cfRule>
  </conditionalFormatting>
  <conditionalFormatting sqref="Q571">
    <cfRule type="cellIs" dxfId="31737" priority="1975" operator="greaterThan">
      <formula>5000000</formula>
    </cfRule>
  </conditionalFormatting>
  <conditionalFormatting sqref="R571">
    <cfRule type="cellIs" dxfId="31736" priority="1974" operator="greaterThan">
      <formula>5000000</formula>
    </cfRule>
  </conditionalFormatting>
  <conditionalFormatting sqref="S571">
    <cfRule type="cellIs" dxfId="31735" priority="1973" operator="greaterThan">
      <formula>5000000</formula>
    </cfRule>
  </conditionalFormatting>
  <conditionalFormatting sqref="T571">
    <cfRule type="cellIs" dxfId="31734" priority="1972" operator="greaterThan">
      <formula>5000000</formula>
    </cfRule>
  </conditionalFormatting>
  <conditionalFormatting sqref="U571">
    <cfRule type="cellIs" dxfId="31733" priority="1971" operator="greaterThan">
      <formula>5000000</formula>
    </cfRule>
  </conditionalFormatting>
  <conditionalFormatting sqref="V571">
    <cfRule type="cellIs" dxfId="31732" priority="1970" operator="greaterThan">
      <formula>5000000</formula>
    </cfRule>
  </conditionalFormatting>
  <conditionalFormatting sqref="W571">
    <cfRule type="cellIs" dxfId="31731" priority="1969" operator="greaterThan">
      <formula>5000000</formula>
    </cfRule>
  </conditionalFormatting>
  <conditionalFormatting sqref="X571">
    <cfRule type="cellIs" dxfId="31730" priority="1968" operator="greaterThan">
      <formula>5000000</formula>
    </cfRule>
  </conditionalFormatting>
  <conditionalFormatting sqref="Y571">
    <cfRule type="cellIs" dxfId="31729" priority="1967" operator="greaterThan">
      <formula>5000000</formula>
    </cfRule>
  </conditionalFormatting>
  <conditionalFormatting sqref="Z571">
    <cfRule type="cellIs" dxfId="31728" priority="1966" operator="greaterThan">
      <formula>5000000</formula>
    </cfRule>
  </conditionalFormatting>
  <conditionalFormatting sqref="D572">
    <cfRule type="cellIs" dxfId="31727" priority="1965" operator="greaterThan">
      <formula>5000000</formula>
    </cfRule>
  </conditionalFormatting>
  <conditionalFormatting sqref="E572">
    <cfRule type="cellIs" dxfId="31726" priority="1964" operator="greaterThan">
      <formula>5000000</formula>
    </cfRule>
  </conditionalFormatting>
  <conditionalFormatting sqref="F572">
    <cfRule type="cellIs" dxfId="31725" priority="1963" operator="greaterThan">
      <formula>5000000</formula>
    </cfRule>
  </conditionalFormatting>
  <conditionalFormatting sqref="G572">
    <cfRule type="cellIs" dxfId="31724" priority="1962" operator="greaterThan">
      <formula>5000000</formula>
    </cfRule>
  </conditionalFormatting>
  <conditionalFormatting sqref="H572">
    <cfRule type="cellIs" dxfId="31723" priority="1961" operator="greaterThan">
      <formula>5000000</formula>
    </cfRule>
  </conditionalFormatting>
  <conditionalFormatting sqref="I572">
    <cfRule type="cellIs" dxfId="31722" priority="1960" operator="greaterThan">
      <formula>5000000</formula>
    </cfRule>
  </conditionalFormatting>
  <conditionalFormatting sqref="J572">
    <cfRule type="cellIs" dxfId="31721" priority="1959" operator="greaterThan">
      <formula>5000000</formula>
    </cfRule>
  </conditionalFormatting>
  <conditionalFormatting sqref="K572">
    <cfRule type="cellIs" dxfId="31720" priority="1958" operator="greaterThan">
      <formula>5000000</formula>
    </cfRule>
  </conditionalFormatting>
  <conditionalFormatting sqref="L572">
    <cfRule type="cellIs" dxfId="31719" priority="1957" operator="greaterThan">
      <formula>5000000</formula>
    </cfRule>
  </conditionalFormatting>
  <conditionalFormatting sqref="M572">
    <cfRule type="cellIs" dxfId="31718" priority="1956" operator="greaterThan">
      <formula>5000000</formula>
    </cfRule>
  </conditionalFormatting>
  <conditionalFormatting sqref="N572">
    <cfRule type="cellIs" dxfId="31717" priority="1955" operator="greaterThan">
      <formula>5000000</formula>
    </cfRule>
  </conditionalFormatting>
  <conditionalFormatting sqref="O572">
    <cfRule type="cellIs" dxfId="31716" priority="1954" operator="greaterThan">
      <formula>5000000</formula>
    </cfRule>
  </conditionalFormatting>
  <conditionalFormatting sqref="P572">
    <cfRule type="cellIs" dxfId="31715" priority="1953" operator="greaterThan">
      <formula>5000000</formula>
    </cfRule>
  </conditionalFormatting>
  <conditionalFormatting sqref="Q572">
    <cfRule type="cellIs" dxfId="31714" priority="1952" operator="greaterThan">
      <formula>5000000</formula>
    </cfRule>
  </conditionalFormatting>
  <conditionalFormatting sqref="R572">
    <cfRule type="cellIs" dxfId="31713" priority="1951" operator="greaterThan">
      <formula>5000000</formula>
    </cfRule>
  </conditionalFormatting>
  <conditionalFormatting sqref="S572">
    <cfRule type="cellIs" dxfId="31712" priority="1950" operator="greaterThan">
      <formula>5000000</formula>
    </cfRule>
  </conditionalFormatting>
  <conditionalFormatting sqref="T572">
    <cfRule type="cellIs" dxfId="31711" priority="1949" operator="greaterThan">
      <formula>5000000</formula>
    </cfRule>
  </conditionalFormatting>
  <conditionalFormatting sqref="U572">
    <cfRule type="cellIs" dxfId="31710" priority="1948" operator="greaterThan">
      <formula>5000000</formula>
    </cfRule>
  </conditionalFormatting>
  <conditionalFormatting sqref="V572">
    <cfRule type="cellIs" dxfId="31709" priority="1947" operator="greaterThan">
      <formula>5000000</formula>
    </cfRule>
  </conditionalFormatting>
  <conditionalFormatting sqref="W572">
    <cfRule type="cellIs" dxfId="31708" priority="1946" operator="greaterThan">
      <formula>5000000</formula>
    </cfRule>
  </conditionalFormatting>
  <conditionalFormatting sqref="X572">
    <cfRule type="cellIs" dxfId="31707" priority="1945" operator="greaterThan">
      <formula>5000000</formula>
    </cfRule>
  </conditionalFormatting>
  <conditionalFormatting sqref="Y572">
    <cfRule type="cellIs" dxfId="31706" priority="1944" operator="greaterThan">
      <formula>5000000</formula>
    </cfRule>
  </conditionalFormatting>
  <conditionalFormatting sqref="Z572">
    <cfRule type="cellIs" dxfId="31705" priority="1943" operator="greaterThan">
      <formula>5000000</formula>
    </cfRule>
  </conditionalFormatting>
  <conditionalFormatting sqref="E573">
    <cfRule type="cellIs" dxfId="31704" priority="1942" operator="greaterThan">
      <formula>5000000</formula>
    </cfRule>
  </conditionalFormatting>
  <conditionalFormatting sqref="F573">
    <cfRule type="cellIs" dxfId="31703" priority="1941" operator="greaterThan">
      <formula>5000000</formula>
    </cfRule>
  </conditionalFormatting>
  <conditionalFormatting sqref="G573">
    <cfRule type="cellIs" dxfId="31702" priority="1940" operator="greaterThan">
      <formula>5000000</formula>
    </cfRule>
  </conditionalFormatting>
  <conditionalFormatting sqref="H573">
    <cfRule type="cellIs" dxfId="31701" priority="1939" operator="greaterThan">
      <formula>5000000</formula>
    </cfRule>
  </conditionalFormatting>
  <conditionalFormatting sqref="I573">
    <cfRule type="cellIs" dxfId="31700" priority="1938" operator="greaterThan">
      <formula>5000000</formula>
    </cfRule>
  </conditionalFormatting>
  <conditionalFormatting sqref="J573">
    <cfRule type="cellIs" dxfId="31699" priority="1937" operator="greaterThan">
      <formula>5000000</formula>
    </cfRule>
  </conditionalFormatting>
  <conditionalFormatting sqref="K573">
    <cfRule type="cellIs" dxfId="31698" priority="1936" operator="greaterThan">
      <formula>5000000</formula>
    </cfRule>
  </conditionalFormatting>
  <conditionalFormatting sqref="L573">
    <cfRule type="cellIs" dxfId="31697" priority="1935" operator="greaterThan">
      <formula>5000000</formula>
    </cfRule>
  </conditionalFormatting>
  <conditionalFormatting sqref="M573">
    <cfRule type="cellIs" dxfId="31696" priority="1934" operator="greaterThan">
      <formula>5000000</formula>
    </cfRule>
  </conditionalFormatting>
  <conditionalFormatting sqref="N573">
    <cfRule type="cellIs" dxfId="31695" priority="1933" operator="greaterThan">
      <formula>5000000</formula>
    </cfRule>
  </conditionalFormatting>
  <conditionalFormatting sqref="O573">
    <cfRule type="cellIs" dxfId="31694" priority="1932" operator="greaterThan">
      <formula>5000000</formula>
    </cfRule>
  </conditionalFormatting>
  <conditionalFormatting sqref="P573">
    <cfRule type="cellIs" dxfId="31693" priority="1931" operator="greaterThan">
      <formula>5000000</formula>
    </cfRule>
  </conditionalFormatting>
  <conditionalFormatting sqref="Q573">
    <cfRule type="cellIs" dxfId="31692" priority="1930" operator="greaterThan">
      <formula>5000000</formula>
    </cfRule>
  </conditionalFormatting>
  <conditionalFormatting sqref="R573">
    <cfRule type="cellIs" dxfId="31691" priority="1929" operator="greaterThan">
      <formula>5000000</formula>
    </cfRule>
  </conditionalFormatting>
  <conditionalFormatting sqref="S573">
    <cfRule type="cellIs" dxfId="31690" priority="1928" operator="greaterThan">
      <formula>5000000</formula>
    </cfRule>
  </conditionalFormatting>
  <conditionalFormatting sqref="T573">
    <cfRule type="cellIs" dxfId="31689" priority="1927" operator="greaterThan">
      <formula>5000000</formula>
    </cfRule>
  </conditionalFormatting>
  <conditionalFormatting sqref="U573">
    <cfRule type="cellIs" dxfId="31688" priority="1926" operator="greaterThan">
      <formula>5000000</formula>
    </cfRule>
  </conditionalFormatting>
  <conditionalFormatting sqref="V573">
    <cfRule type="cellIs" dxfId="31687" priority="1925" operator="greaterThan">
      <formula>5000000</formula>
    </cfRule>
  </conditionalFormatting>
  <conditionalFormatting sqref="W573">
    <cfRule type="cellIs" dxfId="31686" priority="1924" operator="greaterThan">
      <formula>5000000</formula>
    </cfRule>
  </conditionalFormatting>
  <conditionalFormatting sqref="X573">
    <cfRule type="cellIs" dxfId="31685" priority="1923" operator="greaterThan">
      <formula>5000000</formula>
    </cfRule>
  </conditionalFormatting>
  <conditionalFormatting sqref="Y573">
    <cfRule type="cellIs" dxfId="31684" priority="1922" operator="greaterThan">
      <formula>5000000</formula>
    </cfRule>
  </conditionalFormatting>
  <conditionalFormatting sqref="Z573">
    <cfRule type="cellIs" dxfId="31683" priority="1921" operator="greaterThan">
      <formula>5000000</formula>
    </cfRule>
  </conditionalFormatting>
  <conditionalFormatting sqref="E574">
    <cfRule type="cellIs" dxfId="31682" priority="1920" operator="greaterThan">
      <formula>5000000</formula>
    </cfRule>
  </conditionalFormatting>
  <conditionalFormatting sqref="F574">
    <cfRule type="cellIs" dxfId="31681" priority="1919" operator="greaterThan">
      <formula>5000000</formula>
    </cfRule>
  </conditionalFormatting>
  <conditionalFormatting sqref="G574">
    <cfRule type="cellIs" dxfId="31680" priority="1918" operator="greaterThan">
      <formula>5000000</formula>
    </cfRule>
  </conditionalFormatting>
  <conditionalFormatting sqref="H574">
    <cfRule type="cellIs" dxfId="31679" priority="1917" operator="greaterThan">
      <formula>5000000</formula>
    </cfRule>
  </conditionalFormatting>
  <conditionalFormatting sqref="I574">
    <cfRule type="cellIs" dxfId="31678" priority="1916" operator="greaterThan">
      <formula>5000000</formula>
    </cfRule>
  </conditionalFormatting>
  <conditionalFormatting sqref="J574">
    <cfRule type="cellIs" dxfId="31677" priority="1915" operator="greaterThan">
      <formula>5000000</formula>
    </cfRule>
  </conditionalFormatting>
  <conditionalFormatting sqref="K574">
    <cfRule type="cellIs" dxfId="31676" priority="1914" operator="greaterThan">
      <formula>5000000</formula>
    </cfRule>
  </conditionalFormatting>
  <conditionalFormatting sqref="L574">
    <cfRule type="cellIs" dxfId="31675" priority="1913" operator="greaterThan">
      <formula>5000000</formula>
    </cfRule>
  </conditionalFormatting>
  <conditionalFormatting sqref="M574">
    <cfRule type="cellIs" dxfId="31674" priority="1912" operator="greaterThan">
      <formula>5000000</formula>
    </cfRule>
  </conditionalFormatting>
  <conditionalFormatting sqref="N574">
    <cfRule type="cellIs" dxfId="31673" priority="1911" operator="greaterThan">
      <formula>5000000</formula>
    </cfRule>
  </conditionalFormatting>
  <conditionalFormatting sqref="O574">
    <cfRule type="cellIs" dxfId="31672" priority="1910" operator="greaterThan">
      <formula>5000000</formula>
    </cfRule>
  </conditionalFormatting>
  <conditionalFormatting sqref="P574">
    <cfRule type="cellIs" dxfId="31671" priority="1909" operator="greaterThan">
      <formula>5000000</formula>
    </cfRule>
  </conditionalFormatting>
  <conditionalFormatting sqref="Q574">
    <cfRule type="cellIs" dxfId="31670" priority="1908" operator="greaterThan">
      <formula>5000000</formula>
    </cfRule>
  </conditionalFormatting>
  <conditionalFormatting sqref="R574">
    <cfRule type="cellIs" dxfId="31669" priority="1907" operator="greaterThan">
      <formula>5000000</formula>
    </cfRule>
  </conditionalFormatting>
  <conditionalFormatting sqref="S574">
    <cfRule type="cellIs" dxfId="31668" priority="1906" operator="greaterThan">
      <formula>5000000</formula>
    </cfRule>
  </conditionalFormatting>
  <conditionalFormatting sqref="T574">
    <cfRule type="cellIs" dxfId="31667" priority="1905" operator="greaterThan">
      <formula>5000000</formula>
    </cfRule>
  </conditionalFormatting>
  <conditionalFormatting sqref="U574">
    <cfRule type="cellIs" dxfId="31666" priority="1904" operator="greaterThan">
      <formula>5000000</formula>
    </cfRule>
  </conditionalFormatting>
  <conditionalFormatting sqref="V574">
    <cfRule type="cellIs" dxfId="31665" priority="1903" operator="greaterThan">
      <formula>5000000</formula>
    </cfRule>
  </conditionalFormatting>
  <conditionalFormatting sqref="W574">
    <cfRule type="cellIs" dxfId="31664" priority="1902" operator="greaterThan">
      <formula>5000000</formula>
    </cfRule>
  </conditionalFormatting>
  <conditionalFormatting sqref="X574">
    <cfRule type="cellIs" dxfId="31663" priority="1901" operator="greaterThan">
      <formula>5000000</formula>
    </cfRule>
  </conditionalFormatting>
  <conditionalFormatting sqref="Y574">
    <cfRule type="cellIs" dxfId="31662" priority="1900" operator="greaterThan">
      <formula>5000000</formula>
    </cfRule>
  </conditionalFormatting>
  <conditionalFormatting sqref="Z574">
    <cfRule type="cellIs" dxfId="31661" priority="1899" operator="greaterThan">
      <formula>5000000</formula>
    </cfRule>
  </conditionalFormatting>
  <conditionalFormatting sqref="E575">
    <cfRule type="cellIs" dxfId="31660" priority="1898" operator="greaterThan">
      <formula>5000000</formula>
    </cfRule>
  </conditionalFormatting>
  <conditionalFormatting sqref="F575">
    <cfRule type="cellIs" dxfId="31659" priority="1897" operator="greaterThan">
      <formula>5000000</formula>
    </cfRule>
  </conditionalFormatting>
  <conditionalFormatting sqref="G575">
    <cfRule type="cellIs" dxfId="31658" priority="1896" operator="greaterThan">
      <formula>5000000</formula>
    </cfRule>
  </conditionalFormatting>
  <conditionalFormatting sqref="H575">
    <cfRule type="cellIs" dxfId="31657" priority="1895" operator="greaterThan">
      <formula>5000000</formula>
    </cfRule>
  </conditionalFormatting>
  <conditionalFormatting sqref="I575">
    <cfRule type="cellIs" dxfId="31656" priority="1894" operator="greaterThan">
      <formula>5000000</formula>
    </cfRule>
  </conditionalFormatting>
  <conditionalFormatting sqref="J575">
    <cfRule type="cellIs" dxfId="31655" priority="1893" operator="greaterThan">
      <formula>5000000</formula>
    </cfRule>
  </conditionalFormatting>
  <conditionalFormatting sqref="K575">
    <cfRule type="cellIs" dxfId="31654" priority="1892" operator="greaterThan">
      <formula>5000000</formula>
    </cfRule>
  </conditionalFormatting>
  <conditionalFormatting sqref="L575">
    <cfRule type="cellIs" dxfId="31653" priority="1891" operator="greaterThan">
      <formula>5000000</formula>
    </cfRule>
  </conditionalFormatting>
  <conditionalFormatting sqref="M575">
    <cfRule type="cellIs" dxfId="31652" priority="1890" operator="greaterThan">
      <formula>5000000</formula>
    </cfRule>
  </conditionalFormatting>
  <conditionalFormatting sqref="N575">
    <cfRule type="cellIs" dxfId="31651" priority="1889" operator="greaterThan">
      <formula>5000000</formula>
    </cfRule>
  </conditionalFormatting>
  <conditionalFormatting sqref="O575">
    <cfRule type="cellIs" dxfId="31650" priority="1888" operator="greaterThan">
      <formula>5000000</formula>
    </cfRule>
  </conditionalFormatting>
  <conditionalFormatting sqref="P575">
    <cfRule type="cellIs" dxfId="31649" priority="1887" operator="greaterThan">
      <formula>5000000</formula>
    </cfRule>
  </conditionalFormatting>
  <conditionalFormatting sqref="Q575">
    <cfRule type="cellIs" dxfId="31648" priority="1886" operator="greaterThan">
      <formula>5000000</formula>
    </cfRule>
  </conditionalFormatting>
  <conditionalFormatting sqref="R575">
    <cfRule type="cellIs" dxfId="31647" priority="1885" operator="greaterThan">
      <formula>5000000</formula>
    </cfRule>
  </conditionalFormatting>
  <conditionalFormatting sqref="S575">
    <cfRule type="cellIs" dxfId="31646" priority="1884" operator="greaterThan">
      <formula>5000000</formula>
    </cfRule>
  </conditionalFormatting>
  <conditionalFormatting sqref="T575">
    <cfRule type="cellIs" dxfId="31645" priority="1883" operator="greaterThan">
      <formula>5000000</formula>
    </cfRule>
  </conditionalFormatting>
  <conditionalFormatting sqref="U575">
    <cfRule type="cellIs" dxfId="31644" priority="1882" operator="greaterThan">
      <formula>5000000</formula>
    </cfRule>
  </conditionalFormatting>
  <conditionalFormatting sqref="V575">
    <cfRule type="cellIs" dxfId="31643" priority="1881" operator="greaterThan">
      <formula>5000000</formula>
    </cfRule>
  </conditionalFormatting>
  <conditionalFormatting sqref="W575">
    <cfRule type="cellIs" dxfId="31642" priority="1880" operator="greaterThan">
      <formula>5000000</formula>
    </cfRule>
  </conditionalFormatting>
  <conditionalFormatting sqref="X575">
    <cfRule type="cellIs" dxfId="31641" priority="1879" operator="greaterThan">
      <formula>5000000</formula>
    </cfRule>
  </conditionalFormatting>
  <conditionalFormatting sqref="Y575">
    <cfRule type="cellIs" dxfId="31640" priority="1878" operator="greaterThan">
      <formula>5000000</formula>
    </cfRule>
  </conditionalFormatting>
  <conditionalFormatting sqref="Z575">
    <cfRule type="cellIs" dxfId="31639" priority="1877" operator="greaterThan">
      <formula>5000000</formula>
    </cfRule>
  </conditionalFormatting>
  <conditionalFormatting sqref="E576">
    <cfRule type="cellIs" dxfId="31638" priority="1876" operator="greaterThan">
      <formula>5000000</formula>
    </cfRule>
  </conditionalFormatting>
  <conditionalFormatting sqref="F576">
    <cfRule type="cellIs" dxfId="31637" priority="1875" operator="greaterThan">
      <formula>5000000</formula>
    </cfRule>
  </conditionalFormatting>
  <conditionalFormatting sqref="G576">
    <cfRule type="cellIs" dxfId="31636" priority="1874" operator="greaterThan">
      <formula>5000000</formula>
    </cfRule>
  </conditionalFormatting>
  <conditionalFormatting sqref="H576">
    <cfRule type="cellIs" dxfId="31635" priority="1873" operator="greaterThan">
      <formula>5000000</formula>
    </cfRule>
  </conditionalFormatting>
  <conditionalFormatting sqref="I576">
    <cfRule type="cellIs" dxfId="31634" priority="1872" operator="greaterThan">
      <formula>5000000</formula>
    </cfRule>
  </conditionalFormatting>
  <conditionalFormatting sqref="J576">
    <cfRule type="cellIs" dxfId="31633" priority="1871" operator="greaterThan">
      <formula>5000000</formula>
    </cfRule>
  </conditionalFormatting>
  <conditionalFormatting sqref="K576">
    <cfRule type="cellIs" dxfId="31632" priority="1870" operator="greaterThan">
      <formula>5000000</formula>
    </cfRule>
  </conditionalFormatting>
  <conditionalFormatting sqref="L576">
    <cfRule type="cellIs" dxfId="31631" priority="1869" operator="greaterThan">
      <formula>5000000</formula>
    </cfRule>
  </conditionalFormatting>
  <conditionalFormatting sqref="M576">
    <cfRule type="cellIs" dxfId="31630" priority="1868" operator="greaterThan">
      <formula>5000000</formula>
    </cfRule>
  </conditionalFormatting>
  <conditionalFormatting sqref="N576">
    <cfRule type="cellIs" dxfId="31629" priority="1867" operator="greaterThan">
      <formula>5000000</formula>
    </cfRule>
  </conditionalFormatting>
  <conditionalFormatting sqref="O576">
    <cfRule type="cellIs" dxfId="31628" priority="1866" operator="greaterThan">
      <formula>5000000</formula>
    </cfRule>
  </conditionalFormatting>
  <conditionalFormatting sqref="P576">
    <cfRule type="cellIs" dxfId="31627" priority="1865" operator="greaterThan">
      <formula>5000000</formula>
    </cfRule>
  </conditionalFormatting>
  <conditionalFormatting sqref="Q576">
    <cfRule type="cellIs" dxfId="31626" priority="1864" operator="greaterThan">
      <formula>5000000</formula>
    </cfRule>
  </conditionalFormatting>
  <conditionalFormatting sqref="R576">
    <cfRule type="cellIs" dxfId="31625" priority="1863" operator="greaterThan">
      <formula>5000000</formula>
    </cfRule>
  </conditionalFormatting>
  <conditionalFormatting sqref="S576">
    <cfRule type="cellIs" dxfId="31624" priority="1862" operator="greaterThan">
      <formula>5000000</formula>
    </cfRule>
  </conditionalFormatting>
  <conditionalFormatting sqref="T576">
    <cfRule type="cellIs" dxfId="31623" priority="1861" operator="greaterThan">
      <formula>5000000</formula>
    </cfRule>
  </conditionalFormatting>
  <conditionalFormatting sqref="U576">
    <cfRule type="cellIs" dxfId="31622" priority="1860" operator="greaterThan">
      <formula>5000000</formula>
    </cfRule>
  </conditionalFormatting>
  <conditionalFormatting sqref="V576">
    <cfRule type="cellIs" dxfId="31621" priority="1859" operator="greaterThan">
      <formula>5000000</formula>
    </cfRule>
  </conditionalFormatting>
  <conditionalFormatting sqref="W576">
    <cfRule type="cellIs" dxfId="31620" priority="1858" operator="greaterThan">
      <formula>5000000</formula>
    </cfRule>
  </conditionalFormatting>
  <conditionalFormatting sqref="X576">
    <cfRule type="cellIs" dxfId="31619" priority="1857" operator="greaterThan">
      <formula>5000000</formula>
    </cfRule>
  </conditionalFormatting>
  <conditionalFormatting sqref="Y576">
    <cfRule type="cellIs" dxfId="31618" priority="1856" operator="greaterThan">
      <formula>5000000</formula>
    </cfRule>
  </conditionalFormatting>
  <conditionalFormatting sqref="Z576">
    <cfRule type="cellIs" dxfId="31617" priority="1855" operator="greaterThan">
      <formula>5000000</formula>
    </cfRule>
  </conditionalFormatting>
  <conditionalFormatting sqref="D578">
    <cfRule type="cellIs" dxfId="31616" priority="1854" operator="greaterThan">
      <formula>5000000</formula>
    </cfRule>
  </conditionalFormatting>
  <conditionalFormatting sqref="E578">
    <cfRule type="cellIs" dxfId="31615" priority="1853" operator="greaterThan">
      <formula>5000000</formula>
    </cfRule>
  </conditionalFormatting>
  <conditionalFormatting sqref="F578">
    <cfRule type="cellIs" dxfId="31614" priority="1852" operator="greaterThan">
      <formula>5000000</formula>
    </cfRule>
  </conditionalFormatting>
  <conditionalFormatting sqref="G578">
    <cfRule type="cellIs" dxfId="31613" priority="1851" operator="greaterThan">
      <formula>5000000</formula>
    </cfRule>
  </conditionalFormatting>
  <conditionalFormatting sqref="H578">
    <cfRule type="cellIs" dxfId="31612" priority="1850" operator="greaterThan">
      <formula>5000000</formula>
    </cfRule>
  </conditionalFormatting>
  <conditionalFormatting sqref="I578">
    <cfRule type="cellIs" dxfId="31611" priority="1849" operator="greaterThan">
      <formula>5000000</formula>
    </cfRule>
  </conditionalFormatting>
  <conditionalFormatting sqref="J578">
    <cfRule type="cellIs" dxfId="31610" priority="1848" operator="greaterThan">
      <formula>5000000</formula>
    </cfRule>
  </conditionalFormatting>
  <conditionalFormatting sqref="K578">
    <cfRule type="cellIs" dxfId="31609" priority="1847" operator="greaterThan">
      <formula>5000000</formula>
    </cfRule>
  </conditionalFormatting>
  <conditionalFormatting sqref="L578">
    <cfRule type="cellIs" dxfId="31608" priority="1846" operator="greaterThan">
      <formula>5000000</formula>
    </cfRule>
  </conditionalFormatting>
  <conditionalFormatting sqref="M578">
    <cfRule type="cellIs" dxfId="31607" priority="1845" operator="greaterThan">
      <formula>5000000</formula>
    </cfRule>
  </conditionalFormatting>
  <conditionalFormatting sqref="N578">
    <cfRule type="cellIs" dxfId="31606" priority="1844" operator="greaterThan">
      <formula>5000000</formula>
    </cfRule>
  </conditionalFormatting>
  <conditionalFormatting sqref="O578">
    <cfRule type="cellIs" dxfId="31605" priority="1843" operator="greaterThan">
      <formula>5000000</formula>
    </cfRule>
  </conditionalFormatting>
  <conditionalFormatting sqref="P578">
    <cfRule type="cellIs" dxfId="31604" priority="1842" operator="greaterThan">
      <formula>5000000</formula>
    </cfRule>
  </conditionalFormatting>
  <conditionalFormatting sqref="Q578">
    <cfRule type="cellIs" dxfId="31603" priority="1841" operator="greaterThan">
      <formula>5000000</formula>
    </cfRule>
  </conditionalFormatting>
  <conditionalFormatting sqref="R578">
    <cfRule type="cellIs" dxfId="31602" priority="1840" operator="greaterThan">
      <formula>5000000</formula>
    </cfRule>
  </conditionalFormatting>
  <conditionalFormatting sqref="S578">
    <cfRule type="cellIs" dxfId="31601" priority="1839" operator="greaterThan">
      <formula>5000000</formula>
    </cfRule>
  </conditionalFormatting>
  <conditionalFormatting sqref="T578">
    <cfRule type="cellIs" dxfId="31600" priority="1838" operator="greaterThan">
      <formula>5000000</formula>
    </cfRule>
  </conditionalFormatting>
  <conditionalFormatting sqref="U578">
    <cfRule type="cellIs" dxfId="31599" priority="1837" operator="greaterThan">
      <formula>5000000</formula>
    </cfRule>
  </conditionalFormatting>
  <conditionalFormatting sqref="V578">
    <cfRule type="cellIs" dxfId="31598" priority="1836" operator="greaterThan">
      <formula>5000000</formula>
    </cfRule>
  </conditionalFormatting>
  <conditionalFormatting sqref="W578">
    <cfRule type="cellIs" dxfId="31597" priority="1835" operator="greaterThan">
      <formula>5000000</formula>
    </cfRule>
  </conditionalFormatting>
  <conditionalFormatting sqref="X578">
    <cfRule type="cellIs" dxfId="31596" priority="1834" operator="greaterThan">
      <formula>5000000</formula>
    </cfRule>
  </conditionalFormatting>
  <conditionalFormatting sqref="Y578">
    <cfRule type="cellIs" dxfId="31595" priority="1833" operator="greaterThan">
      <formula>5000000</formula>
    </cfRule>
  </conditionalFormatting>
  <conditionalFormatting sqref="Z578">
    <cfRule type="cellIs" dxfId="31594" priority="1832" operator="greaterThan">
      <formula>5000000</formula>
    </cfRule>
  </conditionalFormatting>
  <conditionalFormatting sqref="D580">
    <cfRule type="cellIs" dxfId="31593" priority="1831" operator="greaterThan">
      <formula>5000000</formula>
    </cfRule>
  </conditionalFormatting>
  <conditionalFormatting sqref="E580">
    <cfRule type="cellIs" dxfId="31592" priority="1830" operator="greaterThan">
      <formula>5000000</formula>
    </cfRule>
  </conditionalFormatting>
  <conditionalFormatting sqref="F580">
    <cfRule type="cellIs" dxfId="31591" priority="1829" operator="greaterThan">
      <formula>5000000</formula>
    </cfRule>
  </conditionalFormatting>
  <conditionalFormatting sqref="G580">
    <cfRule type="cellIs" dxfId="31590" priority="1828" operator="greaterThan">
      <formula>5000000</formula>
    </cfRule>
  </conditionalFormatting>
  <conditionalFormatting sqref="H580">
    <cfRule type="cellIs" dxfId="31589" priority="1827" operator="greaterThan">
      <formula>5000000</formula>
    </cfRule>
  </conditionalFormatting>
  <conditionalFormatting sqref="I580">
    <cfRule type="cellIs" dxfId="31588" priority="1826" operator="greaterThan">
      <formula>5000000</formula>
    </cfRule>
  </conditionalFormatting>
  <conditionalFormatting sqref="J580">
    <cfRule type="cellIs" dxfId="31587" priority="1825" operator="greaterThan">
      <formula>5000000</formula>
    </cfRule>
  </conditionalFormatting>
  <conditionalFormatting sqref="K580">
    <cfRule type="cellIs" dxfId="31586" priority="1824" operator="greaterThan">
      <formula>5000000</formula>
    </cfRule>
  </conditionalFormatting>
  <conditionalFormatting sqref="L580">
    <cfRule type="cellIs" dxfId="31585" priority="1823" operator="greaterThan">
      <formula>5000000</formula>
    </cfRule>
  </conditionalFormatting>
  <conditionalFormatting sqref="M580">
    <cfRule type="cellIs" dxfId="31584" priority="1822" operator="greaterThan">
      <formula>5000000</formula>
    </cfRule>
  </conditionalFormatting>
  <conditionalFormatting sqref="N580">
    <cfRule type="cellIs" dxfId="31583" priority="1821" operator="greaterThan">
      <formula>5000000</formula>
    </cfRule>
  </conditionalFormatting>
  <conditionalFormatting sqref="O580">
    <cfRule type="cellIs" dxfId="31582" priority="1820" operator="greaterThan">
      <formula>5000000</formula>
    </cfRule>
  </conditionalFormatting>
  <conditionalFormatting sqref="P580">
    <cfRule type="cellIs" dxfId="31581" priority="1819" operator="greaterThan">
      <formula>5000000</formula>
    </cfRule>
  </conditionalFormatting>
  <conditionalFormatting sqref="Q580">
    <cfRule type="cellIs" dxfId="31580" priority="1818" operator="greaterThan">
      <formula>5000000</formula>
    </cfRule>
  </conditionalFormatting>
  <conditionalFormatting sqref="R580">
    <cfRule type="cellIs" dxfId="31579" priority="1817" operator="greaterThan">
      <formula>5000000</formula>
    </cfRule>
  </conditionalFormatting>
  <conditionalFormatting sqref="S580">
    <cfRule type="cellIs" dxfId="31578" priority="1816" operator="greaterThan">
      <formula>5000000</formula>
    </cfRule>
  </conditionalFormatting>
  <conditionalFormatting sqref="T580">
    <cfRule type="cellIs" dxfId="31577" priority="1815" operator="greaterThan">
      <formula>5000000</formula>
    </cfRule>
  </conditionalFormatting>
  <conditionalFormatting sqref="U580">
    <cfRule type="cellIs" dxfId="31576" priority="1814" operator="greaterThan">
      <formula>5000000</formula>
    </cfRule>
  </conditionalFormatting>
  <conditionalFormatting sqref="V580">
    <cfRule type="cellIs" dxfId="31575" priority="1813" operator="greaterThan">
      <formula>5000000</formula>
    </cfRule>
  </conditionalFormatting>
  <conditionalFormatting sqref="W580">
    <cfRule type="cellIs" dxfId="31574" priority="1812" operator="greaterThan">
      <formula>5000000</formula>
    </cfRule>
  </conditionalFormatting>
  <conditionalFormatting sqref="X580">
    <cfRule type="cellIs" dxfId="31573" priority="1811" operator="greaterThan">
      <formula>5000000</formula>
    </cfRule>
  </conditionalFormatting>
  <conditionalFormatting sqref="Y580">
    <cfRule type="cellIs" dxfId="31572" priority="1810" operator="greaterThan">
      <formula>5000000</formula>
    </cfRule>
  </conditionalFormatting>
  <conditionalFormatting sqref="Z580">
    <cfRule type="cellIs" dxfId="31571" priority="1809" operator="greaterThan">
      <formula>5000000</formula>
    </cfRule>
  </conditionalFormatting>
  <conditionalFormatting sqref="D581">
    <cfRule type="cellIs" dxfId="31570" priority="1808" operator="greaterThan">
      <formula>5000000</formula>
    </cfRule>
  </conditionalFormatting>
  <conditionalFormatting sqref="E581">
    <cfRule type="cellIs" dxfId="31569" priority="1807" operator="greaterThan">
      <formula>5000000</formula>
    </cfRule>
  </conditionalFormatting>
  <conditionalFormatting sqref="F581">
    <cfRule type="cellIs" dxfId="31568" priority="1806" operator="greaterThan">
      <formula>5000000</formula>
    </cfRule>
  </conditionalFormatting>
  <conditionalFormatting sqref="G581">
    <cfRule type="cellIs" dxfId="31567" priority="1805" operator="greaterThan">
      <formula>5000000</formula>
    </cfRule>
  </conditionalFormatting>
  <conditionalFormatting sqref="H581">
    <cfRule type="cellIs" dxfId="31566" priority="1804" operator="greaterThan">
      <formula>5000000</formula>
    </cfRule>
  </conditionalFormatting>
  <conditionalFormatting sqref="I581">
    <cfRule type="cellIs" dxfId="31565" priority="1803" operator="greaterThan">
      <formula>5000000</formula>
    </cfRule>
  </conditionalFormatting>
  <conditionalFormatting sqref="J581">
    <cfRule type="cellIs" dxfId="31564" priority="1802" operator="greaterThan">
      <formula>5000000</formula>
    </cfRule>
  </conditionalFormatting>
  <conditionalFormatting sqref="K581">
    <cfRule type="cellIs" dxfId="31563" priority="1801" operator="greaterThan">
      <formula>5000000</formula>
    </cfRule>
  </conditionalFormatting>
  <conditionalFormatting sqref="L581">
    <cfRule type="cellIs" dxfId="31562" priority="1800" operator="greaterThan">
      <formula>5000000</formula>
    </cfRule>
  </conditionalFormatting>
  <conditionalFormatting sqref="M581">
    <cfRule type="cellIs" dxfId="31561" priority="1799" operator="greaterThan">
      <formula>5000000</formula>
    </cfRule>
  </conditionalFormatting>
  <conditionalFormatting sqref="N581">
    <cfRule type="cellIs" dxfId="31560" priority="1798" operator="greaterThan">
      <formula>5000000</formula>
    </cfRule>
  </conditionalFormatting>
  <conditionalFormatting sqref="O581">
    <cfRule type="cellIs" dxfId="31559" priority="1797" operator="greaterThan">
      <formula>5000000</formula>
    </cfRule>
  </conditionalFormatting>
  <conditionalFormatting sqref="P581">
    <cfRule type="cellIs" dxfId="31558" priority="1796" operator="greaterThan">
      <formula>5000000</formula>
    </cfRule>
  </conditionalFormatting>
  <conditionalFormatting sqref="Q581">
    <cfRule type="cellIs" dxfId="31557" priority="1795" operator="greaterThan">
      <formula>5000000</formula>
    </cfRule>
  </conditionalFormatting>
  <conditionalFormatting sqref="R581">
    <cfRule type="cellIs" dxfId="31556" priority="1794" operator="greaterThan">
      <formula>5000000</formula>
    </cfRule>
  </conditionalFormatting>
  <conditionalFormatting sqref="S581">
    <cfRule type="cellIs" dxfId="31555" priority="1793" operator="greaterThan">
      <formula>5000000</formula>
    </cfRule>
  </conditionalFormatting>
  <conditionalFormatting sqref="T581">
    <cfRule type="cellIs" dxfId="31554" priority="1792" operator="greaterThan">
      <formula>5000000</formula>
    </cfRule>
  </conditionalFormatting>
  <conditionalFormatting sqref="U581">
    <cfRule type="cellIs" dxfId="31553" priority="1791" operator="greaterThan">
      <formula>5000000</formula>
    </cfRule>
  </conditionalFormatting>
  <conditionalFormatting sqref="V581">
    <cfRule type="cellIs" dxfId="31552" priority="1790" operator="greaterThan">
      <formula>5000000</formula>
    </cfRule>
  </conditionalFormatting>
  <conditionalFormatting sqref="W581">
    <cfRule type="cellIs" dxfId="31551" priority="1789" operator="greaterThan">
      <formula>5000000</formula>
    </cfRule>
  </conditionalFormatting>
  <conditionalFormatting sqref="X581">
    <cfRule type="cellIs" dxfId="31550" priority="1788" operator="greaterThan">
      <formula>5000000</formula>
    </cfRule>
  </conditionalFormatting>
  <conditionalFormatting sqref="Y581">
    <cfRule type="cellIs" dxfId="31549" priority="1787" operator="greaterThan">
      <formula>5000000</formula>
    </cfRule>
  </conditionalFormatting>
  <conditionalFormatting sqref="Z581">
    <cfRule type="cellIs" dxfId="31548" priority="1786" operator="greaterThan">
      <formula>5000000</formula>
    </cfRule>
  </conditionalFormatting>
  <conditionalFormatting sqref="D582">
    <cfRule type="cellIs" dxfId="31547" priority="1785" operator="greaterThan">
      <formula>5000000</formula>
    </cfRule>
  </conditionalFormatting>
  <conditionalFormatting sqref="E582">
    <cfRule type="cellIs" dxfId="31546" priority="1784" operator="greaterThan">
      <formula>5000000</formula>
    </cfRule>
  </conditionalFormatting>
  <conditionalFormatting sqref="F582">
    <cfRule type="cellIs" dxfId="31545" priority="1783" operator="greaterThan">
      <formula>5000000</formula>
    </cfRule>
  </conditionalFormatting>
  <conditionalFormatting sqref="G582">
    <cfRule type="cellIs" dxfId="31544" priority="1782" operator="greaterThan">
      <formula>5000000</formula>
    </cfRule>
  </conditionalFormatting>
  <conditionalFormatting sqref="H582">
    <cfRule type="cellIs" dxfId="31543" priority="1781" operator="greaterThan">
      <formula>5000000</formula>
    </cfRule>
  </conditionalFormatting>
  <conditionalFormatting sqref="I582">
    <cfRule type="cellIs" dxfId="31542" priority="1780" operator="greaterThan">
      <formula>5000000</formula>
    </cfRule>
  </conditionalFormatting>
  <conditionalFormatting sqref="J582">
    <cfRule type="cellIs" dxfId="31541" priority="1779" operator="greaterThan">
      <formula>5000000</formula>
    </cfRule>
  </conditionalFormatting>
  <conditionalFormatting sqref="K582">
    <cfRule type="cellIs" dxfId="31540" priority="1778" operator="greaterThan">
      <formula>5000000</formula>
    </cfRule>
  </conditionalFormatting>
  <conditionalFormatting sqref="L582">
    <cfRule type="cellIs" dxfId="31539" priority="1777" operator="greaterThan">
      <formula>5000000</formula>
    </cfRule>
  </conditionalFormatting>
  <conditionalFormatting sqref="M582">
    <cfRule type="cellIs" dxfId="31538" priority="1776" operator="greaterThan">
      <formula>5000000</formula>
    </cfRule>
  </conditionalFormatting>
  <conditionalFormatting sqref="N582">
    <cfRule type="cellIs" dxfId="31537" priority="1775" operator="greaterThan">
      <formula>5000000</formula>
    </cfRule>
  </conditionalFormatting>
  <conditionalFormatting sqref="O582">
    <cfRule type="cellIs" dxfId="31536" priority="1774" operator="greaterThan">
      <formula>5000000</formula>
    </cfRule>
  </conditionalFormatting>
  <conditionalFormatting sqref="P582">
    <cfRule type="cellIs" dxfId="31535" priority="1773" operator="greaterThan">
      <formula>5000000</formula>
    </cfRule>
  </conditionalFormatting>
  <conditionalFormatting sqref="Q582">
    <cfRule type="cellIs" dxfId="31534" priority="1772" operator="greaterThan">
      <formula>5000000</formula>
    </cfRule>
  </conditionalFormatting>
  <conditionalFormatting sqref="R582">
    <cfRule type="cellIs" dxfId="31533" priority="1771" operator="greaterThan">
      <formula>5000000</formula>
    </cfRule>
  </conditionalFormatting>
  <conditionalFormatting sqref="S582">
    <cfRule type="cellIs" dxfId="31532" priority="1770" operator="greaterThan">
      <formula>5000000</formula>
    </cfRule>
  </conditionalFormatting>
  <conditionalFormatting sqref="T582">
    <cfRule type="cellIs" dxfId="31531" priority="1769" operator="greaterThan">
      <formula>5000000</formula>
    </cfRule>
  </conditionalFormatting>
  <conditionalFormatting sqref="U582">
    <cfRule type="cellIs" dxfId="31530" priority="1768" operator="greaterThan">
      <formula>5000000</formula>
    </cfRule>
  </conditionalFormatting>
  <conditionalFormatting sqref="V582">
    <cfRule type="cellIs" dxfId="31529" priority="1767" operator="greaterThan">
      <formula>5000000</formula>
    </cfRule>
  </conditionalFormatting>
  <conditionalFormatting sqref="W582">
    <cfRule type="cellIs" dxfId="31528" priority="1766" operator="greaterThan">
      <formula>5000000</formula>
    </cfRule>
  </conditionalFormatting>
  <conditionalFormatting sqref="X582">
    <cfRule type="cellIs" dxfId="31527" priority="1765" operator="greaterThan">
      <formula>5000000</formula>
    </cfRule>
  </conditionalFormatting>
  <conditionalFormatting sqref="Y582">
    <cfRule type="cellIs" dxfId="31526" priority="1764" operator="greaterThan">
      <formula>5000000</formula>
    </cfRule>
  </conditionalFormatting>
  <conditionalFormatting sqref="Z582">
    <cfRule type="cellIs" dxfId="31525" priority="1763" operator="greaterThan">
      <formula>5000000</formula>
    </cfRule>
  </conditionalFormatting>
  <conditionalFormatting sqref="D583">
    <cfRule type="cellIs" dxfId="31524" priority="1762" operator="greaterThan">
      <formula>5000000</formula>
    </cfRule>
  </conditionalFormatting>
  <conditionalFormatting sqref="E583">
    <cfRule type="cellIs" dxfId="31523" priority="1761" operator="greaterThan">
      <formula>5000000</formula>
    </cfRule>
  </conditionalFormatting>
  <conditionalFormatting sqref="F583">
    <cfRule type="cellIs" dxfId="31522" priority="1760" operator="greaterThan">
      <formula>5000000</formula>
    </cfRule>
  </conditionalFormatting>
  <conditionalFormatting sqref="G583">
    <cfRule type="cellIs" dxfId="31521" priority="1759" operator="greaterThan">
      <formula>5000000</formula>
    </cfRule>
  </conditionalFormatting>
  <conditionalFormatting sqref="H583">
    <cfRule type="cellIs" dxfId="31520" priority="1758" operator="greaterThan">
      <formula>5000000</formula>
    </cfRule>
  </conditionalFormatting>
  <conditionalFormatting sqref="I583">
    <cfRule type="cellIs" dxfId="31519" priority="1757" operator="greaterThan">
      <formula>5000000</formula>
    </cfRule>
  </conditionalFormatting>
  <conditionalFormatting sqref="J583">
    <cfRule type="cellIs" dxfId="31518" priority="1756" operator="greaterThan">
      <formula>5000000</formula>
    </cfRule>
  </conditionalFormatting>
  <conditionalFormatting sqref="K583">
    <cfRule type="cellIs" dxfId="31517" priority="1755" operator="greaterThan">
      <formula>5000000</formula>
    </cfRule>
  </conditionalFormatting>
  <conditionalFormatting sqref="L583">
    <cfRule type="cellIs" dxfId="31516" priority="1754" operator="greaterThan">
      <formula>5000000</formula>
    </cfRule>
  </conditionalFormatting>
  <conditionalFormatting sqref="M583">
    <cfRule type="cellIs" dxfId="31515" priority="1753" operator="greaterThan">
      <formula>5000000</formula>
    </cfRule>
  </conditionalFormatting>
  <conditionalFormatting sqref="N583">
    <cfRule type="cellIs" dxfId="31514" priority="1752" operator="greaterThan">
      <formula>5000000</formula>
    </cfRule>
  </conditionalFormatting>
  <conditionalFormatting sqref="O583">
    <cfRule type="cellIs" dxfId="31513" priority="1751" operator="greaterThan">
      <formula>5000000</formula>
    </cfRule>
  </conditionalFormatting>
  <conditionalFormatting sqref="P583">
    <cfRule type="cellIs" dxfId="31512" priority="1750" operator="greaterThan">
      <formula>5000000</formula>
    </cfRule>
  </conditionalFormatting>
  <conditionalFormatting sqref="Q583">
    <cfRule type="cellIs" dxfId="31511" priority="1749" operator="greaterThan">
      <formula>5000000</formula>
    </cfRule>
  </conditionalFormatting>
  <conditionalFormatting sqref="R583">
    <cfRule type="cellIs" dxfId="31510" priority="1748" operator="greaterThan">
      <formula>5000000</formula>
    </cfRule>
  </conditionalFormatting>
  <conditionalFormatting sqref="S583">
    <cfRule type="cellIs" dxfId="31509" priority="1747" operator="greaterThan">
      <formula>5000000</formula>
    </cfRule>
  </conditionalFormatting>
  <conditionalFormatting sqref="T583">
    <cfRule type="cellIs" dxfId="31508" priority="1746" operator="greaterThan">
      <formula>5000000</formula>
    </cfRule>
  </conditionalFormatting>
  <conditionalFormatting sqref="U583">
    <cfRule type="cellIs" dxfId="31507" priority="1745" operator="greaterThan">
      <formula>5000000</formula>
    </cfRule>
  </conditionalFormatting>
  <conditionalFormatting sqref="V583">
    <cfRule type="cellIs" dxfId="31506" priority="1744" operator="greaterThan">
      <formula>5000000</formula>
    </cfRule>
  </conditionalFormatting>
  <conditionalFormatting sqref="W583">
    <cfRule type="cellIs" dxfId="31505" priority="1743" operator="greaterThan">
      <formula>5000000</formula>
    </cfRule>
  </conditionalFormatting>
  <conditionalFormatting sqref="X583">
    <cfRule type="cellIs" dxfId="31504" priority="1742" operator="greaterThan">
      <formula>5000000</formula>
    </cfRule>
  </conditionalFormatting>
  <conditionalFormatting sqref="Y583">
    <cfRule type="cellIs" dxfId="31503" priority="1741" operator="greaterThan">
      <formula>5000000</formula>
    </cfRule>
  </conditionalFormatting>
  <conditionalFormatting sqref="Z583">
    <cfRule type="cellIs" dxfId="31502" priority="1740" operator="greaterThan">
      <formula>5000000</formula>
    </cfRule>
  </conditionalFormatting>
  <conditionalFormatting sqref="D584">
    <cfRule type="cellIs" dxfId="31501" priority="1739" operator="greaterThan">
      <formula>5000000</formula>
    </cfRule>
  </conditionalFormatting>
  <conditionalFormatting sqref="E584">
    <cfRule type="cellIs" dxfId="31500" priority="1738" operator="greaterThan">
      <formula>5000000</formula>
    </cfRule>
  </conditionalFormatting>
  <conditionalFormatting sqref="F584">
    <cfRule type="cellIs" dxfId="31499" priority="1737" operator="greaterThan">
      <formula>5000000</formula>
    </cfRule>
  </conditionalFormatting>
  <conditionalFormatting sqref="G584">
    <cfRule type="cellIs" dxfId="31498" priority="1736" operator="greaterThan">
      <formula>5000000</formula>
    </cfRule>
  </conditionalFormatting>
  <conditionalFormatting sqref="H584">
    <cfRule type="cellIs" dxfId="31497" priority="1735" operator="greaterThan">
      <formula>5000000</formula>
    </cfRule>
  </conditionalFormatting>
  <conditionalFormatting sqref="I584">
    <cfRule type="cellIs" dxfId="31496" priority="1734" operator="greaterThan">
      <formula>5000000</formula>
    </cfRule>
  </conditionalFormatting>
  <conditionalFormatting sqref="J584">
    <cfRule type="cellIs" dxfId="31495" priority="1733" operator="greaterThan">
      <formula>5000000</formula>
    </cfRule>
  </conditionalFormatting>
  <conditionalFormatting sqref="K584">
    <cfRule type="cellIs" dxfId="31494" priority="1732" operator="greaterThan">
      <formula>5000000</formula>
    </cfRule>
  </conditionalFormatting>
  <conditionalFormatting sqref="L584">
    <cfRule type="cellIs" dxfId="31493" priority="1731" operator="greaterThan">
      <formula>5000000</formula>
    </cfRule>
  </conditionalFormatting>
  <conditionalFormatting sqref="M584">
    <cfRule type="cellIs" dxfId="31492" priority="1730" operator="greaterThan">
      <formula>5000000</formula>
    </cfRule>
  </conditionalFormatting>
  <conditionalFormatting sqref="N584">
    <cfRule type="cellIs" dxfId="31491" priority="1729" operator="greaterThan">
      <formula>5000000</formula>
    </cfRule>
  </conditionalFormatting>
  <conditionalFormatting sqref="O584">
    <cfRule type="cellIs" dxfId="31490" priority="1728" operator="greaterThan">
      <formula>5000000</formula>
    </cfRule>
  </conditionalFormatting>
  <conditionalFormatting sqref="P584">
    <cfRule type="cellIs" dxfId="31489" priority="1727" operator="greaterThan">
      <formula>5000000</formula>
    </cfRule>
  </conditionalFormatting>
  <conditionalFormatting sqref="Q584">
    <cfRule type="cellIs" dxfId="31488" priority="1726" operator="greaterThan">
      <formula>5000000</formula>
    </cfRule>
  </conditionalFormatting>
  <conditionalFormatting sqref="R584">
    <cfRule type="cellIs" dxfId="31487" priority="1725" operator="greaterThan">
      <formula>5000000</formula>
    </cfRule>
  </conditionalFormatting>
  <conditionalFormatting sqref="S584">
    <cfRule type="cellIs" dxfId="31486" priority="1724" operator="greaterThan">
      <formula>5000000</formula>
    </cfRule>
  </conditionalFormatting>
  <conditionalFormatting sqref="T584">
    <cfRule type="cellIs" dxfId="31485" priority="1723" operator="greaterThan">
      <formula>5000000</formula>
    </cfRule>
  </conditionalFormatting>
  <conditionalFormatting sqref="U584">
    <cfRule type="cellIs" dxfId="31484" priority="1722" operator="greaterThan">
      <formula>5000000</formula>
    </cfRule>
  </conditionalFormatting>
  <conditionalFormatting sqref="V584">
    <cfRule type="cellIs" dxfId="31483" priority="1721" operator="greaterThan">
      <formula>5000000</formula>
    </cfRule>
  </conditionalFormatting>
  <conditionalFormatting sqref="W584">
    <cfRule type="cellIs" dxfId="31482" priority="1720" operator="greaterThan">
      <formula>5000000</formula>
    </cfRule>
  </conditionalFormatting>
  <conditionalFormatting sqref="X584">
    <cfRule type="cellIs" dxfId="31481" priority="1719" operator="greaterThan">
      <formula>5000000</formula>
    </cfRule>
  </conditionalFormatting>
  <conditionalFormatting sqref="Y584">
    <cfRule type="cellIs" dxfId="31480" priority="1718" operator="greaterThan">
      <formula>5000000</formula>
    </cfRule>
  </conditionalFormatting>
  <conditionalFormatting sqref="Z584">
    <cfRule type="cellIs" dxfId="31479" priority="1717" operator="greaterThan">
      <formula>5000000</formula>
    </cfRule>
  </conditionalFormatting>
  <conditionalFormatting sqref="E585">
    <cfRule type="cellIs" dxfId="31478" priority="1716" operator="greaterThan">
      <formula>5000000</formula>
    </cfRule>
  </conditionalFormatting>
  <conditionalFormatting sqref="F585">
    <cfRule type="cellIs" dxfId="31477" priority="1715" operator="greaterThan">
      <formula>5000000</formula>
    </cfRule>
  </conditionalFormatting>
  <conditionalFormatting sqref="G585">
    <cfRule type="cellIs" dxfId="31476" priority="1714" operator="greaterThan">
      <formula>5000000</formula>
    </cfRule>
  </conditionalFormatting>
  <conditionalFormatting sqref="H585">
    <cfRule type="cellIs" dxfId="31475" priority="1713" operator="greaterThan">
      <formula>5000000</formula>
    </cfRule>
  </conditionalFormatting>
  <conditionalFormatting sqref="I585">
    <cfRule type="cellIs" dxfId="31474" priority="1712" operator="greaterThan">
      <formula>5000000</formula>
    </cfRule>
  </conditionalFormatting>
  <conditionalFormatting sqref="J585">
    <cfRule type="cellIs" dxfId="31473" priority="1711" operator="greaterThan">
      <formula>5000000</formula>
    </cfRule>
  </conditionalFormatting>
  <conditionalFormatting sqref="K585">
    <cfRule type="cellIs" dxfId="31472" priority="1710" operator="greaterThan">
      <formula>5000000</formula>
    </cfRule>
  </conditionalFormatting>
  <conditionalFormatting sqref="L585">
    <cfRule type="cellIs" dxfId="31471" priority="1709" operator="greaterThan">
      <formula>5000000</formula>
    </cfRule>
  </conditionalFormatting>
  <conditionalFormatting sqref="M585">
    <cfRule type="cellIs" dxfId="31470" priority="1708" operator="greaterThan">
      <formula>5000000</formula>
    </cfRule>
  </conditionalFormatting>
  <conditionalFormatting sqref="N585">
    <cfRule type="cellIs" dxfId="31469" priority="1707" operator="greaterThan">
      <formula>5000000</formula>
    </cfRule>
  </conditionalFormatting>
  <conditionalFormatting sqref="O585">
    <cfRule type="cellIs" dxfId="31468" priority="1706" operator="greaterThan">
      <formula>5000000</formula>
    </cfRule>
  </conditionalFormatting>
  <conditionalFormatting sqref="P585">
    <cfRule type="cellIs" dxfId="31467" priority="1705" operator="greaterThan">
      <formula>5000000</formula>
    </cfRule>
  </conditionalFormatting>
  <conditionalFormatting sqref="Q585">
    <cfRule type="cellIs" dxfId="31466" priority="1704" operator="greaterThan">
      <formula>5000000</formula>
    </cfRule>
  </conditionalFormatting>
  <conditionalFormatting sqref="R585">
    <cfRule type="cellIs" dxfId="31465" priority="1703" operator="greaterThan">
      <formula>5000000</formula>
    </cfRule>
  </conditionalFormatting>
  <conditionalFormatting sqref="S585">
    <cfRule type="cellIs" dxfId="31464" priority="1702" operator="greaterThan">
      <formula>5000000</formula>
    </cfRule>
  </conditionalFormatting>
  <conditionalFormatting sqref="T585">
    <cfRule type="cellIs" dxfId="31463" priority="1701" operator="greaterThan">
      <formula>5000000</formula>
    </cfRule>
  </conditionalFormatting>
  <conditionalFormatting sqref="U585">
    <cfRule type="cellIs" dxfId="31462" priority="1700" operator="greaterThan">
      <formula>5000000</formula>
    </cfRule>
  </conditionalFormatting>
  <conditionalFormatting sqref="V585">
    <cfRule type="cellIs" dxfId="31461" priority="1699" operator="greaterThan">
      <formula>5000000</formula>
    </cfRule>
  </conditionalFormatting>
  <conditionalFormatting sqref="W585">
    <cfRule type="cellIs" dxfId="31460" priority="1698" operator="greaterThan">
      <formula>5000000</formula>
    </cfRule>
  </conditionalFormatting>
  <conditionalFormatting sqref="X585">
    <cfRule type="cellIs" dxfId="31459" priority="1697" operator="greaterThan">
      <formula>5000000</formula>
    </cfRule>
  </conditionalFormatting>
  <conditionalFormatting sqref="Y585">
    <cfRule type="cellIs" dxfId="31458" priority="1696" operator="greaterThan">
      <formula>5000000</formula>
    </cfRule>
  </conditionalFormatting>
  <conditionalFormatting sqref="Z585">
    <cfRule type="cellIs" dxfId="31457" priority="1695" operator="greaterThan">
      <formula>5000000</formula>
    </cfRule>
  </conditionalFormatting>
  <conditionalFormatting sqref="E586">
    <cfRule type="cellIs" dxfId="31456" priority="1694" operator="greaterThan">
      <formula>5000000</formula>
    </cfRule>
  </conditionalFormatting>
  <conditionalFormatting sqref="F586">
    <cfRule type="cellIs" dxfId="31455" priority="1693" operator="greaterThan">
      <formula>5000000</formula>
    </cfRule>
  </conditionalFormatting>
  <conditionalFormatting sqref="G586">
    <cfRule type="cellIs" dxfId="31454" priority="1692" operator="greaterThan">
      <formula>5000000</formula>
    </cfRule>
  </conditionalFormatting>
  <conditionalFormatting sqref="H586">
    <cfRule type="cellIs" dxfId="31453" priority="1691" operator="greaterThan">
      <formula>5000000</formula>
    </cfRule>
  </conditionalFormatting>
  <conditionalFormatting sqref="I586">
    <cfRule type="cellIs" dxfId="31452" priority="1690" operator="greaterThan">
      <formula>5000000</formula>
    </cfRule>
  </conditionalFormatting>
  <conditionalFormatting sqref="J586">
    <cfRule type="cellIs" dxfId="31451" priority="1689" operator="greaterThan">
      <formula>5000000</formula>
    </cfRule>
  </conditionalFormatting>
  <conditionalFormatting sqref="K586">
    <cfRule type="cellIs" dxfId="31450" priority="1688" operator="greaterThan">
      <formula>5000000</formula>
    </cfRule>
  </conditionalFormatting>
  <conditionalFormatting sqref="L586">
    <cfRule type="cellIs" dxfId="31449" priority="1687" operator="greaterThan">
      <formula>5000000</formula>
    </cfRule>
  </conditionalFormatting>
  <conditionalFormatting sqref="M586">
    <cfRule type="cellIs" dxfId="31448" priority="1686" operator="greaterThan">
      <formula>5000000</formula>
    </cfRule>
  </conditionalFormatting>
  <conditionalFormatting sqref="N586">
    <cfRule type="cellIs" dxfId="31447" priority="1685" operator="greaterThan">
      <formula>5000000</formula>
    </cfRule>
  </conditionalFormatting>
  <conditionalFormatting sqref="O586">
    <cfRule type="cellIs" dxfId="31446" priority="1684" operator="greaterThan">
      <formula>5000000</formula>
    </cfRule>
  </conditionalFormatting>
  <conditionalFormatting sqref="P586">
    <cfRule type="cellIs" dxfId="31445" priority="1683" operator="greaterThan">
      <formula>5000000</formula>
    </cfRule>
  </conditionalFormatting>
  <conditionalFormatting sqref="Q586">
    <cfRule type="cellIs" dxfId="31444" priority="1682" operator="greaterThan">
      <formula>5000000</formula>
    </cfRule>
  </conditionalFormatting>
  <conditionalFormatting sqref="R586">
    <cfRule type="cellIs" dxfId="31443" priority="1681" operator="greaterThan">
      <formula>5000000</formula>
    </cfRule>
  </conditionalFormatting>
  <conditionalFormatting sqref="S586">
    <cfRule type="cellIs" dxfId="31442" priority="1680" operator="greaterThan">
      <formula>5000000</formula>
    </cfRule>
  </conditionalFormatting>
  <conditionalFormatting sqref="T586">
    <cfRule type="cellIs" dxfId="31441" priority="1679" operator="greaterThan">
      <formula>5000000</formula>
    </cfRule>
  </conditionalFormatting>
  <conditionalFormatting sqref="U586">
    <cfRule type="cellIs" dxfId="31440" priority="1678" operator="greaterThan">
      <formula>5000000</formula>
    </cfRule>
  </conditionalFormatting>
  <conditionalFormatting sqref="V586">
    <cfRule type="cellIs" dxfId="31439" priority="1677" operator="greaterThan">
      <formula>5000000</formula>
    </cfRule>
  </conditionalFormatting>
  <conditionalFormatting sqref="W586">
    <cfRule type="cellIs" dxfId="31438" priority="1676" operator="greaterThan">
      <formula>5000000</formula>
    </cfRule>
  </conditionalFormatting>
  <conditionalFormatting sqref="X586">
    <cfRule type="cellIs" dxfId="31437" priority="1675" operator="greaterThan">
      <formula>5000000</formula>
    </cfRule>
  </conditionalFormatting>
  <conditionalFormatting sqref="Y586">
    <cfRule type="cellIs" dxfId="31436" priority="1674" operator="greaterThan">
      <formula>5000000</formula>
    </cfRule>
  </conditionalFormatting>
  <conditionalFormatting sqref="Z586">
    <cfRule type="cellIs" dxfId="31435" priority="1673" operator="greaterThan">
      <formula>5000000</formula>
    </cfRule>
  </conditionalFormatting>
  <conditionalFormatting sqref="E587">
    <cfRule type="cellIs" dxfId="31434" priority="1672" operator="greaterThan">
      <formula>5000000</formula>
    </cfRule>
  </conditionalFormatting>
  <conditionalFormatting sqref="F587">
    <cfRule type="cellIs" dxfId="31433" priority="1671" operator="greaterThan">
      <formula>5000000</formula>
    </cfRule>
  </conditionalFormatting>
  <conditionalFormatting sqref="G587">
    <cfRule type="cellIs" dxfId="31432" priority="1670" operator="greaterThan">
      <formula>5000000</formula>
    </cfRule>
  </conditionalFormatting>
  <conditionalFormatting sqref="H587">
    <cfRule type="cellIs" dxfId="31431" priority="1669" operator="greaterThan">
      <formula>5000000</formula>
    </cfRule>
  </conditionalFormatting>
  <conditionalFormatting sqref="I587">
    <cfRule type="cellIs" dxfId="31430" priority="1668" operator="greaterThan">
      <formula>5000000</formula>
    </cfRule>
  </conditionalFormatting>
  <conditionalFormatting sqref="J587">
    <cfRule type="cellIs" dxfId="31429" priority="1667" operator="greaterThan">
      <formula>5000000</formula>
    </cfRule>
  </conditionalFormatting>
  <conditionalFormatting sqref="K587">
    <cfRule type="cellIs" dxfId="31428" priority="1666" operator="greaterThan">
      <formula>5000000</formula>
    </cfRule>
  </conditionalFormatting>
  <conditionalFormatting sqref="L587">
    <cfRule type="cellIs" dxfId="31427" priority="1665" operator="greaterThan">
      <formula>5000000</formula>
    </cfRule>
  </conditionalFormatting>
  <conditionalFormatting sqref="M587">
    <cfRule type="cellIs" dxfId="31426" priority="1664" operator="greaterThan">
      <formula>5000000</formula>
    </cfRule>
  </conditionalFormatting>
  <conditionalFormatting sqref="N587">
    <cfRule type="cellIs" dxfId="31425" priority="1663" operator="greaterThan">
      <formula>5000000</formula>
    </cfRule>
  </conditionalFormatting>
  <conditionalFormatting sqref="O587">
    <cfRule type="cellIs" dxfId="31424" priority="1662" operator="greaterThan">
      <formula>5000000</formula>
    </cfRule>
  </conditionalFormatting>
  <conditionalFormatting sqref="P587">
    <cfRule type="cellIs" dxfId="31423" priority="1661" operator="greaterThan">
      <formula>5000000</formula>
    </cfRule>
  </conditionalFormatting>
  <conditionalFormatting sqref="Q587">
    <cfRule type="cellIs" dxfId="31422" priority="1660" operator="greaterThan">
      <formula>5000000</formula>
    </cfRule>
  </conditionalFormatting>
  <conditionalFormatting sqref="R587">
    <cfRule type="cellIs" dxfId="31421" priority="1659" operator="greaterThan">
      <formula>5000000</formula>
    </cfRule>
  </conditionalFormatting>
  <conditionalFormatting sqref="S587">
    <cfRule type="cellIs" dxfId="31420" priority="1658" operator="greaterThan">
      <formula>5000000</formula>
    </cfRule>
  </conditionalFormatting>
  <conditionalFormatting sqref="T587">
    <cfRule type="cellIs" dxfId="31419" priority="1657" operator="greaterThan">
      <formula>5000000</formula>
    </cfRule>
  </conditionalFormatting>
  <conditionalFormatting sqref="U587">
    <cfRule type="cellIs" dxfId="31418" priority="1656" operator="greaterThan">
      <formula>5000000</formula>
    </cfRule>
  </conditionalFormatting>
  <conditionalFormatting sqref="V587">
    <cfRule type="cellIs" dxfId="31417" priority="1655" operator="greaterThan">
      <formula>5000000</formula>
    </cfRule>
  </conditionalFormatting>
  <conditionalFormatting sqref="W587">
    <cfRule type="cellIs" dxfId="31416" priority="1654" operator="greaterThan">
      <formula>5000000</formula>
    </cfRule>
  </conditionalFormatting>
  <conditionalFormatting sqref="X587">
    <cfRule type="cellIs" dxfId="31415" priority="1653" operator="greaterThan">
      <formula>5000000</formula>
    </cfRule>
  </conditionalFormatting>
  <conditionalFormatting sqref="Y587">
    <cfRule type="cellIs" dxfId="31414" priority="1652" operator="greaterThan">
      <formula>5000000</formula>
    </cfRule>
  </conditionalFormatting>
  <conditionalFormatting sqref="Z587">
    <cfRule type="cellIs" dxfId="31413" priority="1651" operator="greaterThan">
      <formula>5000000</formula>
    </cfRule>
  </conditionalFormatting>
  <conditionalFormatting sqref="D588">
    <cfRule type="cellIs" dxfId="31412" priority="1650" operator="greaterThan">
      <formula>5000000</formula>
    </cfRule>
  </conditionalFormatting>
  <conditionalFormatting sqref="E588">
    <cfRule type="cellIs" dxfId="31411" priority="1649" operator="greaterThan">
      <formula>5000000</formula>
    </cfRule>
  </conditionalFormatting>
  <conditionalFormatting sqref="F588">
    <cfRule type="cellIs" dxfId="31410" priority="1648" operator="greaterThan">
      <formula>5000000</formula>
    </cfRule>
  </conditionalFormatting>
  <conditionalFormatting sqref="G588">
    <cfRule type="cellIs" dxfId="31409" priority="1647" operator="greaterThan">
      <formula>5000000</formula>
    </cfRule>
  </conditionalFormatting>
  <conditionalFormatting sqref="H588">
    <cfRule type="cellIs" dxfId="31408" priority="1646" operator="greaterThan">
      <formula>5000000</formula>
    </cfRule>
  </conditionalFormatting>
  <conditionalFormatting sqref="I588">
    <cfRule type="cellIs" dxfId="31407" priority="1645" operator="greaterThan">
      <formula>5000000</formula>
    </cfRule>
  </conditionalFormatting>
  <conditionalFormatting sqref="J588">
    <cfRule type="cellIs" dxfId="31406" priority="1644" operator="greaterThan">
      <formula>5000000</formula>
    </cfRule>
  </conditionalFormatting>
  <conditionalFormatting sqref="K588">
    <cfRule type="cellIs" dxfId="31405" priority="1643" operator="greaterThan">
      <formula>5000000</formula>
    </cfRule>
  </conditionalFormatting>
  <conditionalFormatting sqref="L588">
    <cfRule type="cellIs" dxfId="31404" priority="1642" operator="greaterThan">
      <formula>5000000</formula>
    </cfRule>
  </conditionalFormatting>
  <conditionalFormatting sqref="M588">
    <cfRule type="cellIs" dxfId="31403" priority="1641" operator="greaterThan">
      <formula>5000000</formula>
    </cfRule>
  </conditionalFormatting>
  <conditionalFormatting sqref="N588">
    <cfRule type="cellIs" dxfId="31402" priority="1640" operator="greaterThan">
      <formula>5000000</formula>
    </cfRule>
  </conditionalFormatting>
  <conditionalFormatting sqref="O588">
    <cfRule type="cellIs" dxfId="31401" priority="1639" operator="greaterThan">
      <formula>5000000</formula>
    </cfRule>
  </conditionalFormatting>
  <conditionalFormatting sqref="P588">
    <cfRule type="cellIs" dxfId="31400" priority="1638" operator="greaterThan">
      <formula>5000000</formula>
    </cfRule>
  </conditionalFormatting>
  <conditionalFormatting sqref="Q588">
    <cfRule type="cellIs" dxfId="31399" priority="1637" operator="greaterThan">
      <formula>5000000</formula>
    </cfRule>
  </conditionalFormatting>
  <conditionalFormatting sqref="R588">
    <cfRule type="cellIs" dxfId="31398" priority="1636" operator="greaterThan">
      <formula>5000000</formula>
    </cfRule>
  </conditionalFormatting>
  <conditionalFormatting sqref="S588">
    <cfRule type="cellIs" dxfId="31397" priority="1635" operator="greaterThan">
      <formula>5000000</formula>
    </cfRule>
  </conditionalFormatting>
  <conditionalFormatting sqref="T588">
    <cfRule type="cellIs" dxfId="31396" priority="1634" operator="greaterThan">
      <formula>5000000</formula>
    </cfRule>
  </conditionalFormatting>
  <conditionalFormatting sqref="U588">
    <cfRule type="cellIs" dxfId="31395" priority="1633" operator="greaterThan">
      <formula>5000000</formula>
    </cfRule>
  </conditionalFormatting>
  <conditionalFormatting sqref="V588">
    <cfRule type="cellIs" dxfId="31394" priority="1632" operator="greaterThan">
      <formula>5000000</formula>
    </cfRule>
  </conditionalFormatting>
  <conditionalFormatting sqref="W588">
    <cfRule type="cellIs" dxfId="31393" priority="1631" operator="greaterThan">
      <formula>5000000</formula>
    </cfRule>
  </conditionalFormatting>
  <conditionalFormatting sqref="X588">
    <cfRule type="cellIs" dxfId="31392" priority="1630" operator="greaterThan">
      <formula>5000000</formula>
    </cfRule>
  </conditionalFormatting>
  <conditionalFormatting sqref="Y588">
    <cfRule type="cellIs" dxfId="31391" priority="1629" operator="greaterThan">
      <formula>5000000</formula>
    </cfRule>
  </conditionalFormatting>
  <conditionalFormatting sqref="Z588">
    <cfRule type="cellIs" dxfId="31390" priority="1628" operator="greaterThan">
      <formula>5000000</formula>
    </cfRule>
  </conditionalFormatting>
  <conditionalFormatting sqref="E589">
    <cfRule type="cellIs" dxfId="31389" priority="1627" operator="greaterThan">
      <formula>5000000</formula>
    </cfRule>
  </conditionalFormatting>
  <conditionalFormatting sqref="F589">
    <cfRule type="cellIs" dxfId="31388" priority="1626" operator="greaterThan">
      <formula>5000000</formula>
    </cfRule>
  </conditionalFormatting>
  <conditionalFormatting sqref="G589">
    <cfRule type="cellIs" dxfId="31387" priority="1625" operator="greaterThan">
      <formula>5000000</formula>
    </cfRule>
  </conditionalFormatting>
  <conditionalFormatting sqref="H589">
    <cfRule type="cellIs" dxfId="31386" priority="1624" operator="greaterThan">
      <formula>5000000</formula>
    </cfRule>
  </conditionalFormatting>
  <conditionalFormatting sqref="I589">
    <cfRule type="cellIs" dxfId="31385" priority="1623" operator="greaterThan">
      <formula>5000000</formula>
    </cfRule>
  </conditionalFormatting>
  <conditionalFormatting sqref="J589">
    <cfRule type="cellIs" dxfId="31384" priority="1622" operator="greaterThan">
      <formula>5000000</formula>
    </cfRule>
  </conditionalFormatting>
  <conditionalFormatting sqref="K589">
    <cfRule type="cellIs" dxfId="31383" priority="1621" operator="greaterThan">
      <formula>5000000</formula>
    </cfRule>
  </conditionalFormatting>
  <conditionalFormatting sqref="L589">
    <cfRule type="cellIs" dxfId="31382" priority="1620" operator="greaterThan">
      <formula>5000000</formula>
    </cfRule>
  </conditionalFormatting>
  <conditionalFormatting sqref="M589">
    <cfRule type="cellIs" dxfId="31381" priority="1619" operator="greaterThan">
      <formula>5000000</formula>
    </cfRule>
  </conditionalFormatting>
  <conditionalFormatting sqref="N589">
    <cfRule type="cellIs" dxfId="31380" priority="1618" operator="greaterThan">
      <formula>5000000</formula>
    </cfRule>
  </conditionalFormatting>
  <conditionalFormatting sqref="O589">
    <cfRule type="cellIs" dxfId="31379" priority="1617" operator="greaterThan">
      <formula>5000000</formula>
    </cfRule>
  </conditionalFormatting>
  <conditionalFormatting sqref="P589">
    <cfRule type="cellIs" dxfId="31378" priority="1616" operator="greaterThan">
      <formula>5000000</formula>
    </cfRule>
  </conditionalFormatting>
  <conditionalFormatting sqref="Q589">
    <cfRule type="cellIs" dxfId="31377" priority="1615" operator="greaterThan">
      <formula>5000000</formula>
    </cfRule>
  </conditionalFormatting>
  <conditionalFormatting sqref="R589">
    <cfRule type="cellIs" dxfId="31376" priority="1614" operator="greaterThan">
      <formula>5000000</formula>
    </cfRule>
  </conditionalFormatting>
  <conditionalFormatting sqref="S589">
    <cfRule type="cellIs" dxfId="31375" priority="1613" operator="greaterThan">
      <formula>5000000</formula>
    </cfRule>
  </conditionalFormatting>
  <conditionalFormatting sqref="T589">
    <cfRule type="cellIs" dxfId="31374" priority="1612" operator="greaterThan">
      <formula>5000000</formula>
    </cfRule>
  </conditionalFormatting>
  <conditionalFormatting sqref="U589">
    <cfRule type="cellIs" dxfId="31373" priority="1611" operator="greaterThan">
      <formula>5000000</formula>
    </cfRule>
  </conditionalFormatting>
  <conditionalFormatting sqref="V589">
    <cfRule type="cellIs" dxfId="31372" priority="1610" operator="greaterThan">
      <formula>5000000</formula>
    </cfRule>
  </conditionalFormatting>
  <conditionalFormatting sqref="W589">
    <cfRule type="cellIs" dxfId="31371" priority="1609" operator="greaterThan">
      <formula>5000000</formula>
    </cfRule>
  </conditionalFormatting>
  <conditionalFormatting sqref="X589">
    <cfRule type="cellIs" dxfId="31370" priority="1608" operator="greaterThan">
      <formula>5000000</formula>
    </cfRule>
  </conditionalFormatting>
  <conditionalFormatting sqref="Y589">
    <cfRule type="cellIs" dxfId="31369" priority="1607" operator="greaterThan">
      <formula>5000000</formula>
    </cfRule>
  </conditionalFormatting>
  <conditionalFormatting sqref="Z589">
    <cfRule type="cellIs" dxfId="31368" priority="1606" operator="greaterThan">
      <formula>5000000</formula>
    </cfRule>
  </conditionalFormatting>
  <conditionalFormatting sqref="D594">
    <cfRule type="cellIs" dxfId="31367" priority="1605" operator="greaterThan">
      <formula>5000000</formula>
    </cfRule>
  </conditionalFormatting>
  <conditionalFormatting sqref="E594">
    <cfRule type="cellIs" dxfId="31366" priority="1604" operator="greaterThan">
      <formula>5000000</formula>
    </cfRule>
  </conditionalFormatting>
  <conditionalFormatting sqref="F594">
    <cfRule type="cellIs" dxfId="31365" priority="1603" operator="greaterThan">
      <formula>5000000</formula>
    </cfRule>
  </conditionalFormatting>
  <conditionalFormatting sqref="G594">
    <cfRule type="cellIs" dxfId="31364" priority="1602" operator="greaterThan">
      <formula>5000000</formula>
    </cfRule>
  </conditionalFormatting>
  <conditionalFormatting sqref="H594">
    <cfRule type="cellIs" dxfId="31363" priority="1601" operator="greaterThan">
      <formula>5000000</formula>
    </cfRule>
  </conditionalFormatting>
  <conditionalFormatting sqref="I594">
    <cfRule type="cellIs" dxfId="31362" priority="1600" operator="greaterThan">
      <formula>5000000</formula>
    </cfRule>
  </conditionalFormatting>
  <conditionalFormatting sqref="J594">
    <cfRule type="cellIs" dxfId="31361" priority="1599" operator="greaterThan">
      <formula>5000000</formula>
    </cfRule>
  </conditionalFormatting>
  <conditionalFormatting sqref="K594">
    <cfRule type="cellIs" dxfId="31360" priority="1598" operator="greaterThan">
      <formula>5000000</formula>
    </cfRule>
  </conditionalFormatting>
  <conditionalFormatting sqref="L594">
    <cfRule type="cellIs" dxfId="31359" priority="1597" operator="greaterThan">
      <formula>5000000</formula>
    </cfRule>
  </conditionalFormatting>
  <conditionalFormatting sqref="M594">
    <cfRule type="cellIs" dxfId="31358" priority="1596" operator="greaterThan">
      <formula>5000000</formula>
    </cfRule>
  </conditionalFormatting>
  <conditionalFormatting sqref="N594">
    <cfRule type="cellIs" dxfId="31357" priority="1595" operator="greaterThan">
      <formula>5000000</formula>
    </cfRule>
  </conditionalFormatting>
  <conditionalFormatting sqref="O594">
    <cfRule type="cellIs" dxfId="31356" priority="1594" operator="greaterThan">
      <formula>5000000</formula>
    </cfRule>
  </conditionalFormatting>
  <conditionalFormatting sqref="P594">
    <cfRule type="cellIs" dxfId="31355" priority="1593" operator="greaterThan">
      <formula>5000000</formula>
    </cfRule>
  </conditionalFormatting>
  <conditionalFormatting sqref="Q594">
    <cfRule type="cellIs" dxfId="31354" priority="1592" operator="greaterThan">
      <formula>5000000</formula>
    </cfRule>
  </conditionalFormatting>
  <conditionalFormatting sqref="R594">
    <cfRule type="cellIs" dxfId="31353" priority="1591" operator="greaterThan">
      <formula>5000000</formula>
    </cfRule>
  </conditionalFormatting>
  <conditionalFormatting sqref="S594">
    <cfRule type="cellIs" dxfId="31352" priority="1590" operator="greaterThan">
      <formula>5000000</formula>
    </cfRule>
  </conditionalFormatting>
  <conditionalFormatting sqref="T594">
    <cfRule type="cellIs" dxfId="31351" priority="1589" operator="greaterThan">
      <formula>5000000</formula>
    </cfRule>
  </conditionalFormatting>
  <conditionalFormatting sqref="U594">
    <cfRule type="cellIs" dxfId="31350" priority="1588" operator="greaterThan">
      <formula>5000000</formula>
    </cfRule>
  </conditionalFormatting>
  <conditionalFormatting sqref="V594">
    <cfRule type="cellIs" dxfId="31349" priority="1587" operator="greaterThan">
      <formula>5000000</formula>
    </cfRule>
  </conditionalFormatting>
  <conditionalFormatting sqref="W594">
    <cfRule type="cellIs" dxfId="31348" priority="1586" operator="greaterThan">
      <formula>5000000</formula>
    </cfRule>
  </conditionalFormatting>
  <conditionalFormatting sqref="X594">
    <cfRule type="cellIs" dxfId="31347" priority="1585" operator="greaterThan">
      <formula>5000000</formula>
    </cfRule>
  </conditionalFormatting>
  <conditionalFormatting sqref="Y594">
    <cfRule type="cellIs" dxfId="31346" priority="1584" operator="greaterThan">
      <formula>5000000</formula>
    </cfRule>
  </conditionalFormatting>
  <conditionalFormatting sqref="Z594">
    <cfRule type="cellIs" dxfId="31345" priority="1583" operator="greaterThan">
      <formula>5000000</formula>
    </cfRule>
  </conditionalFormatting>
  <conditionalFormatting sqref="D596">
    <cfRule type="cellIs" dxfId="31344" priority="1582" operator="greaterThan">
      <formula>5000000</formula>
    </cfRule>
  </conditionalFormatting>
  <conditionalFormatting sqref="E596">
    <cfRule type="cellIs" dxfId="31343" priority="1581" operator="greaterThan">
      <formula>5000000</formula>
    </cfRule>
  </conditionalFormatting>
  <conditionalFormatting sqref="F596">
    <cfRule type="cellIs" dxfId="31342" priority="1580" operator="greaterThan">
      <formula>5000000</formula>
    </cfRule>
  </conditionalFormatting>
  <conditionalFormatting sqref="G596">
    <cfRule type="cellIs" dxfId="31341" priority="1579" operator="greaterThan">
      <formula>5000000</formula>
    </cfRule>
  </conditionalFormatting>
  <conditionalFormatting sqref="H596">
    <cfRule type="cellIs" dxfId="31340" priority="1578" operator="greaterThan">
      <formula>5000000</formula>
    </cfRule>
  </conditionalFormatting>
  <conditionalFormatting sqref="I596">
    <cfRule type="cellIs" dxfId="31339" priority="1577" operator="greaterThan">
      <formula>5000000</formula>
    </cfRule>
  </conditionalFormatting>
  <conditionalFormatting sqref="J596">
    <cfRule type="cellIs" dxfId="31338" priority="1576" operator="greaterThan">
      <formula>5000000</formula>
    </cfRule>
  </conditionalFormatting>
  <conditionalFormatting sqref="K596">
    <cfRule type="cellIs" dxfId="31337" priority="1575" operator="greaterThan">
      <formula>5000000</formula>
    </cfRule>
  </conditionalFormatting>
  <conditionalFormatting sqref="L596">
    <cfRule type="cellIs" dxfId="31336" priority="1574" operator="greaterThan">
      <formula>5000000</formula>
    </cfRule>
  </conditionalFormatting>
  <conditionalFormatting sqref="M596">
    <cfRule type="cellIs" dxfId="31335" priority="1573" operator="greaterThan">
      <formula>5000000</formula>
    </cfRule>
  </conditionalFormatting>
  <conditionalFormatting sqref="N596">
    <cfRule type="cellIs" dxfId="31334" priority="1572" operator="greaterThan">
      <formula>5000000</formula>
    </cfRule>
  </conditionalFormatting>
  <conditionalFormatting sqref="O596">
    <cfRule type="cellIs" dxfId="31333" priority="1571" operator="greaterThan">
      <formula>5000000</formula>
    </cfRule>
  </conditionalFormatting>
  <conditionalFormatting sqref="P596">
    <cfRule type="cellIs" dxfId="31332" priority="1570" operator="greaterThan">
      <formula>5000000</formula>
    </cfRule>
  </conditionalFormatting>
  <conditionalFormatting sqref="Q596">
    <cfRule type="cellIs" dxfId="31331" priority="1569" operator="greaterThan">
      <formula>5000000</formula>
    </cfRule>
  </conditionalFormatting>
  <conditionalFormatting sqref="R596">
    <cfRule type="cellIs" dxfId="31330" priority="1568" operator="greaterThan">
      <formula>5000000</formula>
    </cfRule>
  </conditionalFormatting>
  <conditionalFormatting sqref="S596">
    <cfRule type="cellIs" dxfId="31329" priority="1567" operator="greaterThan">
      <formula>5000000</formula>
    </cfRule>
  </conditionalFormatting>
  <conditionalFormatting sqref="T596">
    <cfRule type="cellIs" dxfId="31328" priority="1566" operator="greaterThan">
      <formula>5000000</formula>
    </cfRule>
  </conditionalFormatting>
  <conditionalFormatting sqref="U596">
    <cfRule type="cellIs" dxfId="31327" priority="1565" operator="greaterThan">
      <formula>5000000</formula>
    </cfRule>
  </conditionalFormatting>
  <conditionalFormatting sqref="V596">
    <cfRule type="cellIs" dxfId="31326" priority="1564" operator="greaterThan">
      <formula>5000000</formula>
    </cfRule>
  </conditionalFormatting>
  <conditionalFormatting sqref="W596">
    <cfRule type="cellIs" dxfId="31325" priority="1563" operator="greaterThan">
      <formula>5000000</formula>
    </cfRule>
  </conditionalFormatting>
  <conditionalFormatting sqref="X596">
    <cfRule type="cellIs" dxfId="31324" priority="1562" operator="greaterThan">
      <formula>5000000</formula>
    </cfRule>
  </conditionalFormatting>
  <conditionalFormatting sqref="Y596">
    <cfRule type="cellIs" dxfId="31323" priority="1561" operator="greaterThan">
      <formula>5000000</formula>
    </cfRule>
  </conditionalFormatting>
  <conditionalFormatting sqref="Z596">
    <cfRule type="cellIs" dxfId="31322" priority="1560" operator="greaterThan">
      <formula>5000000</formula>
    </cfRule>
  </conditionalFormatting>
  <conditionalFormatting sqref="D597">
    <cfRule type="cellIs" dxfId="31321" priority="1559" operator="greaterThan">
      <formula>5000000</formula>
    </cfRule>
  </conditionalFormatting>
  <conditionalFormatting sqref="E597">
    <cfRule type="cellIs" dxfId="31320" priority="1558" operator="greaterThan">
      <formula>5000000</formula>
    </cfRule>
  </conditionalFormatting>
  <conditionalFormatting sqref="F597">
    <cfRule type="cellIs" dxfId="31319" priority="1557" operator="greaterThan">
      <formula>5000000</formula>
    </cfRule>
  </conditionalFormatting>
  <conditionalFormatting sqref="G597">
    <cfRule type="cellIs" dxfId="31318" priority="1556" operator="greaterThan">
      <formula>5000000</formula>
    </cfRule>
  </conditionalFormatting>
  <conditionalFormatting sqref="H597">
    <cfRule type="cellIs" dxfId="31317" priority="1555" operator="greaterThan">
      <formula>5000000</formula>
    </cfRule>
  </conditionalFormatting>
  <conditionalFormatting sqref="I597">
    <cfRule type="cellIs" dxfId="31316" priority="1554" operator="greaterThan">
      <formula>5000000</formula>
    </cfRule>
  </conditionalFormatting>
  <conditionalFormatting sqref="J597">
    <cfRule type="cellIs" dxfId="31315" priority="1553" operator="greaterThan">
      <formula>5000000</formula>
    </cfRule>
  </conditionalFormatting>
  <conditionalFormatting sqref="K597">
    <cfRule type="cellIs" dxfId="31314" priority="1552" operator="greaterThan">
      <formula>5000000</formula>
    </cfRule>
  </conditionalFormatting>
  <conditionalFormatting sqref="L597">
    <cfRule type="cellIs" dxfId="31313" priority="1551" operator="greaterThan">
      <formula>5000000</formula>
    </cfRule>
  </conditionalFormatting>
  <conditionalFormatting sqref="M597">
    <cfRule type="cellIs" dxfId="31312" priority="1550" operator="greaterThan">
      <formula>5000000</formula>
    </cfRule>
  </conditionalFormatting>
  <conditionalFormatting sqref="N597">
    <cfRule type="cellIs" dxfId="31311" priority="1549" operator="greaterThan">
      <formula>5000000</formula>
    </cfRule>
  </conditionalFormatting>
  <conditionalFormatting sqref="O597">
    <cfRule type="cellIs" dxfId="31310" priority="1548" operator="greaterThan">
      <formula>5000000</formula>
    </cfRule>
  </conditionalFormatting>
  <conditionalFormatting sqref="P597">
    <cfRule type="cellIs" dxfId="31309" priority="1547" operator="greaterThan">
      <formula>5000000</formula>
    </cfRule>
  </conditionalFormatting>
  <conditionalFormatting sqref="Q597">
    <cfRule type="cellIs" dxfId="31308" priority="1546" operator="greaterThan">
      <formula>5000000</formula>
    </cfRule>
  </conditionalFormatting>
  <conditionalFormatting sqref="R597">
    <cfRule type="cellIs" dxfId="31307" priority="1545" operator="greaterThan">
      <formula>5000000</formula>
    </cfRule>
  </conditionalFormatting>
  <conditionalFormatting sqref="S597">
    <cfRule type="cellIs" dxfId="31306" priority="1544" operator="greaterThan">
      <formula>5000000</formula>
    </cfRule>
  </conditionalFormatting>
  <conditionalFormatting sqref="T597">
    <cfRule type="cellIs" dxfId="31305" priority="1543" operator="greaterThan">
      <formula>5000000</formula>
    </cfRule>
  </conditionalFormatting>
  <conditionalFormatting sqref="U597">
    <cfRule type="cellIs" dxfId="31304" priority="1542" operator="greaterThan">
      <formula>5000000</formula>
    </cfRule>
  </conditionalFormatting>
  <conditionalFormatting sqref="V597">
    <cfRule type="cellIs" dxfId="31303" priority="1541" operator="greaterThan">
      <formula>5000000</formula>
    </cfRule>
  </conditionalFormatting>
  <conditionalFormatting sqref="W597">
    <cfRule type="cellIs" dxfId="31302" priority="1540" operator="greaterThan">
      <formula>5000000</formula>
    </cfRule>
  </conditionalFormatting>
  <conditionalFormatting sqref="X597">
    <cfRule type="cellIs" dxfId="31301" priority="1539" operator="greaterThan">
      <formula>5000000</formula>
    </cfRule>
  </conditionalFormatting>
  <conditionalFormatting sqref="Y597">
    <cfRule type="cellIs" dxfId="31300" priority="1538" operator="greaterThan">
      <formula>5000000</formula>
    </cfRule>
  </conditionalFormatting>
  <conditionalFormatting sqref="Z597">
    <cfRule type="cellIs" dxfId="31299" priority="1537" operator="greaterThan">
      <formula>5000000</formula>
    </cfRule>
  </conditionalFormatting>
  <conditionalFormatting sqref="D598">
    <cfRule type="cellIs" dxfId="31298" priority="1536" operator="greaterThan">
      <formula>5000000</formula>
    </cfRule>
  </conditionalFormatting>
  <conditionalFormatting sqref="E598">
    <cfRule type="cellIs" dxfId="31297" priority="1535" operator="greaterThan">
      <formula>5000000</formula>
    </cfRule>
  </conditionalFormatting>
  <conditionalFormatting sqref="F598">
    <cfRule type="cellIs" dxfId="31296" priority="1534" operator="greaterThan">
      <formula>5000000</formula>
    </cfRule>
  </conditionalFormatting>
  <conditionalFormatting sqref="G598">
    <cfRule type="cellIs" dxfId="31295" priority="1533" operator="greaterThan">
      <formula>5000000</formula>
    </cfRule>
  </conditionalFormatting>
  <conditionalFormatting sqref="H598">
    <cfRule type="cellIs" dxfId="31294" priority="1532" operator="greaterThan">
      <formula>5000000</formula>
    </cfRule>
  </conditionalFormatting>
  <conditionalFormatting sqref="I598">
    <cfRule type="cellIs" dxfId="31293" priority="1531" operator="greaterThan">
      <formula>5000000</formula>
    </cfRule>
  </conditionalFormatting>
  <conditionalFormatting sqref="J598">
    <cfRule type="cellIs" dxfId="31292" priority="1530" operator="greaterThan">
      <formula>5000000</formula>
    </cfRule>
  </conditionalFormatting>
  <conditionalFormatting sqref="K598">
    <cfRule type="cellIs" dxfId="31291" priority="1529" operator="greaterThan">
      <formula>5000000</formula>
    </cfRule>
  </conditionalFormatting>
  <conditionalFormatting sqref="L598">
    <cfRule type="cellIs" dxfId="31290" priority="1528" operator="greaterThan">
      <formula>5000000</formula>
    </cfRule>
  </conditionalFormatting>
  <conditionalFormatting sqref="M598">
    <cfRule type="cellIs" dxfId="31289" priority="1527" operator="greaterThan">
      <formula>5000000</formula>
    </cfRule>
  </conditionalFormatting>
  <conditionalFormatting sqref="N598">
    <cfRule type="cellIs" dxfId="31288" priority="1526" operator="greaterThan">
      <formula>5000000</formula>
    </cfRule>
  </conditionalFormatting>
  <conditionalFormatting sqref="O598">
    <cfRule type="cellIs" dxfId="31287" priority="1525" operator="greaterThan">
      <formula>5000000</formula>
    </cfRule>
  </conditionalFormatting>
  <conditionalFormatting sqref="P598">
    <cfRule type="cellIs" dxfId="31286" priority="1524" operator="greaterThan">
      <formula>5000000</formula>
    </cfRule>
  </conditionalFormatting>
  <conditionalFormatting sqref="Q598">
    <cfRule type="cellIs" dxfId="31285" priority="1523" operator="greaterThan">
      <formula>5000000</formula>
    </cfRule>
  </conditionalFormatting>
  <conditionalFormatting sqref="R598">
    <cfRule type="cellIs" dxfId="31284" priority="1522" operator="greaterThan">
      <formula>5000000</formula>
    </cfRule>
  </conditionalFormatting>
  <conditionalFormatting sqref="S598">
    <cfRule type="cellIs" dxfId="31283" priority="1521" operator="greaterThan">
      <formula>5000000</formula>
    </cfRule>
  </conditionalFormatting>
  <conditionalFormatting sqref="T598">
    <cfRule type="cellIs" dxfId="31282" priority="1520" operator="greaterThan">
      <formula>5000000</formula>
    </cfRule>
  </conditionalFormatting>
  <conditionalFormatting sqref="U598">
    <cfRule type="cellIs" dxfId="31281" priority="1519" operator="greaterThan">
      <formula>5000000</formula>
    </cfRule>
  </conditionalFormatting>
  <conditionalFormatting sqref="V598">
    <cfRule type="cellIs" dxfId="31280" priority="1518" operator="greaterThan">
      <formula>5000000</formula>
    </cfRule>
  </conditionalFormatting>
  <conditionalFormatting sqref="W598">
    <cfRule type="cellIs" dxfId="31279" priority="1517" operator="greaterThan">
      <formula>5000000</formula>
    </cfRule>
  </conditionalFormatting>
  <conditionalFormatting sqref="X598">
    <cfRule type="cellIs" dxfId="31278" priority="1516" operator="greaterThan">
      <formula>5000000</formula>
    </cfRule>
  </conditionalFormatting>
  <conditionalFormatting sqref="Y598">
    <cfRule type="cellIs" dxfId="31277" priority="1515" operator="greaterThan">
      <formula>5000000</formula>
    </cfRule>
  </conditionalFormatting>
  <conditionalFormatting sqref="Z598">
    <cfRule type="cellIs" dxfId="31276" priority="1514" operator="greaterThan">
      <formula>5000000</formula>
    </cfRule>
  </conditionalFormatting>
  <conditionalFormatting sqref="D599">
    <cfRule type="cellIs" dxfId="31275" priority="1513" operator="greaterThan">
      <formula>5000000</formula>
    </cfRule>
  </conditionalFormatting>
  <conditionalFormatting sqref="E599">
    <cfRule type="cellIs" dxfId="31274" priority="1512" operator="greaterThan">
      <formula>5000000</formula>
    </cfRule>
  </conditionalFormatting>
  <conditionalFormatting sqref="F599">
    <cfRule type="cellIs" dxfId="31273" priority="1511" operator="greaterThan">
      <formula>5000000</formula>
    </cfRule>
  </conditionalFormatting>
  <conditionalFormatting sqref="G599">
    <cfRule type="cellIs" dxfId="31272" priority="1510" operator="greaterThan">
      <formula>5000000</formula>
    </cfRule>
  </conditionalFormatting>
  <conditionalFormatting sqref="H599">
    <cfRule type="cellIs" dxfId="31271" priority="1509" operator="greaterThan">
      <formula>5000000</formula>
    </cfRule>
  </conditionalFormatting>
  <conditionalFormatting sqref="I599">
    <cfRule type="cellIs" dxfId="31270" priority="1508" operator="greaterThan">
      <formula>5000000</formula>
    </cfRule>
  </conditionalFormatting>
  <conditionalFormatting sqref="J599">
    <cfRule type="cellIs" dxfId="31269" priority="1507" operator="greaterThan">
      <formula>5000000</formula>
    </cfRule>
  </conditionalFormatting>
  <conditionalFormatting sqref="K599">
    <cfRule type="cellIs" dxfId="31268" priority="1506" operator="greaterThan">
      <formula>5000000</formula>
    </cfRule>
  </conditionalFormatting>
  <conditionalFormatting sqref="L599">
    <cfRule type="cellIs" dxfId="31267" priority="1505" operator="greaterThan">
      <formula>5000000</formula>
    </cfRule>
  </conditionalFormatting>
  <conditionalFormatting sqref="M599">
    <cfRule type="cellIs" dxfId="31266" priority="1504" operator="greaterThan">
      <formula>5000000</formula>
    </cfRule>
  </conditionalFormatting>
  <conditionalFormatting sqref="N599">
    <cfRule type="cellIs" dxfId="31265" priority="1503" operator="greaterThan">
      <formula>5000000</formula>
    </cfRule>
  </conditionalFormatting>
  <conditionalFormatting sqref="O599">
    <cfRule type="cellIs" dxfId="31264" priority="1502" operator="greaterThan">
      <formula>5000000</formula>
    </cfRule>
  </conditionalFormatting>
  <conditionalFormatting sqref="P599">
    <cfRule type="cellIs" dxfId="31263" priority="1501" operator="greaterThan">
      <formula>5000000</formula>
    </cfRule>
  </conditionalFormatting>
  <conditionalFormatting sqref="Q599">
    <cfRule type="cellIs" dxfId="31262" priority="1500" operator="greaterThan">
      <formula>5000000</formula>
    </cfRule>
  </conditionalFormatting>
  <conditionalFormatting sqref="R599">
    <cfRule type="cellIs" dxfId="31261" priority="1499" operator="greaterThan">
      <formula>5000000</formula>
    </cfRule>
  </conditionalFormatting>
  <conditionalFormatting sqref="S599">
    <cfRule type="cellIs" dxfId="31260" priority="1498" operator="greaterThan">
      <formula>5000000</formula>
    </cfRule>
  </conditionalFormatting>
  <conditionalFormatting sqref="T599">
    <cfRule type="cellIs" dxfId="31259" priority="1497" operator="greaterThan">
      <formula>5000000</formula>
    </cfRule>
  </conditionalFormatting>
  <conditionalFormatting sqref="U599">
    <cfRule type="cellIs" dxfId="31258" priority="1496" operator="greaterThan">
      <formula>5000000</formula>
    </cfRule>
  </conditionalFormatting>
  <conditionalFormatting sqref="V599">
    <cfRule type="cellIs" dxfId="31257" priority="1495" operator="greaterThan">
      <formula>5000000</formula>
    </cfRule>
  </conditionalFormatting>
  <conditionalFormatting sqref="W599">
    <cfRule type="cellIs" dxfId="31256" priority="1494" operator="greaterThan">
      <formula>5000000</formula>
    </cfRule>
  </conditionalFormatting>
  <conditionalFormatting sqref="X599">
    <cfRule type="cellIs" dxfId="31255" priority="1493" operator="greaterThan">
      <formula>5000000</formula>
    </cfRule>
  </conditionalFormatting>
  <conditionalFormatting sqref="Y599">
    <cfRule type="cellIs" dxfId="31254" priority="1492" operator="greaterThan">
      <formula>5000000</formula>
    </cfRule>
  </conditionalFormatting>
  <conditionalFormatting sqref="Z599">
    <cfRule type="cellIs" dxfId="31253" priority="1491" operator="greaterThan">
      <formula>5000000</formula>
    </cfRule>
  </conditionalFormatting>
  <conditionalFormatting sqref="D600">
    <cfRule type="cellIs" dxfId="31252" priority="1490" operator="greaterThan">
      <formula>5000000</formula>
    </cfRule>
  </conditionalFormatting>
  <conditionalFormatting sqref="E600">
    <cfRule type="cellIs" dxfId="31251" priority="1489" operator="greaterThan">
      <formula>5000000</formula>
    </cfRule>
  </conditionalFormatting>
  <conditionalFormatting sqref="F600">
    <cfRule type="cellIs" dxfId="31250" priority="1488" operator="greaterThan">
      <formula>5000000</formula>
    </cfRule>
  </conditionalFormatting>
  <conditionalFormatting sqref="G600">
    <cfRule type="cellIs" dxfId="31249" priority="1487" operator="greaterThan">
      <formula>5000000</formula>
    </cfRule>
  </conditionalFormatting>
  <conditionalFormatting sqref="H600">
    <cfRule type="cellIs" dxfId="31248" priority="1486" operator="greaterThan">
      <formula>5000000</formula>
    </cfRule>
  </conditionalFormatting>
  <conditionalFormatting sqref="I600">
    <cfRule type="cellIs" dxfId="31247" priority="1485" operator="greaterThan">
      <formula>5000000</formula>
    </cfRule>
  </conditionalFormatting>
  <conditionalFormatting sqref="J600">
    <cfRule type="cellIs" dxfId="31246" priority="1484" operator="greaterThan">
      <formula>5000000</formula>
    </cfRule>
  </conditionalFormatting>
  <conditionalFormatting sqref="K600">
    <cfRule type="cellIs" dxfId="31245" priority="1483" operator="greaterThan">
      <formula>5000000</formula>
    </cfRule>
  </conditionalFormatting>
  <conditionalFormatting sqref="L600">
    <cfRule type="cellIs" dxfId="31244" priority="1482" operator="greaterThan">
      <formula>5000000</formula>
    </cfRule>
  </conditionalFormatting>
  <conditionalFormatting sqref="M600">
    <cfRule type="cellIs" dxfId="31243" priority="1481" operator="greaterThan">
      <formula>5000000</formula>
    </cfRule>
  </conditionalFormatting>
  <conditionalFormatting sqref="N600">
    <cfRule type="cellIs" dxfId="31242" priority="1480" operator="greaterThan">
      <formula>5000000</formula>
    </cfRule>
  </conditionalFormatting>
  <conditionalFormatting sqref="O600">
    <cfRule type="cellIs" dxfId="31241" priority="1479" operator="greaterThan">
      <formula>5000000</formula>
    </cfRule>
  </conditionalFormatting>
  <conditionalFormatting sqref="P600">
    <cfRule type="cellIs" dxfId="31240" priority="1478" operator="greaterThan">
      <formula>5000000</formula>
    </cfRule>
  </conditionalFormatting>
  <conditionalFormatting sqref="Q600">
    <cfRule type="cellIs" dxfId="31239" priority="1477" operator="greaterThan">
      <formula>5000000</formula>
    </cfRule>
  </conditionalFormatting>
  <conditionalFormatting sqref="R600">
    <cfRule type="cellIs" dxfId="31238" priority="1476" operator="greaterThan">
      <formula>5000000</formula>
    </cfRule>
  </conditionalFormatting>
  <conditionalFormatting sqref="S600">
    <cfRule type="cellIs" dxfId="31237" priority="1475" operator="greaterThan">
      <formula>5000000</formula>
    </cfRule>
  </conditionalFormatting>
  <conditionalFormatting sqref="T600">
    <cfRule type="cellIs" dxfId="31236" priority="1474" operator="greaterThan">
      <formula>5000000</formula>
    </cfRule>
  </conditionalFormatting>
  <conditionalFormatting sqref="U600">
    <cfRule type="cellIs" dxfId="31235" priority="1473" operator="greaterThan">
      <formula>5000000</formula>
    </cfRule>
  </conditionalFormatting>
  <conditionalFormatting sqref="V600">
    <cfRule type="cellIs" dxfId="31234" priority="1472" operator="greaterThan">
      <formula>5000000</formula>
    </cfRule>
  </conditionalFormatting>
  <conditionalFormatting sqref="W600">
    <cfRule type="cellIs" dxfId="31233" priority="1471" operator="greaterThan">
      <formula>5000000</formula>
    </cfRule>
  </conditionalFormatting>
  <conditionalFormatting sqref="X600">
    <cfRule type="cellIs" dxfId="31232" priority="1470" operator="greaterThan">
      <formula>5000000</formula>
    </cfRule>
  </conditionalFormatting>
  <conditionalFormatting sqref="Y600">
    <cfRule type="cellIs" dxfId="31231" priority="1469" operator="greaterThan">
      <formula>5000000</formula>
    </cfRule>
  </conditionalFormatting>
  <conditionalFormatting sqref="Z600">
    <cfRule type="cellIs" dxfId="31230" priority="1468" operator="greaterThan">
      <formula>5000000</formula>
    </cfRule>
  </conditionalFormatting>
  <conditionalFormatting sqref="D601">
    <cfRule type="cellIs" dxfId="31229" priority="1467" operator="greaterThan">
      <formula>5000000</formula>
    </cfRule>
  </conditionalFormatting>
  <conditionalFormatting sqref="E601">
    <cfRule type="cellIs" dxfId="31228" priority="1466" operator="greaterThan">
      <formula>5000000</formula>
    </cfRule>
  </conditionalFormatting>
  <conditionalFormatting sqref="F601">
    <cfRule type="cellIs" dxfId="31227" priority="1465" operator="greaterThan">
      <formula>5000000</formula>
    </cfRule>
  </conditionalFormatting>
  <conditionalFormatting sqref="G601">
    <cfRule type="cellIs" dxfId="31226" priority="1464" operator="greaterThan">
      <formula>5000000</formula>
    </cfRule>
  </conditionalFormatting>
  <conditionalFormatting sqref="H601">
    <cfRule type="cellIs" dxfId="31225" priority="1463" operator="greaterThan">
      <formula>5000000</formula>
    </cfRule>
  </conditionalFormatting>
  <conditionalFormatting sqref="I601">
    <cfRule type="cellIs" dxfId="31224" priority="1462" operator="greaterThan">
      <formula>5000000</formula>
    </cfRule>
  </conditionalFormatting>
  <conditionalFormatting sqref="J601">
    <cfRule type="cellIs" dxfId="31223" priority="1461" operator="greaterThan">
      <formula>5000000</formula>
    </cfRule>
  </conditionalFormatting>
  <conditionalFormatting sqref="K601">
    <cfRule type="cellIs" dxfId="31222" priority="1460" operator="greaterThan">
      <formula>5000000</formula>
    </cfRule>
  </conditionalFormatting>
  <conditionalFormatting sqref="L601">
    <cfRule type="cellIs" dxfId="31221" priority="1459" operator="greaterThan">
      <formula>5000000</formula>
    </cfRule>
  </conditionalFormatting>
  <conditionalFormatting sqref="M601">
    <cfRule type="cellIs" dxfId="31220" priority="1458" operator="greaterThan">
      <formula>5000000</formula>
    </cfRule>
  </conditionalFormatting>
  <conditionalFormatting sqref="N601">
    <cfRule type="cellIs" dxfId="31219" priority="1457" operator="greaterThan">
      <formula>5000000</formula>
    </cfRule>
  </conditionalFormatting>
  <conditionalFormatting sqref="O601">
    <cfRule type="cellIs" dxfId="31218" priority="1456" operator="greaterThan">
      <formula>5000000</formula>
    </cfRule>
  </conditionalFormatting>
  <conditionalFormatting sqref="P601">
    <cfRule type="cellIs" dxfId="31217" priority="1455" operator="greaterThan">
      <formula>5000000</formula>
    </cfRule>
  </conditionalFormatting>
  <conditionalFormatting sqref="Q601">
    <cfRule type="cellIs" dxfId="31216" priority="1454" operator="greaterThan">
      <formula>5000000</formula>
    </cfRule>
  </conditionalFormatting>
  <conditionalFormatting sqref="R601">
    <cfRule type="cellIs" dxfId="31215" priority="1453" operator="greaterThan">
      <formula>5000000</formula>
    </cfRule>
  </conditionalFormatting>
  <conditionalFormatting sqref="S601">
    <cfRule type="cellIs" dxfId="31214" priority="1452" operator="greaterThan">
      <formula>5000000</formula>
    </cfRule>
  </conditionalFormatting>
  <conditionalFormatting sqref="T601">
    <cfRule type="cellIs" dxfId="31213" priority="1451" operator="greaterThan">
      <formula>5000000</formula>
    </cfRule>
  </conditionalFormatting>
  <conditionalFormatting sqref="U601">
    <cfRule type="cellIs" dxfId="31212" priority="1450" operator="greaterThan">
      <formula>5000000</formula>
    </cfRule>
  </conditionalFormatting>
  <conditionalFormatting sqref="V601">
    <cfRule type="cellIs" dxfId="31211" priority="1449" operator="greaterThan">
      <formula>5000000</formula>
    </cfRule>
  </conditionalFormatting>
  <conditionalFormatting sqref="W601">
    <cfRule type="cellIs" dxfId="31210" priority="1448" operator="greaterThan">
      <formula>5000000</formula>
    </cfRule>
  </conditionalFormatting>
  <conditionalFormatting sqref="X601">
    <cfRule type="cellIs" dxfId="31209" priority="1447" operator="greaterThan">
      <formula>5000000</formula>
    </cfRule>
  </conditionalFormatting>
  <conditionalFormatting sqref="Y601">
    <cfRule type="cellIs" dxfId="31208" priority="1446" operator="greaterThan">
      <formula>5000000</formula>
    </cfRule>
  </conditionalFormatting>
  <conditionalFormatting sqref="Z601">
    <cfRule type="cellIs" dxfId="31207" priority="1445" operator="greaterThan">
      <formula>5000000</formula>
    </cfRule>
  </conditionalFormatting>
  <conditionalFormatting sqref="D602">
    <cfRule type="cellIs" dxfId="31206" priority="1444" operator="greaterThan">
      <formula>5000000</formula>
    </cfRule>
  </conditionalFormatting>
  <conditionalFormatting sqref="E602">
    <cfRule type="cellIs" dxfId="31205" priority="1443" operator="greaterThan">
      <formula>5000000</formula>
    </cfRule>
  </conditionalFormatting>
  <conditionalFormatting sqref="F602">
    <cfRule type="cellIs" dxfId="31204" priority="1442" operator="greaterThan">
      <formula>5000000</formula>
    </cfRule>
  </conditionalFormatting>
  <conditionalFormatting sqref="G602">
    <cfRule type="cellIs" dxfId="31203" priority="1441" operator="greaterThan">
      <formula>5000000</formula>
    </cfRule>
  </conditionalFormatting>
  <conditionalFormatting sqref="H602">
    <cfRule type="cellIs" dxfId="31202" priority="1440" operator="greaterThan">
      <formula>5000000</formula>
    </cfRule>
  </conditionalFormatting>
  <conditionalFormatting sqref="I602">
    <cfRule type="cellIs" dxfId="31201" priority="1439" operator="greaterThan">
      <formula>5000000</formula>
    </cfRule>
  </conditionalFormatting>
  <conditionalFormatting sqref="J602">
    <cfRule type="cellIs" dxfId="31200" priority="1438" operator="greaterThan">
      <formula>5000000</formula>
    </cfRule>
  </conditionalFormatting>
  <conditionalFormatting sqref="K602">
    <cfRule type="cellIs" dxfId="31199" priority="1437" operator="greaterThan">
      <formula>5000000</formula>
    </cfRule>
  </conditionalFormatting>
  <conditionalFormatting sqref="L602">
    <cfRule type="cellIs" dxfId="31198" priority="1436" operator="greaterThan">
      <formula>5000000</formula>
    </cfRule>
  </conditionalFormatting>
  <conditionalFormatting sqref="M602">
    <cfRule type="cellIs" dxfId="31197" priority="1435" operator="greaterThan">
      <formula>5000000</formula>
    </cfRule>
  </conditionalFormatting>
  <conditionalFormatting sqref="N602">
    <cfRule type="cellIs" dxfId="31196" priority="1434" operator="greaterThan">
      <formula>5000000</formula>
    </cfRule>
  </conditionalFormatting>
  <conditionalFormatting sqref="O602">
    <cfRule type="cellIs" dxfId="31195" priority="1433" operator="greaterThan">
      <formula>5000000</formula>
    </cfRule>
  </conditionalFormatting>
  <conditionalFormatting sqref="P602">
    <cfRule type="cellIs" dxfId="31194" priority="1432" operator="greaterThan">
      <formula>5000000</formula>
    </cfRule>
  </conditionalFormatting>
  <conditionalFormatting sqref="Q602">
    <cfRule type="cellIs" dxfId="31193" priority="1431" operator="greaterThan">
      <formula>5000000</formula>
    </cfRule>
  </conditionalFormatting>
  <conditionalFormatting sqref="R602">
    <cfRule type="cellIs" dxfId="31192" priority="1430" operator="greaterThan">
      <formula>5000000</formula>
    </cfRule>
  </conditionalFormatting>
  <conditionalFormatting sqref="S602">
    <cfRule type="cellIs" dxfId="31191" priority="1429" operator="greaterThan">
      <formula>5000000</formula>
    </cfRule>
  </conditionalFormatting>
  <conditionalFormatting sqref="T602">
    <cfRule type="cellIs" dxfId="31190" priority="1428" operator="greaterThan">
      <formula>5000000</formula>
    </cfRule>
  </conditionalFormatting>
  <conditionalFormatting sqref="U602">
    <cfRule type="cellIs" dxfId="31189" priority="1427" operator="greaterThan">
      <formula>5000000</formula>
    </cfRule>
  </conditionalFormatting>
  <conditionalFormatting sqref="V602">
    <cfRule type="cellIs" dxfId="31188" priority="1426" operator="greaterThan">
      <formula>5000000</formula>
    </cfRule>
  </conditionalFormatting>
  <conditionalFormatting sqref="W602">
    <cfRule type="cellIs" dxfId="31187" priority="1425" operator="greaterThan">
      <formula>5000000</formula>
    </cfRule>
  </conditionalFormatting>
  <conditionalFormatting sqref="X602">
    <cfRule type="cellIs" dxfId="31186" priority="1424" operator="greaterThan">
      <formula>5000000</formula>
    </cfRule>
  </conditionalFormatting>
  <conditionalFormatting sqref="Y602">
    <cfRule type="cellIs" dxfId="31185" priority="1423" operator="greaterThan">
      <formula>5000000</formula>
    </cfRule>
  </conditionalFormatting>
  <conditionalFormatting sqref="Z602">
    <cfRule type="cellIs" dxfId="31184" priority="1422" operator="greaterThan">
      <formula>5000000</formula>
    </cfRule>
  </conditionalFormatting>
  <conditionalFormatting sqref="E603">
    <cfRule type="cellIs" dxfId="31183" priority="1421" operator="greaterThan">
      <formula>5000000</formula>
    </cfRule>
  </conditionalFormatting>
  <conditionalFormatting sqref="F603">
    <cfRule type="cellIs" dxfId="31182" priority="1420" operator="greaterThan">
      <formula>5000000</formula>
    </cfRule>
  </conditionalFormatting>
  <conditionalFormatting sqref="G603">
    <cfRule type="cellIs" dxfId="31181" priority="1419" operator="greaterThan">
      <formula>5000000</formula>
    </cfRule>
  </conditionalFormatting>
  <conditionalFormatting sqref="H603">
    <cfRule type="cellIs" dxfId="31180" priority="1418" operator="greaterThan">
      <formula>5000000</formula>
    </cfRule>
  </conditionalFormatting>
  <conditionalFormatting sqref="I603">
    <cfRule type="cellIs" dxfId="31179" priority="1417" operator="greaterThan">
      <formula>5000000</formula>
    </cfRule>
  </conditionalFormatting>
  <conditionalFormatting sqref="J603">
    <cfRule type="cellIs" dxfId="31178" priority="1416" operator="greaterThan">
      <formula>5000000</formula>
    </cfRule>
  </conditionalFormatting>
  <conditionalFormatting sqref="K603">
    <cfRule type="cellIs" dxfId="31177" priority="1415" operator="greaterThan">
      <formula>5000000</formula>
    </cfRule>
  </conditionalFormatting>
  <conditionalFormatting sqref="L603">
    <cfRule type="cellIs" dxfId="31176" priority="1414" operator="greaterThan">
      <formula>5000000</formula>
    </cfRule>
  </conditionalFormatting>
  <conditionalFormatting sqref="M603">
    <cfRule type="cellIs" dxfId="31175" priority="1413" operator="greaterThan">
      <formula>5000000</formula>
    </cfRule>
  </conditionalFormatting>
  <conditionalFormatting sqref="N603">
    <cfRule type="cellIs" dxfId="31174" priority="1412" operator="greaterThan">
      <formula>5000000</formula>
    </cfRule>
  </conditionalFormatting>
  <conditionalFormatting sqref="O603">
    <cfRule type="cellIs" dxfId="31173" priority="1411" operator="greaterThan">
      <formula>5000000</formula>
    </cfRule>
  </conditionalFormatting>
  <conditionalFormatting sqref="P603">
    <cfRule type="cellIs" dxfId="31172" priority="1410" operator="greaterThan">
      <formula>5000000</formula>
    </cfRule>
  </conditionalFormatting>
  <conditionalFormatting sqref="Q603">
    <cfRule type="cellIs" dxfId="31171" priority="1409" operator="greaterThan">
      <formula>5000000</formula>
    </cfRule>
  </conditionalFormatting>
  <conditionalFormatting sqref="R603">
    <cfRule type="cellIs" dxfId="31170" priority="1408" operator="greaterThan">
      <formula>5000000</formula>
    </cfRule>
  </conditionalFormatting>
  <conditionalFormatting sqref="S603">
    <cfRule type="cellIs" dxfId="31169" priority="1407" operator="greaterThan">
      <formula>5000000</formula>
    </cfRule>
  </conditionalFormatting>
  <conditionalFormatting sqref="T603">
    <cfRule type="cellIs" dxfId="31168" priority="1406" operator="greaterThan">
      <formula>5000000</formula>
    </cfRule>
  </conditionalFormatting>
  <conditionalFormatting sqref="U603">
    <cfRule type="cellIs" dxfId="31167" priority="1405" operator="greaterThan">
      <formula>5000000</formula>
    </cfRule>
  </conditionalFormatting>
  <conditionalFormatting sqref="V603">
    <cfRule type="cellIs" dxfId="31166" priority="1404" operator="greaterThan">
      <formula>5000000</formula>
    </cfRule>
  </conditionalFormatting>
  <conditionalFormatting sqref="W603">
    <cfRule type="cellIs" dxfId="31165" priority="1403" operator="greaterThan">
      <formula>5000000</formula>
    </cfRule>
  </conditionalFormatting>
  <conditionalFormatting sqref="X603">
    <cfRule type="cellIs" dxfId="31164" priority="1402" operator="greaterThan">
      <formula>5000000</formula>
    </cfRule>
  </conditionalFormatting>
  <conditionalFormatting sqref="Y603">
    <cfRule type="cellIs" dxfId="31163" priority="1401" operator="greaterThan">
      <formula>5000000</formula>
    </cfRule>
  </conditionalFormatting>
  <conditionalFormatting sqref="Z603">
    <cfRule type="cellIs" dxfId="31162" priority="1400" operator="greaterThan">
      <formula>5000000</formula>
    </cfRule>
  </conditionalFormatting>
  <conditionalFormatting sqref="D605">
    <cfRule type="cellIs" dxfId="31161" priority="1399" operator="greaterThan">
      <formula>5000000</formula>
    </cfRule>
  </conditionalFormatting>
  <conditionalFormatting sqref="E605">
    <cfRule type="cellIs" dxfId="31160" priority="1398" operator="greaterThan">
      <formula>5000000</formula>
    </cfRule>
  </conditionalFormatting>
  <conditionalFormatting sqref="F605">
    <cfRule type="cellIs" dxfId="31159" priority="1397" operator="greaterThan">
      <formula>5000000</formula>
    </cfRule>
  </conditionalFormatting>
  <conditionalFormatting sqref="G605">
    <cfRule type="cellIs" dxfId="31158" priority="1396" operator="greaterThan">
      <formula>5000000</formula>
    </cfRule>
  </conditionalFormatting>
  <conditionalFormatting sqref="H605">
    <cfRule type="cellIs" dxfId="31157" priority="1395" operator="greaterThan">
      <formula>5000000</formula>
    </cfRule>
  </conditionalFormatting>
  <conditionalFormatting sqref="I605">
    <cfRule type="cellIs" dxfId="31156" priority="1394" operator="greaterThan">
      <formula>5000000</formula>
    </cfRule>
  </conditionalFormatting>
  <conditionalFormatting sqref="J605">
    <cfRule type="cellIs" dxfId="31155" priority="1393" operator="greaterThan">
      <formula>5000000</formula>
    </cfRule>
  </conditionalFormatting>
  <conditionalFormatting sqref="K605">
    <cfRule type="cellIs" dxfId="31154" priority="1392" operator="greaterThan">
      <formula>5000000</formula>
    </cfRule>
  </conditionalFormatting>
  <conditionalFormatting sqref="L605">
    <cfRule type="cellIs" dxfId="31153" priority="1391" operator="greaterThan">
      <formula>5000000</formula>
    </cfRule>
  </conditionalFormatting>
  <conditionalFormatting sqref="M605">
    <cfRule type="cellIs" dxfId="31152" priority="1390" operator="greaterThan">
      <formula>5000000</formula>
    </cfRule>
  </conditionalFormatting>
  <conditionalFormatting sqref="N605">
    <cfRule type="cellIs" dxfId="31151" priority="1389" operator="greaterThan">
      <formula>5000000</formula>
    </cfRule>
  </conditionalFormatting>
  <conditionalFormatting sqref="O605">
    <cfRule type="cellIs" dxfId="31150" priority="1388" operator="greaterThan">
      <formula>5000000</formula>
    </cfRule>
  </conditionalFormatting>
  <conditionalFormatting sqref="P605">
    <cfRule type="cellIs" dxfId="31149" priority="1387" operator="greaterThan">
      <formula>5000000</formula>
    </cfRule>
  </conditionalFormatting>
  <conditionalFormatting sqref="Q605">
    <cfRule type="cellIs" dxfId="31148" priority="1386" operator="greaterThan">
      <formula>5000000</formula>
    </cfRule>
  </conditionalFormatting>
  <conditionalFormatting sqref="R605">
    <cfRule type="cellIs" dxfId="31147" priority="1385" operator="greaterThan">
      <formula>5000000</formula>
    </cfRule>
  </conditionalFormatting>
  <conditionalFormatting sqref="S605">
    <cfRule type="cellIs" dxfId="31146" priority="1384" operator="greaterThan">
      <formula>5000000</formula>
    </cfRule>
  </conditionalFormatting>
  <conditionalFormatting sqref="T605">
    <cfRule type="cellIs" dxfId="31145" priority="1383" operator="greaterThan">
      <formula>5000000</formula>
    </cfRule>
  </conditionalFormatting>
  <conditionalFormatting sqref="U605">
    <cfRule type="cellIs" dxfId="31144" priority="1382" operator="greaterThan">
      <formula>5000000</formula>
    </cfRule>
  </conditionalFormatting>
  <conditionalFormatting sqref="V605">
    <cfRule type="cellIs" dxfId="31143" priority="1381" operator="greaterThan">
      <formula>5000000</formula>
    </cfRule>
  </conditionalFormatting>
  <conditionalFormatting sqref="W605">
    <cfRule type="cellIs" dxfId="31142" priority="1380" operator="greaterThan">
      <formula>5000000</formula>
    </cfRule>
  </conditionalFormatting>
  <conditionalFormatting sqref="X605">
    <cfRule type="cellIs" dxfId="31141" priority="1379" operator="greaterThan">
      <formula>5000000</formula>
    </cfRule>
  </conditionalFormatting>
  <conditionalFormatting sqref="Y605">
    <cfRule type="cellIs" dxfId="31140" priority="1378" operator="greaterThan">
      <formula>5000000</formula>
    </cfRule>
  </conditionalFormatting>
  <conditionalFormatting sqref="Z605">
    <cfRule type="cellIs" dxfId="31139" priority="1377" operator="greaterThan">
      <formula>5000000</formula>
    </cfRule>
  </conditionalFormatting>
  <conditionalFormatting sqref="D606">
    <cfRule type="cellIs" dxfId="31138" priority="1376" operator="greaterThan">
      <formula>5000000</formula>
    </cfRule>
  </conditionalFormatting>
  <conditionalFormatting sqref="E606">
    <cfRule type="cellIs" dxfId="31137" priority="1375" operator="greaterThan">
      <formula>5000000</formula>
    </cfRule>
  </conditionalFormatting>
  <conditionalFormatting sqref="F606">
    <cfRule type="cellIs" dxfId="31136" priority="1374" operator="greaterThan">
      <formula>5000000</formula>
    </cfRule>
  </conditionalFormatting>
  <conditionalFormatting sqref="G606">
    <cfRule type="cellIs" dxfId="31135" priority="1373" operator="greaterThan">
      <formula>5000000</formula>
    </cfRule>
  </conditionalFormatting>
  <conditionalFormatting sqref="H606">
    <cfRule type="cellIs" dxfId="31134" priority="1372" operator="greaterThan">
      <formula>5000000</formula>
    </cfRule>
  </conditionalFormatting>
  <conditionalFormatting sqref="I606">
    <cfRule type="cellIs" dxfId="31133" priority="1371" operator="greaterThan">
      <formula>5000000</formula>
    </cfRule>
  </conditionalFormatting>
  <conditionalFormatting sqref="J606">
    <cfRule type="cellIs" dxfId="31132" priority="1370" operator="greaterThan">
      <formula>5000000</formula>
    </cfRule>
  </conditionalFormatting>
  <conditionalFormatting sqref="K606">
    <cfRule type="cellIs" dxfId="31131" priority="1369" operator="greaterThan">
      <formula>5000000</formula>
    </cfRule>
  </conditionalFormatting>
  <conditionalFormatting sqref="L606">
    <cfRule type="cellIs" dxfId="31130" priority="1368" operator="greaterThan">
      <formula>5000000</formula>
    </cfRule>
  </conditionalFormatting>
  <conditionalFormatting sqref="M606">
    <cfRule type="cellIs" dxfId="31129" priority="1367" operator="greaterThan">
      <formula>5000000</formula>
    </cfRule>
  </conditionalFormatting>
  <conditionalFormatting sqref="N606">
    <cfRule type="cellIs" dxfId="31128" priority="1366" operator="greaterThan">
      <formula>5000000</formula>
    </cfRule>
  </conditionalFormatting>
  <conditionalFormatting sqref="O606">
    <cfRule type="cellIs" dxfId="31127" priority="1365" operator="greaterThan">
      <formula>5000000</formula>
    </cfRule>
  </conditionalFormatting>
  <conditionalFormatting sqref="P606">
    <cfRule type="cellIs" dxfId="31126" priority="1364" operator="greaterThan">
      <formula>5000000</formula>
    </cfRule>
  </conditionalFormatting>
  <conditionalFormatting sqref="Q606">
    <cfRule type="cellIs" dxfId="31125" priority="1363" operator="greaterThan">
      <formula>5000000</formula>
    </cfRule>
  </conditionalFormatting>
  <conditionalFormatting sqref="R606">
    <cfRule type="cellIs" dxfId="31124" priority="1362" operator="greaterThan">
      <formula>5000000</formula>
    </cfRule>
  </conditionalFormatting>
  <conditionalFormatting sqref="S606">
    <cfRule type="cellIs" dxfId="31123" priority="1361" operator="greaterThan">
      <formula>5000000</formula>
    </cfRule>
  </conditionalFormatting>
  <conditionalFormatting sqref="T606">
    <cfRule type="cellIs" dxfId="31122" priority="1360" operator="greaterThan">
      <formula>5000000</formula>
    </cfRule>
  </conditionalFormatting>
  <conditionalFormatting sqref="U606">
    <cfRule type="cellIs" dxfId="31121" priority="1359" operator="greaterThan">
      <formula>5000000</formula>
    </cfRule>
  </conditionalFormatting>
  <conditionalFormatting sqref="V606">
    <cfRule type="cellIs" dxfId="31120" priority="1358" operator="greaterThan">
      <formula>5000000</formula>
    </cfRule>
  </conditionalFormatting>
  <conditionalFormatting sqref="W606">
    <cfRule type="cellIs" dxfId="31119" priority="1357" operator="greaterThan">
      <formula>5000000</formula>
    </cfRule>
  </conditionalFormatting>
  <conditionalFormatting sqref="X606">
    <cfRule type="cellIs" dxfId="31118" priority="1356" operator="greaterThan">
      <formula>5000000</formula>
    </cfRule>
  </conditionalFormatting>
  <conditionalFormatting sqref="Y606">
    <cfRule type="cellIs" dxfId="31117" priority="1355" operator="greaterThan">
      <formula>5000000</formula>
    </cfRule>
  </conditionalFormatting>
  <conditionalFormatting sqref="Z606">
    <cfRule type="cellIs" dxfId="31116" priority="1354" operator="greaterThan">
      <formula>5000000</formula>
    </cfRule>
  </conditionalFormatting>
  <conditionalFormatting sqref="E607">
    <cfRule type="cellIs" dxfId="31115" priority="1353" operator="greaterThan">
      <formula>5000000</formula>
    </cfRule>
  </conditionalFormatting>
  <conditionalFormatting sqref="F607">
    <cfRule type="cellIs" dxfId="31114" priority="1352" operator="greaterThan">
      <formula>5000000</formula>
    </cfRule>
  </conditionalFormatting>
  <conditionalFormatting sqref="G607">
    <cfRule type="cellIs" dxfId="31113" priority="1351" operator="greaterThan">
      <formula>5000000</formula>
    </cfRule>
  </conditionalFormatting>
  <conditionalFormatting sqref="H607">
    <cfRule type="cellIs" dxfId="31112" priority="1350" operator="greaterThan">
      <formula>5000000</formula>
    </cfRule>
  </conditionalFormatting>
  <conditionalFormatting sqref="I607">
    <cfRule type="cellIs" dxfId="31111" priority="1349" operator="greaterThan">
      <formula>5000000</formula>
    </cfRule>
  </conditionalFormatting>
  <conditionalFormatting sqref="J607">
    <cfRule type="cellIs" dxfId="31110" priority="1348" operator="greaterThan">
      <formula>5000000</formula>
    </cfRule>
  </conditionalFormatting>
  <conditionalFormatting sqref="K607">
    <cfRule type="cellIs" dxfId="31109" priority="1347" operator="greaterThan">
      <formula>5000000</formula>
    </cfRule>
  </conditionalFormatting>
  <conditionalFormatting sqref="L607">
    <cfRule type="cellIs" dxfId="31108" priority="1346" operator="greaterThan">
      <formula>5000000</formula>
    </cfRule>
  </conditionalFormatting>
  <conditionalFormatting sqref="M607">
    <cfRule type="cellIs" dxfId="31107" priority="1345" operator="greaterThan">
      <formula>5000000</formula>
    </cfRule>
  </conditionalFormatting>
  <conditionalFormatting sqref="N607">
    <cfRule type="cellIs" dxfId="31106" priority="1344" operator="greaterThan">
      <formula>5000000</formula>
    </cfRule>
  </conditionalFormatting>
  <conditionalFormatting sqref="O607">
    <cfRule type="cellIs" dxfId="31105" priority="1343" operator="greaterThan">
      <formula>5000000</formula>
    </cfRule>
  </conditionalFormatting>
  <conditionalFormatting sqref="P607">
    <cfRule type="cellIs" dxfId="31104" priority="1342" operator="greaterThan">
      <formula>5000000</formula>
    </cfRule>
  </conditionalFormatting>
  <conditionalFormatting sqref="Q607">
    <cfRule type="cellIs" dxfId="31103" priority="1341" operator="greaterThan">
      <formula>5000000</formula>
    </cfRule>
  </conditionalFormatting>
  <conditionalFormatting sqref="R607">
    <cfRule type="cellIs" dxfId="31102" priority="1340" operator="greaterThan">
      <formula>5000000</formula>
    </cfRule>
  </conditionalFormatting>
  <conditionalFormatting sqref="S607">
    <cfRule type="cellIs" dxfId="31101" priority="1339" operator="greaterThan">
      <formula>5000000</formula>
    </cfRule>
  </conditionalFormatting>
  <conditionalFormatting sqref="T607">
    <cfRule type="cellIs" dxfId="31100" priority="1338" operator="greaterThan">
      <formula>5000000</formula>
    </cfRule>
  </conditionalFormatting>
  <conditionalFormatting sqref="U607">
    <cfRule type="cellIs" dxfId="31099" priority="1337" operator="greaterThan">
      <formula>5000000</formula>
    </cfRule>
  </conditionalFormatting>
  <conditionalFormatting sqref="V607">
    <cfRule type="cellIs" dxfId="31098" priority="1336" operator="greaterThan">
      <formula>5000000</formula>
    </cfRule>
  </conditionalFormatting>
  <conditionalFormatting sqref="W607">
    <cfRule type="cellIs" dxfId="31097" priority="1335" operator="greaterThan">
      <formula>5000000</formula>
    </cfRule>
  </conditionalFormatting>
  <conditionalFormatting sqref="X607">
    <cfRule type="cellIs" dxfId="31096" priority="1334" operator="greaterThan">
      <formula>5000000</formula>
    </cfRule>
  </conditionalFormatting>
  <conditionalFormatting sqref="Y607">
    <cfRule type="cellIs" dxfId="31095" priority="1333" operator="greaterThan">
      <formula>5000000</formula>
    </cfRule>
  </conditionalFormatting>
  <conditionalFormatting sqref="Z607">
    <cfRule type="cellIs" dxfId="31094" priority="1332" operator="greaterThan">
      <formula>5000000</formula>
    </cfRule>
  </conditionalFormatting>
  <conditionalFormatting sqref="D611">
    <cfRule type="cellIs" dxfId="31093" priority="1331" operator="greaterThan">
      <formula>5000000</formula>
    </cfRule>
  </conditionalFormatting>
  <conditionalFormatting sqref="D612">
    <cfRule type="cellIs" dxfId="31092" priority="1330" operator="greaterThan">
      <formula>5000000</formula>
    </cfRule>
  </conditionalFormatting>
  <conditionalFormatting sqref="D613">
    <cfRule type="cellIs" dxfId="31091" priority="1329" operator="greaterThan">
      <formula>5000000</formula>
    </cfRule>
  </conditionalFormatting>
  <conditionalFormatting sqref="E613">
    <cfRule type="cellIs" dxfId="31090" priority="1328" operator="greaterThan">
      <formula>5000000</formula>
    </cfRule>
  </conditionalFormatting>
  <conditionalFormatting sqref="F613">
    <cfRule type="cellIs" dxfId="31089" priority="1327" operator="greaterThan">
      <formula>5000000</formula>
    </cfRule>
  </conditionalFormatting>
  <conditionalFormatting sqref="G613">
    <cfRule type="cellIs" dxfId="31088" priority="1326" operator="greaterThan">
      <formula>5000000</formula>
    </cfRule>
  </conditionalFormatting>
  <conditionalFormatting sqref="H613">
    <cfRule type="cellIs" dxfId="31087" priority="1325" operator="greaterThan">
      <formula>5000000</formula>
    </cfRule>
  </conditionalFormatting>
  <conditionalFormatting sqref="I613">
    <cfRule type="cellIs" dxfId="31086" priority="1324" operator="greaterThan">
      <formula>5000000</formula>
    </cfRule>
  </conditionalFormatting>
  <conditionalFormatting sqref="J613">
    <cfRule type="cellIs" dxfId="31085" priority="1323" operator="greaterThan">
      <formula>5000000</formula>
    </cfRule>
  </conditionalFormatting>
  <conditionalFormatting sqref="K613">
    <cfRule type="cellIs" dxfId="31084" priority="1322" operator="greaterThan">
      <formula>5000000</formula>
    </cfRule>
  </conditionalFormatting>
  <conditionalFormatting sqref="L613">
    <cfRule type="cellIs" dxfId="31083" priority="1321" operator="greaterThan">
      <formula>5000000</formula>
    </cfRule>
  </conditionalFormatting>
  <conditionalFormatting sqref="M613">
    <cfRule type="cellIs" dxfId="31082" priority="1320" operator="greaterThan">
      <formula>5000000</formula>
    </cfRule>
  </conditionalFormatting>
  <conditionalFormatting sqref="N613">
    <cfRule type="cellIs" dxfId="31081" priority="1319" operator="greaterThan">
      <formula>5000000</formula>
    </cfRule>
  </conditionalFormatting>
  <conditionalFormatting sqref="O613">
    <cfRule type="cellIs" dxfId="31080" priority="1318" operator="greaterThan">
      <formula>5000000</formula>
    </cfRule>
  </conditionalFormatting>
  <conditionalFormatting sqref="P613">
    <cfRule type="cellIs" dxfId="31079" priority="1317" operator="greaterThan">
      <formula>5000000</formula>
    </cfRule>
  </conditionalFormatting>
  <conditionalFormatting sqref="Q613">
    <cfRule type="cellIs" dxfId="31078" priority="1316" operator="greaterThan">
      <formula>5000000</formula>
    </cfRule>
  </conditionalFormatting>
  <conditionalFormatting sqref="R613">
    <cfRule type="cellIs" dxfId="31077" priority="1315" operator="greaterThan">
      <formula>5000000</formula>
    </cfRule>
  </conditionalFormatting>
  <conditionalFormatting sqref="S613">
    <cfRule type="cellIs" dxfId="31076" priority="1314" operator="greaterThan">
      <formula>5000000</formula>
    </cfRule>
  </conditionalFormatting>
  <conditionalFormatting sqref="T613">
    <cfRule type="cellIs" dxfId="31075" priority="1313" operator="greaterThan">
      <formula>5000000</formula>
    </cfRule>
  </conditionalFormatting>
  <conditionalFormatting sqref="U613">
    <cfRule type="cellIs" dxfId="31074" priority="1312" operator="greaterThan">
      <formula>5000000</formula>
    </cfRule>
  </conditionalFormatting>
  <conditionalFormatting sqref="V613">
    <cfRule type="cellIs" dxfId="31073" priority="1311" operator="greaterThan">
      <formula>5000000</formula>
    </cfRule>
  </conditionalFormatting>
  <conditionalFormatting sqref="W613">
    <cfRule type="cellIs" dxfId="31072" priority="1310" operator="greaterThan">
      <formula>5000000</formula>
    </cfRule>
  </conditionalFormatting>
  <conditionalFormatting sqref="X613">
    <cfRule type="cellIs" dxfId="31071" priority="1309" operator="greaterThan">
      <formula>5000000</formula>
    </cfRule>
  </conditionalFormatting>
  <conditionalFormatting sqref="Y613">
    <cfRule type="cellIs" dxfId="31070" priority="1308" operator="greaterThan">
      <formula>5000000</formula>
    </cfRule>
  </conditionalFormatting>
  <conditionalFormatting sqref="Z613">
    <cfRule type="cellIs" dxfId="31069" priority="1307" operator="greaterThan">
      <formula>5000000</formula>
    </cfRule>
  </conditionalFormatting>
  <conditionalFormatting sqref="D614">
    <cfRule type="cellIs" dxfId="31068" priority="1306" operator="greaterThan">
      <formula>5000000</formula>
    </cfRule>
  </conditionalFormatting>
  <conditionalFormatting sqref="E614">
    <cfRule type="cellIs" dxfId="31067" priority="1305" operator="greaterThan">
      <formula>5000000</formula>
    </cfRule>
  </conditionalFormatting>
  <conditionalFormatting sqref="F614">
    <cfRule type="cellIs" dxfId="31066" priority="1304" operator="greaterThan">
      <formula>5000000</formula>
    </cfRule>
  </conditionalFormatting>
  <conditionalFormatting sqref="G614">
    <cfRule type="cellIs" dxfId="31065" priority="1303" operator="greaterThan">
      <formula>5000000</formula>
    </cfRule>
  </conditionalFormatting>
  <conditionalFormatting sqref="H614">
    <cfRule type="cellIs" dxfId="31064" priority="1302" operator="greaterThan">
      <formula>5000000</formula>
    </cfRule>
  </conditionalFormatting>
  <conditionalFormatting sqref="I614">
    <cfRule type="cellIs" dxfId="31063" priority="1301" operator="greaterThan">
      <formula>5000000</formula>
    </cfRule>
  </conditionalFormatting>
  <conditionalFormatting sqref="J614">
    <cfRule type="cellIs" dxfId="31062" priority="1300" operator="greaterThan">
      <formula>5000000</formula>
    </cfRule>
  </conditionalFormatting>
  <conditionalFormatting sqref="K614">
    <cfRule type="cellIs" dxfId="31061" priority="1299" operator="greaterThan">
      <formula>5000000</formula>
    </cfRule>
  </conditionalFormatting>
  <conditionalFormatting sqref="L614">
    <cfRule type="cellIs" dxfId="31060" priority="1298" operator="greaterThan">
      <formula>5000000</formula>
    </cfRule>
  </conditionalFormatting>
  <conditionalFormatting sqref="M614">
    <cfRule type="cellIs" dxfId="31059" priority="1297" operator="greaterThan">
      <formula>5000000</formula>
    </cfRule>
  </conditionalFormatting>
  <conditionalFormatting sqref="N614">
    <cfRule type="cellIs" dxfId="31058" priority="1296" operator="greaterThan">
      <formula>5000000</formula>
    </cfRule>
  </conditionalFormatting>
  <conditionalFormatting sqref="O614">
    <cfRule type="cellIs" dxfId="31057" priority="1295" operator="greaterThan">
      <formula>5000000</formula>
    </cfRule>
  </conditionalFormatting>
  <conditionalFormatting sqref="P614">
    <cfRule type="cellIs" dxfId="31056" priority="1294" operator="greaterThan">
      <formula>5000000</formula>
    </cfRule>
  </conditionalFormatting>
  <conditionalFormatting sqref="Q614">
    <cfRule type="cellIs" dxfId="31055" priority="1293" operator="greaterThan">
      <formula>5000000</formula>
    </cfRule>
  </conditionalFormatting>
  <conditionalFormatting sqref="R614">
    <cfRule type="cellIs" dxfId="31054" priority="1292" operator="greaterThan">
      <formula>5000000</formula>
    </cfRule>
  </conditionalFormatting>
  <conditionalFormatting sqref="S614">
    <cfRule type="cellIs" dxfId="31053" priority="1291" operator="greaterThan">
      <formula>5000000</formula>
    </cfRule>
  </conditionalFormatting>
  <conditionalFormatting sqref="T614">
    <cfRule type="cellIs" dxfId="31052" priority="1290" operator="greaterThan">
      <formula>5000000</formula>
    </cfRule>
  </conditionalFormatting>
  <conditionalFormatting sqref="U614">
    <cfRule type="cellIs" dxfId="31051" priority="1289" operator="greaterThan">
      <formula>5000000</formula>
    </cfRule>
  </conditionalFormatting>
  <conditionalFormatting sqref="V614">
    <cfRule type="cellIs" dxfId="31050" priority="1288" operator="greaterThan">
      <formula>5000000</formula>
    </cfRule>
  </conditionalFormatting>
  <conditionalFormatting sqref="W614">
    <cfRule type="cellIs" dxfId="31049" priority="1287" operator="greaterThan">
      <formula>5000000</formula>
    </cfRule>
  </conditionalFormatting>
  <conditionalFormatting sqref="X614">
    <cfRule type="cellIs" dxfId="31048" priority="1286" operator="greaterThan">
      <formula>5000000</formula>
    </cfRule>
  </conditionalFormatting>
  <conditionalFormatting sqref="Y614">
    <cfRule type="cellIs" dxfId="31047" priority="1285" operator="greaterThan">
      <formula>5000000</formula>
    </cfRule>
  </conditionalFormatting>
  <conditionalFormatting sqref="Z614">
    <cfRule type="cellIs" dxfId="31046" priority="1284" operator="greaterThan">
      <formula>5000000</formula>
    </cfRule>
  </conditionalFormatting>
  <conditionalFormatting sqref="D615">
    <cfRule type="cellIs" dxfId="31045" priority="1283" operator="greaterThan">
      <formula>5000000</formula>
    </cfRule>
  </conditionalFormatting>
  <conditionalFormatting sqref="E615">
    <cfRule type="cellIs" dxfId="31044" priority="1282" operator="greaterThan">
      <formula>5000000</formula>
    </cfRule>
  </conditionalFormatting>
  <conditionalFormatting sqref="F615">
    <cfRule type="cellIs" dxfId="31043" priority="1281" operator="greaterThan">
      <formula>5000000</formula>
    </cfRule>
  </conditionalFormatting>
  <conditionalFormatting sqref="G615">
    <cfRule type="cellIs" dxfId="31042" priority="1280" operator="greaterThan">
      <formula>5000000</formula>
    </cfRule>
  </conditionalFormatting>
  <conditionalFormatting sqref="H615">
    <cfRule type="cellIs" dxfId="31041" priority="1279" operator="greaterThan">
      <formula>5000000</formula>
    </cfRule>
  </conditionalFormatting>
  <conditionalFormatting sqref="I615">
    <cfRule type="cellIs" dxfId="31040" priority="1278" operator="greaterThan">
      <formula>5000000</formula>
    </cfRule>
  </conditionalFormatting>
  <conditionalFormatting sqref="J615">
    <cfRule type="cellIs" dxfId="31039" priority="1277" operator="greaterThan">
      <formula>5000000</formula>
    </cfRule>
  </conditionalFormatting>
  <conditionalFormatting sqref="K615">
    <cfRule type="cellIs" dxfId="31038" priority="1276" operator="greaterThan">
      <formula>5000000</formula>
    </cfRule>
  </conditionalFormatting>
  <conditionalFormatting sqref="L615">
    <cfRule type="cellIs" dxfId="31037" priority="1275" operator="greaterThan">
      <formula>5000000</formula>
    </cfRule>
  </conditionalFormatting>
  <conditionalFormatting sqref="M615">
    <cfRule type="cellIs" dxfId="31036" priority="1274" operator="greaterThan">
      <formula>5000000</formula>
    </cfRule>
  </conditionalFormatting>
  <conditionalFormatting sqref="N615">
    <cfRule type="cellIs" dxfId="31035" priority="1273" operator="greaterThan">
      <formula>5000000</formula>
    </cfRule>
  </conditionalFormatting>
  <conditionalFormatting sqref="O615">
    <cfRule type="cellIs" dxfId="31034" priority="1272" operator="greaterThan">
      <formula>5000000</formula>
    </cfRule>
  </conditionalFormatting>
  <conditionalFormatting sqref="P615">
    <cfRule type="cellIs" dxfId="31033" priority="1271" operator="greaterThan">
      <formula>5000000</formula>
    </cfRule>
  </conditionalFormatting>
  <conditionalFormatting sqref="Q615">
    <cfRule type="cellIs" dxfId="31032" priority="1270" operator="greaterThan">
      <formula>5000000</formula>
    </cfRule>
  </conditionalFormatting>
  <conditionalFormatting sqref="R615">
    <cfRule type="cellIs" dxfId="31031" priority="1269" operator="greaterThan">
      <formula>5000000</formula>
    </cfRule>
  </conditionalFormatting>
  <conditionalFormatting sqref="S615">
    <cfRule type="cellIs" dxfId="31030" priority="1268" operator="greaterThan">
      <formula>5000000</formula>
    </cfRule>
  </conditionalFormatting>
  <conditionalFormatting sqref="T615">
    <cfRule type="cellIs" dxfId="31029" priority="1267" operator="greaterThan">
      <formula>5000000</formula>
    </cfRule>
  </conditionalFormatting>
  <conditionalFormatting sqref="U615">
    <cfRule type="cellIs" dxfId="31028" priority="1266" operator="greaterThan">
      <formula>5000000</formula>
    </cfRule>
  </conditionalFormatting>
  <conditionalFormatting sqref="V615">
    <cfRule type="cellIs" dxfId="31027" priority="1265" operator="greaterThan">
      <formula>5000000</formula>
    </cfRule>
  </conditionalFormatting>
  <conditionalFormatting sqref="W615">
    <cfRule type="cellIs" dxfId="31026" priority="1264" operator="greaterThan">
      <formula>5000000</formula>
    </cfRule>
  </conditionalFormatting>
  <conditionalFormatting sqref="X615">
    <cfRule type="cellIs" dxfId="31025" priority="1263" operator="greaterThan">
      <formula>5000000</formula>
    </cfRule>
  </conditionalFormatting>
  <conditionalFormatting sqref="Y615">
    <cfRule type="cellIs" dxfId="31024" priority="1262" operator="greaterThan">
      <formula>5000000</formula>
    </cfRule>
  </conditionalFormatting>
  <conditionalFormatting sqref="Z615">
    <cfRule type="cellIs" dxfId="31023" priority="1261" operator="greaterThan">
      <formula>5000000</formula>
    </cfRule>
  </conditionalFormatting>
  <conditionalFormatting sqref="D616">
    <cfRule type="cellIs" dxfId="31022" priority="1260" operator="greaterThan">
      <formula>5000000</formula>
    </cfRule>
  </conditionalFormatting>
  <conditionalFormatting sqref="E616">
    <cfRule type="cellIs" dxfId="31021" priority="1259" operator="greaterThan">
      <formula>5000000</formula>
    </cfRule>
  </conditionalFormatting>
  <conditionalFormatting sqref="F616">
    <cfRule type="cellIs" dxfId="31020" priority="1258" operator="greaterThan">
      <formula>5000000</formula>
    </cfRule>
  </conditionalFormatting>
  <conditionalFormatting sqref="G616">
    <cfRule type="cellIs" dxfId="31019" priority="1257" operator="greaterThan">
      <formula>5000000</formula>
    </cfRule>
  </conditionalFormatting>
  <conditionalFormatting sqref="H616">
    <cfRule type="cellIs" dxfId="31018" priority="1256" operator="greaterThan">
      <formula>5000000</formula>
    </cfRule>
  </conditionalFormatting>
  <conditionalFormatting sqref="I616">
    <cfRule type="cellIs" dxfId="31017" priority="1255" operator="greaterThan">
      <formula>5000000</formula>
    </cfRule>
  </conditionalFormatting>
  <conditionalFormatting sqref="J616">
    <cfRule type="cellIs" dxfId="31016" priority="1254" operator="greaterThan">
      <formula>5000000</formula>
    </cfRule>
  </conditionalFormatting>
  <conditionalFormatting sqref="K616">
    <cfRule type="cellIs" dxfId="31015" priority="1253" operator="greaterThan">
      <formula>5000000</formula>
    </cfRule>
  </conditionalFormatting>
  <conditionalFormatting sqref="L616">
    <cfRule type="cellIs" dxfId="31014" priority="1252" operator="greaterThan">
      <formula>5000000</formula>
    </cfRule>
  </conditionalFormatting>
  <conditionalFormatting sqref="M616">
    <cfRule type="cellIs" dxfId="31013" priority="1251" operator="greaterThan">
      <formula>5000000</formula>
    </cfRule>
  </conditionalFormatting>
  <conditionalFormatting sqref="N616">
    <cfRule type="cellIs" dxfId="31012" priority="1250" operator="greaterThan">
      <formula>5000000</formula>
    </cfRule>
  </conditionalFormatting>
  <conditionalFormatting sqref="O616">
    <cfRule type="cellIs" dxfId="31011" priority="1249" operator="greaterThan">
      <formula>5000000</formula>
    </cfRule>
  </conditionalFormatting>
  <conditionalFormatting sqref="P616">
    <cfRule type="cellIs" dxfId="31010" priority="1248" operator="greaterThan">
      <formula>5000000</formula>
    </cfRule>
  </conditionalFormatting>
  <conditionalFormatting sqref="Q616">
    <cfRule type="cellIs" dxfId="31009" priority="1247" operator="greaterThan">
      <formula>5000000</formula>
    </cfRule>
  </conditionalFormatting>
  <conditionalFormatting sqref="R616">
    <cfRule type="cellIs" dxfId="31008" priority="1246" operator="greaterThan">
      <formula>5000000</formula>
    </cfRule>
  </conditionalFormatting>
  <conditionalFormatting sqref="S616">
    <cfRule type="cellIs" dxfId="31007" priority="1245" operator="greaterThan">
      <formula>5000000</formula>
    </cfRule>
  </conditionalFormatting>
  <conditionalFormatting sqref="T616">
    <cfRule type="cellIs" dxfId="31006" priority="1244" operator="greaterThan">
      <formula>5000000</formula>
    </cfRule>
  </conditionalFormatting>
  <conditionalFormatting sqref="U616">
    <cfRule type="cellIs" dxfId="31005" priority="1243" operator="greaterThan">
      <formula>5000000</formula>
    </cfRule>
  </conditionalFormatting>
  <conditionalFormatting sqref="V616">
    <cfRule type="cellIs" dxfId="31004" priority="1242" operator="greaterThan">
      <formula>5000000</formula>
    </cfRule>
  </conditionalFormatting>
  <conditionalFormatting sqref="W616">
    <cfRule type="cellIs" dxfId="31003" priority="1241" operator="greaterThan">
      <formula>5000000</formula>
    </cfRule>
  </conditionalFormatting>
  <conditionalFormatting sqref="X616">
    <cfRule type="cellIs" dxfId="31002" priority="1240" operator="greaterThan">
      <formula>5000000</formula>
    </cfRule>
  </conditionalFormatting>
  <conditionalFormatting sqref="Y616">
    <cfRule type="cellIs" dxfId="31001" priority="1239" operator="greaterThan">
      <formula>5000000</formula>
    </cfRule>
  </conditionalFormatting>
  <conditionalFormatting sqref="Z616">
    <cfRule type="cellIs" dxfId="31000" priority="1238" operator="greaterThan">
      <formula>5000000</formula>
    </cfRule>
  </conditionalFormatting>
  <conditionalFormatting sqref="D617">
    <cfRule type="cellIs" dxfId="30999" priority="1237" operator="greaterThan">
      <formula>5000000</formula>
    </cfRule>
  </conditionalFormatting>
  <conditionalFormatting sqref="E617">
    <cfRule type="cellIs" dxfId="30998" priority="1236" operator="greaterThan">
      <formula>5000000</formula>
    </cfRule>
  </conditionalFormatting>
  <conditionalFormatting sqref="F617">
    <cfRule type="cellIs" dxfId="30997" priority="1235" operator="greaterThan">
      <formula>5000000</formula>
    </cfRule>
  </conditionalFormatting>
  <conditionalFormatting sqref="G617">
    <cfRule type="cellIs" dxfId="30996" priority="1234" operator="greaterThan">
      <formula>5000000</formula>
    </cfRule>
  </conditionalFormatting>
  <conditionalFormatting sqref="H617">
    <cfRule type="cellIs" dxfId="30995" priority="1233" operator="greaterThan">
      <formula>5000000</formula>
    </cfRule>
  </conditionalFormatting>
  <conditionalFormatting sqref="I617">
    <cfRule type="cellIs" dxfId="30994" priority="1232" operator="greaterThan">
      <formula>5000000</formula>
    </cfRule>
  </conditionalFormatting>
  <conditionalFormatting sqref="J617">
    <cfRule type="cellIs" dxfId="30993" priority="1231" operator="greaterThan">
      <formula>5000000</formula>
    </cfRule>
  </conditionalFormatting>
  <conditionalFormatting sqref="K617">
    <cfRule type="cellIs" dxfId="30992" priority="1230" operator="greaterThan">
      <formula>5000000</formula>
    </cfRule>
  </conditionalFormatting>
  <conditionalFormatting sqref="L617">
    <cfRule type="cellIs" dxfId="30991" priority="1229" operator="greaterThan">
      <formula>5000000</formula>
    </cfRule>
  </conditionalFormatting>
  <conditionalFormatting sqref="M617">
    <cfRule type="cellIs" dxfId="30990" priority="1228" operator="greaterThan">
      <formula>5000000</formula>
    </cfRule>
  </conditionalFormatting>
  <conditionalFormatting sqref="N617">
    <cfRule type="cellIs" dxfId="30989" priority="1227" operator="greaterThan">
      <formula>5000000</formula>
    </cfRule>
  </conditionalFormatting>
  <conditionalFormatting sqref="O617">
    <cfRule type="cellIs" dxfId="30988" priority="1226" operator="greaterThan">
      <formula>5000000</formula>
    </cfRule>
  </conditionalFormatting>
  <conditionalFormatting sqref="P617">
    <cfRule type="cellIs" dxfId="30987" priority="1225" operator="greaterThan">
      <formula>5000000</formula>
    </cfRule>
  </conditionalFormatting>
  <conditionalFormatting sqref="Q617">
    <cfRule type="cellIs" dxfId="30986" priority="1224" operator="greaterThan">
      <formula>5000000</formula>
    </cfRule>
  </conditionalFormatting>
  <conditionalFormatting sqref="R617">
    <cfRule type="cellIs" dxfId="30985" priority="1223" operator="greaterThan">
      <formula>5000000</formula>
    </cfRule>
  </conditionalFormatting>
  <conditionalFormatting sqref="S617">
    <cfRule type="cellIs" dxfId="30984" priority="1222" operator="greaterThan">
      <formula>5000000</formula>
    </cfRule>
  </conditionalFormatting>
  <conditionalFormatting sqref="T617">
    <cfRule type="cellIs" dxfId="30983" priority="1221" operator="greaterThan">
      <formula>5000000</formula>
    </cfRule>
  </conditionalFormatting>
  <conditionalFormatting sqref="U617">
    <cfRule type="cellIs" dxfId="30982" priority="1220" operator="greaterThan">
      <formula>5000000</formula>
    </cfRule>
  </conditionalFormatting>
  <conditionalFormatting sqref="V617">
    <cfRule type="cellIs" dxfId="30981" priority="1219" operator="greaterThan">
      <formula>5000000</formula>
    </cfRule>
  </conditionalFormatting>
  <conditionalFormatting sqref="W617">
    <cfRule type="cellIs" dxfId="30980" priority="1218" operator="greaterThan">
      <formula>5000000</formula>
    </cfRule>
  </conditionalFormatting>
  <conditionalFormatting sqref="X617">
    <cfRule type="cellIs" dxfId="30979" priority="1217" operator="greaterThan">
      <formula>5000000</formula>
    </cfRule>
  </conditionalFormatting>
  <conditionalFormatting sqref="Y617">
    <cfRule type="cellIs" dxfId="30978" priority="1216" operator="greaterThan">
      <formula>5000000</formula>
    </cfRule>
  </conditionalFormatting>
  <conditionalFormatting sqref="Z617">
    <cfRule type="cellIs" dxfId="30977" priority="1215" operator="greaterThan">
      <formula>5000000</formula>
    </cfRule>
  </conditionalFormatting>
  <conditionalFormatting sqref="D618">
    <cfRule type="cellIs" dxfId="30976" priority="1214" operator="greaterThan">
      <formula>5000000</formula>
    </cfRule>
  </conditionalFormatting>
  <conditionalFormatting sqref="E618">
    <cfRule type="cellIs" dxfId="30975" priority="1213" operator="greaterThan">
      <formula>5000000</formula>
    </cfRule>
  </conditionalFormatting>
  <conditionalFormatting sqref="F618">
    <cfRule type="cellIs" dxfId="30974" priority="1212" operator="greaterThan">
      <formula>5000000</formula>
    </cfRule>
  </conditionalFormatting>
  <conditionalFormatting sqref="G618">
    <cfRule type="cellIs" dxfId="30973" priority="1211" operator="greaterThan">
      <formula>5000000</formula>
    </cfRule>
  </conditionalFormatting>
  <conditionalFormatting sqref="H618">
    <cfRule type="cellIs" dxfId="30972" priority="1210" operator="greaterThan">
      <formula>5000000</formula>
    </cfRule>
  </conditionalFormatting>
  <conditionalFormatting sqref="I618">
    <cfRule type="cellIs" dxfId="30971" priority="1209" operator="greaterThan">
      <formula>5000000</formula>
    </cfRule>
  </conditionalFormatting>
  <conditionalFormatting sqref="J618">
    <cfRule type="cellIs" dxfId="30970" priority="1208" operator="greaterThan">
      <formula>5000000</formula>
    </cfRule>
  </conditionalFormatting>
  <conditionalFormatting sqref="K618">
    <cfRule type="cellIs" dxfId="30969" priority="1207" operator="greaterThan">
      <formula>5000000</formula>
    </cfRule>
  </conditionalFormatting>
  <conditionalFormatting sqref="L618">
    <cfRule type="cellIs" dxfId="30968" priority="1206" operator="greaterThan">
      <formula>5000000</formula>
    </cfRule>
  </conditionalFormatting>
  <conditionalFormatting sqref="M618">
    <cfRule type="cellIs" dxfId="30967" priority="1205" operator="greaterThan">
      <formula>5000000</formula>
    </cfRule>
  </conditionalFormatting>
  <conditionalFormatting sqref="N618">
    <cfRule type="cellIs" dxfId="30966" priority="1204" operator="greaterThan">
      <formula>5000000</formula>
    </cfRule>
  </conditionalFormatting>
  <conditionalFormatting sqref="O618">
    <cfRule type="cellIs" dxfId="30965" priority="1203" operator="greaterThan">
      <formula>5000000</formula>
    </cfRule>
  </conditionalFormatting>
  <conditionalFormatting sqref="P618">
    <cfRule type="cellIs" dxfId="30964" priority="1202" operator="greaterThan">
      <formula>5000000</formula>
    </cfRule>
  </conditionalFormatting>
  <conditionalFormatting sqref="Q618">
    <cfRule type="cellIs" dxfId="30963" priority="1201" operator="greaterThan">
      <formula>5000000</formula>
    </cfRule>
  </conditionalFormatting>
  <conditionalFormatting sqref="R618">
    <cfRule type="cellIs" dxfId="30962" priority="1200" operator="greaterThan">
      <formula>5000000</formula>
    </cfRule>
  </conditionalFormatting>
  <conditionalFormatting sqref="S618">
    <cfRule type="cellIs" dxfId="30961" priority="1199" operator="greaterThan">
      <formula>5000000</formula>
    </cfRule>
  </conditionalFormatting>
  <conditionalFormatting sqref="T618">
    <cfRule type="cellIs" dxfId="30960" priority="1198" operator="greaterThan">
      <formula>5000000</formula>
    </cfRule>
  </conditionalFormatting>
  <conditionalFormatting sqref="U618">
    <cfRule type="cellIs" dxfId="30959" priority="1197" operator="greaterThan">
      <formula>5000000</formula>
    </cfRule>
  </conditionalFormatting>
  <conditionalFormatting sqref="V618">
    <cfRule type="cellIs" dxfId="30958" priority="1196" operator="greaterThan">
      <formula>5000000</formula>
    </cfRule>
  </conditionalFormatting>
  <conditionalFormatting sqref="W618">
    <cfRule type="cellIs" dxfId="30957" priority="1195" operator="greaterThan">
      <formula>5000000</formula>
    </cfRule>
  </conditionalFormatting>
  <conditionalFormatting sqref="X618">
    <cfRule type="cellIs" dxfId="30956" priority="1194" operator="greaterThan">
      <formula>5000000</formula>
    </cfRule>
  </conditionalFormatting>
  <conditionalFormatting sqref="Y618">
    <cfRule type="cellIs" dxfId="30955" priority="1193" operator="greaterThan">
      <formula>5000000</formula>
    </cfRule>
  </conditionalFormatting>
  <conditionalFormatting sqref="Z618">
    <cfRule type="cellIs" dxfId="30954" priority="1192" operator="greaterThan">
      <formula>5000000</formula>
    </cfRule>
  </conditionalFormatting>
  <conditionalFormatting sqref="D624">
    <cfRule type="cellIs" dxfId="30953" priority="1191" operator="greaterThan">
      <formula>5000000</formula>
    </cfRule>
  </conditionalFormatting>
  <conditionalFormatting sqref="E624">
    <cfRule type="cellIs" dxfId="30952" priority="1190" operator="greaterThan">
      <formula>5000000</formula>
    </cfRule>
  </conditionalFormatting>
  <conditionalFormatting sqref="F624">
    <cfRule type="cellIs" dxfId="30951" priority="1189" operator="greaterThan">
      <formula>5000000</formula>
    </cfRule>
  </conditionalFormatting>
  <conditionalFormatting sqref="G624">
    <cfRule type="cellIs" dxfId="30950" priority="1188" operator="greaterThan">
      <formula>5000000</formula>
    </cfRule>
  </conditionalFormatting>
  <conditionalFormatting sqref="H624">
    <cfRule type="cellIs" dxfId="30949" priority="1187" operator="greaterThan">
      <formula>5000000</formula>
    </cfRule>
  </conditionalFormatting>
  <conditionalFormatting sqref="I624">
    <cfRule type="cellIs" dxfId="30948" priority="1186" operator="greaterThan">
      <formula>5000000</formula>
    </cfRule>
  </conditionalFormatting>
  <conditionalFormatting sqref="J624">
    <cfRule type="cellIs" dxfId="30947" priority="1185" operator="greaterThan">
      <formula>5000000</formula>
    </cfRule>
  </conditionalFormatting>
  <conditionalFormatting sqref="K624">
    <cfRule type="cellIs" dxfId="30946" priority="1184" operator="greaterThan">
      <formula>5000000</formula>
    </cfRule>
  </conditionalFormatting>
  <conditionalFormatting sqref="L624">
    <cfRule type="cellIs" dxfId="30945" priority="1183" operator="greaterThan">
      <formula>5000000</formula>
    </cfRule>
  </conditionalFormatting>
  <conditionalFormatting sqref="M624">
    <cfRule type="cellIs" dxfId="30944" priority="1182" operator="greaterThan">
      <formula>5000000</formula>
    </cfRule>
  </conditionalFormatting>
  <conditionalFormatting sqref="N624">
    <cfRule type="cellIs" dxfId="30943" priority="1181" operator="greaterThan">
      <formula>5000000</formula>
    </cfRule>
  </conditionalFormatting>
  <conditionalFormatting sqref="O624">
    <cfRule type="cellIs" dxfId="30942" priority="1180" operator="greaterThan">
      <formula>5000000</formula>
    </cfRule>
  </conditionalFormatting>
  <conditionalFormatting sqref="P624">
    <cfRule type="cellIs" dxfId="30941" priority="1179" operator="greaterThan">
      <formula>5000000</formula>
    </cfRule>
  </conditionalFormatting>
  <conditionalFormatting sqref="Q624">
    <cfRule type="cellIs" dxfId="30940" priority="1178" operator="greaterThan">
      <formula>5000000</formula>
    </cfRule>
  </conditionalFormatting>
  <conditionalFormatting sqref="R624">
    <cfRule type="cellIs" dxfId="30939" priority="1177" operator="greaterThan">
      <formula>5000000</formula>
    </cfRule>
  </conditionalFormatting>
  <conditionalFormatting sqref="S624">
    <cfRule type="cellIs" dxfId="30938" priority="1176" operator="greaterThan">
      <formula>5000000</formula>
    </cfRule>
  </conditionalFormatting>
  <conditionalFormatting sqref="T624">
    <cfRule type="cellIs" dxfId="30937" priority="1175" operator="greaterThan">
      <formula>5000000</formula>
    </cfRule>
  </conditionalFormatting>
  <conditionalFormatting sqref="U624">
    <cfRule type="cellIs" dxfId="30936" priority="1174" operator="greaterThan">
      <formula>5000000</formula>
    </cfRule>
  </conditionalFormatting>
  <conditionalFormatting sqref="V624">
    <cfRule type="cellIs" dxfId="30935" priority="1173" operator="greaterThan">
      <formula>5000000</formula>
    </cfRule>
  </conditionalFormatting>
  <conditionalFormatting sqref="W624">
    <cfRule type="cellIs" dxfId="30934" priority="1172" operator="greaterThan">
      <formula>5000000</formula>
    </cfRule>
  </conditionalFormatting>
  <conditionalFormatting sqref="X624">
    <cfRule type="cellIs" dxfId="30933" priority="1171" operator="greaterThan">
      <formula>5000000</formula>
    </cfRule>
  </conditionalFormatting>
  <conditionalFormatting sqref="Y624">
    <cfRule type="cellIs" dxfId="30932" priority="1170" operator="greaterThan">
      <formula>5000000</formula>
    </cfRule>
  </conditionalFormatting>
  <conditionalFormatting sqref="Z624">
    <cfRule type="cellIs" dxfId="30931" priority="1169" operator="greaterThan">
      <formula>5000000</formula>
    </cfRule>
  </conditionalFormatting>
  <conditionalFormatting sqref="D625">
    <cfRule type="cellIs" dxfId="30930" priority="1168" operator="greaterThan">
      <formula>5000000</formula>
    </cfRule>
  </conditionalFormatting>
  <conditionalFormatting sqref="E625">
    <cfRule type="cellIs" dxfId="30929" priority="1167" operator="greaterThan">
      <formula>5000000</formula>
    </cfRule>
  </conditionalFormatting>
  <conditionalFormatting sqref="F625">
    <cfRule type="cellIs" dxfId="30928" priority="1166" operator="greaterThan">
      <formula>5000000</formula>
    </cfRule>
  </conditionalFormatting>
  <conditionalFormatting sqref="G625">
    <cfRule type="cellIs" dxfId="30927" priority="1165" operator="greaterThan">
      <formula>5000000</formula>
    </cfRule>
  </conditionalFormatting>
  <conditionalFormatting sqref="H625">
    <cfRule type="cellIs" dxfId="30926" priority="1164" operator="greaterThan">
      <formula>5000000</formula>
    </cfRule>
  </conditionalFormatting>
  <conditionalFormatting sqref="I625">
    <cfRule type="cellIs" dxfId="30925" priority="1163" operator="greaterThan">
      <formula>5000000</formula>
    </cfRule>
  </conditionalFormatting>
  <conditionalFormatting sqref="J625">
    <cfRule type="cellIs" dxfId="30924" priority="1162" operator="greaterThan">
      <formula>5000000</formula>
    </cfRule>
  </conditionalFormatting>
  <conditionalFormatting sqref="K625">
    <cfRule type="cellIs" dxfId="30923" priority="1161" operator="greaterThan">
      <formula>5000000</formula>
    </cfRule>
  </conditionalFormatting>
  <conditionalFormatting sqref="L625">
    <cfRule type="cellIs" dxfId="30922" priority="1160" operator="greaterThan">
      <formula>5000000</formula>
    </cfRule>
  </conditionalFormatting>
  <conditionalFormatting sqref="M625">
    <cfRule type="cellIs" dxfId="30921" priority="1159" operator="greaterThan">
      <formula>5000000</formula>
    </cfRule>
  </conditionalFormatting>
  <conditionalFormatting sqref="N625">
    <cfRule type="cellIs" dxfId="30920" priority="1158" operator="greaterThan">
      <formula>5000000</formula>
    </cfRule>
  </conditionalFormatting>
  <conditionalFormatting sqref="O625">
    <cfRule type="cellIs" dxfId="30919" priority="1157" operator="greaterThan">
      <formula>5000000</formula>
    </cfRule>
  </conditionalFormatting>
  <conditionalFormatting sqref="P625">
    <cfRule type="cellIs" dxfId="30918" priority="1156" operator="greaterThan">
      <formula>5000000</formula>
    </cfRule>
  </conditionalFormatting>
  <conditionalFormatting sqref="Q625">
    <cfRule type="cellIs" dxfId="30917" priority="1155" operator="greaterThan">
      <formula>5000000</formula>
    </cfRule>
  </conditionalFormatting>
  <conditionalFormatting sqref="R625">
    <cfRule type="cellIs" dxfId="30916" priority="1154" operator="greaterThan">
      <formula>5000000</formula>
    </cfRule>
  </conditionalFormatting>
  <conditionalFormatting sqref="S625">
    <cfRule type="cellIs" dxfId="30915" priority="1153" operator="greaterThan">
      <formula>5000000</formula>
    </cfRule>
  </conditionalFormatting>
  <conditionalFormatting sqref="T625">
    <cfRule type="cellIs" dxfId="30914" priority="1152" operator="greaterThan">
      <formula>5000000</formula>
    </cfRule>
  </conditionalFormatting>
  <conditionalFormatting sqref="U625">
    <cfRule type="cellIs" dxfId="30913" priority="1151" operator="greaterThan">
      <formula>5000000</formula>
    </cfRule>
  </conditionalFormatting>
  <conditionalFormatting sqref="V625">
    <cfRule type="cellIs" dxfId="30912" priority="1150" operator="greaterThan">
      <formula>5000000</formula>
    </cfRule>
  </conditionalFormatting>
  <conditionalFormatting sqref="W625">
    <cfRule type="cellIs" dxfId="30911" priority="1149" operator="greaterThan">
      <formula>5000000</formula>
    </cfRule>
  </conditionalFormatting>
  <conditionalFormatting sqref="X625">
    <cfRule type="cellIs" dxfId="30910" priority="1148" operator="greaterThan">
      <formula>5000000</formula>
    </cfRule>
  </conditionalFormatting>
  <conditionalFormatting sqref="Y625">
    <cfRule type="cellIs" dxfId="30909" priority="1147" operator="greaterThan">
      <formula>5000000</formula>
    </cfRule>
  </conditionalFormatting>
  <conditionalFormatting sqref="Z625">
    <cfRule type="cellIs" dxfId="30908" priority="1146" operator="greaterThan">
      <formula>5000000</formula>
    </cfRule>
  </conditionalFormatting>
  <conditionalFormatting sqref="D626">
    <cfRule type="cellIs" dxfId="30907" priority="1145" operator="greaterThan">
      <formula>5000000</formula>
    </cfRule>
  </conditionalFormatting>
  <conditionalFormatting sqref="E626">
    <cfRule type="cellIs" dxfId="30906" priority="1144" operator="greaterThan">
      <formula>5000000</formula>
    </cfRule>
  </conditionalFormatting>
  <conditionalFormatting sqref="F626">
    <cfRule type="cellIs" dxfId="30905" priority="1143" operator="greaterThan">
      <formula>5000000</formula>
    </cfRule>
  </conditionalFormatting>
  <conditionalFormatting sqref="G626">
    <cfRule type="cellIs" dxfId="30904" priority="1142" operator="greaterThan">
      <formula>5000000</formula>
    </cfRule>
  </conditionalFormatting>
  <conditionalFormatting sqref="H626">
    <cfRule type="cellIs" dxfId="30903" priority="1141" operator="greaterThan">
      <formula>5000000</formula>
    </cfRule>
  </conditionalFormatting>
  <conditionalFormatting sqref="I626">
    <cfRule type="cellIs" dxfId="30902" priority="1140" operator="greaterThan">
      <formula>5000000</formula>
    </cfRule>
  </conditionalFormatting>
  <conditionalFormatting sqref="J626">
    <cfRule type="cellIs" dxfId="30901" priority="1139" operator="greaterThan">
      <formula>5000000</formula>
    </cfRule>
  </conditionalFormatting>
  <conditionalFormatting sqref="K626">
    <cfRule type="cellIs" dxfId="30900" priority="1138" operator="greaterThan">
      <formula>5000000</formula>
    </cfRule>
  </conditionalFormatting>
  <conditionalFormatting sqref="L626">
    <cfRule type="cellIs" dxfId="30899" priority="1137" operator="greaterThan">
      <formula>5000000</formula>
    </cfRule>
  </conditionalFormatting>
  <conditionalFormatting sqref="M626">
    <cfRule type="cellIs" dxfId="30898" priority="1136" operator="greaterThan">
      <formula>5000000</formula>
    </cfRule>
  </conditionalFormatting>
  <conditionalFormatting sqref="N626">
    <cfRule type="cellIs" dxfId="30897" priority="1135" operator="greaterThan">
      <formula>5000000</formula>
    </cfRule>
  </conditionalFormatting>
  <conditionalFormatting sqref="O626">
    <cfRule type="cellIs" dxfId="30896" priority="1134" operator="greaterThan">
      <formula>5000000</formula>
    </cfRule>
  </conditionalFormatting>
  <conditionalFormatting sqref="P626">
    <cfRule type="cellIs" dxfId="30895" priority="1133" operator="greaterThan">
      <formula>5000000</formula>
    </cfRule>
  </conditionalFormatting>
  <conditionalFormatting sqref="Q626">
    <cfRule type="cellIs" dxfId="30894" priority="1132" operator="greaterThan">
      <formula>5000000</formula>
    </cfRule>
  </conditionalFormatting>
  <conditionalFormatting sqref="R626">
    <cfRule type="cellIs" dxfId="30893" priority="1131" operator="greaterThan">
      <formula>5000000</formula>
    </cfRule>
  </conditionalFormatting>
  <conditionalFormatting sqref="S626">
    <cfRule type="cellIs" dxfId="30892" priority="1130" operator="greaterThan">
      <formula>5000000</formula>
    </cfRule>
  </conditionalFormatting>
  <conditionalFormatting sqref="T626">
    <cfRule type="cellIs" dxfId="30891" priority="1129" operator="greaterThan">
      <formula>5000000</formula>
    </cfRule>
  </conditionalFormatting>
  <conditionalFormatting sqref="U626">
    <cfRule type="cellIs" dxfId="30890" priority="1128" operator="greaterThan">
      <formula>5000000</formula>
    </cfRule>
  </conditionalFormatting>
  <conditionalFormatting sqref="V626">
    <cfRule type="cellIs" dxfId="30889" priority="1127" operator="greaterThan">
      <formula>5000000</formula>
    </cfRule>
  </conditionalFormatting>
  <conditionalFormatting sqref="W626">
    <cfRule type="cellIs" dxfId="30888" priority="1126" operator="greaterThan">
      <formula>5000000</formula>
    </cfRule>
  </conditionalFormatting>
  <conditionalFormatting sqref="X626">
    <cfRule type="cellIs" dxfId="30887" priority="1125" operator="greaterThan">
      <formula>5000000</formula>
    </cfRule>
  </conditionalFormatting>
  <conditionalFormatting sqref="Y626">
    <cfRule type="cellIs" dxfId="30886" priority="1124" operator="greaterThan">
      <formula>5000000</formula>
    </cfRule>
  </conditionalFormatting>
  <conditionalFormatting sqref="Z626">
    <cfRule type="cellIs" dxfId="30885" priority="1123" operator="greaterThan">
      <formula>5000000</formula>
    </cfRule>
  </conditionalFormatting>
  <conditionalFormatting sqref="D637">
    <cfRule type="cellIs" dxfId="30884" priority="1122" operator="greaterThan">
      <formula>5000000</formula>
    </cfRule>
  </conditionalFormatting>
  <conditionalFormatting sqref="E658">
    <cfRule type="cellIs" dxfId="30883" priority="1120" operator="greaterThan">
      <formula>5000000</formula>
    </cfRule>
  </conditionalFormatting>
  <conditionalFormatting sqref="F658">
    <cfRule type="cellIs" dxfId="30882" priority="1119" operator="greaterThan">
      <formula>5000000</formula>
    </cfRule>
  </conditionalFormatting>
  <conditionalFormatting sqref="G658">
    <cfRule type="cellIs" dxfId="30881" priority="1118" operator="greaterThan">
      <formula>5000000</formula>
    </cfRule>
  </conditionalFormatting>
  <conditionalFormatting sqref="H658">
    <cfRule type="cellIs" dxfId="30880" priority="1117" operator="greaterThan">
      <formula>5000000</formula>
    </cfRule>
  </conditionalFormatting>
  <conditionalFormatting sqref="I658">
    <cfRule type="cellIs" dxfId="30879" priority="1116" operator="greaterThan">
      <formula>5000000</formula>
    </cfRule>
  </conditionalFormatting>
  <conditionalFormatting sqref="J658">
    <cfRule type="cellIs" dxfId="30878" priority="1115" operator="greaterThan">
      <formula>5000000</formula>
    </cfRule>
  </conditionalFormatting>
  <conditionalFormatting sqref="K658">
    <cfRule type="cellIs" dxfId="30877" priority="1114" operator="greaterThan">
      <formula>5000000</formula>
    </cfRule>
  </conditionalFormatting>
  <conditionalFormatting sqref="L658">
    <cfRule type="cellIs" dxfId="30876" priority="1113" operator="greaterThan">
      <formula>5000000</formula>
    </cfRule>
  </conditionalFormatting>
  <conditionalFormatting sqref="M658">
    <cfRule type="cellIs" dxfId="30875" priority="1112" operator="greaterThan">
      <formula>5000000</formula>
    </cfRule>
  </conditionalFormatting>
  <conditionalFormatting sqref="N658">
    <cfRule type="cellIs" dxfId="30874" priority="1111" operator="greaterThan">
      <formula>5000000</formula>
    </cfRule>
  </conditionalFormatting>
  <conditionalFormatting sqref="O658">
    <cfRule type="cellIs" dxfId="30873" priority="1110" operator="greaterThan">
      <formula>5000000</formula>
    </cfRule>
  </conditionalFormatting>
  <conditionalFormatting sqref="P658">
    <cfRule type="cellIs" dxfId="30872" priority="1109" operator="greaterThan">
      <formula>5000000</formula>
    </cfRule>
  </conditionalFormatting>
  <conditionalFormatting sqref="Q658">
    <cfRule type="cellIs" dxfId="30871" priority="1108" operator="greaterThan">
      <formula>5000000</formula>
    </cfRule>
  </conditionalFormatting>
  <conditionalFormatting sqref="R658">
    <cfRule type="cellIs" dxfId="30870" priority="1107" operator="greaterThan">
      <formula>5000000</formula>
    </cfRule>
  </conditionalFormatting>
  <conditionalFormatting sqref="S658">
    <cfRule type="cellIs" dxfId="30869" priority="1106" operator="greaterThan">
      <formula>5000000</formula>
    </cfRule>
  </conditionalFormatting>
  <conditionalFormatting sqref="T658">
    <cfRule type="cellIs" dxfId="30868" priority="1105" operator="greaterThan">
      <formula>5000000</formula>
    </cfRule>
  </conditionalFormatting>
  <conditionalFormatting sqref="U658">
    <cfRule type="cellIs" dxfId="30867" priority="1104" operator="greaterThan">
      <formula>5000000</formula>
    </cfRule>
  </conditionalFormatting>
  <conditionalFormatting sqref="V658">
    <cfRule type="cellIs" dxfId="30866" priority="1103" operator="greaterThan">
      <formula>5000000</formula>
    </cfRule>
  </conditionalFormatting>
  <conditionalFormatting sqref="W658">
    <cfRule type="cellIs" dxfId="30865" priority="1102" operator="greaterThan">
      <formula>5000000</formula>
    </cfRule>
  </conditionalFormatting>
  <conditionalFormatting sqref="X658">
    <cfRule type="cellIs" dxfId="30864" priority="1101" operator="greaterThan">
      <formula>5000000</formula>
    </cfRule>
  </conditionalFormatting>
  <conditionalFormatting sqref="Y658">
    <cfRule type="cellIs" dxfId="30863" priority="1100" operator="greaterThan">
      <formula>5000000</formula>
    </cfRule>
  </conditionalFormatting>
  <conditionalFormatting sqref="Z658">
    <cfRule type="cellIs" dxfId="30862" priority="1099" operator="greaterThan">
      <formula>5000000</formula>
    </cfRule>
  </conditionalFormatting>
  <conditionalFormatting sqref="E659">
    <cfRule type="cellIs" dxfId="30861" priority="1098" operator="greaterThan">
      <formula>5000000</formula>
    </cfRule>
  </conditionalFormatting>
  <conditionalFormatting sqref="F659">
    <cfRule type="cellIs" dxfId="30860" priority="1097" operator="greaterThan">
      <formula>5000000</formula>
    </cfRule>
  </conditionalFormatting>
  <conditionalFormatting sqref="G659">
    <cfRule type="cellIs" dxfId="30859" priority="1096" operator="greaterThan">
      <formula>5000000</formula>
    </cfRule>
  </conditionalFormatting>
  <conditionalFormatting sqref="H659">
    <cfRule type="cellIs" dxfId="30858" priority="1095" operator="greaterThan">
      <formula>5000000</formula>
    </cfRule>
  </conditionalFormatting>
  <conditionalFormatting sqref="I659">
    <cfRule type="cellIs" dxfId="30857" priority="1094" operator="greaterThan">
      <formula>5000000</formula>
    </cfRule>
  </conditionalFormatting>
  <conditionalFormatting sqref="J659">
    <cfRule type="cellIs" dxfId="30856" priority="1093" operator="greaterThan">
      <formula>5000000</formula>
    </cfRule>
  </conditionalFormatting>
  <conditionalFormatting sqref="K659">
    <cfRule type="cellIs" dxfId="30855" priority="1092" operator="greaterThan">
      <formula>5000000</formula>
    </cfRule>
  </conditionalFormatting>
  <conditionalFormatting sqref="L659">
    <cfRule type="cellIs" dxfId="30854" priority="1091" operator="greaterThan">
      <formula>5000000</formula>
    </cfRule>
  </conditionalFormatting>
  <conditionalFormatting sqref="M659">
    <cfRule type="cellIs" dxfId="30853" priority="1090" operator="greaterThan">
      <formula>5000000</formula>
    </cfRule>
  </conditionalFormatting>
  <conditionalFormatting sqref="N659">
    <cfRule type="cellIs" dxfId="30852" priority="1089" operator="greaterThan">
      <formula>5000000</formula>
    </cfRule>
  </conditionalFormatting>
  <conditionalFormatting sqref="O659">
    <cfRule type="cellIs" dxfId="30851" priority="1088" operator="greaterThan">
      <formula>5000000</formula>
    </cfRule>
  </conditionalFormatting>
  <conditionalFormatting sqref="P659">
    <cfRule type="cellIs" dxfId="30850" priority="1087" operator="greaterThan">
      <formula>5000000</formula>
    </cfRule>
  </conditionalFormatting>
  <conditionalFormatting sqref="Q659">
    <cfRule type="cellIs" dxfId="30849" priority="1086" operator="greaterThan">
      <formula>5000000</formula>
    </cfRule>
  </conditionalFormatting>
  <conditionalFormatting sqref="R659">
    <cfRule type="cellIs" dxfId="30848" priority="1085" operator="greaterThan">
      <formula>5000000</formula>
    </cfRule>
  </conditionalFormatting>
  <conditionalFormatting sqref="S659">
    <cfRule type="cellIs" dxfId="30847" priority="1084" operator="greaterThan">
      <formula>5000000</formula>
    </cfRule>
  </conditionalFormatting>
  <conditionalFormatting sqref="T659">
    <cfRule type="cellIs" dxfId="30846" priority="1083" operator="greaterThan">
      <formula>5000000</formula>
    </cfRule>
  </conditionalFormatting>
  <conditionalFormatting sqref="U659">
    <cfRule type="cellIs" dxfId="30845" priority="1082" operator="greaterThan">
      <formula>5000000</formula>
    </cfRule>
  </conditionalFormatting>
  <conditionalFormatting sqref="V659">
    <cfRule type="cellIs" dxfId="30844" priority="1081" operator="greaterThan">
      <formula>5000000</formula>
    </cfRule>
  </conditionalFormatting>
  <conditionalFormatting sqref="W659">
    <cfRule type="cellIs" dxfId="30843" priority="1080" operator="greaterThan">
      <formula>5000000</formula>
    </cfRule>
  </conditionalFormatting>
  <conditionalFormatting sqref="X659">
    <cfRule type="cellIs" dxfId="30842" priority="1079" operator="greaterThan">
      <formula>5000000</formula>
    </cfRule>
  </conditionalFormatting>
  <conditionalFormatting sqref="Y659">
    <cfRule type="cellIs" dxfId="30841" priority="1078" operator="greaterThan">
      <formula>5000000</formula>
    </cfRule>
  </conditionalFormatting>
  <conditionalFormatting sqref="Z659">
    <cfRule type="cellIs" dxfId="30840" priority="1077" operator="greaterThan">
      <formula>5000000</formula>
    </cfRule>
  </conditionalFormatting>
  <conditionalFormatting sqref="E660">
    <cfRule type="cellIs" dxfId="30839" priority="1076" operator="greaterThan">
      <formula>5000000</formula>
    </cfRule>
  </conditionalFormatting>
  <conditionalFormatting sqref="F660">
    <cfRule type="cellIs" dxfId="30838" priority="1075" operator="greaterThan">
      <formula>5000000</formula>
    </cfRule>
  </conditionalFormatting>
  <conditionalFormatting sqref="G660">
    <cfRule type="cellIs" dxfId="30837" priority="1074" operator="greaterThan">
      <formula>5000000</formula>
    </cfRule>
  </conditionalFormatting>
  <conditionalFormatting sqref="H660">
    <cfRule type="cellIs" dxfId="30836" priority="1073" operator="greaterThan">
      <formula>5000000</formula>
    </cfRule>
  </conditionalFormatting>
  <conditionalFormatting sqref="I660">
    <cfRule type="cellIs" dxfId="30835" priority="1072" operator="greaterThan">
      <formula>5000000</formula>
    </cfRule>
  </conditionalFormatting>
  <conditionalFormatting sqref="J660">
    <cfRule type="cellIs" dxfId="30834" priority="1071" operator="greaterThan">
      <formula>5000000</formula>
    </cfRule>
  </conditionalFormatting>
  <conditionalFormatting sqref="K660">
    <cfRule type="cellIs" dxfId="30833" priority="1070" operator="greaterThan">
      <formula>5000000</formula>
    </cfRule>
  </conditionalFormatting>
  <conditionalFormatting sqref="L660">
    <cfRule type="cellIs" dxfId="30832" priority="1069" operator="greaterThan">
      <formula>5000000</formula>
    </cfRule>
  </conditionalFormatting>
  <conditionalFormatting sqref="M660">
    <cfRule type="cellIs" dxfId="30831" priority="1068" operator="greaterThan">
      <formula>5000000</formula>
    </cfRule>
  </conditionalFormatting>
  <conditionalFormatting sqref="N660">
    <cfRule type="cellIs" dxfId="30830" priority="1067" operator="greaterThan">
      <formula>5000000</formula>
    </cfRule>
  </conditionalFormatting>
  <conditionalFormatting sqref="O660">
    <cfRule type="cellIs" dxfId="30829" priority="1066" operator="greaterThan">
      <formula>5000000</formula>
    </cfRule>
  </conditionalFormatting>
  <conditionalFormatting sqref="P660">
    <cfRule type="cellIs" dxfId="30828" priority="1065" operator="greaterThan">
      <formula>5000000</formula>
    </cfRule>
  </conditionalFormatting>
  <conditionalFormatting sqref="Q660">
    <cfRule type="cellIs" dxfId="30827" priority="1064" operator="greaterThan">
      <formula>5000000</formula>
    </cfRule>
  </conditionalFormatting>
  <conditionalFormatting sqref="R660">
    <cfRule type="cellIs" dxfId="30826" priority="1063" operator="greaterThan">
      <formula>5000000</formula>
    </cfRule>
  </conditionalFormatting>
  <conditionalFormatting sqref="S660">
    <cfRule type="cellIs" dxfId="30825" priority="1062" operator="greaterThan">
      <formula>5000000</formula>
    </cfRule>
  </conditionalFormatting>
  <conditionalFormatting sqref="T660">
    <cfRule type="cellIs" dxfId="30824" priority="1061" operator="greaterThan">
      <formula>5000000</formula>
    </cfRule>
  </conditionalFormatting>
  <conditionalFormatting sqref="U660">
    <cfRule type="cellIs" dxfId="30823" priority="1060" operator="greaterThan">
      <formula>5000000</formula>
    </cfRule>
  </conditionalFormatting>
  <conditionalFormatting sqref="V660">
    <cfRule type="cellIs" dxfId="30822" priority="1059" operator="greaterThan">
      <formula>5000000</formula>
    </cfRule>
  </conditionalFormatting>
  <conditionalFormatting sqref="W660">
    <cfRule type="cellIs" dxfId="30821" priority="1058" operator="greaterThan">
      <formula>5000000</formula>
    </cfRule>
  </conditionalFormatting>
  <conditionalFormatting sqref="X660">
    <cfRule type="cellIs" dxfId="30820" priority="1057" operator="greaterThan">
      <formula>5000000</formula>
    </cfRule>
  </conditionalFormatting>
  <conditionalFormatting sqref="Y660">
    <cfRule type="cellIs" dxfId="30819" priority="1056" operator="greaterThan">
      <formula>5000000</formula>
    </cfRule>
  </conditionalFormatting>
  <conditionalFormatting sqref="Z660">
    <cfRule type="cellIs" dxfId="30818" priority="1055" operator="greaterThan">
      <formula>5000000</formula>
    </cfRule>
  </conditionalFormatting>
  <conditionalFormatting sqref="E663">
    <cfRule type="cellIs" dxfId="30817" priority="1054" operator="greaterThan">
      <formula>5000000</formula>
    </cfRule>
  </conditionalFormatting>
  <conditionalFormatting sqref="F663">
    <cfRule type="cellIs" dxfId="30816" priority="1053" operator="greaterThan">
      <formula>5000000</formula>
    </cfRule>
  </conditionalFormatting>
  <conditionalFormatting sqref="G663">
    <cfRule type="cellIs" dxfId="30815" priority="1052" operator="greaterThan">
      <formula>5000000</formula>
    </cfRule>
  </conditionalFormatting>
  <conditionalFormatting sqref="H663">
    <cfRule type="cellIs" dxfId="30814" priority="1051" operator="greaterThan">
      <formula>5000000</formula>
    </cfRule>
  </conditionalFormatting>
  <conditionalFormatting sqref="I663">
    <cfRule type="cellIs" dxfId="30813" priority="1050" operator="greaterThan">
      <formula>5000000</formula>
    </cfRule>
  </conditionalFormatting>
  <conditionalFormatting sqref="J663">
    <cfRule type="cellIs" dxfId="30812" priority="1049" operator="greaterThan">
      <formula>5000000</formula>
    </cfRule>
  </conditionalFormatting>
  <conditionalFormatting sqref="K663">
    <cfRule type="cellIs" dxfId="30811" priority="1048" operator="greaterThan">
      <formula>5000000</formula>
    </cfRule>
  </conditionalFormatting>
  <conditionalFormatting sqref="L663">
    <cfRule type="cellIs" dxfId="30810" priority="1047" operator="greaterThan">
      <formula>5000000</formula>
    </cfRule>
  </conditionalFormatting>
  <conditionalFormatting sqref="M663">
    <cfRule type="cellIs" dxfId="30809" priority="1046" operator="greaterThan">
      <formula>5000000</formula>
    </cfRule>
  </conditionalFormatting>
  <conditionalFormatting sqref="N663">
    <cfRule type="cellIs" dxfId="30808" priority="1045" operator="greaterThan">
      <formula>5000000</formula>
    </cfRule>
  </conditionalFormatting>
  <conditionalFormatting sqref="O663">
    <cfRule type="cellIs" dxfId="30807" priority="1044" operator="greaterThan">
      <formula>5000000</formula>
    </cfRule>
  </conditionalFormatting>
  <conditionalFormatting sqref="P663">
    <cfRule type="cellIs" dxfId="30806" priority="1043" operator="greaterThan">
      <formula>5000000</formula>
    </cfRule>
  </conditionalFormatting>
  <conditionalFormatting sqref="Q663">
    <cfRule type="cellIs" dxfId="30805" priority="1042" operator="greaterThan">
      <formula>5000000</formula>
    </cfRule>
  </conditionalFormatting>
  <conditionalFormatting sqref="R663">
    <cfRule type="cellIs" dxfId="30804" priority="1041" operator="greaterThan">
      <formula>5000000</formula>
    </cfRule>
  </conditionalFormatting>
  <conditionalFormatting sqref="S663">
    <cfRule type="cellIs" dxfId="30803" priority="1040" operator="greaterThan">
      <formula>5000000</formula>
    </cfRule>
  </conditionalFormatting>
  <conditionalFormatting sqref="T663">
    <cfRule type="cellIs" dxfId="30802" priority="1039" operator="greaterThan">
      <formula>5000000</formula>
    </cfRule>
  </conditionalFormatting>
  <conditionalFormatting sqref="U663">
    <cfRule type="cellIs" dxfId="30801" priority="1038" operator="greaterThan">
      <formula>5000000</formula>
    </cfRule>
  </conditionalFormatting>
  <conditionalFormatting sqref="V663">
    <cfRule type="cellIs" dxfId="30800" priority="1037" operator="greaterThan">
      <formula>5000000</formula>
    </cfRule>
  </conditionalFormatting>
  <conditionalFormatting sqref="W663">
    <cfRule type="cellIs" dxfId="30799" priority="1036" operator="greaterThan">
      <formula>5000000</formula>
    </cfRule>
  </conditionalFormatting>
  <conditionalFormatting sqref="X663">
    <cfRule type="cellIs" dxfId="30798" priority="1035" operator="greaterThan">
      <formula>5000000</formula>
    </cfRule>
  </conditionalFormatting>
  <conditionalFormatting sqref="Y663">
    <cfRule type="cellIs" dxfId="30797" priority="1034" operator="greaterThan">
      <formula>5000000</formula>
    </cfRule>
  </conditionalFormatting>
  <conditionalFormatting sqref="Z663">
    <cfRule type="cellIs" dxfId="30796" priority="1033" operator="greaterThan">
      <formula>5000000</formula>
    </cfRule>
  </conditionalFormatting>
  <conditionalFormatting sqref="E664">
    <cfRule type="cellIs" dxfId="30795" priority="1032" operator="greaterThan">
      <formula>5000000</formula>
    </cfRule>
  </conditionalFormatting>
  <conditionalFormatting sqref="F664">
    <cfRule type="cellIs" dxfId="30794" priority="1031" operator="greaterThan">
      <formula>5000000</formula>
    </cfRule>
  </conditionalFormatting>
  <conditionalFormatting sqref="G664">
    <cfRule type="cellIs" dxfId="30793" priority="1030" operator="greaterThan">
      <formula>5000000</formula>
    </cfRule>
  </conditionalFormatting>
  <conditionalFormatting sqref="H664">
    <cfRule type="cellIs" dxfId="30792" priority="1029" operator="greaterThan">
      <formula>5000000</formula>
    </cfRule>
  </conditionalFormatting>
  <conditionalFormatting sqref="I664">
    <cfRule type="cellIs" dxfId="30791" priority="1028" operator="greaterThan">
      <formula>5000000</formula>
    </cfRule>
  </conditionalFormatting>
  <conditionalFormatting sqref="J664">
    <cfRule type="cellIs" dxfId="30790" priority="1027" operator="greaterThan">
      <formula>5000000</formula>
    </cfRule>
  </conditionalFormatting>
  <conditionalFormatting sqref="K664">
    <cfRule type="cellIs" dxfId="30789" priority="1026" operator="greaterThan">
      <formula>5000000</formula>
    </cfRule>
  </conditionalFormatting>
  <conditionalFormatting sqref="L664">
    <cfRule type="cellIs" dxfId="30788" priority="1025" operator="greaterThan">
      <formula>5000000</formula>
    </cfRule>
  </conditionalFormatting>
  <conditionalFormatting sqref="M664">
    <cfRule type="cellIs" dxfId="30787" priority="1024" operator="greaterThan">
      <formula>5000000</formula>
    </cfRule>
  </conditionalFormatting>
  <conditionalFormatting sqref="N664">
    <cfRule type="cellIs" dxfId="30786" priority="1023" operator="greaterThan">
      <formula>5000000</formula>
    </cfRule>
  </conditionalFormatting>
  <conditionalFormatting sqref="O664">
    <cfRule type="cellIs" dxfId="30785" priority="1022" operator="greaterThan">
      <formula>5000000</formula>
    </cfRule>
  </conditionalFormatting>
  <conditionalFormatting sqref="P664">
    <cfRule type="cellIs" dxfId="30784" priority="1021" operator="greaterThan">
      <formula>5000000</formula>
    </cfRule>
  </conditionalFormatting>
  <conditionalFormatting sqref="Q664">
    <cfRule type="cellIs" dxfId="30783" priority="1020" operator="greaterThan">
      <formula>5000000</formula>
    </cfRule>
  </conditionalFormatting>
  <conditionalFormatting sqref="R664">
    <cfRule type="cellIs" dxfId="30782" priority="1019" operator="greaterThan">
      <formula>5000000</formula>
    </cfRule>
  </conditionalFormatting>
  <conditionalFormatting sqref="S664">
    <cfRule type="cellIs" dxfId="30781" priority="1018" operator="greaterThan">
      <formula>5000000</formula>
    </cfRule>
  </conditionalFormatting>
  <conditionalFormatting sqref="T664">
    <cfRule type="cellIs" dxfId="30780" priority="1017" operator="greaterThan">
      <formula>5000000</formula>
    </cfRule>
  </conditionalFormatting>
  <conditionalFormatting sqref="U664">
    <cfRule type="cellIs" dxfId="30779" priority="1016" operator="greaterThan">
      <formula>5000000</formula>
    </cfRule>
  </conditionalFormatting>
  <conditionalFormatting sqref="V664">
    <cfRule type="cellIs" dxfId="30778" priority="1015" operator="greaterThan">
      <formula>5000000</formula>
    </cfRule>
  </conditionalFormatting>
  <conditionalFormatting sqref="W664">
    <cfRule type="cellIs" dxfId="30777" priority="1014" operator="greaterThan">
      <formula>5000000</formula>
    </cfRule>
  </conditionalFormatting>
  <conditionalFormatting sqref="X664">
    <cfRule type="cellIs" dxfId="30776" priority="1013" operator="greaterThan">
      <formula>5000000</formula>
    </cfRule>
  </conditionalFormatting>
  <conditionalFormatting sqref="Y664">
    <cfRule type="cellIs" dxfId="30775" priority="1012" operator="greaterThan">
      <formula>5000000</formula>
    </cfRule>
  </conditionalFormatting>
  <conditionalFormatting sqref="Z664">
    <cfRule type="cellIs" dxfId="30774" priority="1011" operator="greaterThan">
      <formula>5000000</formula>
    </cfRule>
  </conditionalFormatting>
  <conditionalFormatting sqref="E686">
    <cfRule type="cellIs" dxfId="30773" priority="1010" operator="greaterThan">
      <formula>5000000</formula>
    </cfRule>
  </conditionalFormatting>
  <conditionalFormatting sqref="E688">
    <cfRule type="cellIs" dxfId="30772" priority="1009" operator="greaterThan">
      <formula>5000000</formula>
    </cfRule>
  </conditionalFormatting>
  <conditionalFormatting sqref="F688">
    <cfRule type="cellIs" dxfId="30771" priority="1008" operator="greaterThan">
      <formula>5000000</formula>
    </cfRule>
  </conditionalFormatting>
  <conditionalFormatting sqref="G688">
    <cfRule type="cellIs" dxfId="30770" priority="1007" operator="greaterThan">
      <formula>5000000</formula>
    </cfRule>
  </conditionalFormatting>
  <conditionalFormatting sqref="H688">
    <cfRule type="cellIs" dxfId="30769" priority="1006" operator="greaterThan">
      <formula>5000000</formula>
    </cfRule>
  </conditionalFormatting>
  <conditionalFormatting sqref="I688">
    <cfRule type="cellIs" dxfId="30768" priority="1005" operator="greaterThan">
      <formula>5000000</formula>
    </cfRule>
  </conditionalFormatting>
  <conditionalFormatting sqref="J688">
    <cfRule type="cellIs" dxfId="30767" priority="1004" operator="greaterThan">
      <formula>5000000</formula>
    </cfRule>
  </conditionalFormatting>
  <conditionalFormatting sqref="K688">
    <cfRule type="cellIs" dxfId="30766" priority="1003" operator="greaterThan">
      <formula>5000000</formula>
    </cfRule>
  </conditionalFormatting>
  <conditionalFormatting sqref="L688">
    <cfRule type="cellIs" dxfId="30765" priority="1002" operator="greaterThan">
      <formula>5000000</formula>
    </cfRule>
  </conditionalFormatting>
  <conditionalFormatting sqref="M688">
    <cfRule type="cellIs" dxfId="30764" priority="1001" operator="greaterThan">
      <formula>5000000</formula>
    </cfRule>
  </conditionalFormatting>
  <conditionalFormatting sqref="N688">
    <cfRule type="cellIs" dxfId="30763" priority="1000" operator="greaterThan">
      <formula>5000000</formula>
    </cfRule>
  </conditionalFormatting>
  <conditionalFormatting sqref="O688">
    <cfRule type="cellIs" dxfId="30762" priority="999" operator="greaterThan">
      <formula>5000000</formula>
    </cfRule>
  </conditionalFormatting>
  <conditionalFormatting sqref="P688">
    <cfRule type="cellIs" dxfId="30761" priority="998" operator="greaterThan">
      <formula>5000000</formula>
    </cfRule>
  </conditionalFormatting>
  <conditionalFormatting sqref="Q688">
    <cfRule type="cellIs" dxfId="30760" priority="997" operator="greaterThan">
      <formula>5000000</formula>
    </cfRule>
  </conditionalFormatting>
  <conditionalFormatting sqref="R688">
    <cfRule type="cellIs" dxfId="30759" priority="996" operator="greaterThan">
      <formula>5000000</formula>
    </cfRule>
  </conditionalFormatting>
  <conditionalFormatting sqref="S688">
    <cfRule type="cellIs" dxfId="30758" priority="995" operator="greaterThan">
      <formula>5000000</formula>
    </cfRule>
  </conditionalFormatting>
  <conditionalFormatting sqref="T688">
    <cfRule type="cellIs" dxfId="30757" priority="994" operator="greaterThan">
      <formula>5000000</formula>
    </cfRule>
  </conditionalFormatting>
  <conditionalFormatting sqref="U688">
    <cfRule type="cellIs" dxfId="30756" priority="993" operator="greaterThan">
      <formula>5000000</formula>
    </cfRule>
  </conditionalFormatting>
  <conditionalFormatting sqref="V688">
    <cfRule type="cellIs" dxfId="30755" priority="992" operator="greaterThan">
      <formula>5000000</formula>
    </cfRule>
  </conditionalFormatting>
  <conditionalFormatting sqref="W688">
    <cfRule type="cellIs" dxfId="30754" priority="991" operator="greaterThan">
      <formula>5000000</formula>
    </cfRule>
  </conditionalFormatting>
  <conditionalFormatting sqref="X688">
    <cfRule type="cellIs" dxfId="30753" priority="990" operator="greaterThan">
      <formula>5000000</formula>
    </cfRule>
  </conditionalFormatting>
  <conditionalFormatting sqref="Y688">
    <cfRule type="cellIs" dxfId="30752" priority="989" operator="greaterThan">
      <formula>5000000</formula>
    </cfRule>
  </conditionalFormatting>
  <conditionalFormatting sqref="Z688">
    <cfRule type="cellIs" dxfId="30751" priority="988" operator="greaterThan">
      <formula>5000000</formula>
    </cfRule>
  </conditionalFormatting>
  <conditionalFormatting sqref="E689">
    <cfRule type="cellIs" dxfId="30750" priority="987" operator="greaterThan">
      <formula>5000000</formula>
    </cfRule>
  </conditionalFormatting>
  <conditionalFormatting sqref="F689">
    <cfRule type="cellIs" dxfId="30749" priority="986" operator="greaterThan">
      <formula>5000000</formula>
    </cfRule>
  </conditionalFormatting>
  <conditionalFormatting sqref="G689">
    <cfRule type="cellIs" dxfId="30748" priority="985" operator="greaterThan">
      <formula>5000000</formula>
    </cfRule>
  </conditionalFormatting>
  <conditionalFormatting sqref="H689">
    <cfRule type="cellIs" dxfId="30747" priority="984" operator="greaterThan">
      <formula>5000000</formula>
    </cfRule>
  </conditionalFormatting>
  <conditionalFormatting sqref="I689">
    <cfRule type="cellIs" dxfId="30746" priority="983" operator="greaterThan">
      <formula>5000000</formula>
    </cfRule>
  </conditionalFormatting>
  <conditionalFormatting sqref="J689">
    <cfRule type="cellIs" dxfId="30745" priority="982" operator="greaterThan">
      <formula>5000000</formula>
    </cfRule>
  </conditionalFormatting>
  <conditionalFormatting sqref="K689">
    <cfRule type="cellIs" dxfId="30744" priority="981" operator="greaterThan">
      <formula>5000000</formula>
    </cfRule>
  </conditionalFormatting>
  <conditionalFormatting sqref="L689">
    <cfRule type="cellIs" dxfId="30743" priority="980" operator="greaterThan">
      <formula>5000000</formula>
    </cfRule>
  </conditionalFormatting>
  <conditionalFormatting sqref="M689">
    <cfRule type="cellIs" dxfId="30742" priority="979" operator="greaterThan">
      <formula>5000000</formula>
    </cfRule>
  </conditionalFormatting>
  <conditionalFormatting sqref="N689">
    <cfRule type="cellIs" dxfId="30741" priority="978" operator="greaterThan">
      <formula>5000000</formula>
    </cfRule>
  </conditionalFormatting>
  <conditionalFormatting sqref="O689">
    <cfRule type="cellIs" dxfId="30740" priority="977" operator="greaterThan">
      <formula>5000000</formula>
    </cfRule>
  </conditionalFormatting>
  <conditionalFormatting sqref="P689">
    <cfRule type="cellIs" dxfId="30739" priority="976" operator="greaterThan">
      <formula>5000000</formula>
    </cfRule>
  </conditionalFormatting>
  <conditionalFormatting sqref="Q689">
    <cfRule type="cellIs" dxfId="30738" priority="975" operator="greaterThan">
      <formula>5000000</formula>
    </cfRule>
  </conditionalFormatting>
  <conditionalFormatting sqref="R689">
    <cfRule type="cellIs" dxfId="30737" priority="974" operator="greaterThan">
      <formula>5000000</formula>
    </cfRule>
  </conditionalFormatting>
  <conditionalFormatting sqref="S689">
    <cfRule type="cellIs" dxfId="30736" priority="973" operator="greaterThan">
      <formula>5000000</formula>
    </cfRule>
  </conditionalFormatting>
  <conditionalFormatting sqref="T689">
    <cfRule type="cellIs" dxfId="30735" priority="972" operator="greaterThan">
      <formula>5000000</formula>
    </cfRule>
  </conditionalFormatting>
  <conditionalFormatting sqref="U689">
    <cfRule type="cellIs" dxfId="30734" priority="971" operator="greaterThan">
      <formula>5000000</formula>
    </cfRule>
  </conditionalFormatting>
  <conditionalFormatting sqref="V689">
    <cfRule type="cellIs" dxfId="30733" priority="970" operator="greaterThan">
      <formula>5000000</formula>
    </cfRule>
  </conditionalFormatting>
  <conditionalFormatting sqref="W689">
    <cfRule type="cellIs" dxfId="30732" priority="969" operator="greaterThan">
      <formula>5000000</formula>
    </cfRule>
  </conditionalFormatting>
  <conditionalFormatting sqref="X689">
    <cfRule type="cellIs" dxfId="30731" priority="968" operator="greaterThan">
      <formula>5000000</formula>
    </cfRule>
  </conditionalFormatting>
  <conditionalFormatting sqref="Y689">
    <cfRule type="cellIs" dxfId="30730" priority="967" operator="greaterThan">
      <formula>5000000</formula>
    </cfRule>
  </conditionalFormatting>
  <conditionalFormatting sqref="Z689">
    <cfRule type="cellIs" dxfId="30729" priority="966" operator="greaterThan">
      <formula>5000000</formula>
    </cfRule>
  </conditionalFormatting>
  <conditionalFormatting sqref="E690">
    <cfRule type="cellIs" dxfId="30728" priority="965" operator="greaterThan">
      <formula>5000000</formula>
    </cfRule>
  </conditionalFormatting>
  <conditionalFormatting sqref="F690">
    <cfRule type="cellIs" dxfId="30727" priority="964" operator="greaterThan">
      <formula>5000000</formula>
    </cfRule>
  </conditionalFormatting>
  <conditionalFormatting sqref="G690">
    <cfRule type="cellIs" dxfId="30726" priority="963" operator="greaterThan">
      <formula>5000000</formula>
    </cfRule>
  </conditionalFormatting>
  <conditionalFormatting sqref="H690">
    <cfRule type="cellIs" dxfId="30725" priority="962" operator="greaterThan">
      <formula>5000000</formula>
    </cfRule>
  </conditionalFormatting>
  <conditionalFormatting sqref="I690">
    <cfRule type="cellIs" dxfId="30724" priority="961" operator="greaterThan">
      <formula>5000000</formula>
    </cfRule>
  </conditionalFormatting>
  <conditionalFormatting sqref="J690">
    <cfRule type="cellIs" dxfId="30723" priority="960" operator="greaterThan">
      <formula>5000000</formula>
    </cfRule>
  </conditionalFormatting>
  <conditionalFormatting sqref="K690">
    <cfRule type="cellIs" dxfId="30722" priority="959" operator="greaterThan">
      <formula>5000000</formula>
    </cfRule>
  </conditionalFormatting>
  <conditionalFormatting sqref="L690">
    <cfRule type="cellIs" dxfId="30721" priority="958" operator="greaterThan">
      <formula>5000000</formula>
    </cfRule>
  </conditionalFormatting>
  <conditionalFormatting sqref="M690">
    <cfRule type="cellIs" dxfId="30720" priority="957" operator="greaterThan">
      <formula>5000000</formula>
    </cfRule>
  </conditionalFormatting>
  <conditionalFormatting sqref="N690">
    <cfRule type="cellIs" dxfId="30719" priority="956" operator="greaterThan">
      <formula>5000000</formula>
    </cfRule>
  </conditionalFormatting>
  <conditionalFormatting sqref="O690">
    <cfRule type="cellIs" dxfId="30718" priority="955" operator="greaterThan">
      <formula>5000000</formula>
    </cfRule>
  </conditionalFormatting>
  <conditionalFormatting sqref="P690">
    <cfRule type="cellIs" dxfId="30717" priority="954" operator="greaterThan">
      <formula>5000000</formula>
    </cfRule>
  </conditionalFormatting>
  <conditionalFormatting sqref="Q690">
    <cfRule type="cellIs" dxfId="30716" priority="953" operator="greaterThan">
      <formula>5000000</formula>
    </cfRule>
  </conditionalFormatting>
  <conditionalFormatting sqref="R690">
    <cfRule type="cellIs" dxfId="30715" priority="952" operator="greaterThan">
      <formula>5000000</formula>
    </cfRule>
  </conditionalFormatting>
  <conditionalFormatting sqref="S690">
    <cfRule type="cellIs" dxfId="30714" priority="951" operator="greaterThan">
      <formula>5000000</formula>
    </cfRule>
  </conditionalFormatting>
  <conditionalFormatting sqref="T690">
    <cfRule type="cellIs" dxfId="30713" priority="950" operator="greaterThan">
      <formula>5000000</formula>
    </cfRule>
  </conditionalFormatting>
  <conditionalFormatting sqref="U690">
    <cfRule type="cellIs" dxfId="30712" priority="949" operator="greaterThan">
      <formula>5000000</formula>
    </cfRule>
  </conditionalFormatting>
  <conditionalFormatting sqref="V690">
    <cfRule type="cellIs" dxfId="30711" priority="948" operator="greaterThan">
      <formula>5000000</formula>
    </cfRule>
  </conditionalFormatting>
  <conditionalFormatting sqref="W690">
    <cfRule type="cellIs" dxfId="30710" priority="947" operator="greaterThan">
      <formula>5000000</formula>
    </cfRule>
  </conditionalFormatting>
  <conditionalFormatting sqref="X690">
    <cfRule type="cellIs" dxfId="30709" priority="946" operator="greaterThan">
      <formula>5000000</formula>
    </cfRule>
  </conditionalFormatting>
  <conditionalFormatting sqref="Y690">
    <cfRule type="cellIs" dxfId="30708" priority="945" operator="greaterThan">
      <formula>5000000</formula>
    </cfRule>
  </conditionalFormatting>
  <conditionalFormatting sqref="Z690">
    <cfRule type="cellIs" dxfId="30707" priority="944" operator="greaterThan">
      <formula>5000000</formula>
    </cfRule>
  </conditionalFormatting>
  <conditionalFormatting sqref="E691">
    <cfRule type="cellIs" dxfId="30706" priority="943" operator="greaterThan">
      <formula>5000000</formula>
    </cfRule>
  </conditionalFormatting>
  <conditionalFormatting sqref="E692">
    <cfRule type="cellIs" dxfId="30705" priority="942" operator="greaterThan">
      <formula>5000000</formula>
    </cfRule>
  </conditionalFormatting>
  <conditionalFormatting sqref="E693">
    <cfRule type="cellIs" dxfId="30704" priority="941" operator="greaterThan">
      <formula>5000000</formula>
    </cfRule>
  </conditionalFormatting>
  <conditionalFormatting sqref="F693">
    <cfRule type="cellIs" dxfId="30703" priority="940" operator="greaterThan">
      <formula>5000000</formula>
    </cfRule>
  </conditionalFormatting>
  <conditionalFormatting sqref="G693">
    <cfRule type="cellIs" dxfId="30702" priority="939" operator="greaterThan">
      <formula>5000000</formula>
    </cfRule>
  </conditionalFormatting>
  <conditionalFormatting sqref="H693">
    <cfRule type="cellIs" dxfId="30701" priority="938" operator="greaterThan">
      <formula>5000000</formula>
    </cfRule>
  </conditionalFormatting>
  <conditionalFormatting sqref="I693">
    <cfRule type="cellIs" dxfId="30700" priority="937" operator="greaterThan">
      <formula>5000000</formula>
    </cfRule>
  </conditionalFormatting>
  <conditionalFormatting sqref="J693">
    <cfRule type="cellIs" dxfId="30699" priority="936" operator="greaterThan">
      <formula>5000000</formula>
    </cfRule>
  </conditionalFormatting>
  <conditionalFormatting sqref="K693">
    <cfRule type="cellIs" dxfId="30698" priority="935" operator="greaterThan">
      <formula>5000000</formula>
    </cfRule>
  </conditionalFormatting>
  <conditionalFormatting sqref="L693">
    <cfRule type="cellIs" dxfId="30697" priority="934" operator="greaterThan">
      <formula>5000000</formula>
    </cfRule>
  </conditionalFormatting>
  <conditionalFormatting sqref="M693">
    <cfRule type="cellIs" dxfId="30696" priority="933" operator="greaterThan">
      <formula>5000000</formula>
    </cfRule>
  </conditionalFormatting>
  <conditionalFormatting sqref="N693">
    <cfRule type="cellIs" dxfId="30695" priority="932" operator="greaterThan">
      <formula>5000000</formula>
    </cfRule>
  </conditionalFormatting>
  <conditionalFormatting sqref="O693">
    <cfRule type="cellIs" dxfId="30694" priority="931" operator="greaterThan">
      <formula>5000000</formula>
    </cfRule>
  </conditionalFormatting>
  <conditionalFormatting sqref="P693">
    <cfRule type="cellIs" dxfId="30693" priority="930" operator="greaterThan">
      <formula>5000000</formula>
    </cfRule>
  </conditionalFormatting>
  <conditionalFormatting sqref="Q693">
    <cfRule type="cellIs" dxfId="30692" priority="929" operator="greaterThan">
      <formula>5000000</formula>
    </cfRule>
  </conditionalFormatting>
  <conditionalFormatting sqref="R693">
    <cfRule type="cellIs" dxfId="30691" priority="928" operator="greaterThan">
      <formula>5000000</formula>
    </cfRule>
  </conditionalFormatting>
  <conditionalFormatting sqref="S693">
    <cfRule type="cellIs" dxfId="30690" priority="927" operator="greaterThan">
      <formula>5000000</formula>
    </cfRule>
  </conditionalFormatting>
  <conditionalFormatting sqref="T693">
    <cfRule type="cellIs" dxfId="30689" priority="926" operator="greaterThan">
      <formula>5000000</formula>
    </cfRule>
  </conditionalFormatting>
  <conditionalFormatting sqref="U693">
    <cfRule type="cellIs" dxfId="30688" priority="925" operator="greaterThan">
      <formula>5000000</formula>
    </cfRule>
  </conditionalFormatting>
  <conditionalFormatting sqref="V693">
    <cfRule type="cellIs" dxfId="30687" priority="924" operator="greaterThan">
      <formula>5000000</formula>
    </cfRule>
  </conditionalFormatting>
  <conditionalFormatting sqref="W693">
    <cfRule type="cellIs" dxfId="30686" priority="923" operator="greaterThan">
      <formula>5000000</formula>
    </cfRule>
  </conditionalFormatting>
  <conditionalFormatting sqref="X693">
    <cfRule type="cellIs" dxfId="30685" priority="922" operator="greaterThan">
      <formula>5000000</formula>
    </cfRule>
  </conditionalFormatting>
  <conditionalFormatting sqref="Y693">
    <cfRule type="cellIs" dxfId="30684" priority="921" operator="greaterThan">
      <formula>5000000</formula>
    </cfRule>
  </conditionalFormatting>
  <conditionalFormatting sqref="Z693">
    <cfRule type="cellIs" dxfId="30683" priority="920" operator="greaterThan">
      <formula>5000000</formula>
    </cfRule>
  </conditionalFormatting>
  <conditionalFormatting sqref="E694">
    <cfRule type="cellIs" dxfId="30682" priority="919" operator="greaterThan">
      <formula>5000000</formula>
    </cfRule>
  </conditionalFormatting>
  <conditionalFormatting sqref="F694">
    <cfRule type="cellIs" dxfId="30681" priority="918" operator="greaterThan">
      <formula>5000000</formula>
    </cfRule>
  </conditionalFormatting>
  <conditionalFormatting sqref="G694">
    <cfRule type="cellIs" dxfId="30680" priority="917" operator="greaterThan">
      <formula>5000000</formula>
    </cfRule>
  </conditionalFormatting>
  <conditionalFormatting sqref="H694">
    <cfRule type="cellIs" dxfId="30679" priority="916" operator="greaterThan">
      <formula>5000000</formula>
    </cfRule>
  </conditionalFormatting>
  <conditionalFormatting sqref="I694">
    <cfRule type="cellIs" dxfId="30678" priority="915" operator="greaterThan">
      <formula>5000000</formula>
    </cfRule>
  </conditionalFormatting>
  <conditionalFormatting sqref="J694">
    <cfRule type="cellIs" dxfId="30677" priority="914" operator="greaterThan">
      <formula>5000000</formula>
    </cfRule>
  </conditionalFormatting>
  <conditionalFormatting sqref="K694">
    <cfRule type="cellIs" dxfId="30676" priority="913" operator="greaterThan">
      <formula>5000000</formula>
    </cfRule>
  </conditionalFormatting>
  <conditionalFormatting sqref="L694">
    <cfRule type="cellIs" dxfId="30675" priority="912" operator="greaterThan">
      <formula>5000000</formula>
    </cfRule>
  </conditionalFormatting>
  <conditionalFormatting sqref="M694">
    <cfRule type="cellIs" dxfId="30674" priority="911" operator="greaterThan">
      <formula>5000000</formula>
    </cfRule>
  </conditionalFormatting>
  <conditionalFormatting sqref="N694">
    <cfRule type="cellIs" dxfId="30673" priority="910" operator="greaterThan">
      <formula>5000000</formula>
    </cfRule>
  </conditionalFormatting>
  <conditionalFormatting sqref="O694">
    <cfRule type="cellIs" dxfId="30672" priority="909" operator="greaterThan">
      <formula>5000000</formula>
    </cfRule>
  </conditionalFormatting>
  <conditionalFormatting sqref="P694">
    <cfRule type="cellIs" dxfId="30671" priority="908" operator="greaterThan">
      <formula>5000000</formula>
    </cfRule>
  </conditionalFormatting>
  <conditionalFormatting sqref="Q694">
    <cfRule type="cellIs" dxfId="30670" priority="907" operator="greaterThan">
      <formula>5000000</formula>
    </cfRule>
  </conditionalFormatting>
  <conditionalFormatting sqref="R694">
    <cfRule type="cellIs" dxfId="30669" priority="906" operator="greaterThan">
      <formula>5000000</formula>
    </cfRule>
  </conditionalFormatting>
  <conditionalFormatting sqref="S694">
    <cfRule type="cellIs" dxfId="30668" priority="905" operator="greaterThan">
      <formula>5000000</formula>
    </cfRule>
  </conditionalFormatting>
  <conditionalFormatting sqref="T694">
    <cfRule type="cellIs" dxfId="30667" priority="904" operator="greaterThan">
      <formula>5000000</formula>
    </cfRule>
  </conditionalFormatting>
  <conditionalFormatting sqref="U694">
    <cfRule type="cellIs" dxfId="30666" priority="903" operator="greaterThan">
      <formula>5000000</formula>
    </cfRule>
  </conditionalFormatting>
  <conditionalFormatting sqref="V694">
    <cfRule type="cellIs" dxfId="30665" priority="902" operator="greaterThan">
      <formula>5000000</formula>
    </cfRule>
  </conditionalFormatting>
  <conditionalFormatting sqref="W694">
    <cfRule type="cellIs" dxfId="30664" priority="901" operator="greaterThan">
      <formula>5000000</formula>
    </cfRule>
  </conditionalFormatting>
  <conditionalFormatting sqref="X694">
    <cfRule type="cellIs" dxfId="30663" priority="900" operator="greaterThan">
      <formula>5000000</formula>
    </cfRule>
  </conditionalFormatting>
  <conditionalFormatting sqref="Y694">
    <cfRule type="cellIs" dxfId="30662" priority="899" operator="greaterThan">
      <formula>5000000</formula>
    </cfRule>
  </conditionalFormatting>
  <conditionalFormatting sqref="Z694">
    <cfRule type="cellIs" dxfId="30661" priority="898" operator="greaterThan">
      <formula>5000000</formula>
    </cfRule>
  </conditionalFormatting>
  <conditionalFormatting sqref="E695">
    <cfRule type="cellIs" dxfId="30660" priority="897" operator="greaterThan">
      <formula>5000000</formula>
    </cfRule>
  </conditionalFormatting>
  <conditionalFormatting sqref="E697">
    <cfRule type="cellIs" dxfId="30659" priority="896" operator="greaterThan">
      <formula>5000000</formula>
    </cfRule>
  </conditionalFormatting>
  <conditionalFormatting sqref="E699">
    <cfRule type="cellIs" dxfId="30658" priority="895" operator="greaterThan">
      <formula>5000000</formula>
    </cfRule>
  </conditionalFormatting>
  <conditionalFormatting sqref="E705">
    <cfRule type="cellIs" dxfId="30657" priority="894" operator="greaterThan">
      <formula>5000000</formula>
    </cfRule>
  </conditionalFormatting>
  <conditionalFormatting sqref="F705">
    <cfRule type="cellIs" dxfId="30656" priority="893" operator="greaterThan">
      <formula>5000000</formula>
    </cfRule>
  </conditionalFormatting>
  <conditionalFormatting sqref="G705">
    <cfRule type="cellIs" dxfId="30655" priority="892" operator="greaterThan">
      <formula>5000000</formula>
    </cfRule>
  </conditionalFormatting>
  <conditionalFormatting sqref="H705">
    <cfRule type="cellIs" dxfId="30654" priority="891" operator="greaterThan">
      <formula>5000000</formula>
    </cfRule>
  </conditionalFormatting>
  <conditionalFormatting sqref="I705">
    <cfRule type="cellIs" dxfId="30653" priority="890" operator="greaterThan">
      <formula>5000000</formula>
    </cfRule>
  </conditionalFormatting>
  <conditionalFormatting sqref="J705">
    <cfRule type="cellIs" dxfId="30652" priority="889" operator="greaterThan">
      <formula>5000000</formula>
    </cfRule>
  </conditionalFormatting>
  <conditionalFormatting sqref="K705">
    <cfRule type="cellIs" dxfId="30651" priority="888" operator="greaterThan">
      <formula>5000000</formula>
    </cfRule>
  </conditionalFormatting>
  <conditionalFormatting sqref="L705">
    <cfRule type="cellIs" dxfId="30650" priority="887" operator="greaterThan">
      <formula>5000000</formula>
    </cfRule>
  </conditionalFormatting>
  <conditionalFormatting sqref="M705">
    <cfRule type="cellIs" dxfId="30649" priority="886" operator="greaterThan">
      <formula>5000000</formula>
    </cfRule>
  </conditionalFormatting>
  <conditionalFormatting sqref="N705">
    <cfRule type="cellIs" dxfId="30648" priority="885" operator="greaterThan">
      <formula>5000000</formula>
    </cfRule>
  </conditionalFormatting>
  <conditionalFormatting sqref="O705">
    <cfRule type="cellIs" dxfId="30647" priority="884" operator="greaterThan">
      <formula>5000000</formula>
    </cfRule>
  </conditionalFormatting>
  <conditionalFormatting sqref="P705">
    <cfRule type="cellIs" dxfId="30646" priority="883" operator="greaterThan">
      <formula>5000000</formula>
    </cfRule>
  </conditionalFormatting>
  <conditionalFormatting sqref="Q705">
    <cfRule type="cellIs" dxfId="30645" priority="882" operator="greaterThan">
      <formula>5000000</formula>
    </cfRule>
  </conditionalFormatting>
  <conditionalFormatting sqref="R705">
    <cfRule type="cellIs" dxfId="30644" priority="881" operator="greaterThan">
      <formula>5000000</formula>
    </cfRule>
  </conditionalFormatting>
  <conditionalFormatting sqref="S705">
    <cfRule type="cellIs" dxfId="30643" priority="880" operator="greaterThan">
      <formula>5000000</formula>
    </cfRule>
  </conditionalFormatting>
  <conditionalFormatting sqref="T705">
    <cfRule type="cellIs" dxfId="30642" priority="879" operator="greaterThan">
      <formula>5000000</formula>
    </cfRule>
  </conditionalFormatting>
  <conditionalFormatting sqref="U705">
    <cfRule type="cellIs" dxfId="30641" priority="878" operator="greaterThan">
      <formula>5000000</formula>
    </cfRule>
  </conditionalFormatting>
  <conditionalFormatting sqref="V705">
    <cfRule type="cellIs" dxfId="30640" priority="877" operator="greaterThan">
      <formula>5000000</formula>
    </cfRule>
  </conditionalFormatting>
  <conditionalFormatting sqref="W705">
    <cfRule type="cellIs" dxfId="30639" priority="876" operator="greaterThan">
      <formula>5000000</formula>
    </cfRule>
  </conditionalFormatting>
  <conditionalFormatting sqref="X705">
    <cfRule type="cellIs" dxfId="30638" priority="875" operator="greaterThan">
      <formula>5000000</formula>
    </cfRule>
  </conditionalFormatting>
  <conditionalFormatting sqref="Y705">
    <cfRule type="cellIs" dxfId="30637" priority="874" operator="greaterThan">
      <formula>5000000</formula>
    </cfRule>
  </conditionalFormatting>
  <conditionalFormatting sqref="Z705">
    <cfRule type="cellIs" dxfId="30636" priority="873" operator="greaterThan">
      <formula>5000000</formula>
    </cfRule>
  </conditionalFormatting>
  <conditionalFormatting sqref="E706">
    <cfRule type="cellIs" dxfId="30635" priority="872" operator="greaterThan">
      <formula>5000000</formula>
    </cfRule>
  </conditionalFormatting>
  <conditionalFormatting sqref="F706">
    <cfRule type="cellIs" dxfId="30634" priority="871" operator="greaterThan">
      <formula>5000000</formula>
    </cfRule>
  </conditionalFormatting>
  <conditionalFormatting sqref="G706">
    <cfRule type="cellIs" dxfId="30633" priority="870" operator="greaterThan">
      <formula>5000000</formula>
    </cfRule>
  </conditionalFormatting>
  <conditionalFormatting sqref="H706">
    <cfRule type="cellIs" dxfId="30632" priority="869" operator="greaterThan">
      <formula>5000000</formula>
    </cfRule>
  </conditionalFormatting>
  <conditionalFormatting sqref="I706">
    <cfRule type="cellIs" dxfId="30631" priority="868" operator="greaterThan">
      <formula>5000000</formula>
    </cfRule>
  </conditionalFormatting>
  <conditionalFormatting sqref="J706">
    <cfRule type="cellIs" dxfId="30630" priority="867" operator="greaterThan">
      <formula>5000000</formula>
    </cfRule>
  </conditionalFormatting>
  <conditionalFormatting sqref="K706">
    <cfRule type="cellIs" dxfId="30629" priority="866" operator="greaterThan">
      <formula>5000000</formula>
    </cfRule>
  </conditionalFormatting>
  <conditionalFormatting sqref="L706">
    <cfRule type="cellIs" dxfId="30628" priority="865" operator="greaterThan">
      <formula>5000000</formula>
    </cfRule>
  </conditionalFormatting>
  <conditionalFormatting sqref="M706">
    <cfRule type="cellIs" dxfId="30627" priority="864" operator="greaterThan">
      <formula>5000000</formula>
    </cfRule>
  </conditionalFormatting>
  <conditionalFormatting sqref="N706">
    <cfRule type="cellIs" dxfId="30626" priority="863" operator="greaterThan">
      <formula>5000000</formula>
    </cfRule>
  </conditionalFormatting>
  <conditionalFormatting sqref="O706">
    <cfRule type="cellIs" dxfId="30625" priority="862" operator="greaterThan">
      <formula>5000000</formula>
    </cfRule>
  </conditionalFormatting>
  <conditionalFormatting sqref="P706">
    <cfRule type="cellIs" dxfId="30624" priority="861" operator="greaterThan">
      <formula>5000000</formula>
    </cfRule>
  </conditionalFormatting>
  <conditionalFormatting sqref="Q706">
    <cfRule type="cellIs" dxfId="30623" priority="860" operator="greaterThan">
      <formula>5000000</formula>
    </cfRule>
  </conditionalFormatting>
  <conditionalFormatting sqref="R706">
    <cfRule type="cellIs" dxfId="30622" priority="859" operator="greaterThan">
      <formula>5000000</formula>
    </cfRule>
  </conditionalFormatting>
  <conditionalFormatting sqref="S706">
    <cfRule type="cellIs" dxfId="30621" priority="858" operator="greaterThan">
      <formula>5000000</formula>
    </cfRule>
  </conditionalFormatting>
  <conditionalFormatting sqref="T706">
    <cfRule type="cellIs" dxfId="30620" priority="857" operator="greaterThan">
      <formula>5000000</formula>
    </cfRule>
  </conditionalFormatting>
  <conditionalFormatting sqref="U706">
    <cfRule type="cellIs" dxfId="30619" priority="856" operator="greaterThan">
      <formula>5000000</formula>
    </cfRule>
  </conditionalFormatting>
  <conditionalFormatting sqref="V706">
    <cfRule type="cellIs" dxfId="30618" priority="855" operator="greaterThan">
      <formula>5000000</formula>
    </cfRule>
  </conditionalFormatting>
  <conditionalFormatting sqref="W706">
    <cfRule type="cellIs" dxfId="30617" priority="854" operator="greaterThan">
      <formula>5000000</formula>
    </cfRule>
  </conditionalFormatting>
  <conditionalFormatting sqref="X706">
    <cfRule type="cellIs" dxfId="30616" priority="853" operator="greaterThan">
      <formula>5000000</formula>
    </cfRule>
  </conditionalFormatting>
  <conditionalFormatting sqref="Y706">
    <cfRule type="cellIs" dxfId="30615" priority="852" operator="greaterThan">
      <formula>5000000</formula>
    </cfRule>
  </conditionalFormatting>
  <conditionalFormatting sqref="Z706">
    <cfRule type="cellIs" dxfId="30614" priority="851" operator="greaterThan">
      <formula>5000000</formula>
    </cfRule>
  </conditionalFormatting>
  <conditionalFormatting sqref="E707">
    <cfRule type="cellIs" dxfId="30613" priority="850" operator="greaterThan">
      <formula>5000000</formula>
    </cfRule>
  </conditionalFormatting>
  <conditionalFormatting sqref="F707">
    <cfRule type="cellIs" dxfId="30612" priority="849" operator="greaterThan">
      <formula>5000000</formula>
    </cfRule>
  </conditionalFormatting>
  <conditionalFormatting sqref="G707">
    <cfRule type="cellIs" dxfId="30611" priority="848" operator="greaterThan">
      <formula>5000000</formula>
    </cfRule>
  </conditionalFormatting>
  <conditionalFormatting sqref="H707">
    <cfRule type="cellIs" dxfId="30610" priority="847" operator="greaterThan">
      <formula>5000000</formula>
    </cfRule>
  </conditionalFormatting>
  <conditionalFormatting sqref="I707">
    <cfRule type="cellIs" dxfId="30609" priority="846" operator="greaterThan">
      <formula>5000000</formula>
    </cfRule>
  </conditionalFormatting>
  <conditionalFormatting sqref="J707">
    <cfRule type="cellIs" dxfId="30608" priority="845" operator="greaterThan">
      <formula>5000000</formula>
    </cfRule>
  </conditionalFormatting>
  <conditionalFormatting sqref="K707">
    <cfRule type="cellIs" dxfId="30607" priority="844" operator="greaterThan">
      <formula>5000000</formula>
    </cfRule>
  </conditionalFormatting>
  <conditionalFormatting sqref="L707">
    <cfRule type="cellIs" dxfId="30606" priority="843" operator="greaterThan">
      <formula>5000000</formula>
    </cfRule>
  </conditionalFormatting>
  <conditionalFormatting sqref="M707">
    <cfRule type="cellIs" dxfId="30605" priority="842" operator="greaterThan">
      <formula>5000000</formula>
    </cfRule>
  </conditionalFormatting>
  <conditionalFormatting sqref="N707">
    <cfRule type="cellIs" dxfId="30604" priority="841" operator="greaterThan">
      <formula>5000000</formula>
    </cfRule>
  </conditionalFormatting>
  <conditionalFormatting sqref="O707">
    <cfRule type="cellIs" dxfId="30603" priority="840" operator="greaterThan">
      <formula>5000000</formula>
    </cfRule>
  </conditionalFormatting>
  <conditionalFormatting sqref="P707">
    <cfRule type="cellIs" dxfId="30602" priority="839" operator="greaterThan">
      <formula>5000000</formula>
    </cfRule>
  </conditionalFormatting>
  <conditionalFormatting sqref="Q707">
    <cfRule type="cellIs" dxfId="30601" priority="838" operator="greaterThan">
      <formula>5000000</formula>
    </cfRule>
  </conditionalFormatting>
  <conditionalFormatting sqref="R707">
    <cfRule type="cellIs" dxfId="30600" priority="837" operator="greaterThan">
      <formula>5000000</formula>
    </cfRule>
  </conditionalFormatting>
  <conditionalFormatting sqref="S707">
    <cfRule type="cellIs" dxfId="30599" priority="836" operator="greaterThan">
      <formula>5000000</formula>
    </cfRule>
  </conditionalFormatting>
  <conditionalFormatting sqref="T707">
    <cfRule type="cellIs" dxfId="30598" priority="835" operator="greaterThan">
      <formula>5000000</formula>
    </cfRule>
  </conditionalFormatting>
  <conditionalFormatting sqref="U707">
    <cfRule type="cellIs" dxfId="30597" priority="834" operator="greaterThan">
      <formula>5000000</formula>
    </cfRule>
  </conditionalFormatting>
  <conditionalFormatting sqref="V707">
    <cfRule type="cellIs" dxfId="30596" priority="833" operator="greaterThan">
      <formula>5000000</formula>
    </cfRule>
  </conditionalFormatting>
  <conditionalFormatting sqref="W707">
    <cfRule type="cellIs" dxfId="30595" priority="832" operator="greaterThan">
      <formula>5000000</formula>
    </cfRule>
  </conditionalFormatting>
  <conditionalFormatting sqref="X707">
    <cfRule type="cellIs" dxfId="30594" priority="831" operator="greaterThan">
      <formula>5000000</formula>
    </cfRule>
  </conditionalFormatting>
  <conditionalFormatting sqref="Y707">
    <cfRule type="cellIs" dxfId="30593" priority="830" operator="greaterThan">
      <formula>5000000</formula>
    </cfRule>
  </conditionalFormatting>
  <conditionalFormatting sqref="Z707">
    <cfRule type="cellIs" dxfId="30592" priority="829" operator="greaterThan">
      <formula>5000000</formula>
    </cfRule>
  </conditionalFormatting>
  <conditionalFormatting sqref="E708">
    <cfRule type="cellIs" dxfId="30591" priority="828" operator="greaterThan">
      <formula>5000000</formula>
    </cfRule>
  </conditionalFormatting>
  <conditionalFormatting sqref="F708">
    <cfRule type="cellIs" dxfId="30590" priority="827" operator="greaterThan">
      <formula>5000000</formula>
    </cfRule>
  </conditionalFormatting>
  <conditionalFormatting sqref="G708">
    <cfRule type="cellIs" dxfId="30589" priority="826" operator="greaterThan">
      <formula>5000000</formula>
    </cfRule>
  </conditionalFormatting>
  <conditionalFormatting sqref="H708">
    <cfRule type="cellIs" dxfId="30588" priority="825" operator="greaterThan">
      <formula>5000000</formula>
    </cfRule>
  </conditionalFormatting>
  <conditionalFormatting sqref="I708">
    <cfRule type="cellIs" dxfId="30587" priority="824" operator="greaterThan">
      <formula>5000000</formula>
    </cfRule>
  </conditionalFormatting>
  <conditionalFormatting sqref="J708">
    <cfRule type="cellIs" dxfId="30586" priority="823" operator="greaterThan">
      <formula>5000000</formula>
    </cfRule>
  </conditionalFormatting>
  <conditionalFormatting sqref="K708">
    <cfRule type="cellIs" dxfId="30585" priority="822" operator="greaterThan">
      <formula>5000000</formula>
    </cfRule>
  </conditionalFormatting>
  <conditionalFormatting sqref="L708">
    <cfRule type="cellIs" dxfId="30584" priority="821" operator="greaterThan">
      <formula>5000000</formula>
    </cfRule>
  </conditionalFormatting>
  <conditionalFormatting sqref="M708">
    <cfRule type="cellIs" dxfId="30583" priority="820" operator="greaterThan">
      <formula>5000000</formula>
    </cfRule>
  </conditionalFormatting>
  <conditionalFormatting sqref="N708">
    <cfRule type="cellIs" dxfId="30582" priority="819" operator="greaterThan">
      <formula>5000000</formula>
    </cfRule>
  </conditionalFormatting>
  <conditionalFormatting sqref="O708">
    <cfRule type="cellIs" dxfId="30581" priority="818" operator="greaterThan">
      <formula>5000000</formula>
    </cfRule>
  </conditionalFormatting>
  <conditionalFormatting sqref="P708">
    <cfRule type="cellIs" dxfId="30580" priority="817" operator="greaterThan">
      <formula>5000000</formula>
    </cfRule>
  </conditionalFormatting>
  <conditionalFormatting sqref="Q708">
    <cfRule type="cellIs" dxfId="30579" priority="816" operator="greaterThan">
      <formula>5000000</formula>
    </cfRule>
  </conditionalFormatting>
  <conditionalFormatting sqref="R708">
    <cfRule type="cellIs" dxfId="30578" priority="815" operator="greaterThan">
      <formula>5000000</formula>
    </cfRule>
  </conditionalFormatting>
  <conditionalFormatting sqref="S708">
    <cfRule type="cellIs" dxfId="30577" priority="814" operator="greaterThan">
      <formula>5000000</formula>
    </cfRule>
  </conditionalFormatting>
  <conditionalFormatting sqref="T708">
    <cfRule type="cellIs" dxfId="30576" priority="813" operator="greaterThan">
      <formula>5000000</formula>
    </cfRule>
  </conditionalFormatting>
  <conditionalFormatting sqref="U708">
    <cfRule type="cellIs" dxfId="30575" priority="812" operator="greaterThan">
      <formula>5000000</formula>
    </cfRule>
  </conditionalFormatting>
  <conditionalFormatting sqref="V708">
    <cfRule type="cellIs" dxfId="30574" priority="811" operator="greaterThan">
      <formula>5000000</formula>
    </cfRule>
  </conditionalFormatting>
  <conditionalFormatting sqref="W708">
    <cfRule type="cellIs" dxfId="30573" priority="810" operator="greaterThan">
      <formula>5000000</formula>
    </cfRule>
  </conditionalFormatting>
  <conditionalFormatting sqref="X708">
    <cfRule type="cellIs" dxfId="30572" priority="809" operator="greaterThan">
      <formula>5000000</formula>
    </cfRule>
  </conditionalFormatting>
  <conditionalFormatting sqref="Y708">
    <cfRule type="cellIs" dxfId="30571" priority="808" operator="greaterThan">
      <formula>5000000</formula>
    </cfRule>
  </conditionalFormatting>
  <conditionalFormatting sqref="Z708">
    <cfRule type="cellIs" dxfId="30570" priority="807" operator="greaterThan">
      <formula>5000000</formula>
    </cfRule>
  </conditionalFormatting>
  <conditionalFormatting sqref="E709">
    <cfRule type="cellIs" dxfId="30569" priority="806" operator="greaterThan">
      <formula>5000000</formula>
    </cfRule>
  </conditionalFormatting>
  <conditionalFormatting sqref="F709">
    <cfRule type="cellIs" dxfId="30568" priority="805" operator="greaterThan">
      <formula>5000000</formula>
    </cfRule>
  </conditionalFormatting>
  <conditionalFormatting sqref="G709">
    <cfRule type="cellIs" dxfId="30567" priority="804" operator="greaterThan">
      <formula>5000000</formula>
    </cfRule>
  </conditionalFormatting>
  <conditionalFormatting sqref="H709">
    <cfRule type="cellIs" dxfId="30566" priority="803" operator="greaterThan">
      <formula>5000000</formula>
    </cfRule>
  </conditionalFormatting>
  <conditionalFormatting sqref="I709">
    <cfRule type="cellIs" dxfId="30565" priority="802" operator="greaterThan">
      <formula>5000000</formula>
    </cfRule>
  </conditionalFormatting>
  <conditionalFormatting sqref="J709">
    <cfRule type="cellIs" dxfId="30564" priority="801" operator="greaterThan">
      <formula>5000000</formula>
    </cfRule>
  </conditionalFormatting>
  <conditionalFormatting sqref="K709">
    <cfRule type="cellIs" dxfId="30563" priority="800" operator="greaterThan">
      <formula>5000000</formula>
    </cfRule>
  </conditionalFormatting>
  <conditionalFormatting sqref="L709">
    <cfRule type="cellIs" dxfId="30562" priority="799" operator="greaterThan">
      <formula>5000000</formula>
    </cfRule>
  </conditionalFormatting>
  <conditionalFormatting sqref="M709">
    <cfRule type="cellIs" dxfId="30561" priority="798" operator="greaterThan">
      <formula>5000000</formula>
    </cfRule>
  </conditionalFormatting>
  <conditionalFormatting sqref="N709">
    <cfRule type="cellIs" dxfId="30560" priority="797" operator="greaterThan">
      <formula>5000000</formula>
    </cfRule>
  </conditionalFormatting>
  <conditionalFormatting sqref="O709">
    <cfRule type="cellIs" dxfId="30559" priority="796" operator="greaterThan">
      <formula>5000000</formula>
    </cfRule>
  </conditionalFormatting>
  <conditionalFormatting sqref="P709">
    <cfRule type="cellIs" dxfId="30558" priority="795" operator="greaterThan">
      <formula>5000000</formula>
    </cfRule>
  </conditionalFormatting>
  <conditionalFormatting sqref="Q709">
    <cfRule type="cellIs" dxfId="30557" priority="794" operator="greaterThan">
      <formula>5000000</formula>
    </cfRule>
  </conditionalFormatting>
  <conditionalFormatting sqref="R709">
    <cfRule type="cellIs" dxfId="30556" priority="793" operator="greaterThan">
      <formula>5000000</formula>
    </cfRule>
  </conditionalFormatting>
  <conditionalFormatting sqref="S709">
    <cfRule type="cellIs" dxfId="30555" priority="792" operator="greaterThan">
      <formula>5000000</formula>
    </cfRule>
  </conditionalFormatting>
  <conditionalFormatting sqref="T709">
    <cfRule type="cellIs" dxfId="30554" priority="791" operator="greaterThan">
      <formula>5000000</formula>
    </cfRule>
  </conditionalFormatting>
  <conditionalFormatting sqref="U709">
    <cfRule type="cellIs" dxfId="30553" priority="790" operator="greaterThan">
      <formula>5000000</formula>
    </cfRule>
  </conditionalFormatting>
  <conditionalFormatting sqref="V709">
    <cfRule type="cellIs" dxfId="30552" priority="789" operator="greaterThan">
      <formula>5000000</formula>
    </cfRule>
  </conditionalFormatting>
  <conditionalFormatting sqref="W709">
    <cfRule type="cellIs" dxfId="30551" priority="788" operator="greaterThan">
      <formula>5000000</formula>
    </cfRule>
  </conditionalFormatting>
  <conditionalFormatting sqref="X709">
    <cfRule type="cellIs" dxfId="30550" priority="787" operator="greaterThan">
      <formula>5000000</formula>
    </cfRule>
  </conditionalFormatting>
  <conditionalFormatting sqref="Y709">
    <cfRule type="cellIs" dxfId="30549" priority="786" operator="greaterThan">
      <formula>5000000</formula>
    </cfRule>
  </conditionalFormatting>
  <conditionalFormatting sqref="Z709">
    <cfRule type="cellIs" dxfId="30548" priority="785" operator="greaterThan">
      <formula>5000000</formula>
    </cfRule>
  </conditionalFormatting>
  <conditionalFormatting sqref="E710">
    <cfRule type="cellIs" dxfId="30547" priority="784" operator="greaterThan">
      <formula>5000000</formula>
    </cfRule>
  </conditionalFormatting>
  <conditionalFormatting sqref="F710">
    <cfRule type="cellIs" dxfId="30546" priority="783" operator="greaterThan">
      <formula>5000000</formula>
    </cfRule>
  </conditionalFormatting>
  <conditionalFormatting sqref="G710">
    <cfRule type="cellIs" dxfId="30545" priority="782" operator="greaterThan">
      <formula>5000000</formula>
    </cfRule>
  </conditionalFormatting>
  <conditionalFormatting sqref="H710">
    <cfRule type="cellIs" dxfId="30544" priority="781" operator="greaterThan">
      <formula>5000000</formula>
    </cfRule>
  </conditionalFormatting>
  <conditionalFormatting sqref="I710">
    <cfRule type="cellIs" dxfId="30543" priority="780" operator="greaterThan">
      <formula>5000000</formula>
    </cfRule>
  </conditionalFormatting>
  <conditionalFormatting sqref="J710">
    <cfRule type="cellIs" dxfId="30542" priority="779" operator="greaterThan">
      <formula>5000000</formula>
    </cfRule>
  </conditionalFormatting>
  <conditionalFormatting sqref="K710">
    <cfRule type="cellIs" dxfId="30541" priority="778" operator="greaterThan">
      <formula>5000000</formula>
    </cfRule>
  </conditionalFormatting>
  <conditionalFormatting sqref="L710">
    <cfRule type="cellIs" dxfId="30540" priority="777" operator="greaterThan">
      <formula>5000000</formula>
    </cfRule>
  </conditionalFormatting>
  <conditionalFormatting sqref="M710">
    <cfRule type="cellIs" dxfId="30539" priority="776" operator="greaterThan">
      <formula>5000000</formula>
    </cfRule>
  </conditionalFormatting>
  <conditionalFormatting sqref="N710">
    <cfRule type="cellIs" dxfId="30538" priority="775" operator="greaterThan">
      <formula>5000000</formula>
    </cfRule>
  </conditionalFormatting>
  <conditionalFormatting sqref="O710">
    <cfRule type="cellIs" dxfId="30537" priority="774" operator="greaterThan">
      <formula>5000000</formula>
    </cfRule>
  </conditionalFormatting>
  <conditionalFormatting sqref="P710">
    <cfRule type="cellIs" dxfId="30536" priority="773" operator="greaterThan">
      <formula>5000000</formula>
    </cfRule>
  </conditionalFormatting>
  <conditionalFormatting sqref="Q710">
    <cfRule type="cellIs" dxfId="30535" priority="772" operator="greaterThan">
      <formula>5000000</formula>
    </cfRule>
  </conditionalFormatting>
  <conditionalFormatting sqref="R710">
    <cfRule type="cellIs" dxfId="30534" priority="771" operator="greaterThan">
      <formula>5000000</formula>
    </cfRule>
  </conditionalFormatting>
  <conditionalFormatting sqref="S710">
    <cfRule type="cellIs" dxfId="30533" priority="770" operator="greaterThan">
      <formula>5000000</formula>
    </cfRule>
  </conditionalFormatting>
  <conditionalFormatting sqref="T710">
    <cfRule type="cellIs" dxfId="30532" priority="769" operator="greaterThan">
      <formula>5000000</formula>
    </cfRule>
  </conditionalFormatting>
  <conditionalFormatting sqref="U710">
    <cfRule type="cellIs" dxfId="30531" priority="768" operator="greaterThan">
      <formula>5000000</formula>
    </cfRule>
  </conditionalFormatting>
  <conditionalFormatting sqref="V710">
    <cfRule type="cellIs" dxfId="30530" priority="767" operator="greaterThan">
      <formula>5000000</formula>
    </cfRule>
  </conditionalFormatting>
  <conditionalFormatting sqref="W710">
    <cfRule type="cellIs" dxfId="30529" priority="766" operator="greaterThan">
      <formula>5000000</formula>
    </cfRule>
  </conditionalFormatting>
  <conditionalFormatting sqref="X710">
    <cfRule type="cellIs" dxfId="30528" priority="765" operator="greaterThan">
      <formula>5000000</formula>
    </cfRule>
  </conditionalFormatting>
  <conditionalFormatting sqref="Y710">
    <cfRule type="cellIs" dxfId="30527" priority="764" operator="greaterThan">
      <formula>5000000</formula>
    </cfRule>
  </conditionalFormatting>
  <conditionalFormatting sqref="Z710">
    <cfRule type="cellIs" dxfId="30526" priority="763" operator="greaterThan">
      <formula>5000000</formula>
    </cfRule>
  </conditionalFormatting>
  <conditionalFormatting sqref="E716">
    <cfRule type="cellIs" dxfId="30525" priority="762" operator="greaterThan">
      <formula>5000000</formula>
    </cfRule>
  </conditionalFormatting>
  <conditionalFormatting sqref="F716">
    <cfRule type="cellIs" dxfId="30524" priority="761" operator="greaterThan">
      <formula>5000000</formula>
    </cfRule>
  </conditionalFormatting>
  <conditionalFormatting sqref="G716">
    <cfRule type="cellIs" dxfId="30523" priority="760" operator="greaterThan">
      <formula>5000000</formula>
    </cfRule>
  </conditionalFormatting>
  <conditionalFormatting sqref="H716">
    <cfRule type="cellIs" dxfId="30522" priority="759" operator="greaterThan">
      <formula>5000000</formula>
    </cfRule>
  </conditionalFormatting>
  <conditionalFormatting sqref="I716">
    <cfRule type="cellIs" dxfId="30521" priority="758" operator="greaterThan">
      <formula>5000000</formula>
    </cfRule>
  </conditionalFormatting>
  <conditionalFormatting sqref="J716">
    <cfRule type="cellIs" dxfId="30520" priority="757" operator="greaterThan">
      <formula>5000000</formula>
    </cfRule>
  </conditionalFormatting>
  <conditionalFormatting sqref="K716">
    <cfRule type="cellIs" dxfId="30519" priority="756" operator="greaterThan">
      <formula>5000000</formula>
    </cfRule>
  </conditionalFormatting>
  <conditionalFormatting sqref="L716">
    <cfRule type="cellIs" dxfId="30518" priority="755" operator="greaterThan">
      <formula>5000000</formula>
    </cfRule>
  </conditionalFormatting>
  <conditionalFormatting sqref="M716">
    <cfRule type="cellIs" dxfId="30517" priority="754" operator="greaterThan">
      <formula>5000000</formula>
    </cfRule>
  </conditionalFormatting>
  <conditionalFormatting sqref="N716">
    <cfRule type="cellIs" dxfId="30516" priority="753" operator="greaterThan">
      <formula>5000000</formula>
    </cfRule>
  </conditionalFormatting>
  <conditionalFormatting sqref="O716">
    <cfRule type="cellIs" dxfId="30515" priority="752" operator="greaterThan">
      <formula>5000000</formula>
    </cfRule>
  </conditionalFormatting>
  <conditionalFormatting sqref="P716">
    <cfRule type="cellIs" dxfId="30514" priority="751" operator="greaterThan">
      <formula>5000000</formula>
    </cfRule>
  </conditionalFormatting>
  <conditionalFormatting sqref="Q716">
    <cfRule type="cellIs" dxfId="30513" priority="750" operator="greaterThan">
      <formula>5000000</formula>
    </cfRule>
  </conditionalFormatting>
  <conditionalFormatting sqref="R716">
    <cfRule type="cellIs" dxfId="30512" priority="749" operator="greaterThan">
      <formula>5000000</formula>
    </cfRule>
  </conditionalFormatting>
  <conditionalFormatting sqref="S716">
    <cfRule type="cellIs" dxfId="30511" priority="748" operator="greaterThan">
      <formula>5000000</formula>
    </cfRule>
  </conditionalFormatting>
  <conditionalFormatting sqref="T716">
    <cfRule type="cellIs" dxfId="30510" priority="747" operator="greaterThan">
      <formula>5000000</formula>
    </cfRule>
  </conditionalFormatting>
  <conditionalFormatting sqref="U716">
    <cfRule type="cellIs" dxfId="30509" priority="746" operator="greaterThan">
      <formula>5000000</formula>
    </cfRule>
  </conditionalFormatting>
  <conditionalFormatting sqref="V716">
    <cfRule type="cellIs" dxfId="30508" priority="745" operator="greaterThan">
      <formula>5000000</formula>
    </cfRule>
  </conditionalFormatting>
  <conditionalFormatting sqref="E717">
    <cfRule type="cellIs" dxfId="30507" priority="744" operator="greaterThan">
      <formula>5000000</formula>
    </cfRule>
  </conditionalFormatting>
  <conditionalFormatting sqref="F717">
    <cfRule type="cellIs" dxfId="30506" priority="743" operator="greaterThan">
      <formula>5000000</formula>
    </cfRule>
  </conditionalFormatting>
  <conditionalFormatting sqref="G717">
    <cfRule type="cellIs" dxfId="30505" priority="742" operator="greaterThan">
      <formula>5000000</formula>
    </cfRule>
  </conditionalFormatting>
  <conditionalFormatting sqref="H717">
    <cfRule type="cellIs" dxfId="30504" priority="741" operator="greaterThan">
      <formula>5000000</formula>
    </cfRule>
  </conditionalFormatting>
  <conditionalFormatting sqref="I717">
    <cfRule type="cellIs" dxfId="30503" priority="740" operator="greaterThan">
      <formula>5000000</formula>
    </cfRule>
  </conditionalFormatting>
  <conditionalFormatting sqref="J717">
    <cfRule type="cellIs" dxfId="30502" priority="739" operator="greaterThan">
      <formula>5000000</formula>
    </cfRule>
  </conditionalFormatting>
  <conditionalFormatting sqref="K717">
    <cfRule type="cellIs" dxfId="30501" priority="738" operator="greaterThan">
      <formula>5000000</formula>
    </cfRule>
  </conditionalFormatting>
  <conditionalFormatting sqref="L717">
    <cfRule type="cellIs" dxfId="30500" priority="737" operator="greaterThan">
      <formula>5000000</formula>
    </cfRule>
  </conditionalFormatting>
  <conditionalFormatting sqref="M717">
    <cfRule type="cellIs" dxfId="30499" priority="736" operator="greaterThan">
      <formula>5000000</formula>
    </cfRule>
  </conditionalFormatting>
  <conditionalFormatting sqref="N717">
    <cfRule type="cellIs" dxfId="30498" priority="735" operator="greaterThan">
      <formula>5000000</formula>
    </cfRule>
  </conditionalFormatting>
  <conditionalFormatting sqref="O717">
    <cfRule type="cellIs" dxfId="30497" priority="734" operator="greaterThan">
      <formula>5000000</formula>
    </cfRule>
  </conditionalFormatting>
  <conditionalFormatting sqref="P717">
    <cfRule type="cellIs" dxfId="30496" priority="733" operator="greaterThan">
      <formula>5000000</formula>
    </cfRule>
  </conditionalFormatting>
  <conditionalFormatting sqref="Q717">
    <cfRule type="cellIs" dxfId="30495" priority="732" operator="greaterThan">
      <formula>5000000</formula>
    </cfRule>
  </conditionalFormatting>
  <conditionalFormatting sqref="R717">
    <cfRule type="cellIs" dxfId="30494" priority="731" operator="greaterThan">
      <formula>5000000</formula>
    </cfRule>
  </conditionalFormatting>
  <conditionalFormatting sqref="S717">
    <cfRule type="cellIs" dxfId="30493" priority="730" operator="greaterThan">
      <formula>5000000</formula>
    </cfRule>
  </conditionalFormatting>
  <conditionalFormatting sqref="T717">
    <cfRule type="cellIs" dxfId="30492" priority="729" operator="greaterThan">
      <formula>5000000</formula>
    </cfRule>
  </conditionalFormatting>
  <conditionalFormatting sqref="U717">
    <cfRule type="cellIs" dxfId="30491" priority="728" operator="greaterThan">
      <formula>5000000</formula>
    </cfRule>
  </conditionalFormatting>
  <conditionalFormatting sqref="V717">
    <cfRule type="cellIs" dxfId="30490" priority="727" operator="greaterThan">
      <formula>5000000</formula>
    </cfRule>
  </conditionalFormatting>
  <conditionalFormatting sqref="E718">
    <cfRule type="cellIs" dxfId="30489" priority="726" operator="greaterThan">
      <formula>5000000</formula>
    </cfRule>
  </conditionalFormatting>
  <conditionalFormatting sqref="F718">
    <cfRule type="cellIs" dxfId="30488" priority="725" operator="greaterThan">
      <formula>5000000</formula>
    </cfRule>
  </conditionalFormatting>
  <conditionalFormatting sqref="G718">
    <cfRule type="cellIs" dxfId="30487" priority="724" operator="greaterThan">
      <formula>5000000</formula>
    </cfRule>
  </conditionalFormatting>
  <conditionalFormatting sqref="H718">
    <cfRule type="cellIs" dxfId="30486" priority="723" operator="greaterThan">
      <formula>5000000</formula>
    </cfRule>
  </conditionalFormatting>
  <conditionalFormatting sqref="I718">
    <cfRule type="cellIs" dxfId="30485" priority="722" operator="greaterThan">
      <formula>5000000</formula>
    </cfRule>
  </conditionalFormatting>
  <conditionalFormatting sqref="J718">
    <cfRule type="cellIs" dxfId="30484" priority="721" operator="greaterThan">
      <formula>5000000</formula>
    </cfRule>
  </conditionalFormatting>
  <conditionalFormatting sqref="K718">
    <cfRule type="cellIs" dxfId="30483" priority="720" operator="greaterThan">
      <formula>5000000</formula>
    </cfRule>
  </conditionalFormatting>
  <conditionalFormatting sqref="L718">
    <cfRule type="cellIs" dxfId="30482" priority="719" operator="greaterThan">
      <formula>5000000</formula>
    </cfRule>
  </conditionalFormatting>
  <conditionalFormatting sqref="M718">
    <cfRule type="cellIs" dxfId="30481" priority="718" operator="greaterThan">
      <formula>5000000</formula>
    </cfRule>
  </conditionalFormatting>
  <conditionalFormatting sqref="N718">
    <cfRule type="cellIs" dxfId="30480" priority="717" operator="greaterThan">
      <formula>5000000</formula>
    </cfRule>
  </conditionalFormatting>
  <conditionalFormatting sqref="O718">
    <cfRule type="cellIs" dxfId="30479" priority="716" operator="greaterThan">
      <formula>5000000</formula>
    </cfRule>
  </conditionalFormatting>
  <conditionalFormatting sqref="P718">
    <cfRule type="cellIs" dxfId="30478" priority="715" operator="greaterThan">
      <formula>5000000</formula>
    </cfRule>
  </conditionalFormatting>
  <conditionalFormatting sqref="Q718">
    <cfRule type="cellIs" dxfId="30477" priority="714" operator="greaterThan">
      <formula>5000000</formula>
    </cfRule>
  </conditionalFormatting>
  <conditionalFormatting sqref="R718">
    <cfRule type="cellIs" dxfId="30476" priority="713" operator="greaterThan">
      <formula>5000000</formula>
    </cfRule>
  </conditionalFormatting>
  <conditionalFormatting sqref="S718">
    <cfRule type="cellIs" dxfId="30475" priority="712" operator="greaterThan">
      <formula>5000000</formula>
    </cfRule>
  </conditionalFormatting>
  <conditionalFormatting sqref="T718">
    <cfRule type="cellIs" dxfId="30474" priority="711" operator="greaterThan">
      <formula>5000000</formula>
    </cfRule>
  </conditionalFormatting>
  <conditionalFormatting sqref="U718">
    <cfRule type="cellIs" dxfId="30473" priority="710" operator="greaterThan">
      <formula>5000000</formula>
    </cfRule>
  </conditionalFormatting>
  <conditionalFormatting sqref="V718">
    <cfRule type="cellIs" dxfId="30472" priority="709" operator="greaterThan">
      <formula>5000000</formula>
    </cfRule>
  </conditionalFormatting>
  <conditionalFormatting sqref="E750">
    <cfRule type="cellIs" dxfId="30471" priority="575" operator="greaterThan">
      <formula>5000000</formula>
    </cfRule>
  </conditionalFormatting>
  <conditionalFormatting sqref="F750">
    <cfRule type="cellIs" dxfId="30470" priority="574" operator="greaterThan">
      <formula>5000000</formula>
    </cfRule>
  </conditionalFormatting>
  <conditionalFormatting sqref="G750">
    <cfRule type="cellIs" dxfId="30469" priority="573" operator="greaterThan">
      <formula>5000000</formula>
    </cfRule>
  </conditionalFormatting>
  <conditionalFormatting sqref="H750">
    <cfRule type="cellIs" dxfId="30468" priority="572" operator="greaterThan">
      <formula>5000000</formula>
    </cfRule>
  </conditionalFormatting>
  <conditionalFormatting sqref="I750">
    <cfRule type="cellIs" dxfId="30467" priority="571" operator="greaterThan">
      <formula>5000000</formula>
    </cfRule>
  </conditionalFormatting>
  <conditionalFormatting sqref="J750">
    <cfRule type="cellIs" dxfId="30466" priority="570" operator="greaterThan">
      <formula>5000000</formula>
    </cfRule>
  </conditionalFormatting>
  <conditionalFormatting sqref="K750">
    <cfRule type="cellIs" dxfId="30465" priority="569" operator="greaterThan">
      <formula>5000000</formula>
    </cfRule>
  </conditionalFormatting>
  <conditionalFormatting sqref="L750">
    <cfRule type="cellIs" dxfId="30464" priority="568" operator="greaterThan">
      <formula>5000000</formula>
    </cfRule>
  </conditionalFormatting>
  <conditionalFormatting sqref="M750">
    <cfRule type="cellIs" dxfId="30463" priority="567" operator="greaterThan">
      <formula>5000000</formula>
    </cfRule>
  </conditionalFormatting>
  <conditionalFormatting sqref="N750">
    <cfRule type="cellIs" dxfId="30462" priority="566" operator="greaterThan">
      <formula>5000000</formula>
    </cfRule>
  </conditionalFormatting>
  <conditionalFormatting sqref="O750">
    <cfRule type="cellIs" dxfId="30461" priority="565" operator="greaterThan">
      <formula>5000000</formula>
    </cfRule>
  </conditionalFormatting>
  <conditionalFormatting sqref="P750">
    <cfRule type="cellIs" dxfId="30460" priority="564" operator="greaterThan">
      <formula>5000000</formula>
    </cfRule>
  </conditionalFormatting>
  <conditionalFormatting sqref="Q750">
    <cfRule type="cellIs" dxfId="30459" priority="563" operator="greaterThan">
      <formula>5000000</formula>
    </cfRule>
  </conditionalFormatting>
  <conditionalFormatting sqref="R750">
    <cfRule type="cellIs" dxfId="30458" priority="562" operator="greaterThan">
      <formula>5000000</formula>
    </cfRule>
  </conditionalFormatting>
  <conditionalFormatting sqref="S750">
    <cfRule type="cellIs" dxfId="30457" priority="561" operator="greaterThan">
      <formula>5000000</formula>
    </cfRule>
  </conditionalFormatting>
  <conditionalFormatting sqref="T750">
    <cfRule type="cellIs" dxfId="30456" priority="560" operator="greaterThan">
      <formula>5000000</formula>
    </cfRule>
  </conditionalFormatting>
  <conditionalFormatting sqref="U750">
    <cfRule type="cellIs" dxfId="30455" priority="559" operator="greaterThan">
      <formula>5000000</formula>
    </cfRule>
  </conditionalFormatting>
  <conditionalFormatting sqref="V750">
    <cfRule type="cellIs" dxfId="30454" priority="558" operator="greaterThan">
      <formula>5000000</formula>
    </cfRule>
  </conditionalFormatting>
  <conditionalFormatting sqref="W750">
    <cfRule type="cellIs" dxfId="30453" priority="557" operator="greaterThan">
      <formula>5000000</formula>
    </cfRule>
  </conditionalFormatting>
  <conditionalFormatting sqref="X750">
    <cfRule type="cellIs" dxfId="30452" priority="556" operator="greaterThan">
      <formula>5000000</formula>
    </cfRule>
  </conditionalFormatting>
  <conditionalFormatting sqref="Y750">
    <cfRule type="cellIs" dxfId="30451" priority="555" operator="greaterThan">
      <formula>5000000</formula>
    </cfRule>
  </conditionalFormatting>
  <conditionalFormatting sqref="Z750">
    <cfRule type="cellIs" dxfId="30450" priority="554" operator="greaterThan">
      <formula>5000000</formula>
    </cfRule>
  </conditionalFormatting>
  <conditionalFormatting sqref="E751">
    <cfRule type="cellIs" dxfId="30449" priority="553" operator="greaterThan">
      <formula>5000000</formula>
    </cfRule>
  </conditionalFormatting>
  <conditionalFormatting sqref="F751">
    <cfRule type="cellIs" dxfId="30448" priority="552" operator="greaterThan">
      <formula>5000000</formula>
    </cfRule>
  </conditionalFormatting>
  <conditionalFormatting sqref="G751">
    <cfRule type="cellIs" dxfId="30447" priority="551" operator="greaterThan">
      <formula>5000000</formula>
    </cfRule>
  </conditionalFormatting>
  <conditionalFormatting sqref="H751">
    <cfRule type="cellIs" dxfId="30446" priority="550" operator="greaterThan">
      <formula>5000000</formula>
    </cfRule>
  </conditionalFormatting>
  <conditionalFormatting sqref="I751">
    <cfRule type="cellIs" dxfId="30445" priority="549" operator="greaterThan">
      <formula>5000000</formula>
    </cfRule>
  </conditionalFormatting>
  <conditionalFormatting sqref="J751">
    <cfRule type="cellIs" dxfId="30444" priority="548" operator="greaterThan">
      <formula>5000000</formula>
    </cfRule>
  </conditionalFormatting>
  <conditionalFormatting sqref="K751">
    <cfRule type="cellIs" dxfId="30443" priority="547" operator="greaterThan">
      <formula>5000000</formula>
    </cfRule>
  </conditionalFormatting>
  <conditionalFormatting sqref="L751">
    <cfRule type="cellIs" dxfId="30442" priority="546" operator="greaterThan">
      <formula>5000000</formula>
    </cfRule>
  </conditionalFormatting>
  <conditionalFormatting sqref="M751">
    <cfRule type="cellIs" dxfId="30441" priority="545" operator="greaterThan">
      <formula>5000000</formula>
    </cfRule>
  </conditionalFormatting>
  <conditionalFormatting sqref="N751">
    <cfRule type="cellIs" dxfId="30440" priority="544" operator="greaterThan">
      <formula>5000000</formula>
    </cfRule>
  </conditionalFormatting>
  <conditionalFormatting sqref="O751">
    <cfRule type="cellIs" dxfId="30439" priority="543" operator="greaterThan">
      <formula>5000000</formula>
    </cfRule>
  </conditionalFormatting>
  <conditionalFormatting sqref="P751">
    <cfRule type="cellIs" dxfId="30438" priority="542" operator="greaterThan">
      <formula>5000000</formula>
    </cfRule>
  </conditionalFormatting>
  <conditionalFormatting sqref="Q751">
    <cfRule type="cellIs" dxfId="30437" priority="541" operator="greaterThan">
      <formula>5000000</formula>
    </cfRule>
  </conditionalFormatting>
  <conditionalFormatting sqref="R751">
    <cfRule type="cellIs" dxfId="30436" priority="540" operator="greaterThan">
      <formula>5000000</formula>
    </cfRule>
  </conditionalFormatting>
  <conditionalFormatting sqref="S751">
    <cfRule type="cellIs" dxfId="30435" priority="539" operator="greaterThan">
      <formula>5000000</formula>
    </cfRule>
  </conditionalFormatting>
  <conditionalFormatting sqref="T751">
    <cfRule type="cellIs" dxfId="30434" priority="538" operator="greaterThan">
      <formula>5000000</formula>
    </cfRule>
  </conditionalFormatting>
  <conditionalFormatting sqref="U751">
    <cfRule type="cellIs" dxfId="30433" priority="537" operator="greaterThan">
      <formula>5000000</formula>
    </cfRule>
  </conditionalFormatting>
  <conditionalFormatting sqref="V751">
    <cfRule type="cellIs" dxfId="30432" priority="536" operator="greaterThan">
      <formula>5000000</formula>
    </cfRule>
  </conditionalFormatting>
  <conditionalFormatting sqref="W751">
    <cfRule type="cellIs" dxfId="30431" priority="535" operator="greaterThan">
      <formula>5000000</formula>
    </cfRule>
  </conditionalFormatting>
  <conditionalFormatting sqref="X751">
    <cfRule type="cellIs" dxfId="30430" priority="534" operator="greaterThan">
      <formula>5000000</formula>
    </cfRule>
  </conditionalFormatting>
  <conditionalFormatting sqref="Y751">
    <cfRule type="cellIs" dxfId="30429" priority="533" operator="greaterThan">
      <formula>5000000</formula>
    </cfRule>
  </conditionalFormatting>
  <conditionalFormatting sqref="Z751">
    <cfRule type="cellIs" dxfId="30428" priority="532" operator="greaterThan">
      <formula>5000000</formula>
    </cfRule>
  </conditionalFormatting>
  <conditionalFormatting sqref="E752">
    <cfRule type="cellIs" dxfId="30427" priority="531" operator="greaterThan">
      <formula>5000000</formula>
    </cfRule>
  </conditionalFormatting>
  <conditionalFormatting sqref="F752">
    <cfRule type="cellIs" dxfId="30426" priority="530" operator="greaterThan">
      <formula>5000000</formula>
    </cfRule>
  </conditionalFormatting>
  <conditionalFormatting sqref="G752">
    <cfRule type="cellIs" dxfId="30425" priority="529" operator="greaterThan">
      <formula>5000000</formula>
    </cfRule>
  </conditionalFormatting>
  <conditionalFormatting sqref="H752">
    <cfRule type="cellIs" dxfId="30424" priority="528" operator="greaterThan">
      <formula>5000000</formula>
    </cfRule>
  </conditionalFormatting>
  <conditionalFormatting sqref="I752">
    <cfRule type="cellIs" dxfId="30423" priority="527" operator="greaterThan">
      <formula>5000000</formula>
    </cfRule>
  </conditionalFormatting>
  <conditionalFormatting sqref="J752">
    <cfRule type="cellIs" dxfId="30422" priority="526" operator="greaterThan">
      <formula>5000000</formula>
    </cfRule>
  </conditionalFormatting>
  <conditionalFormatting sqref="K752">
    <cfRule type="cellIs" dxfId="30421" priority="525" operator="greaterThan">
      <formula>5000000</formula>
    </cfRule>
  </conditionalFormatting>
  <conditionalFormatting sqref="L752">
    <cfRule type="cellIs" dxfId="30420" priority="524" operator="greaterThan">
      <formula>5000000</formula>
    </cfRule>
  </conditionalFormatting>
  <conditionalFormatting sqref="M752">
    <cfRule type="cellIs" dxfId="30419" priority="523" operator="greaterThan">
      <formula>5000000</formula>
    </cfRule>
  </conditionalFormatting>
  <conditionalFormatting sqref="N752">
    <cfRule type="cellIs" dxfId="30418" priority="522" operator="greaterThan">
      <formula>5000000</formula>
    </cfRule>
  </conditionalFormatting>
  <conditionalFormatting sqref="O752">
    <cfRule type="cellIs" dxfId="30417" priority="521" operator="greaterThan">
      <formula>5000000</formula>
    </cfRule>
  </conditionalFormatting>
  <conditionalFormatting sqref="P752">
    <cfRule type="cellIs" dxfId="30416" priority="520" operator="greaterThan">
      <formula>5000000</formula>
    </cfRule>
  </conditionalFormatting>
  <conditionalFormatting sqref="Q752">
    <cfRule type="cellIs" dxfId="30415" priority="519" operator="greaterThan">
      <formula>5000000</formula>
    </cfRule>
  </conditionalFormatting>
  <conditionalFormatting sqref="R752">
    <cfRule type="cellIs" dxfId="30414" priority="518" operator="greaterThan">
      <formula>5000000</formula>
    </cfRule>
  </conditionalFormatting>
  <conditionalFormatting sqref="S752">
    <cfRule type="cellIs" dxfId="30413" priority="517" operator="greaterThan">
      <formula>5000000</formula>
    </cfRule>
  </conditionalFormatting>
  <conditionalFormatting sqref="T752">
    <cfRule type="cellIs" dxfId="30412" priority="516" operator="greaterThan">
      <formula>5000000</formula>
    </cfRule>
  </conditionalFormatting>
  <conditionalFormatting sqref="U752">
    <cfRule type="cellIs" dxfId="30411" priority="515" operator="greaterThan">
      <formula>5000000</formula>
    </cfRule>
  </conditionalFormatting>
  <conditionalFormatting sqref="V752">
    <cfRule type="cellIs" dxfId="30410" priority="514" operator="greaterThan">
      <formula>5000000</formula>
    </cfRule>
  </conditionalFormatting>
  <conditionalFormatting sqref="W752">
    <cfRule type="cellIs" dxfId="30409" priority="513" operator="greaterThan">
      <formula>5000000</formula>
    </cfRule>
  </conditionalFormatting>
  <conditionalFormatting sqref="X752">
    <cfRule type="cellIs" dxfId="30408" priority="512" operator="greaterThan">
      <formula>5000000</formula>
    </cfRule>
  </conditionalFormatting>
  <conditionalFormatting sqref="Y752">
    <cfRule type="cellIs" dxfId="30407" priority="511" operator="greaterThan">
      <formula>5000000</formula>
    </cfRule>
  </conditionalFormatting>
  <conditionalFormatting sqref="Z752">
    <cfRule type="cellIs" dxfId="30406" priority="510" operator="greaterThan">
      <formula>5000000</formula>
    </cfRule>
  </conditionalFormatting>
  <conditionalFormatting sqref="E755">
    <cfRule type="cellIs" dxfId="30405" priority="509" operator="greaterThan">
      <formula>5000000</formula>
    </cfRule>
  </conditionalFormatting>
  <conditionalFormatting sqref="F755">
    <cfRule type="cellIs" dxfId="30404" priority="508" operator="greaterThan">
      <formula>5000000</formula>
    </cfRule>
  </conditionalFormatting>
  <conditionalFormatting sqref="G755">
    <cfRule type="cellIs" dxfId="30403" priority="507" operator="greaterThan">
      <formula>5000000</formula>
    </cfRule>
  </conditionalFormatting>
  <conditionalFormatting sqref="H755">
    <cfRule type="cellIs" dxfId="30402" priority="506" operator="greaterThan">
      <formula>5000000</formula>
    </cfRule>
  </conditionalFormatting>
  <conditionalFormatting sqref="I755">
    <cfRule type="cellIs" dxfId="30401" priority="505" operator="greaterThan">
      <formula>5000000</formula>
    </cfRule>
  </conditionalFormatting>
  <conditionalFormatting sqref="J755">
    <cfRule type="cellIs" dxfId="30400" priority="504" operator="greaterThan">
      <formula>5000000</formula>
    </cfRule>
  </conditionalFormatting>
  <conditionalFormatting sqref="K755">
    <cfRule type="cellIs" dxfId="30399" priority="503" operator="greaterThan">
      <formula>5000000</formula>
    </cfRule>
  </conditionalFormatting>
  <conditionalFormatting sqref="L755">
    <cfRule type="cellIs" dxfId="30398" priority="502" operator="greaterThan">
      <formula>5000000</formula>
    </cfRule>
  </conditionalFormatting>
  <conditionalFormatting sqref="M755">
    <cfRule type="cellIs" dxfId="30397" priority="501" operator="greaterThan">
      <formula>5000000</formula>
    </cfRule>
  </conditionalFormatting>
  <conditionalFormatting sqref="N755">
    <cfRule type="cellIs" dxfId="30396" priority="500" operator="greaterThan">
      <formula>5000000</formula>
    </cfRule>
  </conditionalFormatting>
  <conditionalFormatting sqref="O755">
    <cfRule type="cellIs" dxfId="30395" priority="499" operator="greaterThan">
      <formula>5000000</formula>
    </cfRule>
  </conditionalFormatting>
  <conditionalFormatting sqref="P755">
    <cfRule type="cellIs" dxfId="30394" priority="498" operator="greaterThan">
      <formula>5000000</formula>
    </cfRule>
  </conditionalFormatting>
  <conditionalFormatting sqref="Q755">
    <cfRule type="cellIs" dxfId="30393" priority="497" operator="greaterThan">
      <formula>5000000</formula>
    </cfRule>
  </conditionalFormatting>
  <conditionalFormatting sqref="R755">
    <cfRule type="cellIs" dxfId="30392" priority="496" operator="greaterThan">
      <formula>5000000</formula>
    </cfRule>
  </conditionalFormatting>
  <conditionalFormatting sqref="S755">
    <cfRule type="cellIs" dxfId="30391" priority="495" operator="greaterThan">
      <formula>5000000</formula>
    </cfRule>
  </conditionalFormatting>
  <conditionalFormatting sqref="T755">
    <cfRule type="cellIs" dxfId="30390" priority="494" operator="greaterThan">
      <formula>5000000</formula>
    </cfRule>
  </conditionalFormatting>
  <conditionalFormatting sqref="U755">
    <cfRule type="cellIs" dxfId="30389" priority="493" operator="greaterThan">
      <formula>5000000</formula>
    </cfRule>
  </conditionalFormatting>
  <conditionalFormatting sqref="V755">
    <cfRule type="cellIs" dxfId="30388" priority="492" operator="greaterThan">
      <formula>5000000</formula>
    </cfRule>
  </conditionalFormatting>
  <conditionalFormatting sqref="W755">
    <cfRule type="cellIs" dxfId="30387" priority="491" operator="greaterThan">
      <formula>5000000</formula>
    </cfRule>
  </conditionalFormatting>
  <conditionalFormatting sqref="X755">
    <cfRule type="cellIs" dxfId="30386" priority="490" operator="greaterThan">
      <formula>5000000</formula>
    </cfRule>
  </conditionalFormatting>
  <conditionalFormatting sqref="Y755">
    <cfRule type="cellIs" dxfId="30385" priority="489" operator="greaterThan">
      <formula>5000000</formula>
    </cfRule>
  </conditionalFormatting>
  <conditionalFormatting sqref="Z755">
    <cfRule type="cellIs" dxfId="30384" priority="488" operator="greaterThan">
      <formula>5000000</formula>
    </cfRule>
  </conditionalFormatting>
  <conditionalFormatting sqref="E756">
    <cfRule type="cellIs" dxfId="30383" priority="487" operator="greaterThan">
      <formula>5000000</formula>
    </cfRule>
  </conditionalFormatting>
  <conditionalFormatting sqref="F756">
    <cfRule type="cellIs" dxfId="30382" priority="486" operator="greaterThan">
      <formula>5000000</formula>
    </cfRule>
  </conditionalFormatting>
  <conditionalFormatting sqref="G756">
    <cfRule type="cellIs" dxfId="30381" priority="485" operator="greaterThan">
      <formula>5000000</formula>
    </cfRule>
  </conditionalFormatting>
  <conditionalFormatting sqref="H756">
    <cfRule type="cellIs" dxfId="30380" priority="484" operator="greaterThan">
      <formula>5000000</formula>
    </cfRule>
  </conditionalFormatting>
  <conditionalFormatting sqref="I756">
    <cfRule type="cellIs" dxfId="30379" priority="483" operator="greaterThan">
      <formula>5000000</formula>
    </cfRule>
  </conditionalFormatting>
  <conditionalFormatting sqref="J756">
    <cfRule type="cellIs" dxfId="30378" priority="482" operator="greaterThan">
      <formula>5000000</formula>
    </cfRule>
  </conditionalFormatting>
  <conditionalFormatting sqref="K756">
    <cfRule type="cellIs" dxfId="30377" priority="481" operator="greaterThan">
      <formula>5000000</formula>
    </cfRule>
  </conditionalFormatting>
  <conditionalFormatting sqref="L756">
    <cfRule type="cellIs" dxfId="30376" priority="480" operator="greaterThan">
      <formula>5000000</formula>
    </cfRule>
  </conditionalFormatting>
  <conditionalFormatting sqref="M756">
    <cfRule type="cellIs" dxfId="30375" priority="479" operator="greaterThan">
      <formula>5000000</formula>
    </cfRule>
  </conditionalFormatting>
  <conditionalFormatting sqref="N756">
    <cfRule type="cellIs" dxfId="30374" priority="478" operator="greaterThan">
      <formula>5000000</formula>
    </cfRule>
  </conditionalFormatting>
  <conditionalFormatting sqref="O756">
    <cfRule type="cellIs" dxfId="30373" priority="477" operator="greaterThan">
      <formula>5000000</formula>
    </cfRule>
  </conditionalFormatting>
  <conditionalFormatting sqref="P756">
    <cfRule type="cellIs" dxfId="30372" priority="476" operator="greaterThan">
      <formula>5000000</formula>
    </cfRule>
  </conditionalFormatting>
  <conditionalFormatting sqref="Q756">
    <cfRule type="cellIs" dxfId="30371" priority="475" operator="greaterThan">
      <formula>5000000</formula>
    </cfRule>
  </conditionalFormatting>
  <conditionalFormatting sqref="R756">
    <cfRule type="cellIs" dxfId="30370" priority="474" operator="greaterThan">
      <formula>5000000</formula>
    </cfRule>
  </conditionalFormatting>
  <conditionalFormatting sqref="S756">
    <cfRule type="cellIs" dxfId="30369" priority="473" operator="greaterThan">
      <formula>5000000</formula>
    </cfRule>
  </conditionalFormatting>
  <conditionalFormatting sqref="T756">
    <cfRule type="cellIs" dxfId="30368" priority="472" operator="greaterThan">
      <formula>5000000</formula>
    </cfRule>
  </conditionalFormatting>
  <conditionalFormatting sqref="U756">
    <cfRule type="cellIs" dxfId="30367" priority="471" operator="greaterThan">
      <formula>5000000</formula>
    </cfRule>
  </conditionalFormatting>
  <conditionalFormatting sqref="V756">
    <cfRule type="cellIs" dxfId="30366" priority="470" operator="greaterThan">
      <formula>5000000</formula>
    </cfRule>
  </conditionalFormatting>
  <conditionalFormatting sqref="W756">
    <cfRule type="cellIs" dxfId="30365" priority="469" operator="greaterThan">
      <formula>5000000</formula>
    </cfRule>
  </conditionalFormatting>
  <conditionalFormatting sqref="X756">
    <cfRule type="cellIs" dxfId="30364" priority="468" operator="greaterThan">
      <formula>5000000</formula>
    </cfRule>
  </conditionalFormatting>
  <conditionalFormatting sqref="Y756">
    <cfRule type="cellIs" dxfId="30363" priority="467" operator="greaterThan">
      <formula>5000000</formula>
    </cfRule>
  </conditionalFormatting>
  <conditionalFormatting sqref="Z756">
    <cfRule type="cellIs" dxfId="30362" priority="466" operator="greaterThan">
      <formula>5000000</formula>
    </cfRule>
  </conditionalFormatting>
  <conditionalFormatting sqref="E778">
    <cfRule type="cellIs" dxfId="30361" priority="465" operator="greaterThan">
      <formula>5000000</formula>
    </cfRule>
  </conditionalFormatting>
  <conditionalFormatting sqref="E780">
    <cfRule type="cellIs" dxfId="30360" priority="464" operator="greaterThan">
      <formula>5000000</formula>
    </cfRule>
  </conditionalFormatting>
  <conditionalFormatting sqref="F780">
    <cfRule type="cellIs" dxfId="30359" priority="463" operator="greaterThan">
      <formula>5000000</formula>
    </cfRule>
  </conditionalFormatting>
  <conditionalFormatting sqref="G780">
    <cfRule type="cellIs" dxfId="30358" priority="462" operator="greaterThan">
      <formula>5000000</formula>
    </cfRule>
  </conditionalFormatting>
  <conditionalFormatting sqref="H780">
    <cfRule type="cellIs" dxfId="30357" priority="461" operator="greaterThan">
      <formula>5000000</formula>
    </cfRule>
  </conditionalFormatting>
  <conditionalFormatting sqref="I780">
    <cfRule type="cellIs" dxfId="30356" priority="460" operator="greaterThan">
      <formula>5000000</formula>
    </cfRule>
  </conditionalFormatting>
  <conditionalFormatting sqref="J780">
    <cfRule type="cellIs" dxfId="30355" priority="459" operator="greaterThan">
      <formula>5000000</formula>
    </cfRule>
  </conditionalFormatting>
  <conditionalFormatting sqref="K780">
    <cfRule type="cellIs" dxfId="30354" priority="458" operator="greaterThan">
      <formula>5000000</formula>
    </cfRule>
  </conditionalFormatting>
  <conditionalFormatting sqref="L780">
    <cfRule type="cellIs" dxfId="30353" priority="457" operator="greaterThan">
      <formula>5000000</formula>
    </cfRule>
  </conditionalFormatting>
  <conditionalFormatting sqref="M780">
    <cfRule type="cellIs" dxfId="30352" priority="456" operator="greaterThan">
      <formula>5000000</formula>
    </cfRule>
  </conditionalFormatting>
  <conditionalFormatting sqref="N780">
    <cfRule type="cellIs" dxfId="30351" priority="455" operator="greaterThan">
      <formula>5000000</formula>
    </cfRule>
  </conditionalFormatting>
  <conditionalFormatting sqref="O780">
    <cfRule type="cellIs" dxfId="30350" priority="454" operator="greaterThan">
      <formula>5000000</formula>
    </cfRule>
  </conditionalFormatting>
  <conditionalFormatting sqref="P780">
    <cfRule type="cellIs" dxfId="30349" priority="453" operator="greaterThan">
      <formula>5000000</formula>
    </cfRule>
  </conditionalFormatting>
  <conditionalFormatting sqref="Q780">
    <cfRule type="cellIs" dxfId="30348" priority="452" operator="greaterThan">
      <formula>5000000</formula>
    </cfRule>
  </conditionalFormatting>
  <conditionalFormatting sqref="R780">
    <cfRule type="cellIs" dxfId="30347" priority="451" operator="greaterThan">
      <formula>5000000</formula>
    </cfRule>
  </conditionalFormatting>
  <conditionalFormatting sqref="S780">
    <cfRule type="cellIs" dxfId="30346" priority="450" operator="greaterThan">
      <formula>5000000</formula>
    </cfRule>
  </conditionalFormatting>
  <conditionalFormatting sqref="T780">
    <cfRule type="cellIs" dxfId="30345" priority="449" operator="greaterThan">
      <formula>5000000</formula>
    </cfRule>
  </conditionalFormatting>
  <conditionalFormatting sqref="U780">
    <cfRule type="cellIs" dxfId="30344" priority="448" operator="greaterThan">
      <formula>5000000</formula>
    </cfRule>
  </conditionalFormatting>
  <conditionalFormatting sqref="V780">
    <cfRule type="cellIs" dxfId="30343" priority="447" operator="greaterThan">
      <formula>5000000</formula>
    </cfRule>
  </conditionalFormatting>
  <conditionalFormatting sqref="W780">
    <cfRule type="cellIs" dxfId="30342" priority="446" operator="greaterThan">
      <formula>5000000</formula>
    </cfRule>
  </conditionalFormatting>
  <conditionalFormatting sqref="X780">
    <cfRule type="cellIs" dxfId="30341" priority="445" operator="greaterThan">
      <formula>5000000</formula>
    </cfRule>
  </conditionalFormatting>
  <conditionalFormatting sqref="Y780">
    <cfRule type="cellIs" dxfId="30340" priority="444" operator="greaterThan">
      <formula>5000000</formula>
    </cfRule>
  </conditionalFormatting>
  <conditionalFormatting sqref="Z780">
    <cfRule type="cellIs" dxfId="30339" priority="443" operator="greaterThan">
      <formula>5000000</formula>
    </cfRule>
  </conditionalFormatting>
  <conditionalFormatting sqref="E781">
    <cfRule type="cellIs" dxfId="30338" priority="442" operator="greaterThan">
      <formula>5000000</formula>
    </cfRule>
  </conditionalFormatting>
  <conditionalFormatting sqref="F781">
    <cfRule type="cellIs" dxfId="30337" priority="441" operator="greaterThan">
      <formula>5000000</formula>
    </cfRule>
  </conditionalFormatting>
  <conditionalFormatting sqref="G781">
    <cfRule type="cellIs" dxfId="30336" priority="440" operator="greaterThan">
      <formula>5000000</formula>
    </cfRule>
  </conditionalFormatting>
  <conditionalFormatting sqref="H781">
    <cfRule type="cellIs" dxfId="30335" priority="439" operator="greaterThan">
      <formula>5000000</formula>
    </cfRule>
  </conditionalFormatting>
  <conditionalFormatting sqref="I781">
    <cfRule type="cellIs" dxfId="30334" priority="438" operator="greaterThan">
      <formula>5000000</formula>
    </cfRule>
  </conditionalFormatting>
  <conditionalFormatting sqref="J781">
    <cfRule type="cellIs" dxfId="30333" priority="437" operator="greaterThan">
      <formula>5000000</formula>
    </cfRule>
  </conditionalFormatting>
  <conditionalFormatting sqref="K781">
    <cfRule type="cellIs" dxfId="30332" priority="436" operator="greaterThan">
      <formula>5000000</formula>
    </cfRule>
  </conditionalFormatting>
  <conditionalFormatting sqref="L781">
    <cfRule type="cellIs" dxfId="30331" priority="435" operator="greaterThan">
      <formula>5000000</formula>
    </cfRule>
  </conditionalFormatting>
  <conditionalFormatting sqref="M781">
    <cfRule type="cellIs" dxfId="30330" priority="434" operator="greaterThan">
      <formula>5000000</formula>
    </cfRule>
  </conditionalFormatting>
  <conditionalFormatting sqref="N781">
    <cfRule type="cellIs" dxfId="30329" priority="433" operator="greaterThan">
      <formula>5000000</formula>
    </cfRule>
  </conditionalFormatting>
  <conditionalFormatting sqref="O781">
    <cfRule type="cellIs" dxfId="30328" priority="432" operator="greaterThan">
      <formula>5000000</formula>
    </cfRule>
  </conditionalFormatting>
  <conditionalFormatting sqref="P781">
    <cfRule type="cellIs" dxfId="30327" priority="431" operator="greaterThan">
      <formula>5000000</formula>
    </cfRule>
  </conditionalFormatting>
  <conditionalFormatting sqref="Q781">
    <cfRule type="cellIs" dxfId="30326" priority="430" operator="greaterThan">
      <formula>5000000</formula>
    </cfRule>
  </conditionalFormatting>
  <conditionalFormatting sqref="R781">
    <cfRule type="cellIs" dxfId="30325" priority="429" operator="greaterThan">
      <formula>5000000</formula>
    </cfRule>
  </conditionalFormatting>
  <conditionalFormatting sqref="S781">
    <cfRule type="cellIs" dxfId="30324" priority="428" operator="greaterThan">
      <formula>5000000</formula>
    </cfRule>
  </conditionalFormatting>
  <conditionalFormatting sqref="T781">
    <cfRule type="cellIs" dxfId="30323" priority="427" operator="greaterThan">
      <formula>5000000</formula>
    </cfRule>
  </conditionalFormatting>
  <conditionalFormatting sqref="U781">
    <cfRule type="cellIs" dxfId="30322" priority="426" operator="greaterThan">
      <formula>5000000</formula>
    </cfRule>
  </conditionalFormatting>
  <conditionalFormatting sqref="V781">
    <cfRule type="cellIs" dxfId="30321" priority="425" operator="greaterThan">
      <formula>5000000</formula>
    </cfRule>
  </conditionalFormatting>
  <conditionalFormatting sqref="W781">
    <cfRule type="cellIs" dxfId="30320" priority="424" operator="greaterThan">
      <formula>5000000</formula>
    </cfRule>
  </conditionalFormatting>
  <conditionalFormatting sqref="X781">
    <cfRule type="cellIs" dxfId="30319" priority="423" operator="greaterThan">
      <formula>5000000</formula>
    </cfRule>
  </conditionalFormatting>
  <conditionalFormatting sqref="Y781">
    <cfRule type="cellIs" dxfId="30318" priority="422" operator="greaterThan">
      <formula>5000000</formula>
    </cfRule>
  </conditionalFormatting>
  <conditionalFormatting sqref="Z781">
    <cfRule type="cellIs" dxfId="30317" priority="421" operator="greaterThan">
      <formula>5000000</formula>
    </cfRule>
  </conditionalFormatting>
  <conditionalFormatting sqref="E782">
    <cfRule type="cellIs" dxfId="30316" priority="420" operator="greaterThan">
      <formula>5000000</formula>
    </cfRule>
  </conditionalFormatting>
  <conditionalFormatting sqref="F782">
    <cfRule type="cellIs" dxfId="30315" priority="419" operator="greaterThan">
      <formula>5000000</formula>
    </cfRule>
  </conditionalFormatting>
  <conditionalFormatting sqref="G782">
    <cfRule type="cellIs" dxfId="30314" priority="418" operator="greaterThan">
      <formula>5000000</formula>
    </cfRule>
  </conditionalFormatting>
  <conditionalFormatting sqref="H782">
    <cfRule type="cellIs" dxfId="30313" priority="417" operator="greaterThan">
      <formula>5000000</formula>
    </cfRule>
  </conditionalFormatting>
  <conditionalFormatting sqref="I782">
    <cfRule type="cellIs" dxfId="30312" priority="416" operator="greaterThan">
      <formula>5000000</formula>
    </cfRule>
  </conditionalFormatting>
  <conditionalFormatting sqref="J782">
    <cfRule type="cellIs" dxfId="30311" priority="415" operator="greaterThan">
      <formula>5000000</formula>
    </cfRule>
  </conditionalFormatting>
  <conditionalFormatting sqref="K782">
    <cfRule type="cellIs" dxfId="30310" priority="414" operator="greaterThan">
      <formula>5000000</formula>
    </cfRule>
  </conditionalFormatting>
  <conditionalFormatting sqref="L782">
    <cfRule type="cellIs" dxfId="30309" priority="413" operator="greaterThan">
      <formula>5000000</formula>
    </cfRule>
  </conditionalFormatting>
  <conditionalFormatting sqref="M782">
    <cfRule type="cellIs" dxfId="30308" priority="412" operator="greaterThan">
      <formula>5000000</formula>
    </cfRule>
  </conditionalFormatting>
  <conditionalFormatting sqref="N782">
    <cfRule type="cellIs" dxfId="30307" priority="411" operator="greaterThan">
      <formula>5000000</formula>
    </cfRule>
  </conditionalFormatting>
  <conditionalFormatting sqref="O782">
    <cfRule type="cellIs" dxfId="30306" priority="410" operator="greaterThan">
      <formula>5000000</formula>
    </cfRule>
  </conditionalFormatting>
  <conditionalFormatting sqref="P782">
    <cfRule type="cellIs" dxfId="30305" priority="409" operator="greaterThan">
      <formula>5000000</formula>
    </cfRule>
  </conditionalFormatting>
  <conditionalFormatting sqref="Q782">
    <cfRule type="cellIs" dxfId="30304" priority="408" operator="greaterThan">
      <formula>5000000</formula>
    </cfRule>
  </conditionalFormatting>
  <conditionalFormatting sqref="R782">
    <cfRule type="cellIs" dxfId="30303" priority="407" operator="greaterThan">
      <formula>5000000</formula>
    </cfRule>
  </conditionalFormatting>
  <conditionalFormatting sqref="S782">
    <cfRule type="cellIs" dxfId="30302" priority="406" operator="greaterThan">
      <formula>5000000</formula>
    </cfRule>
  </conditionalFormatting>
  <conditionalFormatting sqref="T782">
    <cfRule type="cellIs" dxfId="30301" priority="405" operator="greaterThan">
      <formula>5000000</formula>
    </cfRule>
  </conditionalFormatting>
  <conditionalFormatting sqref="U782">
    <cfRule type="cellIs" dxfId="30300" priority="404" operator="greaterThan">
      <formula>5000000</formula>
    </cfRule>
  </conditionalFormatting>
  <conditionalFormatting sqref="V782">
    <cfRule type="cellIs" dxfId="30299" priority="403" operator="greaterThan">
      <formula>5000000</formula>
    </cfRule>
  </conditionalFormatting>
  <conditionalFormatting sqref="W782">
    <cfRule type="cellIs" dxfId="30298" priority="402" operator="greaterThan">
      <formula>5000000</formula>
    </cfRule>
  </conditionalFormatting>
  <conditionalFormatting sqref="X782">
    <cfRule type="cellIs" dxfId="30297" priority="401" operator="greaterThan">
      <formula>5000000</formula>
    </cfRule>
  </conditionalFormatting>
  <conditionalFormatting sqref="Y782">
    <cfRule type="cellIs" dxfId="30296" priority="400" operator="greaterThan">
      <formula>5000000</formula>
    </cfRule>
  </conditionalFormatting>
  <conditionalFormatting sqref="Z782">
    <cfRule type="cellIs" dxfId="30295" priority="399" operator="greaterThan">
      <formula>5000000</formula>
    </cfRule>
  </conditionalFormatting>
  <conditionalFormatting sqref="E783">
    <cfRule type="cellIs" dxfId="30294" priority="398" operator="greaterThan">
      <formula>5000000</formula>
    </cfRule>
  </conditionalFormatting>
  <conditionalFormatting sqref="E784">
    <cfRule type="cellIs" dxfId="30293" priority="397" operator="greaterThan">
      <formula>5000000</formula>
    </cfRule>
  </conditionalFormatting>
  <conditionalFormatting sqref="E785">
    <cfRule type="cellIs" dxfId="30292" priority="396" operator="greaterThan">
      <formula>5000000</formula>
    </cfRule>
  </conditionalFormatting>
  <conditionalFormatting sqref="F785">
    <cfRule type="cellIs" dxfId="30291" priority="395" operator="greaterThan">
      <formula>5000000</formula>
    </cfRule>
  </conditionalFormatting>
  <conditionalFormatting sqref="G785">
    <cfRule type="cellIs" dxfId="30290" priority="394" operator="greaterThan">
      <formula>5000000</formula>
    </cfRule>
  </conditionalFormatting>
  <conditionalFormatting sqref="H785">
    <cfRule type="cellIs" dxfId="30289" priority="393" operator="greaterThan">
      <formula>5000000</formula>
    </cfRule>
  </conditionalFormatting>
  <conditionalFormatting sqref="I785">
    <cfRule type="cellIs" dxfId="30288" priority="392" operator="greaterThan">
      <formula>5000000</formula>
    </cfRule>
  </conditionalFormatting>
  <conditionalFormatting sqref="J785">
    <cfRule type="cellIs" dxfId="30287" priority="391" operator="greaterThan">
      <formula>5000000</formula>
    </cfRule>
  </conditionalFormatting>
  <conditionalFormatting sqref="K785">
    <cfRule type="cellIs" dxfId="30286" priority="390" operator="greaterThan">
      <formula>5000000</formula>
    </cfRule>
  </conditionalFormatting>
  <conditionalFormatting sqref="L785">
    <cfRule type="cellIs" dxfId="30285" priority="389" operator="greaterThan">
      <formula>5000000</formula>
    </cfRule>
  </conditionalFormatting>
  <conditionalFormatting sqref="M785">
    <cfRule type="cellIs" dxfId="30284" priority="388" operator="greaterThan">
      <formula>5000000</formula>
    </cfRule>
  </conditionalFormatting>
  <conditionalFormatting sqref="N785">
    <cfRule type="cellIs" dxfId="30283" priority="387" operator="greaterThan">
      <formula>5000000</formula>
    </cfRule>
  </conditionalFormatting>
  <conditionalFormatting sqref="O785">
    <cfRule type="cellIs" dxfId="30282" priority="386" operator="greaterThan">
      <formula>5000000</formula>
    </cfRule>
  </conditionalFormatting>
  <conditionalFormatting sqref="P785">
    <cfRule type="cellIs" dxfId="30281" priority="385" operator="greaterThan">
      <formula>5000000</formula>
    </cfRule>
  </conditionalFormatting>
  <conditionalFormatting sqref="Q785">
    <cfRule type="cellIs" dxfId="30280" priority="384" operator="greaterThan">
      <formula>5000000</formula>
    </cfRule>
  </conditionalFormatting>
  <conditionalFormatting sqref="R785">
    <cfRule type="cellIs" dxfId="30279" priority="383" operator="greaterThan">
      <formula>5000000</formula>
    </cfRule>
  </conditionalFormatting>
  <conditionalFormatting sqref="S785">
    <cfRule type="cellIs" dxfId="30278" priority="382" operator="greaterThan">
      <formula>5000000</formula>
    </cfRule>
  </conditionalFormatting>
  <conditionalFormatting sqref="T785">
    <cfRule type="cellIs" dxfId="30277" priority="381" operator="greaterThan">
      <formula>5000000</formula>
    </cfRule>
  </conditionalFormatting>
  <conditionalFormatting sqref="U785">
    <cfRule type="cellIs" dxfId="30276" priority="380" operator="greaterThan">
      <formula>5000000</formula>
    </cfRule>
  </conditionalFormatting>
  <conditionalFormatting sqref="V785">
    <cfRule type="cellIs" dxfId="30275" priority="379" operator="greaterThan">
      <formula>5000000</formula>
    </cfRule>
  </conditionalFormatting>
  <conditionalFormatting sqref="W785">
    <cfRule type="cellIs" dxfId="30274" priority="378" operator="greaterThan">
      <formula>5000000</formula>
    </cfRule>
  </conditionalFormatting>
  <conditionalFormatting sqref="X785">
    <cfRule type="cellIs" dxfId="30273" priority="377" operator="greaterThan">
      <formula>5000000</formula>
    </cfRule>
  </conditionalFormatting>
  <conditionalFormatting sqref="Y785">
    <cfRule type="cellIs" dxfId="30272" priority="376" operator="greaterThan">
      <formula>5000000</formula>
    </cfRule>
  </conditionalFormatting>
  <conditionalFormatting sqref="Z785">
    <cfRule type="cellIs" dxfId="30271" priority="375" operator="greaterThan">
      <formula>5000000</formula>
    </cfRule>
  </conditionalFormatting>
  <conditionalFormatting sqref="E786">
    <cfRule type="cellIs" dxfId="30270" priority="374" operator="greaterThan">
      <formula>5000000</formula>
    </cfRule>
  </conditionalFormatting>
  <conditionalFormatting sqref="F786">
    <cfRule type="cellIs" dxfId="30269" priority="373" operator="greaterThan">
      <formula>5000000</formula>
    </cfRule>
  </conditionalFormatting>
  <conditionalFormatting sqref="G786">
    <cfRule type="cellIs" dxfId="30268" priority="372" operator="greaterThan">
      <formula>5000000</formula>
    </cfRule>
  </conditionalFormatting>
  <conditionalFormatting sqref="H786">
    <cfRule type="cellIs" dxfId="30267" priority="371" operator="greaterThan">
      <formula>5000000</formula>
    </cfRule>
  </conditionalFormatting>
  <conditionalFormatting sqref="I786">
    <cfRule type="cellIs" dxfId="30266" priority="370" operator="greaterThan">
      <formula>5000000</formula>
    </cfRule>
  </conditionalFormatting>
  <conditionalFormatting sqref="J786">
    <cfRule type="cellIs" dxfId="30265" priority="369" operator="greaterThan">
      <formula>5000000</formula>
    </cfRule>
  </conditionalFormatting>
  <conditionalFormatting sqref="K786">
    <cfRule type="cellIs" dxfId="30264" priority="368" operator="greaterThan">
      <formula>5000000</formula>
    </cfRule>
  </conditionalFormatting>
  <conditionalFormatting sqref="L786">
    <cfRule type="cellIs" dxfId="30263" priority="367" operator="greaterThan">
      <formula>5000000</formula>
    </cfRule>
  </conditionalFormatting>
  <conditionalFormatting sqref="M786">
    <cfRule type="cellIs" dxfId="30262" priority="366" operator="greaterThan">
      <formula>5000000</formula>
    </cfRule>
  </conditionalFormatting>
  <conditionalFormatting sqref="N786">
    <cfRule type="cellIs" dxfId="30261" priority="365" operator="greaterThan">
      <formula>5000000</formula>
    </cfRule>
  </conditionalFormatting>
  <conditionalFormatting sqref="O786">
    <cfRule type="cellIs" dxfId="30260" priority="364" operator="greaterThan">
      <formula>5000000</formula>
    </cfRule>
  </conditionalFormatting>
  <conditionalFormatting sqref="P786">
    <cfRule type="cellIs" dxfId="30259" priority="363" operator="greaterThan">
      <formula>5000000</formula>
    </cfRule>
  </conditionalFormatting>
  <conditionalFormatting sqref="Q786">
    <cfRule type="cellIs" dxfId="30258" priority="362" operator="greaterThan">
      <formula>5000000</formula>
    </cfRule>
  </conditionalFormatting>
  <conditionalFormatting sqref="R786">
    <cfRule type="cellIs" dxfId="30257" priority="361" operator="greaterThan">
      <formula>5000000</formula>
    </cfRule>
  </conditionalFormatting>
  <conditionalFormatting sqref="S786">
    <cfRule type="cellIs" dxfId="30256" priority="360" operator="greaterThan">
      <formula>5000000</formula>
    </cfRule>
  </conditionalFormatting>
  <conditionalFormatting sqref="T786">
    <cfRule type="cellIs" dxfId="30255" priority="359" operator="greaterThan">
      <formula>5000000</formula>
    </cfRule>
  </conditionalFormatting>
  <conditionalFormatting sqref="U786">
    <cfRule type="cellIs" dxfId="30254" priority="358" operator="greaterThan">
      <formula>5000000</formula>
    </cfRule>
  </conditionalFormatting>
  <conditionalFormatting sqref="V786">
    <cfRule type="cellIs" dxfId="30253" priority="357" operator="greaterThan">
      <formula>5000000</formula>
    </cfRule>
  </conditionalFormatting>
  <conditionalFormatting sqref="W786">
    <cfRule type="cellIs" dxfId="30252" priority="356" operator="greaterThan">
      <formula>5000000</formula>
    </cfRule>
  </conditionalFormatting>
  <conditionalFormatting sqref="X786">
    <cfRule type="cellIs" dxfId="30251" priority="355" operator="greaterThan">
      <formula>5000000</formula>
    </cfRule>
  </conditionalFormatting>
  <conditionalFormatting sqref="Y786">
    <cfRule type="cellIs" dxfId="30250" priority="354" operator="greaterThan">
      <formula>5000000</formula>
    </cfRule>
  </conditionalFormatting>
  <conditionalFormatting sqref="Z786">
    <cfRule type="cellIs" dxfId="30249" priority="353" operator="greaterThan">
      <formula>5000000</formula>
    </cfRule>
  </conditionalFormatting>
  <conditionalFormatting sqref="E787">
    <cfRule type="cellIs" dxfId="30248" priority="352" operator="greaterThan">
      <formula>5000000</formula>
    </cfRule>
  </conditionalFormatting>
  <conditionalFormatting sqref="E789">
    <cfRule type="cellIs" dxfId="30247" priority="351" operator="greaterThan">
      <formula>5000000</formula>
    </cfRule>
  </conditionalFormatting>
  <conditionalFormatting sqref="E791">
    <cfRule type="cellIs" dxfId="30246" priority="350" operator="greaterThan">
      <formula>5000000</formula>
    </cfRule>
  </conditionalFormatting>
  <conditionalFormatting sqref="E797">
    <cfRule type="cellIs" dxfId="30245" priority="349" operator="greaterThan">
      <formula>5000000</formula>
    </cfRule>
  </conditionalFormatting>
  <conditionalFormatting sqref="F797">
    <cfRule type="cellIs" dxfId="30244" priority="348" operator="greaterThan">
      <formula>5000000</formula>
    </cfRule>
  </conditionalFormatting>
  <conditionalFormatting sqref="G797">
    <cfRule type="cellIs" dxfId="30243" priority="347" operator="greaterThan">
      <formula>5000000</formula>
    </cfRule>
  </conditionalFormatting>
  <conditionalFormatting sqref="H797">
    <cfRule type="cellIs" dxfId="30242" priority="346" operator="greaterThan">
      <formula>5000000</formula>
    </cfRule>
  </conditionalFormatting>
  <conditionalFormatting sqref="I797">
    <cfRule type="cellIs" dxfId="30241" priority="345" operator="greaterThan">
      <formula>5000000</formula>
    </cfRule>
  </conditionalFormatting>
  <conditionalFormatting sqref="J797">
    <cfRule type="cellIs" dxfId="30240" priority="344" operator="greaterThan">
      <formula>5000000</formula>
    </cfRule>
  </conditionalFormatting>
  <conditionalFormatting sqref="K797">
    <cfRule type="cellIs" dxfId="30239" priority="343" operator="greaterThan">
      <formula>5000000</formula>
    </cfRule>
  </conditionalFormatting>
  <conditionalFormatting sqref="L797">
    <cfRule type="cellIs" dxfId="30238" priority="342" operator="greaterThan">
      <formula>5000000</formula>
    </cfRule>
  </conditionalFormatting>
  <conditionalFormatting sqref="M797">
    <cfRule type="cellIs" dxfId="30237" priority="341" operator="greaterThan">
      <formula>5000000</formula>
    </cfRule>
  </conditionalFormatting>
  <conditionalFormatting sqref="N797">
    <cfRule type="cellIs" dxfId="30236" priority="340" operator="greaterThan">
      <formula>5000000</formula>
    </cfRule>
  </conditionalFormatting>
  <conditionalFormatting sqref="O797">
    <cfRule type="cellIs" dxfId="30235" priority="339" operator="greaterThan">
      <formula>5000000</formula>
    </cfRule>
  </conditionalFormatting>
  <conditionalFormatting sqref="P797">
    <cfRule type="cellIs" dxfId="30234" priority="338" operator="greaterThan">
      <formula>5000000</formula>
    </cfRule>
  </conditionalFormatting>
  <conditionalFormatting sqref="Q797">
    <cfRule type="cellIs" dxfId="30233" priority="337" operator="greaterThan">
      <formula>5000000</formula>
    </cfRule>
  </conditionalFormatting>
  <conditionalFormatting sqref="R797">
    <cfRule type="cellIs" dxfId="30232" priority="336" operator="greaterThan">
      <formula>5000000</formula>
    </cfRule>
  </conditionalFormatting>
  <conditionalFormatting sqref="S797">
    <cfRule type="cellIs" dxfId="30231" priority="335" operator="greaterThan">
      <formula>5000000</formula>
    </cfRule>
  </conditionalFormatting>
  <conditionalFormatting sqref="T797">
    <cfRule type="cellIs" dxfId="30230" priority="334" operator="greaterThan">
      <formula>5000000</formula>
    </cfRule>
  </conditionalFormatting>
  <conditionalFormatting sqref="U797">
    <cfRule type="cellIs" dxfId="30229" priority="333" operator="greaterThan">
      <formula>5000000</formula>
    </cfRule>
  </conditionalFormatting>
  <conditionalFormatting sqref="V797">
    <cfRule type="cellIs" dxfId="30228" priority="332" operator="greaterThan">
      <formula>5000000</formula>
    </cfRule>
  </conditionalFormatting>
  <conditionalFormatting sqref="W797">
    <cfRule type="cellIs" dxfId="30227" priority="331" operator="greaterThan">
      <formula>5000000</formula>
    </cfRule>
  </conditionalFormatting>
  <conditionalFormatting sqref="X797">
    <cfRule type="cellIs" dxfId="30226" priority="330" operator="greaterThan">
      <formula>5000000</formula>
    </cfRule>
  </conditionalFormatting>
  <conditionalFormatting sqref="Y797">
    <cfRule type="cellIs" dxfId="30225" priority="329" operator="greaterThan">
      <formula>5000000</formula>
    </cfRule>
  </conditionalFormatting>
  <conditionalFormatting sqref="Z797">
    <cfRule type="cellIs" dxfId="30224" priority="328" operator="greaterThan">
      <formula>5000000</formula>
    </cfRule>
  </conditionalFormatting>
  <conditionalFormatting sqref="E798">
    <cfRule type="cellIs" dxfId="30223" priority="327" operator="greaterThan">
      <formula>5000000</formula>
    </cfRule>
  </conditionalFormatting>
  <conditionalFormatting sqref="F798">
    <cfRule type="cellIs" dxfId="30222" priority="326" operator="greaterThan">
      <formula>5000000</formula>
    </cfRule>
  </conditionalFormatting>
  <conditionalFormatting sqref="G798">
    <cfRule type="cellIs" dxfId="30221" priority="325" operator="greaterThan">
      <formula>5000000</formula>
    </cfRule>
  </conditionalFormatting>
  <conditionalFormatting sqref="H798">
    <cfRule type="cellIs" dxfId="30220" priority="324" operator="greaterThan">
      <formula>5000000</formula>
    </cfRule>
  </conditionalFormatting>
  <conditionalFormatting sqref="I798">
    <cfRule type="cellIs" dxfId="30219" priority="323" operator="greaterThan">
      <formula>5000000</formula>
    </cfRule>
  </conditionalFormatting>
  <conditionalFormatting sqref="J798">
    <cfRule type="cellIs" dxfId="30218" priority="322" operator="greaterThan">
      <formula>5000000</formula>
    </cfRule>
  </conditionalFormatting>
  <conditionalFormatting sqref="K798">
    <cfRule type="cellIs" dxfId="30217" priority="321" operator="greaterThan">
      <formula>5000000</formula>
    </cfRule>
  </conditionalFormatting>
  <conditionalFormatting sqref="L798">
    <cfRule type="cellIs" dxfId="30216" priority="320" operator="greaterThan">
      <formula>5000000</formula>
    </cfRule>
  </conditionalFormatting>
  <conditionalFormatting sqref="M798">
    <cfRule type="cellIs" dxfId="30215" priority="319" operator="greaterThan">
      <formula>5000000</formula>
    </cfRule>
  </conditionalFormatting>
  <conditionalFormatting sqref="N798">
    <cfRule type="cellIs" dxfId="30214" priority="318" operator="greaterThan">
      <formula>5000000</formula>
    </cfRule>
  </conditionalFormatting>
  <conditionalFormatting sqref="O798">
    <cfRule type="cellIs" dxfId="30213" priority="317" operator="greaterThan">
      <formula>5000000</formula>
    </cfRule>
  </conditionalFormatting>
  <conditionalFormatting sqref="P798">
    <cfRule type="cellIs" dxfId="30212" priority="316" operator="greaterThan">
      <formula>5000000</formula>
    </cfRule>
  </conditionalFormatting>
  <conditionalFormatting sqref="Q798">
    <cfRule type="cellIs" dxfId="30211" priority="315" operator="greaterThan">
      <formula>5000000</formula>
    </cfRule>
  </conditionalFormatting>
  <conditionalFormatting sqref="R798">
    <cfRule type="cellIs" dxfId="30210" priority="314" operator="greaterThan">
      <formula>5000000</formula>
    </cfRule>
  </conditionalFormatting>
  <conditionalFormatting sqref="S798">
    <cfRule type="cellIs" dxfId="30209" priority="313" operator="greaterThan">
      <formula>5000000</formula>
    </cfRule>
  </conditionalFormatting>
  <conditionalFormatting sqref="T798">
    <cfRule type="cellIs" dxfId="30208" priority="312" operator="greaterThan">
      <formula>5000000</formula>
    </cfRule>
  </conditionalFormatting>
  <conditionalFormatting sqref="U798">
    <cfRule type="cellIs" dxfId="30207" priority="311" operator="greaterThan">
      <formula>5000000</formula>
    </cfRule>
  </conditionalFormatting>
  <conditionalFormatting sqref="V798">
    <cfRule type="cellIs" dxfId="30206" priority="310" operator="greaterThan">
      <formula>5000000</formula>
    </cfRule>
  </conditionalFormatting>
  <conditionalFormatting sqref="W798">
    <cfRule type="cellIs" dxfId="30205" priority="309" operator="greaterThan">
      <formula>5000000</formula>
    </cfRule>
  </conditionalFormatting>
  <conditionalFormatting sqref="X798">
    <cfRule type="cellIs" dxfId="30204" priority="308" operator="greaterThan">
      <formula>5000000</formula>
    </cfRule>
  </conditionalFormatting>
  <conditionalFormatting sqref="Y798">
    <cfRule type="cellIs" dxfId="30203" priority="307" operator="greaterThan">
      <formula>5000000</formula>
    </cfRule>
  </conditionalFormatting>
  <conditionalFormatting sqref="Z798">
    <cfRule type="cellIs" dxfId="30202" priority="306" operator="greaterThan">
      <formula>5000000</formula>
    </cfRule>
  </conditionalFormatting>
  <conditionalFormatting sqref="E799">
    <cfRule type="cellIs" dxfId="30201" priority="305" operator="greaterThan">
      <formula>5000000</formula>
    </cfRule>
  </conditionalFormatting>
  <conditionalFormatting sqref="F799">
    <cfRule type="cellIs" dxfId="30200" priority="304" operator="greaterThan">
      <formula>5000000</formula>
    </cfRule>
  </conditionalFormatting>
  <conditionalFormatting sqref="G799">
    <cfRule type="cellIs" dxfId="30199" priority="303" operator="greaterThan">
      <formula>5000000</formula>
    </cfRule>
  </conditionalFormatting>
  <conditionalFormatting sqref="H799">
    <cfRule type="cellIs" dxfId="30198" priority="302" operator="greaterThan">
      <formula>5000000</formula>
    </cfRule>
  </conditionalFormatting>
  <conditionalFormatting sqref="I799">
    <cfRule type="cellIs" dxfId="30197" priority="301" operator="greaterThan">
      <formula>5000000</formula>
    </cfRule>
  </conditionalFormatting>
  <conditionalFormatting sqref="J799">
    <cfRule type="cellIs" dxfId="30196" priority="300" operator="greaterThan">
      <formula>5000000</formula>
    </cfRule>
  </conditionalFormatting>
  <conditionalFormatting sqref="K799">
    <cfRule type="cellIs" dxfId="30195" priority="299" operator="greaterThan">
      <formula>5000000</formula>
    </cfRule>
  </conditionalFormatting>
  <conditionalFormatting sqref="L799">
    <cfRule type="cellIs" dxfId="30194" priority="298" operator="greaterThan">
      <formula>5000000</formula>
    </cfRule>
  </conditionalFormatting>
  <conditionalFormatting sqref="M799">
    <cfRule type="cellIs" dxfId="30193" priority="297" operator="greaterThan">
      <formula>5000000</formula>
    </cfRule>
  </conditionalFormatting>
  <conditionalFormatting sqref="N799">
    <cfRule type="cellIs" dxfId="30192" priority="296" operator="greaterThan">
      <formula>5000000</formula>
    </cfRule>
  </conditionalFormatting>
  <conditionalFormatting sqref="O799">
    <cfRule type="cellIs" dxfId="30191" priority="295" operator="greaterThan">
      <formula>5000000</formula>
    </cfRule>
  </conditionalFormatting>
  <conditionalFormatting sqref="P799">
    <cfRule type="cellIs" dxfId="30190" priority="294" operator="greaterThan">
      <formula>5000000</formula>
    </cfRule>
  </conditionalFormatting>
  <conditionalFormatting sqref="Q799">
    <cfRule type="cellIs" dxfId="30189" priority="293" operator="greaterThan">
      <formula>5000000</formula>
    </cfRule>
  </conditionalFormatting>
  <conditionalFormatting sqref="R799">
    <cfRule type="cellIs" dxfId="30188" priority="292" operator="greaterThan">
      <formula>5000000</formula>
    </cfRule>
  </conditionalFormatting>
  <conditionalFormatting sqref="S799">
    <cfRule type="cellIs" dxfId="30187" priority="291" operator="greaterThan">
      <formula>5000000</formula>
    </cfRule>
  </conditionalFormatting>
  <conditionalFormatting sqref="T799">
    <cfRule type="cellIs" dxfId="30186" priority="290" operator="greaterThan">
      <formula>5000000</formula>
    </cfRule>
  </conditionalFormatting>
  <conditionalFormatting sqref="U799">
    <cfRule type="cellIs" dxfId="30185" priority="289" operator="greaterThan">
      <formula>5000000</formula>
    </cfRule>
  </conditionalFormatting>
  <conditionalFormatting sqref="V799">
    <cfRule type="cellIs" dxfId="30184" priority="288" operator="greaterThan">
      <formula>5000000</formula>
    </cfRule>
  </conditionalFormatting>
  <conditionalFormatting sqref="W799">
    <cfRule type="cellIs" dxfId="30183" priority="287" operator="greaterThan">
      <formula>5000000</formula>
    </cfRule>
  </conditionalFormatting>
  <conditionalFormatting sqref="X799">
    <cfRule type="cellIs" dxfId="30182" priority="286" operator="greaterThan">
      <formula>5000000</formula>
    </cfRule>
  </conditionalFormatting>
  <conditionalFormatting sqref="Y799">
    <cfRule type="cellIs" dxfId="30181" priority="285" operator="greaterThan">
      <formula>5000000</formula>
    </cfRule>
  </conditionalFormatting>
  <conditionalFormatting sqref="Z799">
    <cfRule type="cellIs" dxfId="30180" priority="284" operator="greaterThan">
      <formula>5000000</formula>
    </cfRule>
  </conditionalFormatting>
  <conditionalFormatting sqref="E800">
    <cfRule type="cellIs" dxfId="30179" priority="283" operator="greaterThan">
      <formula>5000000</formula>
    </cfRule>
  </conditionalFormatting>
  <conditionalFormatting sqref="F800">
    <cfRule type="cellIs" dxfId="30178" priority="282" operator="greaterThan">
      <formula>5000000</formula>
    </cfRule>
  </conditionalFormatting>
  <conditionalFormatting sqref="G800">
    <cfRule type="cellIs" dxfId="30177" priority="281" operator="greaterThan">
      <formula>5000000</formula>
    </cfRule>
  </conditionalFormatting>
  <conditionalFormatting sqref="H800">
    <cfRule type="cellIs" dxfId="30176" priority="280" operator="greaterThan">
      <formula>5000000</formula>
    </cfRule>
  </conditionalFormatting>
  <conditionalFormatting sqref="I800">
    <cfRule type="cellIs" dxfId="30175" priority="279" operator="greaterThan">
      <formula>5000000</formula>
    </cfRule>
  </conditionalFormatting>
  <conditionalFormatting sqref="J800">
    <cfRule type="cellIs" dxfId="30174" priority="278" operator="greaterThan">
      <formula>5000000</formula>
    </cfRule>
  </conditionalFormatting>
  <conditionalFormatting sqref="K800">
    <cfRule type="cellIs" dxfId="30173" priority="277" operator="greaterThan">
      <formula>5000000</formula>
    </cfRule>
  </conditionalFormatting>
  <conditionalFormatting sqref="L800">
    <cfRule type="cellIs" dxfId="30172" priority="276" operator="greaterThan">
      <formula>5000000</formula>
    </cfRule>
  </conditionalFormatting>
  <conditionalFormatting sqref="M800">
    <cfRule type="cellIs" dxfId="30171" priority="275" operator="greaterThan">
      <formula>5000000</formula>
    </cfRule>
  </conditionalFormatting>
  <conditionalFormatting sqref="N800">
    <cfRule type="cellIs" dxfId="30170" priority="274" operator="greaterThan">
      <formula>5000000</formula>
    </cfRule>
  </conditionalFormatting>
  <conditionalFormatting sqref="O800">
    <cfRule type="cellIs" dxfId="30169" priority="273" operator="greaterThan">
      <formula>5000000</formula>
    </cfRule>
  </conditionalFormatting>
  <conditionalFormatting sqref="P800">
    <cfRule type="cellIs" dxfId="30168" priority="272" operator="greaterThan">
      <formula>5000000</formula>
    </cfRule>
  </conditionalFormatting>
  <conditionalFormatting sqref="Q800">
    <cfRule type="cellIs" dxfId="30167" priority="271" operator="greaterThan">
      <formula>5000000</formula>
    </cfRule>
  </conditionalFormatting>
  <conditionalFormatting sqref="R800">
    <cfRule type="cellIs" dxfId="30166" priority="270" operator="greaterThan">
      <formula>5000000</formula>
    </cfRule>
  </conditionalFormatting>
  <conditionalFormatting sqref="S800">
    <cfRule type="cellIs" dxfId="30165" priority="269" operator="greaterThan">
      <formula>5000000</formula>
    </cfRule>
  </conditionalFormatting>
  <conditionalFormatting sqref="T800">
    <cfRule type="cellIs" dxfId="30164" priority="268" operator="greaterThan">
      <formula>5000000</formula>
    </cfRule>
  </conditionalFormatting>
  <conditionalFormatting sqref="U800">
    <cfRule type="cellIs" dxfId="30163" priority="267" operator="greaterThan">
      <formula>5000000</formula>
    </cfRule>
  </conditionalFormatting>
  <conditionalFormatting sqref="V800">
    <cfRule type="cellIs" dxfId="30162" priority="266" operator="greaterThan">
      <formula>5000000</formula>
    </cfRule>
  </conditionalFormatting>
  <conditionalFormatting sqref="W800">
    <cfRule type="cellIs" dxfId="30161" priority="265" operator="greaterThan">
      <formula>5000000</formula>
    </cfRule>
  </conditionalFormatting>
  <conditionalFormatting sqref="X800">
    <cfRule type="cellIs" dxfId="30160" priority="264" operator="greaterThan">
      <formula>5000000</formula>
    </cfRule>
  </conditionalFormatting>
  <conditionalFormatting sqref="Y800">
    <cfRule type="cellIs" dxfId="30159" priority="263" operator="greaterThan">
      <formula>5000000</formula>
    </cfRule>
  </conditionalFormatting>
  <conditionalFormatting sqref="Z800">
    <cfRule type="cellIs" dxfId="30158" priority="262" operator="greaterThan">
      <formula>5000000</formula>
    </cfRule>
  </conditionalFormatting>
  <conditionalFormatting sqref="E801">
    <cfRule type="cellIs" dxfId="30157" priority="261" operator="greaterThan">
      <formula>5000000</formula>
    </cfRule>
  </conditionalFormatting>
  <conditionalFormatting sqref="F801">
    <cfRule type="cellIs" dxfId="30156" priority="260" operator="greaterThan">
      <formula>5000000</formula>
    </cfRule>
  </conditionalFormatting>
  <conditionalFormatting sqref="G801">
    <cfRule type="cellIs" dxfId="30155" priority="259" operator="greaterThan">
      <formula>5000000</formula>
    </cfRule>
  </conditionalFormatting>
  <conditionalFormatting sqref="H801">
    <cfRule type="cellIs" dxfId="30154" priority="258" operator="greaterThan">
      <formula>5000000</formula>
    </cfRule>
  </conditionalFormatting>
  <conditionalFormatting sqref="I801">
    <cfRule type="cellIs" dxfId="30153" priority="257" operator="greaterThan">
      <formula>5000000</formula>
    </cfRule>
  </conditionalFormatting>
  <conditionalFormatting sqref="J801">
    <cfRule type="cellIs" dxfId="30152" priority="256" operator="greaterThan">
      <formula>5000000</formula>
    </cfRule>
  </conditionalFormatting>
  <conditionalFormatting sqref="K801">
    <cfRule type="cellIs" dxfId="30151" priority="255" operator="greaterThan">
      <formula>5000000</formula>
    </cfRule>
  </conditionalFormatting>
  <conditionalFormatting sqref="L801">
    <cfRule type="cellIs" dxfId="30150" priority="254" operator="greaterThan">
      <formula>5000000</formula>
    </cfRule>
  </conditionalFormatting>
  <conditionalFormatting sqref="M801">
    <cfRule type="cellIs" dxfId="30149" priority="253" operator="greaterThan">
      <formula>5000000</formula>
    </cfRule>
  </conditionalFormatting>
  <conditionalFormatting sqref="N801">
    <cfRule type="cellIs" dxfId="30148" priority="252" operator="greaterThan">
      <formula>5000000</formula>
    </cfRule>
  </conditionalFormatting>
  <conditionalFormatting sqref="O801">
    <cfRule type="cellIs" dxfId="30147" priority="251" operator="greaterThan">
      <formula>5000000</formula>
    </cfRule>
  </conditionalFormatting>
  <conditionalFormatting sqref="P801">
    <cfRule type="cellIs" dxfId="30146" priority="250" operator="greaterThan">
      <formula>5000000</formula>
    </cfRule>
  </conditionalFormatting>
  <conditionalFormatting sqref="Q801">
    <cfRule type="cellIs" dxfId="30145" priority="249" operator="greaterThan">
      <formula>5000000</formula>
    </cfRule>
  </conditionalFormatting>
  <conditionalFormatting sqref="R801">
    <cfRule type="cellIs" dxfId="30144" priority="248" operator="greaterThan">
      <formula>5000000</formula>
    </cfRule>
  </conditionalFormatting>
  <conditionalFormatting sqref="S801">
    <cfRule type="cellIs" dxfId="30143" priority="247" operator="greaterThan">
      <formula>5000000</formula>
    </cfRule>
  </conditionalFormatting>
  <conditionalFormatting sqref="T801">
    <cfRule type="cellIs" dxfId="30142" priority="246" operator="greaterThan">
      <formula>5000000</formula>
    </cfRule>
  </conditionalFormatting>
  <conditionalFormatting sqref="U801">
    <cfRule type="cellIs" dxfId="30141" priority="245" operator="greaterThan">
      <formula>5000000</formula>
    </cfRule>
  </conditionalFormatting>
  <conditionalFormatting sqref="V801">
    <cfRule type="cellIs" dxfId="30140" priority="244" operator="greaterThan">
      <formula>5000000</formula>
    </cfRule>
  </conditionalFormatting>
  <conditionalFormatting sqref="W801">
    <cfRule type="cellIs" dxfId="30139" priority="243" operator="greaterThan">
      <formula>5000000</formula>
    </cfRule>
  </conditionalFormatting>
  <conditionalFormatting sqref="X801">
    <cfRule type="cellIs" dxfId="30138" priority="242" operator="greaterThan">
      <formula>5000000</formula>
    </cfRule>
  </conditionalFormatting>
  <conditionalFormatting sqref="Y801">
    <cfRule type="cellIs" dxfId="30137" priority="241" operator="greaterThan">
      <formula>5000000</formula>
    </cfRule>
  </conditionalFormatting>
  <conditionalFormatting sqref="Z801">
    <cfRule type="cellIs" dxfId="30136" priority="240" operator="greaterThan">
      <formula>5000000</formula>
    </cfRule>
  </conditionalFormatting>
  <conditionalFormatting sqref="E802">
    <cfRule type="cellIs" dxfId="30135" priority="239" operator="greaterThan">
      <formula>5000000</formula>
    </cfRule>
  </conditionalFormatting>
  <conditionalFormatting sqref="F802">
    <cfRule type="cellIs" dxfId="30134" priority="238" operator="greaterThan">
      <formula>5000000</formula>
    </cfRule>
  </conditionalFormatting>
  <conditionalFormatting sqref="G802">
    <cfRule type="cellIs" dxfId="30133" priority="237" operator="greaterThan">
      <formula>5000000</formula>
    </cfRule>
  </conditionalFormatting>
  <conditionalFormatting sqref="H802">
    <cfRule type="cellIs" dxfId="30132" priority="236" operator="greaterThan">
      <formula>5000000</formula>
    </cfRule>
  </conditionalFormatting>
  <conditionalFormatting sqref="I802">
    <cfRule type="cellIs" dxfId="30131" priority="235" operator="greaterThan">
      <formula>5000000</formula>
    </cfRule>
  </conditionalFormatting>
  <conditionalFormatting sqref="J802">
    <cfRule type="cellIs" dxfId="30130" priority="234" operator="greaterThan">
      <formula>5000000</formula>
    </cfRule>
  </conditionalFormatting>
  <conditionalFormatting sqref="K802">
    <cfRule type="cellIs" dxfId="30129" priority="233" operator="greaterThan">
      <formula>5000000</formula>
    </cfRule>
  </conditionalFormatting>
  <conditionalFormatting sqref="L802">
    <cfRule type="cellIs" dxfId="30128" priority="232" operator="greaterThan">
      <formula>5000000</formula>
    </cfRule>
  </conditionalFormatting>
  <conditionalFormatting sqref="M802">
    <cfRule type="cellIs" dxfId="30127" priority="231" operator="greaterThan">
      <formula>5000000</formula>
    </cfRule>
  </conditionalFormatting>
  <conditionalFormatting sqref="N802">
    <cfRule type="cellIs" dxfId="30126" priority="230" operator="greaterThan">
      <formula>5000000</formula>
    </cfRule>
  </conditionalFormatting>
  <conditionalFormatting sqref="O802">
    <cfRule type="cellIs" dxfId="30125" priority="229" operator="greaterThan">
      <formula>5000000</formula>
    </cfRule>
  </conditionalFormatting>
  <conditionalFormatting sqref="P802">
    <cfRule type="cellIs" dxfId="30124" priority="228" operator="greaterThan">
      <formula>5000000</formula>
    </cfRule>
  </conditionalFormatting>
  <conditionalFormatting sqref="Q802">
    <cfRule type="cellIs" dxfId="30123" priority="227" operator="greaterThan">
      <formula>5000000</formula>
    </cfRule>
  </conditionalFormatting>
  <conditionalFormatting sqref="R802">
    <cfRule type="cellIs" dxfId="30122" priority="226" operator="greaterThan">
      <formula>5000000</formula>
    </cfRule>
  </conditionalFormatting>
  <conditionalFormatting sqref="S802">
    <cfRule type="cellIs" dxfId="30121" priority="225" operator="greaterThan">
      <formula>5000000</formula>
    </cfRule>
  </conditionalFormatting>
  <conditionalFormatting sqref="T802">
    <cfRule type="cellIs" dxfId="30120" priority="224" operator="greaterThan">
      <formula>5000000</formula>
    </cfRule>
  </conditionalFormatting>
  <conditionalFormatting sqref="U802">
    <cfRule type="cellIs" dxfId="30119" priority="223" operator="greaterThan">
      <formula>5000000</formula>
    </cfRule>
  </conditionalFormatting>
  <conditionalFormatting sqref="V802">
    <cfRule type="cellIs" dxfId="30118" priority="222" operator="greaterThan">
      <formula>5000000</formula>
    </cfRule>
  </conditionalFormatting>
  <conditionalFormatting sqref="W802">
    <cfRule type="cellIs" dxfId="30117" priority="221" operator="greaterThan">
      <formula>5000000</formula>
    </cfRule>
  </conditionalFormatting>
  <conditionalFormatting sqref="X802">
    <cfRule type="cellIs" dxfId="30116" priority="220" operator="greaterThan">
      <formula>5000000</formula>
    </cfRule>
  </conditionalFormatting>
  <conditionalFormatting sqref="Y802">
    <cfRule type="cellIs" dxfId="30115" priority="219" operator="greaterThan">
      <formula>5000000</formula>
    </cfRule>
  </conditionalFormatting>
  <conditionalFormatting sqref="Z802">
    <cfRule type="cellIs" dxfId="30114" priority="218" operator="greaterThan">
      <formula>5000000</formula>
    </cfRule>
  </conditionalFormatting>
  <conditionalFormatting sqref="E808">
    <cfRule type="cellIs" dxfId="30113" priority="217" operator="greaterThan">
      <formula>5000000</formula>
    </cfRule>
  </conditionalFormatting>
  <conditionalFormatting sqref="F808">
    <cfRule type="cellIs" dxfId="30112" priority="216" operator="greaterThan">
      <formula>5000000</formula>
    </cfRule>
  </conditionalFormatting>
  <conditionalFormatting sqref="G808">
    <cfRule type="cellIs" dxfId="30111" priority="215" operator="greaterThan">
      <formula>5000000</formula>
    </cfRule>
  </conditionalFormatting>
  <conditionalFormatting sqref="H808">
    <cfRule type="cellIs" dxfId="30110" priority="214" operator="greaterThan">
      <formula>5000000</formula>
    </cfRule>
  </conditionalFormatting>
  <conditionalFormatting sqref="I808">
    <cfRule type="cellIs" dxfId="30109" priority="213" operator="greaterThan">
      <formula>5000000</formula>
    </cfRule>
  </conditionalFormatting>
  <conditionalFormatting sqref="J808">
    <cfRule type="cellIs" dxfId="30108" priority="212" operator="greaterThan">
      <formula>5000000</formula>
    </cfRule>
  </conditionalFormatting>
  <conditionalFormatting sqref="K808">
    <cfRule type="cellIs" dxfId="30107" priority="211" operator="greaterThan">
      <formula>5000000</formula>
    </cfRule>
  </conditionalFormatting>
  <conditionalFormatting sqref="L808">
    <cfRule type="cellIs" dxfId="30106" priority="210" operator="greaterThan">
      <formula>5000000</formula>
    </cfRule>
  </conditionalFormatting>
  <conditionalFormatting sqref="M808">
    <cfRule type="cellIs" dxfId="30105" priority="209" operator="greaterThan">
      <formula>5000000</formula>
    </cfRule>
  </conditionalFormatting>
  <conditionalFormatting sqref="N808">
    <cfRule type="cellIs" dxfId="30104" priority="208" operator="greaterThan">
      <formula>5000000</formula>
    </cfRule>
  </conditionalFormatting>
  <conditionalFormatting sqref="O808">
    <cfRule type="cellIs" dxfId="30103" priority="207" operator="greaterThan">
      <formula>5000000</formula>
    </cfRule>
  </conditionalFormatting>
  <conditionalFormatting sqref="P808">
    <cfRule type="cellIs" dxfId="30102" priority="206" operator="greaterThan">
      <formula>5000000</formula>
    </cfRule>
  </conditionalFormatting>
  <conditionalFormatting sqref="Q808">
    <cfRule type="cellIs" dxfId="30101" priority="205" operator="greaterThan">
      <formula>5000000</formula>
    </cfRule>
  </conditionalFormatting>
  <conditionalFormatting sqref="R808">
    <cfRule type="cellIs" dxfId="30100" priority="204" operator="greaterThan">
      <formula>5000000</formula>
    </cfRule>
  </conditionalFormatting>
  <conditionalFormatting sqref="S808">
    <cfRule type="cellIs" dxfId="30099" priority="203" operator="greaterThan">
      <formula>5000000</formula>
    </cfRule>
  </conditionalFormatting>
  <conditionalFormatting sqref="T808">
    <cfRule type="cellIs" dxfId="30098" priority="202" operator="greaterThan">
      <formula>5000000</formula>
    </cfRule>
  </conditionalFormatting>
  <conditionalFormatting sqref="U808">
    <cfRule type="cellIs" dxfId="30097" priority="201" operator="greaterThan">
      <formula>5000000</formula>
    </cfRule>
  </conditionalFormatting>
  <conditionalFormatting sqref="V808">
    <cfRule type="cellIs" dxfId="30096" priority="200" operator="greaterThan">
      <formula>5000000</formula>
    </cfRule>
  </conditionalFormatting>
  <conditionalFormatting sqref="E809">
    <cfRule type="cellIs" dxfId="30095" priority="199" operator="greaterThan">
      <formula>5000000</formula>
    </cfRule>
  </conditionalFormatting>
  <conditionalFormatting sqref="F809">
    <cfRule type="cellIs" dxfId="30094" priority="198" operator="greaterThan">
      <formula>5000000</formula>
    </cfRule>
  </conditionalFormatting>
  <conditionalFormatting sqref="G809">
    <cfRule type="cellIs" dxfId="30093" priority="197" operator="greaterThan">
      <formula>5000000</formula>
    </cfRule>
  </conditionalFormatting>
  <conditionalFormatting sqref="H809">
    <cfRule type="cellIs" dxfId="30092" priority="196" operator="greaterThan">
      <formula>5000000</formula>
    </cfRule>
  </conditionalFormatting>
  <conditionalFormatting sqref="I809">
    <cfRule type="cellIs" dxfId="30091" priority="195" operator="greaterThan">
      <formula>5000000</formula>
    </cfRule>
  </conditionalFormatting>
  <conditionalFormatting sqref="J809">
    <cfRule type="cellIs" dxfId="30090" priority="194" operator="greaterThan">
      <formula>5000000</formula>
    </cfRule>
  </conditionalFormatting>
  <conditionalFormatting sqref="K809">
    <cfRule type="cellIs" dxfId="30089" priority="193" operator="greaterThan">
      <formula>5000000</formula>
    </cfRule>
  </conditionalFormatting>
  <conditionalFormatting sqref="L809">
    <cfRule type="cellIs" dxfId="30088" priority="192" operator="greaterThan">
      <formula>5000000</formula>
    </cfRule>
  </conditionalFormatting>
  <conditionalFormatting sqref="M809">
    <cfRule type="cellIs" dxfId="30087" priority="191" operator="greaterThan">
      <formula>5000000</formula>
    </cfRule>
  </conditionalFormatting>
  <conditionalFormatting sqref="N809">
    <cfRule type="cellIs" dxfId="30086" priority="190" operator="greaterThan">
      <formula>5000000</formula>
    </cfRule>
  </conditionalFormatting>
  <conditionalFormatting sqref="O809">
    <cfRule type="cellIs" dxfId="30085" priority="189" operator="greaterThan">
      <formula>5000000</formula>
    </cfRule>
  </conditionalFormatting>
  <conditionalFormatting sqref="P809">
    <cfRule type="cellIs" dxfId="30084" priority="188" operator="greaterThan">
      <formula>5000000</formula>
    </cfRule>
  </conditionalFormatting>
  <conditionalFormatting sqref="Q809">
    <cfRule type="cellIs" dxfId="30083" priority="187" operator="greaterThan">
      <formula>5000000</formula>
    </cfRule>
  </conditionalFormatting>
  <conditionalFormatting sqref="R809">
    <cfRule type="cellIs" dxfId="30082" priority="186" operator="greaterThan">
      <formula>5000000</formula>
    </cfRule>
  </conditionalFormatting>
  <conditionalFormatting sqref="S809">
    <cfRule type="cellIs" dxfId="30081" priority="185" operator="greaterThan">
      <formula>5000000</formula>
    </cfRule>
  </conditionalFormatting>
  <conditionalFormatting sqref="T809">
    <cfRule type="cellIs" dxfId="30080" priority="184" operator="greaterThan">
      <formula>5000000</formula>
    </cfRule>
  </conditionalFormatting>
  <conditionalFormatting sqref="U809">
    <cfRule type="cellIs" dxfId="30079" priority="183" operator="greaterThan">
      <formula>5000000</formula>
    </cfRule>
  </conditionalFormatting>
  <conditionalFormatting sqref="V809">
    <cfRule type="cellIs" dxfId="30078" priority="182" operator="greaterThan">
      <formula>5000000</formula>
    </cfRule>
  </conditionalFormatting>
  <conditionalFormatting sqref="E810">
    <cfRule type="cellIs" dxfId="30077" priority="181" operator="greaterThan">
      <formula>5000000</formula>
    </cfRule>
  </conditionalFormatting>
  <conditionalFormatting sqref="F810">
    <cfRule type="cellIs" dxfId="30076" priority="180" operator="greaterThan">
      <formula>5000000</formula>
    </cfRule>
  </conditionalFormatting>
  <conditionalFormatting sqref="G810">
    <cfRule type="cellIs" dxfId="30075" priority="179" operator="greaterThan">
      <formula>5000000</formula>
    </cfRule>
  </conditionalFormatting>
  <conditionalFormatting sqref="H810">
    <cfRule type="cellIs" dxfId="30074" priority="178" operator="greaterThan">
      <formula>5000000</formula>
    </cfRule>
  </conditionalFormatting>
  <conditionalFormatting sqref="I810">
    <cfRule type="cellIs" dxfId="30073" priority="177" operator="greaterThan">
      <formula>5000000</formula>
    </cfRule>
  </conditionalFormatting>
  <conditionalFormatting sqref="J810">
    <cfRule type="cellIs" dxfId="30072" priority="176" operator="greaterThan">
      <formula>5000000</formula>
    </cfRule>
  </conditionalFormatting>
  <conditionalFormatting sqref="K810">
    <cfRule type="cellIs" dxfId="30071" priority="175" operator="greaterThan">
      <formula>5000000</formula>
    </cfRule>
  </conditionalFormatting>
  <conditionalFormatting sqref="L810">
    <cfRule type="cellIs" dxfId="30070" priority="174" operator="greaterThan">
      <formula>5000000</formula>
    </cfRule>
  </conditionalFormatting>
  <conditionalFormatting sqref="M810">
    <cfRule type="cellIs" dxfId="30069" priority="173" operator="greaterThan">
      <formula>5000000</formula>
    </cfRule>
  </conditionalFormatting>
  <conditionalFormatting sqref="N810">
    <cfRule type="cellIs" dxfId="30068" priority="172" operator="greaterThan">
      <formula>5000000</formula>
    </cfRule>
  </conditionalFormatting>
  <conditionalFormatting sqref="O810">
    <cfRule type="cellIs" dxfId="30067" priority="171" operator="greaterThan">
      <formula>5000000</formula>
    </cfRule>
  </conditionalFormatting>
  <conditionalFormatting sqref="P810">
    <cfRule type="cellIs" dxfId="30066" priority="170" operator="greaterThan">
      <formula>5000000</formula>
    </cfRule>
  </conditionalFormatting>
  <conditionalFormatting sqref="Q810">
    <cfRule type="cellIs" dxfId="30065" priority="169" operator="greaterThan">
      <formula>5000000</formula>
    </cfRule>
  </conditionalFormatting>
  <conditionalFormatting sqref="R810">
    <cfRule type="cellIs" dxfId="30064" priority="168" operator="greaterThan">
      <formula>5000000</formula>
    </cfRule>
  </conditionalFormatting>
  <conditionalFormatting sqref="S810">
    <cfRule type="cellIs" dxfId="30063" priority="167" operator="greaterThan">
      <formula>5000000</formula>
    </cfRule>
  </conditionalFormatting>
  <conditionalFormatting sqref="T810">
    <cfRule type="cellIs" dxfId="30062" priority="166" operator="greaterThan">
      <formula>5000000</formula>
    </cfRule>
  </conditionalFormatting>
  <conditionalFormatting sqref="U810">
    <cfRule type="cellIs" dxfId="30061" priority="165" operator="greaterThan">
      <formula>5000000</formula>
    </cfRule>
  </conditionalFormatting>
  <conditionalFormatting sqref="V810">
    <cfRule type="cellIs" dxfId="30060" priority="164" operator="greaterThan">
      <formula>5000000</formula>
    </cfRule>
  </conditionalFormatting>
  <conditionalFormatting sqref="E168:Z173">
    <cfRule type="expression" dxfId="30059" priority="30">
      <formula>ISTEXT($E$284)</formula>
    </cfRule>
  </conditionalFormatting>
  <conditionalFormatting sqref="E168:Z173">
    <cfRule type="cellIs" dxfId="30058" priority="29" operator="greaterThan">
      <formula>5000000</formula>
    </cfRule>
  </conditionalFormatting>
  <conditionalFormatting sqref="E260:Z265">
    <cfRule type="expression" dxfId="30057" priority="28">
      <formula>ISTEXT($E$284)</formula>
    </cfRule>
  </conditionalFormatting>
  <conditionalFormatting sqref="E260:Z265">
    <cfRule type="cellIs" dxfId="30056" priority="27" operator="greaterThan">
      <formula>5000000</formula>
    </cfRule>
  </conditionalFormatting>
  <conditionalFormatting sqref="E444:Z449">
    <cfRule type="expression" dxfId="30055" priority="26">
      <formula>ISTEXT($E$284)</formula>
    </cfRule>
  </conditionalFormatting>
  <conditionalFormatting sqref="E444:Z449">
    <cfRule type="cellIs" dxfId="30054" priority="25" operator="greaterThan">
      <formula>5000000</formula>
    </cfRule>
  </conditionalFormatting>
  <conditionalFormatting sqref="E536:Z541">
    <cfRule type="expression" dxfId="30053" priority="24">
      <formula>ISTEXT($E$284)</formula>
    </cfRule>
  </conditionalFormatting>
  <conditionalFormatting sqref="E536:Z541">
    <cfRule type="cellIs" dxfId="30052" priority="23" operator="greaterThan">
      <formula>5000000</formula>
    </cfRule>
  </conditionalFormatting>
  <conditionalFormatting sqref="E720:Z725">
    <cfRule type="expression" dxfId="30051" priority="22">
      <formula>ISTEXT($E$284)</formula>
    </cfRule>
  </conditionalFormatting>
  <conditionalFormatting sqref="E720:Z725">
    <cfRule type="cellIs" dxfId="30050" priority="21" operator="greaterThan">
      <formula>5000000</formula>
    </cfRule>
  </conditionalFormatting>
  <conditionalFormatting sqref="E812:Z817">
    <cfRule type="expression" dxfId="30049" priority="20">
      <formula>ISTEXT($E$284)</formula>
    </cfRule>
  </conditionalFormatting>
  <conditionalFormatting sqref="E812:Z817">
    <cfRule type="cellIs" dxfId="30048" priority="19" operator="greaterThan">
      <formula>5000000</formula>
    </cfRule>
  </conditionalFormatting>
  <conditionalFormatting sqref="D827">
    <cfRule type="expression" dxfId="30047" priority="18">
      <formula>ISTEXT($D$91)</formula>
    </cfRule>
  </conditionalFormatting>
  <conditionalFormatting sqref="D827">
    <cfRule type="cellIs" dxfId="30046" priority="17" operator="greaterThan">
      <formula>5000000</formula>
    </cfRule>
  </conditionalFormatting>
  <conditionalFormatting sqref="D735">
    <cfRule type="expression" dxfId="30045" priority="16">
      <formula>ISTEXT($D$91)</formula>
    </cfRule>
  </conditionalFormatting>
  <conditionalFormatting sqref="D735">
    <cfRule type="cellIs" dxfId="30044" priority="15" operator="greaterThan">
      <formula>5000000</formula>
    </cfRule>
  </conditionalFormatting>
  <conditionalFormatting sqref="D643">
    <cfRule type="expression" dxfId="30043" priority="14">
      <formula>ISTEXT($D$91)</formula>
    </cfRule>
  </conditionalFormatting>
  <conditionalFormatting sqref="D643">
    <cfRule type="cellIs" dxfId="30042" priority="13" operator="greaterThan">
      <formula>5000000</formula>
    </cfRule>
  </conditionalFormatting>
  <conditionalFormatting sqref="D551">
    <cfRule type="expression" dxfId="30041" priority="12">
      <formula>ISTEXT($D$91)</formula>
    </cfRule>
  </conditionalFormatting>
  <conditionalFormatting sqref="D551">
    <cfRule type="cellIs" dxfId="30040" priority="11" operator="greaterThan">
      <formula>5000000</formula>
    </cfRule>
  </conditionalFormatting>
  <conditionalFormatting sqref="D459">
    <cfRule type="expression" dxfId="30039" priority="10">
      <formula>ISTEXT($D$91)</formula>
    </cfRule>
  </conditionalFormatting>
  <conditionalFormatting sqref="D459">
    <cfRule type="cellIs" dxfId="30038" priority="9" operator="greaterThan">
      <formula>5000000</formula>
    </cfRule>
  </conditionalFormatting>
  <conditionalFormatting sqref="D367">
    <cfRule type="expression" dxfId="30037" priority="8">
      <formula>ISTEXT($D$91)</formula>
    </cfRule>
  </conditionalFormatting>
  <conditionalFormatting sqref="D367">
    <cfRule type="cellIs" dxfId="30036" priority="7" operator="greaterThan">
      <formula>5000000</formula>
    </cfRule>
  </conditionalFormatting>
  <conditionalFormatting sqref="D275">
    <cfRule type="expression" dxfId="30035" priority="6">
      <formula>ISTEXT($D$91)</formula>
    </cfRule>
  </conditionalFormatting>
  <conditionalFormatting sqref="D275">
    <cfRule type="cellIs" dxfId="30034" priority="5" operator="greaterThan">
      <formula>5000000</formula>
    </cfRule>
  </conditionalFormatting>
  <conditionalFormatting sqref="D183">
    <cfRule type="expression" dxfId="30033" priority="4">
      <formula>ISTEXT($D$91)</formula>
    </cfRule>
  </conditionalFormatting>
  <conditionalFormatting sqref="D183">
    <cfRule type="cellIs" dxfId="30032" priority="3" operator="greaterThan">
      <formula>5000000</formula>
    </cfRule>
  </conditionalFormatting>
  <conditionalFormatting sqref="D91">
    <cfRule type="expression" dxfId="30031" priority="2">
      <formula>ISTEXT($D$91)</formula>
    </cfRule>
  </conditionalFormatting>
  <conditionalFormatting sqref="D91">
    <cfRule type="cellIs" dxfId="30030" priority="1" operator="greaterThan">
      <formula>5000000</formula>
    </cfRule>
  </conditionalFormatting>
  <pageMargins left="0.23622047244094491" right="0.23622047244094491" top="0.74803149606299213" bottom="0.74803149606299213" header="0.31496062992125984" footer="0.31496062992125984"/>
  <pageSetup paperSize="8" scale="45" fitToHeight="0" orientation="landscape" r:id="rId1"/>
  <headerFooter>
    <oddHeader>&amp;L&amp;"Arial,Bold"&amp;12&amp;K003299Sensitivity analysis of
Liquidity Risk - Stress Test 2019&amp;C&amp;"Arial,Regular"&amp;12 &amp;"Arial,Bold"&amp;K0032996 February 2019&amp;R&amp;"Arial,Bold"&amp;12&amp;KC00000ECB - PUBLIC</oddHeader>
    <oddFooter>Page &amp;P</oddFooter>
  </headerFooter>
  <rowBreaks count="8" manualBreakCount="8">
    <brk id="92" max="16383" man="1"/>
    <brk id="184" max="16383" man="1"/>
    <brk id="276" max="16383" man="1"/>
    <brk id="368" max="16383" man="1"/>
    <brk id="460" max="16383" man="1"/>
    <brk id="552" max="16383" man="1"/>
    <brk id="644" max="16383" man="1"/>
    <brk id="736" max="16383" man="1"/>
  </rowBreaks>
  <ignoredErrors>
    <ignoredError sqref="E87:Y87 E179:Y179 E271:Y271 E363:Y363 E455:Y455 E547:Y547 E639:Y639 E731:Y731 E823:Y823" evalError="1"/>
    <ignoredError sqref="E362:Y362 E454:Y454 E546:Y546 E638:Y638 E730:Y730 E822:Y822" evalError="1" formula="1"/>
    <ignoredError sqref="D105 D119 D135:D142 D197 D211 D227 E38:Z38 E86:Y86 E178:Y178 E270:Y270 E117:Z117 E209:Z210 E314:Z314 D381 E393:Z393 D395 D411 D473 E485:Z485 D487 D503 E590:Z590 D657 E669:Z669 D671 D687 D749 E761:Z761 D763 D779 E144 E236:Z236 E420 E512:Z512 E696:Z696 E788:Z788" 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Ranges!$E$6:$E$132</xm:f>
          </x14:formula1>
          <xm:sqref>D89 D181 D273 D365 D457 D549 D641 D733 D825</xm:sqref>
        </x14:dataValidation>
        <x14:dataValidation type="list" allowBlank="1" showInputMessage="1" showErrorMessage="1">
          <x14:formula1>
            <xm:f>Ranges!$E$6:$E$28</xm:f>
          </x14:formula1>
          <xm:sqref>D90 D182 D274 D366 D458 D550 D642 D734 D826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1416"/>
  <sheetViews>
    <sheetView showGridLines="0" view="pageBreakPreview" zoomScale="85" zoomScaleNormal="70" zoomScaleSheetLayoutView="85" workbookViewId="0">
      <selection activeCell="D9" sqref="D9"/>
    </sheetView>
  </sheetViews>
  <sheetFormatPr defaultColWidth="8.6640625" defaultRowHeight="10.199999999999999" x14ac:dyDescent="0.3"/>
  <cols>
    <col min="1" max="1" width="3.33203125" style="2" customWidth="1"/>
    <col min="2" max="2" width="8.88671875" style="3"/>
    <col min="3" max="3" width="111.109375" style="2" customWidth="1"/>
    <col min="4" max="26" width="10" style="2" customWidth="1"/>
    <col min="27" max="27" width="8.88671875" style="2"/>
    <col min="28" max="28" width="88.88671875" style="2" customWidth="1"/>
    <col min="29" max="29" width="3.33203125" style="2" customWidth="1"/>
    <col min="30" max="16384" width="8.6640625" style="2"/>
  </cols>
  <sheetData>
    <row r="1" spans="1:28" ht="15.6" customHeight="1" x14ac:dyDescent="0.3">
      <c r="A1" s="31"/>
      <c r="B1" s="31"/>
    </row>
    <row r="2" spans="1:28" ht="31.2" customHeight="1" x14ac:dyDescent="0.3">
      <c r="B2" s="16" t="s">
        <v>339</v>
      </c>
      <c r="C2" s="17"/>
      <c r="D2" s="17"/>
      <c r="E2" s="17"/>
      <c r="F2" s="17"/>
      <c r="G2" s="17"/>
      <c r="H2" s="17"/>
      <c r="I2" s="17"/>
      <c r="J2" s="17"/>
      <c r="K2" s="17"/>
      <c r="L2" s="17"/>
      <c r="M2" s="17"/>
      <c r="N2" s="17"/>
      <c r="O2" s="17"/>
      <c r="P2" s="17"/>
      <c r="Q2" s="17"/>
      <c r="R2" s="17"/>
      <c r="S2" s="17"/>
      <c r="T2" s="17"/>
      <c r="U2" s="17"/>
      <c r="V2" s="17"/>
      <c r="W2" s="17"/>
      <c r="X2" s="17"/>
      <c r="Y2" s="17"/>
      <c r="Z2" s="17"/>
      <c r="AA2" s="17"/>
      <c r="AB2" s="17"/>
    </row>
    <row r="3" spans="1:28" ht="15.6" customHeight="1" x14ac:dyDescent="0.3">
      <c r="B3" s="13"/>
    </row>
    <row r="4" spans="1:28" ht="15.6" customHeight="1" x14ac:dyDescent="0.3">
      <c r="B4" s="13"/>
      <c r="C4" s="20"/>
      <c r="D4" s="13">
        <v>10</v>
      </c>
      <c r="E4" s="13">
        <f>D4+10</f>
        <v>20</v>
      </c>
      <c r="F4" s="13">
        <f t="shared" ref="F4:U4" si="0">E4+10</f>
        <v>30</v>
      </c>
      <c r="G4" s="13">
        <f t="shared" si="0"/>
        <v>40</v>
      </c>
      <c r="H4" s="13">
        <f t="shared" si="0"/>
        <v>50</v>
      </c>
      <c r="I4" s="13">
        <f t="shared" si="0"/>
        <v>60</v>
      </c>
      <c r="J4" s="13">
        <f t="shared" si="0"/>
        <v>70</v>
      </c>
      <c r="K4" s="13">
        <f t="shared" si="0"/>
        <v>80</v>
      </c>
      <c r="L4" s="13">
        <f t="shared" si="0"/>
        <v>90</v>
      </c>
      <c r="M4" s="13">
        <f t="shared" si="0"/>
        <v>100</v>
      </c>
      <c r="N4" s="13">
        <f t="shared" si="0"/>
        <v>110</v>
      </c>
      <c r="O4" s="13">
        <f t="shared" si="0"/>
        <v>120</v>
      </c>
      <c r="P4" s="13">
        <f t="shared" si="0"/>
        <v>130</v>
      </c>
      <c r="Q4" s="13">
        <f t="shared" si="0"/>
        <v>140</v>
      </c>
      <c r="R4" s="13">
        <f t="shared" si="0"/>
        <v>150</v>
      </c>
      <c r="S4" s="13">
        <f t="shared" si="0"/>
        <v>160</v>
      </c>
      <c r="T4" s="13">
        <f t="shared" si="0"/>
        <v>170</v>
      </c>
      <c r="U4" s="13">
        <f t="shared" si="0"/>
        <v>180</v>
      </c>
      <c r="V4" s="13">
        <f>U4+10</f>
        <v>190</v>
      </c>
      <c r="W4" s="13">
        <f>V4+10</f>
        <v>200</v>
      </c>
      <c r="X4" s="13">
        <f>W4+10</f>
        <v>210</v>
      </c>
      <c r="Y4" s="13">
        <f>X4+10</f>
        <v>220</v>
      </c>
      <c r="Z4" s="13">
        <f>Y4+10</f>
        <v>230</v>
      </c>
      <c r="AA4" s="20"/>
      <c r="AB4" s="13">
        <f>Z4+10</f>
        <v>240</v>
      </c>
    </row>
    <row r="5" spans="1:28" ht="45" customHeight="1" x14ac:dyDescent="0.3">
      <c r="B5" s="13"/>
      <c r="C5" s="54" t="s">
        <v>241</v>
      </c>
      <c r="D5" s="56" t="s">
        <v>653</v>
      </c>
      <c r="E5" s="56" t="s">
        <v>654</v>
      </c>
      <c r="F5" s="56" t="s">
        <v>655</v>
      </c>
      <c r="G5" s="56" t="s">
        <v>656</v>
      </c>
      <c r="H5" s="56" t="s">
        <v>657</v>
      </c>
      <c r="I5" s="56" t="s">
        <v>659</v>
      </c>
      <c r="J5" s="56" t="s">
        <v>658</v>
      </c>
      <c r="K5" s="56" t="s">
        <v>660</v>
      </c>
      <c r="L5" s="56" t="s">
        <v>661</v>
      </c>
      <c r="M5" s="56" t="s">
        <v>662</v>
      </c>
      <c r="N5" s="56" t="s">
        <v>663</v>
      </c>
      <c r="O5" s="56" t="s">
        <v>664</v>
      </c>
      <c r="P5" s="56" t="s">
        <v>665</v>
      </c>
      <c r="Q5" s="56" t="s">
        <v>666</v>
      </c>
      <c r="R5" s="56" t="s">
        <v>667</v>
      </c>
      <c r="S5" s="56" t="s">
        <v>668</v>
      </c>
      <c r="T5" s="56" t="s">
        <v>669</v>
      </c>
      <c r="U5" s="56" t="s">
        <v>670</v>
      </c>
      <c r="V5" s="56" t="s">
        <v>671</v>
      </c>
      <c r="W5" s="56" t="s">
        <v>673</v>
      </c>
      <c r="X5" s="56" t="s">
        <v>672</v>
      </c>
      <c r="Y5" s="56" t="s">
        <v>674</v>
      </c>
      <c r="Z5" s="55" t="s">
        <v>675</v>
      </c>
      <c r="AB5" s="71" t="s">
        <v>63</v>
      </c>
    </row>
    <row r="6" spans="1:28" ht="15.6" customHeight="1" x14ac:dyDescent="0.3">
      <c r="B6" s="13">
        <v>10</v>
      </c>
      <c r="C6" s="48" t="s">
        <v>0</v>
      </c>
      <c r="D6" s="41"/>
      <c r="E6" s="49">
        <f t="shared" ref="E6:X6" si="1">E8+E14+E16+E25+E28+E31</f>
        <v>0</v>
      </c>
      <c r="F6" s="49">
        <f t="shared" si="1"/>
        <v>0</v>
      </c>
      <c r="G6" s="49">
        <f t="shared" si="1"/>
        <v>0</v>
      </c>
      <c r="H6" s="49">
        <f t="shared" si="1"/>
        <v>0</v>
      </c>
      <c r="I6" s="49">
        <f t="shared" si="1"/>
        <v>0</v>
      </c>
      <c r="J6" s="49">
        <f t="shared" si="1"/>
        <v>0</v>
      </c>
      <c r="K6" s="49">
        <f t="shared" si="1"/>
        <v>0</v>
      </c>
      <c r="L6" s="49">
        <f t="shared" si="1"/>
        <v>0</v>
      </c>
      <c r="M6" s="49">
        <f t="shared" si="1"/>
        <v>0</v>
      </c>
      <c r="N6" s="49">
        <f t="shared" si="1"/>
        <v>0</v>
      </c>
      <c r="O6" s="49">
        <f t="shared" si="1"/>
        <v>0</v>
      </c>
      <c r="P6" s="49">
        <f t="shared" si="1"/>
        <v>0</v>
      </c>
      <c r="Q6" s="49">
        <f t="shared" si="1"/>
        <v>0</v>
      </c>
      <c r="R6" s="49">
        <f t="shared" si="1"/>
        <v>0</v>
      </c>
      <c r="S6" s="49">
        <f t="shared" si="1"/>
        <v>0</v>
      </c>
      <c r="T6" s="49">
        <f t="shared" si="1"/>
        <v>0</v>
      </c>
      <c r="U6" s="49">
        <f t="shared" si="1"/>
        <v>0</v>
      </c>
      <c r="V6" s="49">
        <f t="shared" si="1"/>
        <v>0</v>
      </c>
      <c r="W6" s="49">
        <f t="shared" si="1"/>
        <v>0</v>
      </c>
      <c r="X6" s="49">
        <f t="shared" si="1"/>
        <v>0</v>
      </c>
      <c r="Y6" s="49">
        <f t="shared" ref="Y6:Z6" si="2">Y8+Y14+Y16+Y25+Y28+Y31</f>
        <v>0</v>
      </c>
      <c r="Z6" s="49">
        <f t="shared" si="2"/>
        <v>0</v>
      </c>
      <c r="AB6" s="223"/>
    </row>
    <row r="7" spans="1:28" ht="15.6" customHeight="1" x14ac:dyDescent="0.3">
      <c r="B7" s="31">
        <f>B6+1</f>
        <v>11</v>
      </c>
      <c r="C7" s="96" t="s">
        <v>348</v>
      </c>
      <c r="D7" s="50">
        <f>D9+D15+D17+D29+D26+D27+D30</f>
        <v>0</v>
      </c>
      <c r="E7" s="50">
        <f>E9+E15+E17+E29+E26+E27+E32</f>
        <v>0</v>
      </c>
      <c r="F7" s="50">
        <f t="shared" ref="F7:X7" si="3">F9+F15+F17+F29+F26+F27+F32</f>
        <v>0</v>
      </c>
      <c r="G7" s="50">
        <f t="shared" si="3"/>
        <v>0</v>
      </c>
      <c r="H7" s="50">
        <f t="shared" si="3"/>
        <v>0</v>
      </c>
      <c r="I7" s="50">
        <f t="shared" si="3"/>
        <v>0</v>
      </c>
      <c r="J7" s="50">
        <f t="shared" si="3"/>
        <v>0</v>
      </c>
      <c r="K7" s="50">
        <f t="shared" si="3"/>
        <v>0</v>
      </c>
      <c r="L7" s="50">
        <f t="shared" si="3"/>
        <v>0</v>
      </c>
      <c r="M7" s="50">
        <f t="shared" si="3"/>
        <v>0</v>
      </c>
      <c r="N7" s="50">
        <f t="shared" si="3"/>
        <v>0</v>
      </c>
      <c r="O7" s="50">
        <f t="shared" si="3"/>
        <v>0</v>
      </c>
      <c r="P7" s="50">
        <f t="shared" si="3"/>
        <v>0</v>
      </c>
      <c r="Q7" s="50">
        <f t="shared" si="3"/>
        <v>0</v>
      </c>
      <c r="R7" s="50">
        <f t="shared" si="3"/>
        <v>0</v>
      </c>
      <c r="S7" s="50">
        <f t="shared" si="3"/>
        <v>0</v>
      </c>
      <c r="T7" s="50">
        <f t="shared" si="3"/>
        <v>0</v>
      </c>
      <c r="U7" s="50">
        <f t="shared" si="3"/>
        <v>0</v>
      </c>
      <c r="V7" s="50">
        <f t="shared" si="3"/>
        <v>0</v>
      </c>
      <c r="W7" s="50">
        <f t="shared" si="3"/>
        <v>0</v>
      </c>
      <c r="X7" s="50">
        <f t="shared" si="3"/>
        <v>0</v>
      </c>
      <c r="Y7" s="50">
        <f t="shared" ref="Y7:Z7" si="4">Y9+Y15+Y17+Y29+Y26+Y27+Y32</f>
        <v>0</v>
      </c>
      <c r="Z7" s="50">
        <f t="shared" si="4"/>
        <v>0</v>
      </c>
      <c r="AB7" s="222"/>
    </row>
    <row r="8" spans="1:28" ht="15.6" customHeight="1" x14ac:dyDescent="0.3">
      <c r="B8" s="13">
        <f>B6+10</f>
        <v>20</v>
      </c>
      <c r="C8" s="42" t="s">
        <v>1</v>
      </c>
      <c r="D8" s="50">
        <f>D10+D11+D12+D13</f>
        <v>0</v>
      </c>
      <c r="E8" s="50">
        <f t="shared" ref="E8:U8" si="5">E10+E11+E12+E13</f>
        <v>0</v>
      </c>
      <c r="F8" s="50">
        <f t="shared" si="5"/>
        <v>0</v>
      </c>
      <c r="G8" s="50">
        <f t="shared" si="5"/>
        <v>0</v>
      </c>
      <c r="H8" s="50">
        <f t="shared" si="5"/>
        <v>0</v>
      </c>
      <c r="I8" s="50">
        <f t="shared" si="5"/>
        <v>0</v>
      </c>
      <c r="J8" s="50">
        <f t="shared" si="5"/>
        <v>0</v>
      </c>
      <c r="K8" s="50">
        <f t="shared" si="5"/>
        <v>0</v>
      </c>
      <c r="L8" s="50">
        <f t="shared" si="5"/>
        <v>0</v>
      </c>
      <c r="M8" s="50">
        <f t="shared" si="5"/>
        <v>0</v>
      </c>
      <c r="N8" s="50">
        <f t="shared" si="5"/>
        <v>0</v>
      </c>
      <c r="O8" s="50">
        <f t="shared" si="5"/>
        <v>0</v>
      </c>
      <c r="P8" s="50">
        <f t="shared" si="5"/>
        <v>0</v>
      </c>
      <c r="Q8" s="50">
        <f t="shared" si="5"/>
        <v>0</v>
      </c>
      <c r="R8" s="50">
        <f t="shared" si="5"/>
        <v>0</v>
      </c>
      <c r="S8" s="50">
        <f t="shared" si="5"/>
        <v>0</v>
      </c>
      <c r="T8" s="50">
        <f t="shared" si="5"/>
        <v>0</v>
      </c>
      <c r="U8" s="50">
        <f t="shared" si="5"/>
        <v>0</v>
      </c>
      <c r="V8" s="50">
        <f>V10+V11+V12+V13</f>
        <v>0</v>
      </c>
      <c r="W8" s="50">
        <f>W10+W11+W12+W13</f>
        <v>0</v>
      </c>
      <c r="X8" s="50">
        <f>X10+X11+X12+X13</f>
        <v>0</v>
      </c>
      <c r="Y8" s="50">
        <f t="shared" ref="Y8:Z8" si="6">Y10+Y11+Y12+Y13</f>
        <v>0</v>
      </c>
      <c r="Z8" s="50">
        <f t="shared" si="6"/>
        <v>0</v>
      </c>
      <c r="AB8" s="222"/>
    </row>
    <row r="9" spans="1:28" ht="15.6" customHeight="1" x14ac:dyDescent="0.3">
      <c r="B9" s="31">
        <f>B8+1</f>
        <v>21</v>
      </c>
      <c r="C9" s="96" t="s">
        <v>348</v>
      </c>
      <c r="D9" s="198"/>
      <c r="E9" s="198"/>
      <c r="F9" s="198"/>
      <c r="G9" s="198"/>
      <c r="H9" s="198"/>
      <c r="I9" s="198"/>
      <c r="J9" s="198"/>
      <c r="K9" s="198"/>
      <c r="L9" s="198"/>
      <c r="M9" s="198"/>
      <c r="N9" s="198"/>
      <c r="O9" s="198"/>
      <c r="P9" s="198"/>
      <c r="Q9" s="198"/>
      <c r="R9" s="198"/>
      <c r="S9" s="198"/>
      <c r="T9" s="198"/>
      <c r="U9" s="198"/>
      <c r="V9" s="198"/>
      <c r="W9" s="198"/>
      <c r="X9" s="198"/>
      <c r="Y9" s="198"/>
      <c r="Z9" s="198"/>
      <c r="AB9" s="221"/>
    </row>
    <row r="10" spans="1:28" ht="15.6" customHeight="1" x14ac:dyDescent="0.3">
      <c r="B10" s="13">
        <f>B8+10</f>
        <v>30</v>
      </c>
      <c r="C10" s="51" t="s">
        <v>2</v>
      </c>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B10" s="221"/>
    </row>
    <row r="11" spans="1:28" ht="15.6" customHeight="1" x14ac:dyDescent="0.3">
      <c r="B11" s="13">
        <f>B10+10</f>
        <v>40</v>
      </c>
      <c r="C11" s="51" t="s">
        <v>3</v>
      </c>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B11" s="221"/>
    </row>
    <row r="12" spans="1:28" ht="15.6" customHeight="1" x14ac:dyDescent="0.3">
      <c r="B12" s="13">
        <f>B11+10</f>
        <v>50</v>
      </c>
      <c r="C12" s="51" t="s">
        <v>4</v>
      </c>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B12" s="221"/>
    </row>
    <row r="13" spans="1:28" ht="15.6" customHeight="1" x14ac:dyDescent="0.3">
      <c r="B13" s="13">
        <f>B12+10</f>
        <v>60</v>
      </c>
      <c r="C13" s="51" t="s">
        <v>5</v>
      </c>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B13" s="221"/>
    </row>
    <row r="14" spans="1:28" ht="15.6" customHeight="1" x14ac:dyDescent="0.3">
      <c r="B14" s="13">
        <f>B13+10</f>
        <v>70</v>
      </c>
      <c r="C14" s="42" t="s">
        <v>6</v>
      </c>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B14" s="221"/>
    </row>
    <row r="15" spans="1:28" ht="15.6" customHeight="1" x14ac:dyDescent="0.3">
      <c r="B15" s="31">
        <f>B14+1</f>
        <v>71</v>
      </c>
      <c r="C15" s="96" t="s">
        <v>348</v>
      </c>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B15" s="221"/>
    </row>
    <row r="16" spans="1:28" ht="15.6" customHeight="1" x14ac:dyDescent="0.3">
      <c r="B16" s="13">
        <f>B14+10</f>
        <v>80</v>
      </c>
      <c r="C16" s="42" t="s">
        <v>226</v>
      </c>
      <c r="D16" s="50">
        <f>D18+D19+D20+D21+D22+D23+D24</f>
        <v>0</v>
      </c>
      <c r="E16" s="50">
        <f t="shared" ref="E16:U16" si="7">E18+E19+E20+E21+E22+E23+E24</f>
        <v>0</v>
      </c>
      <c r="F16" s="50">
        <f t="shared" si="7"/>
        <v>0</v>
      </c>
      <c r="G16" s="50">
        <f t="shared" si="7"/>
        <v>0</v>
      </c>
      <c r="H16" s="50">
        <f t="shared" si="7"/>
        <v>0</v>
      </c>
      <c r="I16" s="50">
        <f t="shared" si="7"/>
        <v>0</v>
      </c>
      <c r="J16" s="50">
        <f t="shared" si="7"/>
        <v>0</v>
      </c>
      <c r="K16" s="50">
        <f t="shared" si="7"/>
        <v>0</v>
      </c>
      <c r="L16" s="50">
        <f t="shared" si="7"/>
        <v>0</v>
      </c>
      <c r="M16" s="50">
        <f t="shared" si="7"/>
        <v>0</v>
      </c>
      <c r="N16" s="50">
        <f t="shared" si="7"/>
        <v>0</v>
      </c>
      <c r="O16" s="50">
        <f t="shared" si="7"/>
        <v>0</v>
      </c>
      <c r="P16" s="50">
        <f t="shared" si="7"/>
        <v>0</v>
      </c>
      <c r="Q16" s="50">
        <f t="shared" si="7"/>
        <v>0</v>
      </c>
      <c r="R16" s="50">
        <f t="shared" si="7"/>
        <v>0</v>
      </c>
      <c r="S16" s="50">
        <f t="shared" si="7"/>
        <v>0</v>
      </c>
      <c r="T16" s="50">
        <f t="shared" si="7"/>
        <v>0</v>
      </c>
      <c r="U16" s="50">
        <f t="shared" si="7"/>
        <v>0</v>
      </c>
      <c r="V16" s="50">
        <f>V18+V19+V20+V21+V22+V23+V24</f>
        <v>0</v>
      </c>
      <c r="W16" s="50">
        <f>W18+W19+W20+W21+W22+W23+W24</f>
        <v>0</v>
      </c>
      <c r="X16" s="50">
        <f>X18+X19+X20+X21+X22+X23+X24</f>
        <v>0</v>
      </c>
      <c r="Y16" s="50">
        <f t="shared" ref="Y16:Z16" si="8">Y18+Y19+Y20+Y21+Y22+Y23+Y24</f>
        <v>0</v>
      </c>
      <c r="Z16" s="50">
        <f t="shared" si="8"/>
        <v>0</v>
      </c>
      <c r="AB16" s="222"/>
    </row>
    <row r="17" spans="2:28" ht="15.6" customHeight="1" x14ac:dyDescent="0.3">
      <c r="B17" s="31">
        <f>B16+1</f>
        <v>81</v>
      </c>
      <c r="C17" s="96" t="s">
        <v>348</v>
      </c>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B17" s="221"/>
    </row>
    <row r="18" spans="2:28" ht="15.6" customHeight="1" x14ac:dyDescent="0.3">
      <c r="B18" s="13">
        <f>B16+10</f>
        <v>90</v>
      </c>
      <c r="C18" s="51" t="s">
        <v>7</v>
      </c>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B18" s="221"/>
    </row>
    <row r="19" spans="2:28" ht="15.6" customHeight="1" x14ac:dyDescent="0.3">
      <c r="B19" s="13">
        <f t="shared" ref="B19:B25" si="9">B18+10</f>
        <v>100</v>
      </c>
      <c r="C19" s="51" t="s">
        <v>8</v>
      </c>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B19" s="221"/>
    </row>
    <row r="20" spans="2:28" ht="15.6" customHeight="1" x14ac:dyDescent="0.3">
      <c r="B20" s="13">
        <f t="shared" si="9"/>
        <v>110</v>
      </c>
      <c r="C20" s="51" t="s">
        <v>9</v>
      </c>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B20" s="221"/>
    </row>
    <row r="21" spans="2:28" ht="15.6" customHeight="1" x14ac:dyDescent="0.3">
      <c r="B21" s="13">
        <f t="shared" si="9"/>
        <v>120</v>
      </c>
      <c r="C21" s="51" t="s">
        <v>10</v>
      </c>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B21" s="221"/>
    </row>
    <row r="22" spans="2:28" ht="15.6" customHeight="1" x14ac:dyDescent="0.3">
      <c r="B22" s="13">
        <f t="shared" si="9"/>
        <v>130</v>
      </c>
      <c r="C22" s="51" t="s">
        <v>11</v>
      </c>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B22" s="221"/>
    </row>
    <row r="23" spans="2:28" ht="15.6" customHeight="1" x14ac:dyDescent="0.3">
      <c r="B23" s="13">
        <f t="shared" si="9"/>
        <v>140</v>
      </c>
      <c r="C23" s="51" t="s">
        <v>12</v>
      </c>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B23" s="221"/>
    </row>
    <row r="24" spans="2:28" ht="15.6" customHeight="1" x14ac:dyDescent="0.3">
      <c r="B24" s="13">
        <f t="shared" si="9"/>
        <v>150</v>
      </c>
      <c r="C24" s="51" t="s">
        <v>13</v>
      </c>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B24" s="221"/>
    </row>
    <row r="25" spans="2:28" ht="15.6" customHeight="1" x14ac:dyDescent="0.3">
      <c r="B25" s="13">
        <f t="shared" si="9"/>
        <v>160</v>
      </c>
      <c r="C25" s="42" t="s">
        <v>14</v>
      </c>
      <c r="D25" s="43"/>
      <c r="E25" s="198"/>
      <c r="F25" s="198"/>
      <c r="G25" s="198"/>
      <c r="H25" s="198"/>
      <c r="I25" s="198"/>
      <c r="J25" s="198"/>
      <c r="K25" s="198"/>
      <c r="L25" s="198"/>
      <c r="M25" s="198"/>
      <c r="N25" s="198"/>
      <c r="O25" s="198"/>
      <c r="P25" s="198"/>
      <c r="Q25" s="198"/>
      <c r="R25" s="198"/>
      <c r="S25" s="198"/>
      <c r="T25" s="198"/>
      <c r="U25" s="198"/>
      <c r="V25" s="198"/>
      <c r="W25" s="198"/>
      <c r="X25" s="198"/>
      <c r="Y25" s="198"/>
      <c r="Z25" s="198"/>
      <c r="AB25" s="221"/>
    </row>
    <row r="26" spans="2:28" ht="15.6" customHeight="1" x14ac:dyDescent="0.3">
      <c r="B26" s="31">
        <f>B25+1</f>
        <v>161</v>
      </c>
      <c r="C26" s="96" t="s">
        <v>349</v>
      </c>
      <c r="D26" s="43"/>
      <c r="E26" s="198"/>
      <c r="F26" s="198"/>
      <c r="G26" s="198"/>
      <c r="H26" s="198"/>
      <c r="I26" s="198"/>
      <c r="J26" s="198"/>
      <c r="K26" s="198"/>
      <c r="L26" s="198"/>
      <c r="M26" s="198"/>
      <c r="N26" s="198"/>
      <c r="O26" s="198"/>
      <c r="P26" s="198"/>
      <c r="Q26" s="198"/>
      <c r="R26" s="198"/>
      <c r="S26" s="198"/>
      <c r="T26" s="198"/>
      <c r="U26" s="198"/>
      <c r="V26" s="198"/>
      <c r="W26" s="198"/>
      <c r="X26" s="198"/>
      <c r="Y26" s="198"/>
      <c r="Z26" s="198"/>
      <c r="AB26" s="221"/>
    </row>
    <row r="27" spans="2:28" ht="15.6" customHeight="1" x14ac:dyDescent="0.3">
      <c r="B27" s="31">
        <f>B26+1</f>
        <v>162</v>
      </c>
      <c r="C27" s="96" t="s">
        <v>350</v>
      </c>
      <c r="D27" s="43"/>
      <c r="E27" s="198"/>
      <c r="F27" s="198"/>
      <c r="G27" s="198"/>
      <c r="H27" s="198"/>
      <c r="I27" s="198"/>
      <c r="J27" s="198"/>
      <c r="K27" s="198"/>
      <c r="L27" s="198"/>
      <c r="M27" s="198"/>
      <c r="N27" s="198"/>
      <c r="O27" s="198"/>
      <c r="P27" s="198"/>
      <c r="Q27" s="198"/>
      <c r="R27" s="198"/>
      <c r="S27" s="198"/>
      <c r="T27" s="198"/>
      <c r="U27" s="198"/>
      <c r="V27" s="198"/>
      <c r="W27" s="198"/>
      <c r="X27" s="198"/>
      <c r="Y27" s="198"/>
      <c r="Z27" s="198"/>
      <c r="AB27" s="221"/>
    </row>
    <row r="28" spans="2:28" ht="15.6" customHeight="1" x14ac:dyDescent="0.3">
      <c r="B28" s="13">
        <f>B25+10</f>
        <v>170</v>
      </c>
      <c r="C28" s="42" t="s">
        <v>225</v>
      </c>
      <c r="D28" s="43"/>
      <c r="E28" s="198"/>
      <c r="F28" s="198"/>
      <c r="G28" s="198"/>
      <c r="H28" s="198"/>
      <c r="I28" s="198"/>
      <c r="J28" s="198"/>
      <c r="K28" s="198"/>
      <c r="L28" s="198"/>
      <c r="M28" s="198"/>
      <c r="N28" s="198"/>
      <c r="O28" s="198"/>
      <c r="P28" s="198"/>
      <c r="Q28" s="198"/>
      <c r="R28" s="198"/>
      <c r="S28" s="198"/>
      <c r="T28" s="198"/>
      <c r="U28" s="198"/>
      <c r="V28" s="198"/>
      <c r="W28" s="198"/>
      <c r="X28" s="198"/>
      <c r="Y28" s="198"/>
      <c r="Z28" s="198"/>
      <c r="AB28" s="221"/>
    </row>
    <row r="29" spans="2:28" ht="15.6" customHeight="1" x14ac:dyDescent="0.3">
      <c r="B29" s="31">
        <f>B28+1</f>
        <v>171</v>
      </c>
      <c r="C29" s="96" t="s">
        <v>349</v>
      </c>
      <c r="D29" s="43"/>
      <c r="E29" s="198"/>
      <c r="F29" s="198"/>
      <c r="G29" s="198"/>
      <c r="H29" s="198"/>
      <c r="I29" s="198"/>
      <c r="J29" s="198"/>
      <c r="K29" s="198"/>
      <c r="L29" s="198"/>
      <c r="M29" s="198"/>
      <c r="N29" s="198"/>
      <c r="O29" s="198"/>
      <c r="P29" s="198"/>
      <c r="Q29" s="198"/>
      <c r="R29" s="198"/>
      <c r="S29" s="198"/>
      <c r="T29" s="198"/>
      <c r="U29" s="198"/>
      <c r="V29" s="198"/>
      <c r="W29" s="198"/>
      <c r="X29" s="198"/>
      <c r="Y29" s="198"/>
      <c r="Z29" s="198"/>
      <c r="AB29" s="221"/>
    </row>
    <row r="30" spans="2:28" ht="15.6" customHeight="1" x14ac:dyDescent="0.3">
      <c r="B30" s="31">
        <f>B29+1</f>
        <v>172</v>
      </c>
      <c r="C30" s="96" t="s">
        <v>350</v>
      </c>
      <c r="D30" s="43"/>
      <c r="E30" s="198"/>
      <c r="F30" s="198"/>
      <c r="G30" s="198"/>
      <c r="H30" s="198"/>
      <c r="I30" s="198"/>
      <c r="J30" s="198"/>
      <c r="K30" s="198"/>
      <c r="L30" s="198"/>
      <c r="M30" s="198"/>
      <c r="N30" s="198"/>
      <c r="O30" s="198"/>
      <c r="P30" s="198"/>
      <c r="Q30" s="198"/>
      <c r="R30" s="198"/>
      <c r="S30" s="198"/>
      <c r="T30" s="198"/>
      <c r="U30" s="198"/>
      <c r="V30" s="198"/>
      <c r="W30" s="198"/>
      <c r="X30" s="198"/>
      <c r="Y30" s="198"/>
      <c r="Z30" s="198"/>
      <c r="AB30" s="221"/>
    </row>
    <row r="31" spans="2:28" ht="15.6" customHeight="1" x14ac:dyDescent="0.3">
      <c r="B31" s="13">
        <f>B28+10</f>
        <v>180</v>
      </c>
      <c r="C31" s="42" t="s">
        <v>15</v>
      </c>
      <c r="D31" s="43"/>
      <c r="E31" s="198"/>
      <c r="F31" s="198"/>
      <c r="G31" s="198"/>
      <c r="H31" s="198"/>
      <c r="I31" s="198"/>
      <c r="J31" s="198"/>
      <c r="K31" s="198"/>
      <c r="L31" s="198"/>
      <c r="M31" s="198"/>
      <c r="N31" s="198"/>
      <c r="O31" s="198"/>
      <c r="P31" s="198"/>
      <c r="Q31" s="198"/>
      <c r="R31" s="198"/>
      <c r="S31" s="198"/>
      <c r="T31" s="198"/>
      <c r="U31" s="198"/>
      <c r="V31" s="198"/>
      <c r="W31" s="198"/>
      <c r="X31" s="198"/>
      <c r="Y31" s="198"/>
      <c r="Z31" s="198"/>
      <c r="AB31" s="221"/>
    </row>
    <row r="32" spans="2:28" ht="15.6" customHeight="1" x14ac:dyDescent="0.3">
      <c r="B32" s="31">
        <f>B31+1</f>
        <v>181</v>
      </c>
      <c r="C32" s="96" t="s">
        <v>348</v>
      </c>
      <c r="D32" s="43"/>
      <c r="E32" s="198"/>
      <c r="F32" s="198"/>
      <c r="G32" s="198"/>
      <c r="H32" s="198"/>
      <c r="I32" s="198"/>
      <c r="J32" s="198"/>
      <c r="K32" s="198"/>
      <c r="L32" s="198"/>
      <c r="M32" s="198"/>
      <c r="N32" s="198"/>
      <c r="O32" s="198"/>
      <c r="P32" s="198"/>
      <c r="Q32" s="198"/>
      <c r="R32" s="198"/>
      <c r="S32" s="198"/>
      <c r="T32" s="198"/>
      <c r="U32" s="198"/>
      <c r="V32" s="198"/>
      <c r="W32" s="198"/>
      <c r="X32" s="198"/>
      <c r="Y32" s="198"/>
      <c r="Z32" s="198"/>
      <c r="AB32" s="221"/>
    </row>
    <row r="33" spans="2:28" ht="15.6" customHeight="1" x14ac:dyDescent="0.3">
      <c r="B33" s="13">
        <f>B31+10</f>
        <v>190</v>
      </c>
      <c r="C33" s="44" t="s">
        <v>16</v>
      </c>
      <c r="D33" s="43"/>
      <c r="E33" s="45">
        <f t="shared" ref="E33:X33" si="10">E35+E37+E44+E47+E50+E52</f>
        <v>0</v>
      </c>
      <c r="F33" s="45">
        <f t="shared" si="10"/>
        <v>0</v>
      </c>
      <c r="G33" s="45">
        <f t="shared" si="10"/>
        <v>0</v>
      </c>
      <c r="H33" s="45">
        <f t="shared" si="10"/>
        <v>0</v>
      </c>
      <c r="I33" s="45">
        <f t="shared" si="10"/>
        <v>0</v>
      </c>
      <c r="J33" s="45">
        <f t="shared" si="10"/>
        <v>0</v>
      </c>
      <c r="K33" s="45">
        <f t="shared" si="10"/>
        <v>0</v>
      </c>
      <c r="L33" s="45">
        <f t="shared" si="10"/>
        <v>0</v>
      </c>
      <c r="M33" s="45">
        <f t="shared" si="10"/>
        <v>0</v>
      </c>
      <c r="N33" s="45">
        <f t="shared" si="10"/>
        <v>0</v>
      </c>
      <c r="O33" s="45">
        <f t="shared" si="10"/>
        <v>0</v>
      </c>
      <c r="P33" s="45">
        <f t="shared" si="10"/>
        <v>0</v>
      </c>
      <c r="Q33" s="45">
        <f t="shared" si="10"/>
        <v>0</v>
      </c>
      <c r="R33" s="45">
        <f t="shared" si="10"/>
        <v>0</v>
      </c>
      <c r="S33" s="45">
        <f t="shared" si="10"/>
        <v>0</v>
      </c>
      <c r="T33" s="45">
        <f t="shared" si="10"/>
        <v>0</v>
      </c>
      <c r="U33" s="45">
        <f t="shared" si="10"/>
        <v>0</v>
      </c>
      <c r="V33" s="45">
        <f t="shared" si="10"/>
        <v>0</v>
      </c>
      <c r="W33" s="45">
        <f t="shared" si="10"/>
        <v>0</v>
      </c>
      <c r="X33" s="45">
        <f t="shared" si="10"/>
        <v>0</v>
      </c>
      <c r="Y33" s="45">
        <f t="shared" ref="Y33:Z33" si="11">Y35+Y37+Y44+Y47+Y50+Y52</f>
        <v>0</v>
      </c>
      <c r="Z33" s="45">
        <f t="shared" si="11"/>
        <v>0</v>
      </c>
      <c r="AB33" s="222"/>
    </row>
    <row r="34" spans="2:28" ht="15.6" customHeight="1" x14ac:dyDescent="0.3">
      <c r="B34" s="31">
        <f>B33+1</f>
        <v>191</v>
      </c>
      <c r="C34" s="96" t="s">
        <v>363</v>
      </c>
      <c r="D34" s="50">
        <f>D36+D38+D45+D46+D48+D49+D51</f>
        <v>0</v>
      </c>
      <c r="E34" s="50">
        <f>E36+E38+E45+E46+E48+E49+E51+E53</f>
        <v>0</v>
      </c>
      <c r="F34" s="50">
        <f t="shared" ref="F34:X34" si="12">F36+F38+F45+F46+F48+F49+F51+F53</f>
        <v>0</v>
      </c>
      <c r="G34" s="50">
        <f t="shared" si="12"/>
        <v>0</v>
      </c>
      <c r="H34" s="50">
        <f t="shared" si="12"/>
        <v>0</v>
      </c>
      <c r="I34" s="50">
        <f t="shared" si="12"/>
        <v>0</v>
      </c>
      <c r="J34" s="50">
        <f t="shared" si="12"/>
        <v>0</v>
      </c>
      <c r="K34" s="50">
        <f t="shared" si="12"/>
        <v>0</v>
      </c>
      <c r="L34" s="50">
        <f t="shared" si="12"/>
        <v>0</v>
      </c>
      <c r="M34" s="50">
        <f t="shared" si="12"/>
        <v>0</v>
      </c>
      <c r="N34" s="50">
        <f t="shared" si="12"/>
        <v>0</v>
      </c>
      <c r="O34" s="50">
        <f t="shared" si="12"/>
        <v>0</v>
      </c>
      <c r="P34" s="50">
        <f t="shared" si="12"/>
        <v>0</v>
      </c>
      <c r="Q34" s="50">
        <f t="shared" si="12"/>
        <v>0</v>
      </c>
      <c r="R34" s="50">
        <f t="shared" si="12"/>
        <v>0</v>
      </c>
      <c r="S34" s="50">
        <f t="shared" si="12"/>
        <v>0</v>
      </c>
      <c r="T34" s="50">
        <f t="shared" si="12"/>
        <v>0</v>
      </c>
      <c r="U34" s="50">
        <f t="shared" si="12"/>
        <v>0</v>
      </c>
      <c r="V34" s="50">
        <f t="shared" si="12"/>
        <v>0</v>
      </c>
      <c r="W34" s="50">
        <f t="shared" si="12"/>
        <v>0</v>
      </c>
      <c r="X34" s="50">
        <f t="shared" si="12"/>
        <v>0</v>
      </c>
      <c r="Y34" s="50">
        <f t="shared" ref="Y34:Z34" si="13">Y36+Y38+Y45+Y46+Y48+Y49+Y51+Y53</f>
        <v>0</v>
      </c>
      <c r="Z34" s="50">
        <f t="shared" si="13"/>
        <v>0</v>
      </c>
      <c r="AB34" s="222"/>
    </row>
    <row r="35" spans="2:28" ht="15.6" customHeight="1" x14ac:dyDescent="0.3">
      <c r="B35" s="13">
        <f>B33+10</f>
        <v>200</v>
      </c>
      <c r="C35" s="42" t="s">
        <v>17</v>
      </c>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B35" s="221"/>
    </row>
    <row r="36" spans="2:28" ht="15.6" customHeight="1" x14ac:dyDescent="0.3">
      <c r="B36" s="31">
        <f>B35+1</f>
        <v>201</v>
      </c>
      <c r="C36" s="96" t="s">
        <v>363</v>
      </c>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B36" s="221"/>
    </row>
    <row r="37" spans="2:28" ht="15.6" customHeight="1" x14ac:dyDescent="0.3">
      <c r="B37" s="13">
        <f>B35+10</f>
        <v>210</v>
      </c>
      <c r="C37" s="42" t="s">
        <v>345</v>
      </c>
      <c r="D37" s="50">
        <f>D39+D40+D41+D42+D43</f>
        <v>0</v>
      </c>
      <c r="E37" s="50">
        <f t="shared" ref="E37:U37" si="14">E39+E40+E41+E42+E43</f>
        <v>0</v>
      </c>
      <c r="F37" s="50">
        <f t="shared" si="14"/>
        <v>0</v>
      </c>
      <c r="G37" s="50">
        <f t="shared" si="14"/>
        <v>0</v>
      </c>
      <c r="H37" s="50">
        <f t="shared" si="14"/>
        <v>0</v>
      </c>
      <c r="I37" s="50">
        <f t="shared" si="14"/>
        <v>0</v>
      </c>
      <c r="J37" s="50">
        <f t="shared" si="14"/>
        <v>0</v>
      </c>
      <c r="K37" s="50">
        <f t="shared" si="14"/>
        <v>0</v>
      </c>
      <c r="L37" s="50">
        <f t="shared" si="14"/>
        <v>0</v>
      </c>
      <c r="M37" s="50">
        <f t="shared" si="14"/>
        <v>0</v>
      </c>
      <c r="N37" s="50">
        <f t="shared" si="14"/>
        <v>0</v>
      </c>
      <c r="O37" s="50">
        <f t="shared" si="14"/>
        <v>0</v>
      </c>
      <c r="P37" s="50">
        <f t="shared" si="14"/>
        <v>0</v>
      </c>
      <c r="Q37" s="50">
        <f t="shared" si="14"/>
        <v>0</v>
      </c>
      <c r="R37" s="50">
        <f t="shared" si="14"/>
        <v>0</v>
      </c>
      <c r="S37" s="50">
        <f t="shared" si="14"/>
        <v>0</v>
      </c>
      <c r="T37" s="50">
        <f t="shared" si="14"/>
        <v>0</v>
      </c>
      <c r="U37" s="50">
        <f t="shared" si="14"/>
        <v>0</v>
      </c>
      <c r="V37" s="50">
        <f>V39+V40+V41+V42+V43</f>
        <v>0</v>
      </c>
      <c r="W37" s="50">
        <f>W39+W40+W41+W42+W43</f>
        <v>0</v>
      </c>
      <c r="X37" s="50">
        <f>X39+X40+X41+X42+X43</f>
        <v>0</v>
      </c>
      <c r="Y37" s="50">
        <f t="shared" ref="Y37:Z37" si="15">Y39+Y40+Y41+Y42+Y43</f>
        <v>0</v>
      </c>
      <c r="Z37" s="50">
        <f t="shared" si="15"/>
        <v>0</v>
      </c>
      <c r="AB37" s="222"/>
    </row>
    <row r="38" spans="2:28" ht="15.6" customHeight="1" x14ac:dyDescent="0.3">
      <c r="B38" s="31">
        <f>B37+1</f>
        <v>211</v>
      </c>
      <c r="C38" s="96" t="s">
        <v>363</v>
      </c>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B38" s="221"/>
    </row>
    <row r="39" spans="2:28" ht="15.6" customHeight="1" x14ac:dyDescent="0.3">
      <c r="B39" s="13">
        <f>B37+10</f>
        <v>220</v>
      </c>
      <c r="C39" s="51" t="s">
        <v>18</v>
      </c>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B39" s="221"/>
    </row>
    <row r="40" spans="2:28" ht="15.6" customHeight="1" x14ac:dyDescent="0.3">
      <c r="B40" s="13">
        <f>B39+10</f>
        <v>230</v>
      </c>
      <c r="C40" s="51" t="s">
        <v>19</v>
      </c>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B40" s="221"/>
    </row>
    <row r="41" spans="2:28" ht="15.6" customHeight="1" x14ac:dyDescent="0.3">
      <c r="B41" s="13">
        <f>B40+10</f>
        <v>240</v>
      </c>
      <c r="C41" s="51" t="s">
        <v>20</v>
      </c>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B41" s="221"/>
    </row>
    <row r="42" spans="2:28" ht="15.6" customHeight="1" x14ac:dyDescent="0.3">
      <c r="B42" s="13">
        <f>B41+10</f>
        <v>250</v>
      </c>
      <c r="C42" s="51" t="s">
        <v>21</v>
      </c>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B42" s="221"/>
    </row>
    <row r="43" spans="2:28" ht="15.6" customHeight="1" x14ac:dyDescent="0.3">
      <c r="B43" s="13">
        <f>B42+10</f>
        <v>260</v>
      </c>
      <c r="C43" s="51" t="s">
        <v>22</v>
      </c>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B43" s="221"/>
    </row>
    <row r="44" spans="2:28" ht="15.6" customHeight="1" x14ac:dyDescent="0.3">
      <c r="B44" s="13">
        <f>B43+10</f>
        <v>270</v>
      </c>
      <c r="C44" s="42" t="s">
        <v>14</v>
      </c>
      <c r="D44" s="43"/>
      <c r="E44" s="198"/>
      <c r="F44" s="198"/>
      <c r="G44" s="198"/>
      <c r="H44" s="198"/>
      <c r="I44" s="198"/>
      <c r="J44" s="198"/>
      <c r="K44" s="198"/>
      <c r="L44" s="198"/>
      <c r="M44" s="198"/>
      <c r="N44" s="198"/>
      <c r="O44" s="198"/>
      <c r="P44" s="198"/>
      <c r="Q44" s="198"/>
      <c r="R44" s="198"/>
      <c r="S44" s="198"/>
      <c r="T44" s="198"/>
      <c r="U44" s="198"/>
      <c r="V44" s="198"/>
      <c r="W44" s="198"/>
      <c r="X44" s="198"/>
      <c r="Y44" s="198"/>
      <c r="Z44" s="198"/>
      <c r="AB44" s="221"/>
    </row>
    <row r="45" spans="2:28" ht="15.6" customHeight="1" x14ac:dyDescent="0.3">
      <c r="B45" s="31">
        <f>B44+1</f>
        <v>271</v>
      </c>
      <c r="C45" s="96" t="s">
        <v>364</v>
      </c>
      <c r="D45" s="43"/>
      <c r="E45" s="198"/>
      <c r="F45" s="198"/>
      <c r="G45" s="198"/>
      <c r="H45" s="198"/>
      <c r="I45" s="198"/>
      <c r="J45" s="198"/>
      <c r="K45" s="198"/>
      <c r="L45" s="198"/>
      <c r="M45" s="198"/>
      <c r="N45" s="198"/>
      <c r="O45" s="198"/>
      <c r="P45" s="198"/>
      <c r="Q45" s="198"/>
      <c r="R45" s="198"/>
      <c r="S45" s="198"/>
      <c r="T45" s="198"/>
      <c r="U45" s="198"/>
      <c r="V45" s="198"/>
      <c r="W45" s="198"/>
      <c r="X45" s="198"/>
      <c r="Y45" s="198"/>
      <c r="Z45" s="198"/>
      <c r="AB45" s="221"/>
    </row>
    <row r="46" spans="2:28" ht="15.6" customHeight="1" x14ac:dyDescent="0.3">
      <c r="B46" s="31">
        <f>B45+1</f>
        <v>272</v>
      </c>
      <c r="C46" s="96" t="s">
        <v>365</v>
      </c>
      <c r="D46" s="43"/>
      <c r="E46" s="198"/>
      <c r="F46" s="198"/>
      <c r="G46" s="198"/>
      <c r="H46" s="198"/>
      <c r="I46" s="198"/>
      <c r="J46" s="198"/>
      <c r="K46" s="198"/>
      <c r="L46" s="198"/>
      <c r="M46" s="198"/>
      <c r="N46" s="198"/>
      <c r="O46" s="198"/>
      <c r="P46" s="198"/>
      <c r="Q46" s="198"/>
      <c r="R46" s="198"/>
      <c r="S46" s="198"/>
      <c r="T46" s="198"/>
      <c r="U46" s="198"/>
      <c r="V46" s="198"/>
      <c r="W46" s="198"/>
      <c r="X46" s="198"/>
      <c r="Y46" s="198"/>
      <c r="Z46" s="198"/>
      <c r="AB46" s="221"/>
    </row>
    <row r="47" spans="2:28" ht="15.6" customHeight="1" x14ac:dyDescent="0.3">
      <c r="B47" s="13">
        <f>B44+10</f>
        <v>280</v>
      </c>
      <c r="C47" s="42" t="s">
        <v>346</v>
      </c>
      <c r="D47" s="43"/>
      <c r="E47" s="198"/>
      <c r="F47" s="198"/>
      <c r="G47" s="198"/>
      <c r="H47" s="198"/>
      <c r="I47" s="198"/>
      <c r="J47" s="198"/>
      <c r="K47" s="198"/>
      <c r="L47" s="198"/>
      <c r="M47" s="198"/>
      <c r="N47" s="198"/>
      <c r="O47" s="198"/>
      <c r="P47" s="198"/>
      <c r="Q47" s="198"/>
      <c r="R47" s="198"/>
      <c r="S47" s="198"/>
      <c r="T47" s="198"/>
      <c r="U47" s="198"/>
      <c r="V47" s="198"/>
      <c r="W47" s="198"/>
      <c r="X47" s="198"/>
      <c r="Y47" s="198"/>
      <c r="Z47" s="198"/>
      <c r="AB47" s="221"/>
    </row>
    <row r="48" spans="2:28" ht="15.6" customHeight="1" x14ac:dyDescent="0.3">
      <c r="B48" s="31">
        <f>B47+1</f>
        <v>281</v>
      </c>
      <c r="C48" s="96" t="s">
        <v>364</v>
      </c>
      <c r="D48" s="43"/>
      <c r="E48" s="198"/>
      <c r="F48" s="198"/>
      <c r="G48" s="198"/>
      <c r="H48" s="198"/>
      <c r="I48" s="198"/>
      <c r="J48" s="198"/>
      <c r="K48" s="198"/>
      <c r="L48" s="198"/>
      <c r="M48" s="198"/>
      <c r="N48" s="198"/>
      <c r="O48" s="198"/>
      <c r="P48" s="198"/>
      <c r="Q48" s="198"/>
      <c r="R48" s="198"/>
      <c r="S48" s="198"/>
      <c r="T48" s="198"/>
      <c r="U48" s="198"/>
      <c r="V48" s="198"/>
      <c r="W48" s="198"/>
      <c r="X48" s="198"/>
      <c r="Y48" s="198"/>
      <c r="Z48" s="198"/>
      <c r="AB48" s="221"/>
    </row>
    <row r="49" spans="2:28" ht="15.6" customHeight="1" x14ac:dyDescent="0.3">
      <c r="B49" s="31">
        <f>B48+1</f>
        <v>282</v>
      </c>
      <c r="C49" s="96" t="s">
        <v>365</v>
      </c>
      <c r="D49" s="43"/>
      <c r="E49" s="198"/>
      <c r="F49" s="198"/>
      <c r="G49" s="198"/>
      <c r="H49" s="198"/>
      <c r="I49" s="198"/>
      <c r="J49" s="198"/>
      <c r="K49" s="198"/>
      <c r="L49" s="198"/>
      <c r="M49" s="198"/>
      <c r="N49" s="198"/>
      <c r="O49" s="198"/>
      <c r="P49" s="198"/>
      <c r="Q49" s="198"/>
      <c r="R49" s="198"/>
      <c r="S49" s="198"/>
      <c r="T49" s="198"/>
      <c r="U49" s="198"/>
      <c r="V49" s="198"/>
      <c r="W49" s="198"/>
      <c r="X49" s="198"/>
      <c r="Y49" s="198"/>
      <c r="Z49" s="198"/>
      <c r="AB49" s="221"/>
    </row>
    <row r="50" spans="2:28" ht="15.6" customHeight="1" x14ac:dyDescent="0.3">
      <c r="B50" s="13">
        <f>B47+10</f>
        <v>290</v>
      </c>
      <c r="C50" s="42" t="s">
        <v>23</v>
      </c>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B50" s="221"/>
    </row>
    <row r="51" spans="2:28" ht="15.6" customHeight="1" x14ac:dyDescent="0.3">
      <c r="B51" s="31">
        <f>B50+1</f>
        <v>291</v>
      </c>
      <c r="C51" s="96" t="s">
        <v>363</v>
      </c>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B51" s="221"/>
    </row>
    <row r="52" spans="2:28" ht="15.6" customHeight="1" x14ac:dyDescent="0.3">
      <c r="B52" s="13">
        <f>B50+10</f>
        <v>300</v>
      </c>
      <c r="C52" s="42" t="s">
        <v>24</v>
      </c>
      <c r="D52" s="43"/>
      <c r="E52" s="198"/>
      <c r="F52" s="198"/>
      <c r="G52" s="198"/>
      <c r="H52" s="198"/>
      <c r="I52" s="198"/>
      <c r="J52" s="198"/>
      <c r="K52" s="198"/>
      <c r="L52" s="198"/>
      <c r="M52" s="198"/>
      <c r="N52" s="198"/>
      <c r="O52" s="198"/>
      <c r="P52" s="198"/>
      <c r="Q52" s="198"/>
      <c r="R52" s="198"/>
      <c r="S52" s="198"/>
      <c r="T52" s="198"/>
      <c r="U52" s="198"/>
      <c r="V52" s="198"/>
      <c r="W52" s="198"/>
      <c r="X52" s="198"/>
      <c r="Y52" s="198"/>
      <c r="Z52" s="198"/>
      <c r="AB52" s="221"/>
    </row>
    <row r="53" spans="2:28" ht="15.6" customHeight="1" x14ac:dyDescent="0.3">
      <c r="B53" s="31">
        <f>B52+1</f>
        <v>301</v>
      </c>
      <c r="C53" s="96" t="s">
        <v>363</v>
      </c>
      <c r="D53" s="43"/>
      <c r="E53" s="198"/>
      <c r="F53" s="198"/>
      <c r="G53" s="198"/>
      <c r="H53" s="198"/>
      <c r="I53" s="198"/>
      <c r="J53" s="198"/>
      <c r="K53" s="198"/>
      <c r="L53" s="198"/>
      <c r="M53" s="198"/>
      <c r="N53" s="198"/>
      <c r="O53" s="198"/>
      <c r="P53" s="198"/>
      <c r="Q53" s="198"/>
      <c r="R53" s="198"/>
      <c r="S53" s="198"/>
      <c r="T53" s="198"/>
      <c r="U53" s="198"/>
      <c r="V53" s="198"/>
      <c r="W53" s="198"/>
      <c r="X53" s="198"/>
      <c r="Y53" s="198"/>
      <c r="Z53" s="198"/>
      <c r="AB53" s="221"/>
    </row>
    <row r="54" spans="2:28" ht="15.6" customHeight="1" x14ac:dyDescent="0.3">
      <c r="B54" s="13">
        <f>B52+10</f>
        <v>310</v>
      </c>
      <c r="C54" s="44" t="s">
        <v>435</v>
      </c>
      <c r="D54" s="43"/>
      <c r="E54" s="45">
        <f t="shared" ref="E54:Z54" si="16">(E6-E18-E19-E20-E23-E24)-(E33-E39-E40-E43)</f>
        <v>0</v>
      </c>
      <c r="F54" s="45">
        <f t="shared" si="16"/>
        <v>0</v>
      </c>
      <c r="G54" s="45">
        <f t="shared" si="16"/>
        <v>0</v>
      </c>
      <c r="H54" s="45">
        <f t="shared" si="16"/>
        <v>0</v>
      </c>
      <c r="I54" s="45">
        <f t="shared" si="16"/>
        <v>0</v>
      </c>
      <c r="J54" s="45">
        <f t="shared" si="16"/>
        <v>0</v>
      </c>
      <c r="K54" s="45">
        <f t="shared" si="16"/>
        <v>0</v>
      </c>
      <c r="L54" s="45">
        <f t="shared" si="16"/>
        <v>0</v>
      </c>
      <c r="M54" s="45">
        <f t="shared" si="16"/>
        <v>0</v>
      </c>
      <c r="N54" s="45">
        <f t="shared" si="16"/>
        <v>0</v>
      </c>
      <c r="O54" s="45">
        <f t="shared" si="16"/>
        <v>0</v>
      </c>
      <c r="P54" s="45">
        <f t="shared" si="16"/>
        <v>0</v>
      </c>
      <c r="Q54" s="45">
        <f t="shared" si="16"/>
        <v>0</v>
      </c>
      <c r="R54" s="45">
        <f t="shared" si="16"/>
        <v>0</v>
      </c>
      <c r="S54" s="45">
        <f t="shared" si="16"/>
        <v>0</v>
      </c>
      <c r="T54" s="45">
        <f t="shared" si="16"/>
        <v>0</v>
      </c>
      <c r="U54" s="45">
        <f t="shared" si="16"/>
        <v>0</v>
      </c>
      <c r="V54" s="45">
        <f t="shared" si="16"/>
        <v>0</v>
      </c>
      <c r="W54" s="45">
        <f t="shared" si="16"/>
        <v>0</v>
      </c>
      <c r="X54" s="45">
        <f t="shared" si="16"/>
        <v>0</v>
      </c>
      <c r="Y54" s="45">
        <f t="shared" si="16"/>
        <v>0</v>
      </c>
      <c r="Z54" s="45">
        <f t="shared" si="16"/>
        <v>0</v>
      </c>
      <c r="AB54" s="222"/>
    </row>
    <row r="55" spans="2:28" ht="15.6" customHeight="1" x14ac:dyDescent="0.3">
      <c r="B55" s="13">
        <f>B54+10</f>
        <v>320</v>
      </c>
      <c r="C55" s="46" t="s">
        <v>436</v>
      </c>
      <c r="D55" s="84"/>
      <c r="E55" s="47">
        <f>E54</f>
        <v>0</v>
      </c>
      <c r="F55" s="47">
        <f>F54+E55</f>
        <v>0</v>
      </c>
      <c r="G55" s="47">
        <f t="shared" ref="G55:Z55" si="17">G54+F55</f>
        <v>0</v>
      </c>
      <c r="H55" s="47">
        <f t="shared" si="17"/>
        <v>0</v>
      </c>
      <c r="I55" s="47">
        <f t="shared" si="17"/>
        <v>0</v>
      </c>
      <c r="J55" s="47">
        <f t="shared" si="17"/>
        <v>0</v>
      </c>
      <c r="K55" s="47">
        <f t="shared" si="17"/>
        <v>0</v>
      </c>
      <c r="L55" s="47">
        <f t="shared" si="17"/>
        <v>0</v>
      </c>
      <c r="M55" s="47">
        <f t="shared" si="17"/>
        <v>0</v>
      </c>
      <c r="N55" s="47">
        <f t="shared" si="17"/>
        <v>0</v>
      </c>
      <c r="O55" s="47">
        <f t="shared" si="17"/>
        <v>0</v>
      </c>
      <c r="P55" s="47">
        <f t="shared" si="17"/>
        <v>0</v>
      </c>
      <c r="Q55" s="47">
        <f t="shared" si="17"/>
        <v>0</v>
      </c>
      <c r="R55" s="47">
        <f t="shared" si="17"/>
        <v>0</v>
      </c>
      <c r="S55" s="47">
        <f t="shared" si="17"/>
        <v>0</v>
      </c>
      <c r="T55" s="47">
        <f t="shared" si="17"/>
        <v>0</v>
      </c>
      <c r="U55" s="47">
        <f t="shared" si="17"/>
        <v>0</v>
      </c>
      <c r="V55" s="47">
        <f t="shared" si="17"/>
        <v>0</v>
      </c>
      <c r="W55" s="47">
        <f t="shared" si="17"/>
        <v>0</v>
      </c>
      <c r="X55" s="47">
        <f t="shared" si="17"/>
        <v>0</v>
      </c>
      <c r="Y55" s="47">
        <f t="shared" si="17"/>
        <v>0</v>
      </c>
      <c r="Z55" s="47">
        <f t="shared" si="17"/>
        <v>0</v>
      </c>
      <c r="AB55" s="222"/>
    </row>
    <row r="56" spans="2:28" ht="45" customHeight="1" x14ac:dyDescent="0.3">
      <c r="B56" s="13"/>
      <c r="C56" s="54" t="s">
        <v>242</v>
      </c>
      <c r="D56" s="56" t="s">
        <v>653</v>
      </c>
      <c r="E56" s="56" t="s">
        <v>654</v>
      </c>
      <c r="F56" s="56" t="s">
        <v>655</v>
      </c>
      <c r="G56" s="56" t="s">
        <v>656</v>
      </c>
      <c r="H56" s="56" t="s">
        <v>657</v>
      </c>
      <c r="I56" s="56" t="s">
        <v>659</v>
      </c>
      <c r="J56" s="56" t="s">
        <v>658</v>
      </c>
      <c r="K56" s="56" t="s">
        <v>660</v>
      </c>
      <c r="L56" s="56" t="s">
        <v>661</v>
      </c>
      <c r="M56" s="56" t="s">
        <v>662</v>
      </c>
      <c r="N56" s="56" t="s">
        <v>663</v>
      </c>
      <c r="O56" s="56" t="s">
        <v>664</v>
      </c>
      <c r="P56" s="56" t="s">
        <v>665</v>
      </c>
      <c r="Q56" s="56" t="s">
        <v>666</v>
      </c>
      <c r="R56" s="56" t="s">
        <v>667</v>
      </c>
      <c r="S56" s="56" t="s">
        <v>668</v>
      </c>
      <c r="T56" s="56" t="s">
        <v>669</v>
      </c>
      <c r="U56" s="56" t="s">
        <v>670</v>
      </c>
      <c r="V56" s="56" t="s">
        <v>671</v>
      </c>
      <c r="W56" s="56" t="s">
        <v>673</v>
      </c>
      <c r="X56" s="56" t="s">
        <v>672</v>
      </c>
      <c r="Y56" s="56" t="s">
        <v>674</v>
      </c>
      <c r="Z56" s="55" t="s">
        <v>675</v>
      </c>
      <c r="AB56" s="171"/>
    </row>
    <row r="57" spans="2:28" ht="15.6" customHeight="1" x14ac:dyDescent="0.3">
      <c r="B57" s="13">
        <f>B55+10</f>
        <v>330</v>
      </c>
      <c r="C57" s="48" t="s">
        <v>57</v>
      </c>
      <c r="D57" s="41"/>
      <c r="E57" s="49">
        <f t="shared" ref="E57:X57" si="18">E59+E61+E70</f>
        <v>0</v>
      </c>
      <c r="F57" s="49">
        <f t="shared" si="18"/>
        <v>0</v>
      </c>
      <c r="G57" s="49">
        <f t="shared" si="18"/>
        <v>0</v>
      </c>
      <c r="H57" s="49">
        <f t="shared" si="18"/>
        <v>0</v>
      </c>
      <c r="I57" s="49">
        <f t="shared" si="18"/>
        <v>0</v>
      </c>
      <c r="J57" s="49">
        <f t="shared" si="18"/>
        <v>0</v>
      </c>
      <c r="K57" s="49">
        <f t="shared" si="18"/>
        <v>0</v>
      </c>
      <c r="L57" s="49">
        <f t="shared" si="18"/>
        <v>0</v>
      </c>
      <c r="M57" s="49">
        <f t="shared" si="18"/>
        <v>0</v>
      </c>
      <c r="N57" s="49">
        <f t="shared" si="18"/>
        <v>0</v>
      </c>
      <c r="O57" s="49">
        <f t="shared" si="18"/>
        <v>0</v>
      </c>
      <c r="P57" s="49">
        <f t="shared" si="18"/>
        <v>0</v>
      </c>
      <c r="Q57" s="49">
        <f t="shared" si="18"/>
        <v>0</v>
      </c>
      <c r="R57" s="49">
        <f t="shared" si="18"/>
        <v>0</v>
      </c>
      <c r="S57" s="49">
        <f t="shared" si="18"/>
        <v>0</v>
      </c>
      <c r="T57" s="49">
        <f t="shared" si="18"/>
        <v>0</v>
      </c>
      <c r="U57" s="49">
        <f t="shared" si="18"/>
        <v>0</v>
      </c>
      <c r="V57" s="49">
        <f t="shared" si="18"/>
        <v>0</v>
      </c>
      <c r="W57" s="49">
        <f t="shared" si="18"/>
        <v>0</v>
      </c>
      <c r="X57" s="49">
        <f t="shared" si="18"/>
        <v>0</v>
      </c>
      <c r="Y57" s="49">
        <f t="shared" ref="Y57:Z57" si="19">Y59+Y61+Y70</f>
        <v>0</v>
      </c>
      <c r="Z57" s="49">
        <f t="shared" si="19"/>
        <v>0</v>
      </c>
      <c r="AB57" s="224"/>
    </row>
    <row r="58" spans="2:28" ht="15.6" customHeight="1" x14ac:dyDescent="0.3">
      <c r="B58" s="31">
        <f>B57+1</f>
        <v>331</v>
      </c>
      <c r="C58" s="96" t="s">
        <v>348</v>
      </c>
      <c r="D58" s="50">
        <f t="shared" ref="D58:X58" si="20">D60+D62+D71</f>
        <v>0</v>
      </c>
      <c r="E58" s="50">
        <f t="shared" si="20"/>
        <v>0</v>
      </c>
      <c r="F58" s="50">
        <f t="shared" si="20"/>
        <v>0</v>
      </c>
      <c r="G58" s="50">
        <f t="shared" si="20"/>
        <v>0</v>
      </c>
      <c r="H58" s="50">
        <f t="shared" si="20"/>
        <v>0</v>
      </c>
      <c r="I58" s="50">
        <f t="shared" si="20"/>
        <v>0</v>
      </c>
      <c r="J58" s="50">
        <f t="shared" si="20"/>
        <v>0</v>
      </c>
      <c r="K58" s="50">
        <f t="shared" si="20"/>
        <v>0</v>
      </c>
      <c r="L58" s="50">
        <f t="shared" si="20"/>
        <v>0</v>
      </c>
      <c r="M58" s="50">
        <f t="shared" si="20"/>
        <v>0</v>
      </c>
      <c r="N58" s="50">
        <f t="shared" si="20"/>
        <v>0</v>
      </c>
      <c r="O58" s="50">
        <f t="shared" si="20"/>
        <v>0</v>
      </c>
      <c r="P58" s="50">
        <f t="shared" si="20"/>
        <v>0</v>
      </c>
      <c r="Q58" s="50">
        <f t="shared" si="20"/>
        <v>0</v>
      </c>
      <c r="R58" s="50">
        <f t="shared" si="20"/>
        <v>0</v>
      </c>
      <c r="S58" s="50">
        <f t="shared" si="20"/>
        <v>0</v>
      </c>
      <c r="T58" s="50">
        <f t="shared" si="20"/>
        <v>0</v>
      </c>
      <c r="U58" s="50">
        <f t="shared" si="20"/>
        <v>0</v>
      </c>
      <c r="V58" s="50">
        <f t="shared" si="20"/>
        <v>0</v>
      </c>
      <c r="W58" s="50">
        <f t="shared" si="20"/>
        <v>0</v>
      </c>
      <c r="X58" s="50">
        <f t="shared" si="20"/>
        <v>0</v>
      </c>
      <c r="Y58" s="50">
        <f t="shared" ref="Y58:Z58" si="21">Y60+Y62+Y71</f>
        <v>0</v>
      </c>
      <c r="Z58" s="50">
        <f t="shared" si="21"/>
        <v>0</v>
      </c>
      <c r="AB58" s="224"/>
    </row>
    <row r="59" spans="2:28" ht="15.6" customHeight="1" x14ac:dyDescent="0.3">
      <c r="B59" s="13">
        <f>B57+10</f>
        <v>340</v>
      </c>
      <c r="C59" s="42" t="s">
        <v>27</v>
      </c>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B59" s="225"/>
    </row>
    <row r="60" spans="2:28" ht="15.6" customHeight="1" x14ac:dyDescent="0.3">
      <c r="B60" s="31">
        <f>B59+1</f>
        <v>341</v>
      </c>
      <c r="C60" s="96" t="s">
        <v>348</v>
      </c>
      <c r="D60" s="198"/>
      <c r="E60" s="198"/>
      <c r="F60" s="198"/>
      <c r="G60" s="198"/>
      <c r="H60" s="198"/>
      <c r="I60" s="198"/>
      <c r="J60" s="198"/>
      <c r="K60" s="198"/>
      <c r="L60" s="198"/>
      <c r="M60" s="198"/>
      <c r="N60" s="198"/>
      <c r="O60" s="198"/>
      <c r="P60" s="198"/>
      <c r="Q60" s="198"/>
      <c r="R60" s="198"/>
      <c r="S60" s="198"/>
      <c r="T60" s="198"/>
      <c r="U60" s="198"/>
      <c r="V60" s="198"/>
      <c r="W60" s="198"/>
      <c r="X60" s="198"/>
      <c r="Y60" s="198"/>
      <c r="Z60" s="198"/>
      <c r="AB60" s="225"/>
    </row>
    <row r="61" spans="2:28" ht="15.6" customHeight="1" x14ac:dyDescent="0.3">
      <c r="B61" s="13">
        <f>B59+10</f>
        <v>350</v>
      </c>
      <c r="C61" s="42" t="s">
        <v>28</v>
      </c>
      <c r="D61" s="50">
        <f>D63+D64+D65+D66+D67+D68+D69</f>
        <v>0</v>
      </c>
      <c r="E61" s="50">
        <f t="shared" ref="E61:Z61" si="22">E63+E64+E65+E66+E67+E68+E69</f>
        <v>0</v>
      </c>
      <c r="F61" s="50">
        <f t="shared" si="22"/>
        <v>0</v>
      </c>
      <c r="G61" s="50">
        <f t="shared" si="22"/>
        <v>0</v>
      </c>
      <c r="H61" s="50">
        <f t="shared" si="22"/>
        <v>0</v>
      </c>
      <c r="I61" s="50">
        <f t="shared" si="22"/>
        <v>0</v>
      </c>
      <c r="J61" s="50">
        <f t="shared" si="22"/>
        <v>0</v>
      </c>
      <c r="K61" s="50">
        <f t="shared" si="22"/>
        <v>0</v>
      </c>
      <c r="L61" s="50">
        <f t="shared" si="22"/>
        <v>0</v>
      </c>
      <c r="M61" s="50">
        <f t="shared" si="22"/>
        <v>0</v>
      </c>
      <c r="N61" s="50">
        <f t="shared" si="22"/>
        <v>0</v>
      </c>
      <c r="O61" s="50">
        <f t="shared" si="22"/>
        <v>0</v>
      </c>
      <c r="P61" s="50">
        <f t="shared" si="22"/>
        <v>0</v>
      </c>
      <c r="Q61" s="50">
        <f t="shared" si="22"/>
        <v>0</v>
      </c>
      <c r="R61" s="50">
        <f t="shared" si="22"/>
        <v>0</v>
      </c>
      <c r="S61" s="50">
        <f t="shared" si="22"/>
        <v>0</v>
      </c>
      <c r="T61" s="50">
        <f t="shared" si="22"/>
        <v>0</v>
      </c>
      <c r="U61" s="50">
        <f t="shared" si="22"/>
        <v>0</v>
      </c>
      <c r="V61" s="50">
        <f t="shared" si="22"/>
        <v>0</v>
      </c>
      <c r="W61" s="50">
        <f t="shared" si="22"/>
        <v>0</v>
      </c>
      <c r="X61" s="50">
        <f t="shared" si="22"/>
        <v>0</v>
      </c>
      <c r="Y61" s="50">
        <f t="shared" si="22"/>
        <v>0</v>
      </c>
      <c r="Z61" s="50">
        <f t="shared" si="22"/>
        <v>0</v>
      </c>
      <c r="AB61" s="224"/>
    </row>
    <row r="62" spans="2:28" ht="15.6" customHeight="1" x14ac:dyDescent="0.3">
      <c r="B62" s="31">
        <f>B61+1</f>
        <v>351</v>
      </c>
      <c r="C62" s="96" t="s">
        <v>348</v>
      </c>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B62" s="225"/>
    </row>
    <row r="63" spans="2:28" ht="15.6" customHeight="1" x14ac:dyDescent="0.3">
      <c r="B63" s="13">
        <f>B61+10</f>
        <v>360</v>
      </c>
      <c r="C63" s="51" t="s">
        <v>29</v>
      </c>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B63" s="225"/>
    </row>
    <row r="64" spans="2:28" ht="15.6" customHeight="1" x14ac:dyDescent="0.3">
      <c r="B64" s="13">
        <f t="shared" ref="B64:B70" si="23">B63+10</f>
        <v>370</v>
      </c>
      <c r="C64" s="51" t="s">
        <v>30</v>
      </c>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B64" s="225"/>
    </row>
    <row r="65" spans="2:28" ht="15.6" customHeight="1" x14ac:dyDescent="0.3">
      <c r="B65" s="13">
        <f t="shared" si="23"/>
        <v>380</v>
      </c>
      <c r="C65" s="51" t="s">
        <v>31</v>
      </c>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B65" s="225"/>
    </row>
    <row r="66" spans="2:28" ht="15.6" customHeight="1" x14ac:dyDescent="0.3">
      <c r="B66" s="13">
        <f t="shared" si="23"/>
        <v>390</v>
      </c>
      <c r="C66" s="51" t="s">
        <v>32</v>
      </c>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B66" s="225"/>
    </row>
    <row r="67" spans="2:28" ht="15.6" customHeight="1" x14ac:dyDescent="0.3">
      <c r="B67" s="13">
        <f t="shared" si="23"/>
        <v>400</v>
      </c>
      <c r="C67" s="51" t="s">
        <v>33</v>
      </c>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B67" s="225"/>
    </row>
    <row r="68" spans="2:28" ht="15.6" customHeight="1" x14ac:dyDescent="0.3">
      <c r="B68" s="13">
        <f t="shared" si="23"/>
        <v>410</v>
      </c>
      <c r="C68" s="51" t="s">
        <v>34</v>
      </c>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B68" s="225"/>
    </row>
    <row r="69" spans="2:28" ht="15.6" customHeight="1" x14ac:dyDescent="0.3">
      <c r="B69" s="13">
        <f t="shared" si="23"/>
        <v>420</v>
      </c>
      <c r="C69" s="51" t="s">
        <v>35</v>
      </c>
      <c r="D69" s="198"/>
      <c r="E69" s="198"/>
      <c r="F69" s="198"/>
      <c r="G69" s="198"/>
      <c r="H69" s="198"/>
      <c r="I69" s="198"/>
      <c r="J69" s="198"/>
      <c r="K69" s="198"/>
      <c r="L69" s="198"/>
      <c r="M69" s="198"/>
      <c r="N69" s="198"/>
      <c r="O69" s="198"/>
      <c r="P69" s="198"/>
      <c r="Q69" s="198"/>
      <c r="R69" s="198"/>
      <c r="S69" s="198"/>
      <c r="T69" s="198"/>
      <c r="U69" s="198"/>
      <c r="V69" s="198"/>
      <c r="W69" s="198"/>
      <c r="X69" s="198"/>
      <c r="Y69" s="198"/>
      <c r="Z69" s="198"/>
      <c r="AB69" s="225"/>
    </row>
    <row r="70" spans="2:28" ht="15.6" customHeight="1" x14ac:dyDescent="0.3">
      <c r="B70" s="13">
        <f t="shared" si="23"/>
        <v>430</v>
      </c>
      <c r="C70" s="42" t="s">
        <v>36</v>
      </c>
      <c r="D70" s="43"/>
      <c r="E70" s="198"/>
      <c r="F70" s="198"/>
      <c r="G70" s="198"/>
      <c r="H70" s="198"/>
      <c r="I70" s="198"/>
      <c r="J70" s="198"/>
      <c r="K70" s="198"/>
      <c r="L70" s="198"/>
      <c r="M70" s="198"/>
      <c r="N70" s="198"/>
      <c r="O70" s="198"/>
      <c r="P70" s="198"/>
      <c r="Q70" s="198"/>
      <c r="R70" s="198"/>
      <c r="S70" s="198"/>
      <c r="T70" s="198"/>
      <c r="U70" s="198"/>
      <c r="V70" s="198"/>
      <c r="W70" s="198"/>
      <c r="X70" s="198"/>
      <c r="Y70" s="198"/>
      <c r="Z70" s="198"/>
      <c r="AB70" s="225"/>
    </row>
    <row r="71" spans="2:28" ht="15.6" customHeight="1" x14ac:dyDescent="0.3">
      <c r="B71" s="31">
        <f>B70+1</f>
        <v>431</v>
      </c>
      <c r="C71" s="96" t="s">
        <v>348</v>
      </c>
      <c r="D71" s="43"/>
      <c r="E71" s="198"/>
      <c r="F71" s="198"/>
      <c r="G71" s="198"/>
      <c r="H71" s="198"/>
      <c r="I71" s="198"/>
      <c r="J71" s="198"/>
      <c r="K71" s="198"/>
      <c r="L71" s="198"/>
      <c r="M71" s="198"/>
      <c r="N71" s="198"/>
      <c r="O71" s="198"/>
      <c r="P71" s="198"/>
      <c r="Q71" s="198"/>
      <c r="R71" s="198"/>
      <c r="S71" s="198"/>
      <c r="T71" s="198"/>
      <c r="U71" s="198"/>
      <c r="V71" s="198"/>
      <c r="W71" s="198"/>
      <c r="X71" s="198"/>
      <c r="Y71" s="198"/>
      <c r="Z71" s="198"/>
      <c r="AB71" s="225"/>
    </row>
    <row r="72" spans="2:28" ht="15.6" customHeight="1" x14ac:dyDescent="0.3">
      <c r="B72" s="13">
        <f>B70+10</f>
        <v>440</v>
      </c>
      <c r="C72" s="44" t="s">
        <v>58</v>
      </c>
      <c r="D72" s="43"/>
      <c r="E72" s="45">
        <f t="shared" ref="E72:X72" si="24">E74+E76+E78</f>
        <v>0</v>
      </c>
      <c r="F72" s="45">
        <f t="shared" si="24"/>
        <v>0</v>
      </c>
      <c r="G72" s="45">
        <f t="shared" si="24"/>
        <v>0</v>
      </c>
      <c r="H72" s="45">
        <f t="shared" si="24"/>
        <v>0</v>
      </c>
      <c r="I72" s="45">
        <f t="shared" si="24"/>
        <v>0</v>
      </c>
      <c r="J72" s="45">
        <f t="shared" si="24"/>
        <v>0</v>
      </c>
      <c r="K72" s="45">
        <f t="shared" si="24"/>
        <v>0</v>
      </c>
      <c r="L72" s="45">
        <f t="shared" si="24"/>
        <v>0</v>
      </c>
      <c r="M72" s="45">
        <f t="shared" si="24"/>
        <v>0</v>
      </c>
      <c r="N72" s="45">
        <f t="shared" si="24"/>
        <v>0</v>
      </c>
      <c r="O72" s="45">
        <f t="shared" si="24"/>
        <v>0</v>
      </c>
      <c r="P72" s="45">
        <f t="shared" si="24"/>
        <v>0</v>
      </c>
      <c r="Q72" s="45">
        <f t="shared" si="24"/>
        <v>0</v>
      </c>
      <c r="R72" s="45">
        <f t="shared" si="24"/>
        <v>0</v>
      </c>
      <c r="S72" s="45">
        <f t="shared" si="24"/>
        <v>0</v>
      </c>
      <c r="T72" s="45">
        <f t="shared" si="24"/>
        <v>0</v>
      </c>
      <c r="U72" s="45">
        <f t="shared" si="24"/>
        <v>0</v>
      </c>
      <c r="V72" s="45">
        <f t="shared" si="24"/>
        <v>0</v>
      </c>
      <c r="W72" s="45">
        <f t="shared" si="24"/>
        <v>0</v>
      </c>
      <c r="X72" s="45">
        <f t="shared" si="24"/>
        <v>0</v>
      </c>
      <c r="Y72" s="45">
        <f t="shared" ref="Y72:Z72" si="25">Y74+Y76+Y78</f>
        <v>0</v>
      </c>
      <c r="Z72" s="45">
        <f t="shared" si="25"/>
        <v>0</v>
      </c>
      <c r="AB72" s="224"/>
    </row>
    <row r="73" spans="2:28" ht="15.6" customHeight="1" x14ac:dyDescent="0.3">
      <c r="B73" s="31">
        <f>B72+1</f>
        <v>441</v>
      </c>
      <c r="C73" s="96" t="s">
        <v>363</v>
      </c>
      <c r="D73" s="50">
        <f t="shared" ref="D73:X73" si="26">D75+D77+D79</f>
        <v>0</v>
      </c>
      <c r="E73" s="50">
        <f t="shared" si="26"/>
        <v>0</v>
      </c>
      <c r="F73" s="50">
        <f t="shared" si="26"/>
        <v>0</v>
      </c>
      <c r="G73" s="50">
        <f t="shared" si="26"/>
        <v>0</v>
      </c>
      <c r="H73" s="50">
        <f t="shared" si="26"/>
        <v>0</v>
      </c>
      <c r="I73" s="50">
        <f t="shared" si="26"/>
        <v>0</v>
      </c>
      <c r="J73" s="50">
        <f t="shared" si="26"/>
        <v>0</v>
      </c>
      <c r="K73" s="50">
        <f t="shared" si="26"/>
        <v>0</v>
      </c>
      <c r="L73" s="50">
        <f t="shared" si="26"/>
        <v>0</v>
      </c>
      <c r="M73" s="50">
        <f t="shared" si="26"/>
        <v>0</v>
      </c>
      <c r="N73" s="50">
        <f t="shared" si="26"/>
        <v>0</v>
      </c>
      <c r="O73" s="50">
        <f t="shared" si="26"/>
        <v>0</v>
      </c>
      <c r="P73" s="50">
        <f t="shared" si="26"/>
        <v>0</v>
      </c>
      <c r="Q73" s="50">
        <f t="shared" si="26"/>
        <v>0</v>
      </c>
      <c r="R73" s="50">
        <f t="shared" si="26"/>
        <v>0</v>
      </c>
      <c r="S73" s="50">
        <f t="shared" si="26"/>
        <v>0</v>
      </c>
      <c r="T73" s="50">
        <f t="shared" si="26"/>
        <v>0</v>
      </c>
      <c r="U73" s="50">
        <f t="shared" si="26"/>
        <v>0</v>
      </c>
      <c r="V73" s="50">
        <f t="shared" si="26"/>
        <v>0</v>
      </c>
      <c r="W73" s="50">
        <f t="shared" si="26"/>
        <v>0</v>
      </c>
      <c r="X73" s="50">
        <f t="shared" si="26"/>
        <v>0</v>
      </c>
      <c r="Y73" s="50">
        <f t="shared" ref="Y73:Z73" si="27">Y75+Y77+Y79</f>
        <v>0</v>
      </c>
      <c r="Z73" s="50">
        <f t="shared" si="27"/>
        <v>0</v>
      </c>
      <c r="AB73" s="224"/>
    </row>
    <row r="74" spans="2:28" ht="15.6" customHeight="1" x14ac:dyDescent="0.3">
      <c r="B74" s="13">
        <f>B72+10</f>
        <v>450</v>
      </c>
      <c r="C74" s="42" t="s">
        <v>37</v>
      </c>
      <c r="D74" s="198"/>
      <c r="E74" s="198"/>
      <c r="F74" s="198"/>
      <c r="G74" s="198"/>
      <c r="H74" s="198"/>
      <c r="I74" s="198"/>
      <c r="J74" s="198"/>
      <c r="K74" s="198"/>
      <c r="L74" s="198"/>
      <c r="M74" s="198"/>
      <c r="N74" s="198"/>
      <c r="O74" s="198"/>
      <c r="P74" s="198"/>
      <c r="Q74" s="198"/>
      <c r="R74" s="198"/>
      <c r="S74" s="198"/>
      <c r="T74" s="198"/>
      <c r="U74" s="198"/>
      <c r="V74" s="198"/>
      <c r="W74" s="198"/>
      <c r="X74" s="198"/>
      <c r="Y74" s="198"/>
      <c r="Z74" s="198"/>
      <c r="AB74" s="225"/>
    </row>
    <row r="75" spans="2:28" ht="15.6" customHeight="1" x14ac:dyDescent="0.3">
      <c r="B75" s="31">
        <f>B74+1</f>
        <v>451</v>
      </c>
      <c r="C75" s="96" t="s">
        <v>363</v>
      </c>
      <c r="D75" s="198"/>
      <c r="E75" s="198"/>
      <c r="F75" s="198"/>
      <c r="G75" s="198"/>
      <c r="H75" s="198"/>
      <c r="I75" s="198"/>
      <c r="J75" s="198"/>
      <c r="K75" s="198"/>
      <c r="L75" s="198"/>
      <c r="M75" s="198"/>
      <c r="N75" s="198"/>
      <c r="O75" s="198"/>
      <c r="P75" s="198"/>
      <c r="Q75" s="198"/>
      <c r="R75" s="198"/>
      <c r="S75" s="198"/>
      <c r="T75" s="198"/>
      <c r="U75" s="198"/>
      <c r="V75" s="198"/>
      <c r="W75" s="198"/>
      <c r="X75" s="198"/>
      <c r="Y75" s="198"/>
      <c r="Z75" s="198"/>
      <c r="AB75" s="225"/>
    </row>
    <row r="76" spans="2:28" ht="15.6" customHeight="1" x14ac:dyDescent="0.3">
      <c r="B76" s="13">
        <f>B74+10</f>
        <v>460</v>
      </c>
      <c r="C76" s="42" t="s">
        <v>347</v>
      </c>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B76" s="225"/>
    </row>
    <row r="77" spans="2:28" ht="15.6" customHeight="1" x14ac:dyDescent="0.3">
      <c r="B77" s="31">
        <f>B76+1</f>
        <v>461</v>
      </c>
      <c r="C77" s="96" t="s">
        <v>363</v>
      </c>
      <c r="D77" s="198"/>
      <c r="E77" s="198"/>
      <c r="F77" s="198"/>
      <c r="G77" s="198"/>
      <c r="H77" s="198"/>
      <c r="I77" s="198"/>
      <c r="J77" s="198"/>
      <c r="K77" s="198"/>
      <c r="L77" s="198"/>
      <c r="M77" s="198"/>
      <c r="N77" s="198"/>
      <c r="O77" s="198"/>
      <c r="P77" s="198"/>
      <c r="Q77" s="198"/>
      <c r="R77" s="198"/>
      <c r="S77" s="198"/>
      <c r="T77" s="198"/>
      <c r="U77" s="198"/>
      <c r="V77" s="198"/>
      <c r="W77" s="198"/>
      <c r="X77" s="198"/>
      <c r="Y77" s="198"/>
      <c r="Z77" s="198"/>
      <c r="AB77" s="225"/>
    </row>
    <row r="78" spans="2:28" ht="15.6" customHeight="1" x14ac:dyDescent="0.3">
      <c r="B78" s="13">
        <f>B76+10</f>
        <v>470</v>
      </c>
      <c r="C78" s="42" t="s">
        <v>36</v>
      </c>
      <c r="D78" s="43"/>
      <c r="E78" s="198"/>
      <c r="F78" s="198"/>
      <c r="G78" s="198"/>
      <c r="H78" s="198"/>
      <c r="I78" s="198"/>
      <c r="J78" s="198"/>
      <c r="K78" s="198"/>
      <c r="L78" s="198"/>
      <c r="M78" s="198"/>
      <c r="N78" s="198"/>
      <c r="O78" s="198"/>
      <c r="P78" s="198"/>
      <c r="Q78" s="198"/>
      <c r="R78" s="198"/>
      <c r="S78" s="198"/>
      <c r="T78" s="198"/>
      <c r="U78" s="198"/>
      <c r="V78" s="198"/>
      <c r="W78" s="198"/>
      <c r="X78" s="198"/>
      <c r="Y78" s="198"/>
      <c r="Z78" s="198"/>
      <c r="AB78" s="225"/>
    </row>
    <row r="79" spans="2:28" ht="15.6" customHeight="1" x14ac:dyDescent="0.3">
      <c r="B79" s="31">
        <f>B78+1</f>
        <v>471</v>
      </c>
      <c r="C79" s="96" t="s">
        <v>363</v>
      </c>
      <c r="D79" s="43"/>
      <c r="E79" s="198"/>
      <c r="F79" s="198"/>
      <c r="G79" s="198"/>
      <c r="H79" s="198"/>
      <c r="I79" s="198"/>
      <c r="J79" s="198"/>
      <c r="K79" s="198"/>
      <c r="L79" s="198"/>
      <c r="M79" s="198"/>
      <c r="N79" s="198"/>
      <c r="O79" s="198"/>
      <c r="P79" s="198"/>
      <c r="Q79" s="198"/>
      <c r="R79" s="198"/>
      <c r="S79" s="198"/>
      <c r="T79" s="198"/>
      <c r="U79" s="198"/>
      <c r="V79" s="198"/>
      <c r="W79" s="198"/>
      <c r="X79" s="198"/>
      <c r="Y79" s="198"/>
      <c r="Z79" s="198"/>
      <c r="AB79" s="225"/>
    </row>
    <row r="80" spans="2:28" ht="15.6" customHeight="1" x14ac:dyDescent="0.3">
      <c r="B80" s="13">
        <f>B78+10</f>
        <v>480</v>
      </c>
      <c r="C80" s="44" t="s">
        <v>435</v>
      </c>
      <c r="D80" s="43"/>
      <c r="E80" s="45">
        <f>E177+E184+E185+E188-E192-E196</f>
        <v>0</v>
      </c>
      <c r="F80" s="97">
        <v>0</v>
      </c>
      <c r="G80" s="97">
        <v>0</v>
      </c>
      <c r="H80" s="97">
        <v>0</v>
      </c>
      <c r="I80" s="97">
        <v>0</v>
      </c>
      <c r="J80" s="97">
        <v>0</v>
      </c>
      <c r="K80" s="97">
        <v>0</v>
      </c>
      <c r="L80" s="97">
        <v>0</v>
      </c>
      <c r="M80" s="97">
        <v>0</v>
      </c>
      <c r="N80" s="97">
        <v>0</v>
      </c>
      <c r="O80" s="97">
        <v>0</v>
      </c>
      <c r="P80" s="97">
        <v>0</v>
      </c>
      <c r="Q80" s="97">
        <v>0</v>
      </c>
      <c r="R80" s="97">
        <v>0</v>
      </c>
      <c r="S80" s="97">
        <v>0</v>
      </c>
      <c r="T80" s="97">
        <v>0</v>
      </c>
      <c r="U80" s="97">
        <v>0</v>
      </c>
      <c r="V80" s="97">
        <v>0</v>
      </c>
      <c r="W80" s="97">
        <v>0</v>
      </c>
      <c r="X80" s="97">
        <v>0</v>
      </c>
      <c r="Y80" s="97">
        <v>0</v>
      </c>
      <c r="Z80" s="97">
        <v>0</v>
      </c>
      <c r="AB80" s="224"/>
    </row>
    <row r="81" spans="2:28" ht="15.6" customHeight="1" x14ac:dyDescent="0.3">
      <c r="B81" s="13">
        <f>B80+10</f>
        <v>490</v>
      </c>
      <c r="C81" s="46" t="s">
        <v>436</v>
      </c>
      <c r="D81" s="84"/>
      <c r="E81" s="47">
        <f>E80</f>
        <v>0</v>
      </c>
      <c r="F81" s="47">
        <f t="shared" ref="F81:Z81" si="28">F80+E81</f>
        <v>0</v>
      </c>
      <c r="G81" s="47">
        <f t="shared" si="28"/>
        <v>0</v>
      </c>
      <c r="H81" s="47">
        <f t="shared" si="28"/>
        <v>0</v>
      </c>
      <c r="I81" s="47">
        <f t="shared" si="28"/>
        <v>0</v>
      </c>
      <c r="J81" s="47">
        <f t="shared" si="28"/>
        <v>0</v>
      </c>
      <c r="K81" s="47">
        <f t="shared" si="28"/>
        <v>0</v>
      </c>
      <c r="L81" s="47">
        <f t="shared" si="28"/>
        <v>0</v>
      </c>
      <c r="M81" s="47">
        <f t="shared" si="28"/>
        <v>0</v>
      </c>
      <c r="N81" s="47">
        <f t="shared" si="28"/>
        <v>0</v>
      </c>
      <c r="O81" s="47">
        <f t="shared" si="28"/>
        <v>0</v>
      </c>
      <c r="P81" s="47">
        <f t="shared" si="28"/>
        <v>0</v>
      </c>
      <c r="Q81" s="47">
        <f t="shared" si="28"/>
        <v>0</v>
      </c>
      <c r="R81" s="47">
        <f t="shared" si="28"/>
        <v>0</v>
      </c>
      <c r="S81" s="47">
        <f t="shared" si="28"/>
        <v>0</v>
      </c>
      <c r="T81" s="47">
        <f t="shared" si="28"/>
        <v>0</v>
      </c>
      <c r="U81" s="47">
        <f t="shared" si="28"/>
        <v>0</v>
      </c>
      <c r="V81" s="47">
        <f t="shared" si="28"/>
        <v>0</v>
      </c>
      <c r="W81" s="47">
        <f t="shared" si="28"/>
        <v>0</v>
      </c>
      <c r="X81" s="47">
        <f t="shared" si="28"/>
        <v>0</v>
      </c>
      <c r="Y81" s="47">
        <f t="shared" si="28"/>
        <v>0</v>
      </c>
      <c r="Z81" s="47">
        <f t="shared" si="28"/>
        <v>0</v>
      </c>
      <c r="AB81" s="224"/>
    </row>
    <row r="82" spans="2:28" ht="45" customHeight="1" x14ac:dyDescent="0.3">
      <c r="B82" s="13"/>
      <c r="C82" s="54" t="s">
        <v>243</v>
      </c>
      <c r="D82" s="56" t="s">
        <v>653</v>
      </c>
      <c r="E82" s="56" t="s">
        <v>654</v>
      </c>
      <c r="F82" s="56" t="s">
        <v>655</v>
      </c>
      <c r="G82" s="56" t="s">
        <v>656</v>
      </c>
      <c r="H82" s="56" t="s">
        <v>657</v>
      </c>
      <c r="I82" s="56" t="s">
        <v>659</v>
      </c>
      <c r="J82" s="56" t="s">
        <v>658</v>
      </c>
      <c r="K82" s="56" t="s">
        <v>660</v>
      </c>
      <c r="L82" s="56" t="s">
        <v>661</v>
      </c>
      <c r="M82" s="56" t="s">
        <v>662</v>
      </c>
      <c r="N82" s="56" t="s">
        <v>663</v>
      </c>
      <c r="O82" s="56" t="s">
        <v>664</v>
      </c>
      <c r="P82" s="56" t="s">
        <v>665</v>
      </c>
      <c r="Q82" s="56" t="s">
        <v>666</v>
      </c>
      <c r="R82" s="56" t="s">
        <v>667</v>
      </c>
      <c r="S82" s="56" t="s">
        <v>668</v>
      </c>
      <c r="T82" s="56" t="s">
        <v>669</v>
      </c>
      <c r="U82" s="56" t="s">
        <v>670</v>
      </c>
      <c r="V82" s="56" t="s">
        <v>671</v>
      </c>
      <c r="W82" s="56" t="s">
        <v>673</v>
      </c>
      <c r="X82" s="56" t="s">
        <v>672</v>
      </c>
      <c r="Y82" s="56" t="s">
        <v>674</v>
      </c>
      <c r="Z82" s="55" t="s">
        <v>675</v>
      </c>
      <c r="AB82" s="171"/>
    </row>
    <row r="83" spans="2:28" ht="15.6" customHeight="1" x14ac:dyDescent="0.3">
      <c r="B83" s="13">
        <f>B81+10</f>
        <v>500</v>
      </c>
      <c r="C83" s="40" t="s">
        <v>59</v>
      </c>
      <c r="D83" s="198"/>
      <c r="E83" s="41"/>
      <c r="F83" s="41"/>
      <c r="G83" s="41"/>
      <c r="H83" s="41"/>
      <c r="I83" s="41"/>
      <c r="J83" s="41"/>
      <c r="K83" s="41"/>
      <c r="L83" s="41"/>
      <c r="M83" s="41"/>
      <c r="N83" s="41"/>
      <c r="O83" s="41"/>
      <c r="P83" s="41"/>
      <c r="Q83" s="41"/>
      <c r="R83" s="41"/>
      <c r="S83" s="41"/>
      <c r="T83" s="41"/>
      <c r="U83" s="41"/>
      <c r="V83" s="41"/>
      <c r="W83" s="41"/>
      <c r="X83" s="41"/>
      <c r="Y83" s="41"/>
      <c r="Z83" s="41"/>
      <c r="AB83" s="225"/>
    </row>
    <row r="84" spans="2:28" ht="15.6" customHeight="1" x14ac:dyDescent="0.3">
      <c r="B84" s="13">
        <f>B83+10</f>
        <v>510</v>
      </c>
      <c r="C84" s="42" t="s">
        <v>38</v>
      </c>
      <c r="D84" s="198"/>
      <c r="E84" s="43"/>
      <c r="F84" s="43"/>
      <c r="G84" s="43"/>
      <c r="H84" s="43"/>
      <c r="I84" s="43"/>
      <c r="J84" s="43"/>
      <c r="K84" s="43"/>
      <c r="L84" s="43"/>
      <c r="M84" s="43"/>
      <c r="N84" s="43"/>
      <c r="O84" s="43"/>
      <c r="P84" s="43"/>
      <c r="Q84" s="43"/>
      <c r="R84" s="43"/>
      <c r="S84" s="43"/>
      <c r="T84" s="43"/>
      <c r="U84" s="43"/>
      <c r="V84" s="43"/>
      <c r="W84" s="43"/>
      <c r="X84" s="43"/>
      <c r="Y84" s="43"/>
      <c r="Z84" s="43"/>
      <c r="AB84" s="225"/>
    </row>
    <row r="85" spans="2:28" ht="15.6" customHeight="1" x14ac:dyDescent="0.3">
      <c r="B85" s="13">
        <f t="shared" ref="B85:B90" si="29">B84+10</f>
        <v>520</v>
      </c>
      <c r="C85" s="42" t="s">
        <v>39</v>
      </c>
      <c r="D85" s="198"/>
      <c r="E85" s="198"/>
      <c r="F85" s="198"/>
      <c r="G85" s="198"/>
      <c r="H85" s="198"/>
      <c r="I85" s="198"/>
      <c r="J85" s="198"/>
      <c r="K85" s="198"/>
      <c r="L85" s="198"/>
      <c r="M85" s="198"/>
      <c r="N85" s="198"/>
      <c r="O85" s="198"/>
      <c r="P85" s="198"/>
      <c r="Q85" s="198"/>
      <c r="R85" s="198"/>
      <c r="S85" s="198"/>
      <c r="T85" s="198"/>
      <c r="U85" s="198"/>
      <c r="V85" s="198"/>
      <c r="W85" s="198"/>
      <c r="X85" s="198"/>
      <c r="Y85" s="198"/>
      <c r="Z85" s="198"/>
      <c r="AB85" s="225"/>
    </row>
    <row r="86" spans="2:28" ht="15.6" customHeight="1" x14ac:dyDescent="0.3">
      <c r="B86" s="13">
        <f t="shared" si="29"/>
        <v>530</v>
      </c>
      <c r="C86" s="42" t="s">
        <v>40</v>
      </c>
      <c r="D86" s="198"/>
      <c r="E86" s="198"/>
      <c r="F86" s="198"/>
      <c r="G86" s="198"/>
      <c r="H86" s="198"/>
      <c r="I86" s="198"/>
      <c r="J86" s="198"/>
      <c r="K86" s="198"/>
      <c r="L86" s="198"/>
      <c r="M86" s="198"/>
      <c r="N86" s="198"/>
      <c r="O86" s="198"/>
      <c r="P86" s="198"/>
      <c r="Q86" s="198"/>
      <c r="R86" s="198"/>
      <c r="S86" s="198"/>
      <c r="T86" s="198"/>
      <c r="U86" s="198"/>
      <c r="V86" s="198"/>
      <c r="W86" s="198"/>
      <c r="X86" s="198"/>
      <c r="Y86" s="198"/>
      <c r="Z86" s="198"/>
      <c r="AB86" s="225"/>
    </row>
    <row r="87" spans="2:28" ht="15.6" customHeight="1" x14ac:dyDescent="0.3">
      <c r="B87" s="13">
        <f t="shared" si="29"/>
        <v>540</v>
      </c>
      <c r="C87" s="42" t="s">
        <v>41</v>
      </c>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B87" s="225"/>
    </row>
    <row r="88" spans="2:28" ht="15.6" customHeight="1" x14ac:dyDescent="0.3">
      <c r="B88" s="13">
        <f t="shared" si="29"/>
        <v>550</v>
      </c>
      <c r="C88" s="42" t="s">
        <v>42</v>
      </c>
      <c r="D88" s="198"/>
      <c r="E88" s="198"/>
      <c r="F88" s="198"/>
      <c r="G88" s="198"/>
      <c r="H88" s="198"/>
      <c r="I88" s="198"/>
      <c r="J88" s="198"/>
      <c r="K88" s="198"/>
      <c r="L88" s="198"/>
      <c r="M88" s="198"/>
      <c r="N88" s="198"/>
      <c r="O88" s="198"/>
      <c r="P88" s="198"/>
      <c r="Q88" s="198"/>
      <c r="R88" s="198"/>
      <c r="S88" s="198"/>
      <c r="T88" s="198"/>
      <c r="U88" s="198"/>
      <c r="V88" s="198"/>
      <c r="W88" s="198"/>
      <c r="X88" s="198"/>
      <c r="Y88" s="198"/>
      <c r="Z88" s="198"/>
      <c r="AB88" s="225"/>
    </row>
    <row r="89" spans="2:28" ht="15.6" customHeight="1" x14ac:dyDescent="0.3">
      <c r="B89" s="13">
        <f t="shared" si="29"/>
        <v>560</v>
      </c>
      <c r="C89" s="42" t="s">
        <v>43</v>
      </c>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B89" s="225"/>
    </row>
    <row r="90" spans="2:28" ht="15.6" customHeight="1" x14ac:dyDescent="0.3">
      <c r="B90" s="13">
        <f t="shared" si="29"/>
        <v>570</v>
      </c>
      <c r="C90" s="42" t="s">
        <v>44</v>
      </c>
      <c r="D90" s="198"/>
      <c r="E90" s="198"/>
      <c r="F90" s="198"/>
      <c r="G90" s="198"/>
      <c r="H90" s="198"/>
      <c r="I90" s="198"/>
      <c r="J90" s="198"/>
      <c r="K90" s="198"/>
      <c r="L90" s="198"/>
      <c r="M90" s="198"/>
      <c r="N90" s="198"/>
      <c r="O90" s="198"/>
      <c r="P90" s="198"/>
      <c r="Q90" s="198"/>
      <c r="R90" s="198"/>
      <c r="S90" s="198"/>
      <c r="T90" s="198"/>
      <c r="U90" s="198"/>
      <c r="V90" s="198"/>
      <c r="W90" s="198"/>
      <c r="X90" s="198"/>
      <c r="Y90" s="198"/>
      <c r="Z90" s="198"/>
      <c r="AB90" s="225"/>
    </row>
    <row r="91" spans="2:28" ht="15.6" customHeight="1" x14ac:dyDescent="0.3">
      <c r="B91" s="31">
        <f>B90+1</f>
        <v>571</v>
      </c>
      <c r="C91" s="96" t="s">
        <v>79</v>
      </c>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B91" s="225"/>
    </row>
    <row r="92" spans="2:28" ht="15.6" customHeight="1" x14ac:dyDescent="0.3">
      <c r="B92" s="31">
        <f>B91+1</f>
        <v>572</v>
      </c>
      <c r="C92" s="96" t="s">
        <v>80</v>
      </c>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B92" s="225"/>
    </row>
    <row r="93" spans="2:28" ht="15.6" customHeight="1" x14ac:dyDescent="0.3">
      <c r="B93" s="13">
        <f>B90+10</f>
        <v>580</v>
      </c>
      <c r="C93" s="44" t="s">
        <v>46</v>
      </c>
      <c r="D93" s="43"/>
      <c r="E93" s="45">
        <f>E85+E86+E87+E88+E89+E90</f>
        <v>0</v>
      </c>
      <c r="F93" s="45">
        <f t="shared" ref="F93:U93" si="30">F85+F86+F87+F88+F89+F90</f>
        <v>0</v>
      </c>
      <c r="G93" s="45">
        <f t="shared" si="30"/>
        <v>0</v>
      </c>
      <c r="H93" s="45">
        <f t="shared" si="30"/>
        <v>0</v>
      </c>
      <c r="I93" s="45">
        <f t="shared" si="30"/>
        <v>0</v>
      </c>
      <c r="J93" s="45">
        <f t="shared" si="30"/>
        <v>0</v>
      </c>
      <c r="K93" s="45">
        <f t="shared" si="30"/>
        <v>0</v>
      </c>
      <c r="L93" s="45">
        <f t="shared" si="30"/>
        <v>0</v>
      </c>
      <c r="M93" s="45">
        <f t="shared" si="30"/>
        <v>0</v>
      </c>
      <c r="N93" s="45">
        <f t="shared" si="30"/>
        <v>0</v>
      </c>
      <c r="O93" s="45">
        <f t="shared" si="30"/>
        <v>0</v>
      </c>
      <c r="P93" s="45">
        <f t="shared" si="30"/>
        <v>0</v>
      </c>
      <c r="Q93" s="45">
        <f t="shared" si="30"/>
        <v>0</v>
      </c>
      <c r="R93" s="45">
        <f t="shared" si="30"/>
        <v>0</v>
      </c>
      <c r="S93" s="45">
        <f t="shared" si="30"/>
        <v>0</v>
      </c>
      <c r="T93" s="45">
        <f t="shared" si="30"/>
        <v>0</v>
      </c>
      <c r="U93" s="45">
        <f t="shared" si="30"/>
        <v>0</v>
      </c>
      <c r="V93" s="45">
        <f>V85+V86+V87+V88+V89+V90</f>
        <v>0</v>
      </c>
      <c r="W93" s="45">
        <f>W85+W86+W87+W88+W89+W90</f>
        <v>0</v>
      </c>
      <c r="X93" s="45">
        <f>X85+X86+X87+X88+X89+X90</f>
        <v>0</v>
      </c>
      <c r="Y93" s="45">
        <f t="shared" ref="Y93:Z93" si="31">Y85+Y86+Y87+Y88+Y89+Y90</f>
        <v>0</v>
      </c>
      <c r="Z93" s="45">
        <f t="shared" si="31"/>
        <v>0</v>
      </c>
      <c r="AB93" s="224"/>
    </row>
    <row r="94" spans="2:28" ht="15.6" customHeight="1" x14ac:dyDescent="0.3">
      <c r="B94" s="13">
        <f>B93+10</f>
        <v>590</v>
      </c>
      <c r="C94" s="46" t="s">
        <v>45</v>
      </c>
      <c r="D94" s="47">
        <f>D83+D84+D85+D86+D87+D88+D89+D90</f>
        <v>0</v>
      </c>
      <c r="E94" s="47">
        <f>E93+D94</f>
        <v>0</v>
      </c>
      <c r="F94" s="47">
        <f t="shared" ref="F94:U94" si="32">F93+E94</f>
        <v>0</v>
      </c>
      <c r="G94" s="47">
        <f t="shared" si="32"/>
        <v>0</v>
      </c>
      <c r="H94" s="47">
        <f t="shared" si="32"/>
        <v>0</v>
      </c>
      <c r="I94" s="47">
        <f t="shared" si="32"/>
        <v>0</v>
      </c>
      <c r="J94" s="47">
        <f t="shared" si="32"/>
        <v>0</v>
      </c>
      <c r="K94" s="47">
        <f t="shared" si="32"/>
        <v>0</v>
      </c>
      <c r="L94" s="47">
        <f t="shared" si="32"/>
        <v>0</v>
      </c>
      <c r="M94" s="47">
        <f t="shared" si="32"/>
        <v>0</v>
      </c>
      <c r="N94" s="47">
        <f t="shared" si="32"/>
        <v>0</v>
      </c>
      <c r="O94" s="47">
        <f t="shared" si="32"/>
        <v>0</v>
      </c>
      <c r="P94" s="47">
        <f t="shared" si="32"/>
        <v>0</v>
      </c>
      <c r="Q94" s="47">
        <f t="shared" si="32"/>
        <v>0</v>
      </c>
      <c r="R94" s="47">
        <f t="shared" si="32"/>
        <v>0</v>
      </c>
      <c r="S94" s="47">
        <f t="shared" si="32"/>
        <v>0</v>
      </c>
      <c r="T94" s="47">
        <f t="shared" si="32"/>
        <v>0</v>
      </c>
      <c r="U94" s="47">
        <f t="shared" si="32"/>
        <v>0</v>
      </c>
      <c r="V94" s="47">
        <f>V93+U94</f>
        <v>0</v>
      </c>
      <c r="W94" s="47">
        <f>W93+V94</f>
        <v>0</v>
      </c>
      <c r="X94" s="47">
        <f>X93+W94</f>
        <v>0</v>
      </c>
      <c r="Y94" s="47">
        <f t="shared" ref="Y94:Z94" si="33">Y93+X94</f>
        <v>0</v>
      </c>
      <c r="Z94" s="47">
        <f t="shared" si="33"/>
        <v>0</v>
      </c>
      <c r="AB94" s="224"/>
    </row>
    <row r="95" spans="2:28" ht="45" customHeight="1" x14ac:dyDescent="0.3">
      <c r="B95" s="13"/>
      <c r="C95" s="54" t="s">
        <v>244</v>
      </c>
      <c r="D95" s="56" t="s">
        <v>653</v>
      </c>
      <c r="E95" s="56" t="s">
        <v>654</v>
      </c>
      <c r="F95" s="56" t="s">
        <v>655</v>
      </c>
      <c r="G95" s="56" t="s">
        <v>656</v>
      </c>
      <c r="H95" s="56" t="s">
        <v>657</v>
      </c>
      <c r="I95" s="56" t="s">
        <v>659</v>
      </c>
      <c r="J95" s="56" t="s">
        <v>658</v>
      </c>
      <c r="K95" s="56" t="s">
        <v>660</v>
      </c>
      <c r="L95" s="56" t="s">
        <v>661</v>
      </c>
      <c r="M95" s="56" t="s">
        <v>662</v>
      </c>
      <c r="N95" s="56" t="s">
        <v>663</v>
      </c>
      <c r="O95" s="56" t="s">
        <v>664</v>
      </c>
      <c r="P95" s="56" t="s">
        <v>665</v>
      </c>
      <c r="Q95" s="56" t="s">
        <v>666</v>
      </c>
      <c r="R95" s="56" t="s">
        <v>667</v>
      </c>
      <c r="S95" s="56" t="s">
        <v>668</v>
      </c>
      <c r="T95" s="56" t="s">
        <v>669</v>
      </c>
      <c r="U95" s="56" t="s">
        <v>670</v>
      </c>
      <c r="V95" s="56" t="s">
        <v>671</v>
      </c>
      <c r="W95" s="56" t="s">
        <v>673</v>
      </c>
      <c r="X95" s="56" t="s">
        <v>672</v>
      </c>
      <c r="Y95" s="56" t="s">
        <v>674</v>
      </c>
      <c r="Z95" s="55" t="s">
        <v>675</v>
      </c>
      <c r="AB95" s="171"/>
    </row>
    <row r="96" spans="2:28" ht="15.6" customHeight="1" x14ac:dyDescent="0.3">
      <c r="B96" s="13">
        <f>B94+10</f>
        <v>600</v>
      </c>
      <c r="C96" s="48" t="s">
        <v>47</v>
      </c>
      <c r="D96" s="49">
        <f>D97+D100</f>
        <v>0</v>
      </c>
      <c r="E96" s="49">
        <f t="shared" ref="E96:U96" si="34">E97+E100</f>
        <v>0</v>
      </c>
      <c r="F96" s="49">
        <f t="shared" si="34"/>
        <v>0</v>
      </c>
      <c r="G96" s="49">
        <f t="shared" si="34"/>
        <v>0</v>
      </c>
      <c r="H96" s="49">
        <f t="shared" si="34"/>
        <v>0</v>
      </c>
      <c r="I96" s="49">
        <f t="shared" si="34"/>
        <v>0</v>
      </c>
      <c r="J96" s="49">
        <f t="shared" si="34"/>
        <v>0</v>
      </c>
      <c r="K96" s="49">
        <f t="shared" si="34"/>
        <v>0</v>
      </c>
      <c r="L96" s="49">
        <f t="shared" si="34"/>
        <v>0</v>
      </c>
      <c r="M96" s="49">
        <f t="shared" si="34"/>
        <v>0</v>
      </c>
      <c r="N96" s="49">
        <f t="shared" si="34"/>
        <v>0</v>
      </c>
      <c r="O96" s="49">
        <f t="shared" si="34"/>
        <v>0</v>
      </c>
      <c r="P96" s="49">
        <f t="shared" si="34"/>
        <v>0</v>
      </c>
      <c r="Q96" s="49">
        <f t="shared" si="34"/>
        <v>0</v>
      </c>
      <c r="R96" s="49">
        <f t="shared" si="34"/>
        <v>0</v>
      </c>
      <c r="S96" s="49">
        <f t="shared" si="34"/>
        <v>0</v>
      </c>
      <c r="T96" s="49">
        <f t="shared" si="34"/>
        <v>0</v>
      </c>
      <c r="U96" s="49">
        <f t="shared" si="34"/>
        <v>0</v>
      </c>
      <c r="V96" s="49">
        <f>V97+V100</f>
        <v>0</v>
      </c>
      <c r="W96" s="49">
        <f>W97+W100</f>
        <v>0</v>
      </c>
      <c r="X96" s="49">
        <f>X97+X100</f>
        <v>0</v>
      </c>
      <c r="Y96" s="49">
        <f t="shared" ref="Y96:Z96" si="35">Y97+Y100</f>
        <v>0</v>
      </c>
      <c r="Z96" s="49">
        <f t="shared" si="35"/>
        <v>0</v>
      </c>
      <c r="AB96" s="224"/>
    </row>
    <row r="97" spans="2:28" ht="15.6" customHeight="1" x14ac:dyDescent="0.3">
      <c r="B97" s="13">
        <f>B96+10</f>
        <v>610</v>
      </c>
      <c r="C97" s="42" t="s">
        <v>48</v>
      </c>
      <c r="D97" s="50">
        <f>D98+D99</f>
        <v>0</v>
      </c>
      <c r="E97" s="50">
        <f t="shared" ref="E97:U97" si="36">E98+E99</f>
        <v>0</v>
      </c>
      <c r="F97" s="50">
        <f t="shared" si="36"/>
        <v>0</v>
      </c>
      <c r="G97" s="50">
        <f t="shared" si="36"/>
        <v>0</v>
      </c>
      <c r="H97" s="50">
        <f t="shared" si="36"/>
        <v>0</v>
      </c>
      <c r="I97" s="50">
        <f t="shared" si="36"/>
        <v>0</v>
      </c>
      <c r="J97" s="50">
        <f t="shared" si="36"/>
        <v>0</v>
      </c>
      <c r="K97" s="50">
        <f t="shared" si="36"/>
        <v>0</v>
      </c>
      <c r="L97" s="50">
        <f t="shared" si="36"/>
        <v>0</v>
      </c>
      <c r="M97" s="50">
        <f t="shared" si="36"/>
        <v>0</v>
      </c>
      <c r="N97" s="50">
        <f t="shared" si="36"/>
        <v>0</v>
      </c>
      <c r="O97" s="50">
        <f t="shared" si="36"/>
        <v>0</v>
      </c>
      <c r="P97" s="50">
        <f t="shared" si="36"/>
        <v>0</v>
      </c>
      <c r="Q97" s="50">
        <f t="shared" si="36"/>
        <v>0</v>
      </c>
      <c r="R97" s="50">
        <f t="shared" si="36"/>
        <v>0</v>
      </c>
      <c r="S97" s="50">
        <f t="shared" si="36"/>
        <v>0</v>
      </c>
      <c r="T97" s="50">
        <f t="shared" si="36"/>
        <v>0</v>
      </c>
      <c r="U97" s="50">
        <f t="shared" si="36"/>
        <v>0</v>
      </c>
      <c r="V97" s="50">
        <f>V98+V99</f>
        <v>0</v>
      </c>
      <c r="W97" s="50">
        <f>W98+W99</f>
        <v>0</v>
      </c>
      <c r="X97" s="50">
        <f>X98+X99</f>
        <v>0</v>
      </c>
      <c r="Y97" s="50">
        <f t="shared" ref="Y97:Z97" si="37">Y98+Y99</f>
        <v>0</v>
      </c>
      <c r="Z97" s="50">
        <f t="shared" si="37"/>
        <v>0</v>
      </c>
      <c r="AB97" s="224"/>
    </row>
    <row r="98" spans="2:28" ht="15.6" customHeight="1" x14ac:dyDescent="0.3">
      <c r="B98" s="13">
        <f t="shared" ref="B98:B109" si="38">B97+10</f>
        <v>620</v>
      </c>
      <c r="C98" s="51" t="s">
        <v>49</v>
      </c>
      <c r="D98" s="198"/>
      <c r="E98" s="198"/>
      <c r="F98" s="198"/>
      <c r="G98" s="198"/>
      <c r="H98" s="198"/>
      <c r="I98" s="198"/>
      <c r="J98" s="198"/>
      <c r="K98" s="198"/>
      <c r="L98" s="198"/>
      <c r="M98" s="198"/>
      <c r="N98" s="198"/>
      <c r="O98" s="198"/>
      <c r="P98" s="198"/>
      <c r="Q98" s="198"/>
      <c r="R98" s="198"/>
      <c r="S98" s="198"/>
      <c r="T98" s="198"/>
      <c r="U98" s="198"/>
      <c r="V98" s="198"/>
      <c r="W98" s="198"/>
      <c r="X98" s="198"/>
      <c r="Y98" s="198"/>
      <c r="Z98" s="198"/>
      <c r="AB98" s="225"/>
    </row>
    <row r="99" spans="2:28" ht="15.6" customHeight="1" x14ac:dyDescent="0.3">
      <c r="B99" s="13">
        <f t="shared" si="38"/>
        <v>630</v>
      </c>
      <c r="C99" s="51" t="s">
        <v>5</v>
      </c>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B99" s="225"/>
    </row>
    <row r="100" spans="2:28" ht="15.6" customHeight="1" x14ac:dyDescent="0.3">
      <c r="B100" s="13">
        <f t="shared" si="38"/>
        <v>640</v>
      </c>
      <c r="C100" s="42" t="s">
        <v>50</v>
      </c>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B100" s="225"/>
    </row>
    <row r="101" spans="2:28" ht="15.6" customHeight="1" x14ac:dyDescent="0.3">
      <c r="B101" s="13">
        <f t="shared" si="38"/>
        <v>650</v>
      </c>
      <c r="C101" s="44" t="s">
        <v>60</v>
      </c>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B101" s="224"/>
    </row>
    <row r="102" spans="2:28" ht="15.6" customHeight="1" x14ac:dyDescent="0.3">
      <c r="B102" s="13">
        <f t="shared" si="38"/>
        <v>660</v>
      </c>
      <c r="C102" s="42" t="s">
        <v>51</v>
      </c>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B102" s="224"/>
    </row>
    <row r="103" spans="2:28" ht="15.6" customHeight="1" x14ac:dyDescent="0.3">
      <c r="B103" s="13">
        <f t="shared" si="38"/>
        <v>670</v>
      </c>
      <c r="C103" s="42" t="s">
        <v>52</v>
      </c>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B103" s="224"/>
    </row>
    <row r="104" spans="2:28" ht="15.6" customHeight="1" x14ac:dyDescent="0.3">
      <c r="B104" s="13">
        <f t="shared" si="38"/>
        <v>680</v>
      </c>
      <c r="C104" s="51" t="s">
        <v>53</v>
      </c>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B104" s="224"/>
    </row>
    <row r="105" spans="2:28" ht="15.6" customHeight="1" x14ac:dyDescent="0.3">
      <c r="B105" s="13">
        <f t="shared" si="38"/>
        <v>690</v>
      </c>
      <c r="C105" s="51" t="s">
        <v>54</v>
      </c>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B105" s="224"/>
    </row>
    <row r="106" spans="2:28" ht="15.6" customHeight="1" x14ac:dyDescent="0.3">
      <c r="B106" s="13">
        <f t="shared" si="38"/>
        <v>700</v>
      </c>
      <c r="C106" s="42" t="s">
        <v>55</v>
      </c>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B106" s="224"/>
    </row>
    <row r="107" spans="2:28" ht="15.6" customHeight="1" x14ac:dyDescent="0.3">
      <c r="B107" s="13">
        <f t="shared" si="38"/>
        <v>710</v>
      </c>
      <c r="C107" s="42" t="s">
        <v>56</v>
      </c>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B107" s="224"/>
    </row>
    <row r="108" spans="2:28" ht="15.6" customHeight="1" x14ac:dyDescent="0.3">
      <c r="B108" s="13">
        <f t="shared" si="38"/>
        <v>720</v>
      </c>
      <c r="C108" s="44" t="s">
        <v>429</v>
      </c>
      <c r="D108" s="52"/>
      <c r="E108" s="45">
        <f>E96</f>
        <v>0</v>
      </c>
      <c r="F108" s="45">
        <f t="shared" ref="F108:Z108" si="39">F96</f>
        <v>0</v>
      </c>
      <c r="G108" s="45">
        <f t="shared" si="39"/>
        <v>0</v>
      </c>
      <c r="H108" s="45">
        <f t="shared" si="39"/>
        <v>0</v>
      </c>
      <c r="I108" s="45">
        <f t="shared" si="39"/>
        <v>0</v>
      </c>
      <c r="J108" s="45">
        <f t="shared" si="39"/>
        <v>0</v>
      </c>
      <c r="K108" s="45">
        <f t="shared" si="39"/>
        <v>0</v>
      </c>
      <c r="L108" s="45">
        <f t="shared" si="39"/>
        <v>0</v>
      </c>
      <c r="M108" s="45">
        <f t="shared" si="39"/>
        <v>0</v>
      </c>
      <c r="N108" s="45">
        <f t="shared" si="39"/>
        <v>0</v>
      </c>
      <c r="O108" s="45">
        <f t="shared" si="39"/>
        <v>0</v>
      </c>
      <c r="P108" s="45">
        <f t="shared" si="39"/>
        <v>0</v>
      </c>
      <c r="Q108" s="45">
        <f t="shared" si="39"/>
        <v>0</v>
      </c>
      <c r="R108" s="45">
        <f t="shared" si="39"/>
        <v>0</v>
      </c>
      <c r="S108" s="45">
        <f t="shared" si="39"/>
        <v>0</v>
      </c>
      <c r="T108" s="45">
        <f t="shared" si="39"/>
        <v>0</v>
      </c>
      <c r="U108" s="45">
        <f t="shared" si="39"/>
        <v>0</v>
      </c>
      <c r="V108" s="45">
        <f t="shared" si="39"/>
        <v>0</v>
      </c>
      <c r="W108" s="45">
        <f t="shared" si="39"/>
        <v>0</v>
      </c>
      <c r="X108" s="45">
        <f t="shared" si="39"/>
        <v>0</v>
      </c>
      <c r="Y108" s="45">
        <f t="shared" si="39"/>
        <v>0</v>
      </c>
      <c r="Z108" s="45">
        <f t="shared" si="39"/>
        <v>0</v>
      </c>
      <c r="AB108" s="224"/>
    </row>
    <row r="109" spans="2:28" ht="15.6" customHeight="1" x14ac:dyDescent="0.3">
      <c r="B109" s="13">
        <f t="shared" si="38"/>
        <v>730</v>
      </c>
      <c r="C109" s="46" t="s">
        <v>430</v>
      </c>
      <c r="D109" s="53"/>
      <c r="E109" s="47">
        <f>E108</f>
        <v>0</v>
      </c>
      <c r="F109" s="47">
        <f>F108+E109</f>
        <v>0</v>
      </c>
      <c r="G109" s="47">
        <f t="shared" ref="G109:U109" si="40">G108+F109</f>
        <v>0</v>
      </c>
      <c r="H109" s="47">
        <f t="shared" si="40"/>
        <v>0</v>
      </c>
      <c r="I109" s="47">
        <f t="shared" si="40"/>
        <v>0</v>
      </c>
      <c r="J109" s="47">
        <f t="shared" si="40"/>
        <v>0</v>
      </c>
      <c r="K109" s="47">
        <f t="shared" si="40"/>
        <v>0</v>
      </c>
      <c r="L109" s="47">
        <f t="shared" si="40"/>
        <v>0</v>
      </c>
      <c r="M109" s="47">
        <f t="shared" si="40"/>
        <v>0</v>
      </c>
      <c r="N109" s="47">
        <f t="shared" si="40"/>
        <v>0</v>
      </c>
      <c r="O109" s="47">
        <f t="shared" si="40"/>
        <v>0</v>
      </c>
      <c r="P109" s="47">
        <f t="shared" si="40"/>
        <v>0</v>
      </c>
      <c r="Q109" s="47">
        <f t="shared" si="40"/>
        <v>0</v>
      </c>
      <c r="R109" s="47">
        <f t="shared" si="40"/>
        <v>0</v>
      </c>
      <c r="S109" s="47">
        <f t="shared" si="40"/>
        <v>0</v>
      </c>
      <c r="T109" s="47">
        <f t="shared" si="40"/>
        <v>0</v>
      </c>
      <c r="U109" s="47">
        <f t="shared" si="40"/>
        <v>0</v>
      </c>
      <c r="V109" s="47">
        <f>V108+U109</f>
        <v>0</v>
      </c>
      <c r="W109" s="47">
        <f>W108+V109</f>
        <v>0</v>
      </c>
      <c r="X109" s="47">
        <f>X108+W109</f>
        <v>0</v>
      </c>
      <c r="Y109" s="47">
        <f t="shared" ref="Y109:Z109" si="41">Y108+X109</f>
        <v>0</v>
      </c>
      <c r="Z109" s="47">
        <f t="shared" si="41"/>
        <v>0</v>
      </c>
      <c r="AB109" s="224"/>
    </row>
    <row r="110" spans="2:28" ht="45" customHeight="1" x14ac:dyDescent="0.3">
      <c r="B110" s="13"/>
      <c r="C110" s="54" t="s">
        <v>245</v>
      </c>
      <c r="D110" s="56" t="s">
        <v>653</v>
      </c>
      <c r="E110" s="56" t="s">
        <v>654</v>
      </c>
      <c r="F110" s="56" t="s">
        <v>655</v>
      </c>
      <c r="G110" s="56" t="s">
        <v>656</v>
      </c>
      <c r="H110" s="56" t="s">
        <v>657</v>
      </c>
      <c r="I110" s="56" t="s">
        <v>659</v>
      </c>
      <c r="J110" s="56" t="s">
        <v>658</v>
      </c>
      <c r="K110" s="56" t="s">
        <v>660</v>
      </c>
      <c r="L110" s="56" t="s">
        <v>661</v>
      </c>
      <c r="M110" s="56" t="s">
        <v>662</v>
      </c>
      <c r="N110" s="56" t="s">
        <v>663</v>
      </c>
      <c r="O110" s="56" t="s">
        <v>664</v>
      </c>
      <c r="P110" s="56" t="s">
        <v>665</v>
      </c>
      <c r="Q110" s="56" t="s">
        <v>666</v>
      </c>
      <c r="R110" s="56" t="s">
        <v>667</v>
      </c>
      <c r="S110" s="56" t="s">
        <v>668</v>
      </c>
      <c r="T110" s="56" t="s">
        <v>669</v>
      </c>
      <c r="U110" s="56" t="s">
        <v>670</v>
      </c>
      <c r="V110" s="56" t="s">
        <v>671</v>
      </c>
      <c r="W110" s="56" t="s">
        <v>673</v>
      </c>
      <c r="X110" s="56" t="s">
        <v>672</v>
      </c>
      <c r="Y110" s="56" t="s">
        <v>674</v>
      </c>
      <c r="Z110" s="55" t="s">
        <v>675</v>
      </c>
      <c r="AB110" s="171"/>
    </row>
    <row r="111" spans="2:28" ht="15.6" customHeight="1" x14ac:dyDescent="0.3">
      <c r="B111" s="13">
        <f>B109+10</f>
        <v>740</v>
      </c>
      <c r="C111" s="89" t="s">
        <v>61</v>
      </c>
      <c r="D111" s="197"/>
      <c r="E111" s="90"/>
      <c r="F111" s="90"/>
      <c r="G111" s="90"/>
      <c r="H111" s="90"/>
      <c r="I111" s="90"/>
      <c r="J111" s="90"/>
      <c r="K111" s="90"/>
      <c r="L111" s="90"/>
      <c r="M111" s="90"/>
      <c r="N111" s="90"/>
      <c r="O111" s="90"/>
      <c r="P111" s="90"/>
      <c r="Q111" s="90"/>
      <c r="R111" s="90"/>
      <c r="S111" s="90"/>
      <c r="T111" s="90"/>
      <c r="U111" s="90"/>
      <c r="V111" s="90"/>
      <c r="W111" s="90"/>
      <c r="X111" s="90"/>
      <c r="Y111" s="90"/>
      <c r="Z111" s="90"/>
      <c r="AB111" s="224"/>
    </row>
    <row r="112" spans="2:28" ht="15.6" customHeight="1" x14ac:dyDescent="0.3">
      <c r="B112" s="13">
        <f>B111+10</f>
        <v>750</v>
      </c>
      <c r="C112" s="44" t="s">
        <v>437</v>
      </c>
      <c r="D112" s="91"/>
      <c r="E112" s="45">
        <f t="shared" ref="E112:Y112" si="42">E94-E55-E81</f>
        <v>0</v>
      </c>
      <c r="F112" s="45">
        <f t="shared" si="42"/>
        <v>0</v>
      </c>
      <c r="G112" s="45">
        <f t="shared" si="42"/>
        <v>0</v>
      </c>
      <c r="H112" s="45">
        <f t="shared" si="42"/>
        <v>0</v>
      </c>
      <c r="I112" s="45">
        <f t="shared" si="42"/>
        <v>0</v>
      </c>
      <c r="J112" s="45">
        <f t="shared" si="42"/>
        <v>0</v>
      </c>
      <c r="K112" s="45">
        <f t="shared" si="42"/>
        <v>0</v>
      </c>
      <c r="L112" s="45">
        <f t="shared" si="42"/>
        <v>0</v>
      </c>
      <c r="M112" s="45">
        <f t="shared" si="42"/>
        <v>0</v>
      </c>
      <c r="N112" s="45">
        <f t="shared" si="42"/>
        <v>0</v>
      </c>
      <c r="O112" s="45">
        <f t="shared" si="42"/>
        <v>0</v>
      </c>
      <c r="P112" s="45">
        <f t="shared" si="42"/>
        <v>0</v>
      </c>
      <c r="Q112" s="45">
        <f t="shared" si="42"/>
        <v>0</v>
      </c>
      <c r="R112" s="45">
        <f t="shared" si="42"/>
        <v>0</v>
      </c>
      <c r="S112" s="45">
        <f t="shared" si="42"/>
        <v>0</v>
      </c>
      <c r="T112" s="45">
        <f t="shared" si="42"/>
        <v>0</v>
      </c>
      <c r="U112" s="45">
        <f t="shared" si="42"/>
        <v>0</v>
      </c>
      <c r="V112" s="45">
        <f t="shared" si="42"/>
        <v>0</v>
      </c>
      <c r="W112" s="45">
        <f t="shared" si="42"/>
        <v>0</v>
      </c>
      <c r="X112" s="45">
        <f t="shared" si="42"/>
        <v>0</v>
      </c>
      <c r="Y112" s="45">
        <f t="shared" si="42"/>
        <v>0</v>
      </c>
      <c r="Z112" s="52"/>
      <c r="AB112" s="224"/>
    </row>
    <row r="113" spans="2:28" ht="15.6" customHeight="1" x14ac:dyDescent="0.3">
      <c r="B113" s="13">
        <f t="shared" ref="B113" si="43">B112+10</f>
        <v>760</v>
      </c>
      <c r="C113" s="42" t="s">
        <v>62</v>
      </c>
      <c r="D113" s="52"/>
      <c r="E113" s="92" t="e">
        <f>E112/$D$111</f>
        <v>#DIV/0!</v>
      </c>
      <c r="F113" s="92" t="e">
        <f t="shared" ref="F113:U113" si="44">F112/$D$111</f>
        <v>#DIV/0!</v>
      </c>
      <c r="G113" s="92" t="e">
        <f t="shared" si="44"/>
        <v>#DIV/0!</v>
      </c>
      <c r="H113" s="92" t="e">
        <f t="shared" si="44"/>
        <v>#DIV/0!</v>
      </c>
      <c r="I113" s="92" t="e">
        <f t="shared" si="44"/>
        <v>#DIV/0!</v>
      </c>
      <c r="J113" s="92" t="e">
        <f t="shared" si="44"/>
        <v>#DIV/0!</v>
      </c>
      <c r="K113" s="92" t="e">
        <f t="shared" si="44"/>
        <v>#DIV/0!</v>
      </c>
      <c r="L113" s="92" t="e">
        <f t="shared" si="44"/>
        <v>#DIV/0!</v>
      </c>
      <c r="M113" s="92" t="e">
        <f t="shared" si="44"/>
        <v>#DIV/0!</v>
      </c>
      <c r="N113" s="92" t="e">
        <f t="shared" si="44"/>
        <v>#DIV/0!</v>
      </c>
      <c r="O113" s="92" t="e">
        <f t="shared" si="44"/>
        <v>#DIV/0!</v>
      </c>
      <c r="P113" s="92" t="e">
        <f t="shared" si="44"/>
        <v>#DIV/0!</v>
      </c>
      <c r="Q113" s="92" t="e">
        <f t="shared" si="44"/>
        <v>#DIV/0!</v>
      </c>
      <c r="R113" s="92" t="e">
        <f t="shared" si="44"/>
        <v>#DIV/0!</v>
      </c>
      <c r="S113" s="92" t="e">
        <f t="shared" si="44"/>
        <v>#DIV/0!</v>
      </c>
      <c r="T113" s="92" t="e">
        <f t="shared" si="44"/>
        <v>#DIV/0!</v>
      </c>
      <c r="U113" s="92" t="e">
        <f t="shared" si="44"/>
        <v>#DIV/0!</v>
      </c>
      <c r="V113" s="92" t="e">
        <f>V112/$D$111</f>
        <v>#DIV/0!</v>
      </c>
      <c r="W113" s="92" t="e">
        <f>W112/$D$111</f>
        <v>#DIV/0!</v>
      </c>
      <c r="X113" s="92" t="e">
        <f t="shared" ref="X113:Y113" si="45">X112/$D$111</f>
        <v>#DIV/0!</v>
      </c>
      <c r="Y113" s="92" t="e">
        <f t="shared" si="45"/>
        <v>#DIV/0!</v>
      </c>
      <c r="Z113" s="52"/>
      <c r="AB113" s="224"/>
    </row>
    <row r="114" spans="2:28" ht="15.6" customHeight="1" x14ac:dyDescent="0.3">
      <c r="B114" s="13"/>
      <c r="AB114" s="171"/>
    </row>
    <row r="115" spans="2:28" ht="15.6" customHeight="1" x14ac:dyDescent="0.3">
      <c r="B115" s="13">
        <f>B113+1</f>
        <v>761</v>
      </c>
      <c r="C115" s="82" t="s">
        <v>438</v>
      </c>
      <c r="D115" s="213" t="s">
        <v>746</v>
      </c>
      <c r="AB115" s="225"/>
    </row>
    <row r="116" spans="2:28" ht="15.6" customHeight="1" x14ac:dyDescent="0.3">
      <c r="B116" s="13">
        <f>B115+1</f>
        <v>762</v>
      </c>
      <c r="C116" s="82" t="s">
        <v>439</v>
      </c>
      <c r="D116" s="213" t="s">
        <v>746</v>
      </c>
      <c r="AB116" s="225"/>
    </row>
    <row r="117" spans="2:28" ht="15.6" customHeight="1" x14ac:dyDescent="0.3">
      <c r="B117" s="13">
        <f>B116+1</f>
        <v>763</v>
      </c>
      <c r="C117" s="82" t="s">
        <v>472</v>
      </c>
      <c r="D117" s="195"/>
      <c r="AB117" s="225"/>
    </row>
    <row r="118" spans="2:28" ht="15.6" customHeight="1" x14ac:dyDescent="0.3">
      <c r="B118" s="13"/>
    </row>
    <row r="119" spans="2:28" ht="15.6" customHeight="1" x14ac:dyDescent="0.3">
      <c r="B119" s="13"/>
    </row>
    <row r="120" spans="2:28" ht="31.2" customHeight="1" x14ac:dyDescent="0.3">
      <c r="B120" s="25" t="s">
        <v>506</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2:28" ht="15.6" customHeight="1" x14ac:dyDescent="0.3">
      <c r="B121" s="13"/>
    </row>
    <row r="122" spans="2:28" ht="15.6" customHeight="1" x14ac:dyDescent="0.3">
      <c r="B122" s="13"/>
      <c r="C122" s="20"/>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20"/>
      <c r="AB122" s="13"/>
    </row>
    <row r="123" spans="2:28" ht="45" customHeight="1" x14ac:dyDescent="0.3">
      <c r="B123" s="13"/>
      <c r="C123" s="54" t="s">
        <v>246</v>
      </c>
      <c r="D123" s="56" t="s">
        <v>653</v>
      </c>
      <c r="E123" s="56" t="s">
        <v>654</v>
      </c>
      <c r="F123" s="56" t="s">
        <v>655</v>
      </c>
      <c r="G123" s="56" t="s">
        <v>656</v>
      </c>
      <c r="H123" s="56" t="s">
        <v>657</v>
      </c>
      <c r="I123" s="56" t="s">
        <v>659</v>
      </c>
      <c r="J123" s="56" t="s">
        <v>658</v>
      </c>
      <c r="K123" s="56" t="s">
        <v>660</v>
      </c>
      <c r="L123" s="56" t="s">
        <v>661</v>
      </c>
      <c r="M123" s="56" t="s">
        <v>662</v>
      </c>
      <c r="N123" s="56" t="s">
        <v>663</v>
      </c>
      <c r="O123" s="56" t="s">
        <v>664</v>
      </c>
      <c r="P123" s="56" t="s">
        <v>665</v>
      </c>
      <c r="Q123" s="56" t="s">
        <v>666</v>
      </c>
      <c r="R123" s="56" t="s">
        <v>667</v>
      </c>
      <c r="S123" s="56" t="s">
        <v>668</v>
      </c>
      <c r="T123" s="56" t="s">
        <v>669</v>
      </c>
      <c r="U123" s="56" t="s">
        <v>670</v>
      </c>
      <c r="V123" s="56" t="s">
        <v>671</v>
      </c>
      <c r="W123" s="56" t="s">
        <v>673</v>
      </c>
      <c r="X123" s="56" t="s">
        <v>672</v>
      </c>
      <c r="Y123" s="56" t="s">
        <v>674</v>
      </c>
      <c r="Z123" s="55" t="s">
        <v>675</v>
      </c>
      <c r="AB123" s="71" t="s">
        <v>63</v>
      </c>
    </row>
    <row r="124" spans="2:28" ht="15.6" customHeight="1" x14ac:dyDescent="0.3">
      <c r="B124" s="13">
        <f>B113+10</f>
        <v>770</v>
      </c>
      <c r="C124" s="48" t="s">
        <v>0</v>
      </c>
      <c r="D124" s="41"/>
      <c r="E124" s="49">
        <f t="shared" ref="E124:X124" si="46">E126+E132+E134+E143+E146+E149</f>
        <v>0</v>
      </c>
      <c r="F124" s="49">
        <f t="shared" si="46"/>
        <v>0</v>
      </c>
      <c r="G124" s="49">
        <f t="shared" si="46"/>
        <v>0</v>
      </c>
      <c r="H124" s="49">
        <f t="shared" si="46"/>
        <v>0</v>
      </c>
      <c r="I124" s="49">
        <f t="shared" si="46"/>
        <v>0</v>
      </c>
      <c r="J124" s="49">
        <f t="shared" si="46"/>
        <v>0</v>
      </c>
      <c r="K124" s="49">
        <f t="shared" si="46"/>
        <v>0</v>
      </c>
      <c r="L124" s="49">
        <f t="shared" si="46"/>
        <v>0</v>
      </c>
      <c r="M124" s="49">
        <f t="shared" si="46"/>
        <v>0</v>
      </c>
      <c r="N124" s="49">
        <f t="shared" si="46"/>
        <v>0</v>
      </c>
      <c r="O124" s="49">
        <f t="shared" si="46"/>
        <v>0</v>
      </c>
      <c r="P124" s="49">
        <f t="shared" si="46"/>
        <v>0</v>
      </c>
      <c r="Q124" s="49">
        <f t="shared" si="46"/>
        <v>0</v>
      </c>
      <c r="R124" s="49">
        <f t="shared" si="46"/>
        <v>0</v>
      </c>
      <c r="S124" s="49">
        <f t="shared" si="46"/>
        <v>0</v>
      </c>
      <c r="T124" s="49">
        <f t="shared" si="46"/>
        <v>0</v>
      </c>
      <c r="U124" s="49">
        <f t="shared" si="46"/>
        <v>0</v>
      </c>
      <c r="V124" s="49">
        <f t="shared" si="46"/>
        <v>0</v>
      </c>
      <c r="W124" s="49">
        <f t="shared" si="46"/>
        <v>0</v>
      </c>
      <c r="X124" s="49">
        <f t="shared" si="46"/>
        <v>0</v>
      </c>
      <c r="Y124" s="49">
        <f t="shared" ref="Y124:Z124" si="47">Y126+Y132+Y134+Y143+Y146+Y149</f>
        <v>0</v>
      </c>
      <c r="Z124" s="49">
        <f t="shared" si="47"/>
        <v>0</v>
      </c>
      <c r="AB124" s="223"/>
    </row>
    <row r="125" spans="2:28" ht="15.6" customHeight="1" x14ac:dyDescent="0.3">
      <c r="B125" s="31">
        <f>B124+1</f>
        <v>771</v>
      </c>
      <c r="C125" s="96" t="s">
        <v>348</v>
      </c>
      <c r="D125" s="50">
        <f>D127+D133+D135+D144+D145+D147+D148</f>
        <v>0</v>
      </c>
      <c r="E125" s="50">
        <f>E127+E133+E135+E144+E145+E147+E148+E150</f>
        <v>0</v>
      </c>
      <c r="F125" s="50">
        <f t="shared" ref="F125:X125" si="48">F127+F133+F135+F144+F145+F147+F148+F150</f>
        <v>0</v>
      </c>
      <c r="G125" s="50">
        <f t="shared" si="48"/>
        <v>0</v>
      </c>
      <c r="H125" s="50">
        <f t="shared" si="48"/>
        <v>0</v>
      </c>
      <c r="I125" s="50">
        <f t="shared" si="48"/>
        <v>0</v>
      </c>
      <c r="J125" s="50">
        <f t="shared" si="48"/>
        <v>0</v>
      </c>
      <c r="K125" s="50">
        <f t="shared" si="48"/>
        <v>0</v>
      </c>
      <c r="L125" s="50">
        <f t="shared" si="48"/>
        <v>0</v>
      </c>
      <c r="M125" s="50">
        <f t="shared" si="48"/>
        <v>0</v>
      </c>
      <c r="N125" s="50">
        <f t="shared" si="48"/>
        <v>0</v>
      </c>
      <c r="O125" s="50">
        <f t="shared" si="48"/>
        <v>0</v>
      </c>
      <c r="P125" s="50">
        <f t="shared" si="48"/>
        <v>0</v>
      </c>
      <c r="Q125" s="50">
        <f t="shared" si="48"/>
        <v>0</v>
      </c>
      <c r="R125" s="50">
        <f t="shared" si="48"/>
        <v>0</v>
      </c>
      <c r="S125" s="50">
        <f t="shared" si="48"/>
        <v>0</v>
      </c>
      <c r="T125" s="50">
        <f t="shared" si="48"/>
        <v>0</v>
      </c>
      <c r="U125" s="50">
        <f t="shared" si="48"/>
        <v>0</v>
      </c>
      <c r="V125" s="50">
        <f t="shared" si="48"/>
        <v>0</v>
      </c>
      <c r="W125" s="50">
        <f t="shared" si="48"/>
        <v>0</v>
      </c>
      <c r="X125" s="50">
        <f t="shared" si="48"/>
        <v>0</v>
      </c>
      <c r="Y125" s="50">
        <f t="shared" ref="Y125:Z125" si="49">Y127+Y133+Y135+Y144+Y145+Y147+Y148+Y150</f>
        <v>0</v>
      </c>
      <c r="Z125" s="50">
        <f t="shared" si="49"/>
        <v>0</v>
      </c>
      <c r="AB125" s="222"/>
    </row>
    <row r="126" spans="2:28" ht="15.6" customHeight="1" x14ac:dyDescent="0.3">
      <c r="B126" s="13">
        <f>B124+10</f>
        <v>780</v>
      </c>
      <c r="C126" s="42" t="s">
        <v>1</v>
      </c>
      <c r="D126" s="50">
        <f>D128+D129+D130+D131</f>
        <v>0</v>
      </c>
      <c r="E126" s="50">
        <f t="shared" ref="E126:U126" si="50">E128+E129+E130+E131</f>
        <v>0</v>
      </c>
      <c r="F126" s="50">
        <f t="shared" si="50"/>
        <v>0</v>
      </c>
      <c r="G126" s="50">
        <f t="shared" si="50"/>
        <v>0</v>
      </c>
      <c r="H126" s="50">
        <f t="shared" si="50"/>
        <v>0</v>
      </c>
      <c r="I126" s="50">
        <f t="shared" si="50"/>
        <v>0</v>
      </c>
      <c r="J126" s="50">
        <f t="shared" si="50"/>
        <v>0</v>
      </c>
      <c r="K126" s="50">
        <f t="shared" si="50"/>
        <v>0</v>
      </c>
      <c r="L126" s="50">
        <f t="shared" si="50"/>
        <v>0</v>
      </c>
      <c r="M126" s="50">
        <f t="shared" si="50"/>
        <v>0</v>
      </c>
      <c r="N126" s="50">
        <f t="shared" si="50"/>
        <v>0</v>
      </c>
      <c r="O126" s="50">
        <f t="shared" si="50"/>
        <v>0</v>
      </c>
      <c r="P126" s="50">
        <f t="shared" si="50"/>
        <v>0</v>
      </c>
      <c r="Q126" s="50">
        <f t="shared" si="50"/>
        <v>0</v>
      </c>
      <c r="R126" s="50">
        <f t="shared" si="50"/>
        <v>0</v>
      </c>
      <c r="S126" s="50">
        <f t="shared" si="50"/>
        <v>0</v>
      </c>
      <c r="T126" s="50">
        <f t="shared" si="50"/>
        <v>0</v>
      </c>
      <c r="U126" s="50">
        <f t="shared" si="50"/>
        <v>0</v>
      </c>
      <c r="V126" s="50">
        <f>V128+V129+V130+V131</f>
        <v>0</v>
      </c>
      <c r="W126" s="50">
        <f>W128+W129+W130+W131</f>
        <v>0</v>
      </c>
      <c r="X126" s="50">
        <f>X128+X129+X130+X131</f>
        <v>0</v>
      </c>
      <c r="Y126" s="50">
        <f t="shared" ref="Y126:Z126" si="51">Y128+Y129+Y130+Y131</f>
        <v>0</v>
      </c>
      <c r="Z126" s="50">
        <f t="shared" si="51"/>
        <v>0</v>
      </c>
      <c r="AB126" s="222"/>
    </row>
    <row r="127" spans="2:28" ht="15.6" customHeight="1" x14ac:dyDescent="0.3">
      <c r="B127" s="31">
        <f>B126+1</f>
        <v>781</v>
      </c>
      <c r="C127" s="96" t="s">
        <v>348</v>
      </c>
      <c r="D127" s="50">
        <f t="shared" ref="D127:Z127" si="52">D9</f>
        <v>0</v>
      </c>
      <c r="E127" s="50">
        <f t="shared" si="52"/>
        <v>0</v>
      </c>
      <c r="F127" s="50">
        <f t="shared" si="52"/>
        <v>0</v>
      </c>
      <c r="G127" s="50">
        <f t="shared" si="52"/>
        <v>0</v>
      </c>
      <c r="H127" s="50">
        <f t="shared" si="52"/>
        <v>0</v>
      </c>
      <c r="I127" s="50">
        <f t="shared" si="52"/>
        <v>0</v>
      </c>
      <c r="J127" s="50">
        <f t="shared" si="52"/>
        <v>0</v>
      </c>
      <c r="K127" s="50">
        <f t="shared" si="52"/>
        <v>0</v>
      </c>
      <c r="L127" s="50">
        <f t="shared" si="52"/>
        <v>0</v>
      </c>
      <c r="M127" s="50">
        <f t="shared" si="52"/>
        <v>0</v>
      </c>
      <c r="N127" s="50">
        <f t="shared" si="52"/>
        <v>0</v>
      </c>
      <c r="O127" s="50">
        <f t="shared" si="52"/>
        <v>0</v>
      </c>
      <c r="P127" s="50">
        <f t="shared" si="52"/>
        <v>0</v>
      </c>
      <c r="Q127" s="50">
        <f t="shared" si="52"/>
        <v>0</v>
      </c>
      <c r="R127" s="50">
        <f t="shared" si="52"/>
        <v>0</v>
      </c>
      <c r="S127" s="50">
        <f t="shared" si="52"/>
        <v>0</v>
      </c>
      <c r="T127" s="50">
        <f t="shared" si="52"/>
        <v>0</v>
      </c>
      <c r="U127" s="50">
        <f t="shared" si="52"/>
        <v>0</v>
      </c>
      <c r="V127" s="50">
        <f t="shared" si="52"/>
        <v>0</v>
      </c>
      <c r="W127" s="50">
        <f t="shared" si="52"/>
        <v>0</v>
      </c>
      <c r="X127" s="50">
        <f t="shared" si="52"/>
        <v>0</v>
      </c>
      <c r="Y127" s="50">
        <f t="shared" si="52"/>
        <v>0</v>
      </c>
      <c r="Z127" s="50">
        <f t="shared" si="52"/>
        <v>0</v>
      </c>
      <c r="AB127" s="222"/>
    </row>
    <row r="128" spans="2:28" ht="15.6" customHeight="1" x14ac:dyDescent="0.3">
      <c r="B128" s="13">
        <f>B126+10</f>
        <v>790</v>
      </c>
      <c r="C128" s="51" t="s">
        <v>2</v>
      </c>
      <c r="D128" s="50">
        <f t="shared" ref="D128:Z128" si="53">D10</f>
        <v>0</v>
      </c>
      <c r="E128" s="50">
        <f t="shared" si="53"/>
        <v>0</v>
      </c>
      <c r="F128" s="50">
        <f t="shared" si="53"/>
        <v>0</v>
      </c>
      <c r="G128" s="50">
        <f t="shared" si="53"/>
        <v>0</v>
      </c>
      <c r="H128" s="50">
        <f t="shared" si="53"/>
        <v>0</v>
      </c>
      <c r="I128" s="50">
        <f t="shared" si="53"/>
        <v>0</v>
      </c>
      <c r="J128" s="50">
        <f t="shared" si="53"/>
        <v>0</v>
      </c>
      <c r="K128" s="50">
        <f t="shared" si="53"/>
        <v>0</v>
      </c>
      <c r="L128" s="50">
        <f t="shared" si="53"/>
        <v>0</v>
      </c>
      <c r="M128" s="50">
        <f t="shared" si="53"/>
        <v>0</v>
      </c>
      <c r="N128" s="50">
        <f t="shared" si="53"/>
        <v>0</v>
      </c>
      <c r="O128" s="50">
        <f t="shared" si="53"/>
        <v>0</v>
      </c>
      <c r="P128" s="50">
        <f t="shared" si="53"/>
        <v>0</v>
      </c>
      <c r="Q128" s="50">
        <f t="shared" si="53"/>
        <v>0</v>
      </c>
      <c r="R128" s="50">
        <f t="shared" si="53"/>
        <v>0</v>
      </c>
      <c r="S128" s="50">
        <f t="shared" si="53"/>
        <v>0</v>
      </c>
      <c r="T128" s="50">
        <f t="shared" si="53"/>
        <v>0</v>
      </c>
      <c r="U128" s="50">
        <f t="shared" si="53"/>
        <v>0</v>
      </c>
      <c r="V128" s="50">
        <f t="shared" si="53"/>
        <v>0</v>
      </c>
      <c r="W128" s="50">
        <f t="shared" si="53"/>
        <v>0</v>
      </c>
      <c r="X128" s="50">
        <f t="shared" si="53"/>
        <v>0</v>
      </c>
      <c r="Y128" s="50">
        <f t="shared" si="53"/>
        <v>0</v>
      </c>
      <c r="Z128" s="50">
        <f t="shared" si="53"/>
        <v>0</v>
      </c>
      <c r="AB128" s="222"/>
    </row>
    <row r="129" spans="2:28" ht="15.6" customHeight="1" x14ac:dyDescent="0.3">
      <c r="B129" s="13">
        <f>B128+10</f>
        <v>800</v>
      </c>
      <c r="C129" s="51" t="s">
        <v>3</v>
      </c>
      <c r="D129" s="50">
        <f t="shared" ref="D129:Z129" si="54">D11</f>
        <v>0</v>
      </c>
      <c r="E129" s="50">
        <f t="shared" si="54"/>
        <v>0</v>
      </c>
      <c r="F129" s="50">
        <f t="shared" si="54"/>
        <v>0</v>
      </c>
      <c r="G129" s="50">
        <f t="shared" si="54"/>
        <v>0</v>
      </c>
      <c r="H129" s="50">
        <f t="shared" si="54"/>
        <v>0</v>
      </c>
      <c r="I129" s="50">
        <f t="shared" si="54"/>
        <v>0</v>
      </c>
      <c r="J129" s="50">
        <f t="shared" si="54"/>
        <v>0</v>
      </c>
      <c r="K129" s="50">
        <f t="shared" si="54"/>
        <v>0</v>
      </c>
      <c r="L129" s="50">
        <f t="shared" si="54"/>
        <v>0</v>
      </c>
      <c r="M129" s="50">
        <f t="shared" si="54"/>
        <v>0</v>
      </c>
      <c r="N129" s="50">
        <f t="shared" si="54"/>
        <v>0</v>
      </c>
      <c r="O129" s="50">
        <f t="shared" si="54"/>
        <v>0</v>
      </c>
      <c r="P129" s="50">
        <f t="shared" si="54"/>
        <v>0</v>
      </c>
      <c r="Q129" s="50">
        <f t="shared" si="54"/>
        <v>0</v>
      </c>
      <c r="R129" s="50">
        <f t="shared" si="54"/>
        <v>0</v>
      </c>
      <c r="S129" s="50">
        <f t="shared" si="54"/>
        <v>0</v>
      </c>
      <c r="T129" s="50">
        <f t="shared" si="54"/>
        <v>0</v>
      </c>
      <c r="U129" s="50">
        <f t="shared" si="54"/>
        <v>0</v>
      </c>
      <c r="V129" s="50">
        <f t="shared" si="54"/>
        <v>0</v>
      </c>
      <c r="W129" s="50">
        <f t="shared" si="54"/>
        <v>0</v>
      </c>
      <c r="X129" s="50">
        <f t="shared" si="54"/>
        <v>0</v>
      </c>
      <c r="Y129" s="50">
        <f t="shared" si="54"/>
        <v>0</v>
      </c>
      <c r="Z129" s="50">
        <f t="shared" si="54"/>
        <v>0</v>
      </c>
      <c r="AB129" s="222"/>
    </row>
    <row r="130" spans="2:28" ht="15.6" customHeight="1" x14ac:dyDescent="0.3">
      <c r="B130" s="13">
        <f>B129+10</f>
        <v>810</v>
      </c>
      <c r="C130" s="51" t="s">
        <v>4</v>
      </c>
      <c r="D130" s="50">
        <f t="shared" ref="D130:Z130" si="55">D12</f>
        <v>0</v>
      </c>
      <c r="E130" s="50">
        <f t="shared" si="55"/>
        <v>0</v>
      </c>
      <c r="F130" s="50">
        <f t="shared" si="55"/>
        <v>0</v>
      </c>
      <c r="G130" s="50">
        <f t="shared" si="55"/>
        <v>0</v>
      </c>
      <c r="H130" s="50">
        <f t="shared" si="55"/>
        <v>0</v>
      </c>
      <c r="I130" s="50">
        <f t="shared" si="55"/>
        <v>0</v>
      </c>
      <c r="J130" s="50">
        <f t="shared" si="55"/>
        <v>0</v>
      </c>
      <c r="K130" s="50">
        <f t="shared" si="55"/>
        <v>0</v>
      </c>
      <c r="L130" s="50">
        <f t="shared" si="55"/>
        <v>0</v>
      </c>
      <c r="M130" s="50">
        <f t="shared" si="55"/>
        <v>0</v>
      </c>
      <c r="N130" s="50">
        <f t="shared" si="55"/>
        <v>0</v>
      </c>
      <c r="O130" s="50">
        <f t="shared" si="55"/>
        <v>0</v>
      </c>
      <c r="P130" s="50">
        <f t="shared" si="55"/>
        <v>0</v>
      </c>
      <c r="Q130" s="50">
        <f t="shared" si="55"/>
        <v>0</v>
      </c>
      <c r="R130" s="50">
        <f t="shared" si="55"/>
        <v>0</v>
      </c>
      <c r="S130" s="50">
        <f t="shared" si="55"/>
        <v>0</v>
      </c>
      <c r="T130" s="50">
        <f t="shared" si="55"/>
        <v>0</v>
      </c>
      <c r="U130" s="50">
        <f t="shared" si="55"/>
        <v>0</v>
      </c>
      <c r="V130" s="50">
        <f t="shared" si="55"/>
        <v>0</v>
      </c>
      <c r="W130" s="50">
        <f t="shared" si="55"/>
        <v>0</v>
      </c>
      <c r="X130" s="50">
        <f t="shared" si="55"/>
        <v>0</v>
      </c>
      <c r="Y130" s="50">
        <f t="shared" si="55"/>
        <v>0</v>
      </c>
      <c r="Z130" s="50">
        <f t="shared" si="55"/>
        <v>0</v>
      </c>
      <c r="AB130" s="222"/>
    </row>
    <row r="131" spans="2:28" ht="15.6" customHeight="1" x14ac:dyDescent="0.3">
      <c r="B131" s="13">
        <f>B130+10</f>
        <v>820</v>
      </c>
      <c r="C131" s="51" t="s">
        <v>5</v>
      </c>
      <c r="D131" s="50">
        <f t="shared" ref="D131:Z131" si="56">D13</f>
        <v>0</v>
      </c>
      <c r="E131" s="50">
        <f t="shared" si="56"/>
        <v>0</v>
      </c>
      <c r="F131" s="50">
        <f t="shared" si="56"/>
        <v>0</v>
      </c>
      <c r="G131" s="50">
        <f t="shared" si="56"/>
        <v>0</v>
      </c>
      <c r="H131" s="50">
        <f t="shared" si="56"/>
        <v>0</v>
      </c>
      <c r="I131" s="50">
        <f t="shared" si="56"/>
        <v>0</v>
      </c>
      <c r="J131" s="50">
        <f t="shared" si="56"/>
        <v>0</v>
      </c>
      <c r="K131" s="50">
        <f t="shared" si="56"/>
        <v>0</v>
      </c>
      <c r="L131" s="50">
        <f t="shared" si="56"/>
        <v>0</v>
      </c>
      <c r="M131" s="50">
        <f t="shared" si="56"/>
        <v>0</v>
      </c>
      <c r="N131" s="50">
        <f t="shared" si="56"/>
        <v>0</v>
      </c>
      <c r="O131" s="50">
        <f t="shared" si="56"/>
        <v>0</v>
      </c>
      <c r="P131" s="50">
        <f t="shared" si="56"/>
        <v>0</v>
      </c>
      <c r="Q131" s="50">
        <f t="shared" si="56"/>
        <v>0</v>
      </c>
      <c r="R131" s="50">
        <f t="shared" si="56"/>
        <v>0</v>
      </c>
      <c r="S131" s="50">
        <f t="shared" si="56"/>
        <v>0</v>
      </c>
      <c r="T131" s="50">
        <f t="shared" si="56"/>
        <v>0</v>
      </c>
      <c r="U131" s="50">
        <f t="shared" si="56"/>
        <v>0</v>
      </c>
      <c r="V131" s="50">
        <f t="shared" si="56"/>
        <v>0</v>
      </c>
      <c r="W131" s="50">
        <f t="shared" si="56"/>
        <v>0</v>
      </c>
      <c r="X131" s="50">
        <f t="shared" si="56"/>
        <v>0</v>
      </c>
      <c r="Y131" s="50">
        <f t="shared" si="56"/>
        <v>0</v>
      </c>
      <c r="Z131" s="50">
        <f t="shared" si="56"/>
        <v>0</v>
      </c>
      <c r="AB131" s="222"/>
    </row>
    <row r="132" spans="2:28" ht="15.6" customHeight="1" x14ac:dyDescent="0.3">
      <c r="B132" s="13">
        <f>B131+10</f>
        <v>830</v>
      </c>
      <c r="C132" s="42" t="s">
        <v>6</v>
      </c>
      <c r="D132" s="50">
        <f t="shared" ref="D132:Z132" si="57">D14</f>
        <v>0</v>
      </c>
      <c r="E132" s="50">
        <f t="shared" si="57"/>
        <v>0</v>
      </c>
      <c r="F132" s="50">
        <f t="shared" si="57"/>
        <v>0</v>
      </c>
      <c r="G132" s="50">
        <f t="shared" si="57"/>
        <v>0</v>
      </c>
      <c r="H132" s="50">
        <f t="shared" si="57"/>
        <v>0</v>
      </c>
      <c r="I132" s="50">
        <f t="shared" si="57"/>
        <v>0</v>
      </c>
      <c r="J132" s="50">
        <f t="shared" si="57"/>
        <v>0</v>
      </c>
      <c r="K132" s="50">
        <f t="shared" si="57"/>
        <v>0</v>
      </c>
      <c r="L132" s="50">
        <f t="shared" si="57"/>
        <v>0</v>
      </c>
      <c r="M132" s="50">
        <f t="shared" si="57"/>
        <v>0</v>
      </c>
      <c r="N132" s="50">
        <f t="shared" si="57"/>
        <v>0</v>
      </c>
      <c r="O132" s="50">
        <f t="shared" si="57"/>
        <v>0</v>
      </c>
      <c r="P132" s="50">
        <f t="shared" si="57"/>
        <v>0</v>
      </c>
      <c r="Q132" s="50">
        <f t="shared" si="57"/>
        <v>0</v>
      </c>
      <c r="R132" s="50">
        <f t="shared" si="57"/>
        <v>0</v>
      </c>
      <c r="S132" s="50">
        <f t="shared" si="57"/>
        <v>0</v>
      </c>
      <c r="T132" s="50">
        <f t="shared" si="57"/>
        <v>0</v>
      </c>
      <c r="U132" s="50">
        <f t="shared" si="57"/>
        <v>0</v>
      </c>
      <c r="V132" s="50">
        <f t="shared" si="57"/>
        <v>0</v>
      </c>
      <c r="W132" s="50">
        <f t="shared" si="57"/>
        <v>0</v>
      </c>
      <c r="X132" s="50">
        <f t="shared" si="57"/>
        <v>0</v>
      </c>
      <c r="Y132" s="50">
        <f t="shared" si="57"/>
        <v>0</v>
      </c>
      <c r="Z132" s="50">
        <f t="shared" si="57"/>
        <v>0</v>
      </c>
      <c r="AB132" s="222"/>
    </row>
    <row r="133" spans="2:28" ht="15.6" customHeight="1" x14ac:dyDescent="0.3">
      <c r="B133" s="31">
        <f>B132+1</f>
        <v>831</v>
      </c>
      <c r="C133" s="96" t="s">
        <v>348</v>
      </c>
      <c r="D133" s="50">
        <f t="shared" ref="D133:Z133" si="58">D15</f>
        <v>0</v>
      </c>
      <c r="E133" s="50">
        <f t="shared" si="58"/>
        <v>0</v>
      </c>
      <c r="F133" s="50">
        <f t="shared" si="58"/>
        <v>0</v>
      </c>
      <c r="G133" s="50">
        <f t="shared" si="58"/>
        <v>0</v>
      </c>
      <c r="H133" s="50">
        <f t="shared" si="58"/>
        <v>0</v>
      </c>
      <c r="I133" s="50">
        <f t="shared" si="58"/>
        <v>0</v>
      </c>
      <c r="J133" s="50">
        <f t="shared" si="58"/>
        <v>0</v>
      </c>
      <c r="K133" s="50">
        <f t="shared" si="58"/>
        <v>0</v>
      </c>
      <c r="L133" s="50">
        <f t="shared" si="58"/>
        <v>0</v>
      </c>
      <c r="M133" s="50">
        <f t="shared" si="58"/>
        <v>0</v>
      </c>
      <c r="N133" s="50">
        <f t="shared" si="58"/>
        <v>0</v>
      </c>
      <c r="O133" s="50">
        <f t="shared" si="58"/>
        <v>0</v>
      </c>
      <c r="P133" s="50">
        <f t="shared" si="58"/>
        <v>0</v>
      </c>
      <c r="Q133" s="50">
        <f t="shared" si="58"/>
        <v>0</v>
      </c>
      <c r="R133" s="50">
        <f t="shared" si="58"/>
        <v>0</v>
      </c>
      <c r="S133" s="50">
        <f t="shared" si="58"/>
        <v>0</v>
      </c>
      <c r="T133" s="50">
        <f t="shared" si="58"/>
        <v>0</v>
      </c>
      <c r="U133" s="50">
        <f t="shared" si="58"/>
        <v>0</v>
      </c>
      <c r="V133" s="50">
        <f t="shared" si="58"/>
        <v>0</v>
      </c>
      <c r="W133" s="50">
        <f t="shared" si="58"/>
        <v>0</v>
      </c>
      <c r="X133" s="50">
        <f t="shared" si="58"/>
        <v>0</v>
      </c>
      <c r="Y133" s="50">
        <f t="shared" si="58"/>
        <v>0</v>
      </c>
      <c r="Z133" s="50">
        <f t="shared" si="58"/>
        <v>0</v>
      </c>
      <c r="AB133" s="222"/>
    </row>
    <row r="134" spans="2:28" ht="15.6" customHeight="1" x14ac:dyDescent="0.3">
      <c r="B134" s="13">
        <f>B132+10</f>
        <v>840</v>
      </c>
      <c r="C134" s="42" t="s">
        <v>441</v>
      </c>
      <c r="D134" s="50">
        <f>D136+D137+D138+D139+D140+D141+D142</f>
        <v>0</v>
      </c>
      <c r="E134" s="50">
        <f t="shared" ref="E134:U134" si="59">E136+E137+E138+E139+E140+E141+E142</f>
        <v>0</v>
      </c>
      <c r="F134" s="50">
        <f t="shared" si="59"/>
        <v>0</v>
      </c>
      <c r="G134" s="50">
        <f t="shared" si="59"/>
        <v>0</v>
      </c>
      <c r="H134" s="50">
        <f t="shared" si="59"/>
        <v>0</v>
      </c>
      <c r="I134" s="50">
        <f t="shared" si="59"/>
        <v>0</v>
      </c>
      <c r="J134" s="50">
        <f t="shared" si="59"/>
        <v>0</v>
      </c>
      <c r="K134" s="50">
        <f t="shared" si="59"/>
        <v>0</v>
      </c>
      <c r="L134" s="50">
        <f t="shared" si="59"/>
        <v>0</v>
      </c>
      <c r="M134" s="50">
        <f t="shared" si="59"/>
        <v>0</v>
      </c>
      <c r="N134" s="50">
        <f t="shared" si="59"/>
        <v>0</v>
      </c>
      <c r="O134" s="50">
        <f t="shared" si="59"/>
        <v>0</v>
      </c>
      <c r="P134" s="50">
        <f t="shared" si="59"/>
        <v>0</v>
      </c>
      <c r="Q134" s="50">
        <f t="shared" si="59"/>
        <v>0</v>
      </c>
      <c r="R134" s="50">
        <f t="shared" si="59"/>
        <v>0</v>
      </c>
      <c r="S134" s="50">
        <f t="shared" si="59"/>
        <v>0</v>
      </c>
      <c r="T134" s="50">
        <f t="shared" si="59"/>
        <v>0</v>
      </c>
      <c r="U134" s="50">
        <f t="shared" si="59"/>
        <v>0</v>
      </c>
      <c r="V134" s="50">
        <f>V136+V137+V138+V139+V140+V141+V142</f>
        <v>0</v>
      </c>
      <c r="W134" s="50">
        <f>W136+W137+W138+W139+W140+W141+W142</f>
        <v>0</v>
      </c>
      <c r="X134" s="50">
        <f>X136+X137+X138+X139+X140+X141+X142</f>
        <v>0</v>
      </c>
      <c r="Y134" s="50">
        <f t="shared" ref="Y134:Z134" si="60">Y136+Y137+Y138+Y139+Y140+Y141+Y142</f>
        <v>0</v>
      </c>
      <c r="Z134" s="50">
        <f t="shared" si="60"/>
        <v>0</v>
      </c>
      <c r="AB134" s="222"/>
    </row>
    <row r="135" spans="2:28" ht="15.6" customHeight="1" x14ac:dyDescent="0.3">
      <c r="B135" s="31">
        <f>B134+1</f>
        <v>841</v>
      </c>
      <c r="C135" s="96" t="s">
        <v>348</v>
      </c>
      <c r="D135" s="50">
        <f t="shared" ref="D135:S142" si="61">D17</f>
        <v>0</v>
      </c>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c r="AB135" s="221"/>
    </row>
    <row r="136" spans="2:28" ht="15.6" customHeight="1" x14ac:dyDescent="0.3">
      <c r="B136" s="13">
        <f>B134+10</f>
        <v>850</v>
      </c>
      <c r="C136" s="51" t="s">
        <v>7</v>
      </c>
      <c r="D136" s="50">
        <f t="shared" si="61"/>
        <v>0</v>
      </c>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c r="AB136" s="221"/>
    </row>
    <row r="137" spans="2:28" ht="15.6" customHeight="1" x14ac:dyDescent="0.3">
      <c r="B137" s="13">
        <f t="shared" ref="B137:B143" si="62">B136+10</f>
        <v>860</v>
      </c>
      <c r="C137" s="51" t="s">
        <v>8</v>
      </c>
      <c r="D137" s="50">
        <f t="shared" si="61"/>
        <v>0</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B137" s="221"/>
    </row>
    <row r="138" spans="2:28" ht="15.6" customHeight="1" x14ac:dyDescent="0.3">
      <c r="B138" s="13">
        <f t="shared" si="62"/>
        <v>870</v>
      </c>
      <c r="C138" s="51" t="s">
        <v>9</v>
      </c>
      <c r="D138" s="50">
        <f t="shared" si="61"/>
        <v>0</v>
      </c>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c r="AB138" s="221"/>
    </row>
    <row r="139" spans="2:28" ht="15.6" customHeight="1" x14ac:dyDescent="0.3">
      <c r="B139" s="13">
        <f t="shared" si="62"/>
        <v>880</v>
      </c>
      <c r="C139" s="51" t="s">
        <v>10</v>
      </c>
      <c r="D139" s="50">
        <f t="shared" si="61"/>
        <v>0</v>
      </c>
      <c r="E139" s="50">
        <f t="shared" si="61"/>
        <v>0</v>
      </c>
      <c r="F139" s="50">
        <f t="shared" si="61"/>
        <v>0</v>
      </c>
      <c r="G139" s="50">
        <f t="shared" si="61"/>
        <v>0</v>
      </c>
      <c r="H139" s="50">
        <f t="shared" si="61"/>
        <v>0</v>
      </c>
      <c r="I139" s="50">
        <f t="shared" si="61"/>
        <v>0</v>
      </c>
      <c r="J139" s="50">
        <f t="shared" si="61"/>
        <v>0</v>
      </c>
      <c r="K139" s="50">
        <f t="shared" si="61"/>
        <v>0</v>
      </c>
      <c r="L139" s="50">
        <f t="shared" si="61"/>
        <v>0</v>
      </c>
      <c r="M139" s="50">
        <f t="shared" si="61"/>
        <v>0</v>
      </c>
      <c r="N139" s="50">
        <f t="shared" si="61"/>
        <v>0</v>
      </c>
      <c r="O139" s="50">
        <f t="shared" si="61"/>
        <v>0</v>
      </c>
      <c r="P139" s="50">
        <f t="shared" si="61"/>
        <v>0</v>
      </c>
      <c r="Q139" s="50">
        <f t="shared" si="61"/>
        <v>0</v>
      </c>
      <c r="R139" s="50">
        <f t="shared" si="61"/>
        <v>0</v>
      </c>
      <c r="S139" s="50">
        <f t="shared" si="61"/>
        <v>0</v>
      </c>
      <c r="T139" s="50">
        <f t="shared" ref="T139:Z140" si="63">T21</f>
        <v>0</v>
      </c>
      <c r="U139" s="50">
        <f t="shared" si="63"/>
        <v>0</v>
      </c>
      <c r="V139" s="50">
        <f t="shared" si="63"/>
        <v>0</v>
      </c>
      <c r="W139" s="50">
        <f t="shared" si="63"/>
        <v>0</v>
      </c>
      <c r="X139" s="50">
        <f t="shared" si="63"/>
        <v>0</v>
      </c>
      <c r="Y139" s="50">
        <f t="shared" si="63"/>
        <v>0</v>
      </c>
      <c r="Z139" s="50">
        <f t="shared" si="63"/>
        <v>0</v>
      </c>
      <c r="AB139" s="222"/>
    </row>
    <row r="140" spans="2:28" ht="15.6" customHeight="1" x14ac:dyDescent="0.3">
      <c r="B140" s="13">
        <f t="shared" si="62"/>
        <v>890</v>
      </c>
      <c r="C140" s="51" t="s">
        <v>11</v>
      </c>
      <c r="D140" s="50">
        <f t="shared" si="61"/>
        <v>0</v>
      </c>
      <c r="E140" s="50">
        <f t="shared" si="61"/>
        <v>0</v>
      </c>
      <c r="F140" s="50">
        <f t="shared" si="61"/>
        <v>0</v>
      </c>
      <c r="G140" s="50">
        <f t="shared" si="61"/>
        <v>0</v>
      </c>
      <c r="H140" s="50">
        <f t="shared" si="61"/>
        <v>0</v>
      </c>
      <c r="I140" s="50">
        <f t="shared" si="61"/>
        <v>0</v>
      </c>
      <c r="J140" s="50">
        <f t="shared" si="61"/>
        <v>0</v>
      </c>
      <c r="K140" s="50">
        <f t="shared" si="61"/>
        <v>0</v>
      </c>
      <c r="L140" s="50">
        <f t="shared" si="61"/>
        <v>0</v>
      </c>
      <c r="M140" s="50">
        <f t="shared" si="61"/>
        <v>0</v>
      </c>
      <c r="N140" s="50">
        <f t="shared" si="61"/>
        <v>0</v>
      </c>
      <c r="O140" s="50">
        <f t="shared" si="61"/>
        <v>0</v>
      </c>
      <c r="P140" s="50">
        <f t="shared" si="61"/>
        <v>0</v>
      </c>
      <c r="Q140" s="50">
        <f t="shared" si="61"/>
        <v>0</v>
      </c>
      <c r="R140" s="50">
        <f t="shared" si="61"/>
        <v>0</v>
      </c>
      <c r="S140" s="50">
        <f t="shared" si="61"/>
        <v>0</v>
      </c>
      <c r="T140" s="50">
        <f t="shared" si="63"/>
        <v>0</v>
      </c>
      <c r="U140" s="50">
        <f t="shared" si="63"/>
        <v>0</v>
      </c>
      <c r="V140" s="50">
        <f t="shared" si="63"/>
        <v>0</v>
      </c>
      <c r="W140" s="50">
        <f t="shared" si="63"/>
        <v>0</v>
      </c>
      <c r="X140" s="50">
        <f t="shared" si="63"/>
        <v>0</v>
      </c>
      <c r="Y140" s="50">
        <f t="shared" si="63"/>
        <v>0</v>
      </c>
      <c r="Z140" s="50">
        <f t="shared" si="63"/>
        <v>0</v>
      </c>
      <c r="AB140" s="222"/>
    </row>
    <row r="141" spans="2:28" ht="15.6" customHeight="1" x14ac:dyDescent="0.3">
      <c r="B141" s="13">
        <f t="shared" si="62"/>
        <v>900</v>
      </c>
      <c r="C141" s="51" t="s">
        <v>12</v>
      </c>
      <c r="D141" s="50">
        <f t="shared" si="61"/>
        <v>0</v>
      </c>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c r="AB141" s="221"/>
    </row>
    <row r="142" spans="2:28" ht="15.6" customHeight="1" x14ac:dyDescent="0.3">
      <c r="B142" s="13">
        <f t="shared" si="62"/>
        <v>910</v>
      </c>
      <c r="C142" s="51" t="s">
        <v>13</v>
      </c>
      <c r="D142" s="50">
        <f t="shared" si="61"/>
        <v>0</v>
      </c>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c r="AB142" s="221"/>
    </row>
    <row r="143" spans="2:28" ht="15.6" customHeight="1" x14ac:dyDescent="0.3">
      <c r="B143" s="13">
        <f t="shared" si="62"/>
        <v>920</v>
      </c>
      <c r="C143" s="42" t="s">
        <v>14</v>
      </c>
      <c r="D143" s="43"/>
      <c r="E143" s="50">
        <f t="shared" ref="E143:Z143" si="64">E25</f>
        <v>0</v>
      </c>
      <c r="F143" s="50">
        <f t="shared" si="64"/>
        <v>0</v>
      </c>
      <c r="G143" s="50">
        <f t="shared" si="64"/>
        <v>0</v>
      </c>
      <c r="H143" s="50">
        <f t="shared" si="64"/>
        <v>0</v>
      </c>
      <c r="I143" s="50">
        <f t="shared" si="64"/>
        <v>0</v>
      </c>
      <c r="J143" s="50">
        <f t="shared" si="64"/>
        <v>0</v>
      </c>
      <c r="K143" s="50">
        <f t="shared" si="64"/>
        <v>0</v>
      </c>
      <c r="L143" s="50">
        <f t="shared" si="64"/>
        <v>0</v>
      </c>
      <c r="M143" s="50">
        <f t="shared" si="64"/>
        <v>0</v>
      </c>
      <c r="N143" s="50">
        <f t="shared" si="64"/>
        <v>0</v>
      </c>
      <c r="O143" s="50">
        <f t="shared" si="64"/>
        <v>0</v>
      </c>
      <c r="P143" s="50">
        <f t="shared" si="64"/>
        <v>0</v>
      </c>
      <c r="Q143" s="50">
        <f t="shared" si="64"/>
        <v>0</v>
      </c>
      <c r="R143" s="50">
        <f t="shared" si="64"/>
        <v>0</v>
      </c>
      <c r="S143" s="50">
        <f t="shared" si="64"/>
        <v>0</v>
      </c>
      <c r="T143" s="50">
        <f t="shared" si="64"/>
        <v>0</v>
      </c>
      <c r="U143" s="50">
        <f t="shared" si="64"/>
        <v>0</v>
      </c>
      <c r="V143" s="50">
        <f t="shared" si="64"/>
        <v>0</v>
      </c>
      <c r="W143" s="50">
        <f t="shared" si="64"/>
        <v>0</v>
      </c>
      <c r="X143" s="50">
        <f t="shared" si="64"/>
        <v>0</v>
      </c>
      <c r="Y143" s="50">
        <f t="shared" si="64"/>
        <v>0</v>
      </c>
      <c r="Z143" s="50">
        <f t="shared" si="64"/>
        <v>0</v>
      </c>
      <c r="AB143" s="222"/>
    </row>
    <row r="144" spans="2:28" ht="15.6" customHeight="1" x14ac:dyDescent="0.3">
      <c r="B144" s="31">
        <f>B143+1</f>
        <v>921</v>
      </c>
      <c r="C144" s="96" t="s">
        <v>77</v>
      </c>
      <c r="D144" s="43"/>
      <c r="E144" s="50">
        <f t="shared" ref="E144:Z144" si="65">E26</f>
        <v>0</v>
      </c>
      <c r="F144" s="50">
        <f t="shared" si="65"/>
        <v>0</v>
      </c>
      <c r="G144" s="50">
        <f t="shared" si="65"/>
        <v>0</v>
      </c>
      <c r="H144" s="50">
        <f t="shared" si="65"/>
        <v>0</v>
      </c>
      <c r="I144" s="50">
        <f t="shared" si="65"/>
        <v>0</v>
      </c>
      <c r="J144" s="50">
        <f t="shared" si="65"/>
        <v>0</v>
      </c>
      <c r="K144" s="50">
        <f t="shared" si="65"/>
        <v>0</v>
      </c>
      <c r="L144" s="50">
        <f t="shared" si="65"/>
        <v>0</v>
      </c>
      <c r="M144" s="50">
        <f t="shared" si="65"/>
        <v>0</v>
      </c>
      <c r="N144" s="50">
        <f t="shared" si="65"/>
        <v>0</v>
      </c>
      <c r="O144" s="50">
        <f t="shared" si="65"/>
        <v>0</v>
      </c>
      <c r="P144" s="50">
        <f t="shared" si="65"/>
        <v>0</v>
      </c>
      <c r="Q144" s="50">
        <f t="shared" si="65"/>
        <v>0</v>
      </c>
      <c r="R144" s="50">
        <f t="shared" si="65"/>
        <v>0</v>
      </c>
      <c r="S144" s="50">
        <f t="shared" si="65"/>
        <v>0</v>
      </c>
      <c r="T144" s="50">
        <f t="shared" si="65"/>
        <v>0</v>
      </c>
      <c r="U144" s="50">
        <f t="shared" si="65"/>
        <v>0</v>
      </c>
      <c r="V144" s="50">
        <f t="shared" si="65"/>
        <v>0</v>
      </c>
      <c r="W144" s="50">
        <f t="shared" si="65"/>
        <v>0</v>
      </c>
      <c r="X144" s="50">
        <f t="shared" si="65"/>
        <v>0</v>
      </c>
      <c r="Y144" s="50">
        <f t="shared" si="65"/>
        <v>0</v>
      </c>
      <c r="Z144" s="50">
        <f t="shared" si="65"/>
        <v>0</v>
      </c>
      <c r="AB144" s="222"/>
    </row>
    <row r="145" spans="2:28" ht="15.6" customHeight="1" x14ac:dyDescent="0.3">
      <c r="B145" s="31">
        <f>B144+1</f>
        <v>922</v>
      </c>
      <c r="C145" s="96" t="s">
        <v>78</v>
      </c>
      <c r="D145" s="43"/>
      <c r="E145" s="50">
        <f t="shared" ref="E145:Z145" si="66">E27</f>
        <v>0</v>
      </c>
      <c r="F145" s="50">
        <f t="shared" si="66"/>
        <v>0</v>
      </c>
      <c r="G145" s="50">
        <f t="shared" si="66"/>
        <v>0</v>
      </c>
      <c r="H145" s="50">
        <f t="shared" si="66"/>
        <v>0</v>
      </c>
      <c r="I145" s="50">
        <f t="shared" si="66"/>
        <v>0</v>
      </c>
      <c r="J145" s="50">
        <f t="shared" si="66"/>
        <v>0</v>
      </c>
      <c r="K145" s="50">
        <f t="shared" si="66"/>
        <v>0</v>
      </c>
      <c r="L145" s="50">
        <f t="shared" si="66"/>
        <v>0</v>
      </c>
      <c r="M145" s="50">
        <f t="shared" si="66"/>
        <v>0</v>
      </c>
      <c r="N145" s="50">
        <f t="shared" si="66"/>
        <v>0</v>
      </c>
      <c r="O145" s="50">
        <f t="shared" si="66"/>
        <v>0</v>
      </c>
      <c r="P145" s="50">
        <f t="shared" si="66"/>
        <v>0</v>
      </c>
      <c r="Q145" s="50">
        <f t="shared" si="66"/>
        <v>0</v>
      </c>
      <c r="R145" s="50">
        <f t="shared" si="66"/>
        <v>0</v>
      </c>
      <c r="S145" s="50">
        <f t="shared" si="66"/>
        <v>0</v>
      </c>
      <c r="T145" s="50">
        <f t="shared" si="66"/>
        <v>0</v>
      </c>
      <c r="U145" s="50">
        <f t="shared" si="66"/>
        <v>0</v>
      </c>
      <c r="V145" s="50">
        <f t="shared" si="66"/>
        <v>0</v>
      </c>
      <c r="W145" s="50">
        <f t="shared" si="66"/>
        <v>0</v>
      </c>
      <c r="X145" s="50">
        <f t="shared" si="66"/>
        <v>0</v>
      </c>
      <c r="Y145" s="50">
        <f t="shared" si="66"/>
        <v>0</v>
      </c>
      <c r="Z145" s="50">
        <f t="shared" si="66"/>
        <v>0</v>
      </c>
      <c r="AB145" s="222"/>
    </row>
    <row r="146" spans="2:28" ht="15.6" customHeight="1" x14ac:dyDescent="0.3">
      <c r="B146" s="13">
        <f>B143+10</f>
        <v>930</v>
      </c>
      <c r="C146" s="42" t="s">
        <v>442</v>
      </c>
      <c r="D146" s="43"/>
      <c r="E146" s="50">
        <f t="shared" ref="E146:Z146" si="67">E28</f>
        <v>0</v>
      </c>
      <c r="F146" s="50">
        <f t="shared" si="67"/>
        <v>0</v>
      </c>
      <c r="G146" s="50">
        <f t="shared" si="67"/>
        <v>0</v>
      </c>
      <c r="H146" s="50">
        <f t="shared" si="67"/>
        <v>0</v>
      </c>
      <c r="I146" s="50">
        <f t="shared" si="67"/>
        <v>0</v>
      </c>
      <c r="J146" s="50">
        <f t="shared" si="67"/>
        <v>0</v>
      </c>
      <c r="K146" s="50">
        <f t="shared" si="67"/>
        <v>0</v>
      </c>
      <c r="L146" s="50">
        <f t="shared" si="67"/>
        <v>0</v>
      </c>
      <c r="M146" s="50">
        <f t="shared" si="67"/>
        <v>0</v>
      </c>
      <c r="N146" s="50">
        <f t="shared" si="67"/>
        <v>0</v>
      </c>
      <c r="O146" s="50">
        <f t="shared" si="67"/>
        <v>0</v>
      </c>
      <c r="P146" s="50">
        <f t="shared" si="67"/>
        <v>0</v>
      </c>
      <c r="Q146" s="50">
        <f t="shared" si="67"/>
        <v>0</v>
      </c>
      <c r="R146" s="50">
        <f t="shared" si="67"/>
        <v>0</v>
      </c>
      <c r="S146" s="50">
        <f t="shared" si="67"/>
        <v>0</v>
      </c>
      <c r="T146" s="50">
        <f t="shared" si="67"/>
        <v>0</v>
      </c>
      <c r="U146" s="50">
        <f t="shared" si="67"/>
        <v>0</v>
      </c>
      <c r="V146" s="50">
        <f t="shared" si="67"/>
        <v>0</v>
      </c>
      <c r="W146" s="50">
        <f t="shared" si="67"/>
        <v>0</v>
      </c>
      <c r="X146" s="50">
        <f t="shared" si="67"/>
        <v>0</v>
      </c>
      <c r="Y146" s="50">
        <f t="shared" si="67"/>
        <v>0</v>
      </c>
      <c r="Z146" s="50">
        <f t="shared" si="67"/>
        <v>0</v>
      </c>
      <c r="AB146" s="222"/>
    </row>
    <row r="147" spans="2:28" ht="15.6" customHeight="1" x14ac:dyDescent="0.3">
      <c r="B147" s="31">
        <f>B146+1</f>
        <v>931</v>
      </c>
      <c r="C147" s="96" t="s">
        <v>77</v>
      </c>
      <c r="D147" s="43"/>
      <c r="E147" s="50">
        <f t="shared" ref="E147:Z147" si="68">E29</f>
        <v>0</v>
      </c>
      <c r="F147" s="50">
        <f t="shared" si="68"/>
        <v>0</v>
      </c>
      <c r="G147" s="50">
        <f t="shared" si="68"/>
        <v>0</v>
      </c>
      <c r="H147" s="50">
        <f t="shared" si="68"/>
        <v>0</v>
      </c>
      <c r="I147" s="50">
        <f t="shared" si="68"/>
        <v>0</v>
      </c>
      <c r="J147" s="50">
        <f t="shared" si="68"/>
        <v>0</v>
      </c>
      <c r="K147" s="50">
        <f t="shared" si="68"/>
        <v>0</v>
      </c>
      <c r="L147" s="50">
        <f t="shared" si="68"/>
        <v>0</v>
      </c>
      <c r="M147" s="50">
        <f t="shared" si="68"/>
        <v>0</v>
      </c>
      <c r="N147" s="50">
        <f t="shared" si="68"/>
        <v>0</v>
      </c>
      <c r="O147" s="50">
        <f t="shared" si="68"/>
        <v>0</v>
      </c>
      <c r="P147" s="50">
        <f t="shared" si="68"/>
        <v>0</v>
      </c>
      <c r="Q147" s="50">
        <f t="shared" si="68"/>
        <v>0</v>
      </c>
      <c r="R147" s="50">
        <f t="shared" si="68"/>
        <v>0</v>
      </c>
      <c r="S147" s="50">
        <f t="shared" si="68"/>
        <v>0</v>
      </c>
      <c r="T147" s="50">
        <f t="shared" si="68"/>
        <v>0</v>
      </c>
      <c r="U147" s="50">
        <f t="shared" si="68"/>
        <v>0</v>
      </c>
      <c r="V147" s="50">
        <f t="shared" si="68"/>
        <v>0</v>
      </c>
      <c r="W147" s="50">
        <f t="shared" si="68"/>
        <v>0</v>
      </c>
      <c r="X147" s="50">
        <f t="shared" si="68"/>
        <v>0</v>
      </c>
      <c r="Y147" s="50">
        <f t="shared" si="68"/>
        <v>0</v>
      </c>
      <c r="Z147" s="50">
        <f t="shared" si="68"/>
        <v>0</v>
      </c>
      <c r="AB147" s="222"/>
    </row>
    <row r="148" spans="2:28" ht="15.6" customHeight="1" x14ac:dyDescent="0.3">
      <c r="B148" s="31">
        <f>B147+1</f>
        <v>932</v>
      </c>
      <c r="C148" s="96" t="s">
        <v>78</v>
      </c>
      <c r="D148" s="43"/>
      <c r="E148" s="50">
        <f t="shared" ref="E148:Z148" si="69">E30</f>
        <v>0</v>
      </c>
      <c r="F148" s="50">
        <f t="shared" si="69"/>
        <v>0</v>
      </c>
      <c r="G148" s="50">
        <f t="shared" si="69"/>
        <v>0</v>
      </c>
      <c r="H148" s="50">
        <f t="shared" si="69"/>
        <v>0</v>
      </c>
      <c r="I148" s="50">
        <f t="shared" si="69"/>
        <v>0</v>
      </c>
      <c r="J148" s="50">
        <f t="shared" si="69"/>
        <v>0</v>
      </c>
      <c r="K148" s="50">
        <f t="shared" si="69"/>
        <v>0</v>
      </c>
      <c r="L148" s="50">
        <f t="shared" si="69"/>
        <v>0</v>
      </c>
      <c r="M148" s="50">
        <f t="shared" si="69"/>
        <v>0</v>
      </c>
      <c r="N148" s="50">
        <f t="shared" si="69"/>
        <v>0</v>
      </c>
      <c r="O148" s="50">
        <f t="shared" si="69"/>
        <v>0</v>
      </c>
      <c r="P148" s="50">
        <f t="shared" si="69"/>
        <v>0</v>
      </c>
      <c r="Q148" s="50">
        <f t="shared" si="69"/>
        <v>0</v>
      </c>
      <c r="R148" s="50">
        <f t="shared" si="69"/>
        <v>0</v>
      </c>
      <c r="S148" s="50">
        <f t="shared" si="69"/>
        <v>0</v>
      </c>
      <c r="T148" s="50">
        <f t="shared" si="69"/>
        <v>0</v>
      </c>
      <c r="U148" s="50">
        <f t="shared" si="69"/>
        <v>0</v>
      </c>
      <c r="V148" s="50">
        <f t="shared" si="69"/>
        <v>0</v>
      </c>
      <c r="W148" s="50">
        <f t="shared" si="69"/>
        <v>0</v>
      </c>
      <c r="X148" s="50">
        <f t="shared" si="69"/>
        <v>0</v>
      </c>
      <c r="Y148" s="50">
        <f t="shared" si="69"/>
        <v>0</v>
      </c>
      <c r="Z148" s="50">
        <f t="shared" si="69"/>
        <v>0</v>
      </c>
      <c r="AB148" s="222"/>
    </row>
    <row r="149" spans="2:28" ht="15.6" customHeight="1" x14ac:dyDescent="0.3">
      <c r="B149" s="13">
        <f>B146+10</f>
        <v>940</v>
      </c>
      <c r="C149" s="42" t="s">
        <v>15</v>
      </c>
      <c r="D149" s="43"/>
      <c r="E149" s="50">
        <f t="shared" ref="E149:Z149" si="70">E31</f>
        <v>0</v>
      </c>
      <c r="F149" s="50">
        <f t="shared" si="70"/>
        <v>0</v>
      </c>
      <c r="G149" s="50">
        <f t="shared" si="70"/>
        <v>0</v>
      </c>
      <c r="H149" s="50">
        <f t="shared" si="70"/>
        <v>0</v>
      </c>
      <c r="I149" s="50">
        <f t="shared" si="70"/>
        <v>0</v>
      </c>
      <c r="J149" s="50">
        <f t="shared" si="70"/>
        <v>0</v>
      </c>
      <c r="K149" s="50">
        <f t="shared" si="70"/>
        <v>0</v>
      </c>
      <c r="L149" s="50">
        <f t="shared" si="70"/>
        <v>0</v>
      </c>
      <c r="M149" s="50">
        <f t="shared" si="70"/>
        <v>0</v>
      </c>
      <c r="N149" s="50">
        <f t="shared" si="70"/>
        <v>0</v>
      </c>
      <c r="O149" s="50">
        <f t="shared" si="70"/>
        <v>0</v>
      </c>
      <c r="P149" s="50">
        <f t="shared" si="70"/>
        <v>0</v>
      </c>
      <c r="Q149" s="50">
        <f t="shared" si="70"/>
        <v>0</v>
      </c>
      <c r="R149" s="50">
        <f t="shared" si="70"/>
        <v>0</v>
      </c>
      <c r="S149" s="50">
        <f t="shared" si="70"/>
        <v>0</v>
      </c>
      <c r="T149" s="50">
        <f t="shared" si="70"/>
        <v>0</v>
      </c>
      <c r="U149" s="50">
        <f t="shared" si="70"/>
        <v>0</v>
      </c>
      <c r="V149" s="50">
        <f t="shared" si="70"/>
        <v>0</v>
      </c>
      <c r="W149" s="50">
        <f t="shared" si="70"/>
        <v>0</v>
      </c>
      <c r="X149" s="50">
        <f t="shared" si="70"/>
        <v>0</v>
      </c>
      <c r="Y149" s="50">
        <f t="shared" si="70"/>
        <v>0</v>
      </c>
      <c r="Z149" s="50">
        <f t="shared" si="70"/>
        <v>0</v>
      </c>
      <c r="AB149" s="222"/>
    </row>
    <row r="150" spans="2:28" ht="15.6" customHeight="1" x14ac:dyDescent="0.3">
      <c r="B150" s="31">
        <f>B149+1</f>
        <v>941</v>
      </c>
      <c r="C150" s="96" t="s">
        <v>348</v>
      </c>
      <c r="D150" s="43"/>
      <c r="E150" s="50">
        <f t="shared" ref="E150:Z150" si="71">E32</f>
        <v>0</v>
      </c>
      <c r="F150" s="50">
        <f t="shared" si="71"/>
        <v>0</v>
      </c>
      <c r="G150" s="50">
        <f t="shared" si="71"/>
        <v>0</v>
      </c>
      <c r="H150" s="50">
        <f t="shared" si="71"/>
        <v>0</v>
      </c>
      <c r="I150" s="50">
        <f t="shared" si="71"/>
        <v>0</v>
      </c>
      <c r="J150" s="50">
        <f t="shared" si="71"/>
        <v>0</v>
      </c>
      <c r="K150" s="50">
        <f t="shared" si="71"/>
        <v>0</v>
      </c>
      <c r="L150" s="50">
        <f t="shared" si="71"/>
        <v>0</v>
      </c>
      <c r="M150" s="50">
        <f t="shared" si="71"/>
        <v>0</v>
      </c>
      <c r="N150" s="50">
        <f t="shared" si="71"/>
        <v>0</v>
      </c>
      <c r="O150" s="50">
        <f t="shared" si="71"/>
        <v>0</v>
      </c>
      <c r="P150" s="50">
        <f t="shared" si="71"/>
        <v>0</v>
      </c>
      <c r="Q150" s="50">
        <f t="shared" si="71"/>
        <v>0</v>
      </c>
      <c r="R150" s="50">
        <f t="shared" si="71"/>
        <v>0</v>
      </c>
      <c r="S150" s="50">
        <f t="shared" si="71"/>
        <v>0</v>
      </c>
      <c r="T150" s="50">
        <f t="shared" si="71"/>
        <v>0</v>
      </c>
      <c r="U150" s="50">
        <f t="shared" si="71"/>
        <v>0</v>
      </c>
      <c r="V150" s="50">
        <f t="shared" si="71"/>
        <v>0</v>
      </c>
      <c r="W150" s="50">
        <f t="shared" si="71"/>
        <v>0</v>
      </c>
      <c r="X150" s="50">
        <f t="shared" si="71"/>
        <v>0</v>
      </c>
      <c r="Y150" s="50">
        <f t="shared" si="71"/>
        <v>0</v>
      </c>
      <c r="Z150" s="50">
        <f t="shared" si="71"/>
        <v>0</v>
      </c>
      <c r="AB150" s="222"/>
    </row>
    <row r="151" spans="2:28" ht="15.6" customHeight="1" x14ac:dyDescent="0.3">
      <c r="B151" s="13">
        <f>B149+10</f>
        <v>950</v>
      </c>
      <c r="C151" s="44" t="s">
        <v>16</v>
      </c>
      <c r="D151" s="43"/>
      <c r="E151" s="45">
        <f t="shared" ref="E151:X151" si="72">E153+E155+E162+E165+E168+E170</f>
        <v>0</v>
      </c>
      <c r="F151" s="45">
        <f t="shared" si="72"/>
        <v>0</v>
      </c>
      <c r="G151" s="45">
        <f t="shared" si="72"/>
        <v>0</v>
      </c>
      <c r="H151" s="45">
        <f t="shared" si="72"/>
        <v>0</v>
      </c>
      <c r="I151" s="45">
        <f t="shared" si="72"/>
        <v>0</v>
      </c>
      <c r="J151" s="45">
        <f t="shared" si="72"/>
        <v>0</v>
      </c>
      <c r="K151" s="45">
        <f t="shared" si="72"/>
        <v>0</v>
      </c>
      <c r="L151" s="45">
        <f t="shared" si="72"/>
        <v>0</v>
      </c>
      <c r="M151" s="45">
        <f t="shared" si="72"/>
        <v>0</v>
      </c>
      <c r="N151" s="45">
        <f t="shared" si="72"/>
        <v>0</v>
      </c>
      <c r="O151" s="45">
        <f t="shared" si="72"/>
        <v>0</v>
      </c>
      <c r="P151" s="45">
        <f t="shared" si="72"/>
        <v>0</v>
      </c>
      <c r="Q151" s="45">
        <f t="shared" si="72"/>
        <v>0</v>
      </c>
      <c r="R151" s="45">
        <f t="shared" si="72"/>
        <v>0</v>
      </c>
      <c r="S151" s="45">
        <f t="shared" si="72"/>
        <v>0</v>
      </c>
      <c r="T151" s="45">
        <f t="shared" si="72"/>
        <v>0</v>
      </c>
      <c r="U151" s="45">
        <f t="shared" si="72"/>
        <v>0</v>
      </c>
      <c r="V151" s="45">
        <f t="shared" si="72"/>
        <v>0</v>
      </c>
      <c r="W151" s="45">
        <f t="shared" si="72"/>
        <v>0</v>
      </c>
      <c r="X151" s="45">
        <f t="shared" si="72"/>
        <v>0</v>
      </c>
      <c r="Y151" s="45">
        <f t="shared" ref="Y151:Z151" si="73">Y153+Y155+Y162+Y165+Y168+Y170</f>
        <v>0</v>
      </c>
      <c r="Z151" s="45">
        <f t="shared" si="73"/>
        <v>0</v>
      </c>
      <c r="AB151" s="222"/>
    </row>
    <row r="152" spans="2:28" ht="15.6" customHeight="1" x14ac:dyDescent="0.3">
      <c r="B152" s="31">
        <f>B151+1</f>
        <v>951</v>
      </c>
      <c r="C152" s="96" t="s">
        <v>363</v>
      </c>
      <c r="D152" s="50">
        <f>D154+D156+D163++D164+D166+D167+D169</f>
        <v>0</v>
      </c>
      <c r="E152" s="50">
        <f>E154+E156+E163++E164+E166+E167+E169+E171</f>
        <v>0</v>
      </c>
      <c r="F152" s="50">
        <f t="shared" ref="F152:X152" si="74">F154+F156+F163++F164+F166+F167+F169+F171</f>
        <v>0</v>
      </c>
      <c r="G152" s="50">
        <f t="shared" si="74"/>
        <v>0</v>
      </c>
      <c r="H152" s="50">
        <f t="shared" si="74"/>
        <v>0</v>
      </c>
      <c r="I152" s="50">
        <f t="shared" si="74"/>
        <v>0</v>
      </c>
      <c r="J152" s="50">
        <f t="shared" si="74"/>
        <v>0</v>
      </c>
      <c r="K152" s="50">
        <f t="shared" si="74"/>
        <v>0</v>
      </c>
      <c r="L152" s="50">
        <f t="shared" si="74"/>
        <v>0</v>
      </c>
      <c r="M152" s="50">
        <f t="shared" si="74"/>
        <v>0</v>
      </c>
      <c r="N152" s="50">
        <f t="shared" si="74"/>
        <v>0</v>
      </c>
      <c r="O152" s="50">
        <f t="shared" si="74"/>
        <v>0</v>
      </c>
      <c r="P152" s="50">
        <f t="shared" si="74"/>
        <v>0</v>
      </c>
      <c r="Q152" s="50">
        <f t="shared" si="74"/>
        <v>0</v>
      </c>
      <c r="R152" s="50">
        <f t="shared" si="74"/>
        <v>0</v>
      </c>
      <c r="S152" s="50">
        <f t="shared" si="74"/>
        <v>0</v>
      </c>
      <c r="T152" s="50">
        <f t="shared" si="74"/>
        <v>0</v>
      </c>
      <c r="U152" s="50">
        <f t="shared" si="74"/>
        <v>0</v>
      </c>
      <c r="V152" s="50">
        <f t="shared" si="74"/>
        <v>0</v>
      </c>
      <c r="W152" s="50">
        <f t="shared" si="74"/>
        <v>0</v>
      </c>
      <c r="X152" s="50">
        <f t="shared" si="74"/>
        <v>0</v>
      </c>
      <c r="Y152" s="50">
        <f t="shared" ref="Y152:Z152" si="75">Y154+Y156+Y163++Y164+Y166+Y167+Y169+Y171</f>
        <v>0</v>
      </c>
      <c r="Z152" s="50">
        <f t="shared" si="75"/>
        <v>0</v>
      </c>
      <c r="AB152" s="222"/>
    </row>
    <row r="153" spans="2:28" ht="15.6" customHeight="1" x14ac:dyDescent="0.3">
      <c r="B153" s="13">
        <f>B151+10</f>
        <v>960</v>
      </c>
      <c r="C153" s="42" t="s">
        <v>17</v>
      </c>
      <c r="D153" s="50">
        <f t="shared" ref="D153:Z153" si="76">D35</f>
        <v>0</v>
      </c>
      <c r="E153" s="50">
        <f t="shared" si="76"/>
        <v>0</v>
      </c>
      <c r="F153" s="50">
        <f t="shared" si="76"/>
        <v>0</v>
      </c>
      <c r="G153" s="50">
        <f t="shared" si="76"/>
        <v>0</v>
      </c>
      <c r="H153" s="50">
        <f t="shared" si="76"/>
        <v>0</v>
      </c>
      <c r="I153" s="50">
        <f t="shared" si="76"/>
        <v>0</v>
      </c>
      <c r="J153" s="50">
        <f t="shared" si="76"/>
        <v>0</v>
      </c>
      <c r="K153" s="50">
        <f t="shared" si="76"/>
        <v>0</v>
      </c>
      <c r="L153" s="50">
        <f t="shared" si="76"/>
        <v>0</v>
      </c>
      <c r="M153" s="50">
        <f t="shared" si="76"/>
        <v>0</v>
      </c>
      <c r="N153" s="50">
        <f t="shared" si="76"/>
        <v>0</v>
      </c>
      <c r="O153" s="50">
        <f t="shared" si="76"/>
        <v>0</v>
      </c>
      <c r="P153" s="50">
        <f t="shared" si="76"/>
        <v>0</v>
      </c>
      <c r="Q153" s="50">
        <f t="shared" si="76"/>
        <v>0</v>
      </c>
      <c r="R153" s="50">
        <f t="shared" si="76"/>
        <v>0</v>
      </c>
      <c r="S153" s="50">
        <f t="shared" si="76"/>
        <v>0</v>
      </c>
      <c r="T153" s="50">
        <f t="shared" si="76"/>
        <v>0</v>
      </c>
      <c r="U153" s="50">
        <f t="shared" si="76"/>
        <v>0</v>
      </c>
      <c r="V153" s="50">
        <f t="shared" si="76"/>
        <v>0</v>
      </c>
      <c r="W153" s="50">
        <f t="shared" si="76"/>
        <v>0</v>
      </c>
      <c r="X153" s="50">
        <f t="shared" si="76"/>
        <v>0</v>
      </c>
      <c r="Y153" s="50">
        <f t="shared" si="76"/>
        <v>0</v>
      </c>
      <c r="Z153" s="50">
        <f t="shared" si="76"/>
        <v>0</v>
      </c>
      <c r="AB153" s="222"/>
    </row>
    <row r="154" spans="2:28" ht="15.6" customHeight="1" x14ac:dyDescent="0.3">
      <c r="B154" s="31">
        <f>B153+1</f>
        <v>961</v>
      </c>
      <c r="C154" s="96" t="s">
        <v>363</v>
      </c>
      <c r="D154" s="50">
        <f t="shared" ref="D154:Z154" si="77">D36</f>
        <v>0</v>
      </c>
      <c r="E154" s="50">
        <f t="shared" si="77"/>
        <v>0</v>
      </c>
      <c r="F154" s="50">
        <f t="shared" si="77"/>
        <v>0</v>
      </c>
      <c r="G154" s="50">
        <f t="shared" si="77"/>
        <v>0</v>
      </c>
      <c r="H154" s="50">
        <f t="shared" si="77"/>
        <v>0</v>
      </c>
      <c r="I154" s="50">
        <f t="shared" si="77"/>
        <v>0</v>
      </c>
      <c r="J154" s="50">
        <f t="shared" si="77"/>
        <v>0</v>
      </c>
      <c r="K154" s="50">
        <f t="shared" si="77"/>
        <v>0</v>
      </c>
      <c r="L154" s="50">
        <f t="shared" si="77"/>
        <v>0</v>
      </c>
      <c r="M154" s="50">
        <f t="shared" si="77"/>
        <v>0</v>
      </c>
      <c r="N154" s="50">
        <f t="shared" si="77"/>
        <v>0</v>
      </c>
      <c r="O154" s="50">
        <f t="shared" si="77"/>
        <v>0</v>
      </c>
      <c r="P154" s="50">
        <f t="shared" si="77"/>
        <v>0</v>
      </c>
      <c r="Q154" s="50">
        <f t="shared" si="77"/>
        <v>0</v>
      </c>
      <c r="R154" s="50">
        <f t="shared" si="77"/>
        <v>0</v>
      </c>
      <c r="S154" s="50">
        <f t="shared" si="77"/>
        <v>0</v>
      </c>
      <c r="T154" s="50">
        <f t="shared" si="77"/>
        <v>0</v>
      </c>
      <c r="U154" s="50">
        <f t="shared" si="77"/>
        <v>0</v>
      </c>
      <c r="V154" s="50">
        <f t="shared" si="77"/>
        <v>0</v>
      </c>
      <c r="W154" s="50">
        <f t="shared" si="77"/>
        <v>0</v>
      </c>
      <c r="X154" s="50">
        <f t="shared" si="77"/>
        <v>0</v>
      </c>
      <c r="Y154" s="50">
        <f t="shared" si="77"/>
        <v>0</v>
      </c>
      <c r="Z154" s="50">
        <f t="shared" si="77"/>
        <v>0</v>
      </c>
      <c r="AB154" s="222"/>
    </row>
    <row r="155" spans="2:28" ht="15.6" customHeight="1" x14ac:dyDescent="0.3">
      <c r="B155" s="13">
        <f>B153+10</f>
        <v>970</v>
      </c>
      <c r="C155" s="42" t="s">
        <v>443</v>
      </c>
      <c r="D155" s="50">
        <f>D157+D158+D159+D160+D161</f>
        <v>0</v>
      </c>
      <c r="E155" s="50">
        <f t="shared" ref="E155:Z155" si="78">E157+E158+E159+E160+E161</f>
        <v>0</v>
      </c>
      <c r="F155" s="50">
        <f t="shared" si="78"/>
        <v>0</v>
      </c>
      <c r="G155" s="50">
        <f t="shared" si="78"/>
        <v>0</v>
      </c>
      <c r="H155" s="50">
        <f t="shared" si="78"/>
        <v>0</v>
      </c>
      <c r="I155" s="50">
        <f t="shared" si="78"/>
        <v>0</v>
      </c>
      <c r="J155" s="50">
        <f t="shared" si="78"/>
        <v>0</v>
      </c>
      <c r="K155" s="50">
        <f t="shared" si="78"/>
        <v>0</v>
      </c>
      <c r="L155" s="50">
        <f t="shared" si="78"/>
        <v>0</v>
      </c>
      <c r="M155" s="50">
        <f t="shared" si="78"/>
        <v>0</v>
      </c>
      <c r="N155" s="50">
        <f t="shared" si="78"/>
        <v>0</v>
      </c>
      <c r="O155" s="50">
        <f t="shared" si="78"/>
        <v>0</v>
      </c>
      <c r="P155" s="50">
        <f t="shared" si="78"/>
        <v>0</v>
      </c>
      <c r="Q155" s="50">
        <f t="shared" si="78"/>
        <v>0</v>
      </c>
      <c r="R155" s="50">
        <f t="shared" si="78"/>
        <v>0</v>
      </c>
      <c r="S155" s="50">
        <f t="shared" si="78"/>
        <v>0</v>
      </c>
      <c r="T155" s="50">
        <f t="shared" si="78"/>
        <v>0</v>
      </c>
      <c r="U155" s="50">
        <f t="shared" si="78"/>
        <v>0</v>
      </c>
      <c r="V155" s="50">
        <f t="shared" si="78"/>
        <v>0</v>
      </c>
      <c r="W155" s="50">
        <f t="shared" si="78"/>
        <v>0</v>
      </c>
      <c r="X155" s="50">
        <f t="shared" si="78"/>
        <v>0</v>
      </c>
      <c r="Y155" s="50">
        <f t="shared" si="78"/>
        <v>0</v>
      </c>
      <c r="Z155" s="50">
        <f t="shared" si="78"/>
        <v>0</v>
      </c>
      <c r="AB155" s="222"/>
    </row>
    <row r="156" spans="2:28" ht="15.6" customHeight="1" x14ac:dyDescent="0.3">
      <c r="B156" s="31">
        <f>B155+1</f>
        <v>971</v>
      </c>
      <c r="C156" s="96" t="s">
        <v>363</v>
      </c>
      <c r="D156" s="50">
        <f t="shared" ref="D156:Z156" si="79">D38</f>
        <v>0</v>
      </c>
      <c r="E156" s="50">
        <f t="shared" si="79"/>
        <v>0</v>
      </c>
      <c r="F156" s="50">
        <f t="shared" si="79"/>
        <v>0</v>
      </c>
      <c r="G156" s="50">
        <f t="shared" si="79"/>
        <v>0</v>
      </c>
      <c r="H156" s="50">
        <f t="shared" si="79"/>
        <v>0</v>
      </c>
      <c r="I156" s="50">
        <f t="shared" si="79"/>
        <v>0</v>
      </c>
      <c r="J156" s="50">
        <f t="shared" si="79"/>
        <v>0</v>
      </c>
      <c r="K156" s="50">
        <f t="shared" si="79"/>
        <v>0</v>
      </c>
      <c r="L156" s="50">
        <f t="shared" si="79"/>
        <v>0</v>
      </c>
      <c r="M156" s="50">
        <f t="shared" si="79"/>
        <v>0</v>
      </c>
      <c r="N156" s="50">
        <f t="shared" si="79"/>
        <v>0</v>
      </c>
      <c r="O156" s="50">
        <f t="shared" si="79"/>
        <v>0</v>
      </c>
      <c r="P156" s="50">
        <f t="shared" si="79"/>
        <v>0</v>
      </c>
      <c r="Q156" s="50">
        <f t="shared" si="79"/>
        <v>0</v>
      </c>
      <c r="R156" s="50">
        <f t="shared" si="79"/>
        <v>0</v>
      </c>
      <c r="S156" s="50">
        <f t="shared" si="79"/>
        <v>0</v>
      </c>
      <c r="T156" s="50">
        <f t="shared" si="79"/>
        <v>0</v>
      </c>
      <c r="U156" s="50">
        <f t="shared" si="79"/>
        <v>0</v>
      </c>
      <c r="V156" s="50">
        <f t="shared" si="79"/>
        <v>0</v>
      </c>
      <c r="W156" s="50">
        <f t="shared" si="79"/>
        <v>0</v>
      </c>
      <c r="X156" s="50">
        <f t="shared" si="79"/>
        <v>0</v>
      </c>
      <c r="Y156" s="50">
        <f t="shared" si="79"/>
        <v>0</v>
      </c>
      <c r="Z156" s="50">
        <f t="shared" si="79"/>
        <v>0</v>
      </c>
      <c r="AB156" s="222"/>
    </row>
    <row r="157" spans="2:28" ht="15.6" customHeight="1" x14ac:dyDescent="0.3">
      <c r="B157" s="13">
        <f>B155+10</f>
        <v>980</v>
      </c>
      <c r="C157" s="51" t="s">
        <v>18</v>
      </c>
      <c r="D157" s="50">
        <f t="shared" ref="D157:D169" si="80">D39</f>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c r="Z157" s="43">
        <v>0</v>
      </c>
      <c r="AB157" s="222"/>
    </row>
    <row r="158" spans="2:28" ht="15.6" customHeight="1" x14ac:dyDescent="0.3">
      <c r="B158" s="13">
        <f>B157+10</f>
        <v>990</v>
      </c>
      <c r="C158" s="51" t="s">
        <v>19</v>
      </c>
      <c r="D158" s="50">
        <f t="shared" si="80"/>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c r="Z158" s="43">
        <v>0</v>
      </c>
      <c r="AB158" s="222"/>
    </row>
    <row r="159" spans="2:28" ht="15.6" customHeight="1" x14ac:dyDescent="0.3">
      <c r="B159" s="13">
        <f>B158+10</f>
        <v>1000</v>
      </c>
      <c r="C159" s="51" t="s">
        <v>20</v>
      </c>
      <c r="D159" s="50">
        <f t="shared" si="80"/>
        <v>0</v>
      </c>
      <c r="E159" s="50">
        <f t="shared" ref="E159:Z159" si="81">E41</f>
        <v>0</v>
      </c>
      <c r="F159" s="50">
        <f t="shared" si="81"/>
        <v>0</v>
      </c>
      <c r="G159" s="50">
        <f t="shared" si="81"/>
        <v>0</v>
      </c>
      <c r="H159" s="50">
        <f t="shared" si="81"/>
        <v>0</v>
      </c>
      <c r="I159" s="50">
        <f t="shared" si="81"/>
        <v>0</v>
      </c>
      <c r="J159" s="50">
        <f t="shared" si="81"/>
        <v>0</v>
      </c>
      <c r="K159" s="50">
        <f t="shared" si="81"/>
        <v>0</v>
      </c>
      <c r="L159" s="50">
        <f t="shared" si="81"/>
        <v>0</v>
      </c>
      <c r="M159" s="50">
        <f t="shared" si="81"/>
        <v>0</v>
      </c>
      <c r="N159" s="50">
        <f t="shared" si="81"/>
        <v>0</v>
      </c>
      <c r="O159" s="50">
        <f t="shared" si="81"/>
        <v>0</v>
      </c>
      <c r="P159" s="50">
        <f t="shared" si="81"/>
        <v>0</v>
      </c>
      <c r="Q159" s="50">
        <f t="shared" si="81"/>
        <v>0</v>
      </c>
      <c r="R159" s="50">
        <f t="shared" si="81"/>
        <v>0</v>
      </c>
      <c r="S159" s="50">
        <f t="shared" si="81"/>
        <v>0</v>
      </c>
      <c r="T159" s="50">
        <f t="shared" si="81"/>
        <v>0</v>
      </c>
      <c r="U159" s="50">
        <f t="shared" si="81"/>
        <v>0</v>
      </c>
      <c r="V159" s="50">
        <f t="shared" si="81"/>
        <v>0</v>
      </c>
      <c r="W159" s="50">
        <f t="shared" si="81"/>
        <v>0</v>
      </c>
      <c r="X159" s="50">
        <f t="shared" si="81"/>
        <v>0</v>
      </c>
      <c r="Y159" s="50">
        <f t="shared" si="81"/>
        <v>0</v>
      </c>
      <c r="Z159" s="50">
        <f t="shared" si="81"/>
        <v>0</v>
      </c>
      <c r="AB159" s="222"/>
    </row>
    <row r="160" spans="2:28" ht="15.6" customHeight="1" x14ac:dyDescent="0.3">
      <c r="B160" s="13">
        <f>B159+10</f>
        <v>1010</v>
      </c>
      <c r="C160" s="51" t="s">
        <v>21</v>
      </c>
      <c r="D160" s="50">
        <f t="shared" si="80"/>
        <v>0</v>
      </c>
      <c r="E160" s="50">
        <f t="shared" ref="E160:Z160" si="82">E42</f>
        <v>0</v>
      </c>
      <c r="F160" s="50">
        <f t="shared" si="82"/>
        <v>0</v>
      </c>
      <c r="G160" s="50">
        <f t="shared" si="82"/>
        <v>0</v>
      </c>
      <c r="H160" s="50">
        <f t="shared" si="82"/>
        <v>0</v>
      </c>
      <c r="I160" s="50">
        <f t="shared" si="82"/>
        <v>0</v>
      </c>
      <c r="J160" s="50">
        <f t="shared" si="82"/>
        <v>0</v>
      </c>
      <c r="K160" s="50">
        <f t="shared" si="82"/>
        <v>0</v>
      </c>
      <c r="L160" s="50">
        <f t="shared" si="82"/>
        <v>0</v>
      </c>
      <c r="M160" s="50">
        <f t="shared" si="82"/>
        <v>0</v>
      </c>
      <c r="N160" s="50">
        <f t="shared" si="82"/>
        <v>0</v>
      </c>
      <c r="O160" s="50">
        <f t="shared" si="82"/>
        <v>0</v>
      </c>
      <c r="P160" s="50">
        <f t="shared" si="82"/>
        <v>0</v>
      </c>
      <c r="Q160" s="50">
        <f t="shared" si="82"/>
        <v>0</v>
      </c>
      <c r="R160" s="50">
        <f t="shared" si="82"/>
        <v>0</v>
      </c>
      <c r="S160" s="50">
        <f t="shared" si="82"/>
        <v>0</v>
      </c>
      <c r="T160" s="50">
        <f t="shared" si="82"/>
        <v>0</v>
      </c>
      <c r="U160" s="50">
        <f t="shared" si="82"/>
        <v>0</v>
      </c>
      <c r="V160" s="50">
        <f t="shared" si="82"/>
        <v>0</v>
      </c>
      <c r="W160" s="50">
        <f t="shared" si="82"/>
        <v>0</v>
      </c>
      <c r="X160" s="50">
        <f t="shared" si="82"/>
        <v>0</v>
      </c>
      <c r="Y160" s="50">
        <f t="shared" si="82"/>
        <v>0</v>
      </c>
      <c r="Z160" s="50">
        <f t="shared" si="82"/>
        <v>0</v>
      </c>
      <c r="AB160" s="222"/>
    </row>
    <row r="161" spans="2:28" ht="15.6" customHeight="1" x14ac:dyDescent="0.3">
      <c r="B161" s="13">
        <f>B160+10</f>
        <v>1020</v>
      </c>
      <c r="C161" s="51" t="s">
        <v>22</v>
      </c>
      <c r="D161" s="50">
        <f t="shared" si="80"/>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c r="Z161" s="43">
        <v>0</v>
      </c>
      <c r="AB161" s="222"/>
    </row>
    <row r="162" spans="2:28" ht="15.6" customHeight="1" x14ac:dyDescent="0.3">
      <c r="B162" s="13">
        <f>B161+10</f>
        <v>1030</v>
      </c>
      <c r="C162" s="42" t="s">
        <v>14</v>
      </c>
      <c r="D162" s="43"/>
      <c r="E162" s="50">
        <f t="shared" ref="E162:Z162" si="83">E44</f>
        <v>0</v>
      </c>
      <c r="F162" s="50">
        <f t="shared" si="83"/>
        <v>0</v>
      </c>
      <c r="G162" s="50">
        <f t="shared" si="83"/>
        <v>0</v>
      </c>
      <c r="H162" s="50">
        <f t="shared" si="83"/>
        <v>0</v>
      </c>
      <c r="I162" s="50">
        <f t="shared" si="83"/>
        <v>0</v>
      </c>
      <c r="J162" s="50">
        <f t="shared" si="83"/>
        <v>0</v>
      </c>
      <c r="K162" s="50">
        <f t="shared" si="83"/>
        <v>0</v>
      </c>
      <c r="L162" s="50">
        <f t="shared" si="83"/>
        <v>0</v>
      </c>
      <c r="M162" s="50">
        <f t="shared" si="83"/>
        <v>0</v>
      </c>
      <c r="N162" s="50">
        <f t="shared" si="83"/>
        <v>0</v>
      </c>
      <c r="O162" s="50">
        <f t="shared" si="83"/>
        <v>0</v>
      </c>
      <c r="P162" s="50">
        <f t="shared" si="83"/>
        <v>0</v>
      </c>
      <c r="Q162" s="50">
        <f t="shared" si="83"/>
        <v>0</v>
      </c>
      <c r="R162" s="50">
        <f t="shared" si="83"/>
        <v>0</v>
      </c>
      <c r="S162" s="50">
        <f t="shared" si="83"/>
        <v>0</v>
      </c>
      <c r="T162" s="50">
        <f t="shared" si="83"/>
        <v>0</v>
      </c>
      <c r="U162" s="50">
        <f t="shared" si="83"/>
        <v>0</v>
      </c>
      <c r="V162" s="50">
        <f t="shared" si="83"/>
        <v>0</v>
      </c>
      <c r="W162" s="50">
        <f t="shared" si="83"/>
        <v>0</v>
      </c>
      <c r="X162" s="50">
        <f t="shared" si="83"/>
        <v>0</v>
      </c>
      <c r="Y162" s="50">
        <f t="shared" si="83"/>
        <v>0</v>
      </c>
      <c r="Z162" s="50">
        <f t="shared" si="83"/>
        <v>0</v>
      </c>
      <c r="AB162" s="222"/>
    </row>
    <row r="163" spans="2:28" ht="15.6" customHeight="1" x14ac:dyDescent="0.3">
      <c r="B163" s="31">
        <f>B162+1</f>
        <v>1031</v>
      </c>
      <c r="C163" s="96" t="s">
        <v>79</v>
      </c>
      <c r="D163" s="43"/>
      <c r="E163" s="50">
        <f t="shared" ref="E163:Z163" si="84">E45</f>
        <v>0</v>
      </c>
      <c r="F163" s="50">
        <f t="shared" si="84"/>
        <v>0</v>
      </c>
      <c r="G163" s="50">
        <f t="shared" si="84"/>
        <v>0</v>
      </c>
      <c r="H163" s="50">
        <f t="shared" si="84"/>
        <v>0</v>
      </c>
      <c r="I163" s="50">
        <f t="shared" si="84"/>
        <v>0</v>
      </c>
      <c r="J163" s="50">
        <f t="shared" si="84"/>
        <v>0</v>
      </c>
      <c r="K163" s="50">
        <f t="shared" si="84"/>
        <v>0</v>
      </c>
      <c r="L163" s="50">
        <f t="shared" si="84"/>
        <v>0</v>
      </c>
      <c r="M163" s="50">
        <f t="shared" si="84"/>
        <v>0</v>
      </c>
      <c r="N163" s="50">
        <f t="shared" si="84"/>
        <v>0</v>
      </c>
      <c r="O163" s="50">
        <f t="shared" si="84"/>
        <v>0</v>
      </c>
      <c r="P163" s="50">
        <f t="shared" si="84"/>
        <v>0</v>
      </c>
      <c r="Q163" s="50">
        <f t="shared" si="84"/>
        <v>0</v>
      </c>
      <c r="R163" s="50">
        <f t="shared" si="84"/>
        <v>0</v>
      </c>
      <c r="S163" s="50">
        <f t="shared" si="84"/>
        <v>0</v>
      </c>
      <c r="T163" s="50">
        <f t="shared" si="84"/>
        <v>0</v>
      </c>
      <c r="U163" s="50">
        <f t="shared" si="84"/>
        <v>0</v>
      </c>
      <c r="V163" s="50">
        <f t="shared" si="84"/>
        <v>0</v>
      </c>
      <c r="W163" s="50">
        <f t="shared" si="84"/>
        <v>0</v>
      </c>
      <c r="X163" s="50">
        <f t="shared" si="84"/>
        <v>0</v>
      </c>
      <c r="Y163" s="50">
        <f t="shared" si="84"/>
        <v>0</v>
      </c>
      <c r="Z163" s="50">
        <f t="shared" si="84"/>
        <v>0</v>
      </c>
      <c r="AB163" s="222"/>
    </row>
    <row r="164" spans="2:28" ht="15.6" customHeight="1" x14ac:dyDescent="0.3">
      <c r="B164" s="31">
        <f>B163+1</f>
        <v>1032</v>
      </c>
      <c r="C164" s="96" t="s">
        <v>80</v>
      </c>
      <c r="D164" s="43"/>
      <c r="E164" s="50">
        <f t="shared" ref="E164:Z164" si="85">E46</f>
        <v>0</v>
      </c>
      <c r="F164" s="50">
        <f t="shared" si="85"/>
        <v>0</v>
      </c>
      <c r="G164" s="50">
        <f t="shared" si="85"/>
        <v>0</v>
      </c>
      <c r="H164" s="50">
        <f t="shared" si="85"/>
        <v>0</v>
      </c>
      <c r="I164" s="50">
        <f t="shared" si="85"/>
        <v>0</v>
      </c>
      <c r="J164" s="50">
        <f t="shared" si="85"/>
        <v>0</v>
      </c>
      <c r="K164" s="50">
        <f t="shared" si="85"/>
        <v>0</v>
      </c>
      <c r="L164" s="50">
        <f t="shared" si="85"/>
        <v>0</v>
      </c>
      <c r="M164" s="50">
        <f t="shared" si="85"/>
        <v>0</v>
      </c>
      <c r="N164" s="50">
        <f t="shared" si="85"/>
        <v>0</v>
      </c>
      <c r="O164" s="50">
        <f t="shared" si="85"/>
        <v>0</v>
      </c>
      <c r="P164" s="50">
        <f t="shared" si="85"/>
        <v>0</v>
      </c>
      <c r="Q164" s="50">
        <f t="shared" si="85"/>
        <v>0</v>
      </c>
      <c r="R164" s="50">
        <f t="shared" si="85"/>
        <v>0</v>
      </c>
      <c r="S164" s="50">
        <f t="shared" si="85"/>
        <v>0</v>
      </c>
      <c r="T164" s="50">
        <f t="shared" si="85"/>
        <v>0</v>
      </c>
      <c r="U164" s="50">
        <f t="shared" si="85"/>
        <v>0</v>
      </c>
      <c r="V164" s="50">
        <f t="shared" si="85"/>
        <v>0</v>
      </c>
      <c r="W164" s="50">
        <f t="shared" si="85"/>
        <v>0</v>
      </c>
      <c r="X164" s="50">
        <f t="shared" si="85"/>
        <v>0</v>
      </c>
      <c r="Y164" s="50">
        <f t="shared" si="85"/>
        <v>0</v>
      </c>
      <c r="Z164" s="50">
        <f t="shared" si="85"/>
        <v>0</v>
      </c>
      <c r="AB164" s="222"/>
    </row>
    <row r="165" spans="2:28" ht="15.6" customHeight="1" x14ac:dyDescent="0.3">
      <c r="B165" s="13">
        <f>B162+10</f>
        <v>1040</v>
      </c>
      <c r="C165" s="42" t="s">
        <v>444</v>
      </c>
      <c r="D165" s="43"/>
      <c r="E165" s="50">
        <f t="shared" ref="E165:Z165" si="86">E47</f>
        <v>0</v>
      </c>
      <c r="F165" s="50">
        <f t="shared" si="86"/>
        <v>0</v>
      </c>
      <c r="G165" s="50">
        <f t="shared" si="86"/>
        <v>0</v>
      </c>
      <c r="H165" s="50">
        <f t="shared" si="86"/>
        <v>0</v>
      </c>
      <c r="I165" s="50">
        <f t="shared" si="86"/>
        <v>0</v>
      </c>
      <c r="J165" s="50">
        <f t="shared" si="86"/>
        <v>0</v>
      </c>
      <c r="K165" s="50">
        <f t="shared" si="86"/>
        <v>0</v>
      </c>
      <c r="L165" s="50">
        <f t="shared" si="86"/>
        <v>0</v>
      </c>
      <c r="M165" s="50">
        <f t="shared" si="86"/>
        <v>0</v>
      </c>
      <c r="N165" s="50">
        <f t="shared" si="86"/>
        <v>0</v>
      </c>
      <c r="O165" s="50">
        <f t="shared" si="86"/>
        <v>0</v>
      </c>
      <c r="P165" s="50">
        <f t="shared" si="86"/>
        <v>0</v>
      </c>
      <c r="Q165" s="50">
        <f t="shared" si="86"/>
        <v>0</v>
      </c>
      <c r="R165" s="50">
        <f t="shared" si="86"/>
        <v>0</v>
      </c>
      <c r="S165" s="50">
        <f t="shared" si="86"/>
        <v>0</v>
      </c>
      <c r="T165" s="50">
        <f t="shared" si="86"/>
        <v>0</v>
      </c>
      <c r="U165" s="50">
        <f t="shared" si="86"/>
        <v>0</v>
      </c>
      <c r="V165" s="50">
        <f t="shared" si="86"/>
        <v>0</v>
      </c>
      <c r="W165" s="50">
        <f t="shared" si="86"/>
        <v>0</v>
      </c>
      <c r="X165" s="50">
        <f t="shared" si="86"/>
        <v>0</v>
      </c>
      <c r="Y165" s="50">
        <f t="shared" si="86"/>
        <v>0</v>
      </c>
      <c r="Z165" s="50">
        <f t="shared" si="86"/>
        <v>0</v>
      </c>
      <c r="AB165" s="222"/>
    </row>
    <row r="166" spans="2:28" ht="15.6" customHeight="1" x14ac:dyDescent="0.3">
      <c r="B166" s="31">
        <f>B165+1</f>
        <v>1041</v>
      </c>
      <c r="C166" s="96" t="s">
        <v>79</v>
      </c>
      <c r="D166" s="43"/>
      <c r="E166" s="50">
        <f t="shared" ref="E166:Z166" si="87">E48</f>
        <v>0</v>
      </c>
      <c r="F166" s="50">
        <f t="shared" si="87"/>
        <v>0</v>
      </c>
      <c r="G166" s="50">
        <f t="shared" si="87"/>
        <v>0</v>
      </c>
      <c r="H166" s="50">
        <f t="shared" si="87"/>
        <v>0</v>
      </c>
      <c r="I166" s="50">
        <f t="shared" si="87"/>
        <v>0</v>
      </c>
      <c r="J166" s="50">
        <f t="shared" si="87"/>
        <v>0</v>
      </c>
      <c r="K166" s="50">
        <f t="shared" si="87"/>
        <v>0</v>
      </c>
      <c r="L166" s="50">
        <f t="shared" si="87"/>
        <v>0</v>
      </c>
      <c r="M166" s="50">
        <f t="shared" si="87"/>
        <v>0</v>
      </c>
      <c r="N166" s="50">
        <f t="shared" si="87"/>
        <v>0</v>
      </c>
      <c r="O166" s="50">
        <f t="shared" si="87"/>
        <v>0</v>
      </c>
      <c r="P166" s="50">
        <f t="shared" si="87"/>
        <v>0</v>
      </c>
      <c r="Q166" s="50">
        <f t="shared" si="87"/>
        <v>0</v>
      </c>
      <c r="R166" s="50">
        <f t="shared" si="87"/>
        <v>0</v>
      </c>
      <c r="S166" s="50">
        <f t="shared" si="87"/>
        <v>0</v>
      </c>
      <c r="T166" s="50">
        <f t="shared" si="87"/>
        <v>0</v>
      </c>
      <c r="U166" s="50">
        <f t="shared" si="87"/>
        <v>0</v>
      </c>
      <c r="V166" s="50">
        <f t="shared" si="87"/>
        <v>0</v>
      </c>
      <c r="W166" s="50">
        <f t="shared" si="87"/>
        <v>0</v>
      </c>
      <c r="X166" s="50">
        <f t="shared" si="87"/>
        <v>0</v>
      </c>
      <c r="Y166" s="50">
        <f t="shared" si="87"/>
        <v>0</v>
      </c>
      <c r="Z166" s="50">
        <f t="shared" si="87"/>
        <v>0</v>
      </c>
      <c r="AB166" s="222"/>
    </row>
    <row r="167" spans="2:28" ht="15.6" customHeight="1" x14ac:dyDescent="0.3">
      <c r="B167" s="31">
        <f>B166+1</f>
        <v>1042</v>
      </c>
      <c r="C167" s="96" t="s">
        <v>80</v>
      </c>
      <c r="D167" s="43"/>
      <c r="E167" s="50">
        <f t="shared" ref="E167:Z167" si="88">E49</f>
        <v>0</v>
      </c>
      <c r="F167" s="50">
        <f t="shared" si="88"/>
        <v>0</v>
      </c>
      <c r="G167" s="50">
        <f t="shared" si="88"/>
        <v>0</v>
      </c>
      <c r="H167" s="50">
        <f t="shared" si="88"/>
        <v>0</v>
      </c>
      <c r="I167" s="50">
        <f t="shared" si="88"/>
        <v>0</v>
      </c>
      <c r="J167" s="50">
        <f t="shared" si="88"/>
        <v>0</v>
      </c>
      <c r="K167" s="50">
        <f t="shared" si="88"/>
        <v>0</v>
      </c>
      <c r="L167" s="50">
        <f t="shared" si="88"/>
        <v>0</v>
      </c>
      <c r="M167" s="50">
        <f t="shared" si="88"/>
        <v>0</v>
      </c>
      <c r="N167" s="50">
        <f t="shared" si="88"/>
        <v>0</v>
      </c>
      <c r="O167" s="50">
        <f t="shared" si="88"/>
        <v>0</v>
      </c>
      <c r="P167" s="50">
        <f t="shared" si="88"/>
        <v>0</v>
      </c>
      <c r="Q167" s="50">
        <f t="shared" si="88"/>
        <v>0</v>
      </c>
      <c r="R167" s="50">
        <f t="shared" si="88"/>
        <v>0</v>
      </c>
      <c r="S167" s="50">
        <f t="shared" si="88"/>
        <v>0</v>
      </c>
      <c r="T167" s="50">
        <f t="shared" si="88"/>
        <v>0</v>
      </c>
      <c r="U167" s="50">
        <f t="shared" si="88"/>
        <v>0</v>
      </c>
      <c r="V167" s="50">
        <f t="shared" si="88"/>
        <v>0</v>
      </c>
      <c r="W167" s="50">
        <f t="shared" si="88"/>
        <v>0</v>
      </c>
      <c r="X167" s="50">
        <f t="shared" si="88"/>
        <v>0</v>
      </c>
      <c r="Y167" s="50">
        <f t="shared" si="88"/>
        <v>0</v>
      </c>
      <c r="Z167" s="50">
        <f t="shared" si="88"/>
        <v>0</v>
      </c>
      <c r="AB167" s="222"/>
    </row>
    <row r="168" spans="2:28" ht="15.6" customHeight="1" x14ac:dyDescent="0.3">
      <c r="B168" s="13">
        <f>B165+10</f>
        <v>1050</v>
      </c>
      <c r="C168" s="42" t="s">
        <v>23</v>
      </c>
      <c r="D168" s="50">
        <f t="shared" si="80"/>
        <v>0</v>
      </c>
      <c r="E168" s="50">
        <f t="shared" ref="E168:Z168" si="89">E50</f>
        <v>0</v>
      </c>
      <c r="F168" s="50">
        <f t="shared" si="89"/>
        <v>0</v>
      </c>
      <c r="G168" s="50">
        <f t="shared" si="89"/>
        <v>0</v>
      </c>
      <c r="H168" s="50">
        <f t="shared" si="89"/>
        <v>0</v>
      </c>
      <c r="I168" s="50">
        <f t="shared" si="89"/>
        <v>0</v>
      </c>
      <c r="J168" s="50">
        <f t="shared" si="89"/>
        <v>0</v>
      </c>
      <c r="K168" s="50">
        <f t="shared" si="89"/>
        <v>0</v>
      </c>
      <c r="L168" s="50">
        <f t="shared" si="89"/>
        <v>0</v>
      </c>
      <c r="M168" s="50">
        <f t="shared" si="89"/>
        <v>0</v>
      </c>
      <c r="N168" s="50">
        <f t="shared" si="89"/>
        <v>0</v>
      </c>
      <c r="O168" s="50">
        <f t="shared" si="89"/>
        <v>0</v>
      </c>
      <c r="P168" s="50">
        <f t="shared" si="89"/>
        <v>0</v>
      </c>
      <c r="Q168" s="50">
        <f t="shared" si="89"/>
        <v>0</v>
      </c>
      <c r="R168" s="50">
        <f t="shared" si="89"/>
        <v>0</v>
      </c>
      <c r="S168" s="50">
        <f t="shared" si="89"/>
        <v>0</v>
      </c>
      <c r="T168" s="50">
        <f t="shared" si="89"/>
        <v>0</v>
      </c>
      <c r="U168" s="50">
        <f t="shared" si="89"/>
        <v>0</v>
      </c>
      <c r="V168" s="50">
        <f t="shared" si="89"/>
        <v>0</v>
      </c>
      <c r="W168" s="50">
        <f t="shared" si="89"/>
        <v>0</v>
      </c>
      <c r="X168" s="50">
        <f t="shared" si="89"/>
        <v>0</v>
      </c>
      <c r="Y168" s="50">
        <f t="shared" si="89"/>
        <v>0</v>
      </c>
      <c r="Z168" s="50">
        <f t="shared" si="89"/>
        <v>0</v>
      </c>
      <c r="AB168" s="222"/>
    </row>
    <row r="169" spans="2:28" ht="15.6" customHeight="1" x14ac:dyDescent="0.3">
      <c r="B169" s="31">
        <f>B168+1</f>
        <v>1051</v>
      </c>
      <c r="C169" s="96" t="s">
        <v>363</v>
      </c>
      <c r="D169" s="50">
        <f t="shared" si="80"/>
        <v>0</v>
      </c>
      <c r="E169" s="50">
        <f t="shared" ref="E169:Z169" si="90">E51</f>
        <v>0</v>
      </c>
      <c r="F169" s="50">
        <f t="shared" si="90"/>
        <v>0</v>
      </c>
      <c r="G169" s="50">
        <f t="shared" si="90"/>
        <v>0</v>
      </c>
      <c r="H169" s="50">
        <f t="shared" si="90"/>
        <v>0</v>
      </c>
      <c r="I169" s="50">
        <f t="shared" si="90"/>
        <v>0</v>
      </c>
      <c r="J169" s="50">
        <f t="shared" si="90"/>
        <v>0</v>
      </c>
      <c r="K169" s="50">
        <f t="shared" si="90"/>
        <v>0</v>
      </c>
      <c r="L169" s="50">
        <f t="shared" si="90"/>
        <v>0</v>
      </c>
      <c r="M169" s="50">
        <f t="shared" si="90"/>
        <v>0</v>
      </c>
      <c r="N169" s="50">
        <f t="shared" si="90"/>
        <v>0</v>
      </c>
      <c r="O169" s="50">
        <f t="shared" si="90"/>
        <v>0</v>
      </c>
      <c r="P169" s="50">
        <f t="shared" si="90"/>
        <v>0</v>
      </c>
      <c r="Q169" s="50">
        <f t="shared" si="90"/>
        <v>0</v>
      </c>
      <c r="R169" s="50">
        <f t="shared" si="90"/>
        <v>0</v>
      </c>
      <c r="S169" s="50">
        <f t="shared" si="90"/>
        <v>0</v>
      </c>
      <c r="T169" s="50">
        <f t="shared" si="90"/>
        <v>0</v>
      </c>
      <c r="U169" s="50">
        <f t="shared" si="90"/>
        <v>0</v>
      </c>
      <c r="V169" s="50">
        <f t="shared" si="90"/>
        <v>0</v>
      </c>
      <c r="W169" s="50">
        <f t="shared" si="90"/>
        <v>0</v>
      </c>
      <c r="X169" s="50">
        <f t="shared" si="90"/>
        <v>0</v>
      </c>
      <c r="Y169" s="50">
        <f t="shared" si="90"/>
        <v>0</v>
      </c>
      <c r="Z169" s="50">
        <f t="shared" si="90"/>
        <v>0</v>
      </c>
      <c r="AB169" s="222"/>
    </row>
    <row r="170" spans="2:28" ht="15.6" customHeight="1" x14ac:dyDescent="0.3">
      <c r="B170" s="13">
        <f>B168+10</f>
        <v>1060</v>
      </c>
      <c r="C170" s="42" t="s">
        <v>24</v>
      </c>
      <c r="D170" s="43"/>
      <c r="E170" s="50">
        <f t="shared" ref="E170:Z170" si="91">E52</f>
        <v>0</v>
      </c>
      <c r="F170" s="50">
        <f t="shared" si="91"/>
        <v>0</v>
      </c>
      <c r="G170" s="50">
        <f t="shared" si="91"/>
        <v>0</v>
      </c>
      <c r="H170" s="50">
        <f t="shared" si="91"/>
        <v>0</v>
      </c>
      <c r="I170" s="50">
        <f t="shared" si="91"/>
        <v>0</v>
      </c>
      <c r="J170" s="50">
        <f t="shared" si="91"/>
        <v>0</v>
      </c>
      <c r="K170" s="50">
        <f t="shared" si="91"/>
        <v>0</v>
      </c>
      <c r="L170" s="50">
        <f t="shared" si="91"/>
        <v>0</v>
      </c>
      <c r="M170" s="50">
        <f t="shared" si="91"/>
        <v>0</v>
      </c>
      <c r="N170" s="50">
        <f t="shared" si="91"/>
        <v>0</v>
      </c>
      <c r="O170" s="50">
        <f t="shared" si="91"/>
        <v>0</v>
      </c>
      <c r="P170" s="50">
        <f t="shared" si="91"/>
        <v>0</v>
      </c>
      <c r="Q170" s="50">
        <f t="shared" si="91"/>
        <v>0</v>
      </c>
      <c r="R170" s="50">
        <f t="shared" si="91"/>
        <v>0</v>
      </c>
      <c r="S170" s="50">
        <f t="shared" si="91"/>
        <v>0</v>
      </c>
      <c r="T170" s="50">
        <f t="shared" si="91"/>
        <v>0</v>
      </c>
      <c r="U170" s="50">
        <f t="shared" si="91"/>
        <v>0</v>
      </c>
      <c r="V170" s="50">
        <f t="shared" si="91"/>
        <v>0</v>
      </c>
      <c r="W170" s="50">
        <f t="shared" si="91"/>
        <v>0</v>
      </c>
      <c r="X170" s="50">
        <f t="shared" si="91"/>
        <v>0</v>
      </c>
      <c r="Y170" s="50">
        <f t="shared" si="91"/>
        <v>0</v>
      </c>
      <c r="Z170" s="50">
        <f t="shared" si="91"/>
        <v>0</v>
      </c>
      <c r="AB170" s="222"/>
    </row>
    <row r="171" spans="2:28" ht="15.6" customHeight="1" x14ac:dyDescent="0.3">
      <c r="B171" s="31">
        <f>B170+1</f>
        <v>1061</v>
      </c>
      <c r="C171" s="96" t="s">
        <v>363</v>
      </c>
      <c r="D171" s="43"/>
      <c r="E171" s="50">
        <f t="shared" ref="E171:Z171" si="92">E53</f>
        <v>0</v>
      </c>
      <c r="F171" s="50">
        <f t="shared" si="92"/>
        <v>0</v>
      </c>
      <c r="G171" s="50">
        <f t="shared" si="92"/>
        <v>0</v>
      </c>
      <c r="H171" s="50">
        <f t="shared" si="92"/>
        <v>0</v>
      </c>
      <c r="I171" s="50">
        <f t="shared" si="92"/>
        <v>0</v>
      </c>
      <c r="J171" s="50">
        <f t="shared" si="92"/>
        <v>0</v>
      </c>
      <c r="K171" s="50">
        <f t="shared" si="92"/>
        <v>0</v>
      </c>
      <c r="L171" s="50">
        <f t="shared" si="92"/>
        <v>0</v>
      </c>
      <c r="M171" s="50">
        <f t="shared" si="92"/>
        <v>0</v>
      </c>
      <c r="N171" s="50">
        <f t="shared" si="92"/>
        <v>0</v>
      </c>
      <c r="O171" s="50">
        <f t="shared" si="92"/>
        <v>0</v>
      </c>
      <c r="P171" s="50">
        <f t="shared" si="92"/>
        <v>0</v>
      </c>
      <c r="Q171" s="50">
        <f t="shared" si="92"/>
        <v>0</v>
      </c>
      <c r="R171" s="50">
        <f t="shared" si="92"/>
        <v>0</v>
      </c>
      <c r="S171" s="50">
        <f t="shared" si="92"/>
        <v>0</v>
      </c>
      <c r="T171" s="50">
        <f t="shared" si="92"/>
        <v>0</v>
      </c>
      <c r="U171" s="50">
        <f t="shared" si="92"/>
        <v>0</v>
      </c>
      <c r="V171" s="50">
        <f t="shared" si="92"/>
        <v>0</v>
      </c>
      <c r="W171" s="50">
        <f t="shared" si="92"/>
        <v>0</v>
      </c>
      <c r="X171" s="50">
        <f t="shared" si="92"/>
        <v>0</v>
      </c>
      <c r="Y171" s="50">
        <f t="shared" si="92"/>
        <v>0</v>
      </c>
      <c r="Z171" s="50">
        <f t="shared" si="92"/>
        <v>0</v>
      </c>
      <c r="AB171" s="222"/>
    </row>
    <row r="172" spans="2:28" ht="15.6" customHeight="1" x14ac:dyDescent="0.3">
      <c r="B172" s="13">
        <f>B170+10</f>
        <v>1070</v>
      </c>
      <c r="C172" s="44" t="s">
        <v>454</v>
      </c>
      <c r="D172" s="43"/>
      <c r="E172" s="45">
        <f>E124-E151</f>
        <v>0</v>
      </c>
      <c r="F172" s="45">
        <f t="shared" ref="F172:Z172" si="93">F124-F151</f>
        <v>0</v>
      </c>
      <c r="G172" s="45">
        <f t="shared" si="93"/>
        <v>0</v>
      </c>
      <c r="H172" s="45">
        <f t="shared" si="93"/>
        <v>0</v>
      </c>
      <c r="I172" s="45">
        <f t="shared" si="93"/>
        <v>0</v>
      </c>
      <c r="J172" s="45">
        <f t="shared" si="93"/>
        <v>0</v>
      </c>
      <c r="K172" s="45">
        <f t="shared" si="93"/>
        <v>0</v>
      </c>
      <c r="L172" s="45">
        <f t="shared" si="93"/>
        <v>0</v>
      </c>
      <c r="M172" s="45">
        <f t="shared" si="93"/>
        <v>0</v>
      </c>
      <c r="N172" s="45">
        <f t="shared" si="93"/>
        <v>0</v>
      </c>
      <c r="O172" s="45">
        <f t="shared" si="93"/>
        <v>0</v>
      </c>
      <c r="P172" s="45">
        <f t="shared" si="93"/>
        <v>0</v>
      </c>
      <c r="Q172" s="45">
        <f t="shared" si="93"/>
        <v>0</v>
      </c>
      <c r="R172" s="45">
        <f t="shared" si="93"/>
        <v>0</v>
      </c>
      <c r="S172" s="45">
        <f t="shared" si="93"/>
        <v>0</v>
      </c>
      <c r="T172" s="45">
        <f t="shared" si="93"/>
        <v>0</v>
      </c>
      <c r="U172" s="45">
        <f t="shared" si="93"/>
        <v>0</v>
      </c>
      <c r="V172" s="45">
        <f t="shared" si="93"/>
        <v>0</v>
      </c>
      <c r="W172" s="45">
        <f t="shared" si="93"/>
        <v>0</v>
      </c>
      <c r="X172" s="45">
        <f t="shared" si="93"/>
        <v>0</v>
      </c>
      <c r="Y172" s="45">
        <f t="shared" si="93"/>
        <v>0</v>
      </c>
      <c r="Z172" s="45">
        <f t="shared" si="93"/>
        <v>0</v>
      </c>
      <c r="AB172" s="222"/>
    </row>
    <row r="173" spans="2:28" ht="15.6" customHeight="1" x14ac:dyDescent="0.3">
      <c r="B173" s="13">
        <f>B172+10</f>
        <v>1080</v>
      </c>
      <c r="C173" s="46" t="s">
        <v>455</v>
      </c>
      <c r="D173" s="84"/>
      <c r="E173" s="47">
        <f>E172</f>
        <v>0</v>
      </c>
      <c r="F173" s="47">
        <f>F172+E173</f>
        <v>0</v>
      </c>
      <c r="G173" s="47">
        <f t="shared" ref="G173:Z173" si="94">G172+F173</f>
        <v>0</v>
      </c>
      <c r="H173" s="47">
        <f t="shared" si="94"/>
        <v>0</v>
      </c>
      <c r="I173" s="47">
        <f t="shared" si="94"/>
        <v>0</v>
      </c>
      <c r="J173" s="47">
        <f t="shared" si="94"/>
        <v>0</v>
      </c>
      <c r="K173" s="47">
        <f t="shared" si="94"/>
        <v>0</v>
      </c>
      <c r="L173" s="47">
        <f t="shared" si="94"/>
        <v>0</v>
      </c>
      <c r="M173" s="47">
        <f t="shared" si="94"/>
        <v>0</v>
      </c>
      <c r="N173" s="47">
        <f t="shared" si="94"/>
        <v>0</v>
      </c>
      <c r="O173" s="47">
        <f t="shared" si="94"/>
        <v>0</v>
      </c>
      <c r="P173" s="47">
        <f t="shared" si="94"/>
        <v>0</v>
      </c>
      <c r="Q173" s="47">
        <f t="shared" si="94"/>
        <v>0</v>
      </c>
      <c r="R173" s="47">
        <f t="shared" si="94"/>
        <v>0</v>
      </c>
      <c r="S173" s="47">
        <f t="shared" si="94"/>
        <v>0</v>
      </c>
      <c r="T173" s="47">
        <f t="shared" si="94"/>
        <v>0</v>
      </c>
      <c r="U173" s="47">
        <f t="shared" si="94"/>
        <v>0</v>
      </c>
      <c r="V173" s="47">
        <f t="shared" si="94"/>
        <v>0</v>
      </c>
      <c r="W173" s="47">
        <f t="shared" si="94"/>
        <v>0</v>
      </c>
      <c r="X173" s="47">
        <f t="shared" si="94"/>
        <v>0</v>
      </c>
      <c r="Y173" s="47">
        <f t="shared" si="94"/>
        <v>0</v>
      </c>
      <c r="Z173" s="47">
        <f t="shared" si="94"/>
        <v>0</v>
      </c>
      <c r="AB173" s="222"/>
    </row>
    <row r="174" spans="2:28" ht="45" customHeight="1" x14ac:dyDescent="0.3">
      <c r="B174" s="13"/>
      <c r="C174" s="54" t="s">
        <v>247</v>
      </c>
      <c r="D174" s="56" t="s">
        <v>653</v>
      </c>
      <c r="E174" s="56" t="s">
        <v>654</v>
      </c>
      <c r="F174" s="56" t="s">
        <v>655</v>
      </c>
      <c r="G174" s="56" t="s">
        <v>656</v>
      </c>
      <c r="H174" s="56" t="s">
        <v>657</v>
      </c>
      <c r="I174" s="56" t="s">
        <v>659</v>
      </c>
      <c r="J174" s="56" t="s">
        <v>658</v>
      </c>
      <c r="K174" s="56" t="s">
        <v>660</v>
      </c>
      <c r="L174" s="56" t="s">
        <v>661</v>
      </c>
      <c r="M174" s="56" t="s">
        <v>662</v>
      </c>
      <c r="N174" s="56" t="s">
        <v>663</v>
      </c>
      <c r="O174" s="56" t="s">
        <v>664</v>
      </c>
      <c r="P174" s="56" t="s">
        <v>665</v>
      </c>
      <c r="Q174" s="56" t="s">
        <v>666</v>
      </c>
      <c r="R174" s="56" t="s">
        <v>667</v>
      </c>
      <c r="S174" s="56" t="s">
        <v>668</v>
      </c>
      <c r="T174" s="56" t="s">
        <v>669</v>
      </c>
      <c r="U174" s="56" t="s">
        <v>670</v>
      </c>
      <c r="V174" s="56" t="s">
        <v>671</v>
      </c>
      <c r="W174" s="56" t="s">
        <v>673</v>
      </c>
      <c r="X174" s="56" t="s">
        <v>672</v>
      </c>
      <c r="Y174" s="56" t="s">
        <v>674</v>
      </c>
      <c r="Z174" s="55" t="s">
        <v>675</v>
      </c>
      <c r="AB174" s="171"/>
    </row>
    <row r="175" spans="2:28" ht="15.6" customHeight="1" x14ac:dyDescent="0.3">
      <c r="B175" s="13">
        <f>B173+10</f>
        <v>1090</v>
      </c>
      <c r="C175" s="48" t="s">
        <v>57</v>
      </c>
      <c r="D175" s="41"/>
      <c r="E175" s="49">
        <f t="shared" ref="E175:X175" si="95">E177+E179+E188</f>
        <v>0</v>
      </c>
      <c r="F175" s="49">
        <f t="shared" si="95"/>
        <v>0</v>
      </c>
      <c r="G175" s="49">
        <f t="shared" si="95"/>
        <v>0</v>
      </c>
      <c r="H175" s="49">
        <f t="shared" si="95"/>
        <v>0</v>
      </c>
      <c r="I175" s="49">
        <f t="shared" si="95"/>
        <v>0</v>
      </c>
      <c r="J175" s="49">
        <f t="shared" si="95"/>
        <v>0</v>
      </c>
      <c r="K175" s="49">
        <f t="shared" si="95"/>
        <v>0</v>
      </c>
      <c r="L175" s="49">
        <f t="shared" si="95"/>
        <v>0</v>
      </c>
      <c r="M175" s="49">
        <f t="shared" si="95"/>
        <v>0</v>
      </c>
      <c r="N175" s="49">
        <f t="shared" si="95"/>
        <v>0</v>
      </c>
      <c r="O175" s="49">
        <f t="shared" si="95"/>
        <v>0</v>
      </c>
      <c r="P175" s="49">
        <f t="shared" si="95"/>
        <v>0</v>
      </c>
      <c r="Q175" s="49">
        <f t="shared" si="95"/>
        <v>0</v>
      </c>
      <c r="R175" s="49">
        <f t="shared" si="95"/>
        <v>0</v>
      </c>
      <c r="S175" s="49">
        <f t="shared" si="95"/>
        <v>0</v>
      </c>
      <c r="T175" s="49">
        <f t="shared" si="95"/>
        <v>0</v>
      </c>
      <c r="U175" s="49">
        <f t="shared" si="95"/>
        <v>0</v>
      </c>
      <c r="V175" s="49">
        <f t="shared" si="95"/>
        <v>0</v>
      </c>
      <c r="W175" s="49">
        <f t="shared" si="95"/>
        <v>0</v>
      </c>
      <c r="X175" s="49">
        <f t="shared" si="95"/>
        <v>0</v>
      </c>
      <c r="Y175" s="49">
        <f t="shared" ref="Y175:Z175" si="96">Y177+Y179+Y188</f>
        <v>0</v>
      </c>
      <c r="Z175" s="49">
        <f t="shared" si="96"/>
        <v>0</v>
      </c>
      <c r="AB175" s="224"/>
    </row>
    <row r="176" spans="2:28" ht="15.6" customHeight="1" x14ac:dyDescent="0.3">
      <c r="B176" s="31">
        <f>B175+1</f>
        <v>1091</v>
      </c>
      <c r="C176" s="96" t="s">
        <v>348</v>
      </c>
      <c r="D176" s="50">
        <f t="shared" ref="D176:X176" si="97">D178+D180+D189</f>
        <v>0</v>
      </c>
      <c r="E176" s="50">
        <f t="shared" si="97"/>
        <v>0</v>
      </c>
      <c r="F176" s="50">
        <f t="shared" si="97"/>
        <v>0</v>
      </c>
      <c r="G176" s="50">
        <f t="shared" si="97"/>
        <v>0</v>
      </c>
      <c r="H176" s="50">
        <f t="shared" si="97"/>
        <v>0</v>
      </c>
      <c r="I176" s="50">
        <f t="shared" si="97"/>
        <v>0</v>
      </c>
      <c r="J176" s="50">
        <f t="shared" si="97"/>
        <v>0</v>
      </c>
      <c r="K176" s="50">
        <f t="shared" si="97"/>
        <v>0</v>
      </c>
      <c r="L176" s="50">
        <f t="shared" si="97"/>
        <v>0</v>
      </c>
      <c r="M176" s="50">
        <f t="shared" si="97"/>
        <v>0</v>
      </c>
      <c r="N176" s="50">
        <f t="shared" si="97"/>
        <v>0</v>
      </c>
      <c r="O176" s="50">
        <f t="shared" si="97"/>
        <v>0</v>
      </c>
      <c r="P176" s="50">
        <f t="shared" si="97"/>
        <v>0</v>
      </c>
      <c r="Q176" s="50">
        <f t="shared" si="97"/>
        <v>0</v>
      </c>
      <c r="R176" s="50">
        <f t="shared" si="97"/>
        <v>0</v>
      </c>
      <c r="S176" s="50">
        <f t="shared" si="97"/>
        <v>0</v>
      </c>
      <c r="T176" s="50">
        <f t="shared" si="97"/>
        <v>0</v>
      </c>
      <c r="U176" s="50">
        <f t="shared" si="97"/>
        <v>0</v>
      </c>
      <c r="V176" s="50">
        <f t="shared" si="97"/>
        <v>0</v>
      </c>
      <c r="W176" s="50">
        <f t="shared" si="97"/>
        <v>0</v>
      </c>
      <c r="X176" s="50">
        <f t="shared" si="97"/>
        <v>0</v>
      </c>
      <c r="Y176" s="50">
        <f t="shared" ref="Y176:Z176" si="98">Y178+Y180+Y189</f>
        <v>0</v>
      </c>
      <c r="Z176" s="50">
        <f t="shared" si="98"/>
        <v>0</v>
      </c>
      <c r="AB176" s="224"/>
    </row>
    <row r="177" spans="2:28" ht="15.6" customHeight="1" x14ac:dyDescent="0.3">
      <c r="B177" s="13">
        <f>B175+10</f>
        <v>1100</v>
      </c>
      <c r="C177" s="42" t="s">
        <v>27</v>
      </c>
      <c r="D177" s="50">
        <f>D59</f>
        <v>0</v>
      </c>
      <c r="E177" s="198"/>
      <c r="F177" s="43">
        <v>0</v>
      </c>
      <c r="G177" s="43">
        <v>0</v>
      </c>
      <c r="H177" s="43">
        <v>0</v>
      </c>
      <c r="I177" s="43">
        <v>0</v>
      </c>
      <c r="J177" s="43">
        <v>0</v>
      </c>
      <c r="K177" s="43">
        <v>0</v>
      </c>
      <c r="L177" s="43">
        <v>0</v>
      </c>
      <c r="M177" s="43">
        <v>0</v>
      </c>
      <c r="N177" s="43">
        <v>0</v>
      </c>
      <c r="O177" s="43">
        <v>0</v>
      </c>
      <c r="P177" s="43">
        <v>0</v>
      </c>
      <c r="Q177" s="43">
        <v>0</v>
      </c>
      <c r="R177" s="43">
        <v>0</v>
      </c>
      <c r="S177" s="43">
        <v>0</v>
      </c>
      <c r="T177" s="43">
        <v>0</v>
      </c>
      <c r="U177" s="43">
        <v>0</v>
      </c>
      <c r="V177" s="43">
        <v>0</v>
      </c>
      <c r="W177" s="43">
        <v>0</v>
      </c>
      <c r="X177" s="43">
        <v>0</v>
      </c>
      <c r="Y177" s="43">
        <v>0</v>
      </c>
      <c r="Z177" s="43">
        <v>0</v>
      </c>
      <c r="AB177" s="225"/>
    </row>
    <row r="178" spans="2:28" ht="15.6" customHeight="1" x14ac:dyDescent="0.3">
      <c r="B178" s="31">
        <f>B177+1</f>
        <v>1101</v>
      </c>
      <c r="C178" s="96" t="s">
        <v>348</v>
      </c>
      <c r="D178" s="50">
        <f>D60</f>
        <v>0</v>
      </c>
      <c r="E178" s="198"/>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c r="Z178" s="43">
        <v>0</v>
      </c>
      <c r="AB178" s="225"/>
    </row>
    <row r="179" spans="2:28" ht="15.6" customHeight="1" x14ac:dyDescent="0.3">
      <c r="B179" s="13">
        <f>B177+10</f>
        <v>1110</v>
      </c>
      <c r="C179" s="42" t="s">
        <v>28</v>
      </c>
      <c r="D179" s="50">
        <f>D181+D182+D183+D184+D185+D186+D187</f>
        <v>0</v>
      </c>
      <c r="E179" s="50">
        <f t="shared" ref="E179:Z179" si="99">E181+E182+E183+E184+E185+E186+E187</f>
        <v>0</v>
      </c>
      <c r="F179" s="50">
        <f t="shared" si="99"/>
        <v>0</v>
      </c>
      <c r="G179" s="50">
        <f t="shared" si="99"/>
        <v>0</v>
      </c>
      <c r="H179" s="50">
        <f t="shared" si="99"/>
        <v>0</v>
      </c>
      <c r="I179" s="50">
        <f t="shared" si="99"/>
        <v>0</v>
      </c>
      <c r="J179" s="50">
        <f t="shared" si="99"/>
        <v>0</v>
      </c>
      <c r="K179" s="50">
        <f t="shared" si="99"/>
        <v>0</v>
      </c>
      <c r="L179" s="50">
        <f t="shared" si="99"/>
        <v>0</v>
      </c>
      <c r="M179" s="50">
        <f t="shared" si="99"/>
        <v>0</v>
      </c>
      <c r="N179" s="50">
        <f t="shared" si="99"/>
        <v>0</v>
      </c>
      <c r="O179" s="50">
        <f t="shared" si="99"/>
        <v>0</v>
      </c>
      <c r="P179" s="50">
        <f t="shared" si="99"/>
        <v>0</v>
      </c>
      <c r="Q179" s="50">
        <f t="shared" si="99"/>
        <v>0</v>
      </c>
      <c r="R179" s="50">
        <f t="shared" si="99"/>
        <v>0</v>
      </c>
      <c r="S179" s="50">
        <f t="shared" si="99"/>
        <v>0</v>
      </c>
      <c r="T179" s="50">
        <f t="shared" si="99"/>
        <v>0</v>
      </c>
      <c r="U179" s="50">
        <f t="shared" si="99"/>
        <v>0</v>
      </c>
      <c r="V179" s="50">
        <f t="shared" si="99"/>
        <v>0</v>
      </c>
      <c r="W179" s="50">
        <f t="shared" si="99"/>
        <v>0</v>
      </c>
      <c r="X179" s="50">
        <f t="shared" si="99"/>
        <v>0</v>
      </c>
      <c r="Y179" s="50">
        <f t="shared" si="99"/>
        <v>0</v>
      </c>
      <c r="Z179" s="50">
        <f t="shared" si="99"/>
        <v>0</v>
      </c>
      <c r="AB179" s="224"/>
    </row>
    <row r="180" spans="2:28" ht="15.6" customHeight="1" x14ac:dyDescent="0.3">
      <c r="B180" s="31">
        <f>B179+1</f>
        <v>1111</v>
      </c>
      <c r="C180" s="96" t="s">
        <v>348</v>
      </c>
      <c r="D180" s="50">
        <f t="shared" ref="D180:D187" si="100">D62</f>
        <v>0</v>
      </c>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c r="AB180" s="225"/>
    </row>
    <row r="181" spans="2:28" ht="15.6" customHeight="1" x14ac:dyDescent="0.3">
      <c r="B181" s="13">
        <f>B179+10</f>
        <v>1120</v>
      </c>
      <c r="C181" s="51" t="s">
        <v>29</v>
      </c>
      <c r="D181" s="50">
        <f t="shared" si="100"/>
        <v>0</v>
      </c>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c r="AB181" s="225"/>
    </row>
    <row r="182" spans="2:28" ht="15.6" customHeight="1" x14ac:dyDescent="0.3">
      <c r="B182" s="13">
        <f t="shared" ref="B182:B188" si="101">B181+10</f>
        <v>1130</v>
      </c>
      <c r="C182" s="51" t="s">
        <v>30</v>
      </c>
      <c r="D182" s="50">
        <f t="shared" si="100"/>
        <v>0</v>
      </c>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c r="AB182" s="225"/>
    </row>
    <row r="183" spans="2:28" ht="15.6" customHeight="1" x14ac:dyDescent="0.3">
      <c r="B183" s="13">
        <f t="shared" si="101"/>
        <v>1140</v>
      </c>
      <c r="C183" s="51" t="s">
        <v>31</v>
      </c>
      <c r="D183" s="50">
        <f t="shared" si="100"/>
        <v>0</v>
      </c>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c r="AB183" s="225"/>
    </row>
    <row r="184" spans="2:28" ht="15.6" customHeight="1" x14ac:dyDescent="0.3">
      <c r="B184" s="13">
        <f t="shared" si="101"/>
        <v>1150</v>
      </c>
      <c r="C184" s="51" t="s">
        <v>32</v>
      </c>
      <c r="D184" s="50">
        <f t="shared" si="100"/>
        <v>0</v>
      </c>
      <c r="E184" s="198"/>
      <c r="F184" s="43">
        <v>0</v>
      </c>
      <c r="G184" s="43">
        <v>0</v>
      </c>
      <c r="H184" s="43">
        <v>0</v>
      </c>
      <c r="I184" s="43">
        <v>0</v>
      </c>
      <c r="J184" s="43">
        <v>0</v>
      </c>
      <c r="K184" s="43">
        <v>0</v>
      </c>
      <c r="L184" s="43">
        <v>0</v>
      </c>
      <c r="M184" s="43">
        <v>0</v>
      </c>
      <c r="N184" s="43">
        <v>0</v>
      </c>
      <c r="O184" s="43">
        <v>0</v>
      </c>
      <c r="P184" s="43">
        <v>0</v>
      </c>
      <c r="Q184" s="43">
        <v>0</v>
      </c>
      <c r="R184" s="43">
        <v>0</v>
      </c>
      <c r="S184" s="43">
        <v>0</v>
      </c>
      <c r="T184" s="43">
        <v>0</v>
      </c>
      <c r="U184" s="43">
        <v>0</v>
      </c>
      <c r="V184" s="43">
        <v>0</v>
      </c>
      <c r="W184" s="43">
        <v>0</v>
      </c>
      <c r="X184" s="43">
        <v>0</v>
      </c>
      <c r="Y184" s="43">
        <v>0</v>
      </c>
      <c r="Z184" s="43">
        <v>0</v>
      </c>
      <c r="AB184" s="225"/>
    </row>
    <row r="185" spans="2:28" ht="15.6" customHeight="1" x14ac:dyDescent="0.3">
      <c r="B185" s="13">
        <f t="shared" si="101"/>
        <v>1160</v>
      </c>
      <c r="C185" s="51" t="s">
        <v>33</v>
      </c>
      <c r="D185" s="50">
        <f t="shared" si="100"/>
        <v>0</v>
      </c>
      <c r="E185" s="198"/>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c r="Z185" s="43">
        <v>0</v>
      </c>
      <c r="AB185" s="225"/>
    </row>
    <row r="186" spans="2:28" ht="15.6" customHeight="1" x14ac:dyDescent="0.3">
      <c r="B186" s="13">
        <f t="shared" si="101"/>
        <v>1170</v>
      </c>
      <c r="C186" s="51" t="s">
        <v>34</v>
      </c>
      <c r="D186" s="50">
        <f t="shared" si="100"/>
        <v>0</v>
      </c>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c r="AB186" s="225"/>
    </row>
    <row r="187" spans="2:28" ht="15.6" customHeight="1" x14ac:dyDescent="0.3">
      <c r="B187" s="13">
        <f t="shared" si="101"/>
        <v>1180</v>
      </c>
      <c r="C187" s="51" t="s">
        <v>35</v>
      </c>
      <c r="D187" s="50">
        <f t="shared" si="100"/>
        <v>0</v>
      </c>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c r="AB187" s="225"/>
    </row>
    <row r="188" spans="2:28" ht="15.6" customHeight="1" x14ac:dyDescent="0.3">
      <c r="B188" s="13">
        <f t="shared" si="101"/>
        <v>1190</v>
      </c>
      <c r="C188" s="42" t="s">
        <v>36</v>
      </c>
      <c r="D188" s="43"/>
      <c r="E188" s="198"/>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c r="Z188" s="43">
        <v>0</v>
      </c>
      <c r="AB188" s="225"/>
    </row>
    <row r="189" spans="2:28" ht="15.6" customHeight="1" x14ac:dyDescent="0.3">
      <c r="B189" s="31">
        <f>B188+1</f>
        <v>1191</v>
      </c>
      <c r="C189" s="96" t="s">
        <v>348</v>
      </c>
      <c r="D189" s="43"/>
      <c r="E189" s="50">
        <f t="shared" ref="E189:Z189" si="102">E71</f>
        <v>0</v>
      </c>
      <c r="F189" s="50">
        <f t="shared" si="102"/>
        <v>0</v>
      </c>
      <c r="G189" s="50">
        <f t="shared" si="102"/>
        <v>0</v>
      </c>
      <c r="H189" s="50">
        <f t="shared" si="102"/>
        <v>0</v>
      </c>
      <c r="I189" s="50">
        <f t="shared" si="102"/>
        <v>0</v>
      </c>
      <c r="J189" s="50">
        <f t="shared" si="102"/>
        <v>0</v>
      </c>
      <c r="K189" s="50">
        <f t="shared" si="102"/>
        <v>0</v>
      </c>
      <c r="L189" s="50">
        <f t="shared" si="102"/>
        <v>0</v>
      </c>
      <c r="M189" s="50">
        <f t="shared" si="102"/>
        <v>0</v>
      </c>
      <c r="N189" s="50">
        <f t="shared" si="102"/>
        <v>0</v>
      </c>
      <c r="O189" s="50">
        <f t="shared" si="102"/>
        <v>0</v>
      </c>
      <c r="P189" s="50">
        <f t="shared" si="102"/>
        <v>0</v>
      </c>
      <c r="Q189" s="50">
        <f t="shared" si="102"/>
        <v>0</v>
      </c>
      <c r="R189" s="50">
        <f t="shared" si="102"/>
        <v>0</v>
      </c>
      <c r="S189" s="50">
        <f t="shared" si="102"/>
        <v>0</v>
      </c>
      <c r="T189" s="50">
        <f t="shared" si="102"/>
        <v>0</v>
      </c>
      <c r="U189" s="50">
        <f t="shared" si="102"/>
        <v>0</v>
      </c>
      <c r="V189" s="50">
        <f t="shared" si="102"/>
        <v>0</v>
      </c>
      <c r="W189" s="50">
        <f t="shared" si="102"/>
        <v>0</v>
      </c>
      <c r="X189" s="50">
        <f t="shared" si="102"/>
        <v>0</v>
      </c>
      <c r="Y189" s="50">
        <f t="shared" si="102"/>
        <v>0</v>
      </c>
      <c r="Z189" s="50">
        <f t="shared" si="102"/>
        <v>0</v>
      </c>
      <c r="AB189" s="224"/>
    </row>
    <row r="190" spans="2:28" ht="15.6" customHeight="1" x14ac:dyDescent="0.3">
      <c r="B190" s="13">
        <f>B188+10</f>
        <v>1200</v>
      </c>
      <c r="C190" s="44" t="s">
        <v>58</v>
      </c>
      <c r="D190" s="43"/>
      <c r="E190" s="45">
        <f t="shared" ref="E190:X190" si="103">E192+E194+E196</f>
        <v>0</v>
      </c>
      <c r="F190" s="45">
        <f t="shared" si="103"/>
        <v>0</v>
      </c>
      <c r="G190" s="45">
        <f t="shared" si="103"/>
        <v>0</v>
      </c>
      <c r="H190" s="45">
        <f t="shared" si="103"/>
        <v>0</v>
      </c>
      <c r="I190" s="45">
        <f t="shared" si="103"/>
        <v>0</v>
      </c>
      <c r="J190" s="45">
        <f t="shared" si="103"/>
        <v>0</v>
      </c>
      <c r="K190" s="45">
        <f t="shared" si="103"/>
        <v>0</v>
      </c>
      <c r="L190" s="45">
        <f t="shared" si="103"/>
        <v>0</v>
      </c>
      <c r="M190" s="45">
        <f t="shared" si="103"/>
        <v>0</v>
      </c>
      <c r="N190" s="45">
        <f t="shared" si="103"/>
        <v>0</v>
      </c>
      <c r="O190" s="45">
        <f t="shared" si="103"/>
        <v>0</v>
      </c>
      <c r="P190" s="45">
        <f t="shared" si="103"/>
        <v>0</v>
      </c>
      <c r="Q190" s="45">
        <f t="shared" si="103"/>
        <v>0</v>
      </c>
      <c r="R190" s="45">
        <f t="shared" si="103"/>
        <v>0</v>
      </c>
      <c r="S190" s="45">
        <f t="shared" si="103"/>
        <v>0</v>
      </c>
      <c r="T190" s="45">
        <f t="shared" si="103"/>
        <v>0</v>
      </c>
      <c r="U190" s="45">
        <f t="shared" si="103"/>
        <v>0</v>
      </c>
      <c r="V190" s="45">
        <f t="shared" si="103"/>
        <v>0</v>
      </c>
      <c r="W190" s="45">
        <f t="shared" si="103"/>
        <v>0</v>
      </c>
      <c r="X190" s="45">
        <f t="shared" si="103"/>
        <v>0</v>
      </c>
      <c r="Y190" s="45">
        <f t="shared" ref="Y190:Z190" si="104">Y192+Y194+Y196</f>
        <v>0</v>
      </c>
      <c r="Z190" s="45">
        <f t="shared" si="104"/>
        <v>0</v>
      </c>
      <c r="AB190" s="224"/>
    </row>
    <row r="191" spans="2:28" ht="15.6" customHeight="1" x14ac:dyDescent="0.3">
      <c r="B191" s="31">
        <f>B190+1</f>
        <v>1201</v>
      </c>
      <c r="C191" s="96" t="s">
        <v>363</v>
      </c>
      <c r="D191" s="50">
        <f t="shared" ref="D191:X191" si="105">D193+D195+D197</f>
        <v>0</v>
      </c>
      <c r="E191" s="50">
        <f t="shared" si="105"/>
        <v>0</v>
      </c>
      <c r="F191" s="50">
        <f t="shared" si="105"/>
        <v>0</v>
      </c>
      <c r="G191" s="50">
        <f t="shared" si="105"/>
        <v>0</v>
      </c>
      <c r="H191" s="50">
        <f t="shared" si="105"/>
        <v>0</v>
      </c>
      <c r="I191" s="50">
        <f t="shared" si="105"/>
        <v>0</v>
      </c>
      <c r="J191" s="50">
        <f t="shared" si="105"/>
        <v>0</v>
      </c>
      <c r="K191" s="50">
        <f t="shared" si="105"/>
        <v>0</v>
      </c>
      <c r="L191" s="50">
        <f t="shared" si="105"/>
        <v>0</v>
      </c>
      <c r="M191" s="50">
        <f t="shared" si="105"/>
        <v>0</v>
      </c>
      <c r="N191" s="50">
        <f t="shared" si="105"/>
        <v>0</v>
      </c>
      <c r="O191" s="50">
        <f t="shared" si="105"/>
        <v>0</v>
      </c>
      <c r="P191" s="50">
        <f t="shared" si="105"/>
        <v>0</v>
      </c>
      <c r="Q191" s="50">
        <f t="shared" si="105"/>
        <v>0</v>
      </c>
      <c r="R191" s="50">
        <f t="shared" si="105"/>
        <v>0</v>
      </c>
      <c r="S191" s="50">
        <f t="shared" si="105"/>
        <v>0</v>
      </c>
      <c r="T191" s="50">
        <f t="shared" si="105"/>
        <v>0</v>
      </c>
      <c r="U191" s="50">
        <f t="shared" si="105"/>
        <v>0</v>
      </c>
      <c r="V191" s="50">
        <f t="shared" si="105"/>
        <v>0</v>
      </c>
      <c r="W191" s="50">
        <f t="shared" si="105"/>
        <v>0</v>
      </c>
      <c r="X191" s="50">
        <f t="shared" si="105"/>
        <v>0</v>
      </c>
      <c r="Y191" s="50">
        <f t="shared" ref="Y191:Z191" si="106">Y193+Y195+Y197</f>
        <v>0</v>
      </c>
      <c r="Z191" s="50">
        <f t="shared" si="106"/>
        <v>0</v>
      </c>
      <c r="AB191" s="224"/>
    </row>
    <row r="192" spans="2:28" ht="15.6" customHeight="1" x14ac:dyDescent="0.3">
      <c r="B192" s="13">
        <f>B190+10</f>
        <v>1210</v>
      </c>
      <c r="C192" s="42" t="s">
        <v>37</v>
      </c>
      <c r="D192" s="50">
        <f t="shared" ref="D192:D195" si="107">D74</f>
        <v>0</v>
      </c>
      <c r="E192" s="198"/>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c r="Z192" s="43">
        <v>0</v>
      </c>
      <c r="AB192" s="225"/>
    </row>
    <row r="193" spans="2:28" ht="15.6" customHeight="1" x14ac:dyDescent="0.3">
      <c r="B193" s="31">
        <f>B192+1</f>
        <v>1211</v>
      </c>
      <c r="C193" s="96" t="s">
        <v>363</v>
      </c>
      <c r="D193" s="50">
        <f t="shared" si="107"/>
        <v>0</v>
      </c>
      <c r="E193" s="198"/>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c r="Z193" s="43">
        <v>0</v>
      </c>
      <c r="AB193" s="225"/>
    </row>
    <row r="194" spans="2:28" ht="15.6" customHeight="1" x14ac:dyDescent="0.3">
      <c r="B194" s="13">
        <f>B192+10</f>
        <v>1220</v>
      </c>
      <c r="C194" s="42" t="s">
        <v>445</v>
      </c>
      <c r="D194" s="50">
        <f t="shared" si="107"/>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c r="Z194" s="43">
        <v>0</v>
      </c>
      <c r="AB194" s="224"/>
    </row>
    <row r="195" spans="2:28" ht="15.6" customHeight="1" x14ac:dyDescent="0.3">
      <c r="B195" s="31">
        <f>B194+1</f>
        <v>1221</v>
      </c>
      <c r="C195" s="96" t="s">
        <v>363</v>
      </c>
      <c r="D195" s="50">
        <f t="shared" si="107"/>
        <v>0</v>
      </c>
      <c r="E195" s="43">
        <v>0</v>
      </c>
      <c r="F195" s="43">
        <v>0</v>
      </c>
      <c r="G195" s="43">
        <v>0</v>
      </c>
      <c r="H195" s="43">
        <v>0</v>
      </c>
      <c r="I195" s="43">
        <v>0</v>
      </c>
      <c r="J195" s="43">
        <v>0</v>
      </c>
      <c r="K195" s="43">
        <v>0</v>
      </c>
      <c r="L195" s="43">
        <v>0</v>
      </c>
      <c r="M195" s="43">
        <v>0</v>
      </c>
      <c r="N195" s="43">
        <v>0</v>
      </c>
      <c r="O195" s="43">
        <v>0</v>
      </c>
      <c r="P195" s="43">
        <v>0</v>
      </c>
      <c r="Q195" s="43">
        <v>0</v>
      </c>
      <c r="R195" s="43">
        <v>0</v>
      </c>
      <c r="S195" s="43">
        <v>0</v>
      </c>
      <c r="T195" s="43">
        <v>0</v>
      </c>
      <c r="U195" s="43">
        <v>0</v>
      </c>
      <c r="V195" s="43">
        <v>0</v>
      </c>
      <c r="W195" s="43">
        <v>0</v>
      </c>
      <c r="X195" s="43">
        <v>0</v>
      </c>
      <c r="Y195" s="43">
        <v>0</v>
      </c>
      <c r="Z195" s="43">
        <v>0</v>
      </c>
      <c r="AB195" s="224"/>
    </row>
    <row r="196" spans="2:28" ht="15.6" customHeight="1" x14ac:dyDescent="0.3">
      <c r="B196" s="13">
        <f>B194+10</f>
        <v>1230</v>
      </c>
      <c r="C196" s="42" t="s">
        <v>36</v>
      </c>
      <c r="D196" s="43"/>
      <c r="E196" s="198"/>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c r="Z196" s="43">
        <v>0</v>
      </c>
      <c r="AB196" s="225"/>
    </row>
    <row r="197" spans="2:28" ht="15.6" customHeight="1" x14ac:dyDescent="0.3">
      <c r="B197" s="31">
        <f>B196+1</f>
        <v>1231</v>
      </c>
      <c r="C197" s="96" t="s">
        <v>363</v>
      </c>
      <c r="D197" s="43"/>
      <c r="E197" s="198"/>
      <c r="F197" s="43">
        <v>0</v>
      </c>
      <c r="G197" s="43">
        <v>0</v>
      </c>
      <c r="H197" s="43">
        <v>0</v>
      </c>
      <c r="I197" s="43">
        <v>0</v>
      </c>
      <c r="J197" s="43">
        <v>0</v>
      </c>
      <c r="K197" s="43">
        <v>0</v>
      </c>
      <c r="L197" s="43">
        <v>0</v>
      </c>
      <c r="M197" s="43">
        <v>0</v>
      </c>
      <c r="N197" s="43">
        <v>0</v>
      </c>
      <c r="O197" s="43">
        <v>0</v>
      </c>
      <c r="P197" s="43">
        <v>0</v>
      </c>
      <c r="Q197" s="43">
        <v>0</v>
      </c>
      <c r="R197" s="43">
        <v>0</v>
      </c>
      <c r="S197" s="43">
        <v>0</v>
      </c>
      <c r="T197" s="43">
        <v>0</v>
      </c>
      <c r="U197" s="43">
        <v>0</v>
      </c>
      <c r="V197" s="43">
        <v>0</v>
      </c>
      <c r="W197" s="43">
        <v>0</v>
      </c>
      <c r="X197" s="43">
        <v>0</v>
      </c>
      <c r="Y197" s="43">
        <v>0</v>
      </c>
      <c r="Z197" s="43">
        <v>0</v>
      </c>
      <c r="AB197" s="225"/>
    </row>
    <row r="198" spans="2:28" ht="15.6" customHeight="1" x14ac:dyDescent="0.3">
      <c r="B198" s="13">
        <f>B196+10</f>
        <v>1240</v>
      </c>
      <c r="C198" s="44" t="s">
        <v>454</v>
      </c>
      <c r="D198" s="43"/>
      <c r="E198" s="45">
        <f>E175-E190</f>
        <v>0</v>
      </c>
      <c r="F198" s="45">
        <f t="shared" ref="F198:Z198" si="108">F175-F190</f>
        <v>0</v>
      </c>
      <c r="G198" s="45">
        <f t="shared" si="108"/>
        <v>0</v>
      </c>
      <c r="H198" s="45">
        <f t="shared" si="108"/>
        <v>0</v>
      </c>
      <c r="I198" s="45">
        <f t="shared" si="108"/>
        <v>0</v>
      </c>
      <c r="J198" s="45">
        <f t="shared" si="108"/>
        <v>0</v>
      </c>
      <c r="K198" s="45">
        <f t="shared" si="108"/>
        <v>0</v>
      </c>
      <c r="L198" s="45">
        <f t="shared" si="108"/>
        <v>0</v>
      </c>
      <c r="M198" s="45">
        <f t="shared" si="108"/>
        <v>0</v>
      </c>
      <c r="N198" s="45">
        <f t="shared" si="108"/>
        <v>0</v>
      </c>
      <c r="O198" s="45">
        <f t="shared" si="108"/>
        <v>0</v>
      </c>
      <c r="P198" s="45">
        <f t="shared" si="108"/>
        <v>0</v>
      </c>
      <c r="Q198" s="45">
        <f t="shared" si="108"/>
        <v>0</v>
      </c>
      <c r="R198" s="45">
        <f t="shared" si="108"/>
        <v>0</v>
      </c>
      <c r="S198" s="45">
        <f t="shared" si="108"/>
        <v>0</v>
      </c>
      <c r="T198" s="45">
        <f t="shared" si="108"/>
        <v>0</v>
      </c>
      <c r="U198" s="45">
        <f t="shared" si="108"/>
        <v>0</v>
      </c>
      <c r="V198" s="45">
        <f t="shared" si="108"/>
        <v>0</v>
      </c>
      <c r="W198" s="45">
        <f t="shared" si="108"/>
        <v>0</v>
      </c>
      <c r="X198" s="45">
        <f t="shared" si="108"/>
        <v>0</v>
      </c>
      <c r="Y198" s="45">
        <f t="shared" si="108"/>
        <v>0</v>
      </c>
      <c r="Z198" s="45">
        <f t="shared" si="108"/>
        <v>0</v>
      </c>
      <c r="AB198" s="224"/>
    </row>
    <row r="199" spans="2:28" ht="15.6" customHeight="1" x14ac:dyDescent="0.3">
      <c r="B199" s="13">
        <f>B198+10</f>
        <v>1250</v>
      </c>
      <c r="C199" s="46" t="s">
        <v>455</v>
      </c>
      <c r="D199" s="84"/>
      <c r="E199" s="47">
        <f>E198</f>
        <v>0</v>
      </c>
      <c r="F199" s="47">
        <f t="shared" ref="F199" si="109">F198+E199</f>
        <v>0</v>
      </c>
      <c r="G199" s="47">
        <f t="shared" ref="G199" si="110">G198+F199</f>
        <v>0</v>
      </c>
      <c r="H199" s="47">
        <f t="shared" ref="H199" si="111">H198+G199</f>
        <v>0</v>
      </c>
      <c r="I199" s="47">
        <f t="shared" ref="I199" si="112">I198+H199</f>
        <v>0</v>
      </c>
      <c r="J199" s="47">
        <f t="shared" ref="J199" si="113">J198+I199</f>
        <v>0</v>
      </c>
      <c r="K199" s="47">
        <f t="shared" ref="K199" si="114">K198+J199</f>
        <v>0</v>
      </c>
      <c r="L199" s="47">
        <f t="shared" ref="L199" si="115">L198+K199</f>
        <v>0</v>
      </c>
      <c r="M199" s="47">
        <f t="shared" ref="M199" si="116">M198+L199</f>
        <v>0</v>
      </c>
      <c r="N199" s="47">
        <f t="shared" ref="N199" si="117">N198+M199</f>
        <v>0</v>
      </c>
      <c r="O199" s="47">
        <f t="shared" ref="O199" si="118">O198+N199</f>
        <v>0</v>
      </c>
      <c r="P199" s="47">
        <f t="shared" ref="P199" si="119">P198+O199</f>
        <v>0</v>
      </c>
      <c r="Q199" s="47">
        <f t="shared" ref="Q199" si="120">Q198+P199</f>
        <v>0</v>
      </c>
      <c r="R199" s="47">
        <f t="shared" ref="R199" si="121">R198+Q199</f>
        <v>0</v>
      </c>
      <c r="S199" s="47">
        <f t="shared" ref="S199" si="122">S198+R199</f>
        <v>0</v>
      </c>
      <c r="T199" s="47">
        <f t="shared" ref="T199" si="123">T198+S199</f>
        <v>0</v>
      </c>
      <c r="U199" s="47">
        <f t="shared" ref="U199" si="124">U198+T199</f>
        <v>0</v>
      </c>
      <c r="V199" s="47">
        <f t="shared" ref="V199" si="125">V198+U199</f>
        <v>0</v>
      </c>
      <c r="W199" s="47">
        <f t="shared" ref="W199" si="126">W198+V199</f>
        <v>0</v>
      </c>
      <c r="X199" s="47">
        <f t="shared" ref="X199" si="127">X198+W199</f>
        <v>0</v>
      </c>
      <c r="Y199" s="47">
        <f t="shared" ref="Y199" si="128">Y198+X199</f>
        <v>0</v>
      </c>
      <c r="Z199" s="47">
        <f t="shared" ref="Z199" si="129">Z198+Y199</f>
        <v>0</v>
      </c>
      <c r="AB199" s="224"/>
    </row>
    <row r="200" spans="2:28" ht="45" customHeight="1" x14ac:dyDescent="0.3">
      <c r="B200" s="13"/>
      <c r="C200" s="54" t="s">
        <v>248</v>
      </c>
      <c r="D200" s="56" t="s">
        <v>653</v>
      </c>
      <c r="E200" s="56" t="s">
        <v>654</v>
      </c>
      <c r="F200" s="56" t="s">
        <v>655</v>
      </c>
      <c r="G200" s="56" t="s">
        <v>656</v>
      </c>
      <c r="H200" s="56" t="s">
        <v>657</v>
      </c>
      <c r="I200" s="56" t="s">
        <v>659</v>
      </c>
      <c r="J200" s="56" t="s">
        <v>658</v>
      </c>
      <c r="K200" s="56" t="s">
        <v>660</v>
      </c>
      <c r="L200" s="56" t="s">
        <v>661</v>
      </c>
      <c r="M200" s="56" t="s">
        <v>662</v>
      </c>
      <c r="N200" s="56" t="s">
        <v>663</v>
      </c>
      <c r="O200" s="56" t="s">
        <v>664</v>
      </c>
      <c r="P200" s="56" t="s">
        <v>665</v>
      </c>
      <c r="Q200" s="56" t="s">
        <v>666</v>
      </c>
      <c r="R200" s="56" t="s">
        <v>667</v>
      </c>
      <c r="S200" s="56" t="s">
        <v>668</v>
      </c>
      <c r="T200" s="56" t="s">
        <v>669</v>
      </c>
      <c r="U200" s="56" t="s">
        <v>670</v>
      </c>
      <c r="V200" s="56" t="s">
        <v>671</v>
      </c>
      <c r="W200" s="56" t="s">
        <v>673</v>
      </c>
      <c r="X200" s="56" t="s">
        <v>672</v>
      </c>
      <c r="Y200" s="56" t="s">
        <v>674</v>
      </c>
      <c r="Z200" s="55" t="s">
        <v>675</v>
      </c>
      <c r="AB200" s="171"/>
    </row>
    <row r="201" spans="2:28" ht="15.6" customHeight="1" x14ac:dyDescent="0.3">
      <c r="B201" s="13">
        <f>B199+10</f>
        <v>1260</v>
      </c>
      <c r="C201" s="40" t="s">
        <v>59</v>
      </c>
      <c r="D201" s="88">
        <f t="shared" ref="D201:D210" si="130">D83</f>
        <v>0</v>
      </c>
      <c r="E201" s="41"/>
      <c r="F201" s="41"/>
      <c r="G201" s="41"/>
      <c r="H201" s="41"/>
      <c r="I201" s="41"/>
      <c r="J201" s="41"/>
      <c r="K201" s="41"/>
      <c r="L201" s="41"/>
      <c r="M201" s="41"/>
      <c r="N201" s="41"/>
      <c r="O201" s="41"/>
      <c r="P201" s="41"/>
      <c r="Q201" s="41"/>
      <c r="R201" s="41"/>
      <c r="S201" s="41"/>
      <c r="T201" s="41"/>
      <c r="U201" s="41"/>
      <c r="V201" s="41"/>
      <c r="W201" s="41"/>
      <c r="X201" s="41"/>
      <c r="Y201" s="41"/>
      <c r="Z201" s="41"/>
      <c r="AB201" s="224"/>
    </row>
    <row r="202" spans="2:28" ht="15.6" customHeight="1" x14ac:dyDescent="0.3">
      <c r="B202" s="13">
        <f>B201+10</f>
        <v>1270</v>
      </c>
      <c r="C202" s="42" t="s">
        <v>38</v>
      </c>
      <c r="D202" s="50">
        <f t="shared" si="130"/>
        <v>0</v>
      </c>
      <c r="E202" s="43"/>
      <c r="F202" s="43"/>
      <c r="G202" s="43"/>
      <c r="H202" s="43"/>
      <c r="I202" s="43"/>
      <c r="J202" s="43"/>
      <c r="K202" s="43"/>
      <c r="L202" s="43"/>
      <c r="M202" s="43"/>
      <c r="N202" s="43"/>
      <c r="O202" s="43"/>
      <c r="P202" s="43"/>
      <c r="Q202" s="43"/>
      <c r="R202" s="43"/>
      <c r="S202" s="43"/>
      <c r="T202" s="43"/>
      <c r="U202" s="43"/>
      <c r="V202" s="43"/>
      <c r="W202" s="43"/>
      <c r="X202" s="43"/>
      <c r="Y202" s="43"/>
      <c r="Z202" s="43"/>
      <c r="AB202" s="224"/>
    </row>
    <row r="203" spans="2:28" ht="15.6" customHeight="1" x14ac:dyDescent="0.3">
      <c r="B203" s="13">
        <f t="shared" ref="B203:B208" si="131">B202+10</f>
        <v>1280</v>
      </c>
      <c r="C203" s="42" t="s">
        <v>39</v>
      </c>
      <c r="D203" s="50">
        <f t="shared" si="130"/>
        <v>0</v>
      </c>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c r="AB203" s="225"/>
    </row>
    <row r="204" spans="2:28" ht="15.6" customHeight="1" x14ac:dyDescent="0.3">
      <c r="B204" s="13">
        <f t="shared" si="131"/>
        <v>1290</v>
      </c>
      <c r="C204" s="42" t="s">
        <v>40</v>
      </c>
      <c r="D204" s="50">
        <f t="shared" si="130"/>
        <v>0</v>
      </c>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c r="AB204" s="225"/>
    </row>
    <row r="205" spans="2:28" ht="15.6" customHeight="1" x14ac:dyDescent="0.3">
      <c r="B205" s="13">
        <f t="shared" si="131"/>
        <v>1300</v>
      </c>
      <c r="C205" s="42" t="s">
        <v>41</v>
      </c>
      <c r="D205" s="50">
        <f t="shared" si="130"/>
        <v>0</v>
      </c>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c r="AB205" s="225"/>
    </row>
    <row r="206" spans="2:28" ht="15.6" customHeight="1" x14ac:dyDescent="0.3">
      <c r="B206" s="13">
        <f t="shared" si="131"/>
        <v>1310</v>
      </c>
      <c r="C206" s="42" t="s">
        <v>42</v>
      </c>
      <c r="D206" s="50">
        <f t="shared" si="130"/>
        <v>0</v>
      </c>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c r="AB206" s="225"/>
    </row>
    <row r="207" spans="2:28" ht="15.6" customHeight="1" x14ac:dyDescent="0.3">
      <c r="B207" s="13">
        <f t="shared" si="131"/>
        <v>1320</v>
      </c>
      <c r="C207" s="42" t="s">
        <v>43</v>
      </c>
      <c r="D207" s="50">
        <f t="shared" si="130"/>
        <v>0</v>
      </c>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c r="AB207" s="225"/>
    </row>
    <row r="208" spans="2:28" ht="15.6" customHeight="1" x14ac:dyDescent="0.3">
      <c r="B208" s="13">
        <f t="shared" si="131"/>
        <v>1330</v>
      </c>
      <c r="C208" s="42" t="s">
        <v>44</v>
      </c>
      <c r="D208" s="50">
        <f t="shared" si="130"/>
        <v>0</v>
      </c>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c r="AB208" s="225"/>
    </row>
    <row r="209" spans="2:28" ht="15.6" customHeight="1" x14ac:dyDescent="0.3">
      <c r="B209" s="31">
        <f>B208+1</f>
        <v>1331</v>
      </c>
      <c r="C209" s="96" t="s">
        <v>79</v>
      </c>
      <c r="D209" s="50">
        <f t="shared" si="130"/>
        <v>0</v>
      </c>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c r="AB209" s="225"/>
    </row>
    <row r="210" spans="2:28" ht="15.6" customHeight="1" x14ac:dyDescent="0.3">
      <c r="B210" s="31">
        <f>B209+1</f>
        <v>1332</v>
      </c>
      <c r="C210" s="96" t="s">
        <v>80</v>
      </c>
      <c r="D210" s="50">
        <f t="shared" si="130"/>
        <v>0</v>
      </c>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c r="AB210" s="225"/>
    </row>
    <row r="211" spans="2:28" ht="15.6" customHeight="1" x14ac:dyDescent="0.3">
      <c r="B211" s="13">
        <f>B208+10</f>
        <v>1340</v>
      </c>
      <c r="C211" s="44" t="s">
        <v>46</v>
      </c>
      <c r="D211" s="43"/>
      <c r="E211" s="45">
        <f>E203+E204+E205+E206+E207+E208</f>
        <v>0</v>
      </c>
      <c r="F211" s="45">
        <f t="shared" ref="F211:U211" si="132">F203+F204+F205+F206+F207+F208</f>
        <v>0</v>
      </c>
      <c r="G211" s="45">
        <f t="shared" si="132"/>
        <v>0</v>
      </c>
      <c r="H211" s="45">
        <f t="shared" si="132"/>
        <v>0</v>
      </c>
      <c r="I211" s="45">
        <f t="shared" si="132"/>
        <v>0</v>
      </c>
      <c r="J211" s="45">
        <f t="shared" si="132"/>
        <v>0</v>
      </c>
      <c r="K211" s="45">
        <f t="shared" si="132"/>
        <v>0</v>
      </c>
      <c r="L211" s="45">
        <f t="shared" si="132"/>
        <v>0</v>
      </c>
      <c r="M211" s="45">
        <f t="shared" si="132"/>
        <v>0</v>
      </c>
      <c r="N211" s="45">
        <f t="shared" si="132"/>
        <v>0</v>
      </c>
      <c r="O211" s="45">
        <f t="shared" si="132"/>
        <v>0</v>
      </c>
      <c r="P211" s="45">
        <f t="shared" si="132"/>
        <v>0</v>
      </c>
      <c r="Q211" s="45">
        <f t="shared" si="132"/>
        <v>0</v>
      </c>
      <c r="R211" s="45">
        <f t="shared" si="132"/>
        <v>0</v>
      </c>
      <c r="S211" s="45">
        <f t="shared" si="132"/>
        <v>0</v>
      </c>
      <c r="T211" s="45">
        <f t="shared" si="132"/>
        <v>0</v>
      </c>
      <c r="U211" s="45">
        <f t="shared" si="132"/>
        <v>0</v>
      </c>
      <c r="V211" s="45">
        <f>V203+V204+V205+V206+V207+V208</f>
        <v>0</v>
      </c>
      <c r="W211" s="45">
        <f>W203+W204+W205+W206+W207+W208</f>
        <v>0</v>
      </c>
      <c r="X211" s="45">
        <f>X203+X204+X205+X206+X207+X208</f>
        <v>0</v>
      </c>
      <c r="Y211" s="45">
        <f t="shared" ref="Y211:Z211" si="133">Y203+Y204+Y205+Y206+Y207+Y208</f>
        <v>0</v>
      </c>
      <c r="Z211" s="45">
        <f t="shared" si="133"/>
        <v>0</v>
      </c>
      <c r="AB211" s="224"/>
    </row>
    <row r="212" spans="2:28" ht="15.6" customHeight="1" x14ac:dyDescent="0.3">
      <c r="B212" s="13">
        <f>B211+10</f>
        <v>1350</v>
      </c>
      <c r="C212" s="46" t="s">
        <v>45</v>
      </c>
      <c r="D212" s="47">
        <f>D201+D202+D203+D204+D205+D206+D207+D208</f>
        <v>0</v>
      </c>
      <c r="E212" s="47">
        <f t="shared" ref="E212:X212" si="134">E211+D212</f>
        <v>0</v>
      </c>
      <c r="F212" s="47">
        <f t="shared" si="134"/>
        <v>0</v>
      </c>
      <c r="G212" s="47">
        <f t="shared" si="134"/>
        <v>0</v>
      </c>
      <c r="H212" s="47">
        <f t="shared" si="134"/>
        <v>0</v>
      </c>
      <c r="I212" s="47">
        <f t="shared" si="134"/>
        <v>0</v>
      </c>
      <c r="J212" s="47">
        <f t="shared" si="134"/>
        <v>0</v>
      </c>
      <c r="K212" s="47">
        <f t="shared" si="134"/>
        <v>0</v>
      </c>
      <c r="L212" s="47">
        <f t="shared" si="134"/>
        <v>0</v>
      </c>
      <c r="M212" s="47">
        <f t="shared" si="134"/>
        <v>0</v>
      </c>
      <c r="N212" s="47">
        <f t="shared" si="134"/>
        <v>0</v>
      </c>
      <c r="O212" s="47">
        <f t="shared" si="134"/>
        <v>0</v>
      </c>
      <c r="P212" s="47">
        <f t="shared" si="134"/>
        <v>0</v>
      </c>
      <c r="Q212" s="47">
        <f t="shared" si="134"/>
        <v>0</v>
      </c>
      <c r="R212" s="47">
        <f t="shared" si="134"/>
        <v>0</v>
      </c>
      <c r="S212" s="47">
        <f t="shared" si="134"/>
        <v>0</v>
      </c>
      <c r="T212" s="47">
        <f t="shared" si="134"/>
        <v>0</v>
      </c>
      <c r="U212" s="47">
        <f t="shared" si="134"/>
        <v>0</v>
      </c>
      <c r="V212" s="47">
        <f t="shared" si="134"/>
        <v>0</v>
      </c>
      <c r="W212" s="47">
        <f t="shared" si="134"/>
        <v>0</v>
      </c>
      <c r="X212" s="47">
        <f t="shared" si="134"/>
        <v>0</v>
      </c>
      <c r="Y212" s="47">
        <f t="shared" ref="Y212" si="135">Y211+X212</f>
        <v>0</v>
      </c>
      <c r="Z212" s="47">
        <f t="shared" ref="Z212" si="136">Z211+Y212</f>
        <v>0</v>
      </c>
      <c r="AB212" s="224"/>
    </row>
    <row r="213" spans="2:28" ht="45" customHeight="1" x14ac:dyDescent="0.3">
      <c r="B213" s="13"/>
      <c r="C213" s="54" t="s">
        <v>249</v>
      </c>
      <c r="D213" s="56" t="s">
        <v>653</v>
      </c>
      <c r="E213" s="56" t="s">
        <v>654</v>
      </c>
      <c r="F213" s="56" t="s">
        <v>655</v>
      </c>
      <c r="G213" s="56" t="s">
        <v>656</v>
      </c>
      <c r="H213" s="56" t="s">
        <v>657</v>
      </c>
      <c r="I213" s="56" t="s">
        <v>659</v>
      </c>
      <c r="J213" s="56" t="s">
        <v>658</v>
      </c>
      <c r="K213" s="56" t="s">
        <v>660</v>
      </c>
      <c r="L213" s="56" t="s">
        <v>661</v>
      </c>
      <c r="M213" s="56" t="s">
        <v>662</v>
      </c>
      <c r="N213" s="56" t="s">
        <v>663</v>
      </c>
      <c r="O213" s="56" t="s">
        <v>664</v>
      </c>
      <c r="P213" s="56" t="s">
        <v>665</v>
      </c>
      <c r="Q213" s="56" t="s">
        <v>666</v>
      </c>
      <c r="R213" s="56" t="s">
        <v>667</v>
      </c>
      <c r="S213" s="56" t="s">
        <v>668</v>
      </c>
      <c r="T213" s="56" t="s">
        <v>669</v>
      </c>
      <c r="U213" s="56" t="s">
        <v>670</v>
      </c>
      <c r="V213" s="56" t="s">
        <v>671</v>
      </c>
      <c r="W213" s="56" t="s">
        <v>673</v>
      </c>
      <c r="X213" s="56" t="s">
        <v>672</v>
      </c>
      <c r="Y213" s="56" t="s">
        <v>674</v>
      </c>
      <c r="Z213" s="55" t="s">
        <v>675</v>
      </c>
      <c r="AB213" s="171"/>
    </row>
    <row r="214" spans="2:28" ht="15.6" customHeight="1" x14ac:dyDescent="0.3">
      <c r="B214" s="13">
        <f>B212+10</f>
        <v>1360</v>
      </c>
      <c r="C214" s="48" t="s">
        <v>47</v>
      </c>
      <c r="D214" s="49">
        <f>D215+D218</f>
        <v>0</v>
      </c>
      <c r="E214" s="49">
        <f t="shared" ref="E214:U214" si="137">E215+E218</f>
        <v>0</v>
      </c>
      <c r="F214" s="49">
        <f t="shared" si="137"/>
        <v>0</v>
      </c>
      <c r="G214" s="49">
        <f t="shared" si="137"/>
        <v>0</v>
      </c>
      <c r="H214" s="49">
        <f t="shared" si="137"/>
        <v>0</v>
      </c>
      <c r="I214" s="49">
        <f t="shared" si="137"/>
        <v>0</v>
      </c>
      <c r="J214" s="49">
        <f t="shared" si="137"/>
        <v>0</v>
      </c>
      <c r="K214" s="49">
        <f t="shared" si="137"/>
        <v>0</v>
      </c>
      <c r="L214" s="49">
        <f t="shared" si="137"/>
        <v>0</v>
      </c>
      <c r="M214" s="49">
        <f t="shared" si="137"/>
        <v>0</v>
      </c>
      <c r="N214" s="49">
        <f t="shared" si="137"/>
        <v>0</v>
      </c>
      <c r="O214" s="49">
        <f t="shared" si="137"/>
        <v>0</v>
      </c>
      <c r="P214" s="49">
        <f t="shared" si="137"/>
        <v>0</v>
      </c>
      <c r="Q214" s="49">
        <f t="shared" si="137"/>
        <v>0</v>
      </c>
      <c r="R214" s="49">
        <f t="shared" si="137"/>
        <v>0</v>
      </c>
      <c r="S214" s="49">
        <f t="shared" si="137"/>
        <v>0</v>
      </c>
      <c r="T214" s="49">
        <f t="shared" si="137"/>
        <v>0</v>
      </c>
      <c r="U214" s="49">
        <f t="shared" si="137"/>
        <v>0</v>
      </c>
      <c r="V214" s="49">
        <f>V215+V218</f>
        <v>0</v>
      </c>
      <c r="W214" s="49">
        <f>W215+W218</f>
        <v>0</v>
      </c>
      <c r="X214" s="49">
        <f>X215+X218</f>
        <v>0</v>
      </c>
      <c r="Y214" s="49">
        <f t="shared" ref="Y214:Z214" si="138">Y215+Y218</f>
        <v>0</v>
      </c>
      <c r="Z214" s="49">
        <f t="shared" si="138"/>
        <v>0</v>
      </c>
      <c r="AB214" s="224"/>
    </row>
    <row r="215" spans="2:28" ht="15.6" customHeight="1" x14ac:dyDescent="0.3">
      <c r="B215" s="13">
        <f>B214+10</f>
        <v>1370</v>
      </c>
      <c r="C215" s="42" t="s">
        <v>48</v>
      </c>
      <c r="D215" s="50">
        <f>D216+D217</f>
        <v>0</v>
      </c>
      <c r="E215" s="50">
        <f t="shared" ref="E215:U215" si="139">E216+E217</f>
        <v>0</v>
      </c>
      <c r="F215" s="50">
        <f t="shared" si="139"/>
        <v>0</v>
      </c>
      <c r="G215" s="50">
        <f t="shared" si="139"/>
        <v>0</v>
      </c>
      <c r="H215" s="50">
        <f t="shared" si="139"/>
        <v>0</v>
      </c>
      <c r="I215" s="50">
        <f t="shared" si="139"/>
        <v>0</v>
      </c>
      <c r="J215" s="50">
        <f t="shared" si="139"/>
        <v>0</v>
      </c>
      <c r="K215" s="50">
        <f t="shared" si="139"/>
        <v>0</v>
      </c>
      <c r="L215" s="50">
        <f t="shared" si="139"/>
        <v>0</v>
      </c>
      <c r="M215" s="50">
        <f t="shared" si="139"/>
        <v>0</v>
      </c>
      <c r="N215" s="50">
        <f t="shared" si="139"/>
        <v>0</v>
      </c>
      <c r="O215" s="50">
        <f t="shared" si="139"/>
        <v>0</v>
      </c>
      <c r="P215" s="50">
        <f t="shared" si="139"/>
        <v>0</v>
      </c>
      <c r="Q215" s="50">
        <f t="shared" si="139"/>
        <v>0</v>
      </c>
      <c r="R215" s="50">
        <f t="shared" si="139"/>
        <v>0</v>
      </c>
      <c r="S215" s="50">
        <f t="shared" si="139"/>
        <v>0</v>
      </c>
      <c r="T215" s="50">
        <f t="shared" si="139"/>
        <v>0</v>
      </c>
      <c r="U215" s="50">
        <f t="shared" si="139"/>
        <v>0</v>
      </c>
      <c r="V215" s="50">
        <f>V216+V217</f>
        <v>0</v>
      </c>
      <c r="W215" s="50">
        <f>W216+W217</f>
        <v>0</v>
      </c>
      <c r="X215" s="50">
        <f>X216+X217</f>
        <v>0</v>
      </c>
      <c r="Y215" s="50">
        <f t="shared" ref="Y215:Z215" si="140">Y216+Y217</f>
        <v>0</v>
      </c>
      <c r="Z215" s="50">
        <f t="shared" si="140"/>
        <v>0</v>
      </c>
      <c r="AB215" s="224"/>
    </row>
    <row r="216" spans="2:28" ht="15.6" customHeight="1" x14ac:dyDescent="0.3">
      <c r="B216" s="13">
        <f t="shared" ref="B216:B227" si="141">B215+10</f>
        <v>1380</v>
      </c>
      <c r="C216" s="51" t="s">
        <v>49</v>
      </c>
      <c r="D216" s="50">
        <f>D98</f>
        <v>0</v>
      </c>
      <c r="E216" s="198"/>
      <c r="F216" s="198"/>
      <c r="G216" s="198"/>
      <c r="H216" s="198"/>
      <c r="I216" s="198"/>
      <c r="J216" s="198"/>
      <c r="K216" s="198"/>
      <c r="L216" s="198"/>
      <c r="M216" s="198"/>
      <c r="N216" s="198"/>
      <c r="O216" s="198"/>
      <c r="P216" s="198"/>
      <c r="Q216" s="198"/>
      <c r="R216" s="198"/>
      <c r="S216" s="198"/>
      <c r="T216" s="198"/>
      <c r="U216" s="198"/>
      <c r="V216" s="198"/>
      <c r="W216" s="43">
        <v>0</v>
      </c>
      <c r="X216" s="43">
        <v>0</v>
      </c>
      <c r="Y216" s="43">
        <v>0</v>
      </c>
      <c r="Z216" s="43">
        <v>0</v>
      </c>
      <c r="AB216" s="225"/>
    </row>
    <row r="217" spans="2:28" ht="15.6" customHeight="1" x14ac:dyDescent="0.3">
      <c r="B217" s="13">
        <f t="shared" si="141"/>
        <v>1390</v>
      </c>
      <c r="C217" s="51" t="s">
        <v>5</v>
      </c>
      <c r="D217" s="50">
        <f>D99</f>
        <v>0</v>
      </c>
      <c r="E217" s="198"/>
      <c r="F217" s="198"/>
      <c r="G217" s="198"/>
      <c r="H217" s="198"/>
      <c r="I217" s="198"/>
      <c r="J217" s="198"/>
      <c r="K217" s="198"/>
      <c r="L217" s="198"/>
      <c r="M217" s="198"/>
      <c r="N217" s="198"/>
      <c r="O217" s="198"/>
      <c r="P217" s="198"/>
      <c r="Q217" s="198"/>
      <c r="R217" s="198"/>
      <c r="S217" s="198"/>
      <c r="T217" s="198"/>
      <c r="U217" s="198"/>
      <c r="V217" s="198"/>
      <c r="W217" s="43">
        <v>0</v>
      </c>
      <c r="X217" s="43">
        <v>0</v>
      </c>
      <c r="Y217" s="43">
        <v>0</v>
      </c>
      <c r="Z217" s="43">
        <v>0</v>
      </c>
      <c r="AB217" s="225"/>
    </row>
    <row r="218" spans="2:28" ht="15.6" customHeight="1" x14ac:dyDescent="0.3">
      <c r="B218" s="13">
        <f t="shared" si="141"/>
        <v>1400</v>
      </c>
      <c r="C218" s="42" t="s">
        <v>50</v>
      </c>
      <c r="D218" s="50">
        <f>D100</f>
        <v>0</v>
      </c>
      <c r="E218" s="198"/>
      <c r="F218" s="198"/>
      <c r="G218" s="198"/>
      <c r="H218" s="198"/>
      <c r="I218" s="198"/>
      <c r="J218" s="198"/>
      <c r="K218" s="198"/>
      <c r="L218" s="198"/>
      <c r="M218" s="198"/>
      <c r="N218" s="198"/>
      <c r="O218" s="198"/>
      <c r="P218" s="198"/>
      <c r="Q218" s="198"/>
      <c r="R218" s="198"/>
      <c r="S218" s="198"/>
      <c r="T218" s="198"/>
      <c r="U218" s="198"/>
      <c r="V218" s="198"/>
      <c r="W218" s="43">
        <v>0</v>
      </c>
      <c r="X218" s="43">
        <v>0</v>
      </c>
      <c r="Y218" s="43">
        <v>0</v>
      </c>
      <c r="Z218" s="43">
        <v>0</v>
      </c>
      <c r="AB218" s="225"/>
    </row>
    <row r="219" spans="2:28" ht="15.6" customHeight="1" x14ac:dyDescent="0.3">
      <c r="B219" s="13">
        <f t="shared" si="141"/>
        <v>1410</v>
      </c>
      <c r="C219" s="44" t="s">
        <v>60</v>
      </c>
      <c r="D219" s="52"/>
      <c r="E219" s="45">
        <f>E220+E221+E224+E225</f>
        <v>0</v>
      </c>
      <c r="F219" s="45">
        <f t="shared" ref="F219:U219" si="142">F220+F221+F224+F225</f>
        <v>0</v>
      </c>
      <c r="G219" s="45">
        <f t="shared" si="142"/>
        <v>0</v>
      </c>
      <c r="H219" s="45">
        <f t="shared" si="142"/>
        <v>0</v>
      </c>
      <c r="I219" s="45">
        <f t="shared" si="142"/>
        <v>0</v>
      </c>
      <c r="J219" s="45">
        <f t="shared" si="142"/>
        <v>0</v>
      </c>
      <c r="K219" s="45">
        <f t="shared" si="142"/>
        <v>0</v>
      </c>
      <c r="L219" s="45">
        <f t="shared" si="142"/>
        <v>0</v>
      </c>
      <c r="M219" s="45">
        <f t="shared" si="142"/>
        <v>0</v>
      </c>
      <c r="N219" s="45">
        <f t="shared" si="142"/>
        <v>0</v>
      </c>
      <c r="O219" s="45">
        <f t="shared" si="142"/>
        <v>0</v>
      </c>
      <c r="P219" s="45">
        <f t="shared" si="142"/>
        <v>0</v>
      </c>
      <c r="Q219" s="45">
        <f t="shared" si="142"/>
        <v>0</v>
      </c>
      <c r="R219" s="45">
        <f t="shared" si="142"/>
        <v>0</v>
      </c>
      <c r="S219" s="45">
        <f t="shared" si="142"/>
        <v>0</v>
      </c>
      <c r="T219" s="45">
        <f t="shared" si="142"/>
        <v>0</v>
      </c>
      <c r="U219" s="45">
        <f t="shared" si="142"/>
        <v>0</v>
      </c>
      <c r="V219" s="45">
        <f>V220+V221+V224+V225</f>
        <v>0</v>
      </c>
      <c r="W219" s="45">
        <f>W220+W221+W224+W225</f>
        <v>0</v>
      </c>
      <c r="X219" s="45">
        <f>X220+X221+X224+X225</f>
        <v>0</v>
      </c>
      <c r="Y219" s="45">
        <f t="shared" ref="Y219:Z219" si="143">Y220+Y221+Y224+Y225</f>
        <v>0</v>
      </c>
      <c r="Z219" s="45">
        <f t="shared" si="143"/>
        <v>0</v>
      </c>
      <c r="AB219" s="224"/>
    </row>
    <row r="220" spans="2:28" ht="15.6" customHeight="1" x14ac:dyDescent="0.3">
      <c r="B220" s="13">
        <f t="shared" si="141"/>
        <v>1420</v>
      </c>
      <c r="C220" s="42" t="s">
        <v>51</v>
      </c>
      <c r="D220" s="52"/>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c r="AB220" s="225"/>
    </row>
    <row r="221" spans="2:28" ht="15.6" customHeight="1" x14ac:dyDescent="0.3">
      <c r="B221" s="13">
        <f t="shared" si="141"/>
        <v>1430</v>
      </c>
      <c r="C221" s="42" t="s">
        <v>52</v>
      </c>
      <c r="D221" s="52"/>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c r="AB221" s="225"/>
    </row>
    <row r="222" spans="2:28" ht="15.6" customHeight="1" x14ac:dyDescent="0.3">
      <c r="B222" s="13">
        <f t="shared" si="141"/>
        <v>1440</v>
      </c>
      <c r="C222" s="51" t="s">
        <v>53</v>
      </c>
      <c r="D222" s="52"/>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c r="AB222" s="225"/>
    </row>
    <row r="223" spans="2:28" ht="15.6" customHeight="1" x14ac:dyDescent="0.3">
      <c r="B223" s="13">
        <f t="shared" si="141"/>
        <v>1450</v>
      </c>
      <c r="C223" s="51" t="s">
        <v>54</v>
      </c>
      <c r="D223" s="52"/>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c r="AB223" s="225"/>
    </row>
    <row r="224" spans="2:28" ht="15.6" customHeight="1" x14ac:dyDescent="0.3">
      <c r="B224" s="13">
        <f t="shared" si="141"/>
        <v>1460</v>
      </c>
      <c r="C224" s="42" t="s">
        <v>55</v>
      </c>
      <c r="D224" s="52"/>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c r="AB224" s="225"/>
    </row>
    <row r="225" spans="2:28" ht="15.6" customHeight="1" x14ac:dyDescent="0.3">
      <c r="B225" s="13">
        <f t="shared" si="141"/>
        <v>1470</v>
      </c>
      <c r="C225" s="42" t="s">
        <v>56</v>
      </c>
      <c r="D225" s="52"/>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c r="AB225" s="225"/>
    </row>
    <row r="226" spans="2:28" ht="15.6" customHeight="1" x14ac:dyDescent="0.3">
      <c r="B226" s="13">
        <f t="shared" si="141"/>
        <v>1480</v>
      </c>
      <c r="C226" s="44" t="s">
        <v>429</v>
      </c>
      <c r="D226" s="52"/>
      <c r="E226" s="45">
        <f>E214+E219</f>
        <v>0</v>
      </c>
      <c r="F226" s="45">
        <f t="shared" ref="F226:U226" si="144">F214+F219</f>
        <v>0</v>
      </c>
      <c r="G226" s="45">
        <f t="shared" si="144"/>
        <v>0</v>
      </c>
      <c r="H226" s="45">
        <f t="shared" si="144"/>
        <v>0</v>
      </c>
      <c r="I226" s="45">
        <f t="shared" si="144"/>
        <v>0</v>
      </c>
      <c r="J226" s="45">
        <f t="shared" si="144"/>
        <v>0</v>
      </c>
      <c r="K226" s="45">
        <f t="shared" si="144"/>
        <v>0</v>
      </c>
      <c r="L226" s="45">
        <f t="shared" si="144"/>
        <v>0</v>
      </c>
      <c r="M226" s="45">
        <f t="shared" si="144"/>
        <v>0</v>
      </c>
      <c r="N226" s="45">
        <f t="shared" si="144"/>
        <v>0</v>
      </c>
      <c r="O226" s="45">
        <f t="shared" si="144"/>
        <v>0</v>
      </c>
      <c r="P226" s="45">
        <f t="shared" si="144"/>
        <v>0</v>
      </c>
      <c r="Q226" s="45">
        <f t="shared" si="144"/>
        <v>0</v>
      </c>
      <c r="R226" s="45">
        <f t="shared" si="144"/>
        <v>0</v>
      </c>
      <c r="S226" s="45">
        <f t="shared" si="144"/>
        <v>0</v>
      </c>
      <c r="T226" s="45">
        <f t="shared" si="144"/>
        <v>0</v>
      </c>
      <c r="U226" s="45">
        <f t="shared" si="144"/>
        <v>0</v>
      </c>
      <c r="V226" s="45">
        <f>V214+V219</f>
        <v>0</v>
      </c>
      <c r="W226" s="45">
        <f>W214+W219</f>
        <v>0</v>
      </c>
      <c r="X226" s="45">
        <f>X214+X219</f>
        <v>0</v>
      </c>
      <c r="Y226" s="45">
        <f t="shared" ref="Y226:Z226" si="145">Y214+Y219</f>
        <v>0</v>
      </c>
      <c r="Z226" s="45">
        <f t="shared" si="145"/>
        <v>0</v>
      </c>
      <c r="AB226" s="224"/>
    </row>
    <row r="227" spans="2:28" ht="15.6" customHeight="1" x14ac:dyDescent="0.3">
      <c r="B227" s="13">
        <f t="shared" si="141"/>
        <v>1490</v>
      </c>
      <c r="C227" s="46" t="s">
        <v>430</v>
      </c>
      <c r="D227" s="53"/>
      <c r="E227" s="47">
        <f>E226</f>
        <v>0</v>
      </c>
      <c r="F227" s="47">
        <f>F226+E227</f>
        <v>0</v>
      </c>
      <c r="G227" s="47">
        <f t="shared" ref="G227:U227" si="146">G226+F227</f>
        <v>0</v>
      </c>
      <c r="H227" s="47">
        <f t="shared" si="146"/>
        <v>0</v>
      </c>
      <c r="I227" s="47">
        <f t="shared" si="146"/>
        <v>0</v>
      </c>
      <c r="J227" s="47">
        <f t="shared" si="146"/>
        <v>0</v>
      </c>
      <c r="K227" s="47">
        <f t="shared" si="146"/>
        <v>0</v>
      </c>
      <c r="L227" s="47">
        <f t="shared" si="146"/>
        <v>0</v>
      </c>
      <c r="M227" s="47">
        <f t="shared" si="146"/>
        <v>0</v>
      </c>
      <c r="N227" s="47">
        <f t="shared" si="146"/>
        <v>0</v>
      </c>
      <c r="O227" s="47">
        <f t="shared" si="146"/>
        <v>0</v>
      </c>
      <c r="P227" s="47">
        <f t="shared" si="146"/>
        <v>0</v>
      </c>
      <c r="Q227" s="47">
        <f t="shared" si="146"/>
        <v>0</v>
      </c>
      <c r="R227" s="47">
        <f t="shared" si="146"/>
        <v>0</v>
      </c>
      <c r="S227" s="47">
        <f t="shared" si="146"/>
        <v>0</v>
      </c>
      <c r="T227" s="47">
        <f t="shared" si="146"/>
        <v>0</v>
      </c>
      <c r="U227" s="47">
        <f t="shared" si="146"/>
        <v>0</v>
      </c>
      <c r="V227" s="47">
        <f>V226+U227</f>
        <v>0</v>
      </c>
      <c r="W227" s="47">
        <f>W226+V227</f>
        <v>0</v>
      </c>
      <c r="X227" s="47">
        <f>X226+W227</f>
        <v>0</v>
      </c>
      <c r="Y227" s="47">
        <f t="shared" ref="Y227:Z227" si="147">Y226+X227</f>
        <v>0</v>
      </c>
      <c r="Z227" s="47">
        <f t="shared" si="147"/>
        <v>0</v>
      </c>
      <c r="AB227" s="224"/>
    </row>
    <row r="228" spans="2:28" ht="45" customHeight="1" x14ac:dyDescent="0.3">
      <c r="B228" s="13"/>
      <c r="C228" s="54" t="s">
        <v>250</v>
      </c>
      <c r="D228" s="56" t="s">
        <v>653</v>
      </c>
      <c r="E228" s="56" t="s">
        <v>654</v>
      </c>
      <c r="F228" s="56" t="s">
        <v>655</v>
      </c>
      <c r="G228" s="56" t="s">
        <v>656</v>
      </c>
      <c r="H228" s="56" t="s">
        <v>657</v>
      </c>
      <c r="I228" s="56" t="s">
        <v>659</v>
      </c>
      <c r="J228" s="56" t="s">
        <v>658</v>
      </c>
      <c r="K228" s="56" t="s">
        <v>660</v>
      </c>
      <c r="L228" s="56" t="s">
        <v>661</v>
      </c>
      <c r="M228" s="56" t="s">
        <v>662</v>
      </c>
      <c r="N228" s="56" t="s">
        <v>663</v>
      </c>
      <c r="O228" s="56" t="s">
        <v>664</v>
      </c>
      <c r="P228" s="56" t="s">
        <v>665</v>
      </c>
      <c r="Q228" s="56" t="s">
        <v>666</v>
      </c>
      <c r="R228" s="56" t="s">
        <v>667</v>
      </c>
      <c r="S228" s="56" t="s">
        <v>668</v>
      </c>
      <c r="T228" s="56" t="s">
        <v>669</v>
      </c>
      <c r="U228" s="56" t="s">
        <v>670</v>
      </c>
      <c r="V228" s="56" t="s">
        <v>671</v>
      </c>
      <c r="W228" s="56" t="s">
        <v>673</v>
      </c>
      <c r="X228" s="56" t="s">
        <v>672</v>
      </c>
      <c r="Y228" s="56" t="s">
        <v>674</v>
      </c>
      <c r="Z228" s="55" t="s">
        <v>675</v>
      </c>
      <c r="AB228" s="171"/>
    </row>
    <row r="229" spans="2:28" ht="15.6" customHeight="1" x14ac:dyDescent="0.3">
      <c r="B229" s="13">
        <f>B227+10</f>
        <v>1500</v>
      </c>
      <c r="C229" s="89" t="s">
        <v>61</v>
      </c>
      <c r="D229" s="88">
        <f>D111</f>
        <v>0</v>
      </c>
      <c r="E229" s="90"/>
      <c r="F229" s="90"/>
      <c r="G229" s="90"/>
      <c r="H229" s="90"/>
      <c r="I229" s="90"/>
      <c r="J229" s="90"/>
      <c r="K229" s="90"/>
      <c r="L229" s="90"/>
      <c r="M229" s="90"/>
      <c r="N229" s="90"/>
      <c r="O229" s="90"/>
      <c r="P229" s="90"/>
      <c r="Q229" s="90"/>
      <c r="R229" s="90"/>
      <c r="S229" s="90"/>
      <c r="T229" s="90"/>
      <c r="U229" s="90"/>
      <c r="V229" s="90"/>
      <c r="W229" s="90"/>
      <c r="X229" s="90"/>
      <c r="Y229" s="90"/>
      <c r="Z229" s="90"/>
      <c r="AB229" s="224"/>
    </row>
    <row r="230" spans="2:28" ht="15.6" customHeight="1" x14ac:dyDescent="0.3">
      <c r="B230" s="13">
        <f>B229+10</f>
        <v>1510</v>
      </c>
      <c r="C230" s="44" t="s">
        <v>450</v>
      </c>
      <c r="D230" s="91"/>
      <c r="E230" s="45">
        <f t="shared" ref="E230:Y230" si="148">E212-E173-E199-E227</f>
        <v>0</v>
      </c>
      <c r="F230" s="45">
        <f t="shared" si="148"/>
        <v>0</v>
      </c>
      <c r="G230" s="45">
        <f t="shared" si="148"/>
        <v>0</v>
      </c>
      <c r="H230" s="45">
        <f t="shared" si="148"/>
        <v>0</v>
      </c>
      <c r="I230" s="45">
        <f t="shared" si="148"/>
        <v>0</v>
      </c>
      <c r="J230" s="45">
        <f t="shared" si="148"/>
        <v>0</v>
      </c>
      <c r="K230" s="45">
        <f t="shared" si="148"/>
        <v>0</v>
      </c>
      <c r="L230" s="45">
        <f t="shared" si="148"/>
        <v>0</v>
      </c>
      <c r="M230" s="45">
        <f t="shared" si="148"/>
        <v>0</v>
      </c>
      <c r="N230" s="45">
        <f t="shared" si="148"/>
        <v>0</v>
      </c>
      <c r="O230" s="45">
        <f t="shared" si="148"/>
        <v>0</v>
      </c>
      <c r="P230" s="45">
        <f t="shared" si="148"/>
        <v>0</v>
      </c>
      <c r="Q230" s="45">
        <f t="shared" si="148"/>
        <v>0</v>
      </c>
      <c r="R230" s="45">
        <f t="shared" si="148"/>
        <v>0</v>
      </c>
      <c r="S230" s="45">
        <f t="shared" si="148"/>
        <v>0</v>
      </c>
      <c r="T230" s="45">
        <f t="shared" si="148"/>
        <v>0</v>
      </c>
      <c r="U230" s="45">
        <f t="shared" si="148"/>
        <v>0</v>
      </c>
      <c r="V230" s="45">
        <f t="shared" si="148"/>
        <v>0</v>
      </c>
      <c r="W230" s="45">
        <f t="shared" si="148"/>
        <v>0</v>
      </c>
      <c r="X230" s="45">
        <f t="shared" si="148"/>
        <v>0</v>
      </c>
      <c r="Y230" s="45">
        <f t="shared" si="148"/>
        <v>0</v>
      </c>
      <c r="Z230" s="52"/>
      <c r="AB230" s="224"/>
    </row>
    <row r="231" spans="2:28" ht="15.6" customHeight="1" x14ac:dyDescent="0.3">
      <c r="B231" s="13">
        <f>B230+10</f>
        <v>1520</v>
      </c>
      <c r="C231" s="42" t="s">
        <v>62</v>
      </c>
      <c r="D231" s="52"/>
      <c r="E231" s="92" t="e">
        <f>E230/$D$229</f>
        <v>#DIV/0!</v>
      </c>
      <c r="F231" s="92" t="e">
        <f t="shared" ref="F231:Y231" si="149">F230/$D$229</f>
        <v>#DIV/0!</v>
      </c>
      <c r="G231" s="92" t="e">
        <f t="shared" si="149"/>
        <v>#DIV/0!</v>
      </c>
      <c r="H231" s="92" t="e">
        <f t="shared" si="149"/>
        <v>#DIV/0!</v>
      </c>
      <c r="I231" s="92" t="e">
        <f t="shared" si="149"/>
        <v>#DIV/0!</v>
      </c>
      <c r="J231" s="92" t="e">
        <f t="shared" si="149"/>
        <v>#DIV/0!</v>
      </c>
      <c r="K231" s="92" t="e">
        <f t="shared" si="149"/>
        <v>#DIV/0!</v>
      </c>
      <c r="L231" s="92" t="e">
        <f t="shared" si="149"/>
        <v>#DIV/0!</v>
      </c>
      <c r="M231" s="92" t="e">
        <f t="shared" si="149"/>
        <v>#DIV/0!</v>
      </c>
      <c r="N231" s="92" t="e">
        <f t="shared" si="149"/>
        <v>#DIV/0!</v>
      </c>
      <c r="O231" s="92" t="e">
        <f t="shared" si="149"/>
        <v>#DIV/0!</v>
      </c>
      <c r="P231" s="92" t="e">
        <f t="shared" si="149"/>
        <v>#DIV/0!</v>
      </c>
      <c r="Q231" s="92" t="e">
        <f t="shared" si="149"/>
        <v>#DIV/0!</v>
      </c>
      <c r="R231" s="92" t="e">
        <f t="shared" si="149"/>
        <v>#DIV/0!</v>
      </c>
      <c r="S231" s="92" t="e">
        <f t="shared" si="149"/>
        <v>#DIV/0!</v>
      </c>
      <c r="T231" s="92" t="e">
        <f t="shared" si="149"/>
        <v>#DIV/0!</v>
      </c>
      <c r="U231" s="92" t="e">
        <f t="shared" si="149"/>
        <v>#DIV/0!</v>
      </c>
      <c r="V231" s="92" t="e">
        <f t="shared" si="149"/>
        <v>#DIV/0!</v>
      </c>
      <c r="W231" s="92" t="e">
        <f t="shared" si="149"/>
        <v>#DIV/0!</v>
      </c>
      <c r="X231" s="92" t="e">
        <f t="shared" si="149"/>
        <v>#DIV/0!</v>
      </c>
      <c r="Y231" s="92" t="e">
        <f t="shared" si="149"/>
        <v>#DIV/0!</v>
      </c>
      <c r="Z231" s="52"/>
      <c r="AB231" s="224"/>
    </row>
    <row r="232" spans="2:28" ht="15.6" customHeight="1" x14ac:dyDescent="0.3">
      <c r="B232" s="13"/>
      <c r="AB232" s="171"/>
    </row>
    <row r="233" spans="2:28" ht="15.6" customHeight="1" x14ac:dyDescent="0.3">
      <c r="B233" s="13">
        <f>B231+1</f>
        <v>1521</v>
      </c>
      <c r="C233" s="82" t="s">
        <v>451</v>
      </c>
      <c r="D233" s="213" t="s">
        <v>746</v>
      </c>
      <c r="AB233" s="225"/>
    </row>
    <row r="234" spans="2:28" ht="15.6" customHeight="1" x14ac:dyDescent="0.3">
      <c r="B234" s="13">
        <f>B233+1</f>
        <v>1522</v>
      </c>
      <c r="C234" s="82" t="s">
        <v>452</v>
      </c>
      <c r="D234" s="213" t="s">
        <v>746</v>
      </c>
      <c r="AB234" s="225"/>
    </row>
    <row r="235" spans="2:28" ht="15.6" customHeight="1" x14ac:dyDescent="0.3">
      <c r="B235" s="13">
        <f>B234+1</f>
        <v>1523</v>
      </c>
      <c r="C235" s="82" t="s">
        <v>473</v>
      </c>
      <c r="D235" s="195"/>
      <c r="AB235" s="225"/>
    </row>
    <row r="236" spans="2:28" ht="15.6" customHeight="1" x14ac:dyDescent="0.3">
      <c r="B236" s="13"/>
    </row>
    <row r="237" spans="2:28" ht="15.6" customHeight="1" x14ac:dyDescent="0.3">
      <c r="B237" s="13"/>
    </row>
    <row r="238" spans="2:28" ht="31.2" customHeight="1" x14ac:dyDescent="0.3">
      <c r="B238" s="26" t="s">
        <v>507</v>
      </c>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2:28" ht="15.6" customHeight="1" x14ac:dyDescent="0.3"/>
    <row r="240" spans="2:28" ht="15.6" customHeight="1" x14ac:dyDescent="0.3">
      <c r="C240" s="20"/>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20"/>
      <c r="AB240" s="13"/>
    </row>
    <row r="241" spans="2:28" ht="45" customHeight="1" x14ac:dyDescent="0.3">
      <c r="B241" s="13"/>
      <c r="C241" s="54" t="s">
        <v>251</v>
      </c>
      <c r="D241" s="56" t="s">
        <v>653</v>
      </c>
      <c r="E241" s="56" t="s">
        <v>654</v>
      </c>
      <c r="F241" s="56" t="s">
        <v>655</v>
      </c>
      <c r="G241" s="56" t="s">
        <v>656</v>
      </c>
      <c r="H241" s="56" t="s">
        <v>657</v>
      </c>
      <c r="I241" s="56" t="s">
        <v>659</v>
      </c>
      <c r="J241" s="56" t="s">
        <v>658</v>
      </c>
      <c r="K241" s="56" t="s">
        <v>660</v>
      </c>
      <c r="L241" s="56" t="s">
        <v>661</v>
      </c>
      <c r="M241" s="56" t="s">
        <v>662</v>
      </c>
      <c r="N241" s="56" t="s">
        <v>663</v>
      </c>
      <c r="O241" s="56" t="s">
        <v>664</v>
      </c>
      <c r="P241" s="56" t="s">
        <v>665</v>
      </c>
      <c r="Q241" s="56" t="s">
        <v>666</v>
      </c>
      <c r="R241" s="56" t="s">
        <v>667</v>
      </c>
      <c r="S241" s="56" t="s">
        <v>668</v>
      </c>
      <c r="T241" s="56" t="s">
        <v>669</v>
      </c>
      <c r="U241" s="56" t="s">
        <v>670</v>
      </c>
      <c r="V241" s="56" t="s">
        <v>671</v>
      </c>
      <c r="W241" s="56" t="s">
        <v>673</v>
      </c>
      <c r="X241" s="56" t="s">
        <v>672</v>
      </c>
      <c r="Y241" s="56" t="s">
        <v>674</v>
      </c>
      <c r="Z241" s="55" t="s">
        <v>675</v>
      </c>
      <c r="AB241" s="71" t="s">
        <v>63</v>
      </c>
    </row>
    <row r="242" spans="2:28" ht="15.6" customHeight="1" x14ac:dyDescent="0.3">
      <c r="B242" s="13">
        <f>B231+10</f>
        <v>1530</v>
      </c>
      <c r="C242" s="48" t="s">
        <v>0</v>
      </c>
      <c r="D242" s="41"/>
      <c r="E242" s="49">
        <f t="shared" ref="E242:X242" si="150">E244+E250+E252+E261+E264+E267</f>
        <v>0</v>
      </c>
      <c r="F242" s="49">
        <f t="shared" si="150"/>
        <v>0</v>
      </c>
      <c r="G242" s="49">
        <f t="shared" si="150"/>
        <v>0</v>
      </c>
      <c r="H242" s="49">
        <f t="shared" si="150"/>
        <v>0</v>
      </c>
      <c r="I242" s="49">
        <f t="shared" si="150"/>
        <v>0</v>
      </c>
      <c r="J242" s="49">
        <f t="shared" si="150"/>
        <v>0</v>
      </c>
      <c r="K242" s="49">
        <f t="shared" si="150"/>
        <v>0</v>
      </c>
      <c r="L242" s="49">
        <f t="shared" si="150"/>
        <v>0</v>
      </c>
      <c r="M242" s="49">
        <f t="shared" si="150"/>
        <v>0</v>
      </c>
      <c r="N242" s="49">
        <f t="shared" si="150"/>
        <v>0</v>
      </c>
      <c r="O242" s="49">
        <f t="shared" si="150"/>
        <v>0</v>
      </c>
      <c r="P242" s="49">
        <f t="shared" si="150"/>
        <v>0</v>
      </c>
      <c r="Q242" s="49">
        <f t="shared" si="150"/>
        <v>0</v>
      </c>
      <c r="R242" s="49">
        <f t="shared" si="150"/>
        <v>0</v>
      </c>
      <c r="S242" s="49">
        <f t="shared" si="150"/>
        <v>0</v>
      </c>
      <c r="T242" s="49">
        <f t="shared" si="150"/>
        <v>0</v>
      </c>
      <c r="U242" s="49">
        <f t="shared" si="150"/>
        <v>0</v>
      </c>
      <c r="V242" s="49">
        <f t="shared" si="150"/>
        <v>0</v>
      </c>
      <c r="W242" s="49">
        <f t="shared" si="150"/>
        <v>0</v>
      </c>
      <c r="X242" s="49">
        <f t="shared" si="150"/>
        <v>0</v>
      </c>
      <c r="Y242" s="49">
        <f t="shared" ref="Y242:Z242" si="151">Y244+Y250+Y252+Y261+Y264+Y267</f>
        <v>0</v>
      </c>
      <c r="Z242" s="49">
        <f t="shared" si="151"/>
        <v>0</v>
      </c>
      <c r="AB242" s="223"/>
    </row>
    <row r="243" spans="2:28" ht="15.6" customHeight="1" x14ac:dyDescent="0.3">
      <c r="B243" s="31">
        <f>B242+1</f>
        <v>1531</v>
      </c>
      <c r="C243" s="96" t="s">
        <v>348</v>
      </c>
      <c r="D243" s="50">
        <f>D245+D251+D253+D262+D263+D265+D266</f>
        <v>0</v>
      </c>
      <c r="E243" s="50">
        <f>E245+E251+E253+E262+E263+E265+E266+E268</f>
        <v>0</v>
      </c>
      <c r="F243" s="50">
        <f t="shared" ref="F243:X243" si="152">F245+F251+F253+F262+F263+F265+F266+F268</f>
        <v>0</v>
      </c>
      <c r="G243" s="50">
        <f t="shared" si="152"/>
        <v>0</v>
      </c>
      <c r="H243" s="50">
        <f t="shared" si="152"/>
        <v>0</v>
      </c>
      <c r="I243" s="50">
        <f t="shared" si="152"/>
        <v>0</v>
      </c>
      <c r="J243" s="50">
        <f t="shared" si="152"/>
        <v>0</v>
      </c>
      <c r="K243" s="50">
        <f t="shared" si="152"/>
        <v>0</v>
      </c>
      <c r="L243" s="50">
        <f t="shared" si="152"/>
        <v>0</v>
      </c>
      <c r="M243" s="50">
        <f t="shared" si="152"/>
        <v>0</v>
      </c>
      <c r="N243" s="50">
        <f t="shared" si="152"/>
        <v>0</v>
      </c>
      <c r="O243" s="50">
        <f t="shared" si="152"/>
        <v>0</v>
      </c>
      <c r="P243" s="50">
        <f t="shared" si="152"/>
        <v>0</v>
      </c>
      <c r="Q243" s="50">
        <f t="shared" si="152"/>
        <v>0</v>
      </c>
      <c r="R243" s="50">
        <f t="shared" si="152"/>
        <v>0</v>
      </c>
      <c r="S243" s="50">
        <f t="shared" si="152"/>
        <v>0</v>
      </c>
      <c r="T243" s="50">
        <f t="shared" si="152"/>
        <v>0</v>
      </c>
      <c r="U243" s="50">
        <f t="shared" si="152"/>
        <v>0</v>
      </c>
      <c r="V243" s="50">
        <f t="shared" si="152"/>
        <v>0</v>
      </c>
      <c r="W243" s="50">
        <f t="shared" si="152"/>
        <v>0</v>
      </c>
      <c r="X243" s="50">
        <f t="shared" si="152"/>
        <v>0</v>
      </c>
      <c r="Y243" s="50">
        <f t="shared" ref="Y243:Z243" si="153">Y245+Y251+Y253+Y262+Y263+Y265+Y266+Y268</f>
        <v>0</v>
      </c>
      <c r="Z243" s="50">
        <f t="shared" si="153"/>
        <v>0</v>
      </c>
      <c r="AB243" s="222"/>
    </row>
    <row r="244" spans="2:28" ht="15.6" customHeight="1" x14ac:dyDescent="0.3">
      <c r="B244" s="13">
        <f>B242+10</f>
        <v>1540</v>
      </c>
      <c r="C244" s="42" t="s">
        <v>1</v>
      </c>
      <c r="D244" s="50">
        <f>D246+D247+D248+D249</f>
        <v>0</v>
      </c>
      <c r="E244" s="50">
        <f t="shared" ref="E244:U244" si="154">E246+E247+E248+E249</f>
        <v>0</v>
      </c>
      <c r="F244" s="50">
        <f t="shared" si="154"/>
        <v>0</v>
      </c>
      <c r="G244" s="50">
        <f t="shared" si="154"/>
        <v>0</v>
      </c>
      <c r="H244" s="50">
        <f t="shared" si="154"/>
        <v>0</v>
      </c>
      <c r="I244" s="50">
        <f t="shared" si="154"/>
        <v>0</v>
      </c>
      <c r="J244" s="50">
        <f t="shared" si="154"/>
        <v>0</v>
      </c>
      <c r="K244" s="50">
        <f t="shared" si="154"/>
        <v>0</v>
      </c>
      <c r="L244" s="50">
        <f t="shared" si="154"/>
        <v>0</v>
      </c>
      <c r="M244" s="50">
        <f t="shared" si="154"/>
        <v>0</v>
      </c>
      <c r="N244" s="50">
        <f t="shared" si="154"/>
        <v>0</v>
      </c>
      <c r="O244" s="50">
        <f t="shared" si="154"/>
        <v>0</v>
      </c>
      <c r="P244" s="50">
        <f t="shared" si="154"/>
        <v>0</v>
      </c>
      <c r="Q244" s="50">
        <f t="shared" si="154"/>
        <v>0</v>
      </c>
      <c r="R244" s="50">
        <f t="shared" si="154"/>
        <v>0</v>
      </c>
      <c r="S244" s="50">
        <f t="shared" si="154"/>
        <v>0</v>
      </c>
      <c r="T244" s="50">
        <f t="shared" si="154"/>
        <v>0</v>
      </c>
      <c r="U244" s="50">
        <f t="shared" si="154"/>
        <v>0</v>
      </c>
      <c r="V244" s="50">
        <f>V246+V247+V248+V249</f>
        <v>0</v>
      </c>
      <c r="W244" s="50">
        <f>W246+W247+W248+W249</f>
        <v>0</v>
      </c>
      <c r="X244" s="50">
        <f>X246+X247+X248+X249</f>
        <v>0</v>
      </c>
      <c r="Y244" s="50">
        <f t="shared" ref="Y244:Z244" si="155">Y246+Y247+Y248+Y249</f>
        <v>0</v>
      </c>
      <c r="Z244" s="50">
        <f t="shared" si="155"/>
        <v>0</v>
      </c>
      <c r="AB244" s="222"/>
    </row>
    <row r="245" spans="2:28" ht="15.6" customHeight="1" x14ac:dyDescent="0.3">
      <c r="B245" s="31">
        <f>B244+1</f>
        <v>1541</v>
      </c>
      <c r="C245" s="96" t="s">
        <v>348</v>
      </c>
      <c r="D245" s="50">
        <f t="shared" ref="D245:Z245" si="156">D9</f>
        <v>0</v>
      </c>
      <c r="E245" s="50">
        <f t="shared" si="156"/>
        <v>0</v>
      </c>
      <c r="F245" s="50">
        <f t="shared" si="156"/>
        <v>0</v>
      </c>
      <c r="G245" s="50">
        <f t="shared" si="156"/>
        <v>0</v>
      </c>
      <c r="H245" s="50">
        <f t="shared" si="156"/>
        <v>0</v>
      </c>
      <c r="I245" s="50">
        <f t="shared" si="156"/>
        <v>0</v>
      </c>
      <c r="J245" s="50">
        <f t="shared" si="156"/>
        <v>0</v>
      </c>
      <c r="K245" s="50">
        <f t="shared" si="156"/>
        <v>0</v>
      </c>
      <c r="L245" s="50">
        <f t="shared" si="156"/>
        <v>0</v>
      </c>
      <c r="M245" s="50">
        <f t="shared" si="156"/>
        <v>0</v>
      </c>
      <c r="N245" s="50">
        <f t="shared" si="156"/>
        <v>0</v>
      </c>
      <c r="O245" s="50">
        <f t="shared" si="156"/>
        <v>0</v>
      </c>
      <c r="P245" s="50">
        <f t="shared" si="156"/>
        <v>0</v>
      </c>
      <c r="Q245" s="50">
        <f t="shared" si="156"/>
        <v>0</v>
      </c>
      <c r="R245" s="50">
        <f t="shared" si="156"/>
        <v>0</v>
      </c>
      <c r="S245" s="50">
        <f t="shared" si="156"/>
        <v>0</v>
      </c>
      <c r="T245" s="50">
        <f t="shared" si="156"/>
        <v>0</v>
      </c>
      <c r="U245" s="50">
        <f t="shared" si="156"/>
        <v>0</v>
      </c>
      <c r="V245" s="50">
        <f t="shared" si="156"/>
        <v>0</v>
      </c>
      <c r="W245" s="50">
        <f t="shared" si="156"/>
        <v>0</v>
      </c>
      <c r="X245" s="50">
        <f t="shared" si="156"/>
        <v>0</v>
      </c>
      <c r="Y245" s="50">
        <f t="shared" si="156"/>
        <v>0</v>
      </c>
      <c r="Z245" s="50">
        <f t="shared" si="156"/>
        <v>0</v>
      </c>
      <c r="AB245" s="222"/>
    </row>
    <row r="246" spans="2:28" ht="15.6" customHeight="1" x14ac:dyDescent="0.3">
      <c r="B246" s="13">
        <f>B244+10</f>
        <v>1550</v>
      </c>
      <c r="C246" s="51" t="s">
        <v>2</v>
      </c>
      <c r="D246" s="50">
        <f t="shared" ref="D246:Z246" si="157">D10</f>
        <v>0</v>
      </c>
      <c r="E246" s="50">
        <f t="shared" si="157"/>
        <v>0</v>
      </c>
      <c r="F246" s="50">
        <f t="shared" si="157"/>
        <v>0</v>
      </c>
      <c r="G246" s="50">
        <f t="shared" si="157"/>
        <v>0</v>
      </c>
      <c r="H246" s="50">
        <f t="shared" si="157"/>
        <v>0</v>
      </c>
      <c r="I246" s="50">
        <f t="shared" si="157"/>
        <v>0</v>
      </c>
      <c r="J246" s="50">
        <f t="shared" si="157"/>
        <v>0</v>
      </c>
      <c r="K246" s="50">
        <f t="shared" si="157"/>
        <v>0</v>
      </c>
      <c r="L246" s="50">
        <f t="shared" si="157"/>
        <v>0</v>
      </c>
      <c r="M246" s="50">
        <f t="shared" si="157"/>
        <v>0</v>
      </c>
      <c r="N246" s="50">
        <f t="shared" si="157"/>
        <v>0</v>
      </c>
      <c r="O246" s="50">
        <f t="shared" si="157"/>
        <v>0</v>
      </c>
      <c r="P246" s="50">
        <f t="shared" si="157"/>
        <v>0</v>
      </c>
      <c r="Q246" s="50">
        <f t="shared" si="157"/>
        <v>0</v>
      </c>
      <c r="R246" s="50">
        <f t="shared" si="157"/>
        <v>0</v>
      </c>
      <c r="S246" s="50">
        <f t="shared" si="157"/>
        <v>0</v>
      </c>
      <c r="T246" s="50">
        <f t="shared" si="157"/>
        <v>0</v>
      </c>
      <c r="U246" s="50">
        <f t="shared" si="157"/>
        <v>0</v>
      </c>
      <c r="V246" s="50">
        <f t="shared" si="157"/>
        <v>0</v>
      </c>
      <c r="W246" s="50">
        <f t="shared" si="157"/>
        <v>0</v>
      </c>
      <c r="X246" s="50">
        <f t="shared" si="157"/>
        <v>0</v>
      </c>
      <c r="Y246" s="50">
        <f t="shared" si="157"/>
        <v>0</v>
      </c>
      <c r="Z246" s="50">
        <f t="shared" si="157"/>
        <v>0</v>
      </c>
      <c r="AB246" s="222"/>
    </row>
    <row r="247" spans="2:28" ht="15.6" customHeight="1" x14ac:dyDescent="0.3">
      <c r="B247" s="13">
        <f>B246+10</f>
        <v>1560</v>
      </c>
      <c r="C247" s="51" t="s">
        <v>3</v>
      </c>
      <c r="D247" s="50">
        <f t="shared" ref="D247:Z247" si="158">D11</f>
        <v>0</v>
      </c>
      <c r="E247" s="50">
        <f t="shared" si="158"/>
        <v>0</v>
      </c>
      <c r="F247" s="50">
        <f t="shared" si="158"/>
        <v>0</v>
      </c>
      <c r="G247" s="50">
        <f t="shared" si="158"/>
        <v>0</v>
      </c>
      <c r="H247" s="50">
        <f t="shared" si="158"/>
        <v>0</v>
      </c>
      <c r="I247" s="50">
        <f t="shared" si="158"/>
        <v>0</v>
      </c>
      <c r="J247" s="50">
        <f t="shared" si="158"/>
        <v>0</v>
      </c>
      <c r="K247" s="50">
        <f t="shared" si="158"/>
        <v>0</v>
      </c>
      <c r="L247" s="50">
        <f t="shared" si="158"/>
        <v>0</v>
      </c>
      <c r="M247" s="50">
        <f t="shared" si="158"/>
        <v>0</v>
      </c>
      <c r="N247" s="50">
        <f t="shared" si="158"/>
        <v>0</v>
      </c>
      <c r="O247" s="50">
        <f t="shared" si="158"/>
        <v>0</v>
      </c>
      <c r="P247" s="50">
        <f t="shared" si="158"/>
        <v>0</v>
      </c>
      <c r="Q247" s="50">
        <f t="shared" si="158"/>
        <v>0</v>
      </c>
      <c r="R247" s="50">
        <f t="shared" si="158"/>
        <v>0</v>
      </c>
      <c r="S247" s="50">
        <f t="shared" si="158"/>
        <v>0</v>
      </c>
      <c r="T247" s="50">
        <f t="shared" si="158"/>
        <v>0</v>
      </c>
      <c r="U247" s="50">
        <f t="shared" si="158"/>
        <v>0</v>
      </c>
      <c r="V247" s="50">
        <f t="shared" si="158"/>
        <v>0</v>
      </c>
      <c r="W247" s="50">
        <f t="shared" si="158"/>
        <v>0</v>
      </c>
      <c r="X247" s="50">
        <f t="shared" si="158"/>
        <v>0</v>
      </c>
      <c r="Y247" s="50">
        <f t="shared" si="158"/>
        <v>0</v>
      </c>
      <c r="Z247" s="50">
        <f t="shared" si="158"/>
        <v>0</v>
      </c>
      <c r="AB247" s="222"/>
    </row>
    <row r="248" spans="2:28" ht="15.6" customHeight="1" x14ac:dyDescent="0.3">
      <c r="B248" s="13">
        <f>B247+10</f>
        <v>1570</v>
      </c>
      <c r="C248" s="51" t="s">
        <v>4</v>
      </c>
      <c r="D248" s="50">
        <f t="shared" ref="D248:Z248" si="159">D12</f>
        <v>0</v>
      </c>
      <c r="E248" s="50">
        <f t="shared" si="159"/>
        <v>0</v>
      </c>
      <c r="F248" s="50">
        <f t="shared" si="159"/>
        <v>0</v>
      </c>
      <c r="G248" s="50">
        <f t="shared" si="159"/>
        <v>0</v>
      </c>
      <c r="H248" s="50">
        <f t="shared" si="159"/>
        <v>0</v>
      </c>
      <c r="I248" s="50">
        <f t="shared" si="159"/>
        <v>0</v>
      </c>
      <c r="J248" s="50">
        <f t="shared" si="159"/>
        <v>0</v>
      </c>
      <c r="K248" s="50">
        <f t="shared" si="159"/>
        <v>0</v>
      </c>
      <c r="L248" s="50">
        <f t="shared" si="159"/>
        <v>0</v>
      </c>
      <c r="M248" s="50">
        <f t="shared" si="159"/>
        <v>0</v>
      </c>
      <c r="N248" s="50">
        <f t="shared" si="159"/>
        <v>0</v>
      </c>
      <c r="O248" s="50">
        <f t="shared" si="159"/>
        <v>0</v>
      </c>
      <c r="P248" s="50">
        <f t="shared" si="159"/>
        <v>0</v>
      </c>
      <c r="Q248" s="50">
        <f t="shared" si="159"/>
        <v>0</v>
      </c>
      <c r="R248" s="50">
        <f t="shared" si="159"/>
        <v>0</v>
      </c>
      <c r="S248" s="50">
        <f t="shared" si="159"/>
        <v>0</v>
      </c>
      <c r="T248" s="50">
        <f t="shared" si="159"/>
        <v>0</v>
      </c>
      <c r="U248" s="50">
        <f t="shared" si="159"/>
        <v>0</v>
      </c>
      <c r="V248" s="50">
        <f t="shared" si="159"/>
        <v>0</v>
      </c>
      <c r="W248" s="50">
        <f t="shared" si="159"/>
        <v>0</v>
      </c>
      <c r="X248" s="50">
        <f t="shared" si="159"/>
        <v>0</v>
      </c>
      <c r="Y248" s="50">
        <f t="shared" si="159"/>
        <v>0</v>
      </c>
      <c r="Z248" s="50">
        <f t="shared" si="159"/>
        <v>0</v>
      </c>
      <c r="AB248" s="222"/>
    </row>
    <row r="249" spans="2:28" ht="15.6" customHeight="1" x14ac:dyDescent="0.3">
      <c r="B249" s="13">
        <f>B248+10</f>
        <v>1580</v>
      </c>
      <c r="C249" s="51" t="s">
        <v>5</v>
      </c>
      <c r="D249" s="50">
        <f t="shared" ref="D249:Z249" si="160">D13</f>
        <v>0</v>
      </c>
      <c r="E249" s="50">
        <f t="shared" si="160"/>
        <v>0</v>
      </c>
      <c r="F249" s="50">
        <f t="shared" si="160"/>
        <v>0</v>
      </c>
      <c r="G249" s="50">
        <f t="shared" si="160"/>
        <v>0</v>
      </c>
      <c r="H249" s="50">
        <f t="shared" si="160"/>
        <v>0</v>
      </c>
      <c r="I249" s="50">
        <f t="shared" si="160"/>
        <v>0</v>
      </c>
      <c r="J249" s="50">
        <f t="shared" si="160"/>
        <v>0</v>
      </c>
      <c r="K249" s="50">
        <f t="shared" si="160"/>
        <v>0</v>
      </c>
      <c r="L249" s="50">
        <f t="shared" si="160"/>
        <v>0</v>
      </c>
      <c r="M249" s="50">
        <f t="shared" si="160"/>
        <v>0</v>
      </c>
      <c r="N249" s="50">
        <f t="shared" si="160"/>
        <v>0</v>
      </c>
      <c r="O249" s="50">
        <f t="shared" si="160"/>
        <v>0</v>
      </c>
      <c r="P249" s="50">
        <f t="shared" si="160"/>
        <v>0</v>
      </c>
      <c r="Q249" s="50">
        <f t="shared" si="160"/>
        <v>0</v>
      </c>
      <c r="R249" s="50">
        <f t="shared" si="160"/>
        <v>0</v>
      </c>
      <c r="S249" s="50">
        <f t="shared" si="160"/>
        <v>0</v>
      </c>
      <c r="T249" s="50">
        <f t="shared" si="160"/>
        <v>0</v>
      </c>
      <c r="U249" s="50">
        <f t="shared" si="160"/>
        <v>0</v>
      </c>
      <c r="V249" s="50">
        <f t="shared" si="160"/>
        <v>0</v>
      </c>
      <c r="W249" s="50">
        <f t="shared" si="160"/>
        <v>0</v>
      </c>
      <c r="X249" s="50">
        <f t="shared" si="160"/>
        <v>0</v>
      </c>
      <c r="Y249" s="50">
        <f t="shared" si="160"/>
        <v>0</v>
      </c>
      <c r="Z249" s="50">
        <f t="shared" si="160"/>
        <v>0</v>
      </c>
      <c r="AB249" s="222"/>
    </row>
    <row r="250" spans="2:28" ht="15.6" customHeight="1" x14ac:dyDescent="0.3">
      <c r="B250" s="13">
        <f>B249+10</f>
        <v>1590</v>
      </c>
      <c r="C250" s="42" t="s">
        <v>6</v>
      </c>
      <c r="D250" s="50">
        <f t="shared" ref="D250:Z250" si="161">D14</f>
        <v>0</v>
      </c>
      <c r="E250" s="50">
        <f t="shared" si="161"/>
        <v>0</v>
      </c>
      <c r="F250" s="50">
        <f t="shared" si="161"/>
        <v>0</v>
      </c>
      <c r="G250" s="50">
        <f t="shared" si="161"/>
        <v>0</v>
      </c>
      <c r="H250" s="50">
        <f t="shared" si="161"/>
        <v>0</v>
      </c>
      <c r="I250" s="50">
        <f t="shared" si="161"/>
        <v>0</v>
      </c>
      <c r="J250" s="50">
        <f t="shared" si="161"/>
        <v>0</v>
      </c>
      <c r="K250" s="50">
        <f t="shared" si="161"/>
        <v>0</v>
      </c>
      <c r="L250" s="50">
        <f t="shared" si="161"/>
        <v>0</v>
      </c>
      <c r="M250" s="50">
        <f t="shared" si="161"/>
        <v>0</v>
      </c>
      <c r="N250" s="50">
        <f t="shared" si="161"/>
        <v>0</v>
      </c>
      <c r="O250" s="50">
        <f t="shared" si="161"/>
        <v>0</v>
      </c>
      <c r="P250" s="50">
        <f t="shared" si="161"/>
        <v>0</v>
      </c>
      <c r="Q250" s="50">
        <f t="shared" si="161"/>
        <v>0</v>
      </c>
      <c r="R250" s="50">
        <f t="shared" si="161"/>
        <v>0</v>
      </c>
      <c r="S250" s="50">
        <f t="shared" si="161"/>
        <v>0</v>
      </c>
      <c r="T250" s="50">
        <f t="shared" si="161"/>
        <v>0</v>
      </c>
      <c r="U250" s="50">
        <f t="shared" si="161"/>
        <v>0</v>
      </c>
      <c r="V250" s="50">
        <f t="shared" si="161"/>
        <v>0</v>
      </c>
      <c r="W250" s="50">
        <f t="shared" si="161"/>
        <v>0</v>
      </c>
      <c r="X250" s="50">
        <f t="shared" si="161"/>
        <v>0</v>
      </c>
      <c r="Y250" s="50">
        <f t="shared" si="161"/>
        <v>0</v>
      </c>
      <c r="Z250" s="50">
        <f t="shared" si="161"/>
        <v>0</v>
      </c>
      <c r="AB250" s="222"/>
    </row>
    <row r="251" spans="2:28" ht="15.6" customHeight="1" x14ac:dyDescent="0.3">
      <c r="B251" s="31">
        <f>B250+1</f>
        <v>1591</v>
      </c>
      <c r="C251" s="96" t="s">
        <v>348</v>
      </c>
      <c r="D251" s="50">
        <f t="shared" ref="D251:Z251" si="162">D15</f>
        <v>0</v>
      </c>
      <c r="E251" s="50">
        <f t="shared" si="162"/>
        <v>0</v>
      </c>
      <c r="F251" s="50">
        <f t="shared" si="162"/>
        <v>0</v>
      </c>
      <c r="G251" s="50">
        <f t="shared" si="162"/>
        <v>0</v>
      </c>
      <c r="H251" s="50">
        <f t="shared" si="162"/>
        <v>0</v>
      </c>
      <c r="I251" s="50">
        <f t="shared" si="162"/>
        <v>0</v>
      </c>
      <c r="J251" s="50">
        <f t="shared" si="162"/>
        <v>0</v>
      </c>
      <c r="K251" s="50">
        <f t="shared" si="162"/>
        <v>0</v>
      </c>
      <c r="L251" s="50">
        <f t="shared" si="162"/>
        <v>0</v>
      </c>
      <c r="M251" s="50">
        <f t="shared" si="162"/>
        <v>0</v>
      </c>
      <c r="N251" s="50">
        <f t="shared" si="162"/>
        <v>0</v>
      </c>
      <c r="O251" s="50">
        <f t="shared" si="162"/>
        <v>0</v>
      </c>
      <c r="P251" s="50">
        <f t="shared" si="162"/>
        <v>0</v>
      </c>
      <c r="Q251" s="50">
        <f t="shared" si="162"/>
        <v>0</v>
      </c>
      <c r="R251" s="50">
        <f t="shared" si="162"/>
        <v>0</v>
      </c>
      <c r="S251" s="50">
        <f t="shared" si="162"/>
        <v>0</v>
      </c>
      <c r="T251" s="50">
        <f t="shared" si="162"/>
        <v>0</v>
      </c>
      <c r="U251" s="50">
        <f t="shared" si="162"/>
        <v>0</v>
      </c>
      <c r="V251" s="50">
        <f t="shared" si="162"/>
        <v>0</v>
      </c>
      <c r="W251" s="50">
        <f t="shared" si="162"/>
        <v>0</v>
      </c>
      <c r="X251" s="50">
        <f t="shared" si="162"/>
        <v>0</v>
      </c>
      <c r="Y251" s="50">
        <f t="shared" si="162"/>
        <v>0</v>
      </c>
      <c r="Z251" s="50">
        <f t="shared" si="162"/>
        <v>0</v>
      </c>
      <c r="AB251" s="222"/>
    </row>
    <row r="252" spans="2:28" ht="15.6" customHeight="1" x14ac:dyDescent="0.3">
      <c r="B252" s="13">
        <f>B250+10</f>
        <v>1600</v>
      </c>
      <c r="C252" s="42" t="s">
        <v>448</v>
      </c>
      <c r="D252" s="50">
        <f>D254+D255+D256+D257+D258+D259+D260</f>
        <v>0</v>
      </c>
      <c r="E252" s="50">
        <f t="shared" ref="E252:U252" si="163">E254+E255+E256+E257+E258+E259+E260</f>
        <v>0</v>
      </c>
      <c r="F252" s="50">
        <f t="shared" si="163"/>
        <v>0</v>
      </c>
      <c r="G252" s="50">
        <f t="shared" si="163"/>
        <v>0</v>
      </c>
      <c r="H252" s="50">
        <f t="shared" si="163"/>
        <v>0</v>
      </c>
      <c r="I252" s="50">
        <f t="shared" si="163"/>
        <v>0</v>
      </c>
      <c r="J252" s="50">
        <f t="shared" si="163"/>
        <v>0</v>
      </c>
      <c r="K252" s="50">
        <f t="shared" si="163"/>
        <v>0</v>
      </c>
      <c r="L252" s="50">
        <f t="shared" si="163"/>
        <v>0</v>
      </c>
      <c r="M252" s="50">
        <f t="shared" si="163"/>
        <v>0</v>
      </c>
      <c r="N252" s="50">
        <f t="shared" si="163"/>
        <v>0</v>
      </c>
      <c r="O252" s="50">
        <f t="shared" si="163"/>
        <v>0</v>
      </c>
      <c r="P252" s="50">
        <f t="shared" si="163"/>
        <v>0</v>
      </c>
      <c r="Q252" s="50">
        <f t="shared" si="163"/>
        <v>0</v>
      </c>
      <c r="R252" s="50">
        <f t="shared" si="163"/>
        <v>0</v>
      </c>
      <c r="S252" s="50">
        <f t="shared" si="163"/>
        <v>0</v>
      </c>
      <c r="T252" s="50">
        <f t="shared" si="163"/>
        <v>0</v>
      </c>
      <c r="U252" s="50">
        <f t="shared" si="163"/>
        <v>0</v>
      </c>
      <c r="V252" s="50">
        <f>V254+V255+V256+V257+V258+V259+V260</f>
        <v>0</v>
      </c>
      <c r="W252" s="50">
        <f>W254+W255+W256+W257+W258+W259+W260</f>
        <v>0</v>
      </c>
      <c r="X252" s="50">
        <f>X254+X255+X256+X257+X258+X259+X260</f>
        <v>0</v>
      </c>
      <c r="Y252" s="50">
        <f t="shared" ref="Y252:Z252" si="164">Y254+Y255+Y256+Y257+Y258+Y259+Y260</f>
        <v>0</v>
      </c>
      <c r="Z252" s="50">
        <f t="shared" si="164"/>
        <v>0</v>
      </c>
      <c r="AB252" s="222"/>
    </row>
    <row r="253" spans="2:28" ht="15.6" customHeight="1" x14ac:dyDescent="0.3">
      <c r="B253" s="31">
        <f>B252+1</f>
        <v>1601</v>
      </c>
      <c r="C253" s="96" t="s">
        <v>348</v>
      </c>
      <c r="D253" s="50">
        <f t="shared" ref="D253:S260" si="165">D17</f>
        <v>0</v>
      </c>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c r="AB253" s="221"/>
    </row>
    <row r="254" spans="2:28" ht="15.6" customHeight="1" x14ac:dyDescent="0.3">
      <c r="B254" s="13">
        <f>B252+10</f>
        <v>1610</v>
      </c>
      <c r="C254" s="51" t="s">
        <v>7</v>
      </c>
      <c r="D254" s="50">
        <f t="shared" si="165"/>
        <v>0</v>
      </c>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c r="AB254" s="221"/>
    </row>
    <row r="255" spans="2:28" ht="15.6" customHeight="1" x14ac:dyDescent="0.3">
      <c r="B255" s="13">
        <f t="shared" ref="B255:B261" si="166">B254+10</f>
        <v>1620</v>
      </c>
      <c r="C255" s="51" t="s">
        <v>8</v>
      </c>
      <c r="D255" s="50">
        <f t="shared" si="165"/>
        <v>0</v>
      </c>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c r="AB255" s="221"/>
    </row>
    <row r="256" spans="2:28" ht="15.6" customHeight="1" x14ac:dyDescent="0.3">
      <c r="B256" s="13">
        <f t="shared" si="166"/>
        <v>1630</v>
      </c>
      <c r="C256" s="51" t="s">
        <v>9</v>
      </c>
      <c r="D256" s="50">
        <f t="shared" si="165"/>
        <v>0</v>
      </c>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c r="AB256" s="221"/>
    </row>
    <row r="257" spans="2:28" ht="15.6" customHeight="1" x14ac:dyDescent="0.3">
      <c r="B257" s="13">
        <f t="shared" si="166"/>
        <v>1640</v>
      </c>
      <c r="C257" s="51" t="s">
        <v>10</v>
      </c>
      <c r="D257" s="50">
        <f t="shared" si="165"/>
        <v>0</v>
      </c>
      <c r="E257" s="50">
        <f t="shared" si="165"/>
        <v>0</v>
      </c>
      <c r="F257" s="50">
        <f t="shared" si="165"/>
        <v>0</v>
      </c>
      <c r="G257" s="50">
        <f t="shared" si="165"/>
        <v>0</v>
      </c>
      <c r="H257" s="50">
        <f t="shared" si="165"/>
        <v>0</v>
      </c>
      <c r="I257" s="50">
        <f t="shared" si="165"/>
        <v>0</v>
      </c>
      <c r="J257" s="50">
        <f t="shared" si="165"/>
        <v>0</v>
      </c>
      <c r="K257" s="50">
        <f t="shared" si="165"/>
        <v>0</v>
      </c>
      <c r="L257" s="50">
        <f t="shared" si="165"/>
        <v>0</v>
      </c>
      <c r="M257" s="50">
        <f t="shared" si="165"/>
        <v>0</v>
      </c>
      <c r="N257" s="50">
        <f t="shared" si="165"/>
        <v>0</v>
      </c>
      <c r="O257" s="50">
        <f t="shared" si="165"/>
        <v>0</v>
      </c>
      <c r="P257" s="50">
        <f t="shared" si="165"/>
        <v>0</v>
      </c>
      <c r="Q257" s="50">
        <f t="shared" si="165"/>
        <v>0</v>
      </c>
      <c r="R257" s="50">
        <f t="shared" si="165"/>
        <v>0</v>
      </c>
      <c r="S257" s="50">
        <f t="shared" si="165"/>
        <v>0</v>
      </c>
      <c r="T257" s="50">
        <f t="shared" ref="T257:Z258" si="167">T21</f>
        <v>0</v>
      </c>
      <c r="U257" s="50">
        <f t="shared" si="167"/>
        <v>0</v>
      </c>
      <c r="V257" s="50">
        <f t="shared" si="167"/>
        <v>0</v>
      </c>
      <c r="W257" s="50">
        <f t="shared" si="167"/>
        <v>0</v>
      </c>
      <c r="X257" s="50">
        <f t="shared" si="167"/>
        <v>0</v>
      </c>
      <c r="Y257" s="50">
        <f t="shared" si="167"/>
        <v>0</v>
      </c>
      <c r="Z257" s="50">
        <f t="shared" si="167"/>
        <v>0</v>
      </c>
      <c r="AB257" s="222"/>
    </row>
    <row r="258" spans="2:28" ht="15.6" customHeight="1" x14ac:dyDescent="0.3">
      <c r="B258" s="13">
        <f t="shared" si="166"/>
        <v>1650</v>
      </c>
      <c r="C258" s="51" t="s">
        <v>11</v>
      </c>
      <c r="D258" s="50">
        <f t="shared" si="165"/>
        <v>0</v>
      </c>
      <c r="E258" s="50">
        <f t="shared" si="165"/>
        <v>0</v>
      </c>
      <c r="F258" s="50">
        <f t="shared" si="165"/>
        <v>0</v>
      </c>
      <c r="G258" s="50">
        <f t="shared" si="165"/>
        <v>0</v>
      </c>
      <c r="H258" s="50">
        <f t="shared" si="165"/>
        <v>0</v>
      </c>
      <c r="I258" s="50">
        <f t="shared" si="165"/>
        <v>0</v>
      </c>
      <c r="J258" s="50">
        <f t="shared" si="165"/>
        <v>0</v>
      </c>
      <c r="K258" s="50">
        <f t="shared" si="165"/>
        <v>0</v>
      </c>
      <c r="L258" s="50">
        <f t="shared" si="165"/>
        <v>0</v>
      </c>
      <c r="M258" s="50">
        <f t="shared" si="165"/>
        <v>0</v>
      </c>
      <c r="N258" s="50">
        <f t="shared" si="165"/>
        <v>0</v>
      </c>
      <c r="O258" s="50">
        <f t="shared" si="165"/>
        <v>0</v>
      </c>
      <c r="P258" s="50">
        <f t="shared" si="165"/>
        <v>0</v>
      </c>
      <c r="Q258" s="50">
        <f t="shared" si="165"/>
        <v>0</v>
      </c>
      <c r="R258" s="50">
        <f t="shared" si="165"/>
        <v>0</v>
      </c>
      <c r="S258" s="50">
        <f t="shared" si="165"/>
        <v>0</v>
      </c>
      <c r="T258" s="50">
        <f t="shared" si="167"/>
        <v>0</v>
      </c>
      <c r="U258" s="50">
        <f t="shared" si="167"/>
        <v>0</v>
      </c>
      <c r="V258" s="50">
        <f t="shared" si="167"/>
        <v>0</v>
      </c>
      <c r="W258" s="50">
        <f t="shared" si="167"/>
        <v>0</v>
      </c>
      <c r="X258" s="50">
        <f t="shared" si="167"/>
        <v>0</v>
      </c>
      <c r="Y258" s="50">
        <f t="shared" si="167"/>
        <v>0</v>
      </c>
      <c r="Z258" s="50">
        <f t="shared" si="167"/>
        <v>0</v>
      </c>
      <c r="AB258" s="222"/>
    </row>
    <row r="259" spans="2:28" ht="15.6" customHeight="1" x14ac:dyDescent="0.3">
      <c r="B259" s="13">
        <f t="shared" si="166"/>
        <v>1660</v>
      </c>
      <c r="C259" s="51" t="s">
        <v>12</v>
      </c>
      <c r="D259" s="50">
        <f t="shared" si="165"/>
        <v>0</v>
      </c>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c r="AB259" s="221"/>
    </row>
    <row r="260" spans="2:28" ht="15.6" customHeight="1" x14ac:dyDescent="0.3">
      <c r="B260" s="13">
        <f t="shared" si="166"/>
        <v>1670</v>
      </c>
      <c r="C260" s="51" t="s">
        <v>13</v>
      </c>
      <c r="D260" s="50">
        <f t="shared" si="165"/>
        <v>0</v>
      </c>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c r="AB260" s="221"/>
    </row>
    <row r="261" spans="2:28" ht="15.6" customHeight="1" x14ac:dyDescent="0.3">
      <c r="B261" s="13">
        <f t="shared" si="166"/>
        <v>1680</v>
      </c>
      <c r="C261" s="42" t="s">
        <v>14</v>
      </c>
      <c r="D261" s="43"/>
      <c r="E261" s="50">
        <f t="shared" ref="E261:Z261" si="168">E25</f>
        <v>0</v>
      </c>
      <c r="F261" s="50">
        <f t="shared" si="168"/>
        <v>0</v>
      </c>
      <c r="G261" s="50">
        <f t="shared" si="168"/>
        <v>0</v>
      </c>
      <c r="H261" s="50">
        <f t="shared" si="168"/>
        <v>0</v>
      </c>
      <c r="I261" s="50">
        <f t="shared" si="168"/>
        <v>0</v>
      </c>
      <c r="J261" s="50">
        <f t="shared" si="168"/>
        <v>0</v>
      </c>
      <c r="K261" s="50">
        <f t="shared" si="168"/>
        <v>0</v>
      </c>
      <c r="L261" s="50">
        <f t="shared" si="168"/>
        <v>0</v>
      </c>
      <c r="M261" s="50">
        <f t="shared" si="168"/>
        <v>0</v>
      </c>
      <c r="N261" s="50">
        <f t="shared" si="168"/>
        <v>0</v>
      </c>
      <c r="O261" s="50">
        <f t="shared" si="168"/>
        <v>0</v>
      </c>
      <c r="P261" s="50">
        <f t="shared" si="168"/>
        <v>0</v>
      </c>
      <c r="Q261" s="50">
        <f t="shared" si="168"/>
        <v>0</v>
      </c>
      <c r="R261" s="50">
        <f t="shared" si="168"/>
        <v>0</v>
      </c>
      <c r="S261" s="50">
        <f t="shared" si="168"/>
        <v>0</v>
      </c>
      <c r="T261" s="50">
        <f t="shared" si="168"/>
        <v>0</v>
      </c>
      <c r="U261" s="50">
        <f t="shared" si="168"/>
        <v>0</v>
      </c>
      <c r="V261" s="50">
        <f t="shared" si="168"/>
        <v>0</v>
      </c>
      <c r="W261" s="50">
        <f t="shared" si="168"/>
        <v>0</v>
      </c>
      <c r="X261" s="50">
        <f t="shared" si="168"/>
        <v>0</v>
      </c>
      <c r="Y261" s="50">
        <f t="shared" si="168"/>
        <v>0</v>
      </c>
      <c r="Z261" s="50">
        <f t="shared" si="168"/>
        <v>0</v>
      </c>
      <c r="AB261" s="222"/>
    </row>
    <row r="262" spans="2:28" ht="15.6" customHeight="1" x14ac:dyDescent="0.3">
      <c r="B262" s="31">
        <f>B261+1</f>
        <v>1681</v>
      </c>
      <c r="C262" s="96" t="s">
        <v>77</v>
      </c>
      <c r="D262" s="43"/>
      <c r="E262" s="50">
        <f t="shared" ref="E262:Z262" si="169">E26</f>
        <v>0</v>
      </c>
      <c r="F262" s="50">
        <f t="shared" si="169"/>
        <v>0</v>
      </c>
      <c r="G262" s="50">
        <f t="shared" si="169"/>
        <v>0</v>
      </c>
      <c r="H262" s="50">
        <f t="shared" si="169"/>
        <v>0</v>
      </c>
      <c r="I262" s="50">
        <f t="shared" si="169"/>
        <v>0</v>
      </c>
      <c r="J262" s="50">
        <f t="shared" si="169"/>
        <v>0</v>
      </c>
      <c r="K262" s="50">
        <f t="shared" si="169"/>
        <v>0</v>
      </c>
      <c r="L262" s="50">
        <f t="shared" si="169"/>
        <v>0</v>
      </c>
      <c r="M262" s="50">
        <f t="shared" si="169"/>
        <v>0</v>
      </c>
      <c r="N262" s="50">
        <f t="shared" si="169"/>
        <v>0</v>
      </c>
      <c r="O262" s="50">
        <f t="shared" si="169"/>
        <v>0</v>
      </c>
      <c r="P262" s="50">
        <f t="shared" si="169"/>
        <v>0</v>
      </c>
      <c r="Q262" s="50">
        <f t="shared" si="169"/>
        <v>0</v>
      </c>
      <c r="R262" s="50">
        <f t="shared" si="169"/>
        <v>0</v>
      </c>
      <c r="S262" s="50">
        <f t="shared" si="169"/>
        <v>0</v>
      </c>
      <c r="T262" s="50">
        <f t="shared" si="169"/>
        <v>0</v>
      </c>
      <c r="U262" s="50">
        <f t="shared" si="169"/>
        <v>0</v>
      </c>
      <c r="V262" s="50">
        <f t="shared" si="169"/>
        <v>0</v>
      </c>
      <c r="W262" s="50">
        <f t="shared" si="169"/>
        <v>0</v>
      </c>
      <c r="X262" s="50">
        <f t="shared" si="169"/>
        <v>0</v>
      </c>
      <c r="Y262" s="50">
        <f t="shared" si="169"/>
        <v>0</v>
      </c>
      <c r="Z262" s="50">
        <f t="shared" si="169"/>
        <v>0</v>
      </c>
      <c r="AB262" s="222"/>
    </row>
    <row r="263" spans="2:28" ht="15.6" customHeight="1" x14ac:dyDescent="0.3">
      <c r="B263" s="31">
        <f>B262+1</f>
        <v>1682</v>
      </c>
      <c r="C263" s="96" t="s">
        <v>78</v>
      </c>
      <c r="D263" s="43"/>
      <c r="E263" s="50">
        <f t="shared" ref="E263:Z263" si="170">E27</f>
        <v>0</v>
      </c>
      <c r="F263" s="50">
        <f t="shared" si="170"/>
        <v>0</v>
      </c>
      <c r="G263" s="50">
        <f t="shared" si="170"/>
        <v>0</v>
      </c>
      <c r="H263" s="50">
        <f t="shared" si="170"/>
        <v>0</v>
      </c>
      <c r="I263" s="50">
        <f t="shared" si="170"/>
        <v>0</v>
      </c>
      <c r="J263" s="50">
        <f t="shared" si="170"/>
        <v>0</v>
      </c>
      <c r="K263" s="50">
        <f t="shared" si="170"/>
        <v>0</v>
      </c>
      <c r="L263" s="50">
        <f t="shared" si="170"/>
        <v>0</v>
      </c>
      <c r="M263" s="50">
        <f t="shared" si="170"/>
        <v>0</v>
      </c>
      <c r="N263" s="50">
        <f t="shared" si="170"/>
        <v>0</v>
      </c>
      <c r="O263" s="50">
        <f t="shared" si="170"/>
        <v>0</v>
      </c>
      <c r="P263" s="50">
        <f t="shared" si="170"/>
        <v>0</v>
      </c>
      <c r="Q263" s="50">
        <f t="shared" si="170"/>
        <v>0</v>
      </c>
      <c r="R263" s="50">
        <f t="shared" si="170"/>
        <v>0</v>
      </c>
      <c r="S263" s="50">
        <f t="shared" si="170"/>
        <v>0</v>
      </c>
      <c r="T263" s="50">
        <f t="shared" si="170"/>
        <v>0</v>
      </c>
      <c r="U263" s="50">
        <f t="shared" si="170"/>
        <v>0</v>
      </c>
      <c r="V263" s="50">
        <f t="shared" si="170"/>
        <v>0</v>
      </c>
      <c r="W263" s="50">
        <f t="shared" si="170"/>
        <v>0</v>
      </c>
      <c r="X263" s="50">
        <f t="shared" si="170"/>
        <v>0</v>
      </c>
      <c r="Y263" s="50">
        <f t="shared" si="170"/>
        <v>0</v>
      </c>
      <c r="Z263" s="50">
        <f t="shared" si="170"/>
        <v>0</v>
      </c>
      <c r="AB263" s="222"/>
    </row>
    <row r="264" spans="2:28" ht="15.6" customHeight="1" x14ac:dyDescent="0.3">
      <c r="B264" s="13">
        <f>B261+10</f>
        <v>1690</v>
      </c>
      <c r="C264" s="42" t="s">
        <v>446</v>
      </c>
      <c r="D264" s="43"/>
      <c r="E264" s="50">
        <f t="shared" ref="E264:Z264" si="171">E28</f>
        <v>0</v>
      </c>
      <c r="F264" s="50">
        <f t="shared" si="171"/>
        <v>0</v>
      </c>
      <c r="G264" s="50">
        <f t="shared" si="171"/>
        <v>0</v>
      </c>
      <c r="H264" s="50">
        <f t="shared" si="171"/>
        <v>0</v>
      </c>
      <c r="I264" s="50">
        <f t="shared" si="171"/>
        <v>0</v>
      </c>
      <c r="J264" s="50">
        <f t="shared" si="171"/>
        <v>0</v>
      </c>
      <c r="K264" s="50">
        <f t="shared" si="171"/>
        <v>0</v>
      </c>
      <c r="L264" s="50">
        <f t="shared" si="171"/>
        <v>0</v>
      </c>
      <c r="M264" s="50">
        <f t="shared" si="171"/>
        <v>0</v>
      </c>
      <c r="N264" s="50">
        <f t="shared" si="171"/>
        <v>0</v>
      </c>
      <c r="O264" s="50">
        <f t="shared" si="171"/>
        <v>0</v>
      </c>
      <c r="P264" s="50">
        <f t="shared" si="171"/>
        <v>0</v>
      </c>
      <c r="Q264" s="50">
        <f t="shared" si="171"/>
        <v>0</v>
      </c>
      <c r="R264" s="50">
        <f t="shared" si="171"/>
        <v>0</v>
      </c>
      <c r="S264" s="50">
        <f t="shared" si="171"/>
        <v>0</v>
      </c>
      <c r="T264" s="50">
        <f t="shared" si="171"/>
        <v>0</v>
      </c>
      <c r="U264" s="50">
        <f t="shared" si="171"/>
        <v>0</v>
      </c>
      <c r="V264" s="50">
        <f t="shared" si="171"/>
        <v>0</v>
      </c>
      <c r="W264" s="50">
        <f t="shared" si="171"/>
        <v>0</v>
      </c>
      <c r="X264" s="50">
        <f t="shared" si="171"/>
        <v>0</v>
      </c>
      <c r="Y264" s="50">
        <f t="shared" si="171"/>
        <v>0</v>
      </c>
      <c r="Z264" s="50">
        <f t="shared" si="171"/>
        <v>0</v>
      </c>
      <c r="AB264" s="222"/>
    </row>
    <row r="265" spans="2:28" ht="15.6" customHeight="1" x14ac:dyDescent="0.3">
      <c r="B265" s="31">
        <f>B264+1</f>
        <v>1691</v>
      </c>
      <c r="C265" s="96" t="s">
        <v>77</v>
      </c>
      <c r="D265" s="43"/>
      <c r="E265" s="50">
        <f t="shared" ref="E265:Z265" si="172">E29</f>
        <v>0</v>
      </c>
      <c r="F265" s="50">
        <f t="shared" si="172"/>
        <v>0</v>
      </c>
      <c r="G265" s="50">
        <f t="shared" si="172"/>
        <v>0</v>
      </c>
      <c r="H265" s="50">
        <f t="shared" si="172"/>
        <v>0</v>
      </c>
      <c r="I265" s="50">
        <f t="shared" si="172"/>
        <v>0</v>
      </c>
      <c r="J265" s="50">
        <f t="shared" si="172"/>
        <v>0</v>
      </c>
      <c r="K265" s="50">
        <f t="shared" si="172"/>
        <v>0</v>
      </c>
      <c r="L265" s="50">
        <f t="shared" si="172"/>
        <v>0</v>
      </c>
      <c r="M265" s="50">
        <f t="shared" si="172"/>
        <v>0</v>
      </c>
      <c r="N265" s="50">
        <f t="shared" si="172"/>
        <v>0</v>
      </c>
      <c r="O265" s="50">
        <f t="shared" si="172"/>
        <v>0</v>
      </c>
      <c r="P265" s="50">
        <f t="shared" si="172"/>
        <v>0</v>
      </c>
      <c r="Q265" s="50">
        <f t="shared" si="172"/>
        <v>0</v>
      </c>
      <c r="R265" s="50">
        <f t="shared" si="172"/>
        <v>0</v>
      </c>
      <c r="S265" s="50">
        <f t="shared" si="172"/>
        <v>0</v>
      </c>
      <c r="T265" s="50">
        <f t="shared" si="172"/>
        <v>0</v>
      </c>
      <c r="U265" s="50">
        <f t="shared" si="172"/>
        <v>0</v>
      </c>
      <c r="V265" s="50">
        <f t="shared" si="172"/>
        <v>0</v>
      </c>
      <c r="W265" s="50">
        <f t="shared" si="172"/>
        <v>0</v>
      </c>
      <c r="X265" s="50">
        <f t="shared" si="172"/>
        <v>0</v>
      </c>
      <c r="Y265" s="50">
        <f t="shared" si="172"/>
        <v>0</v>
      </c>
      <c r="Z265" s="50">
        <f t="shared" si="172"/>
        <v>0</v>
      </c>
      <c r="AB265" s="222"/>
    </row>
    <row r="266" spans="2:28" ht="15.6" customHeight="1" x14ac:dyDescent="0.3">
      <c r="B266" s="31">
        <f>B265+1</f>
        <v>1692</v>
      </c>
      <c r="C266" s="96" t="s">
        <v>78</v>
      </c>
      <c r="D266" s="43"/>
      <c r="E266" s="50">
        <f t="shared" ref="E266:Z266" si="173">E30</f>
        <v>0</v>
      </c>
      <c r="F266" s="50">
        <f t="shared" si="173"/>
        <v>0</v>
      </c>
      <c r="G266" s="50">
        <f t="shared" si="173"/>
        <v>0</v>
      </c>
      <c r="H266" s="50">
        <f t="shared" si="173"/>
        <v>0</v>
      </c>
      <c r="I266" s="50">
        <f t="shared" si="173"/>
        <v>0</v>
      </c>
      <c r="J266" s="50">
        <f t="shared" si="173"/>
        <v>0</v>
      </c>
      <c r="K266" s="50">
        <f t="shared" si="173"/>
        <v>0</v>
      </c>
      <c r="L266" s="50">
        <f t="shared" si="173"/>
        <v>0</v>
      </c>
      <c r="M266" s="50">
        <f t="shared" si="173"/>
        <v>0</v>
      </c>
      <c r="N266" s="50">
        <f t="shared" si="173"/>
        <v>0</v>
      </c>
      <c r="O266" s="50">
        <f t="shared" si="173"/>
        <v>0</v>
      </c>
      <c r="P266" s="50">
        <f t="shared" si="173"/>
        <v>0</v>
      </c>
      <c r="Q266" s="50">
        <f t="shared" si="173"/>
        <v>0</v>
      </c>
      <c r="R266" s="50">
        <f t="shared" si="173"/>
        <v>0</v>
      </c>
      <c r="S266" s="50">
        <f t="shared" si="173"/>
        <v>0</v>
      </c>
      <c r="T266" s="50">
        <f t="shared" si="173"/>
        <v>0</v>
      </c>
      <c r="U266" s="50">
        <f t="shared" si="173"/>
        <v>0</v>
      </c>
      <c r="V266" s="50">
        <f t="shared" si="173"/>
        <v>0</v>
      </c>
      <c r="W266" s="50">
        <f t="shared" si="173"/>
        <v>0</v>
      </c>
      <c r="X266" s="50">
        <f t="shared" si="173"/>
        <v>0</v>
      </c>
      <c r="Y266" s="50">
        <f t="shared" si="173"/>
        <v>0</v>
      </c>
      <c r="Z266" s="50">
        <f t="shared" si="173"/>
        <v>0</v>
      </c>
      <c r="AB266" s="222"/>
    </row>
    <row r="267" spans="2:28" ht="15.6" customHeight="1" x14ac:dyDescent="0.3">
      <c r="B267" s="13">
        <f>B264+10</f>
        <v>1700</v>
      </c>
      <c r="C267" s="42" t="s">
        <v>15</v>
      </c>
      <c r="D267" s="43"/>
      <c r="E267" s="50">
        <f t="shared" ref="E267:Z267" si="174">E31</f>
        <v>0</v>
      </c>
      <c r="F267" s="50">
        <f t="shared" si="174"/>
        <v>0</v>
      </c>
      <c r="G267" s="50">
        <f t="shared" si="174"/>
        <v>0</v>
      </c>
      <c r="H267" s="50">
        <f t="shared" si="174"/>
        <v>0</v>
      </c>
      <c r="I267" s="50">
        <f t="shared" si="174"/>
        <v>0</v>
      </c>
      <c r="J267" s="50">
        <f t="shared" si="174"/>
        <v>0</v>
      </c>
      <c r="K267" s="50">
        <f t="shared" si="174"/>
        <v>0</v>
      </c>
      <c r="L267" s="50">
        <f t="shared" si="174"/>
        <v>0</v>
      </c>
      <c r="M267" s="50">
        <f t="shared" si="174"/>
        <v>0</v>
      </c>
      <c r="N267" s="50">
        <f t="shared" si="174"/>
        <v>0</v>
      </c>
      <c r="O267" s="50">
        <f t="shared" si="174"/>
        <v>0</v>
      </c>
      <c r="P267" s="50">
        <f t="shared" si="174"/>
        <v>0</v>
      </c>
      <c r="Q267" s="50">
        <f t="shared" si="174"/>
        <v>0</v>
      </c>
      <c r="R267" s="50">
        <f t="shared" si="174"/>
        <v>0</v>
      </c>
      <c r="S267" s="50">
        <f t="shared" si="174"/>
        <v>0</v>
      </c>
      <c r="T267" s="50">
        <f t="shared" si="174"/>
        <v>0</v>
      </c>
      <c r="U267" s="50">
        <f t="shared" si="174"/>
        <v>0</v>
      </c>
      <c r="V267" s="50">
        <f t="shared" si="174"/>
        <v>0</v>
      </c>
      <c r="W267" s="50">
        <f t="shared" si="174"/>
        <v>0</v>
      </c>
      <c r="X267" s="50">
        <f t="shared" si="174"/>
        <v>0</v>
      </c>
      <c r="Y267" s="50">
        <f t="shared" si="174"/>
        <v>0</v>
      </c>
      <c r="Z267" s="50">
        <f t="shared" si="174"/>
        <v>0</v>
      </c>
      <c r="AB267" s="222"/>
    </row>
    <row r="268" spans="2:28" ht="15.6" customHeight="1" x14ac:dyDescent="0.3">
      <c r="B268" s="31">
        <f>B267+1</f>
        <v>1701</v>
      </c>
      <c r="C268" s="96" t="s">
        <v>348</v>
      </c>
      <c r="D268" s="43"/>
      <c r="E268" s="50">
        <f t="shared" ref="E268:Z268" si="175">E32</f>
        <v>0</v>
      </c>
      <c r="F268" s="50">
        <f t="shared" si="175"/>
        <v>0</v>
      </c>
      <c r="G268" s="50">
        <f t="shared" si="175"/>
        <v>0</v>
      </c>
      <c r="H268" s="50">
        <f t="shared" si="175"/>
        <v>0</v>
      </c>
      <c r="I268" s="50">
        <f t="shared" si="175"/>
        <v>0</v>
      </c>
      <c r="J268" s="50">
        <f t="shared" si="175"/>
        <v>0</v>
      </c>
      <c r="K268" s="50">
        <f t="shared" si="175"/>
        <v>0</v>
      </c>
      <c r="L268" s="50">
        <f t="shared" si="175"/>
        <v>0</v>
      </c>
      <c r="M268" s="50">
        <f t="shared" si="175"/>
        <v>0</v>
      </c>
      <c r="N268" s="50">
        <f t="shared" si="175"/>
        <v>0</v>
      </c>
      <c r="O268" s="50">
        <f t="shared" si="175"/>
        <v>0</v>
      </c>
      <c r="P268" s="50">
        <f t="shared" si="175"/>
        <v>0</v>
      </c>
      <c r="Q268" s="50">
        <f t="shared" si="175"/>
        <v>0</v>
      </c>
      <c r="R268" s="50">
        <f t="shared" si="175"/>
        <v>0</v>
      </c>
      <c r="S268" s="50">
        <f t="shared" si="175"/>
        <v>0</v>
      </c>
      <c r="T268" s="50">
        <f t="shared" si="175"/>
        <v>0</v>
      </c>
      <c r="U268" s="50">
        <f t="shared" si="175"/>
        <v>0</v>
      </c>
      <c r="V268" s="50">
        <f t="shared" si="175"/>
        <v>0</v>
      </c>
      <c r="W268" s="50">
        <f t="shared" si="175"/>
        <v>0</v>
      </c>
      <c r="X268" s="50">
        <f t="shared" si="175"/>
        <v>0</v>
      </c>
      <c r="Y268" s="50">
        <f t="shared" si="175"/>
        <v>0</v>
      </c>
      <c r="Z268" s="50">
        <f t="shared" si="175"/>
        <v>0</v>
      </c>
      <c r="AB268" s="222"/>
    </row>
    <row r="269" spans="2:28" ht="15.6" customHeight="1" x14ac:dyDescent="0.3">
      <c r="B269" s="13">
        <f>B267+10</f>
        <v>1710</v>
      </c>
      <c r="C269" s="44" t="s">
        <v>16</v>
      </c>
      <c r="D269" s="43"/>
      <c r="E269" s="45">
        <f t="shared" ref="E269:X269" si="176">E271+E273+E280+E283+E286+E288</f>
        <v>0</v>
      </c>
      <c r="F269" s="45">
        <f t="shared" si="176"/>
        <v>0</v>
      </c>
      <c r="G269" s="45">
        <f t="shared" si="176"/>
        <v>0</v>
      </c>
      <c r="H269" s="45">
        <f t="shared" si="176"/>
        <v>0</v>
      </c>
      <c r="I269" s="45">
        <f t="shared" si="176"/>
        <v>0</v>
      </c>
      <c r="J269" s="45">
        <f t="shared" si="176"/>
        <v>0</v>
      </c>
      <c r="K269" s="45">
        <f t="shared" si="176"/>
        <v>0</v>
      </c>
      <c r="L269" s="45">
        <f t="shared" si="176"/>
        <v>0</v>
      </c>
      <c r="M269" s="45">
        <f t="shared" si="176"/>
        <v>0</v>
      </c>
      <c r="N269" s="45">
        <f t="shared" si="176"/>
        <v>0</v>
      </c>
      <c r="O269" s="45">
        <f t="shared" si="176"/>
        <v>0</v>
      </c>
      <c r="P269" s="45">
        <f t="shared" si="176"/>
        <v>0</v>
      </c>
      <c r="Q269" s="45">
        <f t="shared" si="176"/>
        <v>0</v>
      </c>
      <c r="R269" s="45">
        <f t="shared" si="176"/>
        <v>0</v>
      </c>
      <c r="S269" s="45">
        <f t="shared" si="176"/>
        <v>0</v>
      </c>
      <c r="T269" s="45">
        <f t="shared" si="176"/>
        <v>0</v>
      </c>
      <c r="U269" s="45">
        <f t="shared" si="176"/>
        <v>0</v>
      </c>
      <c r="V269" s="45">
        <f t="shared" si="176"/>
        <v>0</v>
      </c>
      <c r="W269" s="45">
        <f t="shared" si="176"/>
        <v>0</v>
      </c>
      <c r="X269" s="45">
        <f t="shared" si="176"/>
        <v>0</v>
      </c>
      <c r="Y269" s="45">
        <f t="shared" ref="Y269:Z269" si="177">Y271+Y273+Y280+Y283+Y286+Y288</f>
        <v>0</v>
      </c>
      <c r="Z269" s="45">
        <f t="shared" si="177"/>
        <v>0</v>
      </c>
      <c r="AB269" s="222"/>
    </row>
    <row r="270" spans="2:28" ht="15.6" customHeight="1" x14ac:dyDescent="0.3">
      <c r="B270" s="31">
        <f>B269+1</f>
        <v>1711</v>
      </c>
      <c r="C270" s="96" t="s">
        <v>363</v>
      </c>
      <c r="D270" s="50">
        <f>D272+D274+D281+D282+D284+D285+D287</f>
        <v>0</v>
      </c>
      <c r="E270" s="50">
        <f>E272+E274+E281+E282+E284+E285+E287+E289</f>
        <v>0</v>
      </c>
      <c r="F270" s="50">
        <f t="shared" ref="F270:X270" si="178">F272+F274+F281+F282+F284+F285+F287+F289</f>
        <v>0</v>
      </c>
      <c r="G270" s="50">
        <f t="shared" si="178"/>
        <v>0</v>
      </c>
      <c r="H270" s="50">
        <f t="shared" si="178"/>
        <v>0</v>
      </c>
      <c r="I270" s="50">
        <f t="shared" si="178"/>
        <v>0</v>
      </c>
      <c r="J270" s="50">
        <f t="shared" si="178"/>
        <v>0</v>
      </c>
      <c r="K270" s="50">
        <f t="shared" si="178"/>
        <v>0</v>
      </c>
      <c r="L270" s="50">
        <f t="shared" si="178"/>
        <v>0</v>
      </c>
      <c r="M270" s="50">
        <f t="shared" si="178"/>
        <v>0</v>
      </c>
      <c r="N270" s="50">
        <f t="shared" si="178"/>
        <v>0</v>
      </c>
      <c r="O270" s="50">
        <f t="shared" si="178"/>
        <v>0</v>
      </c>
      <c r="P270" s="50">
        <f t="shared" si="178"/>
        <v>0</v>
      </c>
      <c r="Q270" s="50">
        <f t="shared" si="178"/>
        <v>0</v>
      </c>
      <c r="R270" s="50">
        <f t="shared" si="178"/>
        <v>0</v>
      </c>
      <c r="S270" s="50">
        <f t="shared" si="178"/>
        <v>0</v>
      </c>
      <c r="T270" s="50">
        <f t="shared" si="178"/>
        <v>0</v>
      </c>
      <c r="U270" s="50">
        <f t="shared" si="178"/>
        <v>0</v>
      </c>
      <c r="V270" s="50">
        <f t="shared" si="178"/>
        <v>0</v>
      </c>
      <c r="W270" s="50">
        <f t="shared" si="178"/>
        <v>0</v>
      </c>
      <c r="X270" s="50">
        <f t="shared" si="178"/>
        <v>0</v>
      </c>
      <c r="Y270" s="50">
        <f t="shared" ref="Y270:Z270" si="179">Y272+Y274+Y281+Y282+Y284+Y285+Y287+Y289</f>
        <v>0</v>
      </c>
      <c r="Z270" s="50">
        <f t="shared" si="179"/>
        <v>0</v>
      </c>
      <c r="AB270" s="222"/>
    </row>
    <row r="271" spans="2:28" ht="15.6" customHeight="1" x14ac:dyDescent="0.3">
      <c r="B271" s="13">
        <f>B269+10</f>
        <v>1720</v>
      </c>
      <c r="C271" s="42" t="s">
        <v>17</v>
      </c>
      <c r="D271" s="50">
        <f t="shared" ref="D271:Z271" si="180">D35</f>
        <v>0</v>
      </c>
      <c r="E271" s="50">
        <f t="shared" si="180"/>
        <v>0</v>
      </c>
      <c r="F271" s="50">
        <f t="shared" si="180"/>
        <v>0</v>
      </c>
      <c r="G271" s="50">
        <f t="shared" si="180"/>
        <v>0</v>
      </c>
      <c r="H271" s="50">
        <f t="shared" si="180"/>
        <v>0</v>
      </c>
      <c r="I271" s="50">
        <f t="shared" si="180"/>
        <v>0</v>
      </c>
      <c r="J271" s="50">
        <f t="shared" si="180"/>
        <v>0</v>
      </c>
      <c r="K271" s="50">
        <f t="shared" si="180"/>
        <v>0</v>
      </c>
      <c r="L271" s="50">
        <f t="shared" si="180"/>
        <v>0</v>
      </c>
      <c r="M271" s="50">
        <f t="shared" si="180"/>
        <v>0</v>
      </c>
      <c r="N271" s="50">
        <f t="shared" si="180"/>
        <v>0</v>
      </c>
      <c r="O271" s="50">
        <f t="shared" si="180"/>
        <v>0</v>
      </c>
      <c r="P271" s="50">
        <f t="shared" si="180"/>
        <v>0</v>
      </c>
      <c r="Q271" s="50">
        <f t="shared" si="180"/>
        <v>0</v>
      </c>
      <c r="R271" s="50">
        <f t="shared" si="180"/>
        <v>0</v>
      </c>
      <c r="S271" s="50">
        <f t="shared" si="180"/>
        <v>0</v>
      </c>
      <c r="T271" s="50">
        <f t="shared" si="180"/>
        <v>0</v>
      </c>
      <c r="U271" s="50">
        <f t="shared" si="180"/>
        <v>0</v>
      </c>
      <c r="V271" s="50">
        <f t="shared" si="180"/>
        <v>0</v>
      </c>
      <c r="W271" s="50">
        <f t="shared" si="180"/>
        <v>0</v>
      </c>
      <c r="X271" s="50">
        <f t="shared" si="180"/>
        <v>0</v>
      </c>
      <c r="Y271" s="50">
        <f t="shared" si="180"/>
        <v>0</v>
      </c>
      <c r="Z271" s="50">
        <f t="shared" si="180"/>
        <v>0</v>
      </c>
      <c r="AB271" s="222"/>
    </row>
    <row r="272" spans="2:28" ht="15.6" customHeight="1" x14ac:dyDescent="0.3">
      <c r="B272" s="31">
        <f>B271+1</f>
        <v>1721</v>
      </c>
      <c r="C272" s="96" t="s">
        <v>363</v>
      </c>
      <c r="D272" s="50">
        <f t="shared" ref="D272:Z272" si="181">D36</f>
        <v>0</v>
      </c>
      <c r="E272" s="50">
        <f t="shared" si="181"/>
        <v>0</v>
      </c>
      <c r="F272" s="50">
        <f t="shared" si="181"/>
        <v>0</v>
      </c>
      <c r="G272" s="50">
        <f t="shared" si="181"/>
        <v>0</v>
      </c>
      <c r="H272" s="50">
        <f t="shared" si="181"/>
        <v>0</v>
      </c>
      <c r="I272" s="50">
        <f t="shared" si="181"/>
        <v>0</v>
      </c>
      <c r="J272" s="50">
        <f t="shared" si="181"/>
        <v>0</v>
      </c>
      <c r="K272" s="50">
        <f t="shared" si="181"/>
        <v>0</v>
      </c>
      <c r="L272" s="50">
        <f t="shared" si="181"/>
        <v>0</v>
      </c>
      <c r="M272" s="50">
        <f t="shared" si="181"/>
        <v>0</v>
      </c>
      <c r="N272" s="50">
        <f t="shared" si="181"/>
        <v>0</v>
      </c>
      <c r="O272" s="50">
        <f t="shared" si="181"/>
        <v>0</v>
      </c>
      <c r="P272" s="50">
        <f t="shared" si="181"/>
        <v>0</v>
      </c>
      <c r="Q272" s="50">
        <f t="shared" si="181"/>
        <v>0</v>
      </c>
      <c r="R272" s="50">
        <f t="shared" si="181"/>
        <v>0</v>
      </c>
      <c r="S272" s="50">
        <f t="shared" si="181"/>
        <v>0</v>
      </c>
      <c r="T272" s="50">
        <f t="shared" si="181"/>
        <v>0</v>
      </c>
      <c r="U272" s="50">
        <f t="shared" si="181"/>
        <v>0</v>
      </c>
      <c r="V272" s="50">
        <f t="shared" si="181"/>
        <v>0</v>
      </c>
      <c r="W272" s="50">
        <f t="shared" si="181"/>
        <v>0</v>
      </c>
      <c r="X272" s="50">
        <f t="shared" si="181"/>
        <v>0</v>
      </c>
      <c r="Y272" s="50">
        <f t="shared" si="181"/>
        <v>0</v>
      </c>
      <c r="Z272" s="50">
        <f t="shared" si="181"/>
        <v>0</v>
      </c>
      <c r="AB272" s="222"/>
    </row>
    <row r="273" spans="2:28" ht="15.6" customHeight="1" x14ac:dyDescent="0.3">
      <c r="B273" s="13">
        <f>B271+10</f>
        <v>1730</v>
      </c>
      <c r="C273" s="42" t="s">
        <v>447</v>
      </c>
      <c r="D273" s="50">
        <f>D275+D276+D277+D278+D279</f>
        <v>0</v>
      </c>
      <c r="E273" s="50">
        <f t="shared" ref="E273:Z273" si="182">E275+E276+E277+E278+E279</f>
        <v>0</v>
      </c>
      <c r="F273" s="50">
        <f t="shared" si="182"/>
        <v>0</v>
      </c>
      <c r="G273" s="50">
        <f t="shared" si="182"/>
        <v>0</v>
      </c>
      <c r="H273" s="50">
        <f t="shared" si="182"/>
        <v>0</v>
      </c>
      <c r="I273" s="50">
        <f t="shared" si="182"/>
        <v>0</v>
      </c>
      <c r="J273" s="50">
        <f t="shared" si="182"/>
        <v>0</v>
      </c>
      <c r="K273" s="50">
        <f t="shared" si="182"/>
        <v>0</v>
      </c>
      <c r="L273" s="50">
        <f t="shared" si="182"/>
        <v>0</v>
      </c>
      <c r="M273" s="50">
        <f t="shared" si="182"/>
        <v>0</v>
      </c>
      <c r="N273" s="50">
        <f t="shared" si="182"/>
        <v>0</v>
      </c>
      <c r="O273" s="50">
        <f t="shared" si="182"/>
        <v>0</v>
      </c>
      <c r="P273" s="50">
        <f t="shared" si="182"/>
        <v>0</v>
      </c>
      <c r="Q273" s="50">
        <f t="shared" si="182"/>
        <v>0</v>
      </c>
      <c r="R273" s="50">
        <f t="shared" si="182"/>
        <v>0</v>
      </c>
      <c r="S273" s="50">
        <f t="shared" si="182"/>
        <v>0</v>
      </c>
      <c r="T273" s="50">
        <f t="shared" si="182"/>
        <v>0</v>
      </c>
      <c r="U273" s="50">
        <f t="shared" si="182"/>
        <v>0</v>
      </c>
      <c r="V273" s="50">
        <f t="shared" si="182"/>
        <v>0</v>
      </c>
      <c r="W273" s="50">
        <f t="shared" si="182"/>
        <v>0</v>
      </c>
      <c r="X273" s="50">
        <f t="shared" si="182"/>
        <v>0</v>
      </c>
      <c r="Y273" s="50">
        <f t="shared" si="182"/>
        <v>0</v>
      </c>
      <c r="Z273" s="50">
        <f t="shared" si="182"/>
        <v>0</v>
      </c>
      <c r="AB273" s="222"/>
    </row>
    <row r="274" spans="2:28" ht="15.6" customHeight="1" x14ac:dyDescent="0.3">
      <c r="B274" s="31">
        <f>B273+1</f>
        <v>1731</v>
      </c>
      <c r="C274" s="96" t="s">
        <v>363</v>
      </c>
      <c r="D274" s="50">
        <f t="shared" ref="D274:Z274" si="183">D38</f>
        <v>0</v>
      </c>
      <c r="E274" s="50">
        <f t="shared" si="183"/>
        <v>0</v>
      </c>
      <c r="F274" s="50">
        <f t="shared" si="183"/>
        <v>0</v>
      </c>
      <c r="G274" s="50">
        <f t="shared" si="183"/>
        <v>0</v>
      </c>
      <c r="H274" s="50">
        <f t="shared" si="183"/>
        <v>0</v>
      </c>
      <c r="I274" s="50">
        <f t="shared" si="183"/>
        <v>0</v>
      </c>
      <c r="J274" s="50">
        <f t="shared" si="183"/>
        <v>0</v>
      </c>
      <c r="K274" s="50">
        <f t="shared" si="183"/>
        <v>0</v>
      </c>
      <c r="L274" s="50">
        <f t="shared" si="183"/>
        <v>0</v>
      </c>
      <c r="M274" s="50">
        <f t="shared" si="183"/>
        <v>0</v>
      </c>
      <c r="N274" s="50">
        <f t="shared" si="183"/>
        <v>0</v>
      </c>
      <c r="O274" s="50">
        <f t="shared" si="183"/>
        <v>0</v>
      </c>
      <c r="P274" s="50">
        <f t="shared" si="183"/>
        <v>0</v>
      </c>
      <c r="Q274" s="50">
        <f t="shared" si="183"/>
        <v>0</v>
      </c>
      <c r="R274" s="50">
        <f t="shared" si="183"/>
        <v>0</v>
      </c>
      <c r="S274" s="50">
        <f t="shared" si="183"/>
        <v>0</v>
      </c>
      <c r="T274" s="50">
        <f t="shared" si="183"/>
        <v>0</v>
      </c>
      <c r="U274" s="50">
        <f t="shared" si="183"/>
        <v>0</v>
      </c>
      <c r="V274" s="50">
        <f t="shared" si="183"/>
        <v>0</v>
      </c>
      <c r="W274" s="50">
        <f t="shared" si="183"/>
        <v>0</v>
      </c>
      <c r="X274" s="50">
        <f t="shared" si="183"/>
        <v>0</v>
      </c>
      <c r="Y274" s="50">
        <f t="shared" si="183"/>
        <v>0</v>
      </c>
      <c r="Z274" s="50">
        <f t="shared" si="183"/>
        <v>0</v>
      </c>
      <c r="AB274" s="222"/>
    </row>
    <row r="275" spans="2:28" ht="15.6" customHeight="1" x14ac:dyDescent="0.3">
      <c r="B275" s="13">
        <f>B273+10</f>
        <v>1740</v>
      </c>
      <c r="C275" s="51" t="s">
        <v>18</v>
      </c>
      <c r="D275" s="50">
        <f t="shared" ref="D275:D287" si="184">D39</f>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c r="Z275" s="43">
        <v>0</v>
      </c>
      <c r="AB275" s="222"/>
    </row>
    <row r="276" spans="2:28" ht="15.6" customHeight="1" x14ac:dyDescent="0.3">
      <c r="B276" s="13">
        <f>B275+10</f>
        <v>1750</v>
      </c>
      <c r="C276" s="51" t="s">
        <v>19</v>
      </c>
      <c r="D276" s="50">
        <f t="shared" si="184"/>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c r="Z276" s="43">
        <v>0</v>
      </c>
      <c r="AB276" s="222"/>
    </row>
    <row r="277" spans="2:28" ht="15.6" customHeight="1" x14ac:dyDescent="0.3">
      <c r="B277" s="13">
        <f>B276+10</f>
        <v>1760</v>
      </c>
      <c r="C277" s="51" t="s">
        <v>20</v>
      </c>
      <c r="D277" s="50">
        <f t="shared" si="184"/>
        <v>0</v>
      </c>
      <c r="E277" s="50">
        <f t="shared" ref="E277:Z277" si="185">E41</f>
        <v>0</v>
      </c>
      <c r="F277" s="50">
        <f t="shared" si="185"/>
        <v>0</v>
      </c>
      <c r="G277" s="50">
        <f t="shared" si="185"/>
        <v>0</v>
      </c>
      <c r="H277" s="50">
        <f t="shared" si="185"/>
        <v>0</v>
      </c>
      <c r="I277" s="50">
        <f t="shared" si="185"/>
        <v>0</v>
      </c>
      <c r="J277" s="50">
        <f t="shared" si="185"/>
        <v>0</v>
      </c>
      <c r="K277" s="50">
        <f t="shared" si="185"/>
        <v>0</v>
      </c>
      <c r="L277" s="50">
        <f t="shared" si="185"/>
        <v>0</v>
      </c>
      <c r="M277" s="50">
        <f t="shared" si="185"/>
        <v>0</v>
      </c>
      <c r="N277" s="50">
        <f t="shared" si="185"/>
        <v>0</v>
      </c>
      <c r="O277" s="50">
        <f t="shared" si="185"/>
        <v>0</v>
      </c>
      <c r="P277" s="50">
        <f t="shared" si="185"/>
        <v>0</v>
      </c>
      <c r="Q277" s="50">
        <f t="shared" si="185"/>
        <v>0</v>
      </c>
      <c r="R277" s="50">
        <f t="shared" si="185"/>
        <v>0</v>
      </c>
      <c r="S277" s="50">
        <f t="shared" si="185"/>
        <v>0</v>
      </c>
      <c r="T277" s="50">
        <f t="shared" si="185"/>
        <v>0</v>
      </c>
      <c r="U277" s="50">
        <f t="shared" si="185"/>
        <v>0</v>
      </c>
      <c r="V277" s="50">
        <f t="shared" si="185"/>
        <v>0</v>
      </c>
      <c r="W277" s="50">
        <f t="shared" si="185"/>
        <v>0</v>
      </c>
      <c r="X277" s="50">
        <f t="shared" si="185"/>
        <v>0</v>
      </c>
      <c r="Y277" s="50">
        <f t="shared" si="185"/>
        <v>0</v>
      </c>
      <c r="Z277" s="50">
        <f t="shared" si="185"/>
        <v>0</v>
      </c>
      <c r="AB277" s="222"/>
    </row>
    <row r="278" spans="2:28" ht="15.6" customHeight="1" x14ac:dyDescent="0.3">
      <c r="B278" s="13">
        <f>B277+10</f>
        <v>1770</v>
      </c>
      <c r="C278" s="51" t="s">
        <v>21</v>
      </c>
      <c r="D278" s="50">
        <f t="shared" si="184"/>
        <v>0</v>
      </c>
      <c r="E278" s="50">
        <f t="shared" ref="E278:Z278" si="186">E42</f>
        <v>0</v>
      </c>
      <c r="F278" s="50">
        <f t="shared" si="186"/>
        <v>0</v>
      </c>
      <c r="G278" s="50">
        <f t="shared" si="186"/>
        <v>0</v>
      </c>
      <c r="H278" s="50">
        <f t="shared" si="186"/>
        <v>0</v>
      </c>
      <c r="I278" s="50">
        <f t="shared" si="186"/>
        <v>0</v>
      </c>
      <c r="J278" s="50">
        <f t="shared" si="186"/>
        <v>0</v>
      </c>
      <c r="K278" s="50">
        <f t="shared" si="186"/>
        <v>0</v>
      </c>
      <c r="L278" s="50">
        <f t="shared" si="186"/>
        <v>0</v>
      </c>
      <c r="M278" s="50">
        <f t="shared" si="186"/>
        <v>0</v>
      </c>
      <c r="N278" s="50">
        <f t="shared" si="186"/>
        <v>0</v>
      </c>
      <c r="O278" s="50">
        <f t="shared" si="186"/>
        <v>0</v>
      </c>
      <c r="P278" s="50">
        <f t="shared" si="186"/>
        <v>0</v>
      </c>
      <c r="Q278" s="50">
        <f t="shared" si="186"/>
        <v>0</v>
      </c>
      <c r="R278" s="50">
        <f t="shared" si="186"/>
        <v>0</v>
      </c>
      <c r="S278" s="50">
        <f t="shared" si="186"/>
        <v>0</v>
      </c>
      <c r="T278" s="50">
        <f t="shared" si="186"/>
        <v>0</v>
      </c>
      <c r="U278" s="50">
        <f t="shared" si="186"/>
        <v>0</v>
      </c>
      <c r="V278" s="50">
        <f t="shared" si="186"/>
        <v>0</v>
      </c>
      <c r="W278" s="50">
        <f t="shared" si="186"/>
        <v>0</v>
      </c>
      <c r="X278" s="50">
        <f t="shared" si="186"/>
        <v>0</v>
      </c>
      <c r="Y278" s="50">
        <f t="shared" si="186"/>
        <v>0</v>
      </c>
      <c r="Z278" s="50">
        <f t="shared" si="186"/>
        <v>0</v>
      </c>
      <c r="AB278" s="222"/>
    </row>
    <row r="279" spans="2:28" ht="15.6" customHeight="1" x14ac:dyDescent="0.3">
      <c r="B279" s="13">
        <f>B278+10</f>
        <v>1780</v>
      </c>
      <c r="C279" s="51" t="s">
        <v>22</v>
      </c>
      <c r="D279" s="50">
        <f t="shared" si="184"/>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c r="Z279" s="43">
        <v>0</v>
      </c>
      <c r="AB279" s="222"/>
    </row>
    <row r="280" spans="2:28" ht="15.6" customHeight="1" x14ac:dyDescent="0.3">
      <c r="B280" s="13">
        <f>B279+10</f>
        <v>1790</v>
      </c>
      <c r="C280" s="42" t="s">
        <v>14</v>
      </c>
      <c r="D280" s="43"/>
      <c r="E280" s="50">
        <f t="shared" ref="E280:Z280" si="187">E44</f>
        <v>0</v>
      </c>
      <c r="F280" s="50">
        <f t="shared" si="187"/>
        <v>0</v>
      </c>
      <c r="G280" s="50">
        <f t="shared" si="187"/>
        <v>0</v>
      </c>
      <c r="H280" s="50">
        <f t="shared" si="187"/>
        <v>0</v>
      </c>
      <c r="I280" s="50">
        <f t="shared" si="187"/>
        <v>0</v>
      </c>
      <c r="J280" s="50">
        <f t="shared" si="187"/>
        <v>0</v>
      </c>
      <c r="K280" s="50">
        <f t="shared" si="187"/>
        <v>0</v>
      </c>
      <c r="L280" s="50">
        <f t="shared" si="187"/>
        <v>0</v>
      </c>
      <c r="M280" s="50">
        <f t="shared" si="187"/>
        <v>0</v>
      </c>
      <c r="N280" s="50">
        <f t="shared" si="187"/>
        <v>0</v>
      </c>
      <c r="O280" s="50">
        <f t="shared" si="187"/>
        <v>0</v>
      </c>
      <c r="P280" s="50">
        <f t="shared" si="187"/>
        <v>0</v>
      </c>
      <c r="Q280" s="50">
        <f t="shared" si="187"/>
        <v>0</v>
      </c>
      <c r="R280" s="50">
        <f t="shared" si="187"/>
        <v>0</v>
      </c>
      <c r="S280" s="50">
        <f t="shared" si="187"/>
        <v>0</v>
      </c>
      <c r="T280" s="50">
        <f t="shared" si="187"/>
        <v>0</v>
      </c>
      <c r="U280" s="50">
        <f t="shared" si="187"/>
        <v>0</v>
      </c>
      <c r="V280" s="50">
        <f t="shared" si="187"/>
        <v>0</v>
      </c>
      <c r="W280" s="50">
        <f t="shared" si="187"/>
        <v>0</v>
      </c>
      <c r="X280" s="50">
        <f t="shared" si="187"/>
        <v>0</v>
      </c>
      <c r="Y280" s="50">
        <f t="shared" si="187"/>
        <v>0</v>
      </c>
      <c r="Z280" s="50">
        <f t="shared" si="187"/>
        <v>0</v>
      </c>
      <c r="AB280" s="222"/>
    </row>
    <row r="281" spans="2:28" ht="15.6" customHeight="1" x14ac:dyDescent="0.3">
      <c r="B281" s="31">
        <f>B280+1</f>
        <v>1791</v>
      </c>
      <c r="C281" s="96" t="s">
        <v>79</v>
      </c>
      <c r="D281" s="43"/>
      <c r="E281" s="50">
        <f t="shared" ref="E281:Z281" si="188">E45</f>
        <v>0</v>
      </c>
      <c r="F281" s="50">
        <f t="shared" si="188"/>
        <v>0</v>
      </c>
      <c r="G281" s="50">
        <f t="shared" si="188"/>
        <v>0</v>
      </c>
      <c r="H281" s="50">
        <f t="shared" si="188"/>
        <v>0</v>
      </c>
      <c r="I281" s="50">
        <f t="shared" si="188"/>
        <v>0</v>
      </c>
      <c r="J281" s="50">
        <f t="shared" si="188"/>
        <v>0</v>
      </c>
      <c r="K281" s="50">
        <f t="shared" si="188"/>
        <v>0</v>
      </c>
      <c r="L281" s="50">
        <f t="shared" si="188"/>
        <v>0</v>
      </c>
      <c r="M281" s="50">
        <f t="shared" si="188"/>
        <v>0</v>
      </c>
      <c r="N281" s="50">
        <f t="shared" si="188"/>
        <v>0</v>
      </c>
      <c r="O281" s="50">
        <f t="shared" si="188"/>
        <v>0</v>
      </c>
      <c r="P281" s="50">
        <f t="shared" si="188"/>
        <v>0</v>
      </c>
      <c r="Q281" s="50">
        <f t="shared" si="188"/>
        <v>0</v>
      </c>
      <c r="R281" s="50">
        <f t="shared" si="188"/>
        <v>0</v>
      </c>
      <c r="S281" s="50">
        <f t="shared" si="188"/>
        <v>0</v>
      </c>
      <c r="T281" s="50">
        <f t="shared" si="188"/>
        <v>0</v>
      </c>
      <c r="U281" s="50">
        <f t="shared" si="188"/>
        <v>0</v>
      </c>
      <c r="V281" s="50">
        <f t="shared" si="188"/>
        <v>0</v>
      </c>
      <c r="W281" s="50">
        <f t="shared" si="188"/>
        <v>0</v>
      </c>
      <c r="X281" s="50">
        <f t="shared" si="188"/>
        <v>0</v>
      </c>
      <c r="Y281" s="50">
        <f t="shared" si="188"/>
        <v>0</v>
      </c>
      <c r="Z281" s="50">
        <f t="shared" si="188"/>
        <v>0</v>
      </c>
      <c r="AB281" s="222"/>
    </row>
    <row r="282" spans="2:28" ht="15.6" customHeight="1" x14ac:dyDescent="0.3">
      <c r="B282" s="31">
        <f>B281+1</f>
        <v>1792</v>
      </c>
      <c r="C282" s="96" t="s">
        <v>80</v>
      </c>
      <c r="D282" s="43"/>
      <c r="E282" s="50">
        <f t="shared" ref="E282:Z282" si="189">E46</f>
        <v>0</v>
      </c>
      <c r="F282" s="50">
        <f t="shared" si="189"/>
        <v>0</v>
      </c>
      <c r="G282" s="50">
        <f t="shared" si="189"/>
        <v>0</v>
      </c>
      <c r="H282" s="50">
        <f t="shared" si="189"/>
        <v>0</v>
      </c>
      <c r="I282" s="50">
        <f t="shared" si="189"/>
        <v>0</v>
      </c>
      <c r="J282" s="50">
        <f t="shared" si="189"/>
        <v>0</v>
      </c>
      <c r="K282" s="50">
        <f t="shared" si="189"/>
        <v>0</v>
      </c>
      <c r="L282" s="50">
        <f t="shared" si="189"/>
        <v>0</v>
      </c>
      <c r="M282" s="50">
        <f t="shared" si="189"/>
        <v>0</v>
      </c>
      <c r="N282" s="50">
        <f t="shared" si="189"/>
        <v>0</v>
      </c>
      <c r="O282" s="50">
        <f t="shared" si="189"/>
        <v>0</v>
      </c>
      <c r="P282" s="50">
        <f t="shared" si="189"/>
        <v>0</v>
      </c>
      <c r="Q282" s="50">
        <f t="shared" si="189"/>
        <v>0</v>
      </c>
      <c r="R282" s="50">
        <f t="shared" si="189"/>
        <v>0</v>
      </c>
      <c r="S282" s="50">
        <f t="shared" si="189"/>
        <v>0</v>
      </c>
      <c r="T282" s="50">
        <f t="shared" si="189"/>
        <v>0</v>
      </c>
      <c r="U282" s="50">
        <f t="shared" si="189"/>
        <v>0</v>
      </c>
      <c r="V282" s="50">
        <f t="shared" si="189"/>
        <v>0</v>
      </c>
      <c r="W282" s="50">
        <f t="shared" si="189"/>
        <v>0</v>
      </c>
      <c r="X282" s="50">
        <f t="shared" si="189"/>
        <v>0</v>
      </c>
      <c r="Y282" s="50">
        <f t="shared" si="189"/>
        <v>0</v>
      </c>
      <c r="Z282" s="50">
        <f t="shared" si="189"/>
        <v>0</v>
      </c>
      <c r="AB282" s="222"/>
    </row>
    <row r="283" spans="2:28" ht="15.6" customHeight="1" x14ac:dyDescent="0.3">
      <c r="B283" s="13">
        <f>B280+10</f>
        <v>1800</v>
      </c>
      <c r="C283" s="42" t="s">
        <v>449</v>
      </c>
      <c r="D283" s="43"/>
      <c r="E283" s="50">
        <f t="shared" ref="E283:Z283" si="190">E47</f>
        <v>0</v>
      </c>
      <c r="F283" s="50">
        <f t="shared" si="190"/>
        <v>0</v>
      </c>
      <c r="G283" s="50">
        <f t="shared" si="190"/>
        <v>0</v>
      </c>
      <c r="H283" s="50">
        <f t="shared" si="190"/>
        <v>0</v>
      </c>
      <c r="I283" s="50">
        <f t="shared" si="190"/>
        <v>0</v>
      </c>
      <c r="J283" s="50">
        <f t="shared" si="190"/>
        <v>0</v>
      </c>
      <c r="K283" s="50">
        <f t="shared" si="190"/>
        <v>0</v>
      </c>
      <c r="L283" s="50">
        <f t="shared" si="190"/>
        <v>0</v>
      </c>
      <c r="M283" s="50">
        <f t="shared" si="190"/>
        <v>0</v>
      </c>
      <c r="N283" s="50">
        <f t="shared" si="190"/>
        <v>0</v>
      </c>
      <c r="O283" s="50">
        <f t="shared" si="190"/>
        <v>0</v>
      </c>
      <c r="P283" s="50">
        <f t="shared" si="190"/>
        <v>0</v>
      </c>
      <c r="Q283" s="50">
        <f t="shared" si="190"/>
        <v>0</v>
      </c>
      <c r="R283" s="50">
        <f t="shared" si="190"/>
        <v>0</v>
      </c>
      <c r="S283" s="50">
        <f t="shared" si="190"/>
        <v>0</v>
      </c>
      <c r="T283" s="50">
        <f t="shared" si="190"/>
        <v>0</v>
      </c>
      <c r="U283" s="50">
        <f t="shared" si="190"/>
        <v>0</v>
      </c>
      <c r="V283" s="50">
        <f t="shared" si="190"/>
        <v>0</v>
      </c>
      <c r="W283" s="50">
        <f t="shared" si="190"/>
        <v>0</v>
      </c>
      <c r="X283" s="50">
        <f t="shared" si="190"/>
        <v>0</v>
      </c>
      <c r="Y283" s="50">
        <f t="shared" si="190"/>
        <v>0</v>
      </c>
      <c r="Z283" s="50">
        <f t="shared" si="190"/>
        <v>0</v>
      </c>
      <c r="AB283" s="222"/>
    </row>
    <row r="284" spans="2:28" ht="15.6" customHeight="1" x14ac:dyDescent="0.3">
      <c r="B284" s="31">
        <f>B283+1</f>
        <v>1801</v>
      </c>
      <c r="C284" s="96" t="s">
        <v>79</v>
      </c>
      <c r="D284" s="43"/>
      <c r="E284" s="50">
        <f t="shared" ref="E284:Z284" si="191">E48</f>
        <v>0</v>
      </c>
      <c r="F284" s="50">
        <f t="shared" si="191"/>
        <v>0</v>
      </c>
      <c r="G284" s="50">
        <f t="shared" si="191"/>
        <v>0</v>
      </c>
      <c r="H284" s="50">
        <f t="shared" si="191"/>
        <v>0</v>
      </c>
      <c r="I284" s="50">
        <f t="shared" si="191"/>
        <v>0</v>
      </c>
      <c r="J284" s="50">
        <f t="shared" si="191"/>
        <v>0</v>
      </c>
      <c r="K284" s="50">
        <f t="shared" si="191"/>
        <v>0</v>
      </c>
      <c r="L284" s="50">
        <f t="shared" si="191"/>
        <v>0</v>
      </c>
      <c r="M284" s="50">
        <f t="shared" si="191"/>
        <v>0</v>
      </c>
      <c r="N284" s="50">
        <f t="shared" si="191"/>
        <v>0</v>
      </c>
      <c r="O284" s="50">
        <f t="shared" si="191"/>
        <v>0</v>
      </c>
      <c r="P284" s="50">
        <f t="shared" si="191"/>
        <v>0</v>
      </c>
      <c r="Q284" s="50">
        <f t="shared" si="191"/>
        <v>0</v>
      </c>
      <c r="R284" s="50">
        <f t="shared" si="191"/>
        <v>0</v>
      </c>
      <c r="S284" s="50">
        <f t="shared" si="191"/>
        <v>0</v>
      </c>
      <c r="T284" s="50">
        <f t="shared" si="191"/>
        <v>0</v>
      </c>
      <c r="U284" s="50">
        <f t="shared" si="191"/>
        <v>0</v>
      </c>
      <c r="V284" s="50">
        <f t="shared" si="191"/>
        <v>0</v>
      </c>
      <c r="W284" s="50">
        <f t="shared" si="191"/>
        <v>0</v>
      </c>
      <c r="X284" s="50">
        <f t="shared" si="191"/>
        <v>0</v>
      </c>
      <c r="Y284" s="50">
        <f t="shared" si="191"/>
        <v>0</v>
      </c>
      <c r="Z284" s="50">
        <f t="shared" si="191"/>
        <v>0</v>
      </c>
      <c r="AB284" s="222"/>
    </row>
    <row r="285" spans="2:28" ht="15.6" customHeight="1" x14ac:dyDescent="0.3">
      <c r="B285" s="31">
        <f>B284+1</f>
        <v>1802</v>
      </c>
      <c r="C285" s="96" t="s">
        <v>80</v>
      </c>
      <c r="D285" s="43"/>
      <c r="E285" s="50">
        <f t="shared" ref="E285:Z285" si="192">E49</f>
        <v>0</v>
      </c>
      <c r="F285" s="50">
        <f t="shared" si="192"/>
        <v>0</v>
      </c>
      <c r="G285" s="50">
        <f t="shared" si="192"/>
        <v>0</v>
      </c>
      <c r="H285" s="50">
        <f t="shared" si="192"/>
        <v>0</v>
      </c>
      <c r="I285" s="50">
        <f t="shared" si="192"/>
        <v>0</v>
      </c>
      <c r="J285" s="50">
        <f t="shared" si="192"/>
        <v>0</v>
      </c>
      <c r="K285" s="50">
        <f t="shared" si="192"/>
        <v>0</v>
      </c>
      <c r="L285" s="50">
        <f t="shared" si="192"/>
        <v>0</v>
      </c>
      <c r="M285" s="50">
        <f t="shared" si="192"/>
        <v>0</v>
      </c>
      <c r="N285" s="50">
        <f t="shared" si="192"/>
        <v>0</v>
      </c>
      <c r="O285" s="50">
        <f t="shared" si="192"/>
        <v>0</v>
      </c>
      <c r="P285" s="50">
        <f t="shared" si="192"/>
        <v>0</v>
      </c>
      <c r="Q285" s="50">
        <f t="shared" si="192"/>
        <v>0</v>
      </c>
      <c r="R285" s="50">
        <f t="shared" si="192"/>
        <v>0</v>
      </c>
      <c r="S285" s="50">
        <f t="shared" si="192"/>
        <v>0</v>
      </c>
      <c r="T285" s="50">
        <f t="shared" si="192"/>
        <v>0</v>
      </c>
      <c r="U285" s="50">
        <f t="shared" si="192"/>
        <v>0</v>
      </c>
      <c r="V285" s="50">
        <f t="shared" si="192"/>
        <v>0</v>
      </c>
      <c r="W285" s="50">
        <f t="shared" si="192"/>
        <v>0</v>
      </c>
      <c r="X285" s="50">
        <f t="shared" si="192"/>
        <v>0</v>
      </c>
      <c r="Y285" s="50">
        <f t="shared" si="192"/>
        <v>0</v>
      </c>
      <c r="Z285" s="50">
        <f t="shared" si="192"/>
        <v>0</v>
      </c>
      <c r="AB285" s="222"/>
    </row>
    <row r="286" spans="2:28" ht="15.6" customHeight="1" x14ac:dyDescent="0.3">
      <c r="B286" s="13">
        <f>B283+10</f>
        <v>1810</v>
      </c>
      <c r="C286" s="42" t="s">
        <v>23</v>
      </c>
      <c r="D286" s="50">
        <f t="shared" si="184"/>
        <v>0</v>
      </c>
      <c r="E286" s="50">
        <f t="shared" ref="E286:Z286" si="193">E50</f>
        <v>0</v>
      </c>
      <c r="F286" s="50">
        <f t="shared" si="193"/>
        <v>0</v>
      </c>
      <c r="G286" s="50">
        <f t="shared" si="193"/>
        <v>0</v>
      </c>
      <c r="H286" s="50">
        <f t="shared" si="193"/>
        <v>0</v>
      </c>
      <c r="I286" s="50">
        <f t="shared" si="193"/>
        <v>0</v>
      </c>
      <c r="J286" s="50">
        <f t="shared" si="193"/>
        <v>0</v>
      </c>
      <c r="K286" s="50">
        <f t="shared" si="193"/>
        <v>0</v>
      </c>
      <c r="L286" s="50">
        <f t="shared" si="193"/>
        <v>0</v>
      </c>
      <c r="M286" s="50">
        <f t="shared" si="193"/>
        <v>0</v>
      </c>
      <c r="N286" s="50">
        <f t="shared" si="193"/>
        <v>0</v>
      </c>
      <c r="O286" s="50">
        <f t="shared" si="193"/>
        <v>0</v>
      </c>
      <c r="P286" s="50">
        <f t="shared" si="193"/>
        <v>0</v>
      </c>
      <c r="Q286" s="50">
        <f t="shared" si="193"/>
        <v>0</v>
      </c>
      <c r="R286" s="50">
        <f t="shared" si="193"/>
        <v>0</v>
      </c>
      <c r="S286" s="50">
        <f t="shared" si="193"/>
        <v>0</v>
      </c>
      <c r="T286" s="50">
        <f t="shared" si="193"/>
        <v>0</v>
      </c>
      <c r="U286" s="50">
        <f t="shared" si="193"/>
        <v>0</v>
      </c>
      <c r="V286" s="50">
        <f t="shared" si="193"/>
        <v>0</v>
      </c>
      <c r="W286" s="50">
        <f t="shared" si="193"/>
        <v>0</v>
      </c>
      <c r="X286" s="50">
        <f t="shared" si="193"/>
        <v>0</v>
      </c>
      <c r="Y286" s="50">
        <f t="shared" si="193"/>
        <v>0</v>
      </c>
      <c r="Z286" s="50">
        <f t="shared" si="193"/>
        <v>0</v>
      </c>
      <c r="AB286" s="222"/>
    </row>
    <row r="287" spans="2:28" ht="15.6" customHeight="1" x14ac:dyDescent="0.3">
      <c r="B287" s="31">
        <f>B286+1</f>
        <v>1811</v>
      </c>
      <c r="C287" s="96" t="s">
        <v>363</v>
      </c>
      <c r="D287" s="50">
        <f t="shared" si="184"/>
        <v>0</v>
      </c>
      <c r="E287" s="50">
        <f t="shared" ref="E287:Z287" si="194">E51</f>
        <v>0</v>
      </c>
      <c r="F287" s="50">
        <f t="shared" si="194"/>
        <v>0</v>
      </c>
      <c r="G287" s="50">
        <f t="shared" si="194"/>
        <v>0</v>
      </c>
      <c r="H287" s="50">
        <f t="shared" si="194"/>
        <v>0</v>
      </c>
      <c r="I287" s="50">
        <f t="shared" si="194"/>
        <v>0</v>
      </c>
      <c r="J287" s="50">
        <f t="shared" si="194"/>
        <v>0</v>
      </c>
      <c r="K287" s="50">
        <f t="shared" si="194"/>
        <v>0</v>
      </c>
      <c r="L287" s="50">
        <f t="shared" si="194"/>
        <v>0</v>
      </c>
      <c r="M287" s="50">
        <f t="shared" si="194"/>
        <v>0</v>
      </c>
      <c r="N287" s="50">
        <f t="shared" si="194"/>
        <v>0</v>
      </c>
      <c r="O287" s="50">
        <f t="shared" si="194"/>
        <v>0</v>
      </c>
      <c r="P287" s="50">
        <f t="shared" si="194"/>
        <v>0</v>
      </c>
      <c r="Q287" s="50">
        <f t="shared" si="194"/>
        <v>0</v>
      </c>
      <c r="R287" s="50">
        <f t="shared" si="194"/>
        <v>0</v>
      </c>
      <c r="S287" s="50">
        <f t="shared" si="194"/>
        <v>0</v>
      </c>
      <c r="T287" s="50">
        <f t="shared" si="194"/>
        <v>0</v>
      </c>
      <c r="U287" s="50">
        <f t="shared" si="194"/>
        <v>0</v>
      </c>
      <c r="V287" s="50">
        <f t="shared" si="194"/>
        <v>0</v>
      </c>
      <c r="W287" s="50">
        <f t="shared" si="194"/>
        <v>0</v>
      </c>
      <c r="X287" s="50">
        <f t="shared" si="194"/>
        <v>0</v>
      </c>
      <c r="Y287" s="50">
        <f t="shared" si="194"/>
        <v>0</v>
      </c>
      <c r="Z287" s="50">
        <f t="shared" si="194"/>
        <v>0</v>
      </c>
      <c r="AB287" s="222"/>
    </row>
    <row r="288" spans="2:28" ht="15.6" customHeight="1" x14ac:dyDescent="0.3">
      <c r="B288" s="13">
        <f>B286+10</f>
        <v>1820</v>
      </c>
      <c r="C288" s="42" t="s">
        <v>24</v>
      </c>
      <c r="D288" s="43"/>
      <c r="E288" s="50">
        <f t="shared" ref="E288:Z288" si="195">E52</f>
        <v>0</v>
      </c>
      <c r="F288" s="50">
        <f t="shared" si="195"/>
        <v>0</v>
      </c>
      <c r="G288" s="50">
        <f t="shared" si="195"/>
        <v>0</v>
      </c>
      <c r="H288" s="50">
        <f t="shared" si="195"/>
        <v>0</v>
      </c>
      <c r="I288" s="50">
        <f t="shared" si="195"/>
        <v>0</v>
      </c>
      <c r="J288" s="50">
        <f t="shared" si="195"/>
        <v>0</v>
      </c>
      <c r="K288" s="50">
        <f t="shared" si="195"/>
        <v>0</v>
      </c>
      <c r="L288" s="50">
        <f t="shared" si="195"/>
        <v>0</v>
      </c>
      <c r="M288" s="50">
        <f t="shared" si="195"/>
        <v>0</v>
      </c>
      <c r="N288" s="50">
        <f t="shared" si="195"/>
        <v>0</v>
      </c>
      <c r="O288" s="50">
        <f t="shared" si="195"/>
        <v>0</v>
      </c>
      <c r="P288" s="50">
        <f t="shared" si="195"/>
        <v>0</v>
      </c>
      <c r="Q288" s="50">
        <f t="shared" si="195"/>
        <v>0</v>
      </c>
      <c r="R288" s="50">
        <f t="shared" si="195"/>
        <v>0</v>
      </c>
      <c r="S288" s="50">
        <f t="shared" si="195"/>
        <v>0</v>
      </c>
      <c r="T288" s="50">
        <f t="shared" si="195"/>
        <v>0</v>
      </c>
      <c r="U288" s="50">
        <f t="shared" si="195"/>
        <v>0</v>
      </c>
      <c r="V288" s="50">
        <f t="shared" si="195"/>
        <v>0</v>
      </c>
      <c r="W288" s="50">
        <f t="shared" si="195"/>
        <v>0</v>
      </c>
      <c r="X288" s="50">
        <f t="shared" si="195"/>
        <v>0</v>
      </c>
      <c r="Y288" s="50">
        <f t="shared" si="195"/>
        <v>0</v>
      </c>
      <c r="Z288" s="50">
        <f t="shared" si="195"/>
        <v>0</v>
      </c>
      <c r="AB288" s="222"/>
    </row>
    <row r="289" spans="2:28" ht="15.6" customHeight="1" x14ac:dyDescent="0.3">
      <c r="B289" s="31">
        <f>B288+1</f>
        <v>1821</v>
      </c>
      <c r="C289" s="96" t="s">
        <v>363</v>
      </c>
      <c r="D289" s="43"/>
      <c r="E289" s="50">
        <f t="shared" ref="E289:Z289" si="196">E53</f>
        <v>0</v>
      </c>
      <c r="F289" s="50">
        <f t="shared" si="196"/>
        <v>0</v>
      </c>
      <c r="G289" s="50">
        <f t="shared" si="196"/>
        <v>0</v>
      </c>
      <c r="H289" s="50">
        <f t="shared" si="196"/>
        <v>0</v>
      </c>
      <c r="I289" s="50">
        <f t="shared" si="196"/>
        <v>0</v>
      </c>
      <c r="J289" s="50">
        <f t="shared" si="196"/>
        <v>0</v>
      </c>
      <c r="K289" s="50">
        <f t="shared" si="196"/>
        <v>0</v>
      </c>
      <c r="L289" s="50">
        <f t="shared" si="196"/>
        <v>0</v>
      </c>
      <c r="M289" s="50">
        <f t="shared" si="196"/>
        <v>0</v>
      </c>
      <c r="N289" s="50">
        <f t="shared" si="196"/>
        <v>0</v>
      </c>
      <c r="O289" s="50">
        <f t="shared" si="196"/>
        <v>0</v>
      </c>
      <c r="P289" s="50">
        <f t="shared" si="196"/>
        <v>0</v>
      </c>
      <c r="Q289" s="50">
        <f t="shared" si="196"/>
        <v>0</v>
      </c>
      <c r="R289" s="50">
        <f t="shared" si="196"/>
        <v>0</v>
      </c>
      <c r="S289" s="50">
        <f t="shared" si="196"/>
        <v>0</v>
      </c>
      <c r="T289" s="50">
        <f t="shared" si="196"/>
        <v>0</v>
      </c>
      <c r="U289" s="50">
        <f t="shared" si="196"/>
        <v>0</v>
      </c>
      <c r="V289" s="50">
        <f t="shared" si="196"/>
        <v>0</v>
      </c>
      <c r="W289" s="50">
        <f t="shared" si="196"/>
        <v>0</v>
      </c>
      <c r="X289" s="50">
        <f t="shared" si="196"/>
        <v>0</v>
      </c>
      <c r="Y289" s="50">
        <f t="shared" si="196"/>
        <v>0</v>
      </c>
      <c r="Z289" s="50">
        <f t="shared" si="196"/>
        <v>0</v>
      </c>
      <c r="AB289" s="222"/>
    </row>
    <row r="290" spans="2:28" ht="15.6" customHeight="1" x14ac:dyDescent="0.3">
      <c r="B290" s="13">
        <f>B288+10</f>
        <v>1830</v>
      </c>
      <c r="C290" s="44" t="s">
        <v>456</v>
      </c>
      <c r="D290" s="43"/>
      <c r="E290" s="45">
        <f>E242-E269</f>
        <v>0</v>
      </c>
      <c r="F290" s="45">
        <f t="shared" ref="F290:Z290" si="197">F242-F269</f>
        <v>0</v>
      </c>
      <c r="G290" s="45">
        <f t="shared" si="197"/>
        <v>0</v>
      </c>
      <c r="H290" s="45">
        <f t="shared" si="197"/>
        <v>0</v>
      </c>
      <c r="I290" s="45">
        <f t="shared" si="197"/>
        <v>0</v>
      </c>
      <c r="J290" s="45">
        <f t="shared" si="197"/>
        <v>0</v>
      </c>
      <c r="K290" s="45">
        <f t="shared" si="197"/>
        <v>0</v>
      </c>
      <c r="L290" s="45">
        <f t="shared" si="197"/>
        <v>0</v>
      </c>
      <c r="M290" s="45">
        <f t="shared" si="197"/>
        <v>0</v>
      </c>
      <c r="N290" s="45">
        <f t="shared" si="197"/>
        <v>0</v>
      </c>
      <c r="O290" s="45">
        <f t="shared" si="197"/>
        <v>0</v>
      </c>
      <c r="P290" s="45">
        <f t="shared" si="197"/>
        <v>0</v>
      </c>
      <c r="Q290" s="45">
        <f t="shared" si="197"/>
        <v>0</v>
      </c>
      <c r="R290" s="45">
        <f t="shared" si="197"/>
        <v>0</v>
      </c>
      <c r="S290" s="45">
        <f t="shared" si="197"/>
        <v>0</v>
      </c>
      <c r="T290" s="45">
        <f t="shared" si="197"/>
        <v>0</v>
      </c>
      <c r="U290" s="45">
        <f t="shared" si="197"/>
        <v>0</v>
      </c>
      <c r="V290" s="45">
        <f t="shared" si="197"/>
        <v>0</v>
      </c>
      <c r="W290" s="45">
        <f t="shared" si="197"/>
        <v>0</v>
      </c>
      <c r="X290" s="45">
        <f t="shared" si="197"/>
        <v>0</v>
      </c>
      <c r="Y290" s="45">
        <f t="shared" si="197"/>
        <v>0</v>
      </c>
      <c r="Z290" s="45">
        <f t="shared" si="197"/>
        <v>0</v>
      </c>
      <c r="AB290" s="222"/>
    </row>
    <row r="291" spans="2:28" ht="15.6" customHeight="1" x14ac:dyDescent="0.3">
      <c r="B291" s="13">
        <f>B290+10</f>
        <v>1840</v>
      </c>
      <c r="C291" s="46" t="s">
        <v>457</v>
      </c>
      <c r="D291" s="84"/>
      <c r="E291" s="47">
        <f>E290</f>
        <v>0</v>
      </c>
      <c r="F291" s="47">
        <f>F290+E291</f>
        <v>0</v>
      </c>
      <c r="G291" s="47">
        <f t="shared" ref="G291" si="198">G290+F291</f>
        <v>0</v>
      </c>
      <c r="H291" s="47">
        <f t="shared" ref="H291" si="199">H290+G291</f>
        <v>0</v>
      </c>
      <c r="I291" s="47">
        <f t="shared" ref="I291" si="200">I290+H291</f>
        <v>0</v>
      </c>
      <c r="J291" s="47">
        <f t="shared" ref="J291" si="201">J290+I291</f>
        <v>0</v>
      </c>
      <c r="K291" s="47">
        <f t="shared" ref="K291" si="202">K290+J291</f>
        <v>0</v>
      </c>
      <c r="L291" s="47">
        <f t="shared" ref="L291" si="203">L290+K291</f>
        <v>0</v>
      </c>
      <c r="M291" s="47">
        <f t="shared" ref="M291" si="204">M290+L291</f>
        <v>0</v>
      </c>
      <c r="N291" s="47">
        <f t="shared" ref="N291" si="205">N290+M291</f>
        <v>0</v>
      </c>
      <c r="O291" s="47">
        <f t="shared" ref="O291" si="206">O290+N291</f>
        <v>0</v>
      </c>
      <c r="P291" s="47">
        <f t="shared" ref="P291" si="207">P290+O291</f>
        <v>0</v>
      </c>
      <c r="Q291" s="47">
        <f t="shared" ref="Q291" si="208">Q290+P291</f>
        <v>0</v>
      </c>
      <c r="R291" s="47">
        <f t="shared" ref="R291" si="209">R290+Q291</f>
        <v>0</v>
      </c>
      <c r="S291" s="47">
        <f t="shared" ref="S291" si="210">S290+R291</f>
        <v>0</v>
      </c>
      <c r="T291" s="47">
        <f t="shared" ref="T291" si="211">T290+S291</f>
        <v>0</v>
      </c>
      <c r="U291" s="47">
        <f t="shared" ref="U291" si="212">U290+T291</f>
        <v>0</v>
      </c>
      <c r="V291" s="47">
        <f t="shared" ref="V291" si="213">V290+U291</f>
        <v>0</v>
      </c>
      <c r="W291" s="47">
        <f t="shared" ref="W291" si="214">W290+V291</f>
        <v>0</v>
      </c>
      <c r="X291" s="47">
        <f t="shared" ref="X291" si="215">X290+W291</f>
        <v>0</v>
      </c>
      <c r="Y291" s="47">
        <f t="shared" ref="Y291" si="216">Y290+X291</f>
        <v>0</v>
      </c>
      <c r="Z291" s="47">
        <f t="shared" ref="Z291" si="217">Z290+Y291</f>
        <v>0</v>
      </c>
      <c r="AB291" s="222"/>
    </row>
    <row r="292" spans="2:28" ht="45" customHeight="1" x14ac:dyDescent="0.3">
      <c r="B292" s="13"/>
      <c r="C292" s="54" t="s">
        <v>252</v>
      </c>
      <c r="D292" s="56" t="s">
        <v>653</v>
      </c>
      <c r="E292" s="56" t="s">
        <v>654</v>
      </c>
      <c r="F292" s="56" t="s">
        <v>655</v>
      </c>
      <c r="G292" s="56" t="s">
        <v>656</v>
      </c>
      <c r="H292" s="56" t="s">
        <v>657</v>
      </c>
      <c r="I292" s="56" t="s">
        <v>659</v>
      </c>
      <c r="J292" s="56" t="s">
        <v>658</v>
      </c>
      <c r="K292" s="56" t="s">
        <v>660</v>
      </c>
      <c r="L292" s="56" t="s">
        <v>661</v>
      </c>
      <c r="M292" s="56" t="s">
        <v>662</v>
      </c>
      <c r="N292" s="56" t="s">
        <v>663</v>
      </c>
      <c r="O292" s="56" t="s">
        <v>664</v>
      </c>
      <c r="P292" s="56" t="s">
        <v>665</v>
      </c>
      <c r="Q292" s="56" t="s">
        <v>666</v>
      </c>
      <c r="R292" s="56" t="s">
        <v>667</v>
      </c>
      <c r="S292" s="56" t="s">
        <v>668</v>
      </c>
      <c r="T292" s="56" t="s">
        <v>669</v>
      </c>
      <c r="U292" s="56" t="s">
        <v>670</v>
      </c>
      <c r="V292" s="56" t="s">
        <v>671</v>
      </c>
      <c r="W292" s="56" t="s">
        <v>673</v>
      </c>
      <c r="X292" s="56" t="s">
        <v>672</v>
      </c>
      <c r="Y292" s="56" t="s">
        <v>674</v>
      </c>
      <c r="Z292" s="55" t="s">
        <v>675</v>
      </c>
      <c r="AB292" s="171"/>
    </row>
    <row r="293" spans="2:28" ht="15.6" customHeight="1" x14ac:dyDescent="0.3">
      <c r="B293" s="13">
        <f>B291+10</f>
        <v>1850</v>
      </c>
      <c r="C293" s="48" t="s">
        <v>57</v>
      </c>
      <c r="D293" s="41"/>
      <c r="E293" s="49">
        <f t="shared" ref="E293:X293" si="218">E295+E297+E306</f>
        <v>0</v>
      </c>
      <c r="F293" s="49">
        <f t="shared" si="218"/>
        <v>0</v>
      </c>
      <c r="G293" s="49">
        <f t="shared" si="218"/>
        <v>0</v>
      </c>
      <c r="H293" s="49">
        <f t="shared" si="218"/>
        <v>0</v>
      </c>
      <c r="I293" s="49">
        <f t="shared" si="218"/>
        <v>0</v>
      </c>
      <c r="J293" s="49">
        <f t="shared" si="218"/>
        <v>0</v>
      </c>
      <c r="K293" s="49">
        <f t="shared" si="218"/>
        <v>0</v>
      </c>
      <c r="L293" s="49">
        <f t="shared" si="218"/>
        <v>0</v>
      </c>
      <c r="M293" s="49">
        <f t="shared" si="218"/>
        <v>0</v>
      </c>
      <c r="N293" s="49">
        <f t="shared" si="218"/>
        <v>0</v>
      </c>
      <c r="O293" s="49">
        <f t="shared" si="218"/>
        <v>0</v>
      </c>
      <c r="P293" s="49">
        <f t="shared" si="218"/>
        <v>0</v>
      </c>
      <c r="Q293" s="49">
        <f t="shared" si="218"/>
        <v>0</v>
      </c>
      <c r="R293" s="49">
        <f t="shared" si="218"/>
        <v>0</v>
      </c>
      <c r="S293" s="49">
        <f t="shared" si="218"/>
        <v>0</v>
      </c>
      <c r="T293" s="49">
        <f t="shared" si="218"/>
        <v>0</v>
      </c>
      <c r="U293" s="49">
        <f t="shared" si="218"/>
        <v>0</v>
      </c>
      <c r="V293" s="49">
        <f t="shared" si="218"/>
        <v>0</v>
      </c>
      <c r="W293" s="49">
        <f t="shared" si="218"/>
        <v>0</v>
      </c>
      <c r="X293" s="49">
        <f t="shared" si="218"/>
        <v>0</v>
      </c>
      <c r="Y293" s="49">
        <f t="shared" ref="Y293:Z293" si="219">Y295+Y297+Y306</f>
        <v>0</v>
      </c>
      <c r="Z293" s="49">
        <f t="shared" si="219"/>
        <v>0</v>
      </c>
      <c r="AB293" s="224"/>
    </row>
    <row r="294" spans="2:28" ht="15.6" customHeight="1" x14ac:dyDescent="0.3">
      <c r="B294" s="31">
        <f>B293+1</f>
        <v>1851</v>
      </c>
      <c r="C294" s="96" t="s">
        <v>348</v>
      </c>
      <c r="D294" s="50">
        <f t="shared" ref="D294:X294" si="220">D296+D298+D307</f>
        <v>0</v>
      </c>
      <c r="E294" s="50">
        <f t="shared" si="220"/>
        <v>0</v>
      </c>
      <c r="F294" s="50">
        <f t="shared" si="220"/>
        <v>0</v>
      </c>
      <c r="G294" s="50">
        <f t="shared" si="220"/>
        <v>0</v>
      </c>
      <c r="H294" s="50">
        <f t="shared" si="220"/>
        <v>0</v>
      </c>
      <c r="I294" s="50">
        <f t="shared" si="220"/>
        <v>0</v>
      </c>
      <c r="J294" s="50">
        <f t="shared" si="220"/>
        <v>0</v>
      </c>
      <c r="K294" s="50">
        <f t="shared" si="220"/>
        <v>0</v>
      </c>
      <c r="L294" s="50">
        <f t="shared" si="220"/>
        <v>0</v>
      </c>
      <c r="M294" s="50">
        <f t="shared" si="220"/>
        <v>0</v>
      </c>
      <c r="N294" s="50">
        <f t="shared" si="220"/>
        <v>0</v>
      </c>
      <c r="O294" s="50">
        <f t="shared" si="220"/>
        <v>0</v>
      </c>
      <c r="P294" s="50">
        <f t="shared" si="220"/>
        <v>0</v>
      </c>
      <c r="Q294" s="50">
        <f t="shared" si="220"/>
        <v>0</v>
      </c>
      <c r="R294" s="50">
        <f t="shared" si="220"/>
        <v>0</v>
      </c>
      <c r="S294" s="50">
        <f t="shared" si="220"/>
        <v>0</v>
      </c>
      <c r="T294" s="50">
        <f t="shared" si="220"/>
        <v>0</v>
      </c>
      <c r="U294" s="50">
        <f t="shared" si="220"/>
        <v>0</v>
      </c>
      <c r="V294" s="50">
        <f t="shared" si="220"/>
        <v>0</v>
      </c>
      <c r="W294" s="50">
        <f t="shared" si="220"/>
        <v>0</v>
      </c>
      <c r="X294" s="50">
        <f t="shared" si="220"/>
        <v>0</v>
      </c>
      <c r="Y294" s="50">
        <f t="shared" ref="Y294:Z294" si="221">Y296+Y298+Y307</f>
        <v>0</v>
      </c>
      <c r="Z294" s="50">
        <f t="shared" si="221"/>
        <v>0</v>
      </c>
      <c r="AB294" s="224"/>
    </row>
    <row r="295" spans="2:28" ht="15.6" customHeight="1" x14ac:dyDescent="0.3">
      <c r="B295" s="13">
        <f>B293+10</f>
        <v>1860</v>
      </c>
      <c r="C295" s="42" t="s">
        <v>27</v>
      </c>
      <c r="D295" s="50">
        <f>D59</f>
        <v>0</v>
      </c>
      <c r="E295" s="198"/>
      <c r="F295" s="43">
        <v>0</v>
      </c>
      <c r="G295" s="43">
        <v>0</v>
      </c>
      <c r="H295" s="43">
        <v>0</v>
      </c>
      <c r="I295" s="43">
        <v>0</v>
      </c>
      <c r="J295" s="43">
        <v>0</v>
      </c>
      <c r="K295" s="43">
        <v>0</v>
      </c>
      <c r="L295" s="43">
        <v>0</v>
      </c>
      <c r="M295" s="43">
        <v>0</v>
      </c>
      <c r="N295" s="43">
        <v>0</v>
      </c>
      <c r="O295" s="43">
        <v>0</v>
      </c>
      <c r="P295" s="43">
        <v>0</v>
      </c>
      <c r="Q295" s="43">
        <v>0</v>
      </c>
      <c r="R295" s="43">
        <v>0</v>
      </c>
      <c r="S295" s="43">
        <v>0</v>
      </c>
      <c r="T295" s="43">
        <v>0</v>
      </c>
      <c r="U295" s="43">
        <v>0</v>
      </c>
      <c r="V295" s="43">
        <v>0</v>
      </c>
      <c r="W295" s="43">
        <v>0</v>
      </c>
      <c r="X295" s="43">
        <v>0</v>
      </c>
      <c r="Y295" s="43">
        <v>0</v>
      </c>
      <c r="Z295" s="43">
        <v>0</v>
      </c>
      <c r="AB295" s="225"/>
    </row>
    <row r="296" spans="2:28" ht="15.6" customHeight="1" x14ac:dyDescent="0.3">
      <c r="B296" s="31">
        <f>B295+1</f>
        <v>1861</v>
      </c>
      <c r="C296" s="96" t="s">
        <v>348</v>
      </c>
      <c r="D296" s="50">
        <f>D60</f>
        <v>0</v>
      </c>
      <c r="E296" s="198"/>
      <c r="F296" s="43">
        <v>0</v>
      </c>
      <c r="G296" s="43">
        <v>0</v>
      </c>
      <c r="H296" s="43">
        <v>0</v>
      </c>
      <c r="I296" s="43">
        <v>0</v>
      </c>
      <c r="J296" s="43">
        <v>0</v>
      </c>
      <c r="K296" s="43">
        <v>0</v>
      </c>
      <c r="L296" s="43">
        <v>0</v>
      </c>
      <c r="M296" s="43">
        <v>0</v>
      </c>
      <c r="N296" s="43">
        <v>0</v>
      </c>
      <c r="O296" s="43">
        <v>0</v>
      </c>
      <c r="P296" s="43">
        <v>0</v>
      </c>
      <c r="Q296" s="43">
        <v>0</v>
      </c>
      <c r="R296" s="43">
        <v>0</v>
      </c>
      <c r="S296" s="43">
        <v>0</v>
      </c>
      <c r="T296" s="43">
        <v>0</v>
      </c>
      <c r="U296" s="43">
        <v>0</v>
      </c>
      <c r="V296" s="43">
        <v>0</v>
      </c>
      <c r="W296" s="43">
        <v>0</v>
      </c>
      <c r="X296" s="43">
        <v>0</v>
      </c>
      <c r="Y296" s="43">
        <v>0</v>
      </c>
      <c r="Z296" s="43">
        <v>0</v>
      </c>
      <c r="AB296" s="225"/>
    </row>
    <row r="297" spans="2:28" ht="15.6" customHeight="1" x14ac:dyDescent="0.3">
      <c r="B297" s="13">
        <f>B295+10</f>
        <v>1870</v>
      </c>
      <c r="C297" s="42" t="s">
        <v>28</v>
      </c>
      <c r="D297" s="50">
        <f>D299+D300+D301+D302+D303+D304+D305</f>
        <v>0</v>
      </c>
      <c r="E297" s="50">
        <f t="shared" ref="E297:Z297" si="222">E299+E300+E301+E302+E303+E304+E305</f>
        <v>0</v>
      </c>
      <c r="F297" s="50">
        <f t="shared" si="222"/>
        <v>0</v>
      </c>
      <c r="G297" s="50">
        <f t="shared" si="222"/>
        <v>0</v>
      </c>
      <c r="H297" s="50">
        <f t="shared" si="222"/>
        <v>0</v>
      </c>
      <c r="I297" s="50">
        <f t="shared" si="222"/>
        <v>0</v>
      </c>
      <c r="J297" s="50">
        <f t="shared" si="222"/>
        <v>0</v>
      </c>
      <c r="K297" s="50">
        <f t="shared" si="222"/>
        <v>0</v>
      </c>
      <c r="L297" s="50">
        <f t="shared" si="222"/>
        <v>0</v>
      </c>
      <c r="M297" s="50">
        <f t="shared" si="222"/>
        <v>0</v>
      </c>
      <c r="N297" s="50">
        <f t="shared" si="222"/>
        <v>0</v>
      </c>
      <c r="O297" s="50">
        <f t="shared" si="222"/>
        <v>0</v>
      </c>
      <c r="P297" s="50">
        <f t="shared" si="222"/>
        <v>0</v>
      </c>
      <c r="Q297" s="50">
        <f t="shared" si="222"/>
        <v>0</v>
      </c>
      <c r="R297" s="50">
        <f t="shared" si="222"/>
        <v>0</v>
      </c>
      <c r="S297" s="50">
        <f t="shared" si="222"/>
        <v>0</v>
      </c>
      <c r="T297" s="50">
        <f t="shared" si="222"/>
        <v>0</v>
      </c>
      <c r="U297" s="50">
        <f t="shared" si="222"/>
        <v>0</v>
      </c>
      <c r="V297" s="50">
        <f t="shared" si="222"/>
        <v>0</v>
      </c>
      <c r="W297" s="50">
        <f t="shared" si="222"/>
        <v>0</v>
      </c>
      <c r="X297" s="50">
        <f t="shared" si="222"/>
        <v>0</v>
      </c>
      <c r="Y297" s="50">
        <f t="shared" si="222"/>
        <v>0</v>
      </c>
      <c r="Z297" s="50">
        <f t="shared" si="222"/>
        <v>0</v>
      </c>
      <c r="AB297" s="224"/>
    </row>
    <row r="298" spans="2:28" ht="15.6" customHeight="1" x14ac:dyDescent="0.3">
      <c r="B298" s="31">
        <f>B297+1</f>
        <v>1871</v>
      </c>
      <c r="C298" s="96" t="s">
        <v>348</v>
      </c>
      <c r="D298" s="50">
        <f t="shared" ref="D298:D305" si="223">D62</f>
        <v>0</v>
      </c>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c r="AB298" s="225"/>
    </row>
    <row r="299" spans="2:28" ht="15.6" customHeight="1" x14ac:dyDescent="0.3">
      <c r="B299" s="13">
        <f>B297+10</f>
        <v>1880</v>
      </c>
      <c r="C299" s="51" t="s">
        <v>29</v>
      </c>
      <c r="D299" s="50">
        <f t="shared" si="223"/>
        <v>0</v>
      </c>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c r="AB299" s="225"/>
    </row>
    <row r="300" spans="2:28" ht="15.6" customHeight="1" x14ac:dyDescent="0.3">
      <c r="B300" s="13">
        <f t="shared" ref="B300:B306" si="224">B299+10</f>
        <v>1890</v>
      </c>
      <c r="C300" s="51" t="s">
        <v>30</v>
      </c>
      <c r="D300" s="50">
        <f t="shared" si="223"/>
        <v>0</v>
      </c>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c r="AB300" s="225"/>
    </row>
    <row r="301" spans="2:28" ht="15.6" customHeight="1" x14ac:dyDescent="0.3">
      <c r="B301" s="13">
        <f t="shared" si="224"/>
        <v>1900</v>
      </c>
      <c r="C301" s="51" t="s">
        <v>31</v>
      </c>
      <c r="D301" s="50">
        <f t="shared" si="223"/>
        <v>0</v>
      </c>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c r="AB301" s="225"/>
    </row>
    <row r="302" spans="2:28" ht="15.6" customHeight="1" x14ac:dyDescent="0.3">
      <c r="B302" s="13">
        <f t="shared" si="224"/>
        <v>1910</v>
      </c>
      <c r="C302" s="51" t="s">
        <v>32</v>
      </c>
      <c r="D302" s="50">
        <f t="shared" si="223"/>
        <v>0</v>
      </c>
      <c r="E302" s="198"/>
      <c r="F302" s="43">
        <v>0</v>
      </c>
      <c r="G302" s="43">
        <v>0</v>
      </c>
      <c r="H302" s="43">
        <v>0</v>
      </c>
      <c r="I302" s="43">
        <v>0</v>
      </c>
      <c r="J302" s="43">
        <v>0</v>
      </c>
      <c r="K302" s="43">
        <v>0</v>
      </c>
      <c r="L302" s="43">
        <v>0</v>
      </c>
      <c r="M302" s="43">
        <v>0</v>
      </c>
      <c r="N302" s="43">
        <v>0</v>
      </c>
      <c r="O302" s="43">
        <v>0</v>
      </c>
      <c r="P302" s="43">
        <v>0</v>
      </c>
      <c r="Q302" s="43">
        <v>0</v>
      </c>
      <c r="R302" s="43">
        <v>0</v>
      </c>
      <c r="S302" s="43">
        <v>0</v>
      </c>
      <c r="T302" s="43">
        <v>0</v>
      </c>
      <c r="U302" s="43">
        <v>0</v>
      </c>
      <c r="V302" s="43">
        <v>0</v>
      </c>
      <c r="W302" s="43">
        <v>0</v>
      </c>
      <c r="X302" s="43">
        <v>0</v>
      </c>
      <c r="Y302" s="43">
        <v>0</v>
      </c>
      <c r="Z302" s="43">
        <v>0</v>
      </c>
      <c r="AB302" s="225"/>
    </row>
    <row r="303" spans="2:28" ht="15.6" customHeight="1" x14ac:dyDescent="0.3">
      <c r="B303" s="13">
        <f t="shared" si="224"/>
        <v>1920</v>
      </c>
      <c r="C303" s="51" t="s">
        <v>33</v>
      </c>
      <c r="D303" s="50">
        <f t="shared" si="223"/>
        <v>0</v>
      </c>
      <c r="E303" s="198"/>
      <c r="F303" s="43">
        <v>0</v>
      </c>
      <c r="G303" s="43">
        <v>0</v>
      </c>
      <c r="H303" s="43">
        <v>0</v>
      </c>
      <c r="I303" s="43">
        <v>0</v>
      </c>
      <c r="J303" s="43">
        <v>0</v>
      </c>
      <c r="K303" s="43">
        <v>0</v>
      </c>
      <c r="L303" s="43">
        <v>0</v>
      </c>
      <c r="M303" s="43">
        <v>0</v>
      </c>
      <c r="N303" s="43">
        <v>0</v>
      </c>
      <c r="O303" s="43">
        <v>0</v>
      </c>
      <c r="P303" s="43">
        <v>0</v>
      </c>
      <c r="Q303" s="43">
        <v>0</v>
      </c>
      <c r="R303" s="43">
        <v>0</v>
      </c>
      <c r="S303" s="43">
        <v>0</v>
      </c>
      <c r="T303" s="43">
        <v>0</v>
      </c>
      <c r="U303" s="43">
        <v>0</v>
      </c>
      <c r="V303" s="43">
        <v>0</v>
      </c>
      <c r="W303" s="43">
        <v>0</v>
      </c>
      <c r="X303" s="43">
        <v>0</v>
      </c>
      <c r="Y303" s="43">
        <v>0</v>
      </c>
      <c r="Z303" s="43">
        <v>0</v>
      </c>
      <c r="AB303" s="225"/>
    </row>
    <row r="304" spans="2:28" ht="15.6" customHeight="1" x14ac:dyDescent="0.3">
      <c r="B304" s="13">
        <f t="shared" si="224"/>
        <v>1930</v>
      </c>
      <c r="C304" s="51" t="s">
        <v>34</v>
      </c>
      <c r="D304" s="50">
        <f t="shared" si="223"/>
        <v>0</v>
      </c>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c r="AB304" s="225"/>
    </row>
    <row r="305" spans="2:28" ht="15.6" customHeight="1" x14ac:dyDescent="0.3">
      <c r="B305" s="13">
        <f t="shared" si="224"/>
        <v>1940</v>
      </c>
      <c r="C305" s="51" t="s">
        <v>35</v>
      </c>
      <c r="D305" s="50">
        <f t="shared" si="223"/>
        <v>0</v>
      </c>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c r="AB305" s="225"/>
    </row>
    <row r="306" spans="2:28" ht="15.6" customHeight="1" x14ac:dyDescent="0.3">
      <c r="B306" s="13">
        <f t="shared" si="224"/>
        <v>1950</v>
      </c>
      <c r="C306" s="42" t="s">
        <v>36</v>
      </c>
      <c r="D306" s="43"/>
      <c r="E306" s="198"/>
      <c r="F306" s="43">
        <v>0</v>
      </c>
      <c r="G306" s="43">
        <v>0</v>
      </c>
      <c r="H306" s="43">
        <v>0</v>
      </c>
      <c r="I306" s="43">
        <v>0</v>
      </c>
      <c r="J306" s="43">
        <v>0</v>
      </c>
      <c r="K306" s="43">
        <v>0</v>
      </c>
      <c r="L306" s="43">
        <v>0</v>
      </c>
      <c r="M306" s="43">
        <v>0</v>
      </c>
      <c r="N306" s="43">
        <v>0</v>
      </c>
      <c r="O306" s="43">
        <v>0</v>
      </c>
      <c r="P306" s="43">
        <v>0</v>
      </c>
      <c r="Q306" s="43">
        <v>0</v>
      </c>
      <c r="R306" s="43">
        <v>0</v>
      </c>
      <c r="S306" s="43">
        <v>0</v>
      </c>
      <c r="T306" s="43">
        <v>0</v>
      </c>
      <c r="U306" s="43">
        <v>0</v>
      </c>
      <c r="V306" s="43">
        <v>0</v>
      </c>
      <c r="W306" s="43">
        <v>0</v>
      </c>
      <c r="X306" s="43">
        <v>0</v>
      </c>
      <c r="Y306" s="43">
        <v>0</v>
      </c>
      <c r="Z306" s="43">
        <v>0</v>
      </c>
      <c r="AB306" s="225"/>
    </row>
    <row r="307" spans="2:28" ht="15.6" customHeight="1" x14ac:dyDescent="0.3">
      <c r="B307" s="31">
        <f>B306+1</f>
        <v>1951</v>
      </c>
      <c r="C307" s="96" t="s">
        <v>348</v>
      </c>
      <c r="D307" s="43"/>
      <c r="E307" s="50">
        <f t="shared" ref="E307:Z307" si="225">E71</f>
        <v>0</v>
      </c>
      <c r="F307" s="50">
        <f t="shared" si="225"/>
        <v>0</v>
      </c>
      <c r="G307" s="50">
        <f t="shared" si="225"/>
        <v>0</v>
      </c>
      <c r="H307" s="50">
        <f t="shared" si="225"/>
        <v>0</v>
      </c>
      <c r="I307" s="50">
        <f t="shared" si="225"/>
        <v>0</v>
      </c>
      <c r="J307" s="50">
        <f t="shared" si="225"/>
        <v>0</v>
      </c>
      <c r="K307" s="50">
        <f t="shared" si="225"/>
        <v>0</v>
      </c>
      <c r="L307" s="50">
        <f t="shared" si="225"/>
        <v>0</v>
      </c>
      <c r="M307" s="50">
        <f t="shared" si="225"/>
        <v>0</v>
      </c>
      <c r="N307" s="50">
        <f t="shared" si="225"/>
        <v>0</v>
      </c>
      <c r="O307" s="50">
        <f t="shared" si="225"/>
        <v>0</v>
      </c>
      <c r="P307" s="50">
        <f t="shared" si="225"/>
        <v>0</v>
      </c>
      <c r="Q307" s="50">
        <f t="shared" si="225"/>
        <v>0</v>
      </c>
      <c r="R307" s="50">
        <f t="shared" si="225"/>
        <v>0</v>
      </c>
      <c r="S307" s="50">
        <f t="shared" si="225"/>
        <v>0</v>
      </c>
      <c r="T307" s="50">
        <f t="shared" si="225"/>
        <v>0</v>
      </c>
      <c r="U307" s="50">
        <f t="shared" si="225"/>
        <v>0</v>
      </c>
      <c r="V307" s="50">
        <f t="shared" si="225"/>
        <v>0</v>
      </c>
      <c r="W307" s="50">
        <f t="shared" si="225"/>
        <v>0</v>
      </c>
      <c r="X307" s="50">
        <f t="shared" si="225"/>
        <v>0</v>
      </c>
      <c r="Y307" s="50">
        <f t="shared" si="225"/>
        <v>0</v>
      </c>
      <c r="Z307" s="50">
        <f t="shared" si="225"/>
        <v>0</v>
      </c>
      <c r="AB307" s="224"/>
    </row>
    <row r="308" spans="2:28" ht="15.6" customHeight="1" x14ac:dyDescent="0.3">
      <c r="B308" s="13">
        <f>B306+10</f>
        <v>1960</v>
      </c>
      <c r="C308" s="44" t="s">
        <v>58</v>
      </c>
      <c r="D308" s="43"/>
      <c r="E308" s="45">
        <f t="shared" ref="E308:X308" si="226">E310+E312+E314</f>
        <v>0</v>
      </c>
      <c r="F308" s="45">
        <f t="shared" si="226"/>
        <v>0</v>
      </c>
      <c r="G308" s="45">
        <f t="shared" si="226"/>
        <v>0</v>
      </c>
      <c r="H308" s="45">
        <f t="shared" si="226"/>
        <v>0</v>
      </c>
      <c r="I308" s="45">
        <f t="shared" si="226"/>
        <v>0</v>
      </c>
      <c r="J308" s="45">
        <f t="shared" si="226"/>
        <v>0</v>
      </c>
      <c r="K308" s="45">
        <f t="shared" si="226"/>
        <v>0</v>
      </c>
      <c r="L308" s="45">
        <f t="shared" si="226"/>
        <v>0</v>
      </c>
      <c r="M308" s="45">
        <f t="shared" si="226"/>
        <v>0</v>
      </c>
      <c r="N308" s="45">
        <f t="shared" si="226"/>
        <v>0</v>
      </c>
      <c r="O308" s="45">
        <f t="shared" si="226"/>
        <v>0</v>
      </c>
      <c r="P308" s="45">
        <f t="shared" si="226"/>
        <v>0</v>
      </c>
      <c r="Q308" s="45">
        <f t="shared" si="226"/>
        <v>0</v>
      </c>
      <c r="R308" s="45">
        <f t="shared" si="226"/>
        <v>0</v>
      </c>
      <c r="S308" s="45">
        <f t="shared" si="226"/>
        <v>0</v>
      </c>
      <c r="T308" s="45">
        <f t="shared" si="226"/>
        <v>0</v>
      </c>
      <c r="U308" s="45">
        <f t="shared" si="226"/>
        <v>0</v>
      </c>
      <c r="V308" s="45">
        <f t="shared" si="226"/>
        <v>0</v>
      </c>
      <c r="W308" s="45">
        <f t="shared" si="226"/>
        <v>0</v>
      </c>
      <c r="X308" s="45">
        <f t="shared" si="226"/>
        <v>0</v>
      </c>
      <c r="Y308" s="45">
        <f t="shared" ref="Y308:Z308" si="227">Y310+Y312+Y314</f>
        <v>0</v>
      </c>
      <c r="Z308" s="45">
        <f t="shared" si="227"/>
        <v>0</v>
      </c>
      <c r="AB308" s="224"/>
    </row>
    <row r="309" spans="2:28" ht="15.6" customHeight="1" x14ac:dyDescent="0.3">
      <c r="B309" s="31">
        <f>B308+1</f>
        <v>1961</v>
      </c>
      <c r="C309" s="96" t="s">
        <v>363</v>
      </c>
      <c r="D309" s="50">
        <f t="shared" ref="D309:X309" si="228">D311+D313+D315</f>
        <v>0</v>
      </c>
      <c r="E309" s="50">
        <f t="shared" si="228"/>
        <v>0</v>
      </c>
      <c r="F309" s="50">
        <f t="shared" si="228"/>
        <v>0</v>
      </c>
      <c r="G309" s="50">
        <f t="shared" si="228"/>
        <v>0</v>
      </c>
      <c r="H309" s="50">
        <f t="shared" si="228"/>
        <v>0</v>
      </c>
      <c r="I309" s="50">
        <f t="shared" si="228"/>
        <v>0</v>
      </c>
      <c r="J309" s="50">
        <f t="shared" si="228"/>
        <v>0</v>
      </c>
      <c r="K309" s="50">
        <f t="shared" si="228"/>
        <v>0</v>
      </c>
      <c r="L309" s="50">
        <f t="shared" si="228"/>
        <v>0</v>
      </c>
      <c r="M309" s="50">
        <f t="shared" si="228"/>
        <v>0</v>
      </c>
      <c r="N309" s="50">
        <f t="shared" si="228"/>
        <v>0</v>
      </c>
      <c r="O309" s="50">
        <f t="shared" si="228"/>
        <v>0</v>
      </c>
      <c r="P309" s="50">
        <f t="shared" si="228"/>
        <v>0</v>
      </c>
      <c r="Q309" s="50">
        <f t="shared" si="228"/>
        <v>0</v>
      </c>
      <c r="R309" s="50">
        <f t="shared" si="228"/>
        <v>0</v>
      </c>
      <c r="S309" s="50">
        <f t="shared" si="228"/>
        <v>0</v>
      </c>
      <c r="T309" s="50">
        <f t="shared" si="228"/>
        <v>0</v>
      </c>
      <c r="U309" s="50">
        <f t="shared" si="228"/>
        <v>0</v>
      </c>
      <c r="V309" s="50">
        <f t="shared" si="228"/>
        <v>0</v>
      </c>
      <c r="W309" s="50">
        <f t="shared" si="228"/>
        <v>0</v>
      </c>
      <c r="X309" s="50">
        <f t="shared" si="228"/>
        <v>0</v>
      </c>
      <c r="Y309" s="50">
        <f t="shared" ref="Y309:Z309" si="229">Y311+Y313+Y315</f>
        <v>0</v>
      </c>
      <c r="Z309" s="50">
        <f t="shared" si="229"/>
        <v>0</v>
      </c>
      <c r="AB309" s="224"/>
    </row>
    <row r="310" spans="2:28" ht="15.6" customHeight="1" x14ac:dyDescent="0.3">
      <c r="B310" s="13">
        <f>B308+10</f>
        <v>1970</v>
      </c>
      <c r="C310" s="42" t="s">
        <v>37</v>
      </c>
      <c r="D310" s="50">
        <f t="shared" ref="D310:D313" si="230">D74</f>
        <v>0</v>
      </c>
      <c r="E310" s="198"/>
      <c r="F310" s="43">
        <v>0</v>
      </c>
      <c r="G310" s="43">
        <v>0</v>
      </c>
      <c r="H310" s="43">
        <v>0</v>
      </c>
      <c r="I310" s="43">
        <v>0</v>
      </c>
      <c r="J310" s="43">
        <v>0</v>
      </c>
      <c r="K310" s="43">
        <v>0</v>
      </c>
      <c r="L310" s="43">
        <v>0</v>
      </c>
      <c r="M310" s="43">
        <v>0</v>
      </c>
      <c r="N310" s="43">
        <v>0</v>
      </c>
      <c r="O310" s="43">
        <v>0</v>
      </c>
      <c r="P310" s="43">
        <v>0</v>
      </c>
      <c r="Q310" s="43">
        <v>0</v>
      </c>
      <c r="R310" s="43">
        <v>0</v>
      </c>
      <c r="S310" s="43">
        <v>0</v>
      </c>
      <c r="T310" s="43">
        <v>0</v>
      </c>
      <c r="U310" s="43">
        <v>0</v>
      </c>
      <c r="V310" s="43">
        <v>0</v>
      </c>
      <c r="W310" s="43">
        <v>0</v>
      </c>
      <c r="X310" s="43">
        <v>0</v>
      </c>
      <c r="Y310" s="43">
        <v>0</v>
      </c>
      <c r="Z310" s="43">
        <v>0</v>
      </c>
      <c r="AB310" s="225"/>
    </row>
    <row r="311" spans="2:28" ht="15.6" customHeight="1" x14ac:dyDescent="0.3">
      <c r="B311" s="31">
        <f>B310+1</f>
        <v>1971</v>
      </c>
      <c r="C311" s="96" t="s">
        <v>363</v>
      </c>
      <c r="D311" s="50">
        <f t="shared" si="230"/>
        <v>0</v>
      </c>
      <c r="E311" s="198"/>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c r="Z311" s="43">
        <v>0</v>
      </c>
      <c r="AB311" s="225"/>
    </row>
    <row r="312" spans="2:28" ht="15.6" customHeight="1" x14ac:dyDescent="0.3">
      <c r="B312" s="13">
        <f>B310+10</f>
        <v>1980</v>
      </c>
      <c r="C312" s="42" t="s">
        <v>462</v>
      </c>
      <c r="D312" s="50">
        <f t="shared" si="230"/>
        <v>0</v>
      </c>
      <c r="E312" s="43">
        <v>0</v>
      </c>
      <c r="F312" s="43">
        <v>0</v>
      </c>
      <c r="G312" s="43">
        <v>0</v>
      </c>
      <c r="H312" s="43">
        <v>0</v>
      </c>
      <c r="I312" s="43">
        <v>0</v>
      </c>
      <c r="J312" s="43">
        <v>0</v>
      </c>
      <c r="K312" s="43">
        <v>0</v>
      </c>
      <c r="L312" s="43">
        <v>0</v>
      </c>
      <c r="M312" s="43">
        <v>0</v>
      </c>
      <c r="N312" s="43">
        <v>0</v>
      </c>
      <c r="O312" s="43">
        <v>0</v>
      </c>
      <c r="P312" s="43">
        <v>0</v>
      </c>
      <c r="Q312" s="43">
        <v>0</v>
      </c>
      <c r="R312" s="43">
        <v>0</v>
      </c>
      <c r="S312" s="43">
        <v>0</v>
      </c>
      <c r="T312" s="43">
        <v>0</v>
      </c>
      <c r="U312" s="43">
        <v>0</v>
      </c>
      <c r="V312" s="43">
        <v>0</v>
      </c>
      <c r="W312" s="43">
        <v>0</v>
      </c>
      <c r="X312" s="43">
        <v>0</v>
      </c>
      <c r="Y312" s="43">
        <v>0</v>
      </c>
      <c r="Z312" s="43">
        <v>0</v>
      </c>
      <c r="AB312" s="224"/>
    </row>
    <row r="313" spans="2:28" ht="15.6" customHeight="1" x14ac:dyDescent="0.3">
      <c r="B313" s="31">
        <f>B312+1</f>
        <v>1981</v>
      </c>
      <c r="C313" s="96" t="s">
        <v>363</v>
      </c>
      <c r="D313" s="50">
        <f t="shared" si="230"/>
        <v>0</v>
      </c>
      <c r="E313" s="43">
        <v>0</v>
      </c>
      <c r="F313" s="43">
        <v>0</v>
      </c>
      <c r="G313" s="43">
        <v>0</v>
      </c>
      <c r="H313" s="43">
        <v>0</v>
      </c>
      <c r="I313" s="43">
        <v>0</v>
      </c>
      <c r="J313" s="43">
        <v>0</v>
      </c>
      <c r="K313" s="43">
        <v>0</v>
      </c>
      <c r="L313" s="43">
        <v>0</v>
      </c>
      <c r="M313" s="43">
        <v>0</v>
      </c>
      <c r="N313" s="43">
        <v>0</v>
      </c>
      <c r="O313" s="43">
        <v>0</v>
      </c>
      <c r="P313" s="43">
        <v>0</v>
      </c>
      <c r="Q313" s="43">
        <v>0</v>
      </c>
      <c r="R313" s="43">
        <v>0</v>
      </c>
      <c r="S313" s="43">
        <v>0</v>
      </c>
      <c r="T313" s="43">
        <v>0</v>
      </c>
      <c r="U313" s="43">
        <v>0</v>
      </c>
      <c r="V313" s="43">
        <v>0</v>
      </c>
      <c r="W313" s="43">
        <v>0</v>
      </c>
      <c r="X313" s="43">
        <v>0</v>
      </c>
      <c r="Y313" s="43">
        <v>0</v>
      </c>
      <c r="Z313" s="43">
        <v>0</v>
      </c>
      <c r="AB313" s="224"/>
    </row>
    <row r="314" spans="2:28" ht="15.6" customHeight="1" x14ac:dyDescent="0.3">
      <c r="B314" s="13">
        <f>B312+10</f>
        <v>1990</v>
      </c>
      <c r="C314" s="42" t="s">
        <v>36</v>
      </c>
      <c r="D314" s="43"/>
      <c r="E314" s="198"/>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c r="Z314" s="43">
        <v>0</v>
      </c>
      <c r="AB314" s="225"/>
    </row>
    <row r="315" spans="2:28" ht="15.6" customHeight="1" x14ac:dyDescent="0.3">
      <c r="B315" s="31">
        <f>B314+1</f>
        <v>1991</v>
      </c>
      <c r="C315" s="96" t="s">
        <v>363</v>
      </c>
      <c r="D315" s="43"/>
      <c r="E315" s="198"/>
      <c r="F315" s="43">
        <v>0</v>
      </c>
      <c r="G315" s="43">
        <v>0</v>
      </c>
      <c r="H315" s="43">
        <v>0</v>
      </c>
      <c r="I315" s="43">
        <v>0</v>
      </c>
      <c r="J315" s="43">
        <v>0</v>
      </c>
      <c r="K315" s="43">
        <v>0</v>
      </c>
      <c r="L315" s="43">
        <v>0</v>
      </c>
      <c r="M315" s="43">
        <v>0</v>
      </c>
      <c r="N315" s="43">
        <v>0</v>
      </c>
      <c r="O315" s="43">
        <v>0</v>
      </c>
      <c r="P315" s="43">
        <v>0</v>
      </c>
      <c r="Q315" s="43">
        <v>0</v>
      </c>
      <c r="R315" s="43">
        <v>0</v>
      </c>
      <c r="S315" s="43">
        <v>0</v>
      </c>
      <c r="T315" s="43">
        <v>0</v>
      </c>
      <c r="U315" s="43">
        <v>0</v>
      </c>
      <c r="V315" s="43">
        <v>0</v>
      </c>
      <c r="W315" s="43">
        <v>0</v>
      </c>
      <c r="X315" s="43">
        <v>0</v>
      </c>
      <c r="Y315" s="43">
        <v>0</v>
      </c>
      <c r="Z315" s="43">
        <v>0</v>
      </c>
      <c r="AB315" s="225"/>
    </row>
    <row r="316" spans="2:28" ht="15.6" customHeight="1" x14ac:dyDescent="0.3">
      <c r="B316" s="13">
        <f>B314+10</f>
        <v>2000</v>
      </c>
      <c r="C316" s="44" t="s">
        <v>456</v>
      </c>
      <c r="D316" s="43"/>
      <c r="E316" s="45">
        <f>E293-E308</f>
        <v>0</v>
      </c>
      <c r="F316" s="45">
        <f t="shared" ref="F316:Z316" si="231">F293-F308</f>
        <v>0</v>
      </c>
      <c r="G316" s="45">
        <f t="shared" si="231"/>
        <v>0</v>
      </c>
      <c r="H316" s="45">
        <f t="shared" si="231"/>
        <v>0</v>
      </c>
      <c r="I316" s="45">
        <f t="shared" si="231"/>
        <v>0</v>
      </c>
      <c r="J316" s="45">
        <f t="shared" si="231"/>
        <v>0</v>
      </c>
      <c r="K316" s="45">
        <f t="shared" si="231"/>
        <v>0</v>
      </c>
      <c r="L316" s="45">
        <f t="shared" si="231"/>
        <v>0</v>
      </c>
      <c r="M316" s="45">
        <f t="shared" si="231"/>
        <v>0</v>
      </c>
      <c r="N316" s="45">
        <f t="shared" si="231"/>
        <v>0</v>
      </c>
      <c r="O316" s="45">
        <f t="shared" si="231"/>
        <v>0</v>
      </c>
      <c r="P316" s="45">
        <f t="shared" si="231"/>
        <v>0</v>
      </c>
      <c r="Q316" s="45">
        <f t="shared" si="231"/>
        <v>0</v>
      </c>
      <c r="R316" s="45">
        <f t="shared" si="231"/>
        <v>0</v>
      </c>
      <c r="S316" s="45">
        <f t="shared" si="231"/>
        <v>0</v>
      </c>
      <c r="T316" s="45">
        <f t="shared" si="231"/>
        <v>0</v>
      </c>
      <c r="U316" s="45">
        <f t="shared" si="231"/>
        <v>0</v>
      </c>
      <c r="V316" s="45">
        <f t="shared" si="231"/>
        <v>0</v>
      </c>
      <c r="W316" s="45">
        <f t="shared" si="231"/>
        <v>0</v>
      </c>
      <c r="X316" s="45">
        <f t="shared" si="231"/>
        <v>0</v>
      </c>
      <c r="Y316" s="45">
        <f t="shared" si="231"/>
        <v>0</v>
      </c>
      <c r="Z316" s="45">
        <f t="shared" si="231"/>
        <v>0</v>
      </c>
      <c r="AB316" s="224"/>
    </row>
    <row r="317" spans="2:28" ht="15.6" customHeight="1" x14ac:dyDescent="0.3">
      <c r="B317" s="13">
        <f>B316+10</f>
        <v>2010</v>
      </c>
      <c r="C317" s="46" t="s">
        <v>457</v>
      </c>
      <c r="D317" s="84"/>
      <c r="E317" s="47">
        <f>E316</f>
        <v>0</v>
      </c>
      <c r="F317" s="47">
        <f t="shared" ref="F317" si="232">F316+E317</f>
        <v>0</v>
      </c>
      <c r="G317" s="47">
        <f t="shared" ref="G317" si="233">G316+F317</f>
        <v>0</v>
      </c>
      <c r="H317" s="47">
        <f t="shared" ref="H317" si="234">H316+G317</f>
        <v>0</v>
      </c>
      <c r="I317" s="47">
        <f t="shared" ref="I317" si="235">I316+H317</f>
        <v>0</v>
      </c>
      <c r="J317" s="47">
        <f t="shared" ref="J317" si="236">J316+I317</f>
        <v>0</v>
      </c>
      <c r="K317" s="47">
        <f t="shared" ref="K317" si="237">K316+J317</f>
        <v>0</v>
      </c>
      <c r="L317" s="47">
        <f t="shared" ref="L317" si="238">L316+K317</f>
        <v>0</v>
      </c>
      <c r="M317" s="47">
        <f t="shared" ref="M317" si="239">M316+L317</f>
        <v>0</v>
      </c>
      <c r="N317" s="47">
        <f t="shared" ref="N317" si="240">N316+M317</f>
        <v>0</v>
      </c>
      <c r="O317" s="47">
        <f t="shared" ref="O317" si="241">O316+N317</f>
        <v>0</v>
      </c>
      <c r="P317" s="47">
        <f t="shared" ref="P317" si="242">P316+O317</f>
        <v>0</v>
      </c>
      <c r="Q317" s="47">
        <f t="shared" ref="Q317" si="243">Q316+P317</f>
        <v>0</v>
      </c>
      <c r="R317" s="47">
        <f t="shared" ref="R317" si="244">R316+Q317</f>
        <v>0</v>
      </c>
      <c r="S317" s="47">
        <f t="shared" ref="S317" si="245">S316+R317</f>
        <v>0</v>
      </c>
      <c r="T317" s="47">
        <f t="shared" ref="T317" si="246">T316+S317</f>
        <v>0</v>
      </c>
      <c r="U317" s="47">
        <f t="shared" ref="U317" si="247">U316+T317</f>
        <v>0</v>
      </c>
      <c r="V317" s="47">
        <f t="shared" ref="V317" si="248">V316+U317</f>
        <v>0</v>
      </c>
      <c r="W317" s="47">
        <f t="shared" ref="W317" si="249">W316+V317</f>
        <v>0</v>
      </c>
      <c r="X317" s="47">
        <f t="shared" ref="X317" si="250">X316+W317</f>
        <v>0</v>
      </c>
      <c r="Y317" s="47">
        <f t="shared" ref="Y317" si="251">Y316+X317</f>
        <v>0</v>
      </c>
      <c r="Z317" s="47">
        <f t="shared" ref="Z317" si="252">Z316+Y317</f>
        <v>0</v>
      </c>
      <c r="AB317" s="224"/>
    </row>
    <row r="318" spans="2:28" ht="45" customHeight="1" x14ac:dyDescent="0.3">
      <c r="B318" s="13"/>
      <c r="C318" s="54" t="s">
        <v>253</v>
      </c>
      <c r="D318" s="56" t="s">
        <v>653</v>
      </c>
      <c r="E318" s="56" t="s">
        <v>654</v>
      </c>
      <c r="F318" s="56" t="s">
        <v>655</v>
      </c>
      <c r="G318" s="56" t="s">
        <v>656</v>
      </c>
      <c r="H318" s="56" t="s">
        <v>657</v>
      </c>
      <c r="I318" s="56" t="s">
        <v>659</v>
      </c>
      <c r="J318" s="56" t="s">
        <v>658</v>
      </c>
      <c r="K318" s="56" t="s">
        <v>660</v>
      </c>
      <c r="L318" s="56" t="s">
        <v>661</v>
      </c>
      <c r="M318" s="56" t="s">
        <v>662</v>
      </c>
      <c r="N318" s="56" t="s">
        <v>663</v>
      </c>
      <c r="O318" s="56" t="s">
        <v>664</v>
      </c>
      <c r="P318" s="56" t="s">
        <v>665</v>
      </c>
      <c r="Q318" s="56" t="s">
        <v>666</v>
      </c>
      <c r="R318" s="56" t="s">
        <v>667</v>
      </c>
      <c r="S318" s="56" t="s">
        <v>668</v>
      </c>
      <c r="T318" s="56" t="s">
        <v>669</v>
      </c>
      <c r="U318" s="56" t="s">
        <v>670</v>
      </c>
      <c r="V318" s="56" t="s">
        <v>671</v>
      </c>
      <c r="W318" s="56" t="s">
        <v>673</v>
      </c>
      <c r="X318" s="56" t="s">
        <v>672</v>
      </c>
      <c r="Y318" s="56" t="s">
        <v>674</v>
      </c>
      <c r="Z318" s="55" t="s">
        <v>675</v>
      </c>
      <c r="AB318" s="171"/>
    </row>
    <row r="319" spans="2:28" ht="15.6" customHeight="1" x14ac:dyDescent="0.3">
      <c r="B319" s="13">
        <f>B317+10</f>
        <v>2020</v>
      </c>
      <c r="C319" s="40" t="s">
        <v>59</v>
      </c>
      <c r="D319" s="88">
        <f t="shared" ref="D319:D328" si="253">D83</f>
        <v>0</v>
      </c>
      <c r="E319" s="41"/>
      <c r="F319" s="41"/>
      <c r="G319" s="41"/>
      <c r="H319" s="41"/>
      <c r="I319" s="41"/>
      <c r="J319" s="41"/>
      <c r="K319" s="41"/>
      <c r="L319" s="41"/>
      <c r="M319" s="41"/>
      <c r="N319" s="41"/>
      <c r="O319" s="41"/>
      <c r="P319" s="41"/>
      <c r="Q319" s="41"/>
      <c r="R319" s="41"/>
      <c r="S319" s="41"/>
      <c r="T319" s="41"/>
      <c r="U319" s="41"/>
      <c r="V319" s="41"/>
      <c r="W319" s="41"/>
      <c r="X319" s="41"/>
      <c r="Y319" s="41"/>
      <c r="Z319" s="41"/>
      <c r="AB319" s="224"/>
    </row>
    <row r="320" spans="2:28" ht="15.6" customHeight="1" x14ac:dyDescent="0.3">
      <c r="B320" s="13">
        <f>B319+10</f>
        <v>2030</v>
      </c>
      <c r="C320" s="42" t="s">
        <v>38</v>
      </c>
      <c r="D320" s="50">
        <f t="shared" si="253"/>
        <v>0</v>
      </c>
      <c r="E320" s="43"/>
      <c r="F320" s="43"/>
      <c r="G320" s="43"/>
      <c r="H320" s="43"/>
      <c r="I320" s="43"/>
      <c r="J320" s="43"/>
      <c r="K320" s="43"/>
      <c r="L320" s="43"/>
      <c r="M320" s="43"/>
      <c r="N320" s="43"/>
      <c r="O320" s="43"/>
      <c r="P320" s="43"/>
      <c r="Q320" s="43"/>
      <c r="R320" s="43"/>
      <c r="S320" s="43"/>
      <c r="T320" s="43"/>
      <c r="U320" s="43"/>
      <c r="V320" s="43"/>
      <c r="W320" s="43"/>
      <c r="X320" s="43"/>
      <c r="Y320" s="43"/>
      <c r="Z320" s="43"/>
      <c r="AB320" s="224"/>
    </row>
    <row r="321" spans="2:28" ht="15.6" customHeight="1" x14ac:dyDescent="0.3">
      <c r="B321" s="13">
        <f t="shared" ref="B321:B326" si="254">B320+10</f>
        <v>2040</v>
      </c>
      <c r="C321" s="42" t="s">
        <v>39</v>
      </c>
      <c r="D321" s="50">
        <f t="shared" si="253"/>
        <v>0</v>
      </c>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c r="AB321" s="225"/>
    </row>
    <row r="322" spans="2:28" ht="15.6" customHeight="1" x14ac:dyDescent="0.3">
      <c r="B322" s="13">
        <f t="shared" si="254"/>
        <v>2050</v>
      </c>
      <c r="C322" s="42" t="s">
        <v>40</v>
      </c>
      <c r="D322" s="50">
        <f t="shared" si="253"/>
        <v>0</v>
      </c>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c r="AB322" s="225"/>
    </row>
    <row r="323" spans="2:28" ht="15.6" customHeight="1" x14ac:dyDescent="0.3">
      <c r="B323" s="13">
        <f t="shared" si="254"/>
        <v>2060</v>
      </c>
      <c r="C323" s="42" t="s">
        <v>41</v>
      </c>
      <c r="D323" s="50">
        <f t="shared" si="253"/>
        <v>0</v>
      </c>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c r="AB323" s="225"/>
    </row>
    <row r="324" spans="2:28" ht="15.6" customHeight="1" x14ac:dyDescent="0.3">
      <c r="B324" s="13">
        <f t="shared" si="254"/>
        <v>2070</v>
      </c>
      <c r="C324" s="42" t="s">
        <v>42</v>
      </c>
      <c r="D324" s="50">
        <f t="shared" si="253"/>
        <v>0</v>
      </c>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c r="AB324" s="225"/>
    </row>
    <row r="325" spans="2:28" ht="15.6" customHeight="1" x14ac:dyDescent="0.3">
      <c r="B325" s="13">
        <f t="shared" si="254"/>
        <v>2080</v>
      </c>
      <c r="C325" s="42" t="s">
        <v>43</v>
      </c>
      <c r="D325" s="50">
        <f t="shared" si="253"/>
        <v>0</v>
      </c>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c r="AB325" s="225"/>
    </row>
    <row r="326" spans="2:28" ht="15.6" customHeight="1" x14ac:dyDescent="0.3">
      <c r="B326" s="13">
        <f t="shared" si="254"/>
        <v>2090</v>
      </c>
      <c r="C326" s="42" t="s">
        <v>44</v>
      </c>
      <c r="D326" s="50">
        <f t="shared" si="253"/>
        <v>0</v>
      </c>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c r="AB326" s="225"/>
    </row>
    <row r="327" spans="2:28" ht="15.6" customHeight="1" x14ac:dyDescent="0.3">
      <c r="B327" s="31">
        <f>B326+1</f>
        <v>2091</v>
      </c>
      <c r="C327" s="96" t="s">
        <v>79</v>
      </c>
      <c r="D327" s="50">
        <f t="shared" si="253"/>
        <v>0</v>
      </c>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c r="AB327" s="225"/>
    </row>
    <row r="328" spans="2:28" ht="15.6" customHeight="1" x14ac:dyDescent="0.3">
      <c r="B328" s="31">
        <f>B327+1</f>
        <v>2092</v>
      </c>
      <c r="C328" s="96" t="s">
        <v>80</v>
      </c>
      <c r="D328" s="50">
        <f t="shared" si="253"/>
        <v>0</v>
      </c>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c r="AB328" s="225"/>
    </row>
    <row r="329" spans="2:28" ht="15.6" customHeight="1" x14ac:dyDescent="0.3">
      <c r="B329" s="13">
        <f>B326+10</f>
        <v>2100</v>
      </c>
      <c r="C329" s="44" t="s">
        <v>46</v>
      </c>
      <c r="D329" s="43"/>
      <c r="E329" s="45">
        <f>E321+E322+E323+E324+E325+E326</f>
        <v>0</v>
      </c>
      <c r="F329" s="45">
        <f t="shared" ref="F329:U329" si="255">F321+F322+F323+F324+F325+F326</f>
        <v>0</v>
      </c>
      <c r="G329" s="45">
        <f t="shared" si="255"/>
        <v>0</v>
      </c>
      <c r="H329" s="45">
        <f t="shared" si="255"/>
        <v>0</v>
      </c>
      <c r="I329" s="45">
        <f t="shared" si="255"/>
        <v>0</v>
      </c>
      <c r="J329" s="45">
        <f t="shared" si="255"/>
        <v>0</v>
      </c>
      <c r="K329" s="45">
        <f t="shared" si="255"/>
        <v>0</v>
      </c>
      <c r="L329" s="45">
        <f t="shared" si="255"/>
        <v>0</v>
      </c>
      <c r="M329" s="45">
        <f t="shared" si="255"/>
        <v>0</v>
      </c>
      <c r="N329" s="45">
        <f t="shared" si="255"/>
        <v>0</v>
      </c>
      <c r="O329" s="45">
        <f t="shared" si="255"/>
        <v>0</v>
      </c>
      <c r="P329" s="45">
        <f t="shared" si="255"/>
        <v>0</v>
      </c>
      <c r="Q329" s="45">
        <f t="shared" si="255"/>
        <v>0</v>
      </c>
      <c r="R329" s="45">
        <f t="shared" si="255"/>
        <v>0</v>
      </c>
      <c r="S329" s="45">
        <f t="shared" si="255"/>
        <v>0</v>
      </c>
      <c r="T329" s="45">
        <f t="shared" si="255"/>
        <v>0</v>
      </c>
      <c r="U329" s="45">
        <f t="shared" si="255"/>
        <v>0</v>
      </c>
      <c r="V329" s="45">
        <f>V321+V322+V323+V324+V325+V326</f>
        <v>0</v>
      </c>
      <c r="W329" s="45">
        <f>W321+W322+W323+W324+W325+W326</f>
        <v>0</v>
      </c>
      <c r="X329" s="45">
        <f>X321+X322+X323+X324+X325+X326</f>
        <v>0</v>
      </c>
      <c r="Y329" s="45">
        <f t="shared" ref="Y329:Z329" si="256">Y321+Y322+Y323+Y324+Y325+Y326</f>
        <v>0</v>
      </c>
      <c r="Z329" s="45">
        <f t="shared" si="256"/>
        <v>0</v>
      </c>
      <c r="AB329" s="224"/>
    </row>
    <row r="330" spans="2:28" ht="15.6" customHeight="1" x14ac:dyDescent="0.3">
      <c r="B330" s="13">
        <f>B329+10</f>
        <v>2110</v>
      </c>
      <c r="C330" s="46" t="s">
        <v>45</v>
      </c>
      <c r="D330" s="47">
        <f>D319+D320+D321+D322+D323+D324+D325+D326</f>
        <v>0</v>
      </c>
      <c r="E330" s="47">
        <f t="shared" ref="E330:X330" si="257">E329+D330</f>
        <v>0</v>
      </c>
      <c r="F330" s="47">
        <f t="shared" si="257"/>
        <v>0</v>
      </c>
      <c r="G330" s="47">
        <f t="shared" si="257"/>
        <v>0</v>
      </c>
      <c r="H330" s="47">
        <f t="shared" si="257"/>
        <v>0</v>
      </c>
      <c r="I330" s="47">
        <f t="shared" si="257"/>
        <v>0</v>
      </c>
      <c r="J330" s="47">
        <f t="shared" si="257"/>
        <v>0</v>
      </c>
      <c r="K330" s="47">
        <f t="shared" si="257"/>
        <v>0</v>
      </c>
      <c r="L330" s="47">
        <f t="shared" si="257"/>
        <v>0</v>
      </c>
      <c r="M330" s="47">
        <f t="shared" si="257"/>
        <v>0</v>
      </c>
      <c r="N330" s="47">
        <f t="shared" si="257"/>
        <v>0</v>
      </c>
      <c r="O330" s="47">
        <f t="shared" si="257"/>
        <v>0</v>
      </c>
      <c r="P330" s="47">
        <f t="shared" si="257"/>
        <v>0</v>
      </c>
      <c r="Q330" s="47">
        <f t="shared" si="257"/>
        <v>0</v>
      </c>
      <c r="R330" s="47">
        <f t="shared" si="257"/>
        <v>0</v>
      </c>
      <c r="S330" s="47">
        <f t="shared" si="257"/>
        <v>0</v>
      </c>
      <c r="T330" s="47">
        <f t="shared" si="257"/>
        <v>0</v>
      </c>
      <c r="U330" s="47">
        <f t="shared" si="257"/>
        <v>0</v>
      </c>
      <c r="V330" s="47">
        <f t="shared" si="257"/>
        <v>0</v>
      </c>
      <c r="W330" s="47">
        <f t="shared" si="257"/>
        <v>0</v>
      </c>
      <c r="X330" s="47">
        <f t="shared" si="257"/>
        <v>0</v>
      </c>
      <c r="Y330" s="47">
        <f t="shared" ref="Y330" si="258">Y329+X330</f>
        <v>0</v>
      </c>
      <c r="Z330" s="47">
        <f t="shared" ref="Z330" si="259">Z329+Y330</f>
        <v>0</v>
      </c>
      <c r="AB330" s="224"/>
    </row>
    <row r="331" spans="2:28" ht="45" customHeight="1" x14ac:dyDescent="0.3">
      <c r="B331" s="13"/>
      <c r="C331" s="54" t="s">
        <v>254</v>
      </c>
      <c r="D331" s="56" t="s">
        <v>653</v>
      </c>
      <c r="E331" s="56" t="s">
        <v>654</v>
      </c>
      <c r="F331" s="56" t="s">
        <v>655</v>
      </c>
      <c r="G331" s="56" t="s">
        <v>656</v>
      </c>
      <c r="H331" s="56" t="s">
        <v>657</v>
      </c>
      <c r="I331" s="56" t="s">
        <v>659</v>
      </c>
      <c r="J331" s="56" t="s">
        <v>658</v>
      </c>
      <c r="K331" s="56" t="s">
        <v>660</v>
      </c>
      <c r="L331" s="56" t="s">
        <v>661</v>
      </c>
      <c r="M331" s="56" t="s">
        <v>662</v>
      </c>
      <c r="N331" s="56" t="s">
        <v>663</v>
      </c>
      <c r="O331" s="56" t="s">
        <v>664</v>
      </c>
      <c r="P331" s="56" t="s">
        <v>665</v>
      </c>
      <c r="Q331" s="56" t="s">
        <v>666</v>
      </c>
      <c r="R331" s="56" t="s">
        <v>667</v>
      </c>
      <c r="S331" s="56" t="s">
        <v>668</v>
      </c>
      <c r="T331" s="56" t="s">
        <v>669</v>
      </c>
      <c r="U331" s="56" t="s">
        <v>670</v>
      </c>
      <c r="V331" s="56" t="s">
        <v>671</v>
      </c>
      <c r="W331" s="56" t="s">
        <v>673</v>
      </c>
      <c r="X331" s="56" t="s">
        <v>672</v>
      </c>
      <c r="Y331" s="56" t="s">
        <v>674</v>
      </c>
      <c r="Z331" s="55" t="s">
        <v>675</v>
      </c>
      <c r="AB331" s="171"/>
    </row>
    <row r="332" spans="2:28" ht="15.6" customHeight="1" x14ac:dyDescent="0.3">
      <c r="B332" s="13">
        <f>B330+10</f>
        <v>2120</v>
      </c>
      <c r="C332" s="48" t="s">
        <v>47</v>
      </c>
      <c r="D332" s="49">
        <f>D333+D336</f>
        <v>0</v>
      </c>
      <c r="E332" s="49">
        <f t="shared" ref="E332:U332" si="260">E333+E336</f>
        <v>0</v>
      </c>
      <c r="F332" s="49">
        <f t="shared" si="260"/>
        <v>0</v>
      </c>
      <c r="G332" s="49">
        <f t="shared" si="260"/>
        <v>0</v>
      </c>
      <c r="H332" s="49">
        <f t="shared" si="260"/>
        <v>0</v>
      </c>
      <c r="I332" s="49">
        <f t="shared" si="260"/>
        <v>0</v>
      </c>
      <c r="J332" s="49">
        <f t="shared" si="260"/>
        <v>0</v>
      </c>
      <c r="K332" s="49">
        <f t="shared" si="260"/>
        <v>0</v>
      </c>
      <c r="L332" s="49">
        <f t="shared" si="260"/>
        <v>0</v>
      </c>
      <c r="M332" s="49">
        <f t="shared" si="260"/>
        <v>0</v>
      </c>
      <c r="N332" s="49">
        <f t="shared" si="260"/>
        <v>0</v>
      </c>
      <c r="O332" s="49">
        <f t="shared" si="260"/>
        <v>0</v>
      </c>
      <c r="P332" s="49">
        <f t="shared" si="260"/>
        <v>0</v>
      </c>
      <c r="Q332" s="49">
        <f t="shared" si="260"/>
        <v>0</v>
      </c>
      <c r="R332" s="49">
        <f t="shared" si="260"/>
        <v>0</v>
      </c>
      <c r="S332" s="49">
        <f t="shared" si="260"/>
        <v>0</v>
      </c>
      <c r="T332" s="49">
        <f t="shared" si="260"/>
        <v>0</v>
      </c>
      <c r="U332" s="49">
        <f t="shared" si="260"/>
        <v>0</v>
      </c>
      <c r="V332" s="49">
        <f>V333+V336</f>
        <v>0</v>
      </c>
      <c r="W332" s="49">
        <f>W333+W336</f>
        <v>0</v>
      </c>
      <c r="X332" s="49">
        <f>X333+X336</f>
        <v>0</v>
      </c>
      <c r="Y332" s="49">
        <f t="shared" ref="Y332:Z332" si="261">Y333+Y336</f>
        <v>0</v>
      </c>
      <c r="Z332" s="49">
        <f t="shared" si="261"/>
        <v>0</v>
      </c>
      <c r="AB332" s="224"/>
    </row>
    <row r="333" spans="2:28" ht="15.6" customHeight="1" x14ac:dyDescent="0.3">
      <c r="B333" s="13">
        <f>B332+10</f>
        <v>2130</v>
      </c>
      <c r="C333" s="42" t="s">
        <v>48</v>
      </c>
      <c r="D333" s="50">
        <f>D334+D335</f>
        <v>0</v>
      </c>
      <c r="E333" s="50">
        <f t="shared" ref="E333:U333" si="262">E334+E335</f>
        <v>0</v>
      </c>
      <c r="F333" s="50">
        <f t="shared" si="262"/>
        <v>0</v>
      </c>
      <c r="G333" s="50">
        <f t="shared" si="262"/>
        <v>0</v>
      </c>
      <c r="H333" s="50">
        <f t="shared" si="262"/>
        <v>0</v>
      </c>
      <c r="I333" s="50">
        <f t="shared" si="262"/>
        <v>0</v>
      </c>
      <c r="J333" s="50">
        <f t="shared" si="262"/>
        <v>0</v>
      </c>
      <c r="K333" s="50">
        <f t="shared" si="262"/>
        <v>0</v>
      </c>
      <c r="L333" s="50">
        <f t="shared" si="262"/>
        <v>0</v>
      </c>
      <c r="M333" s="50">
        <f t="shared" si="262"/>
        <v>0</v>
      </c>
      <c r="N333" s="50">
        <f t="shared" si="262"/>
        <v>0</v>
      </c>
      <c r="O333" s="50">
        <f t="shared" si="262"/>
        <v>0</v>
      </c>
      <c r="P333" s="50">
        <f t="shared" si="262"/>
        <v>0</v>
      </c>
      <c r="Q333" s="50">
        <f t="shared" si="262"/>
        <v>0</v>
      </c>
      <c r="R333" s="50">
        <f t="shared" si="262"/>
        <v>0</v>
      </c>
      <c r="S333" s="50">
        <f t="shared" si="262"/>
        <v>0</v>
      </c>
      <c r="T333" s="50">
        <f t="shared" si="262"/>
        <v>0</v>
      </c>
      <c r="U333" s="50">
        <f t="shared" si="262"/>
        <v>0</v>
      </c>
      <c r="V333" s="50">
        <f>V334+V335</f>
        <v>0</v>
      </c>
      <c r="W333" s="50">
        <f>W334+W335</f>
        <v>0</v>
      </c>
      <c r="X333" s="50">
        <f>X334+X335</f>
        <v>0</v>
      </c>
      <c r="Y333" s="50">
        <f t="shared" ref="Y333:Z333" si="263">Y334+Y335</f>
        <v>0</v>
      </c>
      <c r="Z333" s="50">
        <f t="shared" si="263"/>
        <v>0</v>
      </c>
      <c r="AB333" s="224"/>
    </row>
    <row r="334" spans="2:28" ht="15.6" customHeight="1" x14ac:dyDescent="0.3">
      <c r="B334" s="13">
        <f t="shared" ref="B334:B345" si="264">B333+10</f>
        <v>2140</v>
      </c>
      <c r="C334" s="51" t="s">
        <v>49</v>
      </c>
      <c r="D334" s="50">
        <f>D98</f>
        <v>0</v>
      </c>
      <c r="E334" s="198"/>
      <c r="F334" s="198"/>
      <c r="G334" s="198"/>
      <c r="H334" s="198"/>
      <c r="I334" s="198"/>
      <c r="J334" s="198"/>
      <c r="K334" s="198"/>
      <c r="L334" s="198"/>
      <c r="M334" s="198"/>
      <c r="N334" s="198"/>
      <c r="O334" s="198"/>
      <c r="P334" s="198"/>
      <c r="Q334" s="198"/>
      <c r="R334" s="198"/>
      <c r="S334" s="198"/>
      <c r="T334" s="198"/>
      <c r="U334" s="198"/>
      <c r="V334" s="198"/>
      <c r="W334" s="43">
        <v>0</v>
      </c>
      <c r="X334" s="43">
        <v>0</v>
      </c>
      <c r="Y334" s="43">
        <v>0</v>
      </c>
      <c r="Z334" s="43">
        <v>0</v>
      </c>
      <c r="AB334" s="225"/>
    </row>
    <row r="335" spans="2:28" ht="15.6" customHeight="1" x14ac:dyDescent="0.3">
      <c r="B335" s="13">
        <f t="shared" si="264"/>
        <v>2150</v>
      </c>
      <c r="C335" s="51" t="s">
        <v>5</v>
      </c>
      <c r="D335" s="50">
        <f>D99</f>
        <v>0</v>
      </c>
      <c r="E335" s="198"/>
      <c r="F335" s="198"/>
      <c r="G335" s="198"/>
      <c r="H335" s="198"/>
      <c r="I335" s="198"/>
      <c r="J335" s="198"/>
      <c r="K335" s="198"/>
      <c r="L335" s="198"/>
      <c r="M335" s="198"/>
      <c r="N335" s="198"/>
      <c r="O335" s="198"/>
      <c r="P335" s="198"/>
      <c r="Q335" s="198"/>
      <c r="R335" s="198"/>
      <c r="S335" s="198"/>
      <c r="T335" s="198"/>
      <c r="U335" s="198"/>
      <c r="V335" s="198"/>
      <c r="W335" s="43">
        <v>0</v>
      </c>
      <c r="X335" s="43">
        <v>0</v>
      </c>
      <c r="Y335" s="43">
        <v>0</v>
      </c>
      <c r="Z335" s="43">
        <v>0</v>
      </c>
      <c r="AB335" s="225"/>
    </row>
    <row r="336" spans="2:28" ht="15.6" customHeight="1" x14ac:dyDescent="0.3">
      <c r="B336" s="13">
        <f t="shared" si="264"/>
        <v>2160</v>
      </c>
      <c r="C336" s="42" t="s">
        <v>50</v>
      </c>
      <c r="D336" s="50">
        <f>D100</f>
        <v>0</v>
      </c>
      <c r="E336" s="198"/>
      <c r="F336" s="198"/>
      <c r="G336" s="198"/>
      <c r="H336" s="198"/>
      <c r="I336" s="198"/>
      <c r="J336" s="198"/>
      <c r="K336" s="198"/>
      <c r="L336" s="198"/>
      <c r="M336" s="198"/>
      <c r="N336" s="198"/>
      <c r="O336" s="198"/>
      <c r="P336" s="198"/>
      <c r="Q336" s="198"/>
      <c r="R336" s="198"/>
      <c r="S336" s="198"/>
      <c r="T336" s="198"/>
      <c r="U336" s="198"/>
      <c r="V336" s="198"/>
      <c r="W336" s="43">
        <v>0</v>
      </c>
      <c r="X336" s="43">
        <v>0</v>
      </c>
      <c r="Y336" s="43">
        <v>0</v>
      </c>
      <c r="Z336" s="43">
        <v>0</v>
      </c>
      <c r="AB336" s="225"/>
    </row>
    <row r="337" spans="2:28" ht="15.6" customHeight="1" x14ac:dyDescent="0.3">
      <c r="B337" s="13">
        <f t="shared" si="264"/>
        <v>2170</v>
      </c>
      <c r="C337" s="44" t="s">
        <v>60</v>
      </c>
      <c r="D337" s="52"/>
      <c r="E337" s="45">
        <f>E338+E339+E342+E343</f>
        <v>0</v>
      </c>
      <c r="F337" s="45">
        <f t="shared" ref="F337:U337" si="265">F338+F339+F342+F343</f>
        <v>0</v>
      </c>
      <c r="G337" s="45">
        <f t="shared" si="265"/>
        <v>0</v>
      </c>
      <c r="H337" s="45">
        <f t="shared" si="265"/>
        <v>0</v>
      </c>
      <c r="I337" s="45">
        <f t="shared" si="265"/>
        <v>0</v>
      </c>
      <c r="J337" s="45">
        <f t="shared" si="265"/>
        <v>0</v>
      </c>
      <c r="K337" s="45">
        <f t="shared" si="265"/>
        <v>0</v>
      </c>
      <c r="L337" s="45">
        <f t="shared" si="265"/>
        <v>0</v>
      </c>
      <c r="M337" s="45">
        <f t="shared" si="265"/>
        <v>0</v>
      </c>
      <c r="N337" s="45">
        <f t="shared" si="265"/>
        <v>0</v>
      </c>
      <c r="O337" s="45">
        <f t="shared" si="265"/>
        <v>0</v>
      </c>
      <c r="P337" s="45">
        <f t="shared" si="265"/>
        <v>0</v>
      </c>
      <c r="Q337" s="45">
        <f t="shared" si="265"/>
        <v>0</v>
      </c>
      <c r="R337" s="45">
        <f t="shared" si="265"/>
        <v>0</v>
      </c>
      <c r="S337" s="45">
        <f t="shared" si="265"/>
        <v>0</v>
      </c>
      <c r="T337" s="45">
        <f t="shared" si="265"/>
        <v>0</v>
      </c>
      <c r="U337" s="45">
        <f t="shared" si="265"/>
        <v>0</v>
      </c>
      <c r="V337" s="45">
        <f>V338+V339+V342+V343</f>
        <v>0</v>
      </c>
      <c r="W337" s="45">
        <f>W338+W339+W342+W343</f>
        <v>0</v>
      </c>
      <c r="X337" s="45">
        <f>X338+X339+X342+X343</f>
        <v>0</v>
      </c>
      <c r="Y337" s="45">
        <f t="shared" ref="Y337:Z337" si="266">Y338+Y339+Y342+Y343</f>
        <v>0</v>
      </c>
      <c r="Z337" s="45">
        <f t="shared" si="266"/>
        <v>0</v>
      </c>
      <c r="AB337" s="224"/>
    </row>
    <row r="338" spans="2:28" ht="15.6" customHeight="1" x14ac:dyDescent="0.3">
      <c r="B338" s="13">
        <f t="shared" si="264"/>
        <v>2180</v>
      </c>
      <c r="C338" s="42" t="s">
        <v>51</v>
      </c>
      <c r="D338" s="52"/>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c r="AB338" s="225"/>
    </row>
    <row r="339" spans="2:28" ht="15.6" customHeight="1" x14ac:dyDescent="0.3">
      <c r="B339" s="13">
        <f t="shared" si="264"/>
        <v>2190</v>
      </c>
      <c r="C339" s="42" t="s">
        <v>52</v>
      </c>
      <c r="D339" s="52"/>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c r="AB339" s="225"/>
    </row>
    <row r="340" spans="2:28" ht="15.6" customHeight="1" x14ac:dyDescent="0.3">
      <c r="B340" s="13">
        <f t="shared" si="264"/>
        <v>2200</v>
      </c>
      <c r="C340" s="51" t="s">
        <v>53</v>
      </c>
      <c r="D340" s="52"/>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c r="AB340" s="225"/>
    </row>
    <row r="341" spans="2:28" ht="15.6" customHeight="1" x14ac:dyDescent="0.3">
      <c r="B341" s="13">
        <f t="shared" si="264"/>
        <v>2210</v>
      </c>
      <c r="C341" s="51" t="s">
        <v>54</v>
      </c>
      <c r="D341" s="52"/>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c r="AB341" s="225"/>
    </row>
    <row r="342" spans="2:28" ht="15.6" customHeight="1" x14ac:dyDescent="0.3">
      <c r="B342" s="13">
        <f t="shared" si="264"/>
        <v>2220</v>
      </c>
      <c r="C342" s="42" t="s">
        <v>55</v>
      </c>
      <c r="D342" s="52"/>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c r="AB342" s="225"/>
    </row>
    <row r="343" spans="2:28" ht="15.6" customHeight="1" x14ac:dyDescent="0.3">
      <c r="B343" s="13">
        <f t="shared" si="264"/>
        <v>2230</v>
      </c>
      <c r="C343" s="42" t="s">
        <v>56</v>
      </c>
      <c r="D343" s="52"/>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c r="AB343" s="225"/>
    </row>
    <row r="344" spans="2:28" ht="15.6" customHeight="1" x14ac:dyDescent="0.3">
      <c r="B344" s="13">
        <f t="shared" si="264"/>
        <v>2240</v>
      </c>
      <c r="C344" s="44" t="s">
        <v>429</v>
      </c>
      <c r="D344" s="52"/>
      <c r="E344" s="45">
        <f>E332+E337</f>
        <v>0</v>
      </c>
      <c r="F344" s="45">
        <f t="shared" ref="F344:U344" si="267">F332+F337</f>
        <v>0</v>
      </c>
      <c r="G344" s="45">
        <f t="shared" si="267"/>
        <v>0</v>
      </c>
      <c r="H344" s="45">
        <f t="shared" si="267"/>
        <v>0</v>
      </c>
      <c r="I344" s="45">
        <f t="shared" si="267"/>
        <v>0</v>
      </c>
      <c r="J344" s="45">
        <f t="shared" si="267"/>
        <v>0</v>
      </c>
      <c r="K344" s="45">
        <f t="shared" si="267"/>
        <v>0</v>
      </c>
      <c r="L344" s="45">
        <f t="shared" si="267"/>
        <v>0</v>
      </c>
      <c r="M344" s="45">
        <f t="shared" si="267"/>
        <v>0</v>
      </c>
      <c r="N344" s="45">
        <f t="shared" si="267"/>
        <v>0</v>
      </c>
      <c r="O344" s="45">
        <f t="shared" si="267"/>
        <v>0</v>
      </c>
      <c r="P344" s="45">
        <f t="shared" si="267"/>
        <v>0</v>
      </c>
      <c r="Q344" s="45">
        <f t="shared" si="267"/>
        <v>0</v>
      </c>
      <c r="R344" s="45">
        <f t="shared" si="267"/>
        <v>0</v>
      </c>
      <c r="S344" s="45">
        <f t="shared" si="267"/>
        <v>0</v>
      </c>
      <c r="T344" s="45">
        <f t="shared" si="267"/>
        <v>0</v>
      </c>
      <c r="U344" s="45">
        <f t="shared" si="267"/>
        <v>0</v>
      </c>
      <c r="V344" s="45">
        <f>V332+V337</f>
        <v>0</v>
      </c>
      <c r="W344" s="45">
        <f>W332+W337</f>
        <v>0</v>
      </c>
      <c r="X344" s="45">
        <f>X332+X337</f>
        <v>0</v>
      </c>
      <c r="Y344" s="45">
        <f t="shared" ref="Y344:Z344" si="268">Y332+Y337</f>
        <v>0</v>
      </c>
      <c r="Z344" s="45">
        <f t="shared" si="268"/>
        <v>0</v>
      </c>
      <c r="AB344" s="224"/>
    </row>
    <row r="345" spans="2:28" ht="15.6" customHeight="1" x14ac:dyDescent="0.3">
      <c r="B345" s="13">
        <f t="shared" si="264"/>
        <v>2250</v>
      </c>
      <c r="C345" s="46" t="s">
        <v>430</v>
      </c>
      <c r="D345" s="53"/>
      <c r="E345" s="47">
        <f>E344</f>
        <v>0</v>
      </c>
      <c r="F345" s="47">
        <f t="shared" ref="F345:X345" si="269">F344+E345</f>
        <v>0</v>
      </c>
      <c r="G345" s="47">
        <f t="shared" si="269"/>
        <v>0</v>
      </c>
      <c r="H345" s="47">
        <f t="shared" si="269"/>
        <v>0</v>
      </c>
      <c r="I345" s="47">
        <f t="shared" si="269"/>
        <v>0</v>
      </c>
      <c r="J345" s="47">
        <f t="shared" si="269"/>
        <v>0</v>
      </c>
      <c r="K345" s="47">
        <f t="shared" si="269"/>
        <v>0</v>
      </c>
      <c r="L345" s="47">
        <f t="shared" si="269"/>
        <v>0</v>
      </c>
      <c r="M345" s="47">
        <f t="shared" si="269"/>
        <v>0</v>
      </c>
      <c r="N345" s="47">
        <f t="shared" si="269"/>
        <v>0</v>
      </c>
      <c r="O345" s="47">
        <f t="shared" si="269"/>
        <v>0</v>
      </c>
      <c r="P345" s="47">
        <f t="shared" si="269"/>
        <v>0</v>
      </c>
      <c r="Q345" s="47">
        <f t="shared" si="269"/>
        <v>0</v>
      </c>
      <c r="R345" s="47">
        <f t="shared" si="269"/>
        <v>0</v>
      </c>
      <c r="S345" s="47">
        <f t="shared" si="269"/>
        <v>0</v>
      </c>
      <c r="T345" s="47">
        <f t="shared" si="269"/>
        <v>0</v>
      </c>
      <c r="U345" s="47">
        <f t="shared" si="269"/>
        <v>0</v>
      </c>
      <c r="V345" s="47">
        <f t="shared" si="269"/>
        <v>0</v>
      </c>
      <c r="W345" s="47">
        <f t="shared" si="269"/>
        <v>0</v>
      </c>
      <c r="X345" s="47">
        <f t="shared" si="269"/>
        <v>0</v>
      </c>
      <c r="Y345" s="47">
        <f t="shared" ref="Y345" si="270">Y344+X345</f>
        <v>0</v>
      </c>
      <c r="Z345" s="47">
        <f t="shared" ref="Z345" si="271">Z344+Y345</f>
        <v>0</v>
      </c>
      <c r="AB345" s="224"/>
    </row>
    <row r="346" spans="2:28" ht="45" customHeight="1" x14ac:dyDescent="0.3">
      <c r="B346" s="13"/>
      <c r="C346" s="54" t="s">
        <v>255</v>
      </c>
      <c r="D346" s="56" t="s">
        <v>653</v>
      </c>
      <c r="E346" s="56" t="s">
        <v>654</v>
      </c>
      <c r="F346" s="56" t="s">
        <v>655</v>
      </c>
      <c r="G346" s="56" t="s">
        <v>656</v>
      </c>
      <c r="H346" s="56" t="s">
        <v>657</v>
      </c>
      <c r="I346" s="56" t="s">
        <v>659</v>
      </c>
      <c r="J346" s="56" t="s">
        <v>658</v>
      </c>
      <c r="K346" s="56" t="s">
        <v>660</v>
      </c>
      <c r="L346" s="56" t="s">
        <v>661</v>
      </c>
      <c r="M346" s="56" t="s">
        <v>662</v>
      </c>
      <c r="N346" s="56" t="s">
        <v>663</v>
      </c>
      <c r="O346" s="56" t="s">
        <v>664</v>
      </c>
      <c r="P346" s="56" t="s">
        <v>665</v>
      </c>
      <c r="Q346" s="56" t="s">
        <v>666</v>
      </c>
      <c r="R346" s="56" t="s">
        <v>667</v>
      </c>
      <c r="S346" s="56" t="s">
        <v>668</v>
      </c>
      <c r="T346" s="56" t="s">
        <v>669</v>
      </c>
      <c r="U346" s="56" t="s">
        <v>670</v>
      </c>
      <c r="V346" s="56" t="s">
        <v>671</v>
      </c>
      <c r="W346" s="56" t="s">
        <v>673</v>
      </c>
      <c r="X346" s="56" t="s">
        <v>672</v>
      </c>
      <c r="Y346" s="56" t="s">
        <v>674</v>
      </c>
      <c r="Z346" s="55" t="s">
        <v>675</v>
      </c>
      <c r="AB346" s="171"/>
    </row>
    <row r="347" spans="2:28" ht="15.6" customHeight="1" x14ac:dyDescent="0.3">
      <c r="B347" s="13">
        <f>B345+10</f>
        <v>2260</v>
      </c>
      <c r="C347" s="89" t="s">
        <v>61</v>
      </c>
      <c r="D347" s="88">
        <f>D111</f>
        <v>0</v>
      </c>
      <c r="E347" s="90"/>
      <c r="F347" s="90"/>
      <c r="G347" s="90"/>
      <c r="H347" s="90"/>
      <c r="I347" s="90"/>
      <c r="J347" s="90"/>
      <c r="K347" s="90"/>
      <c r="L347" s="90"/>
      <c r="M347" s="90"/>
      <c r="N347" s="90"/>
      <c r="O347" s="90"/>
      <c r="P347" s="90"/>
      <c r="Q347" s="90"/>
      <c r="R347" s="90"/>
      <c r="S347" s="90"/>
      <c r="T347" s="90"/>
      <c r="U347" s="90"/>
      <c r="V347" s="90"/>
      <c r="W347" s="90"/>
      <c r="X347" s="90"/>
      <c r="Y347" s="90"/>
      <c r="Z347" s="90"/>
      <c r="AB347" s="224"/>
    </row>
    <row r="348" spans="2:28" ht="15.6" customHeight="1" x14ac:dyDescent="0.3">
      <c r="B348" s="13">
        <f>B347+10</f>
        <v>2270</v>
      </c>
      <c r="C348" s="44" t="s">
        <v>458</v>
      </c>
      <c r="D348" s="91"/>
      <c r="E348" s="45">
        <f t="shared" ref="E348:Y348" si="272">E330-E291-E317-E345</f>
        <v>0</v>
      </c>
      <c r="F348" s="45">
        <f t="shared" si="272"/>
        <v>0</v>
      </c>
      <c r="G348" s="45">
        <f t="shared" si="272"/>
        <v>0</v>
      </c>
      <c r="H348" s="45">
        <f t="shared" si="272"/>
        <v>0</v>
      </c>
      <c r="I348" s="45">
        <f t="shared" si="272"/>
        <v>0</v>
      </c>
      <c r="J348" s="45">
        <f t="shared" si="272"/>
        <v>0</v>
      </c>
      <c r="K348" s="45">
        <f t="shared" si="272"/>
        <v>0</v>
      </c>
      <c r="L348" s="45">
        <f t="shared" si="272"/>
        <v>0</v>
      </c>
      <c r="M348" s="45">
        <f t="shared" si="272"/>
        <v>0</v>
      </c>
      <c r="N348" s="45">
        <f t="shared" si="272"/>
        <v>0</v>
      </c>
      <c r="O348" s="45">
        <f t="shared" si="272"/>
        <v>0</v>
      </c>
      <c r="P348" s="45">
        <f t="shared" si="272"/>
        <v>0</v>
      </c>
      <c r="Q348" s="45">
        <f t="shared" si="272"/>
        <v>0</v>
      </c>
      <c r="R348" s="45">
        <f t="shared" si="272"/>
        <v>0</v>
      </c>
      <c r="S348" s="45">
        <f t="shared" si="272"/>
        <v>0</v>
      </c>
      <c r="T348" s="45">
        <f t="shared" si="272"/>
        <v>0</v>
      </c>
      <c r="U348" s="45">
        <f t="shared" si="272"/>
        <v>0</v>
      </c>
      <c r="V348" s="45">
        <f t="shared" si="272"/>
        <v>0</v>
      </c>
      <c r="W348" s="45">
        <f t="shared" si="272"/>
        <v>0</v>
      </c>
      <c r="X348" s="45">
        <f t="shared" si="272"/>
        <v>0</v>
      </c>
      <c r="Y348" s="45">
        <f t="shared" si="272"/>
        <v>0</v>
      </c>
      <c r="Z348" s="52"/>
      <c r="AB348" s="224"/>
    </row>
    <row r="349" spans="2:28" ht="15.6" customHeight="1" x14ac:dyDescent="0.3">
      <c r="B349" s="13">
        <f>B348+10</f>
        <v>2280</v>
      </c>
      <c r="C349" s="42" t="s">
        <v>62</v>
      </c>
      <c r="D349" s="52"/>
      <c r="E349" s="92" t="e">
        <f>E348/$D$347</f>
        <v>#DIV/0!</v>
      </c>
      <c r="F349" s="92" t="e">
        <f t="shared" ref="F349:Y349" si="273">F348/$D$347</f>
        <v>#DIV/0!</v>
      </c>
      <c r="G349" s="92" t="e">
        <f t="shared" si="273"/>
        <v>#DIV/0!</v>
      </c>
      <c r="H349" s="92" t="e">
        <f t="shared" si="273"/>
        <v>#DIV/0!</v>
      </c>
      <c r="I349" s="92" t="e">
        <f t="shared" si="273"/>
        <v>#DIV/0!</v>
      </c>
      <c r="J349" s="92" t="e">
        <f t="shared" si="273"/>
        <v>#DIV/0!</v>
      </c>
      <c r="K349" s="92" t="e">
        <f t="shared" si="273"/>
        <v>#DIV/0!</v>
      </c>
      <c r="L349" s="92" t="e">
        <f t="shared" si="273"/>
        <v>#DIV/0!</v>
      </c>
      <c r="M349" s="92" t="e">
        <f t="shared" si="273"/>
        <v>#DIV/0!</v>
      </c>
      <c r="N349" s="92" t="e">
        <f t="shared" si="273"/>
        <v>#DIV/0!</v>
      </c>
      <c r="O349" s="92" t="e">
        <f t="shared" si="273"/>
        <v>#DIV/0!</v>
      </c>
      <c r="P349" s="92" t="e">
        <f t="shared" si="273"/>
        <v>#DIV/0!</v>
      </c>
      <c r="Q349" s="92" t="e">
        <f t="shared" si="273"/>
        <v>#DIV/0!</v>
      </c>
      <c r="R349" s="92" t="e">
        <f t="shared" si="273"/>
        <v>#DIV/0!</v>
      </c>
      <c r="S349" s="92" t="e">
        <f t="shared" si="273"/>
        <v>#DIV/0!</v>
      </c>
      <c r="T349" s="92" t="e">
        <f t="shared" si="273"/>
        <v>#DIV/0!</v>
      </c>
      <c r="U349" s="92" t="e">
        <f t="shared" si="273"/>
        <v>#DIV/0!</v>
      </c>
      <c r="V349" s="92" t="e">
        <f t="shared" si="273"/>
        <v>#DIV/0!</v>
      </c>
      <c r="W349" s="92" t="e">
        <f t="shared" si="273"/>
        <v>#DIV/0!</v>
      </c>
      <c r="X349" s="92" t="e">
        <f t="shared" si="273"/>
        <v>#DIV/0!</v>
      </c>
      <c r="Y349" s="92" t="e">
        <f t="shared" si="273"/>
        <v>#DIV/0!</v>
      </c>
      <c r="Z349" s="52"/>
      <c r="AB349" s="224"/>
    </row>
    <row r="350" spans="2:28" ht="15" customHeight="1" x14ac:dyDescent="0.3">
      <c r="B350" s="13"/>
      <c r="AB350" s="171"/>
    </row>
    <row r="351" spans="2:28" ht="15.6" customHeight="1" x14ac:dyDescent="0.3">
      <c r="B351" s="13">
        <f>B349+1</f>
        <v>2281</v>
      </c>
      <c r="C351" s="82" t="s">
        <v>459</v>
      </c>
      <c r="D351" s="213" t="s">
        <v>746</v>
      </c>
      <c r="AB351" s="225"/>
    </row>
    <row r="352" spans="2:28" ht="15.6" customHeight="1" x14ac:dyDescent="0.3">
      <c r="B352" s="13">
        <f>B351+1</f>
        <v>2282</v>
      </c>
      <c r="C352" s="82" t="s">
        <v>460</v>
      </c>
      <c r="D352" s="213" t="s">
        <v>746</v>
      </c>
      <c r="AB352" s="225"/>
    </row>
    <row r="353" spans="2:28" ht="15.6" customHeight="1" x14ac:dyDescent="0.3">
      <c r="B353" s="13">
        <f>B352+1</f>
        <v>2283</v>
      </c>
      <c r="C353" s="82" t="s">
        <v>474</v>
      </c>
      <c r="D353" s="195"/>
      <c r="AB353" s="225"/>
    </row>
    <row r="354" spans="2:28" ht="15.6" customHeight="1" x14ac:dyDescent="0.3">
      <c r="B354" s="13"/>
    </row>
    <row r="355" spans="2:28" ht="15.6" customHeight="1" x14ac:dyDescent="0.3">
      <c r="B355" s="13"/>
    </row>
    <row r="356" spans="2:28" ht="31.2" customHeight="1" x14ac:dyDescent="0.3">
      <c r="B356" s="16" t="s">
        <v>508</v>
      </c>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row>
    <row r="357" spans="2:28" ht="15.6" customHeight="1" x14ac:dyDescent="0.3">
      <c r="B357" s="13"/>
    </row>
    <row r="358" spans="2:28" ht="15.6" customHeight="1" x14ac:dyDescent="0.3">
      <c r="B358" s="13"/>
      <c r="C358" s="20"/>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20"/>
      <c r="AB358" s="13"/>
    </row>
    <row r="359" spans="2:28" ht="45" customHeight="1" x14ac:dyDescent="0.3">
      <c r="B359" s="13"/>
      <c r="C359" s="54" t="s">
        <v>256</v>
      </c>
      <c r="D359" s="56" t="s">
        <v>653</v>
      </c>
      <c r="E359" s="56" t="s">
        <v>654</v>
      </c>
      <c r="F359" s="56" t="s">
        <v>655</v>
      </c>
      <c r="G359" s="56" t="s">
        <v>656</v>
      </c>
      <c r="H359" s="56" t="s">
        <v>657</v>
      </c>
      <c r="I359" s="56" t="s">
        <v>659</v>
      </c>
      <c r="J359" s="56" t="s">
        <v>658</v>
      </c>
      <c r="K359" s="56" t="s">
        <v>660</v>
      </c>
      <c r="L359" s="56" t="s">
        <v>661</v>
      </c>
      <c r="M359" s="56" t="s">
        <v>662</v>
      </c>
      <c r="N359" s="56" t="s">
        <v>663</v>
      </c>
      <c r="O359" s="56" t="s">
        <v>664</v>
      </c>
      <c r="P359" s="56" t="s">
        <v>665</v>
      </c>
      <c r="Q359" s="56" t="s">
        <v>666</v>
      </c>
      <c r="R359" s="56" t="s">
        <v>667</v>
      </c>
      <c r="S359" s="56" t="s">
        <v>668</v>
      </c>
      <c r="T359" s="56" t="s">
        <v>669</v>
      </c>
      <c r="U359" s="56" t="s">
        <v>670</v>
      </c>
      <c r="V359" s="56" t="s">
        <v>671</v>
      </c>
      <c r="W359" s="56" t="s">
        <v>673</v>
      </c>
      <c r="X359" s="56" t="s">
        <v>672</v>
      </c>
      <c r="Y359" s="56" t="s">
        <v>674</v>
      </c>
      <c r="Z359" s="55" t="s">
        <v>675</v>
      </c>
      <c r="AB359" s="71" t="s">
        <v>63</v>
      </c>
    </row>
    <row r="360" spans="2:28" ht="15.6" customHeight="1" x14ac:dyDescent="0.3">
      <c r="B360" s="13">
        <f>B349+10</f>
        <v>2290</v>
      </c>
      <c r="C360" s="48" t="s">
        <v>0</v>
      </c>
      <c r="D360" s="41"/>
      <c r="E360" s="49">
        <f t="shared" ref="E360:Z360" si="274">E362+E368+E370+E379+E382+E385</f>
        <v>0</v>
      </c>
      <c r="F360" s="49">
        <f t="shared" si="274"/>
        <v>0</v>
      </c>
      <c r="G360" s="49">
        <f t="shared" si="274"/>
        <v>0</v>
      </c>
      <c r="H360" s="49">
        <f t="shared" si="274"/>
        <v>0</v>
      </c>
      <c r="I360" s="49">
        <f t="shared" si="274"/>
        <v>0</v>
      </c>
      <c r="J360" s="49">
        <f t="shared" si="274"/>
        <v>0</v>
      </c>
      <c r="K360" s="49">
        <f t="shared" si="274"/>
        <v>0</v>
      </c>
      <c r="L360" s="49">
        <f t="shared" si="274"/>
        <v>0</v>
      </c>
      <c r="M360" s="49">
        <f t="shared" si="274"/>
        <v>0</v>
      </c>
      <c r="N360" s="49">
        <f t="shared" si="274"/>
        <v>0</v>
      </c>
      <c r="O360" s="49">
        <f t="shared" si="274"/>
        <v>0</v>
      </c>
      <c r="P360" s="49">
        <f t="shared" si="274"/>
        <v>0</v>
      </c>
      <c r="Q360" s="49">
        <f t="shared" si="274"/>
        <v>0</v>
      </c>
      <c r="R360" s="49">
        <f t="shared" si="274"/>
        <v>0</v>
      </c>
      <c r="S360" s="49">
        <f t="shared" si="274"/>
        <v>0</v>
      </c>
      <c r="T360" s="49">
        <f t="shared" si="274"/>
        <v>0</v>
      </c>
      <c r="U360" s="49">
        <f t="shared" si="274"/>
        <v>0</v>
      </c>
      <c r="V360" s="49">
        <f t="shared" si="274"/>
        <v>0</v>
      </c>
      <c r="W360" s="49">
        <f t="shared" si="274"/>
        <v>0</v>
      </c>
      <c r="X360" s="49">
        <f t="shared" si="274"/>
        <v>0</v>
      </c>
      <c r="Y360" s="49">
        <f t="shared" si="274"/>
        <v>0</v>
      </c>
      <c r="Z360" s="49">
        <f t="shared" si="274"/>
        <v>0</v>
      </c>
      <c r="AB360" s="223"/>
    </row>
    <row r="361" spans="2:28" ht="15.6" customHeight="1" x14ac:dyDescent="0.3">
      <c r="B361" s="31">
        <f t="shared" ref="B361:B407" si="275">B360+1</f>
        <v>2291</v>
      </c>
      <c r="C361" s="96" t="s">
        <v>366</v>
      </c>
      <c r="D361" s="50">
        <f>D363+D369+D371+D381+D380+D383+D384</f>
        <v>0</v>
      </c>
      <c r="E361" s="50">
        <f>E363+E369+E371+E381+E380+E383+E384+E386</f>
        <v>0</v>
      </c>
      <c r="F361" s="50">
        <f t="shared" ref="F361:Z361" si="276">F363+F369+F371+F381+F380+F383+F384+F386</f>
        <v>0</v>
      </c>
      <c r="G361" s="50">
        <f t="shared" si="276"/>
        <v>0</v>
      </c>
      <c r="H361" s="50">
        <f t="shared" si="276"/>
        <v>0</v>
      </c>
      <c r="I361" s="50">
        <f t="shared" si="276"/>
        <v>0</v>
      </c>
      <c r="J361" s="50">
        <f t="shared" si="276"/>
        <v>0</v>
      </c>
      <c r="K361" s="50">
        <f t="shared" si="276"/>
        <v>0</v>
      </c>
      <c r="L361" s="50">
        <f t="shared" si="276"/>
        <v>0</v>
      </c>
      <c r="M361" s="50">
        <f t="shared" si="276"/>
        <v>0</v>
      </c>
      <c r="N361" s="50">
        <f t="shared" si="276"/>
        <v>0</v>
      </c>
      <c r="O361" s="50">
        <f t="shared" si="276"/>
        <v>0</v>
      </c>
      <c r="P361" s="50">
        <f t="shared" si="276"/>
        <v>0</v>
      </c>
      <c r="Q361" s="50">
        <f t="shared" si="276"/>
        <v>0</v>
      </c>
      <c r="R361" s="50">
        <f t="shared" si="276"/>
        <v>0</v>
      </c>
      <c r="S361" s="50">
        <f t="shared" si="276"/>
        <v>0</v>
      </c>
      <c r="T361" s="50">
        <f t="shared" si="276"/>
        <v>0</v>
      </c>
      <c r="U361" s="50">
        <f t="shared" si="276"/>
        <v>0</v>
      </c>
      <c r="V361" s="50">
        <f t="shared" si="276"/>
        <v>0</v>
      </c>
      <c r="W361" s="50">
        <f t="shared" si="276"/>
        <v>0</v>
      </c>
      <c r="X361" s="50">
        <f t="shared" si="276"/>
        <v>0</v>
      </c>
      <c r="Y361" s="50">
        <f t="shared" si="276"/>
        <v>0</v>
      </c>
      <c r="Z361" s="50">
        <f t="shared" si="276"/>
        <v>0</v>
      </c>
      <c r="AB361" s="222"/>
    </row>
    <row r="362" spans="2:28" ht="15.6" customHeight="1" x14ac:dyDescent="0.3">
      <c r="B362" s="13">
        <f>B360+10</f>
        <v>2300</v>
      </c>
      <c r="C362" s="42" t="s">
        <v>1</v>
      </c>
      <c r="D362" s="50">
        <f>D364+D365+D366+D367</f>
        <v>0</v>
      </c>
      <c r="E362" s="50">
        <f t="shared" ref="E362:U362" si="277">E364+E365+E366+E367</f>
        <v>0</v>
      </c>
      <c r="F362" s="50">
        <f t="shared" si="277"/>
        <v>0</v>
      </c>
      <c r="G362" s="50">
        <f t="shared" si="277"/>
        <v>0</v>
      </c>
      <c r="H362" s="50">
        <f t="shared" si="277"/>
        <v>0</v>
      </c>
      <c r="I362" s="50">
        <f t="shared" si="277"/>
        <v>0</v>
      </c>
      <c r="J362" s="50">
        <f t="shared" si="277"/>
        <v>0</v>
      </c>
      <c r="K362" s="50">
        <f t="shared" si="277"/>
        <v>0</v>
      </c>
      <c r="L362" s="50">
        <f t="shared" si="277"/>
        <v>0</v>
      </c>
      <c r="M362" s="50">
        <f t="shared" si="277"/>
        <v>0</v>
      </c>
      <c r="N362" s="50">
        <f t="shared" si="277"/>
        <v>0</v>
      </c>
      <c r="O362" s="50">
        <f t="shared" si="277"/>
        <v>0</v>
      </c>
      <c r="P362" s="50">
        <f t="shared" si="277"/>
        <v>0</v>
      </c>
      <c r="Q362" s="50">
        <f t="shared" si="277"/>
        <v>0</v>
      </c>
      <c r="R362" s="50">
        <f t="shared" si="277"/>
        <v>0</v>
      </c>
      <c r="S362" s="50">
        <f t="shared" si="277"/>
        <v>0</v>
      </c>
      <c r="T362" s="50">
        <f t="shared" si="277"/>
        <v>0</v>
      </c>
      <c r="U362" s="50">
        <f t="shared" si="277"/>
        <v>0</v>
      </c>
      <c r="V362" s="50">
        <f>V364+V365+V366+V367</f>
        <v>0</v>
      </c>
      <c r="W362" s="50">
        <f>W364+W365+W366+W367</f>
        <v>0</v>
      </c>
      <c r="X362" s="50">
        <f>X364+X365+X366+X367</f>
        <v>0</v>
      </c>
      <c r="Y362" s="50">
        <f t="shared" ref="Y362:Z362" si="278">Y364+Y365+Y366+Y367</f>
        <v>0</v>
      </c>
      <c r="Z362" s="50">
        <f t="shared" si="278"/>
        <v>0</v>
      </c>
      <c r="AB362" s="222"/>
    </row>
    <row r="363" spans="2:28" ht="15.6" customHeight="1" x14ac:dyDescent="0.3">
      <c r="B363" s="31">
        <f t="shared" si="275"/>
        <v>2301</v>
      </c>
      <c r="C363" s="96" t="s">
        <v>366</v>
      </c>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c r="AB363" s="221"/>
    </row>
    <row r="364" spans="2:28" ht="15.6" customHeight="1" x14ac:dyDescent="0.3">
      <c r="B364" s="13">
        <f>B362+10</f>
        <v>2310</v>
      </c>
      <c r="C364" s="51" t="s">
        <v>2</v>
      </c>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c r="AB364" s="221"/>
    </row>
    <row r="365" spans="2:28" ht="15.6" customHeight="1" x14ac:dyDescent="0.3">
      <c r="B365" s="13">
        <f>B364+10</f>
        <v>2320</v>
      </c>
      <c r="C365" s="51" t="s">
        <v>3</v>
      </c>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c r="AB365" s="221"/>
    </row>
    <row r="366" spans="2:28" ht="15.6" customHeight="1" x14ac:dyDescent="0.3">
      <c r="B366" s="13">
        <f>B365+10</f>
        <v>2330</v>
      </c>
      <c r="C366" s="51" t="s">
        <v>4</v>
      </c>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c r="AB366" s="221"/>
    </row>
    <row r="367" spans="2:28" ht="15.6" customHeight="1" x14ac:dyDescent="0.3">
      <c r="B367" s="13">
        <f>B366+10</f>
        <v>2340</v>
      </c>
      <c r="C367" s="51" t="s">
        <v>5</v>
      </c>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c r="AB367" s="221"/>
    </row>
    <row r="368" spans="2:28" ht="15.6" customHeight="1" x14ac:dyDescent="0.3">
      <c r="B368" s="13">
        <f>B367+10</f>
        <v>2350</v>
      </c>
      <c r="C368" s="42" t="s">
        <v>6</v>
      </c>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c r="AB368" s="221"/>
    </row>
    <row r="369" spans="2:28" ht="15.6" customHeight="1" x14ac:dyDescent="0.3">
      <c r="B369" s="31">
        <f t="shared" si="275"/>
        <v>2351</v>
      </c>
      <c r="C369" s="96" t="s">
        <v>366</v>
      </c>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c r="AB369" s="221"/>
    </row>
    <row r="370" spans="2:28" ht="15.6" customHeight="1" x14ac:dyDescent="0.3">
      <c r="B370" s="13">
        <f>B368+10</f>
        <v>2360</v>
      </c>
      <c r="C370" s="42" t="s">
        <v>470</v>
      </c>
      <c r="D370" s="50">
        <f>D372+D373+D374+D375+D376+D377+D378</f>
        <v>0</v>
      </c>
      <c r="E370" s="50">
        <f t="shared" ref="E370:U370" si="279">E372+E373+E374+E375+E376+E377+E378</f>
        <v>0</v>
      </c>
      <c r="F370" s="50">
        <f t="shared" si="279"/>
        <v>0</v>
      </c>
      <c r="G370" s="50">
        <f t="shared" si="279"/>
        <v>0</v>
      </c>
      <c r="H370" s="50">
        <f t="shared" si="279"/>
        <v>0</v>
      </c>
      <c r="I370" s="50">
        <f t="shared" si="279"/>
        <v>0</v>
      </c>
      <c r="J370" s="50">
        <f t="shared" si="279"/>
        <v>0</v>
      </c>
      <c r="K370" s="50">
        <f t="shared" si="279"/>
        <v>0</v>
      </c>
      <c r="L370" s="50">
        <f t="shared" si="279"/>
        <v>0</v>
      </c>
      <c r="M370" s="50">
        <f t="shared" si="279"/>
        <v>0</v>
      </c>
      <c r="N370" s="50">
        <f t="shared" si="279"/>
        <v>0</v>
      </c>
      <c r="O370" s="50">
        <f t="shared" si="279"/>
        <v>0</v>
      </c>
      <c r="P370" s="50">
        <f t="shared" si="279"/>
        <v>0</v>
      </c>
      <c r="Q370" s="50">
        <f t="shared" si="279"/>
        <v>0</v>
      </c>
      <c r="R370" s="50">
        <f t="shared" si="279"/>
        <v>0</v>
      </c>
      <c r="S370" s="50">
        <f t="shared" si="279"/>
        <v>0</v>
      </c>
      <c r="T370" s="50">
        <f t="shared" si="279"/>
        <v>0</v>
      </c>
      <c r="U370" s="50">
        <f t="shared" si="279"/>
        <v>0</v>
      </c>
      <c r="V370" s="50">
        <f>V372+V373+V374+V375+V376+V377+V378</f>
        <v>0</v>
      </c>
      <c r="W370" s="50">
        <f>W372+W373+W374+W375+W376+W377+W378</f>
        <v>0</v>
      </c>
      <c r="X370" s="50">
        <f>X372+X373+X374+X375+X376+X377+X378</f>
        <v>0</v>
      </c>
      <c r="Y370" s="50">
        <f t="shared" ref="Y370:Z370" si="280">Y372+Y373+Y374+Y375+Y376+Y377+Y378</f>
        <v>0</v>
      </c>
      <c r="Z370" s="50">
        <f t="shared" si="280"/>
        <v>0</v>
      </c>
      <c r="AB370" s="222"/>
    </row>
    <row r="371" spans="2:28" ht="15.6" customHeight="1" x14ac:dyDescent="0.3">
      <c r="B371" s="31">
        <f t="shared" si="275"/>
        <v>2361</v>
      </c>
      <c r="C371" s="96" t="s">
        <v>366</v>
      </c>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c r="AB371" s="221"/>
    </row>
    <row r="372" spans="2:28" ht="15.6" customHeight="1" x14ac:dyDescent="0.3">
      <c r="B372" s="13">
        <f>B370+10</f>
        <v>2370</v>
      </c>
      <c r="C372" s="51" t="s">
        <v>7</v>
      </c>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c r="AB372" s="221"/>
    </row>
    <row r="373" spans="2:28" ht="15.6" customHeight="1" x14ac:dyDescent="0.3">
      <c r="B373" s="13">
        <f t="shared" ref="B373:B379" si="281">B372+10</f>
        <v>2380</v>
      </c>
      <c r="C373" s="51" t="s">
        <v>8</v>
      </c>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c r="AB373" s="221"/>
    </row>
    <row r="374" spans="2:28" ht="15.6" customHeight="1" x14ac:dyDescent="0.3">
      <c r="B374" s="13">
        <f t="shared" si="281"/>
        <v>2390</v>
      </c>
      <c r="C374" s="51" t="s">
        <v>9</v>
      </c>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c r="AB374" s="221"/>
    </row>
    <row r="375" spans="2:28" ht="15.6" customHeight="1" x14ac:dyDescent="0.3">
      <c r="B375" s="13">
        <f t="shared" si="281"/>
        <v>2400</v>
      </c>
      <c r="C375" s="51" t="s">
        <v>10</v>
      </c>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c r="AB375" s="221"/>
    </row>
    <row r="376" spans="2:28" ht="15.6" customHeight="1" x14ac:dyDescent="0.3">
      <c r="B376" s="13">
        <f t="shared" si="281"/>
        <v>2410</v>
      </c>
      <c r="C376" s="51" t="s">
        <v>11</v>
      </c>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c r="AB376" s="221"/>
    </row>
    <row r="377" spans="2:28" ht="15.6" customHeight="1" x14ac:dyDescent="0.3">
      <c r="B377" s="13">
        <f t="shared" si="281"/>
        <v>2420</v>
      </c>
      <c r="C377" s="51" t="s">
        <v>12</v>
      </c>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c r="AB377" s="221"/>
    </row>
    <row r="378" spans="2:28" ht="15.6" customHeight="1" x14ac:dyDescent="0.3">
      <c r="B378" s="13">
        <f t="shared" si="281"/>
        <v>2430</v>
      </c>
      <c r="C378" s="51" t="s">
        <v>13</v>
      </c>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c r="AB378" s="221"/>
    </row>
    <row r="379" spans="2:28" ht="15.6" customHeight="1" x14ac:dyDescent="0.3">
      <c r="B379" s="13">
        <f t="shared" si="281"/>
        <v>2440</v>
      </c>
      <c r="C379" s="42" t="s">
        <v>14</v>
      </c>
      <c r="D379" s="43"/>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c r="AB379" s="221"/>
    </row>
    <row r="380" spans="2:28" ht="15.6" customHeight="1" x14ac:dyDescent="0.3">
      <c r="B380" s="31">
        <f t="shared" si="275"/>
        <v>2441</v>
      </c>
      <c r="C380" s="96" t="s">
        <v>81</v>
      </c>
      <c r="D380" s="43"/>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c r="AB380" s="221"/>
    </row>
    <row r="381" spans="2:28" ht="15.6" customHeight="1" x14ac:dyDescent="0.3">
      <c r="B381" s="31">
        <f t="shared" si="275"/>
        <v>2442</v>
      </c>
      <c r="C381" s="96" t="s">
        <v>82</v>
      </c>
      <c r="D381" s="43"/>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c r="AB381" s="221"/>
    </row>
    <row r="382" spans="2:28" ht="15.6" customHeight="1" x14ac:dyDescent="0.3">
      <c r="B382" s="13">
        <f>B379+10</f>
        <v>2450</v>
      </c>
      <c r="C382" s="42" t="s">
        <v>463</v>
      </c>
      <c r="D382" s="43"/>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c r="AB382" s="221"/>
    </row>
    <row r="383" spans="2:28" ht="15.6" customHeight="1" x14ac:dyDescent="0.3">
      <c r="B383" s="31">
        <f t="shared" si="275"/>
        <v>2451</v>
      </c>
      <c r="C383" s="96" t="s">
        <v>81</v>
      </c>
      <c r="D383" s="43"/>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c r="AB383" s="221"/>
    </row>
    <row r="384" spans="2:28" ht="15.6" customHeight="1" x14ac:dyDescent="0.3">
      <c r="B384" s="31">
        <f t="shared" si="275"/>
        <v>2452</v>
      </c>
      <c r="C384" s="96" t="s">
        <v>82</v>
      </c>
      <c r="D384" s="43"/>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c r="AB384" s="221"/>
    </row>
    <row r="385" spans="2:28" ht="15.6" customHeight="1" x14ac:dyDescent="0.3">
      <c r="B385" s="13">
        <f>B382+10</f>
        <v>2460</v>
      </c>
      <c r="C385" s="42" t="s">
        <v>15</v>
      </c>
      <c r="D385" s="43"/>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c r="AB385" s="221"/>
    </row>
    <row r="386" spans="2:28" ht="15.6" customHeight="1" x14ac:dyDescent="0.3">
      <c r="B386" s="31">
        <f t="shared" si="275"/>
        <v>2461</v>
      </c>
      <c r="C386" s="96" t="s">
        <v>366</v>
      </c>
      <c r="D386" s="43"/>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c r="AB386" s="221"/>
    </row>
    <row r="387" spans="2:28" ht="15.6" customHeight="1" x14ac:dyDescent="0.3">
      <c r="B387" s="13">
        <f>B385+10</f>
        <v>2470</v>
      </c>
      <c r="C387" s="44" t="s">
        <v>16</v>
      </c>
      <c r="D387" s="43"/>
      <c r="E387" s="45">
        <f t="shared" ref="E387:Z387" si="282">E389+E391+E398+E401+E404+E406</f>
        <v>0</v>
      </c>
      <c r="F387" s="45">
        <f t="shared" si="282"/>
        <v>0</v>
      </c>
      <c r="G387" s="45">
        <f t="shared" si="282"/>
        <v>0</v>
      </c>
      <c r="H387" s="45">
        <f t="shared" si="282"/>
        <v>0</v>
      </c>
      <c r="I387" s="45">
        <f t="shared" si="282"/>
        <v>0</v>
      </c>
      <c r="J387" s="45">
        <f t="shared" si="282"/>
        <v>0</v>
      </c>
      <c r="K387" s="45">
        <f t="shared" si="282"/>
        <v>0</v>
      </c>
      <c r="L387" s="45">
        <f t="shared" si="282"/>
        <v>0</v>
      </c>
      <c r="M387" s="45">
        <f t="shared" si="282"/>
        <v>0</v>
      </c>
      <c r="N387" s="45">
        <f t="shared" si="282"/>
        <v>0</v>
      </c>
      <c r="O387" s="45">
        <f t="shared" si="282"/>
        <v>0</v>
      </c>
      <c r="P387" s="45">
        <f t="shared" si="282"/>
        <v>0</v>
      </c>
      <c r="Q387" s="45">
        <f t="shared" si="282"/>
        <v>0</v>
      </c>
      <c r="R387" s="45">
        <f t="shared" si="282"/>
        <v>0</v>
      </c>
      <c r="S387" s="45">
        <f t="shared" si="282"/>
        <v>0</v>
      </c>
      <c r="T387" s="45">
        <f t="shared" si="282"/>
        <v>0</v>
      </c>
      <c r="U387" s="45">
        <f t="shared" si="282"/>
        <v>0</v>
      </c>
      <c r="V387" s="45">
        <f t="shared" si="282"/>
        <v>0</v>
      </c>
      <c r="W387" s="45">
        <f t="shared" si="282"/>
        <v>0</v>
      </c>
      <c r="X387" s="45">
        <f t="shared" si="282"/>
        <v>0</v>
      </c>
      <c r="Y387" s="45">
        <f t="shared" si="282"/>
        <v>0</v>
      </c>
      <c r="Z387" s="45">
        <f t="shared" si="282"/>
        <v>0</v>
      </c>
      <c r="AB387" s="222"/>
    </row>
    <row r="388" spans="2:28" ht="15.6" customHeight="1" x14ac:dyDescent="0.3">
      <c r="B388" s="31">
        <f t="shared" si="275"/>
        <v>2471</v>
      </c>
      <c r="C388" s="96" t="s">
        <v>367</v>
      </c>
      <c r="D388" s="50">
        <f>D390+D392+D399+D400+D402+D403+D405</f>
        <v>0</v>
      </c>
      <c r="E388" s="50">
        <f>E390+E392+E399+E400+E402+E403+E405+E407</f>
        <v>0</v>
      </c>
      <c r="F388" s="50">
        <f t="shared" ref="F388:Z388" si="283">F390+F392+F399+F400+F402+F403+F405+F407</f>
        <v>0</v>
      </c>
      <c r="G388" s="50">
        <f t="shared" si="283"/>
        <v>0</v>
      </c>
      <c r="H388" s="50">
        <f t="shared" si="283"/>
        <v>0</v>
      </c>
      <c r="I388" s="50">
        <f t="shared" si="283"/>
        <v>0</v>
      </c>
      <c r="J388" s="50">
        <f t="shared" si="283"/>
        <v>0</v>
      </c>
      <c r="K388" s="50">
        <f t="shared" si="283"/>
        <v>0</v>
      </c>
      <c r="L388" s="50">
        <f t="shared" si="283"/>
        <v>0</v>
      </c>
      <c r="M388" s="50">
        <f t="shared" si="283"/>
        <v>0</v>
      </c>
      <c r="N388" s="50">
        <f t="shared" si="283"/>
        <v>0</v>
      </c>
      <c r="O388" s="50">
        <f t="shared" si="283"/>
        <v>0</v>
      </c>
      <c r="P388" s="50">
        <f t="shared" si="283"/>
        <v>0</v>
      </c>
      <c r="Q388" s="50">
        <f t="shared" si="283"/>
        <v>0</v>
      </c>
      <c r="R388" s="50">
        <f t="shared" si="283"/>
        <v>0</v>
      </c>
      <c r="S388" s="50">
        <f t="shared" si="283"/>
        <v>0</v>
      </c>
      <c r="T388" s="50">
        <f t="shared" si="283"/>
        <v>0</v>
      </c>
      <c r="U388" s="50">
        <f t="shared" si="283"/>
        <v>0</v>
      </c>
      <c r="V388" s="50">
        <f t="shared" si="283"/>
        <v>0</v>
      </c>
      <c r="W388" s="50">
        <f t="shared" si="283"/>
        <v>0</v>
      </c>
      <c r="X388" s="50">
        <f t="shared" si="283"/>
        <v>0</v>
      </c>
      <c r="Y388" s="50">
        <f t="shared" si="283"/>
        <v>0</v>
      </c>
      <c r="Z388" s="50">
        <f t="shared" si="283"/>
        <v>0</v>
      </c>
      <c r="AB388" s="222"/>
    </row>
    <row r="389" spans="2:28" ht="15.6" customHeight="1" x14ac:dyDescent="0.3">
      <c r="B389" s="13">
        <f>B387+10</f>
        <v>2480</v>
      </c>
      <c r="C389" s="42" t="s">
        <v>17</v>
      </c>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c r="AB389" s="221"/>
    </row>
    <row r="390" spans="2:28" ht="15.6" customHeight="1" x14ac:dyDescent="0.3">
      <c r="B390" s="31">
        <f t="shared" si="275"/>
        <v>2481</v>
      </c>
      <c r="C390" s="96" t="s">
        <v>367</v>
      </c>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c r="AB390" s="221"/>
    </row>
    <row r="391" spans="2:28" ht="15.6" customHeight="1" x14ac:dyDescent="0.3">
      <c r="B391" s="13">
        <f>B389+10</f>
        <v>2490</v>
      </c>
      <c r="C391" s="42" t="s">
        <v>464</v>
      </c>
      <c r="D391" s="50">
        <f>D393+D394+D395+D396+D397</f>
        <v>0</v>
      </c>
      <c r="E391" s="50">
        <f t="shared" ref="E391:U391" si="284">E393+E394+E395+E396+E397</f>
        <v>0</v>
      </c>
      <c r="F391" s="50">
        <f t="shared" si="284"/>
        <v>0</v>
      </c>
      <c r="G391" s="50">
        <f t="shared" si="284"/>
        <v>0</v>
      </c>
      <c r="H391" s="50">
        <f t="shared" si="284"/>
        <v>0</v>
      </c>
      <c r="I391" s="50">
        <f t="shared" si="284"/>
        <v>0</v>
      </c>
      <c r="J391" s="50">
        <f t="shared" si="284"/>
        <v>0</v>
      </c>
      <c r="K391" s="50">
        <f t="shared" si="284"/>
        <v>0</v>
      </c>
      <c r="L391" s="50">
        <f t="shared" si="284"/>
        <v>0</v>
      </c>
      <c r="M391" s="50">
        <f t="shared" si="284"/>
        <v>0</v>
      </c>
      <c r="N391" s="50">
        <f t="shared" si="284"/>
        <v>0</v>
      </c>
      <c r="O391" s="50">
        <f t="shared" si="284"/>
        <v>0</v>
      </c>
      <c r="P391" s="50">
        <f t="shared" si="284"/>
        <v>0</v>
      </c>
      <c r="Q391" s="50">
        <f t="shared" si="284"/>
        <v>0</v>
      </c>
      <c r="R391" s="50">
        <f t="shared" si="284"/>
        <v>0</v>
      </c>
      <c r="S391" s="50">
        <f t="shared" si="284"/>
        <v>0</v>
      </c>
      <c r="T391" s="50">
        <f t="shared" si="284"/>
        <v>0</v>
      </c>
      <c r="U391" s="50">
        <f t="shared" si="284"/>
        <v>0</v>
      </c>
      <c r="V391" s="50">
        <f>V393+V394+V395+V396+V397</f>
        <v>0</v>
      </c>
      <c r="W391" s="50">
        <f>W393+W394+W395+W396+W397</f>
        <v>0</v>
      </c>
      <c r="X391" s="50">
        <f>X393+X394+X395+X396+X397</f>
        <v>0</v>
      </c>
      <c r="Y391" s="50">
        <f t="shared" ref="Y391:Z391" si="285">Y393+Y394+Y395+Y396+Y397</f>
        <v>0</v>
      </c>
      <c r="Z391" s="50">
        <f t="shared" si="285"/>
        <v>0</v>
      </c>
      <c r="AB391" s="222"/>
    </row>
    <row r="392" spans="2:28" ht="15.6" customHeight="1" x14ac:dyDescent="0.3">
      <c r="B392" s="31">
        <f t="shared" si="275"/>
        <v>2491</v>
      </c>
      <c r="C392" s="96" t="s">
        <v>367</v>
      </c>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c r="AB392" s="221"/>
    </row>
    <row r="393" spans="2:28" ht="15.6" customHeight="1" x14ac:dyDescent="0.3">
      <c r="B393" s="13">
        <f>B391+10</f>
        <v>2500</v>
      </c>
      <c r="C393" s="51" t="s">
        <v>18</v>
      </c>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c r="AB393" s="221"/>
    </row>
    <row r="394" spans="2:28" ht="15.6" customHeight="1" x14ac:dyDescent="0.3">
      <c r="B394" s="13">
        <f>B393+10</f>
        <v>2510</v>
      </c>
      <c r="C394" s="51" t="s">
        <v>19</v>
      </c>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c r="AB394" s="221"/>
    </row>
    <row r="395" spans="2:28" ht="15.6" customHeight="1" x14ac:dyDescent="0.3">
      <c r="B395" s="13">
        <f>B394+10</f>
        <v>2520</v>
      </c>
      <c r="C395" s="51" t="s">
        <v>20</v>
      </c>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c r="AB395" s="221"/>
    </row>
    <row r="396" spans="2:28" ht="15.6" customHeight="1" x14ac:dyDescent="0.3">
      <c r="B396" s="13">
        <f>B395+10</f>
        <v>2530</v>
      </c>
      <c r="C396" s="51" t="s">
        <v>21</v>
      </c>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c r="AB396" s="221"/>
    </row>
    <row r="397" spans="2:28" ht="15.6" customHeight="1" x14ac:dyDescent="0.3">
      <c r="B397" s="13">
        <f>B396+10</f>
        <v>2540</v>
      </c>
      <c r="C397" s="51" t="s">
        <v>22</v>
      </c>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c r="AB397" s="221"/>
    </row>
    <row r="398" spans="2:28" ht="15.6" customHeight="1" x14ac:dyDescent="0.3">
      <c r="B398" s="13">
        <f>B397+10</f>
        <v>2550</v>
      </c>
      <c r="C398" s="42" t="s">
        <v>14</v>
      </c>
      <c r="D398" s="43"/>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c r="AB398" s="221"/>
    </row>
    <row r="399" spans="2:28" ht="15.6" customHeight="1" x14ac:dyDescent="0.3">
      <c r="B399" s="31">
        <f t="shared" si="275"/>
        <v>2551</v>
      </c>
      <c r="C399" s="96" t="s">
        <v>83</v>
      </c>
      <c r="D399" s="43"/>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c r="AB399" s="221"/>
    </row>
    <row r="400" spans="2:28" ht="15.6" customHeight="1" x14ac:dyDescent="0.3">
      <c r="B400" s="31">
        <f t="shared" si="275"/>
        <v>2552</v>
      </c>
      <c r="C400" s="96" t="s">
        <v>84</v>
      </c>
      <c r="D400" s="43"/>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c r="AB400" s="221"/>
    </row>
    <row r="401" spans="2:28" ht="15.6" customHeight="1" x14ac:dyDescent="0.3">
      <c r="B401" s="13">
        <f>B398+10</f>
        <v>2560</v>
      </c>
      <c r="C401" s="42" t="s">
        <v>465</v>
      </c>
      <c r="D401" s="43"/>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c r="AB401" s="221"/>
    </row>
    <row r="402" spans="2:28" ht="15.6" customHeight="1" x14ac:dyDescent="0.3">
      <c r="B402" s="31">
        <f t="shared" si="275"/>
        <v>2561</v>
      </c>
      <c r="C402" s="96" t="s">
        <v>83</v>
      </c>
      <c r="D402" s="43"/>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c r="AB402" s="221"/>
    </row>
    <row r="403" spans="2:28" ht="15.6" customHeight="1" x14ac:dyDescent="0.3">
      <c r="B403" s="31">
        <f t="shared" si="275"/>
        <v>2562</v>
      </c>
      <c r="C403" s="96" t="s">
        <v>84</v>
      </c>
      <c r="D403" s="43"/>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c r="AB403" s="221"/>
    </row>
    <row r="404" spans="2:28" ht="15.6" customHeight="1" x14ac:dyDescent="0.3">
      <c r="B404" s="13">
        <f>B401+10</f>
        <v>2570</v>
      </c>
      <c r="C404" s="42" t="s">
        <v>23</v>
      </c>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c r="AB404" s="221"/>
    </row>
    <row r="405" spans="2:28" ht="15.6" customHeight="1" x14ac:dyDescent="0.3">
      <c r="B405" s="31">
        <f t="shared" si="275"/>
        <v>2571</v>
      </c>
      <c r="C405" s="96" t="s">
        <v>367</v>
      </c>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c r="AB405" s="221"/>
    </row>
    <row r="406" spans="2:28" ht="15.6" customHeight="1" x14ac:dyDescent="0.3">
      <c r="B406" s="13">
        <f>B404+10</f>
        <v>2580</v>
      </c>
      <c r="C406" s="42" t="s">
        <v>24</v>
      </c>
      <c r="D406" s="43"/>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c r="AB406" s="221"/>
    </row>
    <row r="407" spans="2:28" ht="15.6" customHeight="1" x14ac:dyDescent="0.3">
      <c r="B407" s="31">
        <f t="shared" si="275"/>
        <v>2581</v>
      </c>
      <c r="C407" s="96" t="s">
        <v>367</v>
      </c>
      <c r="D407" s="43"/>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c r="AB407" s="221"/>
    </row>
    <row r="408" spans="2:28" ht="15.6" customHeight="1" x14ac:dyDescent="0.3">
      <c r="B408" s="13">
        <f>B406+10</f>
        <v>2590</v>
      </c>
      <c r="C408" s="44" t="s">
        <v>435</v>
      </c>
      <c r="D408" s="43"/>
      <c r="E408" s="45">
        <f t="shared" ref="E408:Z408" si="286">(E360-E372-E373-E374-E377-E378)-(E387-E393-E394-E397)</f>
        <v>0</v>
      </c>
      <c r="F408" s="45">
        <f t="shared" si="286"/>
        <v>0</v>
      </c>
      <c r="G408" s="45">
        <f t="shared" si="286"/>
        <v>0</v>
      </c>
      <c r="H408" s="45">
        <f t="shared" si="286"/>
        <v>0</v>
      </c>
      <c r="I408" s="45">
        <f t="shared" si="286"/>
        <v>0</v>
      </c>
      <c r="J408" s="45">
        <f t="shared" si="286"/>
        <v>0</v>
      </c>
      <c r="K408" s="45">
        <f t="shared" si="286"/>
        <v>0</v>
      </c>
      <c r="L408" s="45">
        <f t="shared" si="286"/>
        <v>0</v>
      </c>
      <c r="M408" s="45">
        <f t="shared" si="286"/>
        <v>0</v>
      </c>
      <c r="N408" s="45">
        <f t="shared" si="286"/>
        <v>0</v>
      </c>
      <c r="O408" s="45">
        <f t="shared" si="286"/>
        <v>0</v>
      </c>
      <c r="P408" s="45">
        <f t="shared" si="286"/>
        <v>0</v>
      </c>
      <c r="Q408" s="45">
        <f t="shared" si="286"/>
        <v>0</v>
      </c>
      <c r="R408" s="45">
        <f t="shared" si="286"/>
        <v>0</v>
      </c>
      <c r="S408" s="45">
        <f t="shared" si="286"/>
        <v>0</v>
      </c>
      <c r="T408" s="45">
        <f t="shared" si="286"/>
        <v>0</v>
      </c>
      <c r="U408" s="45">
        <f t="shared" si="286"/>
        <v>0</v>
      </c>
      <c r="V408" s="45">
        <f t="shared" si="286"/>
        <v>0</v>
      </c>
      <c r="W408" s="45">
        <f t="shared" si="286"/>
        <v>0</v>
      </c>
      <c r="X408" s="45">
        <f t="shared" si="286"/>
        <v>0</v>
      </c>
      <c r="Y408" s="45">
        <f t="shared" si="286"/>
        <v>0</v>
      </c>
      <c r="Z408" s="45">
        <f t="shared" si="286"/>
        <v>0</v>
      </c>
      <c r="AB408" s="222"/>
    </row>
    <row r="409" spans="2:28" ht="15.6" customHeight="1" x14ac:dyDescent="0.3">
      <c r="B409" s="13">
        <f>B408+10</f>
        <v>2600</v>
      </c>
      <c r="C409" s="46" t="s">
        <v>436</v>
      </c>
      <c r="D409" s="84"/>
      <c r="E409" s="47">
        <f>E408</f>
        <v>0</v>
      </c>
      <c r="F409" s="47">
        <f>F408+E409</f>
        <v>0</v>
      </c>
      <c r="G409" s="47">
        <f t="shared" ref="G409" si="287">G408+F409</f>
        <v>0</v>
      </c>
      <c r="H409" s="47">
        <f t="shared" ref="H409" si="288">H408+G409</f>
        <v>0</v>
      </c>
      <c r="I409" s="47">
        <f t="shared" ref="I409" si="289">I408+H409</f>
        <v>0</v>
      </c>
      <c r="J409" s="47">
        <f t="shared" ref="J409" si="290">J408+I409</f>
        <v>0</v>
      </c>
      <c r="K409" s="47">
        <f t="shared" ref="K409" si="291">K408+J409</f>
        <v>0</v>
      </c>
      <c r="L409" s="47">
        <f t="shared" ref="L409" si="292">L408+K409</f>
        <v>0</v>
      </c>
      <c r="M409" s="47">
        <f t="shared" ref="M409" si="293">M408+L409</f>
        <v>0</v>
      </c>
      <c r="N409" s="47">
        <f t="shared" ref="N409" si="294">N408+M409</f>
        <v>0</v>
      </c>
      <c r="O409" s="47">
        <f t="shared" ref="O409" si="295">O408+N409</f>
        <v>0</v>
      </c>
      <c r="P409" s="47">
        <f t="shared" ref="P409" si="296">P408+O409</f>
        <v>0</v>
      </c>
      <c r="Q409" s="47">
        <f t="shared" ref="Q409" si="297">Q408+P409</f>
        <v>0</v>
      </c>
      <c r="R409" s="47">
        <f t="shared" ref="R409" si="298">R408+Q409</f>
        <v>0</v>
      </c>
      <c r="S409" s="47">
        <f t="shared" ref="S409" si="299">S408+R409</f>
        <v>0</v>
      </c>
      <c r="T409" s="47">
        <f t="shared" ref="T409" si="300">T408+S409</f>
        <v>0</v>
      </c>
      <c r="U409" s="47">
        <f t="shared" ref="U409" si="301">U408+T409</f>
        <v>0</v>
      </c>
      <c r="V409" s="47">
        <f t="shared" ref="V409" si="302">V408+U409</f>
        <v>0</v>
      </c>
      <c r="W409" s="47">
        <f t="shared" ref="W409" si="303">W408+V409</f>
        <v>0</v>
      </c>
      <c r="X409" s="47">
        <f t="shared" ref="X409" si="304">X408+W409</f>
        <v>0</v>
      </c>
      <c r="Y409" s="47">
        <f t="shared" ref="Y409" si="305">Y408+X409</f>
        <v>0</v>
      </c>
      <c r="Z409" s="47">
        <f t="shared" ref="Z409" si="306">Z408+Y409</f>
        <v>0</v>
      </c>
      <c r="AB409" s="222"/>
    </row>
    <row r="410" spans="2:28" ht="45" customHeight="1" x14ac:dyDescent="0.3">
      <c r="B410" s="13"/>
      <c r="C410" s="54" t="s">
        <v>257</v>
      </c>
      <c r="D410" s="56" t="s">
        <v>653</v>
      </c>
      <c r="E410" s="56" t="s">
        <v>654</v>
      </c>
      <c r="F410" s="56" t="s">
        <v>655</v>
      </c>
      <c r="G410" s="56" t="s">
        <v>656</v>
      </c>
      <c r="H410" s="56" t="s">
        <v>657</v>
      </c>
      <c r="I410" s="56" t="s">
        <v>659</v>
      </c>
      <c r="J410" s="56" t="s">
        <v>658</v>
      </c>
      <c r="K410" s="56" t="s">
        <v>660</v>
      </c>
      <c r="L410" s="56" t="s">
        <v>661</v>
      </c>
      <c r="M410" s="56" t="s">
        <v>662</v>
      </c>
      <c r="N410" s="56" t="s">
        <v>663</v>
      </c>
      <c r="O410" s="56" t="s">
        <v>664</v>
      </c>
      <c r="P410" s="56" t="s">
        <v>665</v>
      </c>
      <c r="Q410" s="56" t="s">
        <v>666</v>
      </c>
      <c r="R410" s="56" t="s">
        <v>667</v>
      </c>
      <c r="S410" s="56" t="s">
        <v>668</v>
      </c>
      <c r="T410" s="56" t="s">
        <v>669</v>
      </c>
      <c r="U410" s="56" t="s">
        <v>670</v>
      </c>
      <c r="V410" s="56" t="s">
        <v>671</v>
      </c>
      <c r="W410" s="56" t="s">
        <v>673</v>
      </c>
      <c r="X410" s="56" t="s">
        <v>672</v>
      </c>
      <c r="Y410" s="56" t="s">
        <v>674</v>
      </c>
      <c r="Z410" s="55" t="s">
        <v>675</v>
      </c>
      <c r="AB410" s="171"/>
    </row>
    <row r="411" spans="2:28" ht="15.6" customHeight="1" x14ac:dyDescent="0.3">
      <c r="B411" s="13">
        <f>B409+10</f>
        <v>2610</v>
      </c>
      <c r="C411" s="48" t="s">
        <v>57</v>
      </c>
      <c r="D411" s="41"/>
      <c r="E411" s="49">
        <f t="shared" ref="E411:Z411" si="307">E413+E415+E424</f>
        <v>0</v>
      </c>
      <c r="F411" s="49">
        <f t="shared" si="307"/>
        <v>0</v>
      </c>
      <c r="G411" s="49">
        <f t="shared" si="307"/>
        <v>0</v>
      </c>
      <c r="H411" s="49">
        <f t="shared" si="307"/>
        <v>0</v>
      </c>
      <c r="I411" s="49">
        <f t="shared" si="307"/>
        <v>0</v>
      </c>
      <c r="J411" s="49">
        <f t="shared" si="307"/>
        <v>0</v>
      </c>
      <c r="K411" s="49">
        <f t="shared" si="307"/>
        <v>0</v>
      </c>
      <c r="L411" s="49">
        <f t="shared" si="307"/>
        <v>0</v>
      </c>
      <c r="M411" s="49">
        <f t="shared" si="307"/>
        <v>0</v>
      </c>
      <c r="N411" s="49">
        <f t="shared" si="307"/>
        <v>0</v>
      </c>
      <c r="O411" s="49">
        <f t="shared" si="307"/>
        <v>0</v>
      </c>
      <c r="P411" s="49">
        <f t="shared" si="307"/>
        <v>0</v>
      </c>
      <c r="Q411" s="49">
        <f t="shared" si="307"/>
        <v>0</v>
      </c>
      <c r="R411" s="49">
        <f t="shared" si="307"/>
        <v>0</v>
      </c>
      <c r="S411" s="49">
        <f t="shared" si="307"/>
        <v>0</v>
      </c>
      <c r="T411" s="49">
        <f t="shared" si="307"/>
        <v>0</v>
      </c>
      <c r="U411" s="49">
        <f t="shared" si="307"/>
        <v>0</v>
      </c>
      <c r="V411" s="49">
        <f t="shared" si="307"/>
        <v>0</v>
      </c>
      <c r="W411" s="49">
        <f t="shared" si="307"/>
        <v>0</v>
      </c>
      <c r="X411" s="49">
        <f t="shared" si="307"/>
        <v>0</v>
      </c>
      <c r="Y411" s="49">
        <f t="shared" si="307"/>
        <v>0</v>
      </c>
      <c r="Z411" s="49">
        <f t="shared" si="307"/>
        <v>0</v>
      </c>
      <c r="AB411" s="224"/>
    </row>
    <row r="412" spans="2:28" ht="15.6" customHeight="1" x14ac:dyDescent="0.3">
      <c r="B412" s="31">
        <f t="shared" ref="B412:B433" si="308">B411+1</f>
        <v>2611</v>
      </c>
      <c r="C412" s="96" t="s">
        <v>366</v>
      </c>
      <c r="D412" s="50">
        <f t="shared" ref="D412:Z412" si="309">D414+D416+D425</f>
        <v>0</v>
      </c>
      <c r="E412" s="50">
        <f t="shared" si="309"/>
        <v>0</v>
      </c>
      <c r="F412" s="50">
        <f t="shared" si="309"/>
        <v>0</v>
      </c>
      <c r="G412" s="50">
        <f t="shared" si="309"/>
        <v>0</v>
      </c>
      <c r="H412" s="50">
        <f t="shared" si="309"/>
        <v>0</v>
      </c>
      <c r="I412" s="50">
        <f t="shared" si="309"/>
        <v>0</v>
      </c>
      <c r="J412" s="50">
        <f t="shared" si="309"/>
        <v>0</v>
      </c>
      <c r="K412" s="50">
        <f t="shared" si="309"/>
        <v>0</v>
      </c>
      <c r="L412" s="50">
        <f t="shared" si="309"/>
        <v>0</v>
      </c>
      <c r="M412" s="50">
        <f t="shared" si="309"/>
        <v>0</v>
      </c>
      <c r="N412" s="50">
        <f t="shared" si="309"/>
        <v>0</v>
      </c>
      <c r="O412" s="50">
        <f t="shared" si="309"/>
        <v>0</v>
      </c>
      <c r="P412" s="50">
        <f t="shared" si="309"/>
        <v>0</v>
      </c>
      <c r="Q412" s="50">
        <f t="shared" si="309"/>
        <v>0</v>
      </c>
      <c r="R412" s="50">
        <f t="shared" si="309"/>
        <v>0</v>
      </c>
      <c r="S412" s="50">
        <f t="shared" si="309"/>
        <v>0</v>
      </c>
      <c r="T412" s="50">
        <f t="shared" si="309"/>
        <v>0</v>
      </c>
      <c r="U412" s="50">
        <f t="shared" si="309"/>
        <v>0</v>
      </c>
      <c r="V412" s="50">
        <f t="shared" si="309"/>
        <v>0</v>
      </c>
      <c r="W412" s="50">
        <f t="shared" si="309"/>
        <v>0</v>
      </c>
      <c r="X412" s="50">
        <f t="shared" si="309"/>
        <v>0</v>
      </c>
      <c r="Y412" s="50">
        <f t="shared" si="309"/>
        <v>0</v>
      </c>
      <c r="Z412" s="50">
        <f t="shared" si="309"/>
        <v>0</v>
      </c>
      <c r="AB412" s="224"/>
    </row>
    <row r="413" spans="2:28" ht="15.6" customHeight="1" x14ac:dyDescent="0.3">
      <c r="B413" s="13">
        <f>B411+10</f>
        <v>2620</v>
      </c>
      <c r="C413" s="42" t="s">
        <v>27</v>
      </c>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c r="AB413" s="225"/>
    </row>
    <row r="414" spans="2:28" ht="15.6" customHeight="1" x14ac:dyDescent="0.3">
      <c r="B414" s="31">
        <f t="shared" si="308"/>
        <v>2621</v>
      </c>
      <c r="C414" s="96" t="s">
        <v>366</v>
      </c>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c r="AB414" s="225"/>
    </row>
    <row r="415" spans="2:28" ht="15.6" customHeight="1" x14ac:dyDescent="0.3">
      <c r="B415" s="13">
        <f>B413+10</f>
        <v>2630</v>
      </c>
      <c r="C415" s="42" t="s">
        <v>28</v>
      </c>
      <c r="D415" s="50">
        <f>D417+D418+D419+D420+D421+D422+D423</f>
        <v>0</v>
      </c>
      <c r="E415" s="50">
        <f t="shared" ref="E415:Z415" si="310">E417+E418+E419+E420+E421+E422+E423</f>
        <v>0</v>
      </c>
      <c r="F415" s="50">
        <f t="shared" si="310"/>
        <v>0</v>
      </c>
      <c r="G415" s="50">
        <f t="shared" si="310"/>
        <v>0</v>
      </c>
      <c r="H415" s="50">
        <f t="shared" si="310"/>
        <v>0</v>
      </c>
      <c r="I415" s="50">
        <f t="shared" si="310"/>
        <v>0</v>
      </c>
      <c r="J415" s="50">
        <f t="shared" si="310"/>
        <v>0</v>
      </c>
      <c r="K415" s="50">
        <f t="shared" si="310"/>
        <v>0</v>
      </c>
      <c r="L415" s="50">
        <f t="shared" si="310"/>
        <v>0</v>
      </c>
      <c r="M415" s="50">
        <f t="shared" si="310"/>
        <v>0</v>
      </c>
      <c r="N415" s="50">
        <f t="shared" si="310"/>
        <v>0</v>
      </c>
      <c r="O415" s="50">
        <f t="shared" si="310"/>
        <v>0</v>
      </c>
      <c r="P415" s="50">
        <f t="shared" si="310"/>
        <v>0</v>
      </c>
      <c r="Q415" s="50">
        <f t="shared" si="310"/>
        <v>0</v>
      </c>
      <c r="R415" s="50">
        <f t="shared" si="310"/>
        <v>0</v>
      </c>
      <c r="S415" s="50">
        <f t="shared" si="310"/>
        <v>0</v>
      </c>
      <c r="T415" s="50">
        <f t="shared" si="310"/>
        <v>0</v>
      </c>
      <c r="U415" s="50">
        <f t="shared" si="310"/>
        <v>0</v>
      </c>
      <c r="V415" s="50">
        <f t="shared" si="310"/>
        <v>0</v>
      </c>
      <c r="W415" s="50">
        <f t="shared" si="310"/>
        <v>0</v>
      </c>
      <c r="X415" s="50">
        <f t="shared" si="310"/>
        <v>0</v>
      </c>
      <c r="Y415" s="50">
        <f t="shared" si="310"/>
        <v>0</v>
      </c>
      <c r="Z415" s="50">
        <f t="shared" si="310"/>
        <v>0</v>
      </c>
      <c r="AB415" s="224"/>
    </row>
    <row r="416" spans="2:28" ht="15.6" customHeight="1" x14ac:dyDescent="0.3">
      <c r="B416" s="31">
        <f t="shared" si="308"/>
        <v>2631</v>
      </c>
      <c r="C416" s="96" t="s">
        <v>366</v>
      </c>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c r="AB416" s="225"/>
    </row>
    <row r="417" spans="2:28" ht="15.6" customHeight="1" x14ac:dyDescent="0.3">
      <c r="B417" s="13">
        <f>B415+10</f>
        <v>2640</v>
      </c>
      <c r="C417" s="51" t="s">
        <v>29</v>
      </c>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c r="AB417" s="225"/>
    </row>
    <row r="418" spans="2:28" ht="15.6" customHeight="1" x14ac:dyDescent="0.3">
      <c r="B418" s="13">
        <f t="shared" ref="B418:B424" si="311">B417+10</f>
        <v>2650</v>
      </c>
      <c r="C418" s="51" t="s">
        <v>30</v>
      </c>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c r="AB418" s="225"/>
    </row>
    <row r="419" spans="2:28" ht="15.6" customHeight="1" x14ac:dyDescent="0.3">
      <c r="B419" s="13">
        <f t="shared" si="311"/>
        <v>2660</v>
      </c>
      <c r="C419" s="51" t="s">
        <v>31</v>
      </c>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c r="AB419" s="225"/>
    </row>
    <row r="420" spans="2:28" ht="15.6" customHeight="1" x14ac:dyDescent="0.3">
      <c r="B420" s="13">
        <f t="shared" si="311"/>
        <v>2670</v>
      </c>
      <c r="C420" s="51" t="s">
        <v>32</v>
      </c>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c r="AB420" s="225"/>
    </row>
    <row r="421" spans="2:28" ht="15.6" customHeight="1" x14ac:dyDescent="0.3">
      <c r="B421" s="13">
        <f t="shared" si="311"/>
        <v>2680</v>
      </c>
      <c r="C421" s="51" t="s">
        <v>33</v>
      </c>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c r="AB421" s="225"/>
    </row>
    <row r="422" spans="2:28" ht="15.6" customHeight="1" x14ac:dyDescent="0.3">
      <c r="B422" s="13">
        <f t="shared" si="311"/>
        <v>2690</v>
      </c>
      <c r="C422" s="51" t="s">
        <v>34</v>
      </c>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c r="AB422" s="225"/>
    </row>
    <row r="423" spans="2:28" ht="15.6" customHeight="1" x14ac:dyDescent="0.3">
      <c r="B423" s="13">
        <f t="shared" si="311"/>
        <v>2700</v>
      </c>
      <c r="C423" s="51" t="s">
        <v>35</v>
      </c>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c r="AB423" s="225"/>
    </row>
    <row r="424" spans="2:28" ht="15.6" customHeight="1" x14ac:dyDescent="0.3">
      <c r="B424" s="13">
        <f t="shared" si="311"/>
        <v>2710</v>
      </c>
      <c r="C424" s="42" t="s">
        <v>36</v>
      </c>
      <c r="D424" s="43"/>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c r="AB424" s="225"/>
    </row>
    <row r="425" spans="2:28" ht="15.6" customHeight="1" x14ac:dyDescent="0.3">
      <c r="B425" s="31">
        <f t="shared" si="308"/>
        <v>2711</v>
      </c>
      <c r="C425" s="96" t="s">
        <v>366</v>
      </c>
      <c r="D425" s="43"/>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c r="AB425" s="225"/>
    </row>
    <row r="426" spans="2:28" ht="15.6" customHeight="1" x14ac:dyDescent="0.3">
      <c r="B426" s="13">
        <f>B424+10</f>
        <v>2720</v>
      </c>
      <c r="C426" s="44" t="s">
        <v>58</v>
      </c>
      <c r="D426" s="43"/>
      <c r="E426" s="45">
        <f t="shared" ref="D426:Z427" si="312">E428+E430+E432</f>
        <v>0</v>
      </c>
      <c r="F426" s="45">
        <f t="shared" si="312"/>
        <v>0</v>
      </c>
      <c r="G426" s="45">
        <f t="shared" si="312"/>
        <v>0</v>
      </c>
      <c r="H426" s="45">
        <f t="shared" si="312"/>
        <v>0</v>
      </c>
      <c r="I426" s="45">
        <f t="shared" si="312"/>
        <v>0</v>
      </c>
      <c r="J426" s="45">
        <f t="shared" si="312"/>
        <v>0</v>
      </c>
      <c r="K426" s="45">
        <f t="shared" si="312"/>
        <v>0</v>
      </c>
      <c r="L426" s="45">
        <f t="shared" si="312"/>
        <v>0</v>
      </c>
      <c r="M426" s="45">
        <f t="shared" si="312"/>
        <v>0</v>
      </c>
      <c r="N426" s="45">
        <f t="shared" si="312"/>
        <v>0</v>
      </c>
      <c r="O426" s="45">
        <f t="shared" si="312"/>
        <v>0</v>
      </c>
      <c r="P426" s="45">
        <f t="shared" si="312"/>
        <v>0</v>
      </c>
      <c r="Q426" s="45">
        <f t="shared" si="312"/>
        <v>0</v>
      </c>
      <c r="R426" s="45">
        <f t="shared" si="312"/>
        <v>0</v>
      </c>
      <c r="S426" s="45">
        <f t="shared" si="312"/>
        <v>0</v>
      </c>
      <c r="T426" s="45">
        <f t="shared" si="312"/>
        <v>0</v>
      </c>
      <c r="U426" s="45">
        <f t="shared" si="312"/>
        <v>0</v>
      </c>
      <c r="V426" s="45">
        <f t="shared" si="312"/>
        <v>0</v>
      </c>
      <c r="W426" s="45">
        <f t="shared" si="312"/>
        <v>0</v>
      </c>
      <c r="X426" s="45">
        <f t="shared" si="312"/>
        <v>0</v>
      </c>
      <c r="Y426" s="45">
        <f t="shared" si="312"/>
        <v>0</v>
      </c>
      <c r="Z426" s="45">
        <f t="shared" si="312"/>
        <v>0</v>
      </c>
      <c r="AB426" s="224"/>
    </row>
    <row r="427" spans="2:28" ht="15.6" customHeight="1" x14ac:dyDescent="0.3">
      <c r="B427" s="31">
        <f t="shared" si="308"/>
        <v>2721</v>
      </c>
      <c r="C427" s="96" t="s">
        <v>367</v>
      </c>
      <c r="D427" s="50">
        <f t="shared" si="312"/>
        <v>0</v>
      </c>
      <c r="E427" s="50">
        <f t="shared" si="312"/>
        <v>0</v>
      </c>
      <c r="F427" s="50">
        <f t="shared" si="312"/>
        <v>0</v>
      </c>
      <c r="G427" s="50">
        <f t="shared" si="312"/>
        <v>0</v>
      </c>
      <c r="H427" s="50">
        <f t="shared" si="312"/>
        <v>0</v>
      </c>
      <c r="I427" s="50">
        <f t="shared" si="312"/>
        <v>0</v>
      </c>
      <c r="J427" s="50">
        <f t="shared" si="312"/>
        <v>0</v>
      </c>
      <c r="K427" s="50">
        <f t="shared" si="312"/>
        <v>0</v>
      </c>
      <c r="L427" s="50">
        <f t="shared" si="312"/>
        <v>0</v>
      </c>
      <c r="M427" s="50">
        <f t="shared" si="312"/>
        <v>0</v>
      </c>
      <c r="N427" s="50">
        <f t="shared" si="312"/>
        <v>0</v>
      </c>
      <c r="O427" s="50">
        <f t="shared" si="312"/>
        <v>0</v>
      </c>
      <c r="P427" s="50">
        <f t="shared" si="312"/>
        <v>0</v>
      </c>
      <c r="Q427" s="50">
        <f t="shared" si="312"/>
        <v>0</v>
      </c>
      <c r="R427" s="50">
        <f t="shared" si="312"/>
        <v>0</v>
      </c>
      <c r="S427" s="50">
        <f t="shared" si="312"/>
        <v>0</v>
      </c>
      <c r="T427" s="50">
        <f t="shared" si="312"/>
        <v>0</v>
      </c>
      <c r="U427" s="50">
        <f t="shared" si="312"/>
        <v>0</v>
      </c>
      <c r="V427" s="50">
        <f t="shared" si="312"/>
        <v>0</v>
      </c>
      <c r="W427" s="50">
        <f t="shared" si="312"/>
        <v>0</v>
      </c>
      <c r="X427" s="50">
        <f t="shared" si="312"/>
        <v>0</v>
      </c>
      <c r="Y427" s="50">
        <f t="shared" si="312"/>
        <v>0</v>
      </c>
      <c r="Z427" s="50">
        <f t="shared" si="312"/>
        <v>0</v>
      </c>
      <c r="AB427" s="224"/>
    </row>
    <row r="428" spans="2:28" ht="15.6" customHeight="1" x14ac:dyDescent="0.3">
      <c r="B428" s="13">
        <f>B426+10</f>
        <v>2730</v>
      </c>
      <c r="C428" s="42" t="s">
        <v>37</v>
      </c>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c r="AB428" s="225"/>
    </row>
    <row r="429" spans="2:28" ht="15.6" customHeight="1" x14ac:dyDescent="0.3">
      <c r="B429" s="31">
        <f t="shared" si="308"/>
        <v>2731</v>
      </c>
      <c r="C429" s="96" t="s">
        <v>367</v>
      </c>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c r="AB429" s="225"/>
    </row>
    <row r="430" spans="2:28" ht="15.6" customHeight="1" x14ac:dyDescent="0.3">
      <c r="B430" s="13">
        <f>B428+10</f>
        <v>2740</v>
      </c>
      <c r="C430" s="42" t="s">
        <v>466</v>
      </c>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c r="AB430" s="225"/>
    </row>
    <row r="431" spans="2:28" ht="15.6" customHeight="1" x14ac:dyDescent="0.3">
      <c r="B431" s="31">
        <f t="shared" si="308"/>
        <v>2741</v>
      </c>
      <c r="C431" s="96" t="s">
        <v>367</v>
      </c>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c r="AB431" s="225"/>
    </row>
    <row r="432" spans="2:28" ht="15.6" customHeight="1" x14ac:dyDescent="0.3">
      <c r="B432" s="13">
        <f>B430+10</f>
        <v>2750</v>
      </c>
      <c r="C432" s="42" t="s">
        <v>36</v>
      </c>
      <c r="D432" s="43"/>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c r="AB432" s="225"/>
    </row>
    <row r="433" spans="2:28" ht="15.6" customHeight="1" x14ac:dyDescent="0.3">
      <c r="B433" s="31">
        <f t="shared" si="308"/>
        <v>2751</v>
      </c>
      <c r="C433" s="96" t="s">
        <v>367</v>
      </c>
      <c r="D433" s="43"/>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c r="AB433" s="225"/>
    </row>
    <row r="434" spans="2:28" ht="15.6" customHeight="1" x14ac:dyDescent="0.3">
      <c r="B434" s="13">
        <f>B432+10</f>
        <v>2760</v>
      </c>
      <c r="C434" s="44" t="s">
        <v>435</v>
      </c>
      <c r="D434" s="43"/>
      <c r="E434" s="45">
        <f>E531+E538+E539+E542-E546-E550</f>
        <v>0</v>
      </c>
      <c r="F434" s="97">
        <v>0</v>
      </c>
      <c r="G434" s="97">
        <v>0</v>
      </c>
      <c r="H434" s="97">
        <v>0</v>
      </c>
      <c r="I434" s="97">
        <v>0</v>
      </c>
      <c r="J434" s="97">
        <v>0</v>
      </c>
      <c r="K434" s="97">
        <v>0</v>
      </c>
      <c r="L434" s="97">
        <v>0</v>
      </c>
      <c r="M434" s="97">
        <v>0</v>
      </c>
      <c r="N434" s="97">
        <v>0</v>
      </c>
      <c r="O434" s="97">
        <v>0</v>
      </c>
      <c r="P434" s="97">
        <v>0</v>
      </c>
      <c r="Q434" s="97">
        <v>0</v>
      </c>
      <c r="R434" s="97">
        <v>0</v>
      </c>
      <c r="S434" s="97">
        <v>0</v>
      </c>
      <c r="T434" s="97">
        <v>0</v>
      </c>
      <c r="U434" s="97">
        <v>0</v>
      </c>
      <c r="V434" s="97">
        <v>0</v>
      </c>
      <c r="W434" s="97">
        <v>0</v>
      </c>
      <c r="X434" s="97">
        <v>0</v>
      </c>
      <c r="Y434" s="97">
        <v>0</v>
      </c>
      <c r="Z434" s="97">
        <v>0</v>
      </c>
      <c r="AB434" s="224"/>
    </row>
    <row r="435" spans="2:28" ht="15.6" customHeight="1" x14ac:dyDescent="0.3">
      <c r="B435" s="13">
        <f>B434+10</f>
        <v>2770</v>
      </c>
      <c r="C435" s="46" t="s">
        <v>436</v>
      </c>
      <c r="D435" s="84"/>
      <c r="E435" s="47">
        <f>E434</f>
        <v>0</v>
      </c>
      <c r="F435" s="47">
        <f t="shared" ref="F435" si="313">F434+E435</f>
        <v>0</v>
      </c>
      <c r="G435" s="47">
        <f t="shared" ref="G435" si="314">G434+F435</f>
        <v>0</v>
      </c>
      <c r="H435" s="47">
        <f t="shared" ref="H435" si="315">H434+G435</f>
        <v>0</v>
      </c>
      <c r="I435" s="47">
        <f t="shared" ref="I435" si="316">I434+H435</f>
        <v>0</v>
      </c>
      <c r="J435" s="47">
        <f t="shared" ref="J435" si="317">J434+I435</f>
        <v>0</v>
      </c>
      <c r="K435" s="47">
        <f t="shared" ref="K435" si="318">K434+J435</f>
        <v>0</v>
      </c>
      <c r="L435" s="47">
        <f t="shared" ref="L435" si="319">L434+K435</f>
        <v>0</v>
      </c>
      <c r="M435" s="47">
        <f t="shared" ref="M435" si="320">M434+L435</f>
        <v>0</v>
      </c>
      <c r="N435" s="47">
        <f t="shared" ref="N435" si="321">N434+M435</f>
        <v>0</v>
      </c>
      <c r="O435" s="47">
        <f t="shared" ref="O435" si="322">O434+N435</f>
        <v>0</v>
      </c>
      <c r="P435" s="47">
        <f t="shared" ref="P435" si="323">P434+O435</f>
        <v>0</v>
      </c>
      <c r="Q435" s="47">
        <f t="shared" ref="Q435" si="324">Q434+P435</f>
        <v>0</v>
      </c>
      <c r="R435" s="47">
        <f t="shared" ref="R435" si="325">R434+Q435</f>
        <v>0</v>
      </c>
      <c r="S435" s="47">
        <f t="shared" ref="S435" si="326">S434+R435</f>
        <v>0</v>
      </c>
      <c r="T435" s="47">
        <f t="shared" ref="T435" si="327">T434+S435</f>
        <v>0</v>
      </c>
      <c r="U435" s="47">
        <f t="shared" ref="U435" si="328">U434+T435</f>
        <v>0</v>
      </c>
      <c r="V435" s="47">
        <f t="shared" ref="V435" si="329">V434+U435</f>
        <v>0</v>
      </c>
      <c r="W435" s="47">
        <f t="shared" ref="W435" si="330">W434+V435</f>
        <v>0</v>
      </c>
      <c r="X435" s="47">
        <f t="shared" ref="X435" si="331">X434+W435</f>
        <v>0</v>
      </c>
      <c r="Y435" s="47">
        <f t="shared" ref="Y435" si="332">Y434+X435</f>
        <v>0</v>
      </c>
      <c r="Z435" s="47">
        <f t="shared" ref="Z435" si="333">Z434+Y435</f>
        <v>0</v>
      </c>
      <c r="AB435" s="224"/>
    </row>
    <row r="436" spans="2:28" ht="45" customHeight="1" x14ac:dyDescent="0.3">
      <c r="B436" s="13"/>
      <c r="C436" s="54" t="s">
        <v>258</v>
      </c>
      <c r="D436" s="56" t="s">
        <v>653</v>
      </c>
      <c r="E436" s="56" t="s">
        <v>654</v>
      </c>
      <c r="F436" s="56" t="s">
        <v>655</v>
      </c>
      <c r="G436" s="56" t="s">
        <v>656</v>
      </c>
      <c r="H436" s="56" t="s">
        <v>657</v>
      </c>
      <c r="I436" s="56" t="s">
        <v>659</v>
      </c>
      <c r="J436" s="56" t="s">
        <v>658</v>
      </c>
      <c r="K436" s="56" t="s">
        <v>660</v>
      </c>
      <c r="L436" s="56" t="s">
        <v>661</v>
      </c>
      <c r="M436" s="56" t="s">
        <v>662</v>
      </c>
      <c r="N436" s="56" t="s">
        <v>663</v>
      </c>
      <c r="O436" s="56" t="s">
        <v>664</v>
      </c>
      <c r="P436" s="56" t="s">
        <v>665</v>
      </c>
      <c r="Q436" s="56" t="s">
        <v>666</v>
      </c>
      <c r="R436" s="56" t="s">
        <v>667</v>
      </c>
      <c r="S436" s="56" t="s">
        <v>668</v>
      </c>
      <c r="T436" s="56" t="s">
        <v>669</v>
      </c>
      <c r="U436" s="56" t="s">
        <v>670</v>
      </c>
      <c r="V436" s="56" t="s">
        <v>671</v>
      </c>
      <c r="W436" s="56" t="s">
        <v>673</v>
      </c>
      <c r="X436" s="56" t="s">
        <v>672</v>
      </c>
      <c r="Y436" s="56" t="s">
        <v>674</v>
      </c>
      <c r="Z436" s="55" t="s">
        <v>675</v>
      </c>
      <c r="AB436" s="171"/>
    </row>
    <row r="437" spans="2:28" ht="15.6" customHeight="1" x14ac:dyDescent="0.3">
      <c r="B437" s="13">
        <f>B435+10</f>
        <v>2780</v>
      </c>
      <c r="C437" s="40" t="s">
        <v>59</v>
      </c>
      <c r="D437" s="198"/>
      <c r="E437" s="41"/>
      <c r="F437" s="41"/>
      <c r="G437" s="41"/>
      <c r="H437" s="41"/>
      <c r="I437" s="41"/>
      <c r="J437" s="41"/>
      <c r="K437" s="41"/>
      <c r="L437" s="41"/>
      <c r="M437" s="41"/>
      <c r="N437" s="41"/>
      <c r="O437" s="41"/>
      <c r="P437" s="41"/>
      <c r="Q437" s="41"/>
      <c r="R437" s="41"/>
      <c r="S437" s="41"/>
      <c r="T437" s="41"/>
      <c r="U437" s="41"/>
      <c r="V437" s="41"/>
      <c r="W437" s="41"/>
      <c r="X437" s="41"/>
      <c r="Y437" s="41"/>
      <c r="Z437" s="41"/>
      <c r="AB437" s="225"/>
    </row>
    <row r="438" spans="2:28" ht="15.6" customHeight="1" x14ac:dyDescent="0.3">
      <c r="B438" s="13">
        <f t="shared" ref="B438:B444" si="334">B437+10</f>
        <v>2790</v>
      </c>
      <c r="C438" s="42" t="s">
        <v>38</v>
      </c>
      <c r="D438" s="198"/>
      <c r="E438" s="43"/>
      <c r="F438" s="43"/>
      <c r="G438" s="43"/>
      <c r="H438" s="43"/>
      <c r="I438" s="43"/>
      <c r="J438" s="43"/>
      <c r="K438" s="43"/>
      <c r="L438" s="43"/>
      <c r="M438" s="43"/>
      <c r="N438" s="43"/>
      <c r="O438" s="43"/>
      <c r="P438" s="43"/>
      <c r="Q438" s="43"/>
      <c r="R438" s="43"/>
      <c r="S438" s="43"/>
      <c r="T438" s="43"/>
      <c r="U438" s="43"/>
      <c r="V438" s="43"/>
      <c r="W438" s="43"/>
      <c r="X438" s="43"/>
      <c r="Y438" s="43"/>
      <c r="Z438" s="43"/>
      <c r="AB438" s="225"/>
    </row>
    <row r="439" spans="2:28" ht="15.6" customHeight="1" x14ac:dyDescent="0.3">
      <c r="B439" s="13">
        <f t="shared" si="334"/>
        <v>2800</v>
      </c>
      <c r="C439" s="42" t="s">
        <v>39</v>
      </c>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c r="AB439" s="225"/>
    </row>
    <row r="440" spans="2:28" ht="15.6" customHeight="1" x14ac:dyDescent="0.3">
      <c r="B440" s="13">
        <f t="shared" si="334"/>
        <v>2810</v>
      </c>
      <c r="C440" s="42" t="s">
        <v>40</v>
      </c>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c r="AB440" s="225"/>
    </row>
    <row r="441" spans="2:28" ht="15.6" customHeight="1" x14ac:dyDescent="0.3">
      <c r="B441" s="13">
        <f t="shared" si="334"/>
        <v>2820</v>
      </c>
      <c r="C441" s="42" t="s">
        <v>41</v>
      </c>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c r="AB441" s="225"/>
    </row>
    <row r="442" spans="2:28" ht="15.6" customHeight="1" x14ac:dyDescent="0.3">
      <c r="B442" s="13">
        <f t="shared" si="334"/>
        <v>2830</v>
      </c>
      <c r="C442" s="42" t="s">
        <v>42</v>
      </c>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c r="AB442" s="225"/>
    </row>
    <row r="443" spans="2:28" ht="15.6" customHeight="1" x14ac:dyDescent="0.3">
      <c r="B443" s="13">
        <f t="shared" si="334"/>
        <v>2840</v>
      </c>
      <c r="C443" s="42" t="s">
        <v>43</v>
      </c>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c r="AB443" s="225"/>
    </row>
    <row r="444" spans="2:28" ht="15.6" customHeight="1" x14ac:dyDescent="0.3">
      <c r="B444" s="13">
        <f t="shared" si="334"/>
        <v>2850</v>
      </c>
      <c r="C444" s="42" t="s">
        <v>44</v>
      </c>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c r="AB444" s="225"/>
    </row>
    <row r="445" spans="2:28" ht="15.6" customHeight="1" x14ac:dyDescent="0.3">
      <c r="B445" s="31">
        <f>B444+1</f>
        <v>2851</v>
      </c>
      <c r="C445" s="96" t="s">
        <v>83</v>
      </c>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c r="AB445" s="225"/>
    </row>
    <row r="446" spans="2:28" ht="15.6" customHeight="1" x14ac:dyDescent="0.3">
      <c r="B446" s="31">
        <f>B445+1</f>
        <v>2852</v>
      </c>
      <c r="C446" s="96" t="s">
        <v>84</v>
      </c>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c r="AB446" s="225"/>
    </row>
    <row r="447" spans="2:28" ht="15.6" customHeight="1" x14ac:dyDescent="0.3">
      <c r="B447" s="13">
        <f>B444+10</f>
        <v>2860</v>
      </c>
      <c r="C447" s="44" t="s">
        <v>46</v>
      </c>
      <c r="D447" s="43"/>
      <c r="E447" s="45">
        <f>E439+E440+E441+E442+E443+E444</f>
        <v>0</v>
      </c>
      <c r="F447" s="45">
        <f t="shared" ref="F447:U447" si="335">F439+F440+F441+F442+F443+F444</f>
        <v>0</v>
      </c>
      <c r="G447" s="45">
        <f t="shared" si="335"/>
        <v>0</v>
      </c>
      <c r="H447" s="45">
        <f t="shared" si="335"/>
        <v>0</v>
      </c>
      <c r="I447" s="45">
        <f t="shared" si="335"/>
        <v>0</v>
      </c>
      <c r="J447" s="45">
        <f t="shared" si="335"/>
        <v>0</v>
      </c>
      <c r="K447" s="45">
        <f t="shared" si="335"/>
        <v>0</v>
      </c>
      <c r="L447" s="45">
        <f t="shared" si="335"/>
        <v>0</v>
      </c>
      <c r="M447" s="45">
        <f t="shared" si="335"/>
        <v>0</v>
      </c>
      <c r="N447" s="45">
        <f t="shared" si="335"/>
        <v>0</v>
      </c>
      <c r="O447" s="45">
        <f t="shared" si="335"/>
        <v>0</v>
      </c>
      <c r="P447" s="45">
        <f t="shared" si="335"/>
        <v>0</v>
      </c>
      <c r="Q447" s="45">
        <f t="shared" si="335"/>
        <v>0</v>
      </c>
      <c r="R447" s="45">
        <f t="shared" si="335"/>
        <v>0</v>
      </c>
      <c r="S447" s="45">
        <f t="shared" si="335"/>
        <v>0</v>
      </c>
      <c r="T447" s="45">
        <f t="shared" si="335"/>
        <v>0</v>
      </c>
      <c r="U447" s="45">
        <f t="shared" si="335"/>
        <v>0</v>
      </c>
      <c r="V447" s="45">
        <f>V439+V440+V441+V442+V443+V444</f>
        <v>0</v>
      </c>
      <c r="W447" s="45">
        <f>W439+W440+W441+W442+W443+W444</f>
        <v>0</v>
      </c>
      <c r="X447" s="45">
        <f>X439+X440+X441+X442+X443+X444</f>
        <v>0</v>
      </c>
      <c r="Y447" s="45">
        <f t="shared" ref="Y447:Z447" si="336">Y439+Y440+Y441+Y442+Y443+Y444</f>
        <v>0</v>
      </c>
      <c r="Z447" s="45">
        <f t="shared" si="336"/>
        <v>0</v>
      </c>
      <c r="AB447" s="224"/>
    </row>
    <row r="448" spans="2:28" ht="15.6" customHeight="1" x14ac:dyDescent="0.3">
      <c r="B448" s="13">
        <f>B447+10</f>
        <v>2870</v>
      </c>
      <c r="C448" s="46" t="s">
        <v>45</v>
      </c>
      <c r="D448" s="47">
        <f>D437+D438+D439+D440+D441+D442+D443+D444</f>
        <v>0</v>
      </c>
      <c r="E448" s="47">
        <f>E447+D448</f>
        <v>0</v>
      </c>
      <c r="F448" s="47">
        <f t="shared" ref="F448:U448" si="337">F447+E448</f>
        <v>0</v>
      </c>
      <c r="G448" s="47">
        <f t="shared" si="337"/>
        <v>0</v>
      </c>
      <c r="H448" s="47">
        <f t="shared" si="337"/>
        <v>0</v>
      </c>
      <c r="I448" s="47">
        <f t="shared" si="337"/>
        <v>0</v>
      </c>
      <c r="J448" s="47">
        <f t="shared" si="337"/>
        <v>0</v>
      </c>
      <c r="K448" s="47">
        <f t="shared" si="337"/>
        <v>0</v>
      </c>
      <c r="L448" s="47">
        <f t="shared" si="337"/>
        <v>0</v>
      </c>
      <c r="M448" s="47">
        <f t="shared" si="337"/>
        <v>0</v>
      </c>
      <c r="N448" s="47">
        <f t="shared" si="337"/>
        <v>0</v>
      </c>
      <c r="O448" s="47">
        <f t="shared" si="337"/>
        <v>0</v>
      </c>
      <c r="P448" s="47">
        <f t="shared" si="337"/>
        <v>0</v>
      </c>
      <c r="Q448" s="47">
        <f t="shared" si="337"/>
        <v>0</v>
      </c>
      <c r="R448" s="47">
        <f t="shared" si="337"/>
        <v>0</v>
      </c>
      <c r="S448" s="47">
        <f t="shared" si="337"/>
        <v>0</v>
      </c>
      <c r="T448" s="47">
        <f t="shared" si="337"/>
        <v>0</v>
      </c>
      <c r="U448" s="47">
        <f t="shared" si="337"/>
        <v>0</v>
      </c>
      <c r="V448" s="47">
        <f>V447+U448</f>
        <v>0</v>
      </c>
      <c r="W448" s="47">
        <f>W447+V448</f>
        <v>0</v>
      </c>
      <c r="X448" s="47">
        <f>X447+W448</f>
        <v>0</v>
      </c>
      <c r="Y448" s="47">
        <f t="shared" ref="Y448:Z448" si="338">Y447+X448</f>
        <v>0</v>
      </c>
      <c r="Z448" s="47">
        <f t="shared" si="338"/>
        <v>0</v>
      </c>
      <c r="AB448" s="224"/>
    </row>
    <row r="449" spans="2:28" ht="45" customHeight="1" x14ac:dyDescent="0.3">
      <c r="B449" s="13"/>
      <c r="C449" s="54" t="s">
        <v>259</v>
      </c>
      <c r="D449" s="56" t="s">
        <v>653</v>
      </c>
      <c r="E449" s="56" t="s">
        <v>654</v>
      </c>
      <c r="F449" s="56" t="s">
        <v>655</v>
      </c>
      <c r="G449" s="56" t="s">
        <v>656</v>
      </c>
      <c r="H449" s="56" t="s">
        <v>657</v>
      </c>
      <c r="I449" s="56" t="s">
        <v>659</v>
      </c>
      <c r="J449" s="56" t="s">
        <v>658</v>
      </c>
      <c r="K449" s="56" t="s">
        <v>660</v>
      </c>
      <c r="L449" s="56" t="s">
        <v>661</v>
      </c>
      <c r="M449" s="56" t="s">
        <v>662</v>
      </c>
      <c r="N449" s="56" t="s">
        <v>663</v>
      </c>
      <c r="O449" s="56" t="s">
        <v>664</v>
      </c>
      <c r="P449" s="56" t="s">
        <v>665</v>
      </c>
      <c r="Q449" s="56" t="s">
        <v>666</v>
      </c>
      <c r="R449" s="56" t="s">
        <v>667</v>
      </c>
      <c r="S449" s="56" t="s">
        <v>668</v>
      </c>
      <c r="T449" s="56" t="s">
        <v>669</v>
      </c>
      <c r="U449" s="56" t="s">
        <v>670</v>
      </c>
      <c r="V449" s="56" t="s">
        <v>671</v>
      </c>
      <c r="W449" s="56" t="s">
        <v>673</v>
      </c>
      <c r="X449" s="56" t="s">
        <v>672</v>
      </c>
      <c r="Y449" s="56" t="s">
        <v>674</v>
      </c>
      <c r="Z449" s="55" t="s">
        <v>675</v>
      </c>
      <c r="AB449" s="171"/>
    </row>
    <row r="450" spans="2:28" ht="15.6" customHeight="1" x14ac:dyDescent="0.3">
      <c r="B450" s="13">
        <f>B448+10</f>
        <v>2880</v>
      </c>
      <c r="C450" s="48" t="s">
        <v>47</v>
      </c>
      <c r="D450" s="49">
        <f>D451+D454</f>
        <v>0</v>
      </c>
      <c r="E450" s="49">
        <f t="shared" ref="E450:U450" si="339">E451+E454</f>
        <v>0</v>
      </c>
      <c r="F450" s="49">
        <f t="shared" si="339"/>
        <v>0</v>
      </c>
      <c r="G450" s="49">
        <f t="shared" si="339"/>
        <v>0</v>
      </c>
      <c r="H450" s="49">
        <f t="shared" si="339"/>
        <v>0</v>
      </c>
      <c r="I450" s="49">
        <f t="shared" si="339"/>
        <v>0</v>
      </c>
      <c r="J450" s="49">
        <f t="shared" si="339"/>
        <v>0</v>
      </c>
      <c r="K450" s="49">
        <f t="shared" si="339"/>
        <v>0</v>
      </c>
      <c r="L450" s="49">
        <f t="shared" si="339"/>
        <v>0</v>
      </c>
      <c r="M450" s="49">
        <f t="shared" si="339"/>
        <v>0</v>
      </c>
      <c r="N450" s="49">
        <f t="shared" si="339"/>
        <v>0</v>
      </c>
      <c r="O450" s="49">
        <f t="shared" si="339"/>
        <v>0</v>
      </c>
      <c r="P450" s="49">
        <f t="shared" si="339"/>
        <v>0</v>
      </c>
      <c r="Q450" s="49">
        <f t="shared" si="339"/>
        <v>0</v>
      </c>
      <c r="R450" s="49">
        <f t="shared" si="339"/>
        <v>0</v>
      </c>
      <c r="S450" s="49">
        <f t="shared" si="339"/>
        <v>0</v>
      </c>
      <c r="T450" s="49">
        <f t="shared" si="339"/>
        <v>0</v>
      </c>
      <c r="U450" s="49">
        <f t="shared" si="339"/>
        <v>0</v>
      </c>
      <c r="V450" s="49">
        <f>V451+V454</f>
        <v>0</v>
      </c>
      <c r="W450" s="49">
        <f>W451+W454</f>
        <v>0</v>
      </c>
      <c r="X450" s="49">
        <f>X451+X454</f>
        <v>0</v>
      </c>
      <c r="Y450" s="49">
        <f t="shared" ref="Y450:Z450" si="340">Y451+Y454</f>
        <v>0</v>
      </c>
      <c r="Z450" s="49">
        <f t="shared" si="340"/>
        <v>0</v>
      </c>
      <c r="AB450" s="224"/>
    </row>
    <row r="451" spans="2:28" ht="15.6" customHeight="1" x14ac:dyDescent="0.3">
      <c r="B451" s="13">
        <f>B450+10</f>
        <v>2890</v>
      </c>
      <c r="C451" s="42" t="s">
        <v>48</v>
      </c>
      <c r="D451" s="50">
        <f>D452+D453</f>
        <v>0</v>
      </c>
      <c r="E451" s="50">
        <f t="shared" ref="E451:U451" si="341">E452+E453</f>
        <v>0</v>
      </c>
      <c r="F451" s="50">
        <f t="shared" si="341"/>
        <v>0</v>
      </c>
      <c r="G451" s="50">
        <f t="shared" si="341"/>
        <v>0</v>
      </c>
      <c r="H451" s="50">
        <f t="shared" si="341"/>
        <v>0</v>
      </c>
      <c r="I451" s="50">
        <f t="shared" si="341"/>
        <v>0</v>
      </c>
      <c r="J451" s="50">
        <f t="shared" si="341"/>
        <v>0</v>
      </c>
      <c r="K451" s="50">
        <f t="shared" si="341"/>
        <v>0</v>
      </c>
      <c r="L451" s="50">
        <f t="shared" si="341"/>
        <v>0</v>
      </c>
      <c r="M451" s="50">
        <f t="shared" si="341"/>
        <v>0</v>
      </c>
      <c r="N451" s="50">
        <f t="shared" si="341"/>
        <v>0</v>
      </c>
      <c r="O451" s="50">
        <f t="shared" si="341"/>
        <v>0</v>
      </c>
      <c r="P451" s="50">
        <f t="shared" si="341"/>
        <v>0</v>
      </c>
      <c r="Q451" s="50">
        <f t="shared" si="341"/>
        <v>0</v>
      </c>
      <c r="R451" s="50">
        <f t="shared" si="341"/>
        <v>0</v>
      </c>
      <c r="S451" s="50">
        <f t="shared" si="341"/>
        <v>0</v>
      </c>
      <c r="T451" s="50">
        <f t="shared" si="341"/>
        <v>0</v>
      </c>
      <c r="U451" s="50">
        <f t="shared" si="341"/>
        <v>0</v>
      </c>
      <c r="V451" s="50">
        <f>V452+V453</f>
        <v>0</v>
      </c>
      <c r="W451" s="50">
        <f>W452+W453</f>
        <v>0</v>
      </c>
      <c r="X451" s="50">
        <f>X452+X453</f>
        <v>0</v>
      </c>
      <c r="Y451" s="50">
        <f t="shared" ref="Y451:Z451" si="342">Y452+Y453</f>
        <v>0</v>
      </c>
      <c r="Z451" s="50">
        <f t="shared" si="342"/>
        <v>0</v>
      </c>
      <c r="AB451" s="224"/>
    </row>
    <row r="452" spans="2:28" ht="15.6" customHeight="1" x14ac:dyDescent="0.3">
      <c r="B452" s="13">
        <f t="shared" ref="B452:B463" si="343">B451+10</f>
        <v>2900</v>
      </c>
      <c r="C452" s="51" t="s">
        <v>49</v>
      </c>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c r="AB452" s="225"/>
    </row>
    <row r="453" spans="2:28" ht="15.6" customHeight="1" x14ac:dyDescent="0.3">
      <c r="B453" s="13">
        <f t="shared" si="343"/>
        <v>2910</v>
      </c>
      <c r="C453" s="51" t="s">
        <v>5</v>
      </c>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c r="AB453" s="225"/>
    </row>
    <row r="454" spans="2:28" ht="15.6" customHeight="1" x14ac:dyDescent="0.3">
      <c r="B454" s="13">
        <f t="shared" si="343"/>
        <v>2920</v>
      </c>
      <c r="C454" s="42" t="s">
        <v>50</v>
      </c>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c r="AB454" s="225"/>
    </row>
    <row r="455" spans="2:28" ht="15.6" customHeight="1" x14ac:dyDescent="0.3">
      <c r="B455" s="13">
        <f t="shared" si="343"/>
        <v>2930</v>
      </c>
      <c r="C455" s="44" t="s">
        <v>60</v>
      </c>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B455" s="224"/>
    </row>
    <row r="456" spans="2:28" ht="15.6" customHeight="1" x14ac:dyDescent="0.3">
      <c r="B456" s="13">
        <f t="shared" si="343"/>
        <v>2940</v>
      </c>
      <c r="C456" s="42" t="s">
        <v>51</v>
      </c>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B456" s="224"/>
    </row>
    <row r="457" spans="2:28" ht="15.6" customHeight="1" x14ac:dyDescent="0.3">
      <c r="B457" s="13">
        <f t="shared" si="343"/>
        <v>2950</v>
      </c>
      <c r="C457" s="42" t="s">
        <v>52</v>
      </c>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B457" s="224"/>
    </row>
    <row r="458" spans="2:28" ht="15.6" customHeight="1" x14ac:dyDescent="0.3">
      <c r="B458" s="13">
        <f t="shared" si="343"/>
        <v>2960</v>
      </c>
      <c r="C458" s="51" t="s">
        <v>53</v>
      </c>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B458" s="224"/>
    </row>
    <row r="459" spans="2:28" ht="15.6" customHeight="1" x14ac:dyDescent="0.3">
      <c r="B459" s="13">
        <f t="shared" si="343"/>
        <v>2970</v>
      </c>
      <c r="C459" s="51" t="s">
        <v>54</v>
      </c>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B459" s="224"/>
    </row>
    <row r="460" spans="2:28" ht="15.6" customHeight="1" x14ac:dyDescent="0.3">
      <c r="B460" s="13">
        <f t="shared" si="343"/>
        <v>2980</v>
      </c>
      <c r="C460" s="42" t="s">
        <v>55</v>
      </c>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B460" s="224"/>
    </row>
    <row r="461" spans="2:28" ht="15.6" customHeight="1" x14ac:dyDescent="0.3">
      <c r="B461" s="13">
        <f t="shared" si="343"/>
        <v>2990</v>
      </c>
      <c r="C461" s="42" t="s">
        <v>56</v>
      </c>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B461" s="224"/>
    </row>
    <row r="462" spans="2:28" ht="15.6" customHeight="1" x14ac:dyDescent="0.3">
      <c r="B462" s="13">
        <f t="shared" si="343"/>
        <v>3000</v>
      </c>
      <c r="C462" s="44" t="s">
        <v>429</v>
      </c>
      <c r="D462" s="52"/>
      <c r="E462" s="45">
        <f>E450</f>
        <v>0</v>
      </c>
      <c r="F462" s="45">
        <f t="shared" ref="F462:Z462" si="344">F450</f>
        <v>0</v>
      </c>
      <c r="G462" s="45">
        <f t="shared" si="344"/>
        <v>0</v>
      </c>
      <c r="H462" s="45">
        <f t="shared" si="344"/>
        <v>0</v>
      </c>
      <c r="I462" s="45">
        <f t="shared" si="344"/>
        <v>0</v>
      </c>
      <c r="J462" s="45">
        <f t="shared" si="344"/>
        <v>0</v>
      </c>
      <c r="K462" s="45">
        <f t="shared" si="344"/>
        <v>0</v>
      </c>
      <c r="L462" s="45">
        <f t="shared" si="344"/>
        <v>0</v>
      </c>
      <c r="M462" s="45">
        <f t="shared" si="344"/>
        <v>0</v>
      </c>
      <c r="N462" s="45">
        <f t="shared" si="344"/>
        <v>0</v>
      </c>
      <c r="O462" s="45">
        <f t="shared" si="344"/>
        <v>0</v>
      </c>
      <c r="P462" s="45">
        <f t="shared" si="344"/>
        <v>0</v>
      </c>
      <c r="Q462" s="45">
        <f t="shared" si="344"/>
        <v>0</v>
      </c>
      <c r="R462" s="45">
        <f t="shared" si="344"/>
        <v>0</v>
      </c>
      <c r="S462" s="45">
        <f t="shared" si="344"/>
        <v>0</v>
      </c>
      <c r="T462" s="45">
        <f t="shared" si="344"/>
        <v>0</v>
      </c>
      <c r="U462" s="45">
        <f t="shared" si="344"/>
        <v>0</v>
      </c>
      <c r="V462" s="45">
        <f t="shared" si="344"/>
        <v>0</v>
      </c>
      <c r="W462" s="45">
        <f t="shared" si="344"/>
        <v>0</v>
      </c>
      <c r="X462" s="45">
        <f t="shared" si="344"/>
        <v>0</v>
      </c>
      <c r="Y462" s="45">
        <f t="shared" si="344"/>
        <v>0</v>
      </c>
      <c r="Z462" s="45">
        <f t="shared" si="344"/>
        <v>0</v>
      </c>
      <c r="AB462" s="224"/>
    </row>
    <row r="463" spans="2:28" ht="15.6" customHeight="1" x14ac:dyDescent="0.3">
      <c r="B463" s="13">
        <f t="shared" si="343"/>
        <v>3010</v>
      </c>
      <c r="C463" s="46" t="s">
        <v>430</v>
      </c>
      <c r="D463" s="53"/>
      <c r="E463" s="47">
        <f>E462</f>
        <v>0</v>
      </c>
      <c r="F463" s="47">
        <f>F462+E463</f>
        <v>0</v>
      </c>
      <c r="G463" s="47">
        <f t="shared" ref="G463:U463" si="345">G462+F463</f>
        <v>0</v>
      </c>
      <c r="H463" s="47">
        <f t="shared" si="345"/>
        <v>0</v>
      </c>
      <c r="I463" s="47">
        <f t="shared" si="345"/>
        <v>0</v>
      </c>
      <c r="J463" s="47">
        <f t="shared" si="345"/>
        <v>0</v>
      </c>
      <c r="K463" s="47">
        <f t="shared" si="345"/>
        <v>0</v>
      </c>
      <c r="L463" s="47">
        <f t="shared" si="345"/>
        <v>0</v>
      </c>
      <c r="M463" s="47">
        <f t="shared" si="345"/>
        <v>0</v>
      </c>
      <c r="N463" s="47">
        <f t="shared" si="345"/>
        <v>0</v>
      </c>
      <c r="O463" s="47">
        <f t="shared" si="345"/>
        <v>0</v>
      </c>
      <c r="P463" s="47">
        <f t="shared" si="345"/>
        <v>0</v>
      </c>
      <c r="Q463" s="47">
        <f t="shared" si="345"/>
        <v>0</v>
      </c>
      <c r="R463" s="47">
        <f t="shared" si="345"/>
        <v>0</v>
      </c>
      <c r="S463" s="47">
        <f t="shared" si="345"/>
        <v>0</v>
      </c>
      <c r="T463" s="47">
        <f t="shared" si="345"/>
        <v>0</v>
      </c>
      <c r="U463" s="47">
        <f t="shared" si="345"/>
        <v>0</v>
      </c>
      <c r="V463" s="47">
        <f>V462+U463</f>
        <v>0</v>
      </c>
      <c r="W463" s="47">
        <f>W462+V463</f>
        <v>0</v>
      </c>
      <c r="X463" s="47">
        <f>X462+W463</f>
        <v>0</v>
      </c>
      <c r="Y463" s="47">
        <f t="shared" ref="Y463:Z463" si="346">Y462+X463</f>
        <v>0</v>
      </c>
      <c r="Z463" s="47">
        <f t="shared" si="346"/>
        <v>0</v>
      </c>
      <c r="AB463" s="224"/>
    </row>
    <row r="464" spans="2:28" ht="45" customHeight="1" x14ac:dyDescent="0.3">
      <c r="B464" s="13"/>
      <c r="C464" s="54" t="s">
        <v>260</v>
      </c>
      <c r="D464" s="56" t="s">
        <v>653</v>
      </c>
      <c r="E464" s="56" t="s">
        <v>654</v>
      </c>
      <c r="F464" s="56" t="s">
        <v>655</v>
      </c>
      <c r="G464" s="56" t="s">
        <v>656</v>
      </c>
      <c r="H464" s="56" t="s">
        <v>657</v>
      </c>
      <c r="I464" s="56" t="s">
        <v>659</v>
      </c>
      <c r="J464" s="56" t="s">
        <v>658</v>
      </c>
      <c r="K464" s="56" t="s">
        <v>660</v>
      </c>
      <c r="L464" s="56" t="s">
        <v>661</v>
      </c>
      <c r="M464" s="56" t="s">
        <v>662</v>
      </c>
      <c r="N464" s="56" t="s">
        <v>663</v>
      </c>
      <c r="O464" s="56" t="s">
        <v>664</v>
      </c>
      <c r="P464" s="56" t="s">
        <v>665</v>
      </c>
      <c r="Q464" s="56" t="s">
        <v>666</v>
      </c>
      <c r="R464" s="56" t="s">
        <v>667</v>
      </c>
      <c r="S464" s="56" t="s">
        <v>668</v>
      </c>
      <c r="T464" s="56" t="s">
        <v>669</v>
      </c>
      <c r="U464" s="56" t="s">
        <v>670</v>
      </c>
      <c r="V464" s="56" t="s">
        <v>671</v>
      </c>
      <c r="W464" s="56" t="s">
        <v>673</v>
      </c>
      <c r="X464" s="56" t="s">
        <v>672</v>
      </c>
      <c r="Y464" s="56" t="s">
        <v>674</v>
      </c>
      <c r="Z464" s="55" t="s">
        <v>675</v>
      </c>
      <c r="AB464" s="171"/>
    </row>
    <row r="465" spans="2:28" ht="15.6" customHeight="1" x14ac:dyDescent="0.3">
      <c r="B465" s="13">
        <f>B463+10</f>
        <v>3020</v>
      </c>
      <c r="C465" s="89" t="s">
        <v>61</v>
      </c>
      <c r="D465" s="197"/>
      <c r="E465" s="90"/>
      <c r="F465" s="90"/>
      <c r="G465" s="90"/>
      <c r="H465" s="90"/>
      <c r="I465" s="90"/>
      <c r="J465" s="90"/>
      <c r="K465" s="90"/>
      <c r="L465" s="90"/>
      <c r="M465" s="90"/>
      <c r="N465" s="90"/>
      <c r="O465" s="90"/>
      <c r="P465" s="90"/>
      <c r="Q465" s="90"/>
      <c r="R465" s="90"/>
      <c r="S465" s="90"/>
      <c r="T465" s="90"/>
      <c r="U465" s="90"/>
      <c r="V465" s="90"/>
      <c r="W465" s="90"/>
      <c r="X465" s="90"/>
      <c r="Y465" s="90"/>
      <c r="Z465" s="90"/>
      <c r="AB465" s="224"/>
    </row>
    <row r="466" spans="2:28" ht="15.6" customHeight="1" x14ac:dyDescent="0.3">
      <c r="B466" s="13">
        <f>B465+10</f>
        <v>3030</v>
      </c>
      <c r="C466" s="44" t="s">
        <v>437</v>
      </c>
      <c r="D466" s="91"/>
      <c r="E466" s="45">
        <f t="shared" ref="E466:Y466" si="347">E448-E409-E435</f>
        <v>0</v>
      </c>
      <c r="F466" s="45">
        <f t="shared" si="347"/>
        <v>0</v>
      </c>
      <c r="G466" s="45">
        <f t="shared" si="347"/>
        <v>0</v>
      </c>
      <c r="H466" s="45">
        <f t="shared" si="347"/>
        <v>0</v>
      </c>
      <c r="I466" s="45">
        <f t="shared" si="347"/>
        <v>0</v>
      </c>
      <c r="J466" s="45">
        <f t="shared" si="347"/>
        <v>0</v>
      </c>
      <c r="K466" s="45">
        <f t="shared" si="347"/>
        <v>0</v>
      </c>
      <c r="L466" s="45">
        <f t="shared" si="347"/>
        <v>0</v>
      </c>
      <c r="M466" s="45">
        <f t="shared" si="347"/>
        <v>0</v>
      </c>
      <c r="N466" s="45">
        <f t="shared" si="347"/>
        <v>0</v>
      </c>
      <c r="O466" s="45">
        <f t="shared" si="347"/>
        <v>0</v>
      </c>
      <c r="P466" s="45">
        <f t="shared" si="347"/>
        <v>0</v>
      </c>
      <c r="Q466" s="45">
        <f t="shared" si="347"/>
        <v>0</v>
      </c>
      <c r="R466" s="45">
        <f t="shared" si="347"/>
        <v>0</v>
      </c>
      <c r="S466" s="45">
        <f t="shared" si="347"/>
        <v>0</v>
      </c>
      <c r="T466" s="45">
        <f t="shared" si="347"/>
        <v>0</v>
      </c>
      <c r="U466" s="45">
        <f t="shared" si="347"/>
        <v>0</v>
      </c>
      <c r="V466" s="45">
        <f t="shared" si="347"/>
        <v>0</v>
      </c>
      <c r="W466" s="45">
        <f t="shared" si="347"/>
        <v>0</v>
      </c>
      <c r="X466" s="45">
        <f t="shared" si="347"/>
        <v>0</v>
      </c>
      <c r="Y466" s="45">
        <f t="shared" si="347"/>
        <v>0</v>
      </c>
      <c r="Z466" s="52"/>
      <c r="AB466" s="224"/>
    </row>
    <row r="467" spans="2:28" ht="15.6" customHeight="1" x14ac:dyDescent="0.3">
      <c r="B467" s="13">
        <f>B466+10</f>
        <v>3040</v>
      </c>
      <c r="C467" s="42" t="s">
        <v>62</v>
      </c>
      <c r="D467" s="52"/>
      <c r="E467" s="92" t="e">
        <f>E466/$D$465</f>
        <v>#DIV/0!</v>
      </c>
      <c r="F467" s="92" t="e">
        <f t="shared" ref="F467:Y467" si="348">F466/$D$465</f>
        <v>#DIV/0!</v>
      </c>
      <c r="G467" s="92" t="e">
        <f t="shared" si="348"/>
        <v>#DIV/0!</v>
      </c>
      <c r="H467" s="92" t="e">
        <f t="shared" si="348"/>
        <v>#DIV/0!</v>
      </c>
      <c r="I467" s="92" t="e">
        <f t="shared" si="348"/>
        <v>#DIV/0!</v>
      </c>
      <c r="J467" s="92" t="e">
        <f t="shared" si="348"/>
        <v>#DIV/0!</v>
      </c>
      <c r="K467" s="92" t="e">
        <f t="shared" si="348"/>
        <v>#DIV/0!</v>
      </c>
      <c r="L467" s="92" t="e">
        <f t="shared" si="348"/>
        <v>#DIV/0!</v>
      </c>
      <c r="M467" s="92" t="e">
        <f t="shared" si="348"/>
        <v>#DIV/0!</v>
      </c>
      <c r="N467" s="92" t="e">
        <f t="shared" si="348"/>
        <v>#DIV/0!</v>
      </c>
      <c r="O467" s="92" t="e">
        <f t="shared" si="348"/>
        <v>#DIV/0!</v>
      </c>
      <c r="P467" s="92" t="e">
        <f t="shared" si="348"/>
        <v>#DIV/0!</v>
      </c>
      <c r="Q467" s="92" t="e">
        <f t="shared" si="348"/>
        <v>#DIV/0!</v>
      </c>
      <c r="R467" s="92" t="e">
        <f t="shared" si="348"/>
        <v>#DIV/0!</v>
      </c>
      <c r="S467" s="92" t="e">
        <f t="shared" si="348"/>
        <v>#DIV/0!</v>
      </c>
      <c r="T467" s="92" t="e">
        <f t="shared" si="348"/>
        <v>#DIV/0!</v>
      </c>
      <c r="U467" s="92" t="e">
        <f t="shared" si="348"/>
        <v>#DIV/0!</v>
      </c>
      <c r="V467" s="92" t="e">
        <f t="shared" si="348"/>
        <v>#DIV/0!</v>
      </c>
      <c r="W467" s="92" t="e">
        <f t="shared" si="348"/>
        <v>#DIV/0!</v>
      </c>
      <c r="X467" s="92" t="e">
        <f t="shared" si="348"/>
        <v>#DIV/0!</v>
      </c>
      <c r="Y467" s="92" t="e">
        <f t="shared" si="348"/>
        <v>#DIV/0!</v>
      </c>
      <c r="Z467" s="52"/>
      <c r="AB467" s="224"/>
    </row>
    <row r="468" spans="2:28" ht="15.6" customHeight="1" x14ac:dyDescent="0.3">
      <c r="B468" s="13"/>
      <c r="AB468" s="171"/>
    </row>
    <row r="469" spans="2:28" ht="15.6" customHeight="1" x14ac:dyDescent="0.3">
      <c r="B469" s="13">
        <f>B467+1</f>
        <v>3041</v>
      </c>
      <c r="C469" s="82" t="s">
        <v>438</v>
      </c>
      <c r="D469" s="213" t="s">
        <v>746</v>
      </c>
      <c r="AB469" s="225"/>
    </row>
    <row r="470" spans="2:28" ht="15.6" customHeight="1" x14ac:dyDescent="0.3">
      <c r="B470" s="13">
        <f>B469+1</f>
        <v>3042</v>
      </c>
      <c r="C470" s="82" t="s">
        <v>439</v>
      </c>
      <c r="D470" s="213" t="s">
        <v>746</v>
      </c>
      <c r="AB470" s="225"/>
    </row>
    <row r="471" spans="2:28" ht="15.6" customHeight="1" x14ac:dyDescent="0.3">
      <c r="B471" s="13">
        <f>B470+1</f>
        <v>3043</v>
      </c>
      <c r="C471" s="82" t="s">
        <v>475</v>
      </c>
      <c r="D471" s="195"/>
      <c r="AB471" s="225"/>
    </row>
    <row r="472" spans="2:28" ht="15.6" customHeight="1" x14ac:dyDescent="0.3">
      <c r="B472" s="13"/>
      <c r="AB472" s="171"/>
    </row>
    <row r="473" spans="2:28" ht="15.6" customHeight="1" x14ac:dyDescent="0.3">
      <c r="B473" s="13"/>
    </row>
    <row r="474" spans="2:28" ht="31.2" customHeight="1" x14ac:dyDescent="0.3">
      <c r="B474" s="25" t="s">
        <v>509</v>
      </c>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2:28" ht="15.6" customHeight="1" x14ac:dyDescent="0.3">
      <c r="B475" s="13"/>
    </row>
    <row r="476" spans="2:28" ht="15.6" customHeight="1" x14ac:dyDescent="0.3">
      <c r="B476" s="13"/>
      <c r="C476" s="20"/>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20"/>
      <c r="AB476" s="13"/>
    </row>
    <row r="477" spans="2:28" ht="45" customHeight="1" x14ac:dyDescent="0.3">
      <c r="B477" s="13"/>
      <c r="C477" s="54" t="s">
        <v>328</v>
      </c>
      <c r="D477" s="56" t="s">
        <v>653</v>
      </c>
      <c r="E477" s="56" t="s">
        <v>654</v>
      </c>
      <c r="F477" s="56" t="s">
        <v>655</v>
      </c>
      <c r="G477" s="56" t="s">
        <v>656</v>
      </c>
      <c r="H477" s="56" t="s">
        <v>657</v>
      </c>
      <c r="I477" s="56" t="s">
        <v>659</v>
      </c>
      <c r="J477" s="56" t="s">
        <v>658</v>
      </c>
      <c r="K477" s="56" t="s">
        <v>660</v>
      </c>
      <c r="L477" s="56" t="s">
        <v>661</v>
      </c>
      <c r="M477" s="56" t="s">
        <v>662</v>
      </c>
      <c r="N477" s="56" t="s">
        <v>663</v>
      </c>
      <c r="O477" s="56" t="s">
        <v>664</v>
      </c>
      <c r="P477" s="56" t="s">
        <v>665</v>
      </c>
      <c r="Q477" s="56" t="s">
        <v>666</v>
      </c>
      <c r="R477" s="56" t="s">
        <v>667</v>
      </c>
      <c r="S477" s="56" t="s">
        <v>668</v>
      </c>
      <c r="T477" s="56" t="s">
        <v>669</v>
      </c>
      <c r="U477" s="56" t="s">
        <v>670</v>
      </c>
      <c r="V477" s="56" t="s">
        <v>671</v>
      </c>
      <c r="W477" s="56" t="s">
        <v>673</v>
      </c>
      <c r="X477" s="56" t="s">
        <v>672</v>
      </c>
      <c r="Y477" s="56" t="s">
        <v>674</v>
      </c>
      <c r="Z477" s="55" t="s">
        <v>675</v>
      </c>
      <c r="AB477" s="71" t="s">
        <v>63</v>
      </c>
    </row>
    <row r="478" spans="2:28" ht="15.6" customHeight="1" x14ac:dyDescent="0.3">
      <c r="B478" s="13">
        <f>B467+10</f>
        <v>3050</v>
      </c>
      <c r="C478" s="48" t="s">
        <v>0</v>
      </c>
      <c r="D478" s="41"/>
      <c r="E478" s="49">
        <f t="shared" ref="E478:Z478" si="349">E480+E486+E488+E497+E500+E503</f>
        <v>0</v>
      </c>
      <c r="F478" s="49">
        <f t="shared" si="349"/>
        <v>0</v>
      </c>
      <c r="G478" s="49">
        <f t="shared" si="349"/>
        <v>0</v>
      </c>
      <c r="H478" s="49">
        <f t="shared" si="349"/>
        <v>0</v>
      </c>
      <c r="I478" s="49">
        <f t="shared" si="349"/>
        <v>0</v>
      </c>
      <c r="J478" s="49">
        <f t="shared" si="349"/>
        <v>0</v>
      </c>
      <c r="K478" s="49">
        <f t="shared" si="349"/>
        <v>0</v>
      </c>
      <c r="L478" s="49">
        <f t="shared" si="349"/>
        <v>0</v>
      </c>
      <c r="M478" s="49">
        <f t="shared" si="349"/>
        <v>0</v>
      </c>
      <c r="N478" s="49">
        <f t="shared" si="349"/>
        <v>0</v>
      </c>
      <c r="O478" s="49">
        <f t="shared" si="349"/>
        <v>0</v>
      </c>
      <c r="P478" s="49">
        <f t="shared" si="349"/>
        <v>0</v>
      </c>
      <c r="Q478" s="49">
        <f t="shared" si="349"/>
        <v>0</v>
      </c>
      <c r="R478" s="49">
        <f t="shared" si="349"/>
        <v>0</v>
      </c>
      <c r="S478" s="49">
        <f t="shared" si="349"/>
        <v>0</v>
      </c>
      <c r="T478" s="49">
        <f t="shared" si="349"/>
        <v>0</v>
      </c>
      <c r="U478" s="49">
        <f t="shared" si="349"/>
        <v>0</v>
      </c>
      <c r="V478" s="49">
        <f t="shared" si="349"/>
        <v>0</v>
      </c>
      <c r="W478" s="49">
        <f t="shared" si="349"/>
        <v>0</v>
      </c>
      <c r="X478" s="49">
        <f t="shared" si="349"/>
        <v>0</v>
      </c>
      <c r="Y478" s="49">
        <f t="shared" si="349"/>
        <v>0</v>
      </c>
      <c r="Z478" s="49">
        <f t="shared" si="349"/>
        <v>0</v>
      </c>
      <c r="AB478" s="223"/>
    </row>
    <row r="479" spans="2:28" ht="15.6" customHeight="1" x14ac:dyDescent="0.3">
      <c r="B479" s="31">
        <f t="shared" ref="B479:B525" si="350">B478+1</f>
        <v>3051</v>
      </c>
      <c r="C479" s="96" t="s">
        <v>366</v>
      </c>
      <c r="D479" s="50">
        <f>D481+D487+D489+D499+D498+D501+D502</f>
        <v>0</v>
      </c>
      <c r="E479" s="50">
        <f>E481+E487+E489+E499+E498+E501+E502+E504</f>
        <v>0</v>
      </c>
      <c r="F479" s="50">
        <f t="shared" ref="F479:Z479" si="351">F481+F487+F489+F499+F498+F501+F502+F504</f>
        <v>0</v>
      </c>
      <c r="G479" s="50">
        <f t="shared" si="351"/>
        <v>0</v>
      </c>
      <c r="H479" s="50">
        <f t="shared" si="351"/>
        <v>0</v>
      </c>
      <c r="I479" s="50">
        <f t="shared" si="351"/>
        <v>0</v>
      </c>
      <c r="J479" s="50">
        <f t="shared" si="351"/>
        <v>0</v>
      </c>
      <c r="K479" s="50">
        <f t="shared" si="351"/>
        <v>0</v>
      </c>
      <c r="L479" s="50">
        <f t="shared" si="351"/>
        <v>0</v>
      </c>
      <c r="M479" s="50">
        <f t="shared" si="351"/>
        <v>0</v>
      </c>
      <c r="N479" s="50">
        <f t="shared" si="351"/>
        <v>0</v>
      </c>
      <c r="O479" s="50">
        <f t="shared" si="351"/>
        <v>0</v>
      </c>
      <c r="P479" s="50">
        <f t="shared" si="351"/>
        <v>0</v>
      </c>
      <c r="Q479" s="50">
        <f t="shared" si="351"/>
        <v>0</v>
      </c>
      <c r="R479" s="50">
        <f t="shared" si="351"/>
        <v>0</v>
      </c>
      <c r="S479" s="50">
        <f t="shared" si="351"/>
        <v>0</v>
      </c>
      <c r="T479" s="50">
        <f t="shared" si="351"/>
        <v>0</v>
      </c>
      <c r="U479" s="50">
        <f t="shared" si="351"/>
        <v>0</v>
      </c>
      <c r="V479" s="50">
        <f t="shared" si="351"/>
        <v>0</v>
      </c>
      <c r="W479" s="50">
        <f t="shared" si="351"/>
        <v>0</v>
      </c>
      <c r="X479" s="50">
        <f t="shared" si="351"/>
        <v>0</v>
      </c>
      <c r="Y479" s="50">
        <f t="shared" si="351"/>
        <v>0</v>
      </c>
      <c r="Z479" s="50">
        <f t="shared" si="351"/>
        <v>0</v>
      </c>
      <c r="AB479" s="222"/>
    </row>
    <row r="480" spans="2:28" ht="15.6" customHeight="1" x14ac:dyDescent="0.3">
      <c r="B480" s="13">
        <f>B478+10</f>
        <v>3060</v>
      </c>
      <c r="C480" s="42" t="s">
        <v>1</v>
      </c>
      <c r="D480" s="50">
        <f>D482+D483+D484+D485</f>
        <v>0</v>
      </c>
      <c r="E480" s="50">
        <f t="shared" ref="E480:U480" si="352">E482+E483+E484+E485</f>
        <v>0</v>
      </c>
      <c r="F480" s="50">
        <f t="shared" si="352"/>
        <v>0</v>
      </c>
      <c r="G480" s="50">
        <f t="shared" si="352"/>
        <v>0</v>
      </c>
      <c r="H480" s="50">
        <f t="shared" si="352"/>
        <v>0</v>
      </c>
      <c r="I480" s="50">
        <f t="shared" si="352"/>
        <v>0</v>
      </c>
      <c r="J480" s="50">
        <f t="shared" si="352"/>
        <v>0</v>
      </c>
      <c r="K480" s="50">
        <f t="shared" si="352"/>
        <v>0</v>
      </c>
      <c r="L480" s="50">
        <f t="shared" si="352"/>
        <v>0</v>
      </c>
      <c r="M480" s="50">
        <f t="shared" si="352"/>
        <v>0</v>
      </c>
      <c r="N480" s="50">
        <f t="shared" si="352"/>
        <v>0</v>
      </c>
      <c r="O480" s="50">
        <f t="shared" si="352"/>
        <v>0</v>
      </c>
      <c r="P480" s="50">
        <f t="shared" si="352"/>
        <v>0</v>
      </c>
      <c r="Q480" s="50">
        <f t="shared" si="352"/>
        <v>0</v>
      </c>
      <c r="R480" s="50">
        <f t="shared" si="352"/>
        <v>0</v>
      </c>
      <c r="S480" s="50">
        <f t="shared" si="352"/>
        <v>0</v>
      </c>
      <c r="T480" s="50">
        <f t="shared" si="352"/>
        <v>0</v>
      </c>
      <c r="U480" s="50">
        <f t="shared" si="352"/>
        <v>0</v>
      </c>
      <c r="V480" s="50">
        <f>V482+V483+V484+V485</f>
        <v>0</v>
      </c>
      <c r="W480" s="50">
        <f>W482+W483+W484+W485</f>
        <v>0</v>
      </c>
      <c r="X480" s="50">
        <f>X482+X483+X484+X485</f>
        <v>0</v>
      </c>
      <c r="Y480" s="50">
        <f t="shared" ref="Y480:Z480" si="353">Y482+Y483+Y484+Y485</f>
        <v>0</v>
      </c>
      <c r="Z480" s="50">
        <f t="shared" si="353"/>
        <v>0</v>
      </c>
      <c r="AB480" s="222"/>
    </row>
    <row r="481" spans="2:28" ht="15.6" customHeight="1" x14ac:dyDescent="0.3">
      <c r="B481" s="31">
        <f t="shared" si="350"/>
        <v>3061</v>
      </c>
      <c r="C481" s="96" t="s">
        <v>366</v>
      </c>
      <c r="D481" s="50">
        <f t="shared" ref="D481:Z481" si="354">D363</f>
        <v>0</v>
      </c>
      <c r="E481" s="50">
        <f t="shared" si="354"/>
        <v>0</v>
      </c>
      <c r="F481" s="50">
        <f t="shared" si="354"/>
        <v>0</v>
      </c>
      <c r="G481" s="50">
        <f t="shared" si="354"/>
        <v>0</v>
      </c>
      <c r="H481" s="50">
        <f t="shared" si="354"/>
        <v>0</v>
      </c>
      <c r="I481" s="50">
        <f t="shared" si="354"/>
        <v>0</v>
      </c>
      <c r="J481" s="50">
        <f t="shared" si="354"/>
        <v>0</v>
      </c>
      <c r="K481" s="50">
        <f t="shared" si="354"/>
        <v>0</v>
      </c>
      <c r="L481" s="50">
        <f t="shared" si="354"/>
        <v>0</v>
      </c>
      <c r="M481" s="50">
        <f t="shared" si="354"/>
        <v>0</v>
      </c>
      <c r="N481" s="50">
        <f t="shared" si="354"/>
        <v>0</v>
      </c>
      <c r="O481" s="50">
        <f t="shared" si="354"/>
        <v>0</v>
      </c>
      <c r="P481" s="50">
        <f t="shared" si="354"/>
        <v>0</v>
      </c>
      <c r="Q481" s="50">
        <f t="shared" si="354"/>
        <v>0</v>
      </c>
      <c r="R481" s="50">
        <f t="shared" si="354"/>
        <v>0</v>
      </c>
      <c r="S481" s="50">
        <f t="shared" si="354"/>
        <v>0</v>
      </c>
      <c r="T481" s="50">
        <f t="shared" si="354"/>
        <v>0</v>
      </c>
      <c r="U481" s="50">
        <f t="shared" si="354"/>
        <v>0</v>
      </c>
      <c r="V481" s="50">
        <f t="shared" si="354"/>
        <v>0</v>
      </c>
      <c r="W481" s="50">
        <f t="shared" si="354"/>
        <v>0</v>
      </c>
      <c r="X481" s="50">
        <f t="shared" si="354"/>
        <v>0</v>
      </c>
      <c r="Y481" s="50">
        <f t="shared" si="354"/>
        <v>0</v>
      </c>
      <c r="Z481" s="50">
        <f t="shared" si="354"/>
        <v>0</v>
      </c>
      <c r="AB481" s="222"/>
    </row>
    <row r="482" spans="2:28" ht="15.6" customHeight="1" x14ac:dyDescent="0.3">
      <c r="B482" s="13">
        <f>B480+10</f>
        <v>3070</v>
      </c>
      <c r="C482" s="51" t="s">
        <v>2</v>
      </c>
      <c r="D482" s="50">
        <f t="shared" ref="D482:Z482" si="355">D364</f>
        <v>0</v>
      </c>
      <c r="E482" s="50">
        <f t="shared" si="355"/>
        <v>0</v>
      </c>
      <c r="F482" s="50">
        <f t="shared" si="355"/>
        <v>0</v>
      </c>
      <c r="G482" s="50">
        <f t="shared" si="355"/>
        <v>0</v>
      </c>
      <c r="H482" s="50">
        <f t="shared" si="355"/>
        <v>0</v>
      </c>
      <c r="I482" s="50">
        <f t="shared" si="355"/>
        <v>0</v>
      </c>
      <c r="J482" s="50">
        <f t="shared" si="355"/>
        <v>0</v>
      </c>
      <c r="K482" s="50">
        <f t="shared" si="355"/>
        <v>0</v>
      </c>
      <c r="L482" s="50">
        <f t="shared" si="355"/>
        <v>0</v>
      </c>
      <c r="M482" s="50">
        <f t="shared" si="355"/>
        <v>0</v>
      </c>
      <c r="N482" s="50">
        <f t="shared" si="355"/>
        <v>0</v>
      </c>
      <c r="O482" s="50">
        <f t="shared" si="355"/>
        <v>0</v>
      </c>
      <c r="P482" s="50">
        <f t="shared" si="355"/>
        <v>0</v>
      </c>
      <c r="Q482" s="50">
        <f t="shared" si="355"/>
        <v>0</v>
      </c>
      <c r="R482" s="50">
        <f t="shared" si="355"/>
        <v>0</v>
      </c>
      <c r="S482" s="50">
        <f t="shared" si="355"/>
        <v>0</v>
      </c>
      <c r="T482" s="50">
        <f t="shared" si="355"/>
        <v>0</v>
      </c>
      <c r="U482" s="50">
        <f t="shared" si="355"/>
        <v>0</v>
      </c>
      <c r="V482" s="50">
        <f t="shared" si="355"/>
        <v>0</v>
      </c>
      <c r="W482" s="50">
        <f t="shared" si="355"/>
        <v>0</v>
      </c>
      <c r="X482" s="50">
        <f t="shared" si="355"/>
        <v>0</v>
      </c>
      <c r="Y482" s="50">
        <f t="shared" si="355"/>
        <v>0</v>
      </c>
      <c r="Z482" s="50">
        <f t="shared" si="355"/>
        <v>0</v>
      </c>
      <c r="AB482" s="222"/>
    </row>
    <row r="483" spans="2:28" ht="15.6" customHeight="1" x14ac:dyDescent="0.3">
      <c r="B483" s="13">
        <f>B482+10</f>
        <v>3080</v>
      </c>
      <c r="C483" s="51" t="s">
        <v>3</v>
      </c>
      <c r="D483" s="50">
        <f t="shared" ref="D483:Z483" si="356">D365</f>
        <v>0</v>
      </c>
      <c r="E483" s="50">
        <f t="shared" si="356"/>
        <v>0</v>
      </c>
      <c r="F483" s="50">
        <f t="shared" si="356"/>
        <v>0</v>
      </c>
      <c r="G483" s="50">
        <f t="shared" si="356"/>
        <v>0</v>
      </c>
      <c r="H483" s="50">
        <f t="shared" si="356"/>
        <v>0</v>
      </c>
      <c r="I483" s="50">
        <f t="shared" si="356"/>
        <v>0</v>
      </c>
      <c r="J483" s="50">
        <f t="shared" si="356"/>
        <v>0</v>
      </c>
      <c r="K483" s="50">
        <f t="shared" si="356"/>
        <v>0</v>
      </c>
      <c r="L483" s="50">
        <f t="shared" si="356"/>
        <v>0</v>
      </c>
      <c r="M483" s="50">
        <f t="shared" si="356"/>
        <v>0</v>
      </c>
      <c r="N483" s="50">
        <f t="shared" si="356"/>
        <v>0</v>
      </c>
      <c r="O483" s="50">
        <f t="shared" si="356"/>
        <v>0</v>
      </c>
      <c r="P483" s="50">
        <f t="shared" si="356"/>
        <v>0</v>
      </c>
      <c r="Q483" s="50">
        <f t="shared" si="356"/>
        <v>0</v>
      </c>
      <c r="R483" s="50">
        <f t="shared" si="356"/>
        <v>0</v>
      </c>
      <c r="S483" s="50">
        <f t="shared" si="356"/>
        <v>0</v>
      </c>
      <c r="T483" s="50">
        <f t="shared" si="356"/>
        <v>0</v>
      </c>
      <c r="U483" s="50">
        <f t="shared" si="356"/>
        <v>0</v>
      </c>
      <c r="V483" s="50">
        <f t="shared" si="356"/>
        <v>0</v>
      </c>
      <c r="W483" s="50">
        <f t="shared" si="356"/>
        <v>0</v>
      </c>
      <c r="X483" s="50">
        <f t="shared" si="356"/>
        <v>0</v>
      </c>
      <c r="Y483" s="50">
        <f t="shared" si="356"/>
        <v>0</v>
      </c>
      <c r="Z483" s="50">
        <f t="shared" si="356"/>
        <v>0</v>
      </c>
      <c r="AB483" s="222"/>
    </row>
    <row r="484" spans="2:28" ht="15.6" customHeight="1" x14ac:dyDescent="0.3">
      <c r="B484" s="13">
        <f>B483+10</f>
        <v>3090</v>
      </c>
      <c r="C484" s="51" t="s">
        <v>4</v>
      </c>
      <c r="D484" s="50">
        <f t="shared" ref="D484:Z484" si="357">D366</f>
        <v>0</v>
      </c>
      <c r="E484" s="50">
        <f t="shared" si="357"/>
        <v>0</v>
      </c>
      <c r="F484" s="50">
        <f t="shared" si="357"/>
        <v>0</v>
      </c>
      <c r="G484" s="50">
        <f t="shared" si="357"/>
        <v>0</v>
      </c>
      <c r="H484" s="50">
        <f t="shared" si="357"/>
        <v>0</v>
      </c>
      <c r="I484" s="50">
        <f t="shared" si="357"/>
        <v>0</v>
      </c>
      <c r="J484" s="50">
        <f t="shared" si="357"/>
        <v>0</v>
      </c>
      <c r="K484" s="50">
        <f t="shared" si="357"/>
        <v>0</v>
      </c>
      <c r="L484" s="50">
        <f t="shared" si="357"/>
        <v>0</v>
      </c>
      <c r="M484" s="50">
        <f t="shared" si="357"/>
        <v>0</v>
      </c>
      <c r="N484" s="50">
        <f t="shared" si="357"/>
        <v>0</v>
      </c>
      <c r="O484" s="50">
        <f t="shared" si="357"/>
        <v>0</v>
      </c>
      <c r="P484" s="50">
        <f t="shared" si="357"/>
        <v>0</v>
      </c>
      <c r="Q484" s="50">
        <f t="shared" si="357"/>
        <v>0</v>
      </c>
      <c r="R484" s="50">
        <f t="shared" si="357"/>
        <v>0</v>
      </c>
      <c r="S484" s="50">
        <f t="shared" si="357"/>
        <v>0</v>
      </c>
      <c r="T484" s="50">
        <f t="shared" si="357"/>
        <v>0</v>
      </c>
      <c r="U484" s="50">
        <f t="shared" si="357"/>
        <v>0</v>
      </c>
      <c r="V484" s="50">
        <f t="shared" si="357"/>
        <v>0</v>
      </c>
      <c r="W484" s="50">
        <f t="shared" si="357"/>
        <v>0</v>
      </c>
      <c r="X484" s="50">
        <f t="shared" si="357"/>
        <v>0</v>
      </c>
      <c r="Y484" s="50">
        <f t="shared" si="357"/>
        <v>0</v>
      </c>
      <c r="Z484" s="50">
        <f t="shared" si="357"/>
        <v>0</v>
      </c>
      <c r="AB484" s="222"/>
    </row>
    <row r="485" spans="2:28" ht="15.6" customHeight="1" x14ac:dyDescent="0.3">
      <c r="B485" s="13">
        <f>B484+10</f>
        <v>3100</v>
      </c>
      <c r="C485" s="51" t="s">
        <v>5</v>
      </c>
      <c r="D485" s="50">
        <f t="shared" ref="D485:Z485" si="358">D367</f>
        <v>0</v>
      </c>
      <c r="E485" s="50">
        <f t="shared" si="358"/>
        <v>0</v>
      </c>
      <c r="F485" s="50">
        <f t="shared" si="358"/>
        <v>0</v>
      </c>
      <c r="G485" s="50">
        <f t="shared" si="358"/>
        <v>0</v>
      </c>
      <c r="H485" s="50">
        <f t="shared" si="358"/>
        <v>0</v>
      </c>
      <c r="I485" s="50">
        <f t="shared" si="358"/>
        <v>0</v>
      </c>
      <c r="J485" s="50">
        <f t="shared" si="358"/>
        <v>0</v>
      </c>
      <c r="K485" s="50">
        <f t="shared" si="358"/>
        <v>0</v>
      </c>
      <c r="L485" s="50">
        <f t="shared" si="358"/>
        <v>0</v>
      </c>
      <c r="M485" s="50">
        <f t="shared" si="358"/>
        <v>0</v>
      </c>
      <c r="N485" s="50">
        <f t="shared" si="358"/>
        <v>0</v>
      </c>
      <c r="O485" s="50">
        <f t="shared" si="358"/>
        <v>0</v>
      </c>
      <c r="P485" s="50">
        <f t="shared" si="358"/>
        <v>0</v>
      </c>
      <c r="Q485" s="50">
        <f t="shared" si="358"/>
        <v>0</v>
      </c>
      <c r="R485" s="50">
        <f t="shared" si="358"/>
        <v>0</v>
      </c>
      <c r="S485" s="50">
        <f t="shared" si="358"/>
        <v>0</v>
      </c>
      <c r="T485" s="50">
        <f t="shared" si="358"/>
        <v>0</v>
      </c>
      <c r="U485" s="50">
        <f t="shared" si="358"/>
        <v>0</v>
      </c>
      <c r="V485" s="50">
        <f t="shared" si="358"/>
        <v>0</v>
      </c>
      <c r="W485" s="50">
        <f t="shared" si="358"/>
        <v>0</v>
      </c>
      <c r="X485" s="50">
        <f t="shared" si="358"/>
        <v>0</v>
      </c>
      <c r="Y485" s="50">
        <f t="shared" si="358"/>
        <v>0</v>
      </c>
      <c r="Z485" s="50">
        <f t="shared" si="358"/>
        <v>0</v>
      </c>
      <c r="AB485" s="222"/>
    </row>
    <row r="486" spans="2:28" ht="15.6" customHeight="1" x14ac:dyDescent="0.3">
      <c r="B486" s="13">
        <f>B485+10</f>
        <v>3110</v>
      </c>
      <c r="C486" s="42" t="s">
        <v>6</v>
      </c>
      <c r="D486" s="50">
        <f t="shared" ref="D486:Z486" si="359">D368</f>
        <v>0</v>
      </c>
      <c r="E486" s="50">
        <f t="shared" si="359"/>
        <v>0</v>
      </c>
      <c r="F486" s="50">
        <f t="shared" si="359"/>
        <v>0</v>
      </c>
      <c r="G486" s="50">
        <f t="shared" si="359"/>
        <v>0</v>
      </c>
      <c r="H486" s="50">
        <f t="shared" si="359"/>
        <v>0</v>
      </c>
      <c r="I486" s="50">
        <f t="shared" si="359"/>
        <v>0</v>
      </c>
      <c r="J486" s="50">
        <f t="shared" si="359"/>
        <v>0</v>
      </c>
      <c r="K486" s="50">
        <f t="shared" si="359"/>
        <v>0</v>
      </c>
      <c r="L486" s="50">
        <f t="shared" si="359"/>
        <v>0</v>
      </c>
      <c r="M486" s="50">
        <f t="shared" si="359"/>
        <v>0</v>
      </c>
      <c r="N486" s="50">
        <f t="shared" si="359"/>
        <v>0</v>
      </c>
      <c r="O486" s="50">
        <f t="shared" si="359"/>
        <v>0</v>
      </c>
      <c r="P486" s="50">
        <f t="shared" si="359"/>
        <v>0</v>
      </c>
      <c r="Q486" s="50">
        <f t="shared" si="359"/>
        <v>0</v>
      </c>
      <c r="R486" s="50">
        <f t="shared" si="359"/>
        <v>0</v>
      </c>
      <c r="S486" s="50">
        <f t="shared" si="359"/>
        <v>0</v>
      </c>
      <c r="T486" s="50">
        <f t="shared" si="359"/>
        <v>0</v>
      </c>
      <c r="U486" s="50">
        <f t="shared" si="359"/>
        <v>0</v>
      </c>
      <c r="V486" s="50">
        <f t="shared" si="359"/>
        <v>0</v>
      </c>
      <c r="W486" s="50">
        <f t="shared" si="359"/>
        <v>0</v>
      </c>
      <c r="X486" s="50">
        <f t="shared" si="359"/>
        <v>0</v>
      </c>
      <c r="Y486" s="50">
        <f t="shared" si="359"/>
        <v>0</v>
      </c>
      <c r="Z486" s="50">
        <f t="shared" si="359"/>
        <v>0</v>
      </c>
      <c r="AB486" s="222"/>
    </row>
    <row r="487" spans="2:28" ht="15.6" customHeight="1" x14ac:dyDescent="0.3">
      <c r="B487" s="31">
        <f t="shared" si="350"/>
        <v>3111</v>
      </c>
      <c r="C487" s="96" t="s">
        <v>366</v>
      </c>
      <c r="D487" s="50">
        <f t="shared" ref="D487:Z487" si="360">D369</f>
        <v>0</v>
      </c>
      <c r="E487" s="50">
        <f t="shared" si="360"/>
        <v>0</v>
      </c>
      <c r="F487" s="50">
        <f t="shared" si="360"/>
        <v>0</v>
      </c>
      <c r="G487" s="50">
        <f t="shared" si="360"/>
        <v>0</v>
      </c>
      <c r="H487" s="50">
        <f t="shared" si="360"/>
        <v>0</v>
      </c>
      <c r="I487" s="50">
        <f t="shared" si="360"/>
        <v>0</v>
      </c>
      <c r="J487" s="50">
        <f t="shared" si="360"/>
        <v>0</v>
      </c>
      <c r="K487" s="50">
        <f t="shared" si="360"/>
        <v>0</v>
      </c>
      <c r="L487" s="50">
        <f t="shared" si="360"/>
        <v>0</v>
      </c>
      <c r="M487" s="50">
        <f t="shared" si="360"/>
        <v>0</v>
      </c>
      <c r="N487" s="50">
        <f t="shared" si="360"/>
        <v>0</v>
      </c>
      <c r="O487" s="50">
        <f t="shared" si="360"/>
        <v>0</v>
      </c>
      <c r="P487" s="50">
        <f t="shared" si="360"/>
        <v>0</v>
      </c>
      <c r="Q487" s="50">
        <f t="shared" si="360"/>
        <v>0</v>
      </c>
      <c r="R487" s="50">
        <f t="shared" si="360"/>
        <v>0</v>
      </c>
      <c r="S487" s="50">
        <f t="shared" si="360"/>
        <v>0</v>
      </c>
      <c r="T487" s="50">
        <f t="shared" si="360"/>
        <v>0</v>
      </c>
      <c r="U487" s="50">
        <f t="shared" si="360"/>
        <v>0</v>
      </c>
      <c r="V487" s="50">
        <f t="shared" si="360"/>
        <v>0</v>
      </c>
      <c r="W487" s="50">
        <f t="shared" si="360"/>
        <v>0</v>
      </c>
      <c r="X487" s="50">
        <f t="shared" si="360"/>
        <v>0</v>
      </c>
      <c r="Y487" s="50">
        <f t="shared" si="360"/>
        <v>0</v>
      </c>
      <c r="Z487" s="50">
        <f t="shared" si="360"/>
        <v>0</v>
      </c>
      <c r="AB487" s="222"/>
    </row>
    <row r="488" spans="2:28" ht="15.6" customHeight="1" x14ac:dyDescent="0.3">
      <c r="B488" s="13">
        <f>B486+10</f>
        <v>3120</v>
      </c>
      <c r="C488" s="42" t="s">
        <v>476</v>
      </c>
      <c r="D488" s="50">
        <f>D490+D491+D492+D493+D494+D495+D496</f>
        <v>0</v>
      </c>
      <c r="E488" s="50">
        <f t="shared" ref="E488:U488" si="361">E490+E491+E492+E493+E494+E495+E496</f>
        <v>0</v>
      </c>
      <c r="F488" s="50">
        <f t="shared" si="361"/>
        <v>0</v>
      </c>
      <c r="G488" s="50">
        <f t="shared" si="361"/>
        <v>0</v>
      </c>
      <c r="H488" s="50">
        <f t="shared" si="361"/>
        <v>0</v>
      </c>
      <c r="I488" s="50">
        <f t="shared" si="361"/>
        <v>0</v>
      </c>
      <c r="J488" s="50">
        <f t="shared" si="361"/>
        <v>0</v>
      </c>
      <c r="K488" s="50">
        <f t="shared" si="361"/>
        <v>0</v>
      </c>
      <c r="L488" s="50">
        <f t="shared" si="361"/>
        <v>0</v>
      </c>
      <c r="M488" s="50">
        <f t="shared" si="361"/>
        <v>0</v>
      </c>
      <c r="N488" s="50">
        <f t="shared" si="361"/>
        <v>0</v>
      </c>
      <c r="O488" s="50">
        <f t="shared" si="361"/>
        <v>0</v>
      </c>
      <c r="P488" s="50">
        <f t="shared" si="361"/>
        <v>0</v>
      </c>
      <c r="Q488" s="50">
        <f t="shared" si="361"/>
        <v>0</v>
      </c>
      <c r="R488" s="50">
        <f t="shared" si="361"/>
        <v>0</v>
      </c>
      <c r="S488" s="50">
        <f t="shared" si="361"/>
        <v>0</v>
      </c>
      <c r="T488" s="50">
        <f t="shared" si="361"/>
        <v>0</v>
      </c>
      <c r="U488" s="50">
        <f t="shared" si="361"/>
        <v>0</v>
      </c>
      <c r="V488" s="50">
        <f>V490+V491+V492+V493+V494+V495+V496</f>
        <v>0</v>
      </c>
      <c r="W488" s="50">
        <f>W490+W491+W492+W493+W494+W495+W496</f>
        <v>0</v>
      </c>
      <c r="X488" s="50">
        <f>X490+X491+X492+X493+X494+X495+X496</f>
        <v>0</v>
      </c>
      <c r="Y488" s="50">
        <f t="shared" ref="Y488:Z488" si="362">Y490+Y491+Y492+Y493+Y494+Y495+Y496</f>
        <v>0</v>
      </c>
      <c r="Z488" s="50">
        <f t="shared" si="362"/>
        <v>0</v>
      </c>
      <c r="AB488" s="222"/>
    </row>
    <row r="489" spans="2:28" ht="15.6" customHeight="1" x14ac:dyDescent="0.3">
      <c r="B489" s="31">
        <f t="shared" si="350"/>
        <v>3121</v>
      </c>
      <c r="C489" s="96" t="s">
        <v>366</v>
      </c>
      <c r="D489" s="50">
        <f t="shared" ref="D489:S496" si="363">D371</f>
        <v>0</v>
      </c>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c r="AB489" s="221"/>
    </row>
    <row r="490" spans="2:28" ht="15.6" customHeight="1" x14ac:dyDescent="0.3">
      <c r="B490" s="13">
        <f>B488+10</f>
        <v>3130</v>
      </c>
      <c r="C490" s="51" t="s">
        <v>7</v>
      </c>
      <c r="D490" s="50">
        <f t="shared" si="363"/>
        <v>0</v>
      </c>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c r="AB490" s="221"/>
    </row>
    <row r="491" spans="2:28" ht="15.6" customHeight="1" x14ac:dyDescent="0.3">
      <c r="B491" s="13">
        <f t="shared" ref="B491:B497" si="364">B490+10</f>
        <v>3140</v>
      </c>
      <c r="C491" s="51" t="s">
        <v>8</v>
      </c>
      <c r="D491" s="50">
        <f t="shared" si="363"/>
        <v>0</v>
      </c>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c r="AB491" s="221"/>
    </row>
    <row r="492" spans="2:28" ht="15.6" customHeight="1" x14ac:dyDescent="0.3">
      <c r="B492" s="13">
        <f t="shared" si="364"/>
        <v>3150</v>
      </c>
      <c r="C492" s="51" t="s">
        <v>9</v>
      </c>
      <c r="D492" s="50">
        <f t="shared" si="363"/>
        <v>0</v>
      </c>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c r="AB492" s="221"/>
    </row>
    <row r="493" spans="2:28" ht="15.6" customHeight="1" x14ac:dyDescent="0.3">
      <c r="B493" s="13">
        <f t="shared" si="364"/>
        <v>3160</v>
      </c>
      <c r="C493" s="51" t="s">
        <v>10</v>
      </c>
      <c r="D493" s="50">
        <f t="shared" si="363"/>
        <v>0</v>
      </c>
      <c r="E493" s="50">
        <f t="shared" si="363"/>
        <v>0</v>
      </c>
      <c r="F493" s="50">
        <f t="shared" si="363"/>
        <v>0</v>
      </c>
      <c r="G493" s="50">
        <f t="shared" si="363"/>
        <v>0</v>
      </c>
      <c r="H493" s="50">
        <f t="shared" si="363"/>
        <v>0</v>
      </c>
      <c r="I493" s="50">
        <f t="shared" si="363"/>
        <v>0</v>
      </c>
      <c r="J493" s="50">
        <f t="shared" si="363"/>
        <v>0</v>
      </c>
      <c r="K493" s="50">
        <f t="shared" si="363"/>
        <v>0</v>
      </c>
      <c r="L493" s="50">
        <f t="shared" si="363"/>
        <v>0</v>
      </c>
      <c r="M493" s="50">
        <f t="shared" si="363"/>
        <v>0</v>
      </c>
      <c r="N493" s="50">
        <f t="shared" si="363"/>
        <v>0</v>
      </c>
      <c r="O493" s="50">
        <f t="shared" si="363"/>
        <v>0</v>
      </c>
      <c r="P493" s="50">
        <f t="shared" si="363"/>
        <v>0</v>
      </c>
      <c r="Q493" s="50">
        <f t="shared" si="363"/>
        <v>0</v>
      </c>
      <c r="R493" s="50">
        <f t="shared" si="363"/>
        <v>0</v>
      </c>
      <c r="S493" s="50">
        <f t="shared" si="363"/>
        <v>0</v>
      </c>
      <c r="T493" s="50">
        <f t="shared" ref="T493:Z494" si="365">T375</f>
        <v>0</v>
      </c>
      <c r="U493" s="50">
        <f t="shared" si="365"/>
        <v>0</v>
      </c>
      <c r="V493" s="50">
        <f t="shared" si="365"/>
        <v>0</v>
      </c>
      <c r="W493" s="50">
        <f t="shared" si="365"/>
        <v>0</v>
      </c>
      <c r="X493" s="50">
        <f t="shared" si="365"/>
        <v>0</v>
      </c>
      <c r="Y493" s="50">
        <f t="shared" si="365"/>
        <v>0</v>
      </c>
      <c r="Z493" s="50">
        <f t="shared" si="365"/>
        <v>0</v>
      </c>
      <c r="AB493" s="222"/>
    </row>
    <row r="494" spans="2:28" ht="15.6" customHeight="1" x14ac:dyDescent="0.3">
      <c r="B494" s="13">
        <f t="shared" si="364"/>
        <v>3170</v>
      </c>
      <c r="C494" s="51" t="s">
        <v>11</v>
      </c>
      <c r="D494" s="50">
        <f t="shared" si="363"/>
        <v>0</v>
      </c>
      <c r="E494" s="50">
        <f t="shared" si="363"/>
        <v>0</v>
      </c>
      <c r="F494" s="50">
        <f t="shared" si="363"/>
        <v>0</v>
      </c>
      <c r="G494" s="50">
        <f t="shared" si="363"/>
        <v>0</v>
      </c>
      <c r="H494" s="50">
        <f t="shared" si="363"/>
        <v>0</v>
      </c>
      <c r="I494" s="50">
        <f t="shared" si="363"/>
        <v>0</v>
      </c>
      <c r="J494" s="50">
        <f t="shared" si="363"/>
        <v>0</v>
      </c>
      <c r="K494" s="50">
        <f t="shared" si="363"/>
        <v>0</v>
      </c>
      <c r="L494" s="50">
        <f t="shared" si="363"/>
        <v>0</v>
      </c>
      <c r="M494" s="50">
        <f t="shared" si="363"/>
        <v>0</v>
      </c>
      <c r="N494" s="50">
        <f t="shared" si="363"/>
        <v>0</v>
      </c>
      <c r="O494" s="50">
        <f t="shared" si="363"/>
        <v>0</v>
      </c>
      <c r="P494" s="50">
        <f t="shared" si="363"/>
        <v>0</v>
      </c>
      <c r="Q494" s="50">
        <f t="shared" si="363"/>
        <v>0</v>
      </c>
      <c r="R494" s="50">
        <f t="shared" si="363"/>
        <v>0</v>
      </c>
      <c r="S494" s="50">
        <f t="shared" si="363"/>
        <v>0</v>
      </c>
      <c r="T494" s="50">
        <f t="shared" si="365"/>
        <v>0</v>
      </c>
      <c r="U494" s="50">
        <f t="shared" si="365"/>
        <v>0</v>
      </c>
      <c r="V494" s="50">
        <f t="shared" si="365"/>
        <v>0</v>
      </c>
      <c r="W494" s="50">
        <f t="shared" si="365"/>
        <v>0</v>
      </c>
      <c r="X494" s="50">
        <f t="shared" si="365"/>
        <v>0</v>
      </c>
      <c r="Y494" s="50">
        <f t="shared" si="365"/>
        <v>0</v>
      </c>
      <c r="Z494" s="50">
        <f t="shared" si="365"/>
        <v>0</v>
      </c>
      <c r="AB494" s="222"/>
    </row>
    <row r="495" spans="2:28" ht="15.6" customHeight="1" x14ac:dyDescent="0.3">
      <c r="B495" s="13">
        <f t="shared" si="364"/>
        <v>3180</v>
      </c>
      <c r="C495" s="51" t="s">
        <v>12</v>
      </c>
      <c r="D495" s="50">
        <f t="shared" si="363"/>
        <v>0</v>
      </c>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c r="AB495" s="221"/>
    </row>
    <row r="496" spans="2:28" ht="15.6" customHeight="1" x14ac:dyDescent="0.3">
      <c r="B496" s="13">
        <f t="shared" si="364"/>
        <v>3190</v>
      </c>
      <c r="C496" s="51" t="s">
        <v>13</v>
      </c>
      <c r="D496" s="50">
        <f t="shared" si="363"/>
        <v>0</v>
      </c>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c r="AB496" s="221"/>
    </row>
    <row r="497" spans="2:28" ht="15.6" customHeight="1" x14ac:dyDescent="0.3">
      <c r="B497" s="13">
        <f t="shared" si="364"/>
        <v>3200</v>
      </c>
      <c r="C497" s="42" t="s">
        <v>14</v>
      </c>
      <c r="D497" s="43"/>
      <c r="E497" s="50">
        <f t="shared" ref="E497:Z497" si="366">E379</f>
        <v>0</v>
      </c>
      <c r="F497" s="50">
        <f t="shared" si="366"/>
        <v>0</v>
      </c>
      <c r="G497" s="50">
        <f t="shared" si="366"/>
        <v>0</v>
      </c>
      <c r="H497" s="50">
        <f t="shared" si="366"/>
        <v>0</v>
      </c>
      <c r="I497" s="50">
        <f t="shared" si="366"/>
        <v>0</v>
      </c>
      <c r="J497" s="50">
        <f t="shared" si="366"/>
        <v>0</v>
      </c>
      <c r="K497" s="50">
        <f t="shared" si="366"/>
        <v>0</v>
      </c>
      <c r="L497" s="50">
        <f t="shared" si="366"/>
        <v>0</v>
      </c>
      <c r="M497" s="50">
        <f t="shared" si="366"/>
        <v>0</v>
      </c>
      <c r="N497" s="50">
        <f t="shared" si="366"/>
        <v>0</v>
      </c>
      <c r="O497" s="50">
        <f t="shared" si="366"/>
        <v>0</v>
      </c>
      <c r="P497" s="50">
        <f t="shared" si="366"/>
        <v>0</v>
      </c>
      <c r="Q497" s="50">
        <f t="shared" si="366"/>
        <v>0</v>
      </c>
      <c r="R497" s="50">
        <f t="shared" si="366"/>
        <v>0</v>
      </c>
      <c r="S497" s="50">
        <f t="shared" si="366"/>
        <v>0</v>
      </c>
      <c r="T497" s="50">
        <f t="shared" si="366"/>
        <v>0</v>
      </c>
      <c r="U497" s="50">
        <f t="shared" si="366"/>
        <v>0</v>
      </c>
      <c r="V497" s="50">
        <f t="shared" si="366"/>
        <v>0</v>
      </c>
      <c r="W497" s="50">
        <f t="shared" si="366"/>
        <v>0</v>
      </c>
      <c r="X497" s="50">
        <f t="shared" si="366"/>
        <v>0</v>
      </c>
      <c r="Y497" s="50">
        <f t="shared" si="366"/>
        <v>0</v>
      </c>
      <c r="Z497" s="50">
        <f t="shared" si="366"/>
        <v>0</v>
      </c>
      <c r="AB497" s="222"/>
    </row>
    <row r="498" spans="2:28" ht="15.6" customHeight="1" x14ac:dyDescent="0.3">
      <c r="B498" s="31">
        <f t="shared" si="350"/>
        <v>3201</v>
      </c>
      <c r="C498" s="96" t="s">
        <v>81</v>
      </c>
      <c r="D498" s="43"/>
      <c r="E498" s="50">
        <f t="shared" ref="E498:Z498" si="367">E380</f>
        <v>0</v>
      </c>
      <c r="F498" s="50">
        <f t="shared" si="367"/>
        <v>0</v>
      </c>
      <c r="G498" s="50">
        <f t="shared" si="367"/>
        <v>0</v>
      </c>
      <c r="H498" s="50">
        <f t="shared" si="367"/>
        <v>0</v>
      </c>
      <c r="I498" s="50">
        <f t="shared" si="367"/>
        <v>0</v>
      </c>
      <c r="J498" s="50">
        <f t="shared" si="367"/>
        <v>0</v>
      </c>
      <c r="K498" s="50">
        <f t="shared" si="367"/>
        <v>0</v>
      </c>
      <c r="L498" s="50">
        <f t="shared" si="367"/>
        <v>0</v>
      </c>
      <c r="M498" s="50">
        <f t="shared" si="367"/>
        <v>0</v>
      </c>
      <c r="N498" s="50">
        <f t="shared" si="367"/>
        <v>0</v>
      </c>
      <c r="O498" s="50">
        <f t="shared" si="367"/>
        <v>0</v>
      </c>
      <c r="P498" s="50">
        <f t="shared" si="367"/>
        <v>0</v>
      </c>
      <c r="Q498" s="50">
        <f t="shared" si="367"/>
        <v>0</v>
      </c>
      <c r="R498" s="50">
        <f t="shared" si="367"/>
        <v>0</v>
      </c>
      <c r="S498" s="50">
        <f t="shared" si="367"/>
        <v>0</v>
      </c>
      <c r="T498" s="50">
        <f t="shared" si="367"/>
        <v>0</v>
      </c>
      <c r="U498" s="50">
        <f t="shared" si="367"/>
        <v>0</v>
      </c>
      <c r="V498" s="50">
        <f t="shared" si="367"/>
        <v>0</v>
      </c>
      <c r="W498" s="50">
        <f t="shared" si="367"/>
        <v>0</v>
      </c>
      <c r="X498" s="50">
        <f t="shared" si="367"/>
        <v>0</v>
      </c>
      <c r="Y498" s="50">
        <f t="shared" si="367"/>
        <v>0</v>
      </c>
      <c r="Z498" s="50">
        <f t="shared" si="367"/>
        <v>0</v>
      </c>
      <c r="AB498" s="222"/>
    </row>
    <row r="499" spans="2:28" ht="15.6" customHeight="1" x14ac:dyDescent="0.3">
      <c r="B499" s="31">
        <f t="shared" si="350"/>
        <v>3202</v>
      </c>
      <c r="C499" s="96" t="s">
        <v>82</v>
      </c>
      <c r="D499" s="43"/>
      <c r="E499" s="50">
        <f t="shared" ref="E499:Z499" si="368">E381</f>
        <v>0</v>
      </c>
      <c r="F499" s="50">
        <f t="shared" si="368"/>
        <v>0</v>
      </c>
      <c r="G499" s="50">
        <f t="shared" si="368"/>
        <v>0</v>
      </c>
      <c r="H499" s="50">
        <f t="shared" si="368"/>
        <v>0</v>
      </c>
      <c r="I499" s="50">
        <f t="shared" si="368"/>
        <v>0</v>
      </c>
      <c r="J499" s="50">
        <f t="shared" si="368"/>
        <v>0</v>
      </c>
      <c r="K499" s="50">
        <f t="shared" si="368"/>
        <v>0</v>
      </c>
      <c r="L499" s="50">
        <f t="shared" si="368"/>
        <v>0</v>
      </c>
      <c r="M499" s="50">
        <f t="shared" si="368"/>
        <v>0</v>
      </c>
      <c r="N499" s="50">
        <f t="shared" si="368"/>
        <v>0</v>
      </c>
      <c r="O499" s="50">
        <f t="shared" si="368"/>
        <v>0</v>
      </c>
      <c r="P499" s="50">
        <f t="shared" si="368"/>
        <v>0</v>
      </c>
      <c r="Q499" s="50">
        <f t="shared" si="368"/>
        <v>0</v>
      </c>
      <c r="R499" s="50">
        <f t="shared" si="368"/>
        <v>0</v>
      </c>
      <c r="S499" s="50">
        <f t="shared" si="368"/>
        <v>0</v>
      </c>
      <c r="T499" s="50">
        <f t="shared" si="368"/>
        <v>0</v>
      </c>
      <c r="U499" s="50">
        <f t="shared" si="368"/>
        <v>0</v>
      </c>
      <c r="V499" s="50">
        <f t="shared" si="368"/>
        <v>0</v>
      </c>
      <c r="W499" s="50">
        <f t="shared" si="368"/>
        <v>0</v>
      </c>
      <c r="X499" s="50">
        <f t="shared" si="368"/>
        <v>0</v>
      </c>
      <c r="Y499" s="50">
        <f t="shared" si="368"/>
        <v>0</v>
      </c>
      <c r="Z499" s="50">
        <f t="shared" si="368"/>
        <v>0</v>
      </c>
      <c r="AB499" s="222"/>
    </row>
    <row r="500" spans="2:28" ht="15.6" customHeight="1" x14ac:dyDescent="0.3">
      <c r="B500" s="13">
        <f>B497+10</f>
        <v>3210</v>
      </c>
      <c r="C500" s="42" t="s">
        <v>477</v>
      </c>
      <c r="D500" s="43"/>
      <c r="E500" s="50">
        <f t="shared" ref="E500:Z500" si="369">E382</f>
        <v>0</v>
      </c>
      <c r="F500" s="50">
        <f t="shared" si="369"/>
        <v>0</v>
      </c>
      <c r="G500" s="50">
        <f t="shared" si="369"/>
        <v>0</v>
      </c>
      <c r="H500" s="50">
        <f t="shared" si="369"/>
        <v>0</v>
      </c>
      <c r="I500" s="50">
        <f t="shared" si="369"/>
        <v>0</v>
      </c>
      <c r="J500" s="50">
        <f t="shared" si="369"/>
        <v>0</v>
      </c>
      <c r="K500" s="50">
        <f t="shared" si="369"/>
        <v>0</v>
      </c>
      <c r="L500" s="50">
        <f t="shared" si="369"/>
        <v>0</v>
      </c>
      <c r="M500" s="50">
        <f t="shared" si="369"/>
        <v>0</v>
      </c>
      <c r="N500" s="50">
        <f t="shared" si="369"/>
        <v>0</v>
      </c>
      <c r="O500" s="50">
        <f t="shared" si="369"/>
        <v>0</v>
      </c>
      <c r="P500" s="50">
        <f t="shared" si="369"/>
        <v>0</v>
      </c>
      <c r="Q500" s="50">
        <f t="shared" si="369"/>
        <v>0</v>
      </c>
      <c r="R500" s="50">
        <f t="shared" si="369"/>
        <v>0</v>
      </c>
      <c r="S500" s="50">
        <f t="shared" si="369"/>
        <v>0</v>
      </c>
      <c r="T500" s="50">
        <f t="shared" si="369"/>
        <v>0</v>
      </c>
      <c r="U500" s="50">
        <f t="shared" si="369"/>
        <v>0</v>
      </c>
      <c r="V500" s="50">
        <f t="shared" si="369"/>
        <v>0</v>
      </c>
      <c r="W500" s="50">
        <f t="shared" si="369"/>
        <v>0</v>
      </c>
      <c r="X500" s="50">
        <f t="shared" si="369"/>
        <v>0</v>
      </c>
      <c r="Y500" s="50">
        <f t="shared" si="369"/>
        <v>0</v>
      </c>
      <c r="Z500" s="50">
        <f t="shared" si="369"/>
        <v>0</v>
      </c>
      <c r="AB500" s="222"/>
    </row>
    <row r="501" spans="2:28" ht="15.6" customHeight="1" x14ac:dyDescent="0.3">
      <c r="B501" s="31">
        <f t="shared" si="350"/>
        <v>3211</v>
      </c>
      <c r="C501" s="96" t="s">
        <v>81</v>
      </c>
      <c r="D501" s="43"/>
      <c r="E501" s="50">
        <f t="shared" ref="E501:Z501" si="370">E383</f>
        <v>0</v>
      </c>
      <c r="F501" s="50">
        <f t="shared" si="370"/>
        <v>0</v>
      </c>
      <c r="G501" s="50">
        <f t="shared" si="370"/>
        <v>0</v>
      </c>
      <c r="H501" s="50">
        <f t="shared" si="370"/>
        <v>0</v>
      </c>
      <c r="I501" s="50">
        <f t="shared" si="370"/>
        <v>0</v>
      </c>
      <c r="J501" s="50">
        <f t="shared" si="370"/>
        <v>0</v>
      </c>
      <c r="K501" s="50">
        <f t="shared" si="370"/>
        <v>0</v>
      </c>
      <c r="L501" s="50">
        <f t="shared" si="370"/>
        <v>0</v>
      </c>
      <c r="M501" s="50">
        <f t="shared" si="370"/>
        <v>0</v>
      </c>
      <c r="N501" s="50">
        <f t="shared" si="370"/>
        <v>0</v>
      </c>
      <c r="O501" s="50">
        <f t="shared" si="370"/>
        <v>0</v>
      </c>
      <c r="P501" s="50">
        <f t="shared" si="370"/>
        <v>0</v>
      </c>
      <c r="Q501" s="50">
        <f t="shared" si="370"/>
        <v>0</v>
      </c>
      <c r="R501" s="50">
        <f t="shared" si="370"/>
        <v>0</v>
      </c>
      <c r="S501" s="50">
        <f t="shared" si="370"/>
        <v>0</v>
      </c>
      <c r="T501" s="50">
        <f t="shared" si="370"/>
        <v>0</v>
      </c>
      <c r="U501" s="50">
        <f t="shared" si="370"/>
        <v>0</v>
      </c>
      <c r="V501" s="50">
        <f t="shared" si="370"/>
        <v>0</v>
      </c>
      <c r="W501" s="50">
        <f t="shared" si="370"/>
        <v>0</v>
      </c>
      <c r="X501" s="50">
        <f t="shared" si="370"/>
        <v>0</v>
      </c>
      <c r="Y501" s="50">
        <f t="shared" si="370"/>
        <v>0</v>
      </c>
      <c r="Z501" s="50">
        <f t="shared" si="370"/>
        <v>0</v>
      </c>
      <c r="AB501" s="222"/>
    </row>
    <row r="502" spans="2:28" ht="15.6" customHeight="1" x14ac:dyDescent="0.3">
      <c r="B502" s="31">
        <f t="shared" si="350"/>
        <v>3212</v>
      </c>
      <c r="C502" s="96" t="s">
        <v>82</v>
      </c>
      <c r="D502" s="43"/>
      <c r="E502" s="50">
        <f t="shared" ref="E502:Z502" si="371">E384</f>
        <v>0</v>
      </c>
      <c r="F502" s="50">
        <f t="shared" si="371"/>
        <v>0</v>
      </c>
      <c r="G502" s="50">
        <f t="shared" si="371"/>
        <v>0</v>
      </c>
      <c r="H502" s="50">
        <f t="shared" si="371"/>
        <v>0</v>
      </c>
      <c r="I502" s="50">
        <f t="shared" si="371"/>
        <v>0</v>
      </c>
      <c r="J502" s="50">
        <f t="shared" si="371"/>
        <v>0</v>
      </c>
      <c r="K502" s="50">
        <f t="shared" si="371"/>
        <v>0</v>
      </c>
      <c r="L502" s="50">
        <f t="shared" si="371"/>
        <v>0</v>
      </c>
      <c r="M502" s="50">
        <f t="shared" si="371"/>
        <v>0</v>
      </c>
      <c r="N502" s="50">
        <f t="shared" si="371"/>
        <v>0</v>
      </c>
      <c r="O502" s="50">
        <f t="shared" si="371"/>
        <v>0</v>
      </c>
      <c r="P502" s="50">
        <f t="shared" si="371"/>
        <v>0</v>
      </c>
      <c r="Q502" s="50">
        <f t="shared" si="371"/>
        <v>0</v>
      </c>
      <c r="R502" s="50">
        <f t="shared" si="371"/>
        <v>0</v>
      </c>
      <c r="S502" s="50">
        <f t="shared" si="371"/>
        <v>0</v>
      </c>
      <c r="T502" s="50">
        <f t="shared" si="371"/>
        <v>0</v>
      </c>
      <c r="U502" s="50">
        <f t="shared" si="371"/>
        <v>0</v>
      </c>
      <c r="V502" s="50">
        <f t="shared" si="371"/>
        <v>0</v>
      </c>
      <c r="W502" s="50">
        <f t="shared" si="371"/>
        <v>0</v>
      </c>
      <c r="X502" s="50">
        <f t="shared" si="371"/>
        <v>0</v>
      </c>
      <c r="Y502" s="50">
        <f t="shared" si="371"/>
        <v>0</v>
      </c>
      <c r="Z502" s="50">
        <f t="shared" si="371"/>
        <v>0</v>
      </c>
      <c r="AB502" s="222"/>
    </row>
    <row r="503" spans="2:28" ht="15.6" customHeight="1" x14ac:dyDescent="0.3">
      <c r="B503" s="13">
        <f>B500+10</f>
        <v>3220</v>
      </c>
      <c r="C503" s="42" t="s">
        <v>15</v>
      </c>
      <c r="D503" s="43"/>
      <c r="E503" s="50">
        <f t="shared" ref="E503:Z503" si="372">E385</f>
        <v>0</v>
      </c>
      <c r="F503" s="50">
        <f t="shared" si="372"/>
        <v>0</v>
      </c>
      <c r="G503" s="50">
        <f t="shared" si="372"/>
        <v>0</v>
      </c>
      <c r="H503" s="50">
        <f t="shared" si="372"/>
        <v>0</v>
      </c>
      <c r="I503" s="50">
        <f t="shared" si="372"/>
        <v>0</v>
      </c>
      <c r="J503" s="50">
        <f t="shared" si="372"/>
        <v>0</v>
      </c>
      <c r="K503" s="50">
        <f t="shared" si="372"/>
        <v>0</v>
      </c>
      <c r="L503" s="50">
        <f t="shared" si="372"/>
        <v>0</v>
      </c>
      <c r="M503" s="50">
        <f t="shared" si="372"/>
        <v>0</v>
      </c>
      <c r="N503" s="50">
        <f t="shared" si="372"/>
        <v>0</v>
      </c>
      <c r="O503" s="50">
        <f t="shared" si="372"/>
        <v>0</v>
      </c>
      <c r="P503" s="50">
        <f t="shared" si="372"/>
        <v>0</v>
      </c>
      <c r="Q503" s="50">
        <f t="shared" si="372"/>
        <v>0</v>
      </c>
      <c r="R503" s="50">
        <f t="shared" si="372"/>
        <v>0</v>
      </c>
      <c r="S503" s="50">
        <f t="shared" si="372"/>
        <v>0</v>
      </c>
      <c r="T503" s="50">
        <f t="shared" si="372"/>
        <v>0</v>
      </c>
      <c r="U503" s="50">
        <f t="shared" si="372"/>
        <v>0</v>
      </c>
      <c r="V503" s="50">
        <f t="shared" si="372"/>
        <v>0</v>
      </c>
      <c r="W503" s="50">
        <f t="shared" si="372"/>
        <v>0</v>
      </c>
      <c r="X503" s="50">
        <f t="shared" si="372"/>
        <v>0</v>
      </c>
      <c r="Y503" s="50">
        <f t="shared" si="372"/>
        <v>0</v>
      </c>
      <c r="Z503" s="50">
        <f t="shared" si="372"/>
        <v>0</v>
      </c>
      <c r="AB503" s="222"/>
    </row>
    <row r="504" spans="2:28" ht="15.6" customHeight="1" x14ac:dyDescent="0.3">
      <c r="B504" s="31">
        <f t="shared" si="350"/>
        <v>3221</v>
      </c>
      <c r="C504" s="96" t="s">
        <v>366</v>
      </c>
      <c r="D504" s="43"/>
      <c r="E504" s="50">
        <f t="shared" ref="E504:Z504" si="373">E386</f>
        <v>0</v>
      </c>
      <c r="F504" s="50">
        <f t="shared" si="373"/>
        <v>0</v>
      </c>
      <c r="G504" s="50">
        <f t="shared" si="373"/>
        <v>0</v>
      </c>
      <c r="H504" s="50">
        <f t="shared" si="373"/>
        <v>0</v>
      </c>
      <c r="I504" s="50">
        <f t="shared" si="373"/>
        <v>0</v>
      </c>
      <c r="J504" s="50">
        <f t="shared" si="373"/>
        <v>0</v>
      </c>
      <c r="K504" s="50">
        <f t="shared" si="373"/>
        <v>0</v>
      </c>
      <c r="L504" s="50">
        <f t="shared" si="373"/>
        <v>0</v>
      </c>
      <c r="M504" s="50">
        <f t="shared" si="373"/>
        <v>0</v>
      </c>
      <c r="N504" s="50">
        <f t="shared" si="373"/>
        <v>0</v>
      </c>
      <c r="O504" s="50">
        <f t="shared" si="373"/>
        <v>0</v>
      </c>
      <c r="P504" s="50">
        <f t="shared" si="373"/>
        <v>0</v>
      </c>
      <c r="Q504" s="50">
        <f t="shared" si="373"/>
        <v>0</v>
      </c>
      <c r="R504" s="50">
        <f t="shared" si="373"/>
        <v>0</v>
      </c>
      <c r="S504" s="50">
        <f t="shared" si="373"/>
        <v>0</v>
      </c>
      <c r="T504" s="50">
        <f t="shared" si="373"/>
        <v>0</v>
      </c>
      <c r="U504" s="50">
        <f t="shared" si="373"/>
        <v>0</v>
      </c>
      <c r="V504" s="50">
        <f t="shared" si="373"/>
        <v>0</v>
      </c>
      <c r="W504" s="50">
        <f t="shared" si="373"/>
        <v>0</v>
      </c>
      <c r="X504" s="50">
        <f t="shared" si="373"/>
        <v>0</v>
      </c>
      <c r="Y504" s="50">
        <f t="shared" si="373"/>
        <v>0</v>
      </c>
      <c r="Z504" s="50">
        <f t="shared" si="373"/>
        <v>0</v>
      </c>
      <c r="AB504" s="222"/>
    </row>
    <row r="505" spans="2:28" ht="15.6" customHeight="1" x14ac:dyDescent="0.3">
      <c r="B505" s="13">
        <f>B503+10</f>
        <v>3230</v>
      </c>
      <c r="C505" s="44" t="s">
        <v>16</v>
      </c>
      <c r="D505" s="43"/>
      <c r="E505" s="45">
        <f t="shared" ref="E505:Z505" si="374">E507+E509+E516+E519+E522+E524</f>
        <v>0</v>
      </c>
      <c r="F505" s="45">
        <f t="shared" si="374"/>
        <v>0</v>
      </c>
      <c r="G505" s="45">
        <f t="shared" si="374"/>
        <v>0</v>
      </c>
      <c r="H505" s="45">
        <f t="shared" si="374"/>
        <v>0</v>
      </c>
      <c r="I505" s="45">
        <f t="shared" si="374"/>
        <v>0</v>
      </c>
      <c r="J505" s="45">
        <f t="shared" si="374"/>
        <v>0</v>
      </c>
      <c r="K505" s="45">
        <f t="shared" si="374"/>
        <v>0</v>
      </c>
      <c r="L505" s="45">
        <f t="shared" si="374"/>
        <v>0</v>
      </c>
      <c r="M505" s="45">
        <f t="shared" si="374"/>
        <v>0</v>
      </c>
      <c r="N505" s="45">
        <f t="shared" si="374"/>
        <v>0</v>
      </c>
      <c r="O505" s="45">
        <f t="shared" si="374"/>
        <v>0</v>
      </c>
      <c r="P505" s="45">
        <f t="shared" si="374"/>
        <v>0</v>
      </c>
      <c r="Q505" s="45">
        <f t="shared" si="374"/>
        <v>0</v>
      </c>
      <c r="R505" s="45">
        <f t="shared" si="374"/>
        <v>0</v>
      </c>
      <c r="S505" s="45">
        <f t="shared" si="374"/>
        <v>0</v>
      </c>
      <c r="T505" s="45">
        <f t="shared" si="374"/>
        <v>0</v>
      </c>
      <c r="U505" s="45">
        <f t="shared" si="374"/>
        <v>0</v>
      </c>
      <c r="V505" s="45">
        <f t="shared" si="374"/>
        <v>0</v>
      </c>
      <c r="W505" s="45">
        <f t="shared" si="374"/>
        <v>0</v>
      </c>
      <c r="X505" s="45">
        <f t="shared" si="374"/>
        <v>0</v>
      </c>
      <c r="Y505" s="45">
        <f t="shared" si="374"/>
        <v>0</v>
      </c>
      <c r="Z505" s="45">
        <f t="shared" si="374"/>
        <v>0</v>
      </c>
      <c r="AB505" s="222"/>
    </row>
    <row r="506" spans="2:28" ht="15.6" customHeight="1" x14ac:dyDescent="0.3">
      <c r="B506" s="31">
        <f t="shared" si="350"/>
        <v>3231</v>
      </c>
      <c r="C506" s="96" t="s">
        <v>367</v>
      </c>
      <c r="D506" s="50">
        <f>D508+D510+D517+D518+D520+D521+D523</f>
        <v>0</v>
      </c>
      <c r="E506" s="50">
        <f>E508+E510+E517+E518+E520+E521+E523+E525</f>
        <v>0</v>
      </c>
      <c r="F506" s="50">
        <f t="shared" ref="F506:Z506" si="375">F508+F510+F517+F518+F520+F521+F523+F525</f>
        <v>0</v>
      </c>
      <c r="G506" s="50">
        <f t="shared" si="375"/>
        <v>0</v>
      </c>
      <c r="H506" s="50">
        <f t="shared" si="375"/>
        <v>0</v>
      </c>
      <c r="I506" s="50">
        <f t="shared" si="375"/>
        <v>0</v>
      </c>
      <c r="J506" s="50">
        <f t="shared" si="375"/>
        <v>0</v>
      </c>
      <c r="K506" s="50">
        <f t="shared" si="375"/>
        <v>0</v>
      </c>
      <c r="L506" s="50">
        <f t="shared" si="375"/>
        <v>0</v>
      </c>
      <c r="M506" s="50">
        <f t="shared" si="375"/>
        <v>0</v>
      </c>
      <c r="N506" s="50">
        <f t="shared" si="375"/>
        <v>0</v>
      </c>
      <c r="O506" s="50">
        <f t="shared" si="375"/>
        <v>0</v>
      </c>
      <c r="P506" s="50">
        <f t="shared" si="375"/>
        <v>0</v>
      </c>
      <c r="Q506" s="50">
        <f t="shared" si="375"/>
        <v>0</v>
      </c>
      <c r="R506" s="50">
        <f t="shared" si="375"/>
        <v>0</v>
      </c>
      <c r="S506" s="50">
        <f t="shared" si="375"/>
        <v>0</v>
      </c>
      <c r="T506" s="50">
        <f t="shared" si="375"/>
        <v>0</v>
      </c>
      <c r="U506" s="50">
        <f t="shared" si="375"/>
        <v>0</v>
      </c>
      <c r="V506" s="50">
        <f t="shared" si="375"/>
        <v>0</v>
      </c>
      <c r="W506" s="50">
        <f t="shared" si="375"/>
        <v>0</v>
      </c>
      <c r="X506" s="50">
        <f t="shared" si="375"/>
        <v>0</v>
      </c>
      <c r="Y506" s="50">
        <f t="shared" si="375"/>
        <v>0</v>
      </c>
      <c r="Z506" s="50">
        <f t="shared" si="375"/>
        <v>0</v>
      </c>
      <c r="AB506" s="222"/>
    </row>
    <row r="507" spans="2:28" ht="15.6" customHeight="1" x14ac:dyDescent="0.3">
      <c r="B507" s="13">
        <f>B505+10</f>
        <v>3240</v>
      </c>
      <c r="C507" s="42" t="s">
        <v>17</v>
      </c>
      <c r="D507" s="50">
        <f t="shared" ref="D507:Z507" si="376">D389</f>
        <v>0</v>
      </c>
      <c r="E507" s="50">
        <f t="shared" si="376"/>
        <v>0</v>
      </c>
      <c r="F507" s="50">
        <f t="shared" si="376"/>
        <v>0</v>
      </c>
      <c r="G507" s="50">
        <f t="shared" si="376"/>
        <v>0</v>
      </c>
      <c r="H507" s="50">
        <f t="shared" si="376"/>
        <v>0</v>
      </c>
      <c r="I507" s="50">
        <f t="shared" si="376"/>
        <v>0</v>
      </c>
      <c r="J507" s="50">
        <f t="shared" si="376"/>
        <v>0</v>
      </c>
      <c r="K507" s="50">
        <f t="shared" si="376"/>
        <v>0</v>
      </c>
      <c r="L507" s="50">
        <f t="shared" si="376"/>
        <v>0</v>
      </c>
      <c r="M507" s="50">
        <f t="shared" si="376"/>
        <v>0</v>
      </c>
      <c r="N507" s="50">
        <f t="shared" si="376"/>
        <v>0</v>
      </c>
      <c r="O507" s="50">
        <f t="shared" si="376"/>
        <v>0</v>
      </c>
      <c r="P507" s="50">
        <f t="shared" si="376"/>
        <v>0</v>
      </c>
      <c r="Q507" s="50">
        <f t="shared" si="376"/>
        <v>0</v>
      </c>
      <c r="R507" s="50">
        <f t="shared" si="376"/>
        <v>0</v>
      </c>
      <c r="S507" s="50">
        <f t="shared" si="376"/>
        <v>0</v>
      </c>
      <c r="T507" s="50">
        <f t="shared" si="376"/>
        <v>0</v>
      </c>
      <c r="U507" s="50">
        <f t="shared" si="376"/>
        <v>0</v>
      </c>
      <c r="V507" s="50">
        <f t="shared" si="376"/>
        <v>0</v>
      </c>
      <c r="W507" s="50">
        <f t="shared" si="376"/>
        <v>0</v>
      </c>
      <c r="X507" s="50">
        <f t="shared" si="376"/>
        <v>0</v>
      </c>
      <c r="Y507" s="50">
        <f t="shared" si="376"/>
        <v>0</v>
      </c>
      <c r="Z507" s="50">
        <f t="shared" si="376"/>
        <v>0</v>
      </c>
      <c r="AB507" s="222"/>
    </row>
    <row r="508" spans="2:28" ht="15.6" customHeight="1" x14ac:dyDescent="0.3">
      <c r="B508" s="31">
        <f t="shared" si="350"/>
        <v>3241</v>
      </c>
      <c r="C508" s="96" t="s">
        <v>367</v>
      </c>
      <c r="D508" s="50">
        <f t="shared" ref="D508:Z508" si="377">D390</f>
        <v>0</v>
      </c>
      <c r="E508" s="50">
        <f t="shared" si="377"/>
        <v>0</v>
      </c>
      <c r="F508" s="50">
        <f t="shared" si="377"/>
        <v>0</v>
      </c>
      <c r="G508" s="50">
        <f t="shared" si="377"/>
        <v>0</v>
      </c>
      <c r="H508" s="50">
        <f t="shared" si="377"/>
        <v>0</v>
      </c>
      <c r="I508" s="50">
        <f t="shared" si="377"/>
        <v>0</v>
      </c>
      <c r="J508" s="50">
        <f t="shared" si="377"/>
        <v>0</v>
      </c>
      <c r="K508" s="50">
        <f t="shared" si="377"/>
        <v>0</v>
      </c>
      <c r="L508" s="50">
        <f t="shared" si="377"/>
        <v>0</v>
      </c>
      <c r="M508" s="50">
        <f t="shared" si="377"/>
        <v>0</v>
      </c>
      <c r="N508" s="50">
        <f t="shared" si="377"/>
        <v>0</v>
      </c>
      <c r="O508" s="50">
        <f t="shared" si="377"/>
        <v>0</v>
      </c>
      <c r="P508" s="50">
        <f t="shared" si="377"/>
        <v>0</v>
      </c>
      <c r="Q508" s="50">
        <f t="shared" si="377"/>
        <v>0</v>
      </c>
      <c r="R508" s="50">
        <f t="shared" si="377"/>
        <v>0</v>
      </c>
      <c r="S508" s="50">
        <f t="shared" si="377"/>
        <v>0</v>
      </c>
      <c r="T508" s="50">
        <f t="shared" si="377"/>
        <v>0</v>
      </c>
      <c r="U508" s="50">
        <f t="shared" si="377"/>
        <v>0</v>
      </c>
      <c r="V508" s="50">
        <f t="shared" si="377"/>
        <v>0</v>
      </c>
      <c r="W508" s="50">
        <f t="shared" si="377"/>
        <v>0</v>
      </c>
      <c r="X508" s="50">
        <f t="shared" si="377"/>
        <v>0</v>
      </c>
      <c r="Y508" s="50">
        <f t="shared" si="377"/>
        <v>0</v>
      </c>
      <c r="Z508" s="50">
        <f t="shared" si="377"/>
        <v>0</v>
      </c>
      <c r="AB508" s="222"/>
    </row>
    <row r="509" spans="2:28" ht="15.6" customHeight="1" x14ac:dyDescent="0.3">
      <c r="B509" s="13">
        <f>B507+10</f>
        <v>3250</v>
      </c>
      <c r="C509" s="42" t="s">
        <v>478</v>
      </c>
      <c r="D509" s="50">
        <f>D511+D512+D513+D514+D515</f>
        <v>0</v>
      </c>
      <c r="E509" s="50">
        <f t="shared" ref="E509:Z509" si="378">E511+E512+E513+E514+E515</f>
        <v>0</v>
      </c>
      <c r="F509" s="50">
        <f t="shared" si="378"/>
        <v>0</v>
      </c>
      <c r="G509" s="50">
        <f t="shared" si="378"/>
        <v>0</v>
      </c>
      <c r="H509" s="50">
        <f t="shared" si="378"/>
        <v>0</v>
      </c>
      <c r="I509" s="50">
        <f t="shared" si="378"/>
        <v>0</v>
      </c>
      <c r="J509" s="50">
        <f t="shared" si="378"/>
        <v>0</v>
      </c>
      <c r="K509" s="50">
        <f t="shared" si="378"/>
        <v>0</v>
      </c>
      <c r="L509" s="50">
        <f t="shared" si="378"/>
        <v>0</v>
      </c>
      <c r="M509" s="50">
        <f t="shared" si="378"/>
        <v>0</v>
      </c>
      <c r="N509" s="50">
        <f t="shared" si="378"/>
        <v>0</v>
      </c>
      <c r="O509" s="50">
        <f t="shared" si="378"/>
        <v>0</v>
      </c>
      <c r="P509" s="50">
        <f t="shared" si="378"/>
        <v>0</v>
      </c>
      <c r="Q509" s="50">
        <f t="shared" si="378"/>
        <v>0</v>
      </c>
      <c r="R509" s="50">
        <f t="shared" si="378"/>
        <v>0</v>
      </c>
      <c r="S509" s="50">
        <f t="shared" si="378"/>
        <v>0</v>
      </c>
      <c r="T509" s="50">
        <f t="shared" si="378"/>
        <v>0</v>
      </c>
      <c r="U509" s="50">
        <f t="shared" si="378"/>
        <v>0</v>
      </c>
      <c r="V509" s="50">
        <f t="shared" si="378"/>
        <v>0</v>
      </c>
      <c r="W509" s="50">
        <f t="shared" si="378"/>
        <v>0</v>
      </c>
      <c r="X509" s="50">
        <f t="shared" si="378"/>
        <v>0</v>
      </c>
      <c r="Y509" s="50">
        <f t="shared" si="378"/>
        <v>0</v>
      </c>
      <c r="Z509" s="50">
        <f t="shared" si="378"/>
        <v>0</v>
      </c>
      <c r="AB509" s="222"/>
    </row>
    <row r="510" spans="2:28" ht="15.6" customHeight="1" x14ac:dyDescent="0.3">
      <c r="B510" s="31">
        <f t="shared" si="350"/>
        <v>3251</v>
      </c>
      <c r="C510" s="96" t="s">
        <v>367</v>
      </c>
      <c r="D510" s="50">
        <f t="shared" ref="D510:Z510" si="379">D392</f>
        <v>0</v>
      </c>
      <c r="E510" s="50">
        <f t="shared" si="379"/>
        <v>0</v>
      </c>
      <c r="F510" s="50">
        <f t="shared" si="379"/>
        <v>0</v>
      </c>
      <c r="G510" s="50">
        <f t="shared" si="379"/>
        <v>0</v>
      </c>
      <c r="H510" s="50">
        <f t="shared" si="379"/>
        <v>0</v>
      </c>
      <c r="I510" s="50">
        <f t="shared" si="379"/>
        <v>0</v>
      </c>
      <c r="J510" s="50">
        <f t="shared" si="379"/>
        <v>0</v>
      </c>
      <c r="K510" s="50">
        <f t="shared" si="379"/>
        <v>0</v>
      </c>
      <c r="L510" s="50">
        <f t="shared" si="379"/>
        <v>0</v>
      </c>
      <c r="M510" s="50">
        <f t="shared" si="379"/>
        <v>0</v>
      </c>
      <c r="N510" s="50">
        <f t="shared" si="379"/>
        <v>0</v>
      </c>
      <c r="O510" s="50">
        <f t="shared" si="379"/>
        <v>0</v>
      </c>
      <c r="P510" s="50">
        <f t="shared" si="379"/>
        <v>0</v>
      </c>
      <c r="Q510" s="50">
        <f t="shared" si="379"/>
        <v>0</v>
      </c>
      <c r="R510" s="50">
        <f t="shared" si="379"/>
        <v>0</v>
      </c>
      <c r="S510" s="50">
        <f t="shared" si="379"/>
        <v>0</v>
      </c>
      <c r="T510" s="50">
        <f t="shared" si="379"/>
        <v>0</v>
      </c>
      <c r="U510" s="50">
        <f t="shared" si="379"/>
        <v>0</v>
      </c>
      <c r="V510" s="50">
        <f t="shared" si="379"/>
        <v>0</v>
      </c>
      <c r="W510" s="50">
        <f t="shared" si="379"/>
        <v>0</v>
      </c>
      <c r="X510" s="50">
        <f t="shared" si="379"/>
        <v>0</v>
      </c>
      <c r="Y510" s="50">
        <f t="shared" si="379"/>
        <v>0</v>
      </c>
      <c r="Z510" s="50">
        <f t="shared" si="379"/>
        <v>0</v>
      </c>
      <c r="AB510" s="222"/>
    </row>
    <row r="511" spans="2:28" ht="15.6" customHeight="1" x14ac:dyDescent="0.3">
      <c r="B511" s="13">
        <f>B509+10</f>
        <v>3260</v>
      </c>
      <c r="C511" s="51" t="s">
        <v>18</v>
      </c>
      <c r="D511" s="50">
        <f t="shared" ref="D511:D523" si="380">D393</f>
        <v>0</v>
      </c>
      <c r="E511" s="43">
        <v>0</v>
      </c>
      <c r="F511" s="43">
        <v>0</v>
      </c>
      <c r="G511" s="43">
        <v>0</v>
      </c>
      <c r="H511" s="43">
        <v>0</v>
      </c>
      <c r="I511" s="43">
        <v>0</v>
      </c>
      <c r="J511" s="43">
        <v>0</v>
      </c>
      <c r="K511" s="43">
        <v>0</v>
      </c>
      <c r="L511" s="43">
        <v>0</v>
      </c>
      <c r="M511" s="43">
        <v>0</v>
      </c>
      <c r="N511" s="43">
        <v>0</v>
      </c>
      <c r="O511" s="43">
        <v>0</v>
      </c>
      <c r="P511" s="43">
        <v>0</v>
      </c>
      <c r="Q511" s="43">
        <v>0</v>
      </c>
      <c r="R511" s="43">
        <v>0</v>
      </c>
      <c r="S511" s="43">
        <v>0</v>
      </c>
      <c r="T511" s="43">
        <v>0</v>
      </c>
      <c r="U511" s="43">
        <v>0</v>
      </c>
      <c r="V511" s="43">
        <v>0</v>
      </c>
      <c r="W511" s="43">
        <v>0</v>
      </c>
      <c r="X511" s="43">
        <v>0</v>
      </c>
      <c r="Y511" s="43">
        <v>0</v>
      </c>
      <c r="Z511" s="43">
        <v>0</v>
      </c>
      <c r="AB511" s="222"/>
    </row>
    <row r="512" spans="2:28" ht="15.6" customHeight="1" x14ac:dyDescent="0.3">
      <c r="B512" s="13">
        <f>B511+10</f>
        <v>3270</v>
      </c>
      <c r="C512" s="51" t="s">
        <v>19</v>
      </c>
      <c r="D512" s="50">
        <f t="shared" si="380"/>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c r="Z512" s="43">
        <v>0</v>
      </c>
      <c r="AB512" s="222"/>
    </row>
    <row r="513" spans="2:28" ht="15.6" customHeight="1" x14ac:dyDescent="0.3">
      <c r="B513" s="13">
        <f>B512+10</f>
        <v>3280</v>
      </c>
      <c r="C513" s="51" t="s">
        <v>20</v>
      </c>
      <c r="D513" s="50">
        <f t="shared" si="380"/>
        <v>0</v>
      </c>
      <c r="E513" s="50">
        <f t="shared" ref="E513:Z513" si="381">E395</f>
        <v>0</v>
      </c>
      <c r="F513" s="50">
        <f t="shared" si="381"/>
        <v>0</v>
      </c>
      <c r="G513" s="50">
        <f t="shared" si="381"/>
        <v>0</v>
      </c>
      <c r="H513" s="50">
        <f t="shared" si="381"/>
        <v>0</v>
      </c>
      <c r="I513" s="50">
        <f t="shared" si="381"/>
        <v>0</v>
      </c>
      <c r="J513" s="50">
        <f t="shared" si="381"/>
        <v>0</v>
      </c>
      <c r="K513" s="50">
        <f t="shared" si="381"/>
        <v>0</v>
      </c>
      <c r="L513" s="50">
        <f t="shared" si="381"/>
        <v>0</v>
      </c>
      <c r="M513" s="50">
        <f t="shared" si="381"/>
        <v>0</v>
      </c>
      <c r="N513" s="50">
        <f t="shared" si="381"/>
        <v>0</v>
      </c>
      <c r="O513" s="50">
        <f t="shared" si="381"/>
        <v>0</v>
      </c>
      <c r="P513" s="50">
        <f t="shared" si="381"/>
        <v>0</v>
      </c>
      <c r="Q513" s="50">
        <f t="shared" si="381"/>
        <v>0</v>
      </c>
      <c r="R513" s="50">
        <f t="shared" si="381"/>
        <v>0</v>
      </c>
      <c r="S513" s="50">
        <f t="shared" si="381"/>
        <v>0</v>
      </c>
      <c r="T513" s="50">
        <f t="shared" si="381"/>
        <v>0</v>
      </c>
      <c r="U513" s="50">
        <f t="shared" si="381"/>
        <v>0</v>
      </c>
      <c r="V513" s="50">
        <f t="shared" si="381"/>
        <v>0</v>
      </c>
      <c r="W513" s="50">
        <f t="shared" si="381"/>
        <v>0</v>
      </c>
      <c r="X513" s="50">
        <f t="shared" si="381"/>
        <v>0</v>
      </c>
      <c r="Y513" s="50">
        <f t="shared" si="381"/>
        <v>0</v>
      </c>
      <c r="Z513" s="50">
        <f t="shared" si="381"/>
        <v>0</v>
      </c>
      <c r="AB513" s="222"/>
    </row>
    <row r="514" spans="2:28" ht="15.6" customHeight="1" x14ac:dyDescent="0.3">
      <c r="B514" s="13">
        <f>B513+10</f>
        <v>3290</v>
      </c>
      <c r="C514" s="51" t="s">
        <v>21</v>
      </c>
      <c r="D514" s="50">
        <f t="shared" si="380"/>
        <v>0</v>
      </c>
      <c r="E514" s="50">
        <f t="shared" ref="E514:Z514" si="382">E396</f>
        <v>0</v>
      </c>
      <c r="F514" s="50">
        <f t="shared" si="382"/>
        <v>0</v>
      </c>
      <c r="G514" s="50">
        <f t="shared" si="382"/>
        <v>0</v>
      </c>
      <c r="H514" s="50">
        <f t="shared" si="382"/>
        <v>0</v>
      </c>
      <c r="I514" s="50">
        <f t="shared" si="382"/>
        <v>0</v>
      </c>
      <c r="J514" s="50">
        <f t="shared" si="382"/>
        <v>0</v>
      </c>
      <c r="K514" s="50">
        <f t="shared" si="382"/>
        <v>0</v>
      </c>
      <c r="L514" s="50">
        <f t="shared" si="382"/>
        <v>0</v>
      </c>
      <c r="M514" s="50">
        <f t="shared" si="382"/>
        <v>0</v>
      </c>
      <c r="N514" s="50">
        <f t="shared" si="382"/>
        <v>0</v>
      </c>
      <c r="O514" s="50">
        <f t="shared" si="382"/>
        <v>0</v>
      </c>
      <c r="P514" s="50">
        <f t="shared" si="382"/>
        <v>0</v>
      </c>
      <c r="Q514" s="50">
        <f t="shared" si="382"/>
        <v>0</v>
      </c>
      <c r="R514" s="50">
        <f t="shared" si="382"/>
        <v>0</v>
      </c>
      <c r="S514" s="50">
        <f t="shared" si="382"/>
        <v>0</v>
      </c>
      <c r="T514" s="50">
        <f t="shared" si="382"/>
        <v>0</v>
      </c>
      <c r="U514" s="50">
        <f t="shared" si="382"/>
        <v>0</v>
      </c>
      <c r="V514" s="50">
        <f t="shared" si="382"/>
        <v>0</v>
      </c>
      <c r="W514" s="50">
        <f t="shared" si="382"/>
        <v>0</v>
      </c>
      <c r="X514" s="50">
        <f t="shared" si="382"/>
        <v>0</v>
      </c>
      <c r="Y514" s="50">
        <f t="shared" si="382"/>
        <v>0</v>
      </c>
      <c r="Z514" s="50">
        <f t="shared" si="382"/>
        <v>0</v>
      </c>
      <c r="AB514" s="222"/>
    </row>
    <row r="515" spans="2:28" ht="15.6" customHeight="1" x14ac:dyDescent="0.3">
      <c r="B515" s="13">
        <f>B514+10</f>
        <v>3300</v>
      </c>
      <c r="C515" s="51" t="s">
        <v>22</v>
      </c>
      <c r="D515" s="50">
        <f t="shared" si="380"/>
        <v>0</v>
      </c>
      <c r="E515" s="43">
        <v>0</v>
      </c>
      <c r="F515" s="43">
        <v>0</v>
      </c>
      <c r="G515" s="43">
        <v>0</v>
      </c>
      <c r="H515" s="43">
        <v>0</v>
      </c>
      <c r="I515" s="43">
        <v>0</v>
      </c>
      <c r="J515" s="43">
        <v>0</v>
      </c>
      <c r="K515" s="43">
        <v>0</v>
      </c>
      <c r="L515" s="43">
        <v>0</v>
      </c>
      <c r="M515" s="43">
        <v>0</v>
      </c>
      <c r="N515" s="43">
        <v>0</v>
      </c>
      <c r="O515" s="43">
        <v>0</v>
      </c>
      <c r="P515" s="43">
        <v>0</v>
      </c>
      <c r="Q515" s="43">
        <v>0</v>
      </c>
      <c r="R515" s="43">
        <v>0</v>
      </c>
      <c r="S515" s="43">
        <v>0</v>
      </c>
      <c r="T515" s="43">
        <v>0</v>
      </c>
      <c r="U515" s="43">
        <v>0</v>
      </c>
      <c r="V515" s="43">
        <v>0</v>
      </c>
      <c r="W515" s="43">
        <v>0</v>
      </c>
      <c r="X515" s="43">
        <v>0</v>
      </c>
      <c r="Y515" s="43">
        <v>0</v>
      </c>
      <c r="Z515" s="43">
        <v>0</v>
      </c>
      <c r="AB515" s="222"/>
    </row>
    <row r="516" spans="2:28" ht="15.6" customHeight="1" x14ac:dyDescent="0.3">
      <c r="B516" s="13">
        <f>B515+10</f>
        <v>3310</v>
      </c>
      <c r="C516" s="42" t="s">
        <v>14</v>
      </c>
      <c r="D516" s="43"/>
      <c r="E516" s="50">
        <f t="shared" ref="E516:Z516" si="383">E398</f>
        <v>0</v>
      </c>
      <c r="F516" s="50">
        <f t="shared" si="383"/>
        <v>0</v>
      </c>
      <c r="G516" s="50">
        <f t="shared" si="383"/>
        <v>0</v>
      </c>
      <c r="H516" s="50">
        <f t="shared" si="383"/>
        <v>0</v>
      </c>
      <c r="I516" s="50">
        <f t="shared" si="383"/>
        <v>0</v>
      </c>
      <c r="J516" s="50">
        <f t="shared" si="383"/>
        <v>0</v>
      </c>
      <c r="K516" s="50">
        <f t="shared" si="383"/>
        <v>0</v>
      </c>
      <c r="L516" s="50">
        <f t="shared" si="383"/>
        <v>0</v>
      </c>
      <c r="M516" s="50">
        <f t="shared" si="383"/>
        <v>0</v>
      </c>
      <c r="N516" s="50">
        <f t="shared" si="383"/>
        <v>0</v>
      </c>
      <c r="O516" s="50">
        <f t="shared" si="383"/>
        <v>0</v>
      </c>
      <c r="P516" s="50">
        <f t="shared" si="383"/>
        <v>0</v>
      </c>
      <c r="Q516" s="50">
        <f t="shared" si="383"/>
        <v>0</v>
      </c>
      <c r="R516" s="50">
        <f t="shared" si="383"/>
        <v>0</v>
      </c>
      <c r="S516" s="50">
        <f t="shared" si="383"/>
        <v>0</v>
      </c>
      <c r="T516" s="50">
        <f t="shared" si="383"/>
        <v>0</v>
      </c>
      <c r="U516" s="50">
        <f t="shared" si="383"/>
        <v>0</v>
      </c>
      <c r="V516" s="50">
        <f t="shared" si="383"/>
        <v>0</v>
      </c>
      <c r="W516" s="50">
        <f t="shared" si="383"/>
        <v>0</v>
      </c>
      <c r="X516" s="50">
        <f t="shared" si="383"/>
        <v>0</v>
      </c>
      <c r="Y516" s="50">
        <f t="shared" si="383"/>
        <v>0</v>
      </c>
      <c r="Z516" s="50">
        <f t="shared" si="383"/>
        <v>0</v>
      </c>
      <c r="AB516" s="222"/>
    </row>
    <row r="517" spans="2:28" ht="15.6" customHeight="1" x14ac:dyDescent="0.3">
      <c r="B517" s="31">
        <f t="shared" si="350"/>
        <v>3311</v>
      </c>
      <c r="C517" s="96" t="s">
        <v>83</v>
      </c>
      <c r="D517" s="43"/>
      <c r="E517" s="50">
        <f t="shared" ref="E517:Z517" si="384">E399</f>
        <v>0</v>
      </c>
      <c r="F517" s="50">
        <f t="shared" si="384"/>
        <v>0</v>
      </c>
      <c r="G517" s="50">
        <f t="shared" si="384"/>
        <v>0</v>
      </c>
      <c r="H517" s="50">
        <f t="shared" si="384"/>
        <v>0</v>
      </c>
      <c r="I517" s="50">
        <f t="shared" si="384"/>
        <v>0</v>
      </c>
      <c r="J517" s="50">
        <f t="shared" si="384"/>
        <v>0</v>
      </c>
      <c r="K517" s="50">
        <f t="shared" si="384"/>
        <v>0</v>
      </c>
      <c r="L517" s="50">
        <f t="shared" si="384"/>
        <v>0</v>
      </c>
      <c r="M517" s="50">
        <f t="shared" si="384"/>
        <v>0</v>
      </c>
      <c r="N517" s="50">
        <f t="shared" si="384"/>
        <v>0</v>
      </c>
      <c r="O517" s="50">
        <f t="shared" si="384"/>
        <v>0</v>
      </c>
      <c r="P517" s="50">
        <f t="shared" si="384"/>
        <v>0</v>
      </c>
      <c r="Q517" s="50">
        <f t="shared" si="384"/>
        <v>0</v>
      </c>
      <c r="R517" s="50">
        <f t="shared" si="384"/>
        <v>0</v>
      </c>
      <c r="S517" s="50">
        <f t="shared" si="384"/>
        <v>0</v>
      </c>
      <c r="T517" s="50">
        <f t="shared" si="384"/>
        <v>0</v>
      </c>
      <c r="U517" s="50">
        <f t="shared" si="384"/>
        <v>0</v>
      </c>
      <c r="V517" s="50">
        <f t="shared" si="384"/>
        <v>0</v>
      </c>
      <c r="W517" s="50">
        <f t="shared" si="384"/>
        <v>0</v>
      </c>
      <c r="X517" s="50">
        <f t="shared" si="384"/>
        <v>0</v>
      </c>
      <c r="Y517" s="50">
        <f t="shared" si="384"/>
        <v>0</v>
      </c>
      <c r="Z517" s="50">
        <f t="shared" si="384"/>
        <v>0</v>
      </c>
      <c r="AB517" s="222"/>
    </row>
    <row r="518" spans="2:28" ht="15.6" customHeight="1" x14ac:dyDescent="0.3">
      <c r="B518" s="31">
        <f t="shared" si="350"/>
        <v>3312</v>
      </c>
      <c r="C518" s="96" t="s">
        <v>84</v>
      </c>
      <c r="D518" s="43"/>
      <c r="E518" s="50">
        <f t="shared" ref="E518:Z518" si="385">E400</f>
        <v>0</v>
      </c>
      <c r="F518" s="50">
        <f t="shared" si="385"/>
        <v>0</v>
      </c>
      <c r="G518" s="50">
        <f t="shared" si="385"/>
        <v>0</v>
      </c>
      <c r="H518" s="50">
        <f t="shared" si="385"/>
        <v>0</v>
      </c>
      <c r="I518" s="50">
        <f t="shared" si="385"/>
        <v>0</v>
      </c>
      <c r="J518" s="50">
        <f t="shared" si="385"/>
        <v>0</v>
      </c>
      <c r="K518" s="50">
        <f t="shared" si="385"/>
        <v>0</v>
      </c>
      <c r="L518" s="50">
        <f t="shared" si="385"/>
        <v>0</v>
      </c>
      <c r="M518" s="50">
        <f t="shared" si="385"/>
        <v>0</v>
      </c>
      <c r="N518" s="50">
        <f t="shared" si="385"/>
        <v>0</v>
      </c>
      <c r="O518" s="50">
        <f t="shared" si="385"/>
        <v>0</v>
      </c>
      <c r="P518" s="50">
        <f t="shared" si="385"/>
        <v>0</v>
      </c>
      <c r="Q518" s="50">
        <f t="shared" si="385"/>
        <v>0</v>
      </c>
      <c r="R518" s="50">
        <f t="shared" si="385"/>
        <v>0</v>
      </c>
      <c r="S518" s="50">
        <f t="shared" si="385"/>
        <v>0</v>
      </c>
      <c r="T518" s="50">
        <f t="shared" si="385"/>
        <v>0</v>
      </c>
      <c r="U518" s="50">
        <f t="shared" si="385"/>
        <v>0</v>
      </c>
      <c r="V518" s="50">
        <f t="shared" si="385"/>
        <v>0</v>
      </c>
      <c r="W518" s="50">
        <f t="shared" si="385"/>
        <v>0</v>
      </c>
      <c r="X518" s="50">
        <f t="shared" si="385"/>
        <v>0</v>
      </c>
      <c r="Y518" s="50">
        <f t="shared" si="385"/>
        <v>0</v>
      </c>
      <c r="Z518" s="50">
        <f t="shared" si="385"/>
        <v>0</v>
      </c>
      <c r="AB518" s="222"/>
    </row>
    <row r="519" spans="2:28" ht="15.6" customHeight="1" x14ac:dyDescent="0.3">
      <c r="B519" s="13">
        <f>B516+10</f>
        <v>3320</v>
      </c>
      <c r="C519" s="42" t="s">
        <v>479</v>
      </c>
      <c r="D519" s="43"/>
      <c r="E519" s="50">
        <f t="shared" ref="E519:Z519" si="386">E401</f>
        <v>0</v>
      </c>
      <c r="F519" s="50">
        <f t="shared" si="386"/>
        <v>0</v>
      </c>
      <c r="G519" s="50">
        <f t="shared" si="386"/>
        <v>0</v>
      </c>
      <c r="H519" s="50">
        <f t="shared" si="386"/>
        <v>0</v>
      </c>
      <c r="I519" s="50">
        <f t="shared" si="386"/>
        <v>0</v>
      </c>
      <c r="J519" s="50">
        <f t="shared" si="386"/>
        <v>0</v>
      </c>
      <c r="K519" s="50">
        <f t="shared" si="386"/>
        <v>0</v>
      </c>
      <c r="L519" s="50">
        <f t="shared" si="386"/>
        <v>0</v>
      </c>
      <c r="M519" s="50">
        <f t="shared" si="386"/>
        <v>0</v>
      </c>
      <c r="N519" s="50">
        <f t="shared" si="386"/>
        <v>0</v>
      </c>
      <c r="O519" s="50">
        <f t="shared" si="386"/>
        <v>0</v>
      </c>
      <c r="P519" s="50">
        <f t="shared" si="386"/>
        <v>0</v>
      </c>
      <c r="Q519" s="50">
        <f t="shared" si="386"/>
        <v>0</v>
      </c>
      <c r="R519" s="50">
        <f t="shared" si="386"/>
        <v>0</v>
      </c>
      <c r="S519" s="50">
        <f t="shared" si="386"/>
        <v>0</v>
      </c>
      <c r="T519" s="50">
        <f t="shared" si="386"/>
        <v>0</v>
      </c>
      <c r="U519" s="50">
        <f t="shared" si="386"/>
        <v>0</v>
      </c>
      <c r="V519" s="50">
        <f t="shared" si="386"/>
        <v>0</v>
      </c>
      <c r="W519" s="50">
        <f t="shared" si="386"/>
        <v>0</v>
      </c>
      <c r="X519" s="50">
        <f t="shared" si="386"/>
        <v>0</v>
      </c>
      <c r="Y519" s="50">
        <f t="shared" si="386"/>
        <v>0</v>
      </c>
      <c r="Z519" s="50">
        <f t="shared" si="386"/>
        <v>0</v>
      </c>
      <c r="AB519" s="222"/>
    </row>
    <row r="520" spans="2:28" ht="15.6" customHeight="1" x14ac:dyDescent="0.3">
      <c r="B520" s="31">
        <f t="shared" si="350"/>
        <v>3321</v>
      </c>
      <c r="C520" s="96" t="s">
        <v>83</v>
      </c>
      <c r="D520" s="43"/>
      <c r="E520" s="50">
        <f t="shared" ref="E520:Z520" si="387">E402</f>
        <v>0</v>
      </c>
      <c r="F520" s="50">
        <f t="shared" si="387"/>
        <v>0</v>
      </c>
      <c r="G520" s="50">
        <f t="shared" si="387"/>
        <v>0</v>
      </c>
      <c r="H520" s="50">
        <f t="shared" si="387"/>
        <v>0</v>
      </c>
      <c r="I520" s="50">
        <f t="shared" si="387"/>
        <v>0</v>
      </c>
      <c r="J520" s="50">
        <f t="shared" si="387"/>
        <v>0</v>
      </c>
      <c r="K520" s="50">
        <f t="shared" si="387"/>
        <v>0</v>
      </c>
      <c r="L520" s="50">
        <f t="shared" si="387"/>
        <v>0</v>
      </c>
      <c r="M520" s="50">
        <f t="shared" si="387"/>
        <v>0</v>
      </c>
      <c r="N520" s="50">
        <f t="shared" si="387"/>
        <v>0</v>
      </c>
      <c r="O520" s="50">
        <f t="shared" si="387"/>
        <v>0</v>
      </c>
      <c r="P520" s="50">
        <f t="shared" si="387"/>
        <v>0</v>
      </c>
      <c r="Q520" s="50">
        <f t="shared" si="387"/>
        <v>0</v>
      </c>
      <c r="R520" s="50">
        <f t="shared" si="387"/>
        <v>0</v>
      </c>
      <c r="S520" s="50">
        <f t="shared" si="387"/>
        <v>0</v>
      </c>
      <c r="T520" s="50">
        <f t="shared" si="387"/>
        <v>0</v>
      </c>
      <c r="U520" s="50">
        <f t="shared" si="387"/>
        <v>0</v>
      </c>
      <c r="V520" s="50">
        <f t="shared" si="387"/>
        <v>0</v>
      </c>
      <c r="W520" s="50">
        <f t="shared" si="387"/>
        <v>0</v>
      </c>
      <c r="X520" s="50">
        <f t="shared" si="387"/>
        <v>0</v>
      </c>
      <c r="Y520" s="50">
        <f t="shared" si="387"/>
        <v>0</v>
      </c>
      <c r="Z520" s="50">
        <f t="shared" si="387"/>
        <v>0</v>
      </c>
      <c r="AB520" s="222"/>
    </row>
    <row r="521" spans="2:28" ht="15.6" customHeight="1" x14ac:dyDescent="0.3">
      <c r="B521" s="31">
        <f t="shared" si="350"/>
        <v>3322</v>
      </c>
      <c r="C521" s="96" t="s">
        <v>84</v>
      </c>
      <c r="D521" s="43"/>
      <c r="E521" s="50">
        <f t="shared" ref="E521:Z521" si="388">E403</f>
        <v>0</v>
      </c>
      <c r="F521" s="50">
        <f t="shared" si="388"/>
        <v>0</v>
      </c>
      <c r="G521" s="50">
        <f t="shared" si="388"/>
        <v>0</v>
      </c>
      <c r="H521" s="50">
        <f t="shared" si="388"/>
        <v>0</v>
      </c>
      <c r="I521" s="50">
        <f t="shared" si="388"/>
        <v>0</v>
      </c>
      <c r="J521" s="50">
        <f t="shared" si="388"/>
        <v>0</v>
      </c>
      <c r="K521" s="50">
        <f t="shared" si="388"/>
        <v>0</v>
      </c>
      <c r="L521" s="50">
        <f t="shared" si="388"/>
        <v>0</v>
      </c>
      <c r="M521" s="50">
        <f t="shared" si="388"/>
        <v>0</v>
      </c>
      <c r="N521" s="50">
        <f t="shared" si="388"/>
        <v>0</v>
      </c>
      <c r="O521" s="50">
        <f t="shared" si="388"/>
        <v>0</v>
      </c>
      <c r="P521" s="50">
        <f t="shared" si="388"/>
        <v>0</v>
      </c>
      <c r="Q521" s="50">
        <f t="shared" si="388"/>
        <v>0</v>
      </c>
      <c r="R521" s="50">
        <f t="shared" si="388"/>
        <v>0</v>
      </c>
      <c r="S521" s="50">
        <f t="shared" si="388"/>
        <v>0</v>
      </c>
      <c r="T521" s="50">
        <f t="shared" si="388"/>
        <v>0</v>
      </c>
      <c r="U521" s="50">
        <f t="shared" si="388"/>
        <v>0</v>
      </c>
      <c r="V521" s="50">
        <f t="shared" si="388"/>
        <v>0</v>
      </c>
      <c r="W521" s="50">
        <f t="shared" si="388"/>
        <v>0</v>
      </c>
      <c r="X521" s="50">
        <f t="shared" si="388"/>
        <v>0</v>
      </c>
      <c r="Y521" s="50">
        <f t="shared" si="388"/>
        <v>0</v>
      </c>
      <c r="Z521" s="50">
        <f t="shared" si="388"/>
        <v>0</v>
      </c>
      <c r="AB521" s="222"/>
    </row>
    <row r="522" spans="2:28" ht="15.6" customHeight="1" x14ac:dyDescent="0.3">
      <c r="B522" s="13">
        <f>B519+10</f>
        <v>3330</v>
      </c>
      <c r="C522" s="42" t="s">
        <v>23</v>
      </c>
      <c r="D522" s="50">
        <f t="shared" si="380"/>
        <v>0</v>
      </c>
      <c r="E522" s="50">
        <f t="shared" ref="E522:Z522" si="389">E404</f>
        <v>0</v>
      </c>
      <c r="F522" s="50">
        <f t="shared" si="389"/>
        <v>0</v>
      </c>
      <c r="G522" s="50">
        <f t="shared" si="389"/>
        <v>0</v>
      </c>
      <c r="H522" s="50">
        <f t="shared" si="389"/>
        <v>0</v>
      </c>
      <c r="I522" s="50">
        <f t="shared" si="389"/>
        <v>0</v>
      </c>
      <c r="J522" s="50">
        <f t="shared" si="389"/>
        <v>0</v>
      </c>
      <c r="K522" s="50">
        <f t="shared" si="389"/>
        <v>0</v>
      </c>
      <c r="L522" s="50">
        <f t="shared" si="389"/>
        <v>0</v>
      </c>
      <c r="M522" s="50">
        <f t="shared" si="389"/>
        <v>0</v>
      </c>
      <c r="N522" s="50">
        <f t="shared" si="389"/>
        <v>0</v>
      </c>
      <c r="O522" s="50">
        <f t="shared" si="389"/>
        <v>0</v>
      </c>
      <c r="P522" s="50">
        <f t="shared" si="389"/>
        <v>0</v>
      </c>
      <c r="Q522" s="50">
        <f t="shared" si="389"/>
        <v>0</v>
      </c>
      <c r="R522" s="50">
        <f t="shared" si="389"/>
        <v>0</v>
      </c>
      <c r="S522" s="50">
        <f t="shared" si="389"/>
        <v>0</v>
      </c>
      <c r="T522" s="50">
        <f t="shared" si="389"/>
        <v>0</v>
      </c>
      <c r="U522" s="50">
        <f t="shared" si="389"/>
        <v>0</v>
      </c>
      <c r="V522" s="50">
        <f t="shared" si="389"/>
        <v>0</v>
      </c>
      <c r="W522" s="50">
        <f t="shared" si="389"/>
        <v>0</v>
      </c>
      <c r="X522" s="50">
        <f t="shared" si="389"/>
        <v>0</v>
      </c>
      <c r="Y522" s="50">
        <f t="shared" si="389"/>
        <v>0</v>
      </c>
      <c r="Z522" s="50">
        <f t="shared" si="389"/>
        <v>0</v>
      </c>
      <c r="AB522" s="222"/>
    </row>
    <row r="523" spans="2:28" ht="15.6" customHeight="1" x14ac:dyDescent="0.3">
      <c r="B523" s="31">
        <f t="shared" si="350"/>
        <v>3331</v>
      </c>
      <c r="C523" s="96" t="s">
        <v>367</v>
      </c>
      <c r="D523" s="50">
        <f t="shared" si="380"/>
        <v>0</v>
      </c>
      <c r="E523" s="50">
        <f t="shared" ref="E523:Z523" si="390">E405</f>
        <v>0</v>
      </c>
      <c r="F523" s="50">
        <f t="shared" si="390"/>
        <v>0</v>
      </c>
      <c r="G523" s="50">
        <f t="shared" si="390"/>
        <v>0</v>
      </c>
      <c r="H523" s="50">
        <f t="shared" si="390"/>
        <v>0</v>
      </c>
      <c r="I523" s="50">
        <f t="shared" si="390"/>
        <v>0</v>
      </c>
      <c r="J523" s="50">
        <f t="shared" si="390"/>
        <v>0</v>
      </c>
      <c r="K523" s="50">
        <f t="shared" si="390"/>
        <v>0</v>
      </c>
      <c r="L523" s="50">
        <f t="shared" si="390"/>
        <v>0</v>
      </c>
      <c r="M523" s="50">
        <f t="shared" si="390"/>
        <v>0</v>
      </c>
      <c r="N523" s="50">
        <f t="shared" si="390"/>
        <v>0</v>
      </c>
      <c r="O523" s="50">
        <f t="shared" si="390"/>
        <v>0</v>
      </c>
      <c r="P523" s="50">
        <f t="shared" si="390"/>
        <v>0</v>
      </c>
      <c r="Q523" s="50">
        <f t="shared" si="390"/>
        <v>0</v>
      </c>
      <c r="R523" s="50">
        <f t="shared" si="390"/>
        <v>0</v>
      </c>
      <c r="S523" s="50">
        <f t="shared" si="390"/>
        <v>0</v>
      </c>
      <c r="T523" s="50">
        <f t="shared" si="390"/>
        <v>0</v>
      </c>
      <c r="U523" s="50">
        <f t="shared" si="390"/>
        <v>0</v>
      </c>
      <c r="V523" s="50">
        <f t="shared" si="390"/>
        <v>0</v>
      </c>
      <c r="W523" s="50">
        <f t="shared" si="390"/>
        <v>0</v>
      </c>
      <c r="X523" s="50">
        <f t="shared" si="390"/>
        <v>0</v>
      </c>
      <c r="Y523" s="50">
        <f t="shared" si="390"/>
        <v>0</v>
      </c>
      <c r="Z523" s="50">
        <f t="shared" si="390"/>
        <v>0</v>
      </c>
      <c r="AB523" s="222"/>
    </row>
    <row r="524" spans="2:28" ht="15.6" customHeight="1" x14ac:dyDescent="0.3">
      <c r="B524" s="13">
        <f>B522+10</f>
        <v>3340</v>
      </c>
      <c r="C524" s="42" t="s">
        <v>24</v>
      </c>
      <c r="D524" s="43"/>
      <c r="E524" s="50">
        <f t="shared" ref="E524:Z524" si="391">E406</f>
        <v>0</v>
      </c>
      <c r="F524" s="50">
        <f t="shared" si="391"/>
        <v>0</v>
      </c>
      <c r="G524" s="50">
        <f t="shared" si="391"/>
        <v>0</v>
      </c>
      <c r="H524" s="50">
        <f t="shared" si="391"/>
        <v>0</v>
      </c>
      <c r="I524" s="50">
        <f t="shared" si="391"/>
        <v>0</v>
      </c>
      <c r="J524" s="50">
        <f t="shared" si="391"/>
        <v>0</v>
      </c>
      <c r="K524" s="50">
        <f t="shared" si="391"/>
        <v>0</v>
      </c>
      <c r="L524" s="50">
        <f t="shared" si="391"/>
        <v>0</v>
      </c>
      <c r="M524" s="50">
        <f t="shared" si="391"/>
        <v>0</v>
      </c>
      <c r="N524" s="50">
        <f t="shared" si="391"/>
        <v>0</v>
      </c>
      <c r="O524" s="50">
        <f t="shared" si="391"/>
        <v>0</v>
      </c>
      <c r="P524" s="50">
        <f t="shared" si="391"/>
        <v>0</v>
      </c>
      <c r="Q524" s="50">
        <f t="shared" si="391"/>
        <v>0</v>
      </c>
      <c r="R524" s="50">
        <f t="shared" si="391"/>
        <v>0</v>
      </c>
      <c r="S524" s="50">
        <f t="shared" si="391"/>
        <v>0</v>
      </c>
      <c r="T524" s="50">
        <f t="shared" si="391"/>
        <v>0</v>
      </c>
      <c r="U524" s="50">
        <f t="shared" si="391"/>
        <v>0</v>
      </c>
      <c r="V524" s="50">
        <f t="shared" si="391"/>
        <v>0</v>
      </c>
      <c r="W524" s="50">
        <f t="shared" si="391"/>
        <v>0</v>
      </c>
      <c r="X524" s="50">
        <f t="shared" si="391"/>
        <v>0</v>
      </c>
      <c r="Y524" s="50">
        <f t="shared" si="391"/>
        <v>0</v>
      </c>
      <c r="Z524" s="50">
        <f t="shared" si="391"/>
        <v>0</v>
      </c>
      <c r="AB524" s="222"/>
    </row>
    <row r="525" spans="2:28" ht="15.6" customHeight="1" x14ac:dyDescent="0.3">
      <c r="B525" s="31">
        <f t="shared" si="350"/>
        <v>3341</v>
      </c>
      <c r="C525" s="96" t="s">
        <v>367</v>
      </c>
      <c r="D525" s="43"/>
      <c r="E525" s="50">
        <f t="shared" ref="E525:Z525" si="392">E407</f>
        <v>0</v>
      </c>
      <c r="F525" s="50">
        <f t="shared" si="392"/>
        <v>0</v>
      </c>
      <c r="G525" s="50">
        <f t="shared" si="392"/>
        <v>0</v>
      </c>
      <c r="H525" s="50">
        <f t="shared" si="392"/>
        <v>0</v>
      </c>
      <c r="I525" s="50">
        <f t="shared" si="392"/>
        <v>0</v>
      </c>
      <c r="J525" s="50">
        <f t="shared" si="392"/>
        <v>0</v>
      </c>
      <c r="K525" s="50">
        <f t="shared" si="392"/>
        <v>0</v>
      </c>
      <c r="L525" s="50">
        <f t="shared" si="392"/>
        <v>0</v>
      </c>
      <c r="M525" s="50">
        <f t="shared" si="392"/>
        <v>0</v>
      </c>
      <c r="N525" s="50">
        <f t="shared" si="392"/>
        <v>0</v>
      </c>
      <c r="O525" s="50">
        <f t="shared" si="392"/>
        <v>0</v>
      </c>
      <c r="P525" s="50">
        <f t="shared" si="392"/>
        <v>0</v>
      </c>
      <c r="Q525" s="50">
        <f t="shared" si="392"/>
        <v>0</v>
      </c>
      <c r="R525" s="50">
        <f t="shared" si="392"/>
        <v>0</v>
      </c>
      <c r="S525" s="50">
        <f t="shared" si="392"/>
        <v>0</v>
      </c>
      <c r="T525" s="50">
        <f t="shared" si="392"/>
        <v>0</v>
      </c>
      <c r="U525" s="50">
        <f t="shared" si="392"/>
        <v>0</v>
      </c>
      <c r="V525" s="50">
        <f t="shared" si="392"/>
        <v>0</v>
      </c>
      <c r="W525" s="50">
        <f t="shared" si="392"/>
        <v>0</v>
      </c>
      <c r="X525" s="50">
        <f t="shared" si="392"/>
        <v>0</v>
      </c>
      <c r="Y525" s="50">
        <f t="shared" si="392"/>
        <v>0</v>
      </c>
      <c r="Z525" s="50">
        <f t="shared" si="392"/>
        <v>0</v>
      </c>
      <c r="AB525" s="222"/>
    </row>
    <row r="526" spans="2:28" ht="15.6" customHeight="1" x14ac:dyDescent="0.3">
      <c r="B526" s="13">
        <f>B524+10</f>
        <v>3350</v>
      </c>
      <c r="C526" s="44" t="s">
        <v>454</v>
      </c>
      <c r="D526" s="43"/>
      <c r="E526" s="45">
        <f>E478-E505</f>
        <v>0</v>
      </c>
      <c r="F526" s="45">
        <f t="shared" ref="F526:Z526" si="393">F478-F505</f>
        <v>0</v>
      </c>
      <c r="G526" s="45">
        <f t="shared" si="393"/>
        <v>0</v>
      </c>
      <c r="H526" s="45">
        <f t="shared" si="393"/>
        <v>0</v>
      </c>
      <c r="I526" s="45">
        <f t="shared" si="393"/>
        <v>0</v>
      </c>
      <c r="J526" s="45">
        <f t="shared" si="393"/>
        <v>0</v>
      </c>
      <c r="K526" s="45">
        <f t="shared" si="393"/>
        <v>0</v>
      </c>
      <c r="L526" s="45">
        <f t="shared" si="393"/>
        <v>0</v>
      </c>
      <c r="M526" s="45">
        <f t="shared" si="393"/>
        <v>0</v>
      </c>
      <c r="N526" s="45">
        <f t="shared" si="393"/>
        <v>0</v>
      </c>
      <c r="O526" s="45">
        <f t="shared" si="393"/>
        <v>0</v>
      </c>
      <c r="P526" s="45">
        <f t="shared" si="393"/>
        <v>0</v>
      </c>
      <c r="Q526" s="45">
        <f t="shared" si="393"/>
        <v>0</v>
      </c>
      <c r="R526" s="45">
        <f t="shared" si="393"/>
        <v>0</v>
      </c>
      <c r="S526" s="45">
        <f t="shared" si="393"/>
        <v>0</v>
      </c>
      <c r="T526" s="45">
        <f t="shared" si="393"/>
        <v>0</v>
      </c>
      <c r="U526" s="45">
        <f t="shared" si="393"/>
        <v>0</v>
      </c>
      <c r="V526" s="45">
        <f t="shared" si="393"/>
        <v>0</v>
      </c>
      <c r="W526" s="45">
        <f t="shared" si="393"/>
        <v>0</v>
      </c>
      <c r="X526" s="45">
        <f t="shared" si="393"/>
        <v>0</v>
      </c>
      <c r="Y526" s="45">
        <f t="shared" si="393"/>
        <v>0</v>
      </c>
      <c r="Z526" s="45">
        <f t="shared" si="393"/>
        <v>0</v>
      </c>
      <c r="AB526" s="222"/>
    </row>
    <row r="527" spans="2:28" ht="15.6" customHeight="1" x14ac:dyDescent="0.3">
      <c r="B527" s="13">
        <f>B526+10</f>
        <v>3360</v>
      </c>
      <c r="C527" s="46" t="s">
        <v>455</v>
      </c>
      <c r="D527" s="84"/>
      <c r="E527" s="47">
        <f>E526</f>
        <v>0</v>
      </c>
      <c r="F527" s="47">
        <f>F526+E527</f>
        <v>0</v>
      </c>
      <c r="G527" s="47">
        <f t="shared" ref="G527" si="394">G526+F527</f>
        <v>0</v>
      </c>
      <c r="H527" s="47">
        <f t="shared" ref="H527" si="395">H526+G527</f>
        <v>0</v>
      </c>
      <c r="I527" s="47">
        <f t="shared" ref="I527" si="396">I526+H527</f>
        <v>0</v>
      </c>
      <c r="J527" s="47">
        <f t="shared" ref="J527" si="397">J526+I527</f>
        <v>0</v>
      </c>
      <c r="K527" s="47">
        <f t="shared" ref="K527" si="398">K526+J527</f>
        <v>0</v>
      </c>
      <c r="L527" s="47">
        <f t="shared" ref="L527" si="399">L526+K527</f>
        <v>0</v>
      </c>
      <c r="M527" s="47">
        <f t="shared" ref="M527" si="400">M526+L527</f>
        <v>0</v>
      </c>
      <c r="N527" s="47">
        <f t="shared" ref="N527" si="401">N526+M527</f>
        <v>0</v>
      </c>
      <c r="O527" s="47">
        <f t="shared" ref="O527" si="402">O526+N527</f>
        <v>0</v>
      </c>
      <c r="P527" s="47">
        <f t="shared" ref="P527" si="403">P526+O527</f>
        <v>0</v>
      </c>
      <c r="Q527" s="47">
        <f t="shared" ref="Q527" si="404">Q526+P527</f>
        <v>0</v>
      </c>
      <c r="R527" s="47">
        <f t="shared" ref="R527" si="405">R526+Q527</f>
        <v>0</v>
      </c>
      <c r="S527" s="47">
        <f t="shared" ref="S527" si="406">S526+R527</f>
        <v>0</v>
      </c>
      <c r="T527" s="47">
        <f t="shared" ref="T527" si="407">T526+S527</f>
        <v>0</v>
      </c>
      <c r="U527" s="47">
        <f t="shared" ref="U527" si="408">U526+T527</f>
        <v>0</v>
      </c>
      <c r="V527" s="47">
        <f t="shared" ref="V527" si="409">V526+U527</f>
        <v>0</v>
      </c>
      <c r="W527" s="47">
        <f t="shared" ref="W527" si="410">W526+V527</f>
        <v>0</v>
      </c>
      <c r="X527" s="47">
        <f t="shared" ref="X527" si="411">X526+W527</f>
        <v>0</v>
      </c>
      <c r="Y527" s="47">
        <f t="shared" ref="Y527" si="412">Y526+X527</f>
        <v>0</v>
      </c>
      <c r="Z527" s="47">
        <f t="shared" ref="Z527" si="413">Z526+Y527</f>
        <v>0</v>
      </c>
      <c r="AB527" s="222"/>
    </row>
    <row r="528" spans="2:28" ht="45" customHeight="1" x14ac:dyDescent="0.3">
      <c r="B528" s="13"/>
      <c r="C528" s="54" t="s">
        <v>329</v>
      </c>
      <c r="D528" s="56" t="s">
        <v>653</v>
      </c>
      <c r="E528" s="56" t="s">
        <v>654</v>
      </c>
      <c r="F528" s="56" t="s">
        <v>655</v>
      </c>
      <c r="G528" s="56" t="s">
        <v>656</v>
      </c>
      <c r="H528" s="56" t="s">
        <v>657</v>
      </c>
      <c r="I528" s="56" t="s">
        <v>659</v>
      </c>
      <c r="J528" s="56" t="s">
        <v>658</v>
      </c>
      <c r="K528" s="56" t="s">
        <v>660</v>
      </c>
      <c r="L528" s="56" t="s">
        <v>661</v>
      </c>
      <c r="M528" s="56" t="s">
        <v>662</v>
      </c>
      <c r="N528" s="56" t="s">
        <v>663</v>
      </c>
      <c r="O528" s="56" t="s">
        <v>664</v>
      </c>
      <c r="P528" s="56" t="s">
        <v>665</v>
      </c>
      <c r="Q528" s="56" t="s">
        <v>666</v>
      </c>
      <c r="R528" s="56" t="s">
        <v>667</v>
      </c>
      <c r="S528" s="56" t="s">
        <v>668</v>
      </c>
      <c r="T528" s="56" t="s">
        <v>669</v>
      </c>
      <c r="U528" s="56" t="s">
        <v>670</v>
      </c>
      <c r="V528" s="56" t="s">
        <v>671</v>
      </c>
      <c r="W528" s="56" t="s">
        <v>673</v>
      </c>
      <c r="X528" s="56" t="s">
        <v>672</v>
      </c>
      <c r="Y528" s="56" t="s">
        <v>674</v>
      </c>
      <c r="Z528" s="55" t="s">
        <v>675</v>
      </c>
      <c r="AB528" s="171"/>
    </row>
    <row r="529" spans="2:28" ht="15.6" customHeight="1" x14ac:dyDescent="0.3">
      <c r="B529" s="13">
        <f>B527+10</f>
        <v>3370</v>
      </c>
      <c r="C529" s="48" t="s">
        <v>57</v>
      </c>
      <c r="D529" s="41"/>
      <c r="E529" s="49">
        <f t="shared" ref="E529:Z529" si="414">E531+E533+E542</f>
        <v>0</v>
      </c>
      <c r="F529" s="49">
        <f t="shared" si="414"/>
        <v>0</v>
      </c>
      <c r="G529" s="49">
        <f t="shared" si="414"/>
        <v>0</v>
      </c>
      <c r="H529" s="49">
        <f t="shared" si="414"/>
        <v>0</v>
      </c>
      <c r="I529" s="49">
        <f t="shared" si="414"/>
        <v>0</v>
      </c>
      <c r="J529" s="49">
        <f t="shared" si="414"/>
        <v>0</v>
      </c>
      <c r="K529" s="49">
        <f t="shared" si="414"/>
        <v>0</v>
      </c>
      <c r="L529" s="49">
        <f t="shared" si="414"/>
        <v>0</v>
      </c>
      <c r="M529" s="49">
        <f t="shared" si="414"/>
        <v>0</v>
      </c>
      <c r="N529" s="49">
        <f t="shared" si="414"/>
        <v>0</v>
      </c>
      <c r="O529" s="49">
        <f t="shared" si="414"/>
        <v>0</v>
      </c>
      <c r="P529" s="49">
        <f t="shared" si="414"/>
        <v>0</v>
      </c>
      <c r="Q529" s="49">
        <f t="shared" si="414"/>
        <v>0</v>
      </c>
      <c r="R529" s="49">
        <f t="shared" si="414"/>
        <v>0</v>
      </c>
      <c r="S529" s="49">
        <f t="shared" si="414"/>
        <v>0</v>
      </c>
      <c r="T529" s="49">
        <f t="shared" si="414"/>
        <v>0</v>
      </c>
      <c r="U529" s="49">
        <f t="shared" si="414"/>
        <v>0</v>
      </c>
      <c r="V529" s="49">
        <f t="shared" si="414"/>
        <v>0</v>
      </c>
      <c r="W529" s="49">
        <f t="shared" si="414"/>
        <v>0</v>
      </c>
      <c r="X529" s="49">
        <f t="shared" si="414"/>
        <v>0</v>
      </c>
      <c r="Y529" s="49">
        <f t="shared" si="414"/>
        <v>0</v>
      </c>
      <c r="Z529" s="49">
        <f t="shared" si="414"/>
        <v>0</v>
      </c>
      <c r="AB529" s="224"/>
    </row>
    <row r="530" spans="2:28" ht="15.6" customHeight="1" x14ac:dyDescent="0.3">
      <c r="B530" s="31">
        <f t="shared" ref="B530:B551" si="415">B529+1</f>
        <v>3371</v>
      </c>
      <c r="C530" s="96" t="s">
        <v>366</v>
      </c>
      <c r="D530" s="50">
        <f t="shared" ref="D530:Z530" si="416">D532+D534+D543</f>
        <v>0</v>
      </c>
      <c r="E530" s="50">
        <f t="shared" si="416"/>
        <v>0</v>
      </c>
      <c r="F530" s="50">
        <f t="shared" si="416"/>
        <v>0</v>
      </c>
      <c r="G530" s="50">
        <f t="shared" si="416"/>
        <v>0</v>
      </c>
      <c r="H530" s="50">
        <f t="shared" si="416"/>
        <v>0</v>
      </c>
      <c r="I530" s="50">
        <f t="shared" si="416"/>
        <v>0</v>
      </c>
      <c r="J530" s="50">
        <f t="shared" si="416"/>
        <v>0</v>
      </c>
      <c r="K530" s="50">
        <f t="shared" si="416"/>
        <v>0</v>
      </c>
      <c r="L530" s="50">
        <f t="shared" si="416"/>
        <v>0</v>
      </c>
      <c r="M530" s="50">
        <f t="shared" si="416"/>
        <v>0</v>
      </c>
      <c r="N530" s="50">
        <f t="shared" si="416"/>
        <v>0</v>
      </c>
      <c r="O530" s="50">
        <f t="shared" si="416"/>
        <v>0</v>
      </c>
      <c r="P530" s="50">
        <f t="shared" si="416"/>
        <v>0</v>
      </c>
      <c r="Q530" s="50">
        <f t="shared" si="416"/>
        <v>0</v>
      </c>
      <c r="R530" s="50">
        <f t="shared" si="416"/>
        <v>0</v>
      </c>
      <c r="S530" s="50">
        <f t="shared" si="416"/>
        <v>0</v>
      </c>
      <c r="T530" s="50">
        <f t="shared" si="416"/>
        <v>0</v>
      </c>
      <c r="U530" s="50">
        <f t="shared" si="416"/>
        <v>0</v>
      </c>
      <c r="V530" s="50">
        <f t="shared" si="416"/>
        <v>0</v>
      </c>
      <c r="W530" s="50">
        <f t="shared" si="416"/>
        <v>0</v>
      </c>
      <c r="X530" s="50">
        <f t="shared" si="416"/>
        <v>0</v>
      </c>
      <c r="Y530" s="50">
        <f t="shared" si="416"/>
        <v>0</v>
      </c>
      <c r="Z530" s="50">
        <f t="shared" si="416"/>
        <v>0</v>
      </c>
      <c r="AB530" s="224"/>
    </row>
    <row r="531" spans="2:28" ht="15.6" customHeight="1" x14ac:dyDescent="0.3">
      <c r="B531" s="13">
        <f>B529+10</f>
        <v>3380</v>
      </c>
      <c r="C531" s="42" t="s">
        <v>27</v>
      </c>
      <c r="D531" s="50">
        <f>D413</f>
        <v>0</v>
      </c>
      <c r="E531" s="198"/>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c r="Z531" s="43">
        <v>0</v>
      </c>
      <c r="AB531" s="225"/>
    </row>
    <row r="532" spans="2:28" ht="15.6" customHeight="1" x14ac:dyDescent="0.3">
      <c r="B532" s="31">
        <f t="shared" si="415"/>
        <v>3381</v>
      </c>
      <c r="C532" s="96" t="s">
        <v>366</v>
      </c>
      <c r="D532" s="50">
        <f>D414</f>
        <v>0</v>
      </c>
      <c r="E532" s="198"/>
      <c r="F532" s="43">
        <v>0</v>
      </c>
      <c r="G532" s="43">
        <v>0</v>
      </c>
      <c r="H532" s="43">
        <v>0</v>
      </c>
      <c r="I532" s="43">
        <v>0</v>
      </c>
      <c r="J532" s="43">
        <v>0</v>
      </c>
      <c r="K532" s="43">
        <v>0</v>
      </c>
      <c r="L532" s="43">
        <v>0</v>
      </c>
      <c r="M532" s="43">
        <v>0</v>
      </c>
      <c r="N532" s="43">
        <v>0</v>
      </c>
      <c r="O532" s="43">
        <v>0</v>
      </c>
      <c r="P532" s="43">
        <v>0</v>
      </c>
      <c r="Q532" s="43">
        <v>0</v>
      </c>
      <c r="R532" s="43">
        <v>0</v>
      </c>
      <c r="S532" s="43">
        <v>0</v>
      </c>
      <c r="T532" s="43">
        <v>0</v>
      </c>
      <c r="U532" s="43">
        <v>0</v>
      </c>
      <c r="V532" s="43">
        <v>0</v>
      </c>
      <c r="W532" s="43">
        <v>0</v>
      </c>
      <c r="X532" s="43">
        <v>0</v>
      </c>
      <c r="Y532" s="43">
        <v>0</v>
      </c>
      <c r="Z532" s="43">
        <v>0</v>
      </c>
      <c r="AB532" s="225"/>
    </row>
    <row r="533" spans="2:28" ht="15.6" customHeight="1" x14ac:dyDescent="0.3">
      <c r="B533" s="13">
        <f>B531+10</f>
        <v>3390</v>
      </c>
      <c r="C533" s="42" t="s">
        <v>28</v>
      </c>
      <c r="D533" s="50">
        <f>D535+D536+D537+D538+D539+D540+D541</f>
        <v>0</v>
      </c>
      <c r="E533" s="50">
        <f t="shared" ref="E533:Z533" si="417">E535+E536+E537+E538+E539+E540+E541</f>
        <v>0</v>
      </c>
      <c r="F533" s="50">
        <f t="shared" si="417"/>
        <v>0</v>
      </c>
      <c r="G533" s="50">
        <f t="shared" si="417"/>
        <v>0</v>
      </c>
      <c r="H533" s="50">
        <f t="shared" si="417"/>
        <v>0</v>
      </c>
      <c r="I533" s="50">
        <f t="shared" si="417"/>
        <v>0</v>
      </c>
      <c r="J533" s="50">
        <f t="shared" si="417"/>
        <v>0</v>
      </c>
      <c r="K533" s="50">
        <f t="shared" si="417"/>
        <v>0</v>
      </c>
      <c r="L533" s="50">
        <f t="shared" si="417"/>
        <v>0</v>
      </c>
      <c r="M533" s="50">
        <f t="shared" si="417"/>
        <v>0</v>
      </c>
      <c r="N533" s="50">
        <f t="shared" si="417"/>
        <v>0</v>
      </c>
      <c r="O533" s="50">
        <f t="shared" si="417"/>
        <v>0</v>
      </c>
      <c r="P533" s="50">
        <f t="shared" si="417"/>
        <v>0</v>
      </c>
      <c r="Q533" s="50">
        <f t="shared" si="417"/>
        <v>0</v>
      </c>
      <c r="R533" s="50">
        <f t="shared" si="417"/>
        <v>0</v>
      </c>
      <c r="S533" s="50">
        <f t="shared" si="417"/>
        <v>0</v>
      </c>
      <c r="T533" s="50">
        <f t="shared" si="417"/>
        <v>0</v>
      </c>
      <c r="U533" s="50">
        <f t="shared" si="417"/>
        <v>0</v>
      </c>
      <c r="V533" s="50">
        <f t="shared" si="417"/>
        <v>0</v>
      </c>
      <c r="W533" s="50">
        <f t="shared" si="417"/>
        <v>0</v>
      </c>
      <c r="X533" s="50">
        <f t="shared" si="417"/>
        <v>0</v>
      </c>
      <c r="Y533" s="50">
        <f t="shared" si="417"/>
        <v>0</v>
      </c>
      <c r="Z533" s="50">
        <f t="shared" si="417"/>
        <v>0</v>
      </c>
      <c r="AB533" s="224"/>
    </row>
    <row r="534" spans="2:28" ht="15.6" customHeight="1" x14ac:dyDescent="0.3">
      <c r="B534" s="31">
        <f t="shared" si="415"/>
        <v>3391</v>
      </c>
      <c r="C534" s="96" t="s">
        <v>366</v>
      </c>
      <c r="D534" s="50">
        <f t="shared" ref="D534:D541" si="418">D416</f>
        <v>0</v>
      </c>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c r="AB534" s="225"/>
    </row>
    <row r="535" spans="2:28" ht="15.6" customHeight="1" x14ac:dyDescent="0.3">
      <c r="B535" s="13">
        <f>B533+10</f>
        <v>3400</v>
      </c>
      <c r="C535" s="51" t="s">
        <v>29</v>
      </c>
      <c r="D535" s="50">
        <f t="shared" si="418"/>
        <v>0</v>
      </c>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c r="AB535" s="225"/>
    </row>
    <row r="536" spans="2:28" ht="15.6" customHeight="1" x14ac:dyDescent="0.3">
      <c r="B536" s="13">
        <f t="shared" ref="B536:B542" si="419">B535+10</f>
        <v>3410</v>
      </c>
      <c r="C536" s="51" t="s">
        <v>30</v>
      </c>
      <c r="D536" s="50">
        <f t="shared" si="418"/>
        <v>0</v>
      </c>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c r="AB536" s="225"/>
    </row>
    <row r="537" spans="2:28" ht="15.6" customHeight="1" x14ac:dyDescent="0.3">
      <c r="B537" s="13">
        <f t="shared" si="419"/>
        <v>3420</v>
      </c>
      <c r="C537" s="51" t="s">
        <v>31</v>
      </c>
      <c r="D537" s="50">
        <f t="shared" si="418"/>
        <v>0</v>
      </c>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c r="AB537" s="225"/>
    </row>
    <row r="538" spans="2:28" ht="15.6" customHeight="1" x14ac:dyDescent="0.3">
      <c r="B538" s="13">
        <f t="shared" si="419"/>
        <v>3430</v>
      </c>
      <c r="C538" s="51" t="s">
        <v>32</v>
      </c>
      <c r="D538" s="50">
        <f t="shared" si="418"/>
        <v>0</v>
      </c>
      <c r="E538" s="198"/>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c r="Z538" s="43">
        <v>0</v>
      </c>
      <c r="AB538" s="225"/>
    </row>
    <row r="539" spans="2:28" ht="15.6" customHeight="1" x14ac:dyDescent="0.3">
      <c r="B539" s="13">
        <f t="shared" si="419"/>
        <v>3440</v>
      </c>
      <c r="C539" s="51" t="s">
        <v>33</v>
      </c>
      <c r="D539" s="50">
        <f t="shared" si="418"/>
        <v>0</v>
      </c>
      <c r="E539" s="198"/>
      <c r="F539" s="43">
        <v>0</v>
      </c>
      <c r="G539" s="43">
        <v>0</v>
      </c>
      <c r="H539" s="43">
        <v>0</v>
      </c>
      <c r="I539" s="43">
        <v>0</v>
      </c>
      <c r="J539" s="43">
        <v>0</v>
      </c>
      <c r="K539" s="43">
        <v>0</v>
      </c>
      <c r="L539" s="43">
        <v>0</v>
      </c>
      <c r="M539" s="43">
        <v>0</v>
      </c>
      <c r="N539" s="43">
        <v>0</v>
      </c>
      <c r="O539" s="43">
        <v>0</v>
      </c>
      <c r="P539" s="43">
        <v>0</v>
      </c>
      <c r="Q539" s="43">
        <v>0</v>
      </c>
      <c r="R539" s="43">
        <v>0</v>
      </c>
      <c r="S539" s="43">
        <v>0</v>
      </c>
      <c r="T539" s="43">
        <v>0</v>
      </c>
      <c r="U539" s="43">
        <v>0</v>
      </c>
      <c r="V539" s="43">
        <v>0</v>
      </c>
      <c r="W539" s="43">
        <v>0</v>
      </c>
      <c r="X539" s="43">
        <v>0</v>
      </c>
      <c r="Y539" s="43">
        <v>0</v>
      </c>
      <c r="Z539" s="43">
        <v>0</v>
      </c>
      <c r="AB539" s="225"/>
    </row>
    <row r="540" spans="2:28" ht="15.6" customHeight="1" x14ac:dyDescent="0.3">
      <c r="B540" s="13">
        <f t="shared" si="419"/>
        <v>3450</v>
      </c>
      <c r="C540" s="51" t="s">
        <v>34</v>
      </c>
      <c r="D540" s="50">
        <f t="shared" si="418"/>
        <v>0</v>
      </c>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c r="AB540" s="225"/>
    </row>
    <row r="541" spans="2:28" ht="15.6" customHeight="1" x14ac:dyDescent="0.3">
      <c r="B541" s="13">
        <f t="shared" si="419"/>
        <v>3460</v>
      </c>
      <c r="C541" s="51" t="s">
        <v>35</v>
      </c>
      <c r="D541" s="50">
        <f t="shared" si="418"/>
        <v>0</v>
      </c>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c r="AB541" s="225"/>
    </row>
    <row r="542" spans="2:28" ht="15.6" customHeight="1" x14ac:dyDescent="0.3">
      <c r="B542" s="13">
        <f t="shared" si="419"/>
        <v>3470</v>
      </c>
      <c r="C542" s="42" t="s">
        <v>36</v>
      </c>
      <c r="D542" s="43"/>
      <c r="E542" s="198"/>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c r="Z542" s="43">
        <v>0</v>
      </c>
      <c r="AB542" s="225"/>
    </row>
    <row r="543" spans="2:28" ht="15.6" customHeight="1" x14ac:dyDescent="0.3">
      <c r="B543" s="31">
        <f t="shared" si="415"/>
        <v>3471</v>
      </c>
      <c r="C543" s="96" t="s">
        <v>366</v>
      </c>
      <c r="D543" s="43"/>
      <c r="E543" s="50">
        <f t="shared" ref="E543:Z543" si="420">E425</f>
        <v>0</v>
      </c>
      <c r="F543" s="50">
        <f t="shared" si="420"/>
        <v>0</v>
      </c>
      <c r="G543" s="50">
        <f t="shared" si="420"/>
        <v>0</v>
      </c>
      <c r="H543" s="50">
        <f t="shared" si="420"/>
        <v>0</v>
      </c>
      <c r="I543" s="50">
        <f t="shared" si="420"/>
        <v>0</v>
      </c>
      <c r="J543" s="50">
        <f t="shared" si="420"/>
        <v>0</v>
      </c>
      <c r="K543" s="50">
        <f t="shared" si="420"/>
        <v>0</v>
      </c>
      <c r="L543" s="50">
        <f t="shared" si="420"/>
        <v>0</v>
      </c>
      <c r="M543" s="50">
        <f t="shared" si="420"/>
        <v>0</v>
      </c>
      <c r="N543" s="50">
        <f t="shared" si="420"/>
        <v>0</v>
      </c>
      <c r="O543" s="50">
        <f t="shared" si="420"/>
        <v>0</v>
      </c>
      <c r="P543" s="50">
        <f t="shared" si="420"/>
        <v>0</v>
      </c>
      <c r="Q543" s="50">
        <f t="shared" si="420"/>
        <v>0</v>
      </c>
      <c r="R543" s="50">
        <f t="shared" si="420"/>
        <v>0</v>
      </c>
      <c r="S543" s="50">
        <f t="shared" si="420"/>
        <v>0</v>
      </c>
      <c r="T543" s="50">
        <f t="shared" si="420"/>
        <v>0</v>
      </c>
      <c r="U543" s="50">
        <f t="shared" si="420"/>
        <v>0</v>
      </c>
      <c r="V543" s="50">
        <f t="shared" si="420"/>
        <v>0</v>
      </c>
      <c r="W543" s="50">
        <f t="shared" si="420"/>
        <v>0</v>
      </c>
      <c r="X543" s="50">
        <f t="shared" si="420"/>
        <v>0</v>
      </c>
      <c r="Y543" s="50">
        <f t="shared" si="420"/>
        <v>0</v>
      </c>
      <c r="Z543" s="50">
        <f t="shared" si="420"/>
        <v>0</v>
      </c>
      <c r="AB543" s="224"/>
    </row>
    <row r="544" spans="2:28" ht="15.6" customHeight="1" x14ac:dyDescent="0.3">
      <c r="B544" s="13">
        <f>B542+10</f>
        <v>3480</v>
      </c>
      <c r="C544" s="44" t="s">
        <v>58</v>
      </c>
      <c r="D544" s="43"/>
      <c r="E544" s="45">
        <f t="shared" ref="E544:Z544" si="421">E546+E548+E550</f>
        <v>0</v>
      </c>
      <c r="F544" s="45">
        <f t="shared" si="421"/>
        <v>0</v>
      </c>
      <c r="G544" s="45">
        <f t="shared" si="421"/>
        <v>0</v>
      </c>
      <c r="H544" s="45">
        <f t="shared" si="421"/>
        <v>0</v>
      </c>
      <c r="I544" s="45">
        <f t="shared" si="421"/>
        <v>0</v>
      </c>
      <c r="J544" s="45">
        <f t="shared" si="421"/>
        <v>0</v>
      </c>
      <c r="K544" s="45">
        <f t="shared" si="421"/>
        <v>0</v>
      </c>
      <c r="L544" s="45">
        <f t="shared" si="421"/>
        <v>0</v>
      </c>
      <c r="M544" s="45">
        <f t="shared" si="421"/>
        <v>0</v>
      </c>
      <c r="N544" s="45">
        <f t="shared" si="421"/>
        <v>0</v>
      </c>
      <c r="O544" s="45">
        <f t="shared" si="421"/>
        <v>0</v>
      </c>
      <c r="P544" s="45">
        <f t="shared" si="421"/>
        <v>0</v>
      </c>
      <c r="Q544" s="45">
        <f t="shared" si="421"/>
        <v>0</v>
      </c>
      <c r="R544" s="45">
        <f t="shared" si="421"/>
        <v>0</v>
      </c>
      <c r="S544" s="45">
        <f t="shared" si="421"/>
        <v>0</v>
      </c>
      <c r="T544" s="45">
        <f t="shared" si="421"/>
        <v>0</v>
      </c>
      <c r="U544" s="45">
        <f t="shared" si="421"/>
        <v>0</v>
      </c>
      <c r="V544" s="45">
        <f t="shared" si="421"/>
        <v>0</v>
      </c>
      <c r="W544" s="45">
        <f t="shared" si="421"/>
        <v>0</v>
      </c>
      <c r="X544" s="45">
        <f t="shared" si="421"/>
        <v>0</v>
      </c>
      <c r="Y544" s="45">
        <f t="shared" si="421"/>
        <v>0</v>
      </c>
      <c r="Z544" s="45">
        <f t="shared" si="421"/>
        <v>0</v>
      </c>
      <c r="AB544" s="224"/>
    </row>
    <row r="545" spans="2:28" ht="15.6" customHeight="1" x14ac:dyDescent="0.3">
      <c r="B545" s="31">
        <f t="shared" si="415"/>
        <v>3481</v>
      </c>
      <c r="C545" s="96" t="s">
        <v>367</v>
      </c>
      <c r="D545" s="50">
        <f t="shared" ref="D545:Z545" si="422">D547+D549+D551</f>
        <v>0</v>
      </c>
      <c r="E545" s="50">
        <f t="shared" si="422"/>
        <v>0</v>
      </c>
      <c r="F545" s="50">
        <f t="shared" si="422"/>
        <v>0</v>
      </c>
      <c r="G545" s="50">
        <f t="shared" si="422"/>
        <v>0</v>
      </c>
      <c r="H545" s="50">
        <f t="shared" si="422"/>
        <v>0</v>
      </c>
      <c r="I545" s="50">
        <f t="shared" si="422"/>
        <v>0</v>
      </c>
      <c r="J545" s="50">
        <f t="shared" si="422"/>
        <v>0</v>
      </c>
      <c r="K545" s="50">
        <f t="shared" si="422"/>
        <v>0</v>
      </c>
      <c r="L545" s="50">
        <f t="shared" si="422"/>
        <v>0</v>
      </c>
      <c r="M545" s="50">
        <f t="shared" si="422"/>
        <v>0</v>
      </c>
      <c r="N545" s="50">
        <f t="shared" si="422"/>
        <v>0</v>
      </c>
      <c r="O545" s="50">
        <f t="shared" si="422"/>
        <v>0</v>
      </c>
      <c r="P545" s="50">
        <f t="shared" si="422"/>
        <v>0</v>
      </c>
      <c r="Q545" s="50">
        <f t="shared" si="422"/>
        <v>0</v>
      </c>
      <c r="R545" s="50">
        <f t="shared" si="422"/>
        <v>0</v>
      </c>
      <c r="S545" s="50">
        <f t="shared" si="422"/>
        <v>0</v>
      </c>
      <c r="T545" s="50">
        <f t="shared" si="422"/>
        <v>0</v>
      </c>
      <c r="U545" s="50">
        <f t="shared" si="422"/>
        <v>0</v>
      </c>
      <c r="V545" s="50">
        <f t="shared" si="422"/>
        <v>0</v>
      </c>
      <c r="W545" s="50">
        <f t="shared" si="422"/>
        <v>0</v>
      </c>
      <c r="X545" s="50">
        <f t="shared" si="422"/>
        <v>0</v>
      </c>
      <c r="Y545" s="50">
        <f t="shared" si="422"/>
        <v>0</v>
      </c>
      <c r="Z545" s="50">
        <f t="shared" si="422"/>
        <v>0</v>
      </c>
      <c r="AB545" s="224"/>
    </row>
    <row r="546" spans="2:28" ht="15.6" customHeight="1" x14ac:dyDescent="0.3">
      <c r="B546" s="13">
        <f>B544+10</f>
        <v>3490</v>
      </c>
      <c r="C546" s="42" t="s">
        <v>37</v>
      </c>
      <c r="D546" s="50">
        <f t="shared" ref="D546:D549" si="423">D428</f>
        <v>0</v>
      </c>
      <c r="E546" s="198"/>
      <c r="F546" s="43">
        <v>0</v>
      </c>
      <c r="G546" s="43">
        <v>0</v>
      </c>
      <c r="H546" s="43">
        <v>0</v>
      </c>
      <c r="I546" s="43">
        <v>0</v>
      </c>
      <c r="J546" s="43">
        <v>0</v>
      </c>
      <c r="K546" s="43">
        <v>0</v>
      </c>
      <c r="L546" s="43">
        <v>0</v>
      </c>
      <c r="M546" s="43">
        <v>0</v>
      </c>
      <c r="N546" s="43">
        <v>0</v>
      </c>
      <c r="O546" s="43">
        <v>0</v>
      </c>
      <c r="P546" s="43">
        <v>0</v>
      </c>
      <c r="Q546" s="43">
        <v>0</v>
      </c>
      <c r="R546" s="43">
        <v>0</v>
      </c>
      <c r="S546" s="43">
        <v>0</v>
      </c>
      <c r="T546" s="43">
        <v>0</v>
      </c>
      <c r="U546" s="43">
        <v>0</v>
      </c>
      <c r="V546" s="43">
        <v>0</v>
      </c>
      <c r="W546" s="43">
        <v>0</v>
      </c>
      <c r="X546" s="43">
        <v>0</v>
      </c>
      <c r="Y546" s="43">
        <v>0</v>
      </c>
      <c r="Z546" s="43">
        <v>0</v>
      </c>
      <c r="AB546" s="225"/>
    </row>
    <row r="547" spans="2:28" ht="15.6" customHeight="1" x14ac:dyDescent="0.3">
      <c r="B547" s="31">
        <f t="shared" si="415"/>
        <v>3491</v>
      </c>
      <c r="C547" s="96" t="s">
        <v>367</v>
      </c>
      <c r="D547" s="50">
        <f t="shared" si="423"/>
        <v>0</v>
      </c>
      <c r="E547" s="198"/>
      <c r="F547" s="43">
        <v>0</v>
      </c>
      <c r="G547" s="43">
        <v>0</v>
      </c>
      <c r="H547" s="43">
        <v>0</v>
      </c>
      <c r="I547" s="43">
        <v>0</v>
      </c>
      <c r="J547" s="43">
        <v>0</v>
      </c>
      <c r="K547" s="43">
        <v>0</v>
      </c>
      <c r="L547" s="43">
        <v>0</v>
      </c>
      <c r="M547" s="43">
        <v>0</v>
      </c>
      <c r="N547" s="43">
        <v>0</v>
      </c>
      <c r="O547" s="43">
        <v>0</v>
      </c>
      <c r="P547" s="43">
        <v>0</v>
      </c>
      <c r="Q547" s="43">
        <v>0</v>
      </c>
      <c r="R547" s="43">
        <v>0</v>
      </c>
      <c r="S547" s="43">
        <v>0</v>
      </c>
      <c r="T547" s="43">
        <v>0</v>
      </c>
      <c r="U547" s="43">
        <v>0</v>
      </c>
      <c r="V547" s="43">
        <v>0</v>
      </c>
      <c r="W547" s="43">
        <v>0</v>
      </c>
      <c r="X547" s="43">
        <v>0</v>
      </c>
      <c r="Y547" s="43">
        <v>0</v>
      </c>
      <c r="Z547" s="43">
        <v>0</v>
      </c>
      <c r="AB547" s="225"/>
    </row>
    <row r="548" spans="2:28" ht="15.6" customHeight="1" x14ac:dyDescent="0.3">
      <c r="B548" s="13">
        <f>B546+10</f>
        <v>3500</v>
      </c>
      <c r="C548" s="42" t="s">
        <v>480</v>
      </c>
      <c r="D548" s="50">
        <f t="shared" si="42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c r="Z548" s="43">
        <v>0</v>
      </c>
      <c r="AB548" s="224"/>
    </row>
    <row r="549" spans="2:28" ht="15.6" customHeight="1" x14ac:dyDescent="0.3">
      <c r="B549" s="31">
        <f t="shared" si="415"/>
        <v>3501</v>
      </c>
      <c r="C549" s="96" t="s">
        <v>367</v>
      </c>
      <c r="D549" s="50">
        <f t="shared" si="423"/>
        <v>0</v>
      </c>
      <c r="E549" s="43">
        <v>0</v>
      </c>
      <c r="F549" s="43">
        <v>0</v>
      </c>
      <c r="G549" s="43">
        <v>0</v>
      </c>
      <c r="H549" s="43">
        <v>0</v>
      </c>
      <c r="I549" s="43">
        <v>0</v>
      </c>
      <c r="J549" s="43">
        <v>0</v>
      </c>
      <c r="K549" s="43">
        <v>0</v>
      </c>
      <c r="L549" s="43">
        <v>0</v>
      </c>
      <c r="M549" s="43">
        <v>0</v>
      </c>
      <c r="N549" s="43">
        <v>0</v>
      </c>
      <c r="O549" s="43">
        <v>0</v>
      </c>
      <c r="P549" s="43">
        <v>0</v>
      </c>
      <c r="Q549" s="43">
        <v>0</v>
      </c>
      <c r="R549" s="43">
        <v>0</v>
      </c>
      <c r="S549" s="43">
        <v>0</v>
      </c>
      <c r="T549" s="43">
        <v>0</v>
      </c>
      <c r="U549" s="43">
        <v>0</v>
      </c>
      <c r="V549" s="43">
        <v>0</v>
      </c>
      <c r="W549" s="43">
        <v>0</v>
      </c>
      <c r="X549" s="43">
        <v>0</v>
      </c>
      <c r="Y549" s="43">
        <v>0</v>
      </c>
      <c r="Z549" s="43">
        <v>0</v>
      </c>
      <c r="AB549" s="224"/>
    </row>
    <row r="550" spans="2:28" ht="15.6" customHeight="1" x14ac:dyDescent="0.3">
      <c r="B550" s="13">
        <f>B548+10</f>
        <v>3510</v>
      </c>
      <c r="C550" s="42" t="s">
        <v>36</v>
      </c>
      <c r="D550" s="43"/>
      <c r="E550" s="198"/>
      <c r="F550" s="43">
        <v>0</v>
      </c>
      <c r="G550" s="43">
        <v>0</v>
      </c>
      <c r="H550" s="43">
        <v>0</v>
      </c>
      <c r="I550" s="43">
        <v>0</v>
      </c>
      <c r="J550" s="43">
        <v>0</v>
      </c>
      <c r="K550" s="43">
        <v>0</v>
      </c>
      <c r="L550" s="43">
        <v>0</v>
      </c>
      <c r="M550" s="43">
        <v>0</v>
      </c>
      <c r="N550" s="43">
        <v>0</v>
      </c>
      <c r="O550" s="43">
        <v>0</v>
      </c>
      <c r="P550" s="43">
        <v>0</v>
      </c>
      <c r="Q550" s="43">
        <v>0</v>
      </c>
      <c r="R550" s="43">
        <v>0</v>
      </c>
      <c r="S550" s="43">
        <v>0</v>
      </c>
      <c r="T550" s="43">
        <v>0</v>
      </c>
      <c r="U550" s="43">
        <v>0</v>
      </c>
      <c r="V550" s="43">
        <v>0</v>
      </c>
      <c r="W550" s="43">
        <v>0</v>
      </c>
      <c r="X550" s="43">
        <v>0</v>
      </c>
      <c r="Y550" s="43">
        <v>0</v>
      </c>
      <c r="Z550" s="43">
        <v>0</v>
      </c>
      <c r="AB550" s="225"/>
    </row>
    <row r="551" spans="2:28" ht="15.6" customHeight="1" x14ac:dyDescent="0.3">
      <c r="B551" s="31">
        <f t="shared" si="415"/>
        <v>3511</v>
      </c>
      <c r="C551" s="96" t="s">
        <v>367</v>
      </c>
      <c r="D551" s="43"/>
      <c r="E551" s="198"/>
      <c r="F551" s="43">
        <v>0</v>
      </c>
      <c r="G551" s="43">
        <v>0</v>
      </c>
      <c r="H551" s="43">
        <v>0</v>
      </c>
      <c r="I551" s="43">
        <v>0</v>
      </c>
      <c r="J551" s="43">
        <v>0</v>
      </c>
      <c r="K551" s="43">
        <v>0</v>
      </c>
      <c r="L551" s="43">
        <v>0</v>
      </c>
      <c r="M551" s="43">
        <v>0</v>
      </c>
      <c r="N551" s="43">
        <v>0</v>
      </c>
      <c r="O551" s="43">
        <v>0</v>
      </c>
      <c r="P551" s="43">
        <v>0</v>
      </c>
      <c r="Q551" s="43">
        <v>0</v>
      </c>
      <c r="R551" s="43">
        <v>0</v>
      </c>
      <c r="S551" s="43">
        <v>0</v>
      </c>
      <c r="T551" s="43">
        <v>0</v>
      </c>
      <c r="U551" s="43">
        <v>0</v>
      </c>
      <c r="V551" s="43">
        <v>0</v>
      </c>
      <c r="W551" s="43">
        <v>0</v>
      </c>
      <c r="X551" s="43">
        <v>0</v>
      </c>
      <c r="Y551" s="43">
        <v>0</v>
      </c>
      <c r="Z551" s="43">
        <v>0</v>
      </c>
      <c r="AB551" s="225"/>
    </row>
    <row r="552" spans="2:28" ht="15.6" customHeight="1" x14ac:dyDescent="0.3">
      <c r="B552" s="13">
        <f>B550+10</f>
        <v>3520</v>
      </c>
      <c r="C552" s="44" t="s">
        <v>454</v>
      </c>
      <c r="D552" s="43"/>
      <c r="E552" s="45">
        <f>E529-E544</f>
        <v>0</v>
      </c>
      <c r="F552" s="45">
        <f t="shared" ref="F552:Z552" si="424">F529-F544</f>
        <v>0</v>
      </c>
      <c r="G552" s="45">
        <f t="shared" si="424"/>
        <v>0</v>
      </c>
      <c r="H552" s="45">
        <f t="shared" si="424"/>
        <v>0</v>
      </c>
      <c r="I552" s="45">
        <f t="shared" si="424"/>
        <v>0</v>
      </c>
      <c r="J552" s="45">
        <f t="shared" si="424"/>
        <v>0</v>
      </c>
      <c r="K552" s="45">
        <f t="shared" si="424"/>
        <v>0</v>
      </c>
      <c r="L552" s="45">
        <f t="shared" si="424"/>
        <v>0</v>
      </c>
      <c r="M552" s="45">
        <f t="shared" si="424"/>
        <v>0</v>
      </c>
      <c r="N552" s="45">
        <f t="shared" si="424"/>
        <v>0</v>
      </c>
      <c r="O552" s="45">
        <f t="shared" si="424"/>
        <v>0</v>
      </c>
      <c r="P552" s="45">
        <f t="shared" si="424"/>
        <v>0</v>
      </c>
      <c r="Q552" s="45">
        <f t="shared" si="424"/>
        <v>0</v>
      </c>
      <c r="R552" s="45">
        <f t="shared" si="424"/>
        <v>0</v>
      </c>
      <c r="S552" s="45">
        <f t="shared" si="424"/>
        <v>0</v>
      </c>
      <c r="T552" s="45">
        <f t="shared" si="424"/>
        <v>0</v>
      </c>
      <c r="U552" s="45">
        <f t="shared" si="424"/>
        <v>0</v>
      </c>
      <c r="V552" s="45">
        <f t="shared" si="424"/>
        <v>0</v>
      </c>
      <c r="W552" s="45">
        <f t="shared" si="424"/>
        <v>0</v>
      </c>
      <c r="X552" s="45">
        <f t="shared" si="424"/>
        <v>0</v>
      </c>
      <c r="Y552" s="45">
        <f t="shared" si="424"/>
        <v>0</v>
      </c>
      <c r="Z552" s="45">
        <f t="shared" si="424"/>
        <v>0</v>
      </c>
      <c r="AB552" s="224"/>
    </row>
    <row r="553" spans="2:28" ht="15.6" customHeight="1" x14ac:dyDescent="0.3">
      <c r="B553" s="13">
        <f>B552+10</f>
        <v>3530</v>
      </c>
      <c r="C553" s="46" t="s">
        <v>455</v>
      </c>
      <c r="D553" s="84"/>
      <c r="E553" s="47">
        <f>E552</f>
        <v>0</v>
      </c>
      <c r="F553" s="47">
        <f t="shared" ref="F553" si="425">F552+E553</f>
        <v>0</v>
      </c>
      <c r="G553" s="47">
        <f t="shared" ref="G553" si="426">G552+F553</f>
        <v>0</v>
      </c>
      <c r="H553" s="47">
        <f t="shared" ref="H553" si="427">H552+G553</f>
        <v>0</v>
      </c>
      <c r="I553" s="47">
        <f t="shared" ref="I553" si="428">I552+H553</f>
        <v>0</v>
      </c>
      <c r="J553" s="47">
        <f t="shared" ref="J553" si="429">J552+I553</f>
        <v>0</v>
      </c>
      <c r="K553" s="47">
        <f t="shared" ref="K553" si="430">K552+J553</f>
        <v>0</v>
      </c>
      <c r="L553" s="47">
        <f t="shared" ref="L553" si="431">L552+K553</f>
        <v>0</v>
      </c>
      <c r="M553" s="47">
        <f t="shared" ref="M553" si="432">M552+L553</f>
        <v>0</v>
      </c>
      <c r="N553" s="47">
        <f t="shared" ref="N553" si="433">N552+M553</f>
        <v>0</v>
      </c>
      <c r="O553" s="47">
        <f t="shared" ref="O553" si="434">O552+N553</f>
        <v>0</v>
      </c>
      <c r="P553" s="47">
        <f t="shared" ref="P553" si="435">P552+O553</f>
        <v>0</v>
      </c>
      <c r="Q553" s="47">
        <f t="shared" ref="Q553" si="436">Q552+P553</f>
        <v>0</v>
      </c>
      <c r="R553" s="47">
        <f t="shared" ref="R553" si="437">R552+Q553</f>
        <v>0</v>
      </c>
      <c r="S553" s="47">
        <f t="shared" ref="S553" si="438">S552+R553</f>
        <v>0</v>
      </c>
      <c r="T553" s="47">
        <f t="shared" ref="T553" si="439">T552+S553</f>
        <v>0</v>
      </c>
      <c r="U553" s="47">
        <f t="shared" ref="U553" si="440">U552+T553</f>
        <v>0</v>
      </c>
      <c r="V553" s="47">
        <f t="shared" ref="V553" si="441">V552+U553</f>
        <v>0</v>
      </c>
      <c r="W553" s="47">
        <f t="shared" ref="W553" si="442">W552+V553</f>
        <v>0</v>
      </c>
      <c r="X553" s="47">
        <f t="shared" ref="X553" si="443">X552+W553</f>
        <v>0</v>
      </c>
      <c r="Y553" s="47">
        <f t="shared" ref="Y553" si="444">Y552+X553</f>
        <v>0</v>
      </c>
      <c r="Z553" s="47">
        <f t="shared" ref="Z553" si="445">Z552+Y553</f>
        <v>0</v>
      </c>
      <c r="AB553" s="224"/>
    </row>
    <row r="554" spans="2:28" ht="45" customHeight="1" x14ac:dyDescent="0.3">
      <c r="B554" s="13"/>
      <c r="C554" s="54" t="s">
        <v>330</v>
      </c>
      <c r="D554" s="56" t="s">
        <v>653</v>
      </c>
      <c r="E554" s="56" t="s">
        <v>654</v>
      </c>
      <c r="F554" s="56" t="s">
        <v>655</v>
      </c>
      <c r="G554" s="56" t="s">
        <v>656</v>
      </c>
      <c r="H554" s="56" t="s">
        <v>657</v>
      </c>
      <c r="I554" s="56" t="s">
        <v>659</v>
      </c>
      <c r="J554" s="56" t="s">
        <v>658</v>
      </c>
      <c r="K554" s="56" t="s">
        <v>660</v>
      </c>
      <c r="L554" s="56" t="s">
        <v>661</v>
      </c>
      <c r="M554" s="56" t="s">
        <v>662</v>
      </c>
      <c r="N554" s="56" t="s">
        <v>663</v>
      </c>
      <c r="O554" s="56" t="s">
        <v>664</v>
      </c>
      <c r="P554" s="56" t="s">
        <v>665</v>
      </c>
      <c r="Q554" s="56" t="s">
        <v>666</v>
      </c>
      <c r="R554" s="56" t="s">
        <v>667</v>
      </c>
      <c r="S554" s="56" t="s">
        <v>668</v>
      </c>
      <c r="T554" s="56" t="s">
        <v>669</v>
      </c>
      <c r="U554" s="56" t="s">
        <v>670</v>
      </c>
      <c r="V554" s="56" t="s">
        <v>671</v>
      </c>
      <c r="W554" s="56" t="s">
        <v>673</v>
      </c>
      <c r="X554" s="56" t="s">
        <v>672</v>
      </c>
      <c r="Y554" s="56" t="s">
        <v>674</v>
      </c>
      <c r="Z554" s="55" t="s">
        <v>675</v>
      </c>
      <c r="AB554" s="171"/>
    </row>
    <row r="555" spans="2:28" ht="15.6" customHeight="1" x14ac:dyDescent="0.3">
      <c r="B555" s="13">
        <f>B553+10</f>
        <v>3540</v>
      </c>
      <c r="C555" s="40" t="s">
        <v>59</v>
      </c>
      <c r="D555" s="88">
        <f t="shared" ref="D555:D564" si="446">D437</f>
        <v>0</v>
      </c>
      <c r="E555" s="41"/>
      <c r="F555" s="41"/>
      <c r="G555" s="41"/>
      <c r="H555" s="41"/>
      <c r="I555" s="41"/>
      <c r="J555" s="41"/>
      <c r="K555" s="41"/>
      <c r="L555" s="41"/>
      <c r="M555" s="41"/>
      <c r="N555" s="41"/>
      <c r="O555" s="41"/>
      <c r="P555" s="41"/>
      <c r="Q555" s="41"/>
      <c r="R555" s="41"/>
      <c r="S555" s="41"/>
      <c r="T555" s="41"/>
      <c r="U555" s="41"/>
      <c r="V555" s="41"/>
      <c r="W555" s="41"/>
      <c r="X555" s="41"/>
      <c r="Y555" s="41"/>
      <c r="Z555" s="41"/>
      <c r="AB555" s="224"/>
    </row>
    <row r="556" spans="2:28" ht="15.6" customHeight="1" x14ac:dyDescent="0.3">
      <c r="B556" s="13">
        <f t="shared" ref="B556:B562" si="447">B555+10</f>
        <v>3550</v>
      </c>
      <c r="C556" s="42" t="s">
        <v>38</v>
      </c>
      <c r="D556" s="50">
        <f t="shared" si="446"/>
        <v>0</v>
      </c>
      <c r="E556" s="43"/>
      <c r="F556" s="43"/>
      <c r="G556" s="43"/>
      <c r="H556" s="43"/>
      <c r="I556" s="43"/>
      <c r="J556" s="43"/>
      <c r="K556" s="43"/>
      <c r="L556" s="43"/>
      <c r="M556" s="43"/>
      <c r="N556" s="43"/>
      <c r="O556" s="43"/>
      <c r="P556" s="43"/>
      <c r="Q556" s="43"/>
      <c r="R556" s="43"/>
      <c r="S556" s="43"/>
      <c r="T556" s="43"/>
      <c r="U556" s="43"/>
      <c r="V556" s="43"/>
      <c r="W556" s="43"/>
      <c r="X556" s="43"/>
      <c r="Y556" s="43"/>
      <c r="Z556" s="43"/>
      <c r="AB556" s="224"/>
    </row>
    <row r="557" spans="2:28" ht="15.6" customHeight="1" x14ac:dyDescent="0.3">
      <c r="B557" s="13">
        <f t="shared" si="447"/>
        <v>3560</v>
      </c>
      <c r="C557" s="42" t="s">
        <v>39</v>
      </c>
      <c r="D557" s="50">
        <f t="shared" si="446"/>
        <v>0</v>
      </c>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c r="AB557" s="225"/>
    </row>
    <row r="558" spans="2:28" ht="15.6" customHeight="1" x14ac:dyDescent="0.3">
      <c r="B558" s="13">
        <f t="shared" si="447"/>
        <v>3570</v>
      </c>
      <c r="C558" s="42" t="s">
        <v>40</v>
      </c>
      <c r="D558" s="50">
        <f t="shared" si="446"/>
        <v>0</v>
      </c>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c r="AB558" s="225"/>
    </row>
    <row r="559" spans="2:28" ht="15.6" customHeight="1" x14ac:dyDescent="0.3">
      <c r="B559" s="13">
        <f t="shared" si="447"/>
        <v>3580</v>
      </c>
      <c r="C559" s="42" t="s">
        <v>41</v>
      </c>
      <c r="D559" s="50">
        <f t="shared" si="446"/>
        <v>0</v>
      </c>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c r="AB559" s="225"/>
    </row>
    <row r="560" spans="2:28" ht="15.6" customHeight="1" x14ac:dyDescent="0.3">
      <c r="B560" s="13">
        <f t="shared" si="447"/>
        <v>3590</v>
      </c>
      <c r="C560" s="42" t="s">
        <v>42</v>
      </c>
      <c r="D560" s="50">
        <f t="shared" si="446"/>
        <v>0</v>
      </c>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c r="AB560" s="225"/>
    </row>
    <row r="561" spans="2:28" ht="15.6" customHeight="1" x14ac:dyDescent="0.3">
      <c r="B561" s="13">
        <f t="shared" si="447"/>
        <v>3600</v>
      </c>
      <c r="C561" s="42" t="s">
        <v>43</v>
      </c>
      <c r="D561" s="50">
        <f t="shared" si="446"/>
        <v>0</v>
      </c>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c r="AB561" s="225"/>
    </row>
    <row r="562" spans="2:28" ht="15.6" customHeight="1" x14ac:dyDescent="0.3">
      <c r="B562" s="13">
        <f t="shared" si="447"/>
        <v>3610</v>
      </c>
      <c r="C562" s="42" t="s">
        <v>44</v>
      </c>
      <c r="D562" s="50">
        <f t="shared" si="446"/>
        <v>0</v>
      </c>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c r="AB562" s="225"/>
    </row>
    <row r="563" spans="2:28" ht="15.6" customHeight="1" x14ac:dyDescent="0.3">
      <c r="B563" s="31">
        <f>B562+1</f>
        <v>3611</v>
      </c>
      <c r="C563" s="96" t="s">
        <v>83</v>
      </c>
      <c r="D563" s="50">
        <f t="shared" si="446"/>
        <v>0</v>
      </c>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c r="AB563" s="225"/>
    </row>
    <row r="564" spans="2:28" ht="15.6" customHeight="1" x14ac:dyDescent="0.3">
      <c r="B564" s="31">
        <f>B563+1</f>
        <v>3612</v>
      </c>
      <c r="C564" s="96" t="s">
        <v>84</v>
      </c>
      <c r="D564" s="50">
        <f t="shared" si="446"/>
        <v>0</v>
      </c>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c r="AB564" s="225"/>
    </row>
    <row r="565" spans="2:28" ht="15.6" customHeight="1" x14ac:dyDescent="0.3">
      <c r="B565" s="13">
        <f>B562+10</f>
        <v>3620</v>
      </c>
      <c r="C565" s="44" t="s">
        <v>46</v>
      </c>
      <c r="D565" s="43"/>
      <c r="E565" s="45">
        <f>E557+E558+E559+E560+E561+E562</f>
        <v>0</v>
      </c>
      <c r="F565" s="45">
        <f t="shared" ref="F565:U565" si="448">F557+F558+F559+F560+F561+F562</f>
        <v>0</v>
      </c>
      <c r="G565" s="45">
        <f t="shared" si="448"/>
        <v>0</v>
      </c>
      <c r="H565" s="45">
        <f t="shared" si="448"/>
        <v>0</v>
      </c>
      <c r="I565" s="45">
        <f t="shared" si="448"/>
        <v>0</v>
      </c>
      <c r="J565" s="45">
        <f t="shared" si="448"/>
        <v>0</v>
      </c>
      <c r="K565" s="45">
        <f t="shared" si="448"/>
        <v>0</v>
      </c>
      <c r="L565" s="45">
        <f t="shared" si="448"/>
        <v>0</v>
      </c>
      <c r="M565" s="45">
        <f t="shared" si="448"/>
        <v>0</v>
      </c>
      <c r="N565" s="45">
        <f t="shared" si="448"/>
        <v>0</v>
      </c>
      <c r="O565" s="45">
        <f t="shared" si="448"/>
        <v>0</v>
      </c>
      <c r="P565" s="45">
        <f t="shared" si="448"/>
        <v>0</v>
      </c>
      <c r="Q565" s="45">
        <f t="shared" si="448"/>
        <v>0</v>
      </c>
      <c r="R565" s="45">
        <f t="shared" si="448"/>
        <v>0</v>
      </c>
      <c r="S565" s="45">
        <f t="shared" si="448"/>
        <v>0</v>
      </c>
      <c r="T565" s="45">
        <f t="shared" si="448"/>
        <v>0</v>
      </c>
      <c r="U565" s="45">
        <f t="shared" si="448"/>
        <v>0</v>
      </c>
      <c r="V565" s="45">
        <f>V557+V558+V559+V560+V561+V562</f>
        <v>0</v>
      </c>
      <c r="W565" s="45">
        <f>W557+W558+W559+W560+W561+W562</f>
        <v>0</v>
      </c>
      <c r="X565" s="45">
        <f>X557+X558+X559+X560+X561+X562</f>
        <v>0</v>
      </c>
      <c r="Y565" s="45">
        <f t="shared" ref="Y565:Z565" si="449">Y557+Y558+Y559+Y560+Y561+Y562</f>
        <v>0</v>
      </c>
      <c r="Z565" s="45">
        <f t="shared" si="449"/>
        <v>0</v>
      </c>
      <c r="AB565" s="224"/>
    </row>
    <row r="566" spans="2:28" ht="15.6" customHeight="1" x14ac:dyDescent="0.3">
      <c r="B566" s="13">
        <f>B565+10</f>
        <v>3630</v>
      </c>
      <c r="C566" s="46" t="s">
        <v>45</v>
      </c>
      <c r="D566" s="47">
        <f>D555+D556+D557+D558+D559+D560+D561+D562</f>
        <v>0</v>
      </c>
      <c r="E566" s="47">
        <f>E565+D566</f>
        <v>0</v>
      </c>
      <c r="F566" s="47">
        <f t="shared" ref="F566" si="450">F565+E566</f>
        <v>0</v>
      </c>
      <c r="G566" s="47">
        <f t="shared" ref="G566" si="451">G565+F566</f>
        <v>0</v>
      </c>
      <c r="H566" s="47">
        <f t="shared" ref="H566" si="452">H565+G566</f>
        <v>0</v>
      </c>
      <c r="I566" s="47">
        <f t="shared" ref="I566" si="453">I565+H566</f>
        <v>0</v>
      </c>
      <c r="J566" s="47">
        <f t="shared" ref="J566" si="454">J565+I566</f>
        <v>0</v>
      </c>
      <c r="K566" s="47">
        <f t="shared" ref="K566" si="455">K565+J566</f>
        <v>0</v>
      </c>
      <c r="L566" s="47">
        <f t="shared" ref="L566" si="456">L565+K566</f>
        <v>0</v>
      </c>
      <c r="M566" s="47">
        <f t="shared" ref="M566" si="457">M565+L566</f>
        <v>0</v>
      </c>
      <c r="N566" s="47">
        <f t="shared" ref="N566" si="458">N565+M566</f>
        <v>0</v>
      </c>
      <c r="O566" s="47">
        <f t="shared" ref="O566" si="459">O565+N566</f>
        <v>0</v>
      </c>
      <c r="P566" s="47">
        <f t="shared" ref="P566" si="460">P565+O566</f>
        <v>0</v>
      </c>
      <c r="Q566" s="47">
        <f t="shared" ref="Q566" si="461">Q565+P566</f>
        <v>0</v>
      </c>
      <c r="R566" s="47">
        <f t="shared" ref="R566" si="462">R565+Q566</f>
        <v>0</v>
      </c>
      <c r="S566" s="47">
        <f t="shared" ref="S566" si="463">S565+R566</f>
        <v>0</v>
      </c>
      <c r="T566" s="47">
        <f t="shared" ref="T566" si="464">T565+S566</f>
        <v>0</v>
      </c>
      <c r="U566" s="47">
        <f t="shared" ref="U566" si="465">U565+T566</f>
        <v>0</v>
      </c>
      <c r="V566" s="47">
        <f>V565+U566</f>
        <v>0</v>
      </c>
      <c r="W566" s="47">
        <f>W565+V566</f>
        <v>0</v>
      </c>
      <c r="X566" s="47">
        <f>X565+W566</f>
        <v>0</v>
      </c>
      <c r="Y566" s="47">
        <f t="shared" ref="Y566" si="466">Y565+X566</f>
        <v>0</v>
      </c>
      <c r="Z566" s="47">
        <f t="shared" ref="Z566" si="467">Z565+Y566</f>
        <v>0</v>
      </c>
      <c r="AB566" s="226"/>
    </row>
    <row r="567" spans="2:28" ht="45" customHeight="1" x14ac:dyDescent="0.3">
      <c r="B567" s="13"/>
      <c r="C567" s="54" t="s">
        <v>331</v>
      </c>
      <c r="D567" s="56" t="s">
        <v>653</v>
      </c>
      <c r="E567" s="56" t="s">
        <v>654</v>
      </c>
      <c r="F567" s="56" t="s">
        <v>655</v>
      </c>
      <c r="G567" s="56" t="s">
        <v>656</v>
      </c>
      <c r="H567" s="56" t="s">
        <v>657</v>
      </c>
      <c r="I567" s="56" t="s">
        <v>659</v>
      </c>
      <c r="J567" s="56" t="s">
        <v>658</v>
      </c>
      <c r="K567" s="56" t="s">
        <v>660</v>
      </c>
      <c r="L567" s="56" t="s">
        <v>661</v>
      </c>
      <c r="M567" s="56" t="s">
        <v>662</v>
      </c>
      <c r="N567" s="56" t="s">
        <v>663</v>
      </c>
      <c r="O567" s="56" t="s">
        <v>664</v>
      </c>
      <c r="P567" s="56" t="s">
        <v>665</v>
      </c>
      <c r="Q567" s="56" t="s">
        <v>666</v>
      </c>
      <c r="R567" s="56" t="s">
        <v>667</v>
      </c>
      <c r="S567" s="56" t="s">
        <v>668</v>
      </c>
      <c r="T567" s="56" t="s">
        <v>669</v>
      </c>
      <c r="U567" s="56" t="s">
        <v>670</v>
      </c>
      <c r="V567" s="56" t="s">
        <v>671</v>
      </c>
      <c r="W567" s="56" t="s">
        <v>673</v>
      </c>
      <c r="X567" s="56" t="s">
        <v>672</v>
      </c>
      <c r="Y567" s="56" t="s">
        <v>674</v>
      </c>
      <c r="Z567" s="55" t="s">
        <v>675</v>
      </c>
      <c r="AB567" s="171"/>
    </row>
    <row r="568" spans="2:28" ht="15.6" customHeight="1" x14ac:dyDescent="0.3">
      <c r="B568" s="13">
        <f>B566+10</f>
        <v>3640</v>
      </c>
      <c r="C568" s="48" t="s">
        <v>47</v>
      </c>
      <c r="D568" s="49">
        <f>D569+D572</f>
        <v>0</v>
      </c>
      <c r="E568" s="49">
        <f t="shared" ref="E568:U568" si="468">E569+E572</f>
        <v>0</v>
      </c>
      <c r="F568" s="49">
        <f t="shared" si="468"/>
        <v>0</v>
      </c>
      <c r="G568" s="49">
        <f t="shared" si="468"/>
        <v>0</v>
      </c>
      <c r="H568" s="49">
        <f t="shared" si="468"/>
        <v>0</v>
      </c>
      <c r="I568" s="49">
        <f t="shared" si="468"/>
        <v>0</v>
      </c>
      <c r="J568" s="49">
        <f t="shared" si="468"/>
        <v>0</v>
      </c>
      <c r="K568" s="49">
        <f t="shared" si="468"/>
        <v>0</v>
      </c>
      <c r="L568" s="49">
        <f t="shared" si="468"/>
        <v>0</v>
      </c>
      <c r="M568" s="49">
        <f t="shared" si="468"/>
        <v>0</v>
      </c>
      <c r="N568" s="49">
        <f t="shared" si="468"/>
        <v>0</v>
      </c>
      <c r="O568" s="49">
        <f t="shared" si="468"/>
        <v>0</v>
      </c>
      <c r="P568" s="49">
        <f t="shared" si="468"/>
        <v>0</v>
      </c>
      <c r="Q568" s="49">
        <f t="shared" si="468"/>
        <v>0</v>
      </c>
      <c r="R568" s="49">
        <f t="shared" si="468"/>
        <v>0</v>
      </c>
      <c r="S568" s="49">
        <f t="shared" si="468"/>
        <v>0</v>
      </c>
      <c r="T568" s="49">
        <f t="shared" si="468"/>
        <v>0</v>
      </c>
      <c r="U568" s="49">
        <f t="shared" si="468"/>
        <v>0</v>
      </c>
      <c r="V568" s="49">
        <f>V569+V572</f>
        <v>0</v>
      </c>
      <c r="W568" s="49">
        <f>W569+W572</f>
        <v>0</v>
      </c>
      <c r="X568" s="49">
        <f>X569+X572</f>
        <v>0</v>
      </c>
      <c r="Y568" s="49">
        <f t="shared" ref="Y568:Z568" si="469">Y569+Y572</f>
        <v>0</v>
      </c>
      <c r="Z568" s="49">
        <f t="shared" si="469"/>
        <v>0</v>
      </c>
      <c r="AB568" s="222"/>
    </row>
    <row r="569" spans="2:28" ht="15.6" customHeight="1" x14ac:dyDescent="0.3">
      <c r="B569" s="13">
        <f>B568+10</f>
        <v>3650</v>
      </c>
      <c r="C569" s="42" t="s">
        <v>48</v>
      </c>
      <c r="D569" s="50">
        <f>D570+D571</f>
        <v>0</v>
      </c>
      <c r="E569" s="50">
        <f t="shared" ref="E569:U569" si="470">E570+E571</f>
        <v>0</v>
      </c>
      <c r="F569" s="50">
        <f t="shared" si="470"/>
        <v>0</v>
      </c>
      <c r="G569" s="50">
        <f t="shared" si="470"/>
        <v>0</v>
      </c>
      <c r="H569" s="50">
        <f t="shared" si="470"/>
        <v>0</v>
      </c>
      <c r="I569" s="50">
        <f t="shared" si="470"/>
        <v>0</v>
      </c>
      <c r="J569" s="50">
        <f t="shared" si="470"/>
        <v>0</v>
      </c>
      <c r="K569" s="50">
        <f t="shared" si="470"/>
        <v>0</v>
      </c>
      <c r="L569" s="50">
        <f t="shared" si="470"/>
        <v>0</v>
      </c>
      <c r="M569" s="50">
        <f t="shared" si="470"/>
        <v>0</v>
      </c>
      <c r="N569" s="50">
        <f t="shared" si="470"/>
        <v>0</v>
      </c>
      <c r="O569" s="50">
        <f t="shared" si="470"/>
        <v>0</v>
      </c>
      <c r="P569" s="50">
        <f t="shared" si="470"/>
        <v>0</v>
      </c>
      <c r="Q569" s="50">
        <f t="shared" si="470"/>
        <v>0</v>
      </c>
      <c r="R569" s="50">
        <f t="shared" si="470"/>
        <v>0</v>
      </c>
      <c r="S569" s="50">
        <f t="shared" si="470"/>
        <v>0</v>
      </c>
      <c r="T569" s="50">
        <f t="shared" si="470"/>
        <v>0</v>
      </c>
      <c r="U569" s="50">
        <f t="shared" si="470"/>
        <v>0</v>
      </c>
      <c r="V569" s="50">
        <f>V570+V571</f>
        <v>0</v>
      </c>
      <c r="W569" s="50">
        <f>W570+W571</f>
        <v>0</v>
      </c>
      <c r="X569" s="50">
        <f>X570+X571</f>
        <v>0</v>
      </c>
      <c r="Y569" s="50">
        <f t="shared" ref="Y569:Z569" si="471">Y570+Y571</f>
        <v>0</v>
      </c>
      <c r="Z569" s="50">
        <f t="shared" si="471"/>
        <v>0</v>
      </c>
      <c r="AB569" s="222"/>
    </row>
    <row r="570" spans="2:28" ht="15.6" customHeight="1" x14ac:dyDescent="0.3">
      <c r="B570" s="13">
        <f t="shared" ref="B570:B581" si="472">B569+10</f>
        <v>3660</v>
      </c>
      <c r="C570" s="51" t="s">
        <v>49</v>
      </c>
      <c r="D570" s="50">
        <f>D452</f>
        <v>0</v>
      </c>
      <c r="E570" s="198"/>
      <c r="F570" s="198"/>
      <c r="G570" s="198"/>
      <c r="H570" s="198"/>
      <c r="I570" s="198"/>
      <c r="J570" s="198"/>
      <c r="K570" s="198"/>
      <c r="L570" s="198"/>
      <c r="M570" s="198"/>
      <c r="N570" s="198"/>
      <c r="O570" s="198"/>
      <c r="P570" s="198"/>
      <c r="Q570" s="198"/>
      <c r="R570" s="198"/>
      <c r="S570" s="198"/>
      <c r="T570" s="198"/>
      <c r="U570" s="198"/>
      <c r="V570" s="198"/>
      <c r="W570" s="43">
        <v>0</v>
      </c>
      <c r="X570" s="43">
        <v>0</v>
      </c>
      <c r="Y570" s="43">
        <v>0</v>
      </c>
      <c r="Z570" s="43">
        <v>0</v>
      </c>
      <c r="AB570" s="221"/>
    </row>
    <row r="571" spans="2:28" ht="15.6" customHeight="1" x14ac:dyDescent="0.3">
      <c r="B571" s="13">
        <f t="shared" si="472"/>
        <v>3670</v>
      </c>
      <c r="C571" s="51" t="s">
        <v>5</v>
      </c>
      <c r="D571" s="50">
        <f>D453</f>
        <v>0</v>
      </c>
      <c r="E571" s="198"/>
      <c r="F571" s="198"/>
      <c r="G571" s="198"/>
      <c r="H571" s="198"/>
      <c r="I571" s="198"/>
      <c r="J571" s="198"/>
      <c r="K571" s="198"/>
      <c r="L571" s="198"/>
      <c r="M571" s="198"/>
      <c r="N571" s="198"/>
      <c r="O571" s="198"/>
      <c r="P571" s="198"/>
      <c r="Q571" s="198"/>
      <c r="R571" s="198"/>
      <c r="S571" s="198"/>
      <c r="T571" s="198"/>
      <c r="U571" s="198"/>
      <c r="V571" s="198"/>
      <c r="W571" s="43">
        <v>0</v>
      </c>
      <c r="X571" s="43">
        <v>0</v>
      </c>
      <c r="Y571" s="43">
        <v>0</v>
      </c>
      <c r="Z571" s="43">
        <v>0</v>
      </c>
      <c r="AB571" s="221"/>
    </row>
    <row r="572" spans="2:28" ht="15.6" customHeight="1" x14ac:dyDescent="0.3">
      <c r="B572" s="13">
        <f t="shared" si="472"/>
        <v>3680</v>
      </c>
      <c r="C572" s="42" t="s">
        <v>50</v>
      </c>
      <c r="D572" s="50">
        <f>D454</f>
        <v>0</v>
      </c>
      <c r="E572" s="198"/>
      <c r="F572" s="198"/>
      <c r="G572" s="198"/>
      <c r="H572" s="198"/>
      <c r="I572" s="198"/>
      <c r="J572" s="198"/>
      <c r="K572" s="198"/>
      <c r="L572" s="198"/>
      <c r="M572" s="198"/>
      <c r="N572" s="198"/>
      <c r="O572" s="198"/>
      <c r="P572" s="198"/>
      <c r="Q572" s="198"/>
      <c r="R572" s="198"/>
      <c r="S572" s="198"/>
      <c r="T572" s="198"/>
      <c r="U572" s="198"/>
      <c r="V572" s="198"/>
      <c r="W572" s="43">
        <v>0</v>
      </c>
      <c r="X572" s="43">
        <v>0</v>
      </c>
      <c r="Y572" s="43">
        <v>0</v>
      </c>
      <c r="Z572" s="43">
        <v>0</v>
      </c>
      <c r="AB572" s="221"/>
    </row>
    <row r="573" spans="2:28" ht="15.6" customHeight="1" x14ac:dyDescent="0.3">
      <c r="B573" s="13">
        <f t="shared" si="472"/>
        <v>3690</v>
      </c>
      <c r="C573" s="44" t="s">
        <v>60</v>
      </c>
      <c r="D573" s="52"/>
      <c r="E573" s="45">
        <f>E574+E575+E578+E579</f>
        <v>0</v>
      </c>
      <c r="F573" s="45">
        <f t="shared" ref="F573:U573" si="473">F574+F575+F578+F579</f>
        <v>0</v>
      </c>
      <c r="G573" s="45">
        <f t="shared" si="473"/>
        <v>0</v>
      </c>
      <c r="H573" s="45">
        <f t="shared" si="473"/>
        <v>0</v>
      </c>
      <c r="I573" s="45">
        <f t="shared" si="473"/>
        <v>0</v>
      </c>
      <c r="J573" s="45">
        <f t="shared" si="473"/>
        <v>0</v>
      </c>
      <c r="K573" s="45">
        <f t="shared" si="473"/>
        <v>0</v>
      </c>
      <c r="L573" s="45">
        <f t="shared" si="473"/>
        <v>0</v>
      </c>
      <c r="M573" s="45">
        <f t="shared" si="473"/>
        <v>0</v>
      </c>
      <c r="N573" s="45">
        <f t="shared" si="473"/>
        <v>0</v>
      </c>
      <c r="O573" s="45">
        <f t="shared" si="473"/>
        <v>0</v>
      </c>
      <c r="P573" s="45">
        <f t="shared" si="473"/>
        <v>0</v>
      </c>
      <c r="Q573" s="45">
        <f t="shared" si="473"/>
        <v>0</v>
      </c>
      <c r="R573" s="45">
        <f t="shared" si="473"/>
        <v>0</v>
      </c>
      <c r="S573" s="45">
        <f t="shared" si="473"/>
        <v>0</v>
      </c>
      <c r="T573" s="45">
        <f t="shared" si="473"/>
        <v>0</v>
      </c>
      <c r="U573" s="45">
        <f t="shared" si="473"/>
        <v>0</v>
      </c>
      <c r="V573" s="45">
        <f>V574+V575+V578+V579</f>
        <v>0</v>
      </c>
      <c r="W573" s="45">
        <f>W574+W575+W578+W579</f>
        <v>0</v>
      </c>
      <c r="X573" s="45">
        <f>X574+X575+X578+X579</f>
        <v>0</v>
      </c>
      <c r="Y573" s="45">
        <f t="shared" ref="Y573:Z573" si="474">Y574+Y575+Y578+Y579</f>
        <v>0</v>
      </c>
      <c r="Z573" s="45">
        <f t="shared" si="474"/>
        <v>0</v>
      </c>
      <c r="AB573" s="222"/>
    </row>
    <row r="574" spans="2:28" ht="15.6" customHeight="1" x14ac:dyDescent="0.3">
      <c r="B574" s="13">
        <f t="shared" si="472"/>
        <v>3700</v>
      </c>
      <c r="C574" s="42" t="s">
        <v>51</v>
      </c>
      <c r="D574" s="52"/>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c r="AB574" s="221"/>
    </row>
    <row r="575" spans="2:28" ht="15.6" customHeight="1" x14ac:dyDescent="0.3">
      <c r="B575" s="13">
        <f t="shared" si="472"/>
        <v>3710</v>
      </c>
      <c r="C575" s="42" t="s">
        <v>52</v>
      </c>
      <c r="D575" s="52"/>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c r="AB575" s="221"/>
    </row>
    <row r="576" spans="2:28" ht="15.6" customHeight="1" x14ac:dyDescent="0.3">
      <c r="B576" s="13">
        <f t="shared" si="472"/>
        <v>3720</v>
      </c>
      <c r="C576" s="51" t="s">
        <v>53</v>
      </c>
      <c r="D576" s="52"/>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c r="AB576" s="221"/>
    </row>
    <row r="577" spans="2:28" ht="15.6" customHeight="1" x14ac:dyDescent="0.3">
      <c r="B577" s="13">
        <f t="shared" si="472"/>
        <v>3730</v>
      </c>
      <c r="C577" s="51" t="s">
        <v>54</v>
      </c>
      <c r="D577" s="52"/>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c r="AB577" s="221"/>
    </row>
    <row r="578" spans="2:28" ht="15.6" customHeight="1" x14ac:dyDescent="0.3">
      <c r="B578" s="13">
        <f t="shared" si="472"/>
        <v>3740</v>
      </c>
      <c r="C578" s="42" t="s">
        <v>55</v>
      </c>
      <c r="D578" s="52"/>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c r="AB578" s="221"/>
    </row>
    <row r="579" spans="2:28" ht="15.6" customHeight="1" x14ac:dyDescent="0.3">
      <c r="B579" s="13">
        <f t="shared" si="472"/>
        <v>3750</v>
      </c>
      <c r="C579" s="42" t="s">
        <v>56</v>
      </c>
      <c r="D579" s="52"/>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c r="AB579" s="221"/>
    </row>
    <row r="580" spans="2:28" ht="15.6" customHeight="1" x14ac:dyDescent="0.3">
      <c r="B580" s="13">
        <f t="shared" si="472"/>
        <v>3760</v>
      </c>
      <c r="C580" s="44" t="s">
        <v>429</v>
      </c>
      <c r="D580" s="52"/>
      <c r="E580" s="45">
        <f>E568+E573</f>
        <v>0</v>
      </c>
      <c r="F580" s="45">
        <f t="shared" ref="F580:U580" si="475">F568+F573</f>
        <v>0</v>
      </c>
      <c r="G580" s="45">
        <f t="shared" si="475"/>
        <v>0</v>
      </c>
      <c r="H580" s="45">
        <f t="shared" si="475"/>
        <v>0</v>
      </c>
      <c r="I580" s="45">
        <f t="shared" si="475"/>
        <v>0</v>
      </c>
      <c r="J580" s="45">
        <f t="shared" si="475"/>
        <v>0</v>
      </c>
      <c r="K580" s="45">
        <f t="shared" si="475"/>
        <v>0</v>
      </c>
      <c r="L580" s="45">
        <f t="shared" si="475"/>
        <v>0</v>
      </c>
      <c r="M580" s="45">
        <f t="shared" si="475"/>
        <v>0</v>
      </c>
      <c r="N580" s="45">
        <f t="shared" si="475"/>
        <v>0</v>
      </c>
      <c r="O580" s="45">
        <f t="shared" si="475"/>
        <v>0</v>
      </c>
      <c r="P580" s="45">
        <f t="shared" si="475"/>
        <v>0</v>
      </c>
      <c r="Q580" s="45">
        <f t="shared" si="475"/>
        <v>0</v>
      </c>
      <c r="R580" s="45">
        <f t="shared" si="475"/>
        <v>0</v>
      </c>
      <c r="S580" s="45">
        <f t="shared" si="475"/>
        <v>0</v>
      </c>
      <c r="T580" s="45">
        <f t="shared" si="475"/>
        <v>0</v>
      </c>
      <c r="U580" s="45">
        <f t="shared" si="475"/>
        <v>0</v>
      </c>
      <c r="V580" s="45">
        <f>V568+V573</f>
        <v>0</v>
      </c>
      <c r="W580" s="45">
        <f>W568+W573</f>
        <v>0</v>
      </c>
      <c r="X580" s="45">
        <f>X568+X573</f>
        <v>0</v>
      </c>
      <c r="Y580" s="45">
        <f t="shared" ref="Y580:Z580" si="476">Y568+Y573</f>
        <v>0</v>
      </c>
      <c r="Z580" s="45">
        <f t="shared" si="476"/>
        <v>0</v>
      </c>
      <c r="AB580" s="222"/>
    </row>
    <row r="581" spans="2:28" ht="15.6" customHeight="1" x14ac:dyDescent="0.3">
      <c r="B581" s="13">
        <f t="shared" si="472"/>
        <v>3770</v>
      </c>
      <c r="C581" s="46" t="s">
        <v>430</v>
      </c>
      <c r="D581" s="53"/>
      <c r="E581" s="47">
        <f>E580</f>
        <v>0</v>
      </c>
      <c r="F581" s="47">
        <f>F580+E581</f>
        <v>0</v>
      </c>
      <c r="G581" s="47">
        <f t="shared" ref="G581" si="477">G580+F581</f>
        <v>0</v>
      </c>
      <c r="H581" s="47">
        <f t="shared" ref="H581" si="478">H580+G581</f>
        <v>0</v>
      </c>
      <c r="I581" s="47">
        <f t="shared" ref="I581" si="479">I580+H581</f>
        <v>0</v>
      </c>
      <c r="J581" s="47">
        <f t="shared" ref="J581" si="480">J580+I581</f>
        <v>0</v>
      </c>
      <c r="K581" s="47">
        <f t="shared" ref="K581" si="481">K580+J581</f>
        <v>0</v>
      </c>
      <c r="L581" s="47">
        <f t="shared" ref="L581" si="482">L580+K581</f>
        <v>0</v>
      </c>
      <c r="M581" s="47">
        <f t="shared" ref="M581" si="483">M580+L581</f>
        <v>0</v>
      </c>
      <c r="N581" s="47">
        <f t="shared" ref="N581" si="484">N580+M581</f>
        <v>0</v>
      </c>
      <c r="O581" s="47">
        <f t="shared" ref="O581" si="485">O580+N581</f>
        <v>0</v>
      </c>
      <c r="P581" s="47">
        <f t="shared" ref="P581" si="486">P580+O581</f>
        <v>0</v>
      </c>
      <c r="Q581" s="47">
        <f t="shared" ref="Q581" si="487">Q580+P581</f>
        <v>0</v>
      </c>
      <c r="R581" s="47">
        <f t="shared" ref="R581" si="488">R580+Q581</f>
        <v>0</v>
      </c>
      <c r="S581" s="47">
        <f t="shared" ref="S581" si="489">S580+R581</f>
        <v>0</v>
      </c>
      <c r="T581" s="47">
        <f t="shared" ref="T581" si="490">T580+S581</f>
        <v>0</v>
      </c>
      <c r="U581" s="47">
        <f t="shared" ref="U581" si="491">U580+T581</f>
        <v>0</v>
      </c>
      <c r="V581" s="47">
        <f>V580+U581</f>
        <v>0</v>
      </c>
      <c r="W581" s="47">
        <f>W580+V581</f>
        <v>0</v>
      </c>
      <c r="X581" s="47">
        <f>X580+W581</f>
        <v>0</v>
      </c>
      <c r="Y581" s="47">
        <f t="shared" ref="Y581" si="492">Y580+X581</f>
        <v>0</v>
      </c>
      <c r="Z581" s="47">
        <f t="shared" ref="Z581" si="493">Z580+Y581</f>
        <v>0</v>
      </c>
      <c r="AB581" s="222"/>
    </row>
    <row r="582" spans="2:28" ht="45" customHeight="1" x14ac:dyDescent="0.3">
      <c r="B582" s="13"/>
      <c r="C582" s="54" t="s">
        <v>332</v>
      </c>
      <c r="D582" s="56" t="s">
        <v>653</v>
      </c>
      <c r="E582" s="56" t="s">
        <v>654</v>
      </c>
      <c r="F582" s="56" t="s">
        <v>655</v>
      </c>
      <c r="G582" s="56" t="s">
        <v>656</v>
      </c>
      <c r="H582" s="56" t="s">
        <v>657</v>
      </c>
      <c r="I582" s="56" t="s">
        <v>659</v>
      </c>
      <c r="J582" s="56" t="s">
        <v>658</v>
      </c>
      <c r="K582" s="56" t="s">
        <v>660</v>
      </c>
      <c r="L582" s="56" t="s">
        <v>661</v>
      </c>
      <c r="M582" s="56" t="s">
        <v>662</v>
      </c>
      <c r="N582" s="56" t="s">
        <v>663</v>
      </c>
      <c r="O582" s="56" t="s">
        <v>664</v>
      </c>
      <c r="P582" s="56" t="s">
        <v>665</v>
      </c>
      <c r="Q582" s="56" t="s">
        <v>666</v>
      </c>
      <c r="R582" s="56" t="s">
        <v>667</v>
      </c>
      <c r="S582" s="56" t="s">
        <v>668</v>
      </c>
      <c r="T582" s="56" t="s">
        <v>669</v>
      </c>
      <c r="U582" s="56" t="s">
        <v>670</v>
      </c>
      <c r="V582" s="56" t="s">
        <v>671</v>
      </c>
      <c r="W582" s="56" t="s">
        <v>673</v>
      </c>
      <c r="X582" s="56" t="s">
        <v>672</v>
      </c>
      <c r="Y582" s="56" t="s">
        <v>674</v>
      </c>
      <c r="Z582" s="55" t="s">
        <v>675</v>
      </c>
      <c r="AB582" s="171"/>
    </row>
    <row r="583" spans="2:28" ht="15.6" customHeight="1" x14ac:dyDescent="0.3">
      <c r="B583" s="13">
        <f>B581+10</f>
        <v>3780</v>
      </c>
      <c r="C583" s="89" t="s">
        <v>61</v>
      </c>
      <c r="D583" s="88">
        <f>D465</f>
        <v>0</v>
      </c>
      <c r="E583" s="90"/>
      <c r="F583" s="90"/>
      <c r="G583" s="90"/>
      <c r="H583" s="90"/>
      <c r="I583" s="90"/>
      <c r="J583" s="90"/>
      <c r="K583" s="90"/>
      <c r="L583" s="90"/>
      <c r="M583" s="90"/>
      <c r="N583" s="90"/>
      <c r="O583" s="90"/>
      <c r="P583" s="90"/>
      <c r="Q583" s="90"/>
      <c r="R583" s="90"/>
      <c r="S583" s="90"/>
      <c r="T583" s="90"/>
      <c r="U583" s="90"/>
      <c r="V583" s="90"/>
      <c r="W583" s="90"/>
      <c r="X583" s="90"/>
      <c r="Y583" s="90"/>
      <c r="Z583" s="90"/>
      <c r="AB583" s="222"/>
    </row>
    <row r="584" spans="2:28" ht="15.6" customHeight="1" x14ac:dyDescent="0.3">
      <c r="B584" s="13">
        <f>B583+10</f>
        <v>3790</v>
      </c>
      <c r="C584" s="44" t="s">
        <v>450</v>
      </c>
      <c r="D584" s="91"/>
      <c r="E584" s="45">
        <f t="shared" ref="E584:Y584" si="494">E566-E527-E553-E581</f>
        <v>0</v>
      </c>
      <c r="F584" s="45">
        <f t="shared" si="494"/>
        <v>0</v>
      </c>
      <c r="G584" s="45">
        <f t="shared" si="494"/>
        <v>0</v>
      </c>
      <c r="H584" s="45">
        <f t="shared" si="494"/>
        <v>0</v>
      </c>
      <c r="I584" s="45">
        <f t="shared" si="494"/>
        <v>0</v>
      </c>
      <c r="J584" s="45">
        <f t="shared" si="494"/>
        <v>0</v>
      </c>
      <c r="K584" s="45">
        <f t="shared" si="494"/>
        <v>0</v>
      </c>
      <c r="L584" s="45">
        <f t="shared" si="494"/>
        <v>0</v>
      </c>
      <c r="M584" s="45">
        <f t="shared" si="494"/>
        <v>0</v>
      </c>
      <c r="N584" s="45">
        <f t="shared" si="494"/>
        <v>0</v>
      </c>
      <c r="O584" s="45">
        <f t="shared" si="494"/>
        <v>0</v>
      </c>
      <c r="P584" s="45">
        <f t="shared" si="494"/>
        <v>0</v>
      </c>
      <c r="Q584" s="45">
        <f t="shared" si="494"/>
        <v>0</v>
      </c>
      <c r="R584" s="45">
        <f t="shared" si="494"/>
        <v>0</v>
      </c>
      <c r="S584" s="45">
        <f t="shared" si="494"/>
        <v>0</v>
      </c>
      <c r="T584" s="45">
        <f t="shared" si="494"/>
        <v>0</v>
      </c>
      <c r="U584" s="45">
        <f t="shared" si="494"/>
        <v>0</v>
      </c>
      <c r="V584" s="45">
        <f t="shared" si="494"/>
        <v>0</v>
      </c>
      <c r="W584" s="45">
        <f t="shared" si="494"/>
        <v>0</v>
      </c>
      <c r="X584" s="45">
        <f t="shared" si="494"/>
        <v>0</v>
      </c>
      <c r="Y584" s="45">
        <f t="shared" si="494"/>
        <v>0</v>
      </c>
      <c r="Z584" s="52"/>
      <c r="AB584" s="222"/>
    </row>
    <row r="585" spans="2:28" ht="15.6" customHeight="1" x14ac:dyDescent="0.3">
      <c r="B585" s="13">
        <f>B584+10</f>
        <v>3800</v>
      </c>
      <c r="C585" s="42" t="s">
        <v>62</v>
      </c>
      <c r="D585" s="52"/>
      <c r="E585" s="92" t="e">
        <f>E584/$D$583</f>
        <v>#DIV/0!</v>
      </c>
      <c r="F585" s="92" t="e">
        <f t="shared" ref="F585:Y585" si="495">F584/$D$583</f>
        <v>#DIV/0!</v>
      </c>
      <c r="G585" s="92" t="e">
        <f t="shared" si="495"/>
        <v>#DIV/0!</v>
      </c>
      <c r="H585" s="92" t="e">
        <f t="shared" si="495"/>
        <v>#DIV/0!</v>
      </c>
      <c r="I585" s="92" t="e">
        <f t="shared" si="495"/>
        <v>#DIV/0!</v>
      </c>
      <c r="J585" s="92" t="e">
        <f t="shared" si="495"/>
        <v>#DIV/0!</v>
      </c>
      <c r="K585" s="92" t="e">
        <f t="shared" si="495"/>
        <v>#DIV/0!</v>
      </c>
      <c r="L585" s="92" t="e">
        <f t="shared" si="495"/>
        <v>#DIV/0!</v>
      </c>
      <c r="M585" s="92" t="e">
        <f t="shared" si="495"/>
        <v>#DIV/0!</v>
      </c>
      <c r="N585" s="92" t="e">
        <f t="shared" si="495"/>
        <v>#DIV/0!</v>
      </c>
      <c r="O585" s="92" t="e">
        <f t="shared" si="495"/>
        <v>#DIV/0!</v>
      </c>
      <c r="P585" s="92" t="e">
        <f t="shared" si="495"/>
        <v>#DIV/0!</v>
      </c>
      <c r="Q585" s="92" t="e">
        <f t="shared" si="495"/>
        <v>#DIV/0!</v>
      </c>
      <c r="R585" s="92" t="e">
        <f t="shared" si="495"/>
        <v>#DIV/0!</v>
      </c>
      <c r="S585" s="92" t="e">
        <f t="shared" si="495"/>
        <v>#DIV/0!</v>
      </c>
      <c r="T585" s="92" t="e">
        <f t="shared" si="495"/>
        <v>#DIV/0!</v>
      </c>
      <c r="U585" s="92" t="e">
        <f t="shared" si="495"/>
        <v>#DIV/0!</v>
      </c>
      <c r="V585" s="92" t="e">
        <f t="shared" si="495"/>
        <v>#DIV/0!</v>
      </c>
      <c r="W585" s="92" t="e">
        <f t="shared" si="495"/>
        <v>#DIV/0!</v>
      </c>
      <c r="X585" s="92" t="e">
        <f t="shared" si="495"/>
        <v>#DIV/0!</v>
      </c>
      <c r="Y585" s="92" t="e">
        <f t="shared" si="495"/>
        <v>#DIV/0!</v>
      </c>
      <c r="Z585" s="52"/>
      <c r="AB585" s="222"/>
    </row>
    <row r="586" spans="2:28" ht="15.6" customHeight="1" x14ac:dyDescent="0.3">
      <c r="B586" s="13"/>
      <c r="AB586" s="171"/>
    </row>
    <row r="587" spans="2:28" ht="15.6" customHeight="1" x14ac:dyDescent="0.3">
      <c r="B587" s="13">
        <f>B585+1</f>
        <v>3801</v>
      </c>
      <c r="C587" s="82" t="s">
        <v>451</v>
      </c>
      <c r="D587" s="213" t="s">
        <v>746</v>
      </c>
      <c r="AB587" s="221"/>
    </row>
    <row r="588" spans="2:28" ht="15.6" customHeight="1" x14ac:dyDescent="0.3">
      <c r="B588" s="13">
        <f>B587+1</f>
        <v>3802</v>
      </c>
      <c r="C588" s="82" t="s">
        <v>452</v>
      </c>
      <c r="D588" s="213" t="s">
        <v>746</v>
      </c>
      <c r="AB588" s="221"/>
    </row>
    <row r="589" spans="2:28" ht="15.6" customHeight="1" x14ac:dyDescent="0.3">
      <c r="B589" s="13">
        <f>B588+1</f>
        <v>3803</v>
      </c>
      <c r="C589" s="82" t="s">
        <v>481</v>
      </c>
      <c r="D589" s="195"/>
      <c r="AB589" s="221"/>
    </row>
    <row r="590" spans="2:28" ht="15.6" customHeight="1" x14ac:dyDescent="0.3">
      <c r="B590" s="13"/>
    </row>
    <row r="591" spans="2:28" ht="15.6" customHeight="1" x14ac:dyDescent="0.3">
      <c r="B591" s="13"/>
    </row>
    <row r="592" spans="2:28" ht="31.2" customHeight="1" x14ac:dyDescent="0.3">
      <c r="B592" s="26" t="s">
        <v>510</v>
      </c>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2:28" ht="15.6" customHeight="1" x14ac:dyDescent="0.3">
      <c r="B593" s="13"/>
    </row>
    <row r="594" spans="2:28" ht="15.6" customHeight="1" x14ac:dyDescent="0.3">
      <c r="B594" s="13"/>
      <c r="C594" s="20"/>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20"/>
      <c r="AB594" s="13"/>
    </row>
    <row r="595" spans="2:28" ht="45" customHeight="1" x14ac:dyDescent="0.3">
      <c r="B595" s="13"/>
      <c r="C595" s="54" t="s">
        <v>333</v>
      </c>
      <c r="D595" s="56" t="s">
        <v>653</v>
      </c>
      <c r="E595" s="56" t="s">
        <v>654</v>
      </c>
      <c r="F595" s="56" t="s">
        <v>655</v>
      </c>
      <c r="G595" s="56" t="s">
        <v>656</v>
      </c>
      <c r="H595" s="56" t="s">
        <v>657</v>
      </c>
      <c r="I595" s="56" t="s">
        <v>659</v>
      </c>
      <c r="J595" s="56" t="s">
        <v>658</v>
      </c>
      <c r="K595" s="56" t="s">
        <v>660</v>
      </c>
      <c r="L595" s="56" t="s">
        <v>661</v>
      </c>
      <c r="M595" s="56" t="s">
        <v>662</v>
      </c>
      <c r="N595" s="56" t="s">
        <v>663</v>
      </c>
      <c r="O595" s="56" t="s">
        <v>664</v>
      </c>
      <c r="P595" s="56" t="s">
        <v>665</v>
      </c>
      <c r="Q595" s="56" t="s">
        <v>666</v>
      </c>
      <c r="R595" s="56" t="s">
        <v>667</v>
      </c>
      <c r="S595" s="56" t="s">
        <v>668</v>
      </c>
      <c r="T595" s="56" t="s">
        <v>669</v>
      </c>
      <c r="U595" s="56" t="s">
        <v>670</v>
      </c>
      <c r="V595" s="56" t="s">
        <v>671</v>
      </c>
      <c r="W595" s="56" t="s">
        <v>673</v>
      </c>
      <c r="X595" s="56" t="s">
        <v>672</v>
      </c>
      <c r="Y595" s="56" t="s">
        <v>674</v>
      </c>
      <c r="Z595" s="55" t="s">
        <v>675</v>
      </c>
      <c r="AB595" s="71" t="s">
        <v>63</v>
      </c>
    </row>
    <row r="596" spans="2:28" ht="15.6" customHeight="1" x14ac:dyDescent="0.3">
      <c r="B596" s="13">
        <f>B585+10</f>
        <v>3810</v>
      </c>
      <c r="C596" s="48" t="s">
        <v>0</v>
      </c>
      <c r="D596" s="41"/>
      <c r="E596" s="49">
        <f t="shared" ref="E596:Z596" si="496">E598+E604+E606+E615+E618+E621</f>
        <v>0</v>
      </c>
      <c r="F596" s="49">
        <f t="shared" si="496"/>
        <v>0</v>
      </c>
      <c r="G596" s="49">
        <f t="shared" si="496"/>
        <v>0</v>
      </c>
      <c r="H596" s="49">
        <f t="shared" si="496"/>
        <v>0</v>
      </c>
      <c r="I596" s="49">
        <f t="shared" si="496"/>
        <v>0</v>
      </c>
      <c r="J596" s="49">
        <f t="shared" si="496"/>
        <v>0</v>
      </c>
      <c r="K596" s="49">
        <f t="shared" si="496"/>
        <v>0</v>
      </c>
      <c r="L596" s="49">
        <f t="shared" si="496"/>
        <v>0</v>
      </c>
      <c r="M596" s="49">
        <f t="shared" si="496"/>
        <v>0</v>
      </c>
      <c r="N596" s="49">
        <f t="shared" si="496"/>
        <v>0</v>
      </c>
      <c r="O596" s="49">
        <f t="shared" si="496"/>
        <v>0</v>
      </c>
      <c r="P596" s="49">
        <f t="shared" si="496"/>
        <v>0</v>
      </c>
      <c r="Q596" s="49">
        <f t="shared" si="496"/>
        <v>0</v>
      </c>
      <c r="R596" s="49">
        <f t="shared" si="496"/>
        <v>0</v>
      </c>
      <c r="S596" s="49">
        <f t="shared" si="496"/>
        <v>0</v>
      </c>
      <c r="T596" s="49">
        <f t="shared" si="496"/>
        <v>0</v>
      </c>
      <c r="U596" s="49">
        <f t="shared" si="496"/>
        <v>0</v>
      </c>
      <c r="V596" s="49">
        <f t="shared" si="496"/>
        <v>0</v>
      </c>
      <c r="W596" s="49">
        <f t="shared" si="496"/>
        <v>0</v>
      </c>
      <c r="X596" s="49">
        <f t="shared" si="496"/>
        <v>0</v>
      </c>
      <c r="Y596" s="49">
        <f t="shared" si="496"/>
        <v>0</v>
      </c>
      <c r="Z596" s="49">
        <f t="shared" si="496"/>
        <v>0</v>
      </c>
      <c r="AB596" s="223"/>
    </row>
    <row r="597" spans="2:28" ht="15.6" customHeight="1" x14ac:dyDescent="0.3">
      <c r="B597" s="31">
        <f t="shared" ref="B597:B643" si="497">B596+1</f>
        <v>3811</v>
      </c>
      <c r="C597" s="96" t="s">
        <v>366</v>
      </c>
      <c r="D597" s="50">
        <f>D599+D605+D607+D617+D616+D619+D620</f>
        <v>0</v>
      </c>
      <c r="E597" s="50">
        <f>E599+E605+E607+E617+E616+E619+E620+E622</f>
        <v>0</v>
      </c>
      <c r="F597" s="50">
        <f t="shared" ref="F597:Z597" si="498">F599+F605+F607+F617+F616+F619+F620+F622</f>
        <v>0</v>
      </c>
      <c r="G597" s="50">
        <f t="shared" si="498"/>
        <v>0</v>
      </c>
      <c r="H597" s="50">
        <f t="shared" si="498"/>
        <v>0</v>
      </c>
      <c r="I597" s="50">
        <f t="shared" si="498"/>
        <v>0</v>
      </c>
      <c r="J597" s="50">
        <f t="shared" si="498"/>
        <v>0</v>
      </c>
      <c r="K597" s="50">
        <f t="shared" si="498"/>
        <v>0</v>
      </c>
      <c r="L597" s="50">
        <f t="shared" si="498"/>
        <v>0</v>
      </c>
      <c r="M597" s="50">
        <f t="shared" si="498"/>
        <v>0</v>
      </c>
      <c r="N597" s="50">
        <f t="shared" si="498"/>
        <v>0</v>
      </c>
      <c r="O597" s="50">
        <f t="shared" si="498"/>
        <v>0</v>
      </c>
      <c r="P597" s="50">
        <f t="shared" si="498"/>
        <v>0</v>
      </c>
      <c r="Q597" s="50">
        <f t="shared" si="498"/>
        <v>0</v>
      </c>
      <c r="R597" s="50">
        <f t="shared" si="498"/>
        <v>0</v>
      </c>
      <c r="S597" s="50">
        <f t="shared" si="498"/>
        <v>0</v>
      </c>
      <c r="T597" s="50">
        <f t="shared" si="498"/>
        <v>0</v>
      </c>
      <c r="U597" s="50">
        <f t="shared" si="498"/>
        <v>0</v>
      </c>
      <c r="V597" s="50">
        <f t="shared" si="498"/>
        <v>0</v>
      </c>
      <c r="W597" s="50">
        <f t="shared" si="498"/>
        <v>0</v>
      </c>
      <c r="X597" s="50">
        <f t="shared" si="498"/>
        <v>0</v>
      </c>
      <c r="Y597" s="50">
        <f t="shared" si="498"/>
        <v>0</v>
      </c>
      <c r="Z597" s="50">
        <f t="shared" si="498"/>
        <v>0</v>
      </c>
      <c r="AB597" s="222"/>
    </row>
    <row r="598" spans="2:28" ht="15.6" customHeight="1" x14ac:dyDescent="0.3">
      <c r="B598" s="13">
        <f>B596+10</f>
        <v>3820</v>
      </c>
      <c r="C598" s="42" t="s">
        <v>1</v>
      </c>
      <c r="D598" s="50">
        <f>D600+D601+D602+D603</f>
        <v>0</v>
      </c>
      <c r="E598" s="50">
        <f t="shared" ref="E598:U598" si="499">E600+E601+E602+E603</f>
        <v>0</v>
      </c>
      <c r="F598" s="50">
        <f t="shared" si="499"/>
        <v>0</v>
      </c>
      <c r="G598" s="50">
        <f t="shared" si="499"/>
        <v>0</v>
      </c>
      <c r="H598" s="50">
        <f t="shared" si="499"/>
        <v>0</v>
      </c>
      <c r="I598" s="50">
        <f t="shared" si="499"/>
        <v>0</v>
      </c>
      <c r="J598" s="50">
        <f t="shared" si="499"/>
        <v>0</v>
      </c>
      <c r="K598" s="50">
        <f t="shared" si="499"/>
        <v>0</v>
      </c>
      <c r="L598" s="50">
        <f t="shared" si="499"/>
        <v>0</v>
      </c>
      <c r="M598" s="50">
        <f t="shared" si="499"/>
        <v>0</v>
      </c>
      <c r="N598" s="50">
        <f t="shared" si="499"/>
        <v>0</v>
      </c>
      <c r="O598" s="50">
        <f t="shared" si="499"/>
        <v>0</v>
      </c>
      <c r="P598" s="50">
        <f t="shared" si="499"/>
        <v>0</v>
      </c>
      <c r="Q598" s="50">
        <f t="shared" si="499"/>
        <v>0</v>
      </c>
      <c r="R598" s="50">
        <f t="shared" si="499"/>
        <v>0</v>
      </c>
      <c r="S598" s="50">
        <f t="shared" si="499"/>
        <v>0</v>
      </c>
      <c r="T598" s="50">
        <f t="shared" si="499"/>
        <v>0</v>
      </c>
      <c r="U598" s="50">
        <f t="shared" si="499"/>
        <v>0</v>
      </c>
      <c r="V598" s="50">
        <f>V600+V601+V602+V603</f>
        <v>0</v>
      </c>
      <c r="W598" s="50">
        <f>W600+W601+W602+W603</f>
        <v>0</v>
      </c>
      <c r="X598" s="50">
        <f>X600+X601+X602+X603</f>
        <v>0</v>
      </c>
      <c r="Y598" s="50">
        <f t="shared" ref="Y598:Z598" si="500">Y600+Y601+Y602+Y603</f>
        <v>0</v>
      </c>
      <c r="Z598" s="50">
        <f t="shared" si="500"/>
        <v>0</v>
      </c>
      <c r="AB598" s="222"/>
    </row>
    <row r="599" spans="2:28" ht="15.6" customHeight="1" x14ac:dyDescent="0.3">
      <c r="B599" s="31">
        <f t="shared" si="497"/>
        <v>3821</v>
      </c>
      <c r="C599" s="96" t="s">
        <v>366</v>
      </c>
      <c r="D599" s="50">
        <f t="shared" ref="D599:Z599" si="501">D363</f>
        <v>0</v>
      </c>
      <c r="E599" s="50">
        <f t="shared" si="501"/>
        <v>0</v>
      </c>
      <c r="F599" s="50">
        <f t="shared" si="501"/>
        <v>0</v>
      </c>
      <c r="G599" s="50">
        <f t="shared" si="501"/>
        <v>0</v>
      </c>
      <c r="H599" s="50">
        <f t="shared" si="501"/>
        <v>0</v>
      </c>
      <c r="I599" s="50">
        <f t="shared" si="501"/>
        <v>0</v>
      </c>
      <c r="J599" s="50">
        <f t="shared" si="501"/>
        <v>0</v>
      </c>
      <c r="K599" s="50">
        <f t="shared" si="501"/>
        <v>0</v>
      </c>
      <c r="L599" s="50">
        <f t="shared" si="501"/>
        <v>0</v>
      </c>
      <c r="M599" s="50">
        <f t="shared" si="501"/>
        <v>0</v>
      </c>
      <c r="N599" s="50">
        <f t="shared" si="501"/>
        <v>0</v>
      </c>
      <c r="O599" s="50">
        <f t="shared" si="501"/>
        <v>0</v>
      </c>
      <c r="P599" s="50">
        <f t="shared" si="501"/>
        <v>0</v>
      </c>
      <c r="Q599" s="50">
        <f t="shared" si="501"/>
        <v>0</v>
      </c>
      <c r="R599" s="50">
        <f t="shared" si="501"/>
        <v>0</v>
      </c>
      <c r="S599" s="50">
        <f t="shared" si="501"/>
        <v>0</v>
      </c>
      <c r="T599" s="50">
        <f t="shared" si="501"/>
        <v>0</v>
      </c>
      <c r="U599" s="50">
        <f t="shared" si="501"/>
        <v>0</v>
      </c>
      <c r="V599" s="50">
        <f t="shared" si="501"/>
        <v>0</v>
      </c>
      <c r="W599" s="50">
        <f t="shared" si="501"/>
        <v>0</v>
      </c>
      <c r="X599" s="50">
        <f t="shared" si="501"/>
        <v>0</v>
      </c>
      <c r="Y599" s="50">
        <f t="shared" si="501"/>
        <v>0</v>
      </c>
      <c r="Z599" s="50">
        <f t="shared" si="501"/>
        <v>0</v>
      </c>
      <c r="AB599" s="222"/>
    </row>
    <row r="600" spans="2:28" ht="15.6" customHeight="1" x14ac:dyDescent="0.3">
      <c r="B600" s="13">
        <f>B598+10</f>
        <v>3830</v>
      </c>
      <c r="C600" s="51" t="s">
        <v>2</v>
      </c>
      <c r="D600" s="50">
        <f t="shared" ref="D600:Z600" si="502">D364</f>
        <v>0</v>
      </c>
      <c r="E600" s="50">
        <f t="shared" si="502"/>
        <v>0</v>
      </c>
      <c r="F600" s="50">
        <f t="shared" si="502"/>
        <v>0</v>
      </c>
      <c r="G600" s="50">
        <f t="shared" si="502"/>
        <v>0</v>
      </c>
      <c r="H600" s="50">
        <f t="shared" si="502"/>
        <v>0</v>
      </c>
      <c r="I600" s="50">
        <f t="shared" si="502"/>
        <v>0</v>
      </c>
      <c r="J600" s="50">
        <f t="shared" si="502"/>
        <v>0</v>
      </c>
      <c r="K600" s="50">
        <f t="shared" si="502"/>
        <v>0</v>
      </c>
      <c r="L600" s="50">
        <f t="shared" si="502"/>
        <v>0</v>
      </c>
      <c r="M600" s="50">
        <f t="shared" si="502"/>
        <v>0</v>
      </c>
      <c r="N600" s="50">
        <f t="shared" si="502"/>
        <v>0</v>
      </c>
      <c r="O600" s="50">
        <f t="shared" si="502"/>
        <v>0</v>
      </c>
      <c r="P600" s="50">
        <f t="shared" si="502"/>
        <v>0</v>
      </c>
      <c r="Q600" s="50">
        <f t="shared" si="502"/>
        <v>0</v>
      </c>
      <c r="R600" s="50">
        <f t="shared" si="502"/>
        <v>0</v>
      </c>
      <c r="S600" s="50">
        <f t="shared" si="502"/>
        <v>0</v>
      </c>
      <c r="T600" s="50">
        <f t="shared" si="502"/>
        <v>0</v>
      </c>
      <c r="U600" s="50">
        <f t="shared" si="502"/>
        <v>0</v>
      </c>
      <c r="V600" s="50">
        <f t="shared" si="502"/>
        <v>0</v>
      </c>
      <c r="W600" s="50">
        <f t="shared" si="502"/>
        <v>0</v>
      </c>
      <c r="X600" s="50">
        <f t="shared" si="502"/>
        <v>0</v>
      </c>
      <c r="Y600" s="50">
        <f t="shared" si="502"/>
        <v>0</v>
      </c>
      <c r="Z600" s="50">
        <f t="shared" si="502"/>
        <v>0</v>
      </c>
      <c r="AB600" s="222"/>
    </row>
    <row r="601" spans="2:28" ht="15.6" customHeight="1" x14ac:dyDescent="0.3">
      <c r="B601" s="13">
        <f>B600+10</f>
        <v>3840</v>
      </c>
      <c r="C601" s="51" t="s">
        <v>3</v>
      </c>
      <c r="D601" s="50">
        <f t="shared" ref="D601:Z601" si="503">D365</f>
        <v>0</v>
      </c>
      <c r="E601" s="50">
        <f t="shared" si="503"/>
        <v>0</v>
      </c>
      <c r="F601" s="50">
        <f t="shared" si="503"/>
        <v>0</v>
      </c>
      <c r="G601" s="50">
        <f t="shared" si="503"/>
        <v>0</v>
      </c>
      <c r="H601" s="50">
        <f t="shared" si="503"/>
        <v>0</v>
      </c>
      <c r="I601" s="50">
        <f t="shared" si="503"/>
        <v>0</v>
      </c>
      <c r="J601" s="50">
        <f t="shared" si="503"/>
        <v>0</v>
      </c>
      <c r="K601" s="50">
        <f t="shared" si="503"/>
        <v>0</v>
      </c>
      <c r="L601" s="50">
        <f t="shared" si="503"/>
        <v>0</v>
      </c>
      <c r="M601" s="50">
        <f t="shared" si="503"/>
        <v>0</v>
      </c>
      <c r="N601" s="50">
        <f t="shared" si="503"/>
        <v>0</v>
      </c>
      <c r="O601" s="50">
        <f t="shared" si="503"/>
        <v>0</v>
      </c>
      <c r="P601" s="50">
        <f t="shared" si="503"/>
        <v>0</v>
      </c>
      <c r="Q601" s="50">
        <f t="shared" si="503"/>
        <v>0</v>
      </c>
      <c r="R601" s="50">
        <f t="shared" si="503"/>
        <v>0</v>
      </c>
      <c r="S601" s="50">
        <f t="shared" si="503"/>
        <v>0</v>
      </c>
      <c r="T601" s="50">
        <f t="shared" si="503"/>
        <v>0</v>
      </c>
      <c r="U601" s="50">
        <f t="shared" si="503"/>
        <v>0</v>
      </c>
      <c r="V601" s="50">
        <f t="shared" si="503"/>
        <v>0</v>
      </c>
      <c r="W601" s="50">
        <f t="shared" si="503"/>
        <v>0</v>
      </c>
      <c r="X601" s="50">
        <f t="shared" si="503"/>
        <v>0</v>
      </c>
      <c r="Y601" s="50">
        <f t="shared" si="503"/>
        <v>0</v>
      </c>
      <c r="Z601" s="50">
        <f t="shared" si="503"/>
        <v>0</v>
      </c>
      <c r="AB601" s="222"/>
    </row>
    <row r="602" spans="2:28" ht="15.6" customHeight="1" x14ac:dyDescent="0.3">
      <c r="B602" s="13">
        <f>B601+10</f>
        <v>3850</v>
      </c>
      <c r="C602" s="51" t="s">
        <v>4</v>
      </c>
      <c r="D602" s="50">
        <f t="shared" ref="D602:Z602" si="504">D366</f>
        <v>0</v>
      </c>
      <c r="E602" s="50">
        <f t="shared" si="504"/>
        <v>0</v>
      </c>
      <c r="F602" s="50">
        <f t="shared" si="504"/>
        <v>0</v>
      </c>
      <c r="G602" s="50">
        <f t="shared" si="504"/>
        <v>0</v>
      </c>
      <c r="H602" s="50">
        <f t="shared" si="504"/>
        <v>0</v>
      </c>
      <c r="I602" s="50">
        <f t="shared" si="504"/>
        <v>0</v>
      </c>
      <c r="J602" s="50">
        <f t="shared" si="504"/>
        <v>0</v>
      </c>
      <c r="K602" s="50">
        <f t="shared" si="504"/>
        <v>0</v>
      </c>
      <c r="L602" s="50">
        <f t="shared" si="504"/>
        <v>0</v>
      </c>
      <c r="M602" s="50">
        <f t="shared" si="504"/>
        <v>0</v>
      </c>
      <c r="N602" s="50">
        <f t="shared" si="504"/>
        <v>0</v>
      </c>
      <c r="O602" s="50">
        <f t="shared" si="504"/>
        <v>0</v>
      </c>
      <c r="P602" s="50">
        <f t="shared" si="504"/>
        <v>0</v>
      </c>
      <c r="Q602" s="50">
        <f t="shared" si="504"/>
        <v>0</v>
      </c>
      <c r="R602" s="50">
        <f t="shared" si="504"/>
        <v>0</v>
      </c>
      <c r="S602" s="50">
        <f t="shared" si="504"/>
        <v>0</v>
      </c>
      <c r="T602" s="50">
        <f t="shared" si="504"/>
        <v>0</v>
      </c>
      <c r="U602" s="50">
        <f t="shared" si="504"/>
        <v>0</v>
      </c>
      <c r="V602" s="50">
        <f t="shared" si="504"/>
        <v>0</v>
      </c>
      <c r="W602" s="50">
        <f t="shared" si="504"/>
        <v>0</v>
      </c>
      <c r="X602" s="50">
        <f t="shared" si="504"/>
        <v>0</v>
      </c>
      <c r="Y602" s="50">
        <f t="shared" si="504"/>
        <v>0</v>
      </c>
      <c r="Z602" s="50">
        <f t="shared" si="504"/>
        <v>0</v>
      </c>
      <c r="AB602" s="222"/>
    </row>
    <row r="603" spans="2:28" ht="15.6" customHeight="1" x14ac:dyDescent="0.3">
      <c r="B603" s="13">
        <f>B602+10</f>
        <v>3860</v>
      </c>
      <c r="C603" s="51" t="s">
        <v>5</v>
      </c>
      <c r="D603" s="50">
        <f t="shared" ref="D603:Z603" si="505">D367</f>
        <v>0</v>
      </c>
      <c r="E603" s="50">
        <f t="shared" si="505"/>
        <v>0</v>
      </c>
      <c r="F603" s="50">
        <f t="shared" si="505"/>
        <v>0</v>
      </c>
      <c r="G603" s="50">
        <f t="shared" si="505"/>
        <v>0</v>
      </c>
      <c r="H603" s="50">
        <f t="shared" si="505"/>
        <v>0</v>
      </c>
      <c r="I603" s="50">
        <f t="shared" si="505"/>
        <v>0</v>
      </c>
      <c r="J603" s="50">
        <f t="shared" si="505"/>
        <v>0</v>
      </c>
      <c r="K603" s="50">
        <f t="shared" si="505"/>
        <v>0</v>
      </c>
      <c r="L603" s="50">
        <f t="shared" si="505"/>
        <v>0</v>
      </c>
      <c r="M603" s="50">
        <f t="shared" si="505"/>
        <v>0</v>
      </c>
      <c r="N603" s="50">
        <f t="shared" si="505"/>
        <v>0</v>
      </c>
      <c r="O603" s="50">
        <f t="shared" si="505"/>
        <v>0</v>
      </c>
      <c r="P603" s="50">
        <f t="shared" si="505"/>
        <v>0</v>
      </c>
      <c r="Q603" s="50">
        <f t="shared" si="505"/>
        <v>0</v>
      </c>
      <c r="R603" s="50">
        <f t="shared" si="505"/>
        <v>0</v>
      </c>
      <c r="S603" s="50">
        <f t="shared" si="505"/>
        <v>0</v>
      </c>
      <c r="T603" s="50">
        <f t="shared" si="505"/>
        <v>0</v>
      </c>
      <c r="U603" s="50">
        <f t="shared" si="505"/>
        <v>0</v>
      </c>
      <c r="V603" s="50">
        <f t="shared" si="505"/>
        <v>0</v>
      </c>
      <c r="W603" s="50">
        <f t="shared" si="505"/>
        <v>0</v>
      </c>
      <c r="X603" s="50">
        <f t="shared" si="505"/>
        <v>0</v>
      </c>
      <c r="Y603" s="50">
        <f t="shared" si="505"/>
        <v>0</v>
      </c>
      <c r="Z603" s="50">
        <f t="shared" si="505"/>
        <v>0</v>
      </c>
      <c r="AB603" s="222"/>
    </row>
    <row r="604" spans="2:28" ht="15.6" customHeight="1" x14ac:dyDescent="0.3">
      <c r="B604" s="13">
        <f>B603+10</f>
        <v>3870</v>
      </c>
      <c r="C604" s="42" t="s">
        <v>6</v>
      </c>
      <c r="D604" s="50">
        <f t="shared" ref="D604:Z604" si="506">D368</f>
        <v>0</v>
      </c>
      <c r="E604" s="50">
        <f t="shared" si="506"/>
        <v>0</v>
      </c>
      <c r="F604" s="50">
        <f t="shared" si="506"/>
        <v>0</v>
      </c>
      <c r="G604" s="50">
        <f t="shared" si="506"/>
        <v>0</v>
      </c>
      <c r="H604" s="50">
        <f t="shared" si="506"/>
        <v>0</v>
      </c>
      <c r="I604" s="50">
        <f t="shared" si="506"/>
        <v>0</v>
      </c>
      <c r="J604" s="50">
        <f t="shared" si="506"/>
        <v>0</v>
      </c>
      <c r="K604" s="50">
        <f t="shared" si="506"/>
        <v>0</v>
      </c>
      <c r="L604" s="50">
        <f t="shared" si="506"/>
        <v>0</v>
      </c>
      <c r="M604" s="50">
        <f t="shared" si="506"/>
        <v>0</v>
      </c>
      <c r="N604" s="50">
        <f t="shared" si="506"/>
        <v>0</v>
      </c>
      <c r="O604" s="50">
        <f t="shared" si="506"/>
        <v>0</v>
      </c>
      <c r="P604" s="50">
        <f t="shared" si="506"/>
        <v>0</v>
      </c>
      <c r="Q604" s="50">
        <f t="shared" si="506"/>
        <v>0</v>
      </c>
      <c r="R604" s="50">
        <f t="shared" si="506"/>
        <v>0</v>
      </c>
      <c r="S604" s="50">
        <f t="shared" si="506"/>
        <v>0</v>
      </c>
      <c r="T604" s="50">
        <f t="shared" si="506"/>
        <v>0</v>
      </c>
      <c r="U604" s="50">
        <f t="shared" si="506"/>
        <v>0</v>
      </c>
      <c r="V604" s="50">
        <f t="shared" si="506"/>
        <v>0</v>
      </c>
      <c r="W604" s="50">
        <f t="shared" si="506"/>
        <v>0</v>
      </c>
      <c r="X604" s="50">
        <f t="shared" si="506"/>
        <v>0</v>
      </c>
      <c r="Y604" s="50">
        <f t="shared" si="506"/>
        <v>0</v>
      </c>
      <c r="Z604" s="50">
        <f t="shared" si="506"/>
        <v>0</v>
      </c>
      <c r="AB604" s="222"/>
    </row>
    <row r="605" spans="2:28" ht="15.6" customHeight="1" x14ac:dyDescent="0.3">
      <c r="B605" s="31">
        <f t="shared" si="497"/>
        <v>3871</v>
      </c>
      <c r="C605" s="96" t="s">
        <v>366</v>
      </c>
      <c r="D605" s="50">
        <f t="shared" ref="D605:Z605" si="507">D369</f>
        <v>0</v>
      </c>
      <c r="E605" s="50">
        <f t="shared" si="507"/>
        <v>0</v>
      </c>
      <c r="F605" s="50">
        <f t="shared" si="507"/>
        <v>0</v>
      </c>
      <c r="G605" s="50">
        <f t="shared" si="507"/>
        <v>0</v>
      </c>
      <c r="H605" s="50">
        <f t="shared" si="507"/>
        <v>0</v>
      </c>
      <c r="I605" s="50">
        <f t="shared" si="507"/>
        <v>0</v>
      </c>
      <c r="J605" s="50">
        <f t="shared" si="507"/>
        <v>0</v>
      </c>
      <c r="K605" s="50">
        <f t="shared" si="507"/>
        <v>0</v>
      </c>
      <c r="L605" s="50">
        <f t="shared" si="507"/>
        <v>0</v>
      </c>
      <c r="M605" s="50">
        <f t="shared" si="507"/>
        <v>0</v>
      </c>
      <c r="N605" s="50">
        <f t="shared" si="507"/>
        <v>0</v>
      </c>
      <c r="O605" s="50">
        <f t="shared" si="507"/>
        <v>0</v>
      </c>
      <c r="P605" s="50">
        <f t="shared" si="507"/>
        <v>0</v>
      </c>
      <c r="Q605" s="50">
        <f t="shared" si="507"/>
        <v>0</v>
      </c>
      <c r="R605" s="50">
        <f t="shared" si="507"/>
        <v>0</v>
      </c>
      <c r="S605" s="50">
        <f t="shared" si="507"/>
        <v>0</v>
      </c>
      <c r="T605" s="50">
        <f t="shared" si="507"/>
        <v>0</v>
      </c>
      <c r="U605" s="50">
        <f t="shared" si="507"/>
        <v>0</v>
      </c>
      <c r="V605" s="50">
        <f t="shared" si="507"/>
        <v>0</v>
      </c>
      <c r="W605" s="50">
        <f t="shared" si="507"/>
        <v>0</v>
      </c>
      <c r="X605" s="50">
        <f t="shared" si="507"/>
        <v>0</v>
      </c>
      <c r="Y605" s="50">
        <f t="shared" si="507"/>
        <v>0</v>
      </c>
      <c r="Z605" s="50">
        <f t="shared" si="507"/>
        <v>0</v>
      </c>
      <c r="AB605" s="222"/>
    </row>
    <row r="606" spans="2:28" ht="15.6" customHeight="1" x14ac:dyDescent="0.3">
      <c r="B606" s="13">
        <f>B604+10</f>
        <v>3880</v>
      </c>
      <c r="C606" s="42" t="s">
        <v>511</v>
      </c>
      <c r="D606" s="50">
        <f>D608+D609+D610+D611+D612+D613+D614</f>
        <v>0</v>
      </c>
      <c r="E606" s="50">
        <f t="shared" ref="E606:U606" si="508">E608+E609+E610+E611+E612+E613+E614</f>
        <v>0</v>
      </c>
      <c r="F606" s="50">
        <f t="shared" si="508"/>
        <v>0</v>
      </c>
      <c r="G606" s="50">
        <f t="shared" si="508"/>
        <v>0</v>
      </c>
      <c r="H606" s="50">
        <f t="shared" si="508"/>
        <v>0</v>
      </c>
      <c r="I606" s="50">
        <f t="shared" si="508"/>
        <v>0</v>
      </c>
      <c r="J606" s="50">
        <f t="shared" si="508"/>
        <v>0</v>
      </c>
      <c r="K606" s="50">
        <f t="shared" si="508"/>
        <v>0</v>
      </c>
      <c r="L606" s="50">
        <f t="shared" si="508"/>
        <v>0</v>
      </c>
      <c r="M606" s="50">
        <f t="shared" si="508"/>
        <v>0</v>
      </c>
      <c r="N606" s="50">
        <f t="shared" si="508"/>
        <v>0</v>
      </c>
      <c r="O606" s="50">
        <f t="shared" si="508"/>
        <v>0</v>
      </c>
      <c r="P606" s="50">
        <f t="shared" si="508"/>
        <v>0</v>
      </c>
      <c r="Q606" s="50">
        <f t="shared" si="508"/>
        <v>0</v>
      </c>
      <c r="R606" s="50">
        <f t="shared" si="508"/>
        <v>0</v>
      </c>
      <c r="S606" s="50">
        <f t="shared" si="508"/>
        <v>0</v>
      </c>
      <c r="T606" s="50">
        <f t="shared" si="508"/>
        <v>0</v>
      </c>
      <c r="U606" s="50">
        <f t="shared" si="508"/>
        <v>0</v>
      </c>
      <c r="V606" s="50">
        <f>V608+V609+V610+V611+V612+V613+V614</f>
        <v>0</v>
      </c>
      <c r="W606" s="50">
        <f>W608+W609+W610+W611+W612+W613+W614</f>
        <v>0</v>
      </c>
      <c r="X606" s="50">
        <f>X608+X609+X610+X611+X612+X613+X614</f>
        <v>0</v>
      </c>
      <c r="Y606" s="50">
        <f t="shared" ref="Y606:Z606" si="509">Y608+Y609+Y610+Y611+Y612+Y613+Y614</f>
        <v>0</v>
      </c>
      <c r="Z606" s="50">
        <f t="shared" si="509"/>
        <v>0</v>
      </c>
      <c r="AB606" s="222"/>
    </row>
    <row r="607" spans="2:28" ht="15.6" customHeight="1" x14ac:dyDescent="0.3">
      <c r="B607" s="31">
        <f t="shared" si="497"/>
        <v>3881</v>
      </c>
      <c r="C607" s="96" t="s">
        <v>366</v>
      </c>
      <c r="D607" s="50">
        <f t="shared" ref="D607:S614" si="510">D371</f>
        <v>0</v>
      </c>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c r="AB607" s="221"/>
    </row>
    <row r="608" spans="2:28" ht="15.6" customHeight="1" x14ac:dyDescent="0.3">
      <c r="B608" s="13">
        <f>B606+10</f>
        <v>3890</v>
      </c>
      <c r="C608" s="51" t="s">
        <v>7</v>
      </c>
      <c r="D608" s="50">
        <f t="shared" si="510"/>
        <v>0</v>
      </c>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c r="AB608" s="221"/>
    </row>
    <row r="609" spans="2:28" ht="15.6" customHeight="1" x14ac:dyDescent="0.3">
      <c r="B609" s="13">
        <f t="shared" ref="B609:B615" si="511">B608+10</f>
        <v>3900</v>
      </c>
      <c r="C609" s="51" t="s">
        <v>8</v>
      </c>
      <c r="D609" s="50">
        <f t="shared" si="510"/>
        <v>0</v>
      </c>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c r="AB609" s="221"/>
    </row>
    <row r="610" spans="2:28" ht="15.6" customHeight="1" x14ac:dyDescent="0.3">
      <c r="B610" s="13">
        <f t="shared" si="511"/>
        <v>3910</v>
      </c>
      <c r="C610" s="51" t="s">
        <v>9</v>
      </c>
      <c r="D610" s="50">
        <f t="shared" si="510"/>
        <v>0</v>
      </c>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c r="AB610" s="221"/>
    </row>
    <row r="611" spans="2:28" ht="15.6" customHeight="1" x14ac:dyDescent="0.3">
      <c r="B611" s="13">
        <f t="shared" si="511"/>
        <v>3920</v>
      </c>
      <c r="C611" s="51" t="s">
        <v>10</v>
      </c>
      <c r="D611" s="50">
        <f t="shared" si="510"/>
        <v>0</v>
      </c>
      <c r="E611" s="50">
        <f t="shared" si="510"/>
        <v>0</v>
      </c>
      <c r="F611" s="50">
        <f t="shared" si="510"/>
        <v>0</v>
      </c>
      <c r="G611" s="50">
        <f t="shared" si="510"/>
        <v>0</v>
      </c>
      <c r="H611" s="50">
        <f t="shared" si="510"/>
        <v>0</v>
      </c>
      <c r="I611" s="50">
        <f t="shared" si="510"/>
        <v>0</v>
      </c>
      <c r="J611" s="50">
        <f t="shared" si="510"/>
        <v>0</v>
      </c>
      <c r="K611" s="50">
        <f t="shared" si="510"/>
        <v>0</v>
      </c>
      <c r="L611" s="50">
        <f t="shared" si="510"/>
        <v>0</v>
      </c>
      <c r="M611" s="50">
        <f t="shared" si="510"/>
        <v>0</v>
      </c>
      <c r="N611" s="50">
        <f t="shared" si="510"/>
        <v>0</v>
      </c>
      <c r="O611" s="50">
        <f t="shared" si="510"/>
        <v>0</v>
      </c>
      <c r="P611" s="50">
        <f t="shared" si="510"/>
        <v>0</v>
      </c>
      <c r="Q611" s="50">
        <f t="shared" si="510"/>
        <v>0</v>
      </c>
      <c r="R611" s="50">
        <f t="shared" si="510"/>
        <v>0</v>
      </c>
      <c r="S611" s="50">
        <f t="shared" si="510"/>
        <v>0</v>
      </c>
      <c r="T611" s="50">
        <f t="shared" ref="T611:Z612" si="512">T375</f>
        <v>0</v>
      </c>
      <c r="U611" s="50">
        <f t="shared" si="512"/>
        <v>0</v>
      </c>
      <c r="V611" s="50">
        <f t="shared" si="512"/>
        <v>0</v>
      </c>
      <c r="W611" s="50">
        <f t="shared" si="512"/>
        <v>0</v>
      </c>
      <c r="X611" s="50">
        <f t="shared" si="512"/>
        <v>0</v>
      </c>
      <c r="Y611" s="50">
        <f t="shared" si="512"/>
        <v>0</v>
      </c>
      <c r="Z611" s="50">
        <f t="shared" si="512"/>
        <v>0</v>
      </c>
      <c r="AB611" s="222"/>
    </row>
    <row r="612" spans="2:28" ht="15.6" customHeight="1" x14ac:dyDescent="0.3">
      <c r="B612" s="13">
        <f t="shared" si="511"/>
        <v>3930</v>
      </c>
      <c r="C612" s="51" t="s">
        <v>11</v>
      </c>
      <c r="D612" s="50">
        <f t="shared" si="510"/>
        <v>0</v>
      </c>
      <c r="E612" s="50">
        <f t="shared" si="510"/>
        <v>0</v>
      </c>
      <c r="F612" s="50">
        <f t="shared" si="510"/>
        <v>0</v>
      </c>
      <c r="G612" s="50">
        <f t="shared" si="510"/>
        <v>0</v>
      </c>
      <c r="H612" s="50">
        <f t="shared" si="510"/>
        <v>0</v>
      </c>
      <c r="I612" s="50">
        <f t="shared" si="510"/>
        <v>0</v>
      </c>
      <c r="J612" s="50">
        <f t="shared" si="510"/>
        <v>0</v>
      </c>
      <c r="K612" s="50">
        <f t="shared" si="510"/>
        <v>0</v>
      </c>
      <c r="L612" s="50">
        <f t="shared" si="510"/>
        <v>0</v>
      </c>
      <c r="M612" s="50">
        <f t="shared" si="510"/>
        <v>0</v>
      </c>
      <c r="N612" s="50">
        <f t="shared" si="510"/>
        <v>0</v>
      </c>
      <c r="O612" s="50">
        <f t="shared" si="510"/>
        <v>0</v>
      </c>
      <c r="P612" s="50">
        <f t="shared" si="510"/>
        <v>0</v>
      </c>
      <c r="Q612" s="50">
        <f t="shared" si="510"/>
        <v>0</v>
      </c>
      <c r="R612" s="50">
        <f t="shared" si="510"/>
        <v>0</v>
      </c>
      <c r="S612" s="50">
        <f t="shared" si="510"/>
        <v>0</v>
      </c>
      <c r="T612" s="50">
        <f t="shared" si="512"/>
        <v>0</v>
      </c>
      <c r="U612" s="50">
        <f t="shared" si="512"/>
        <v>0</v>
      </c>
      <c r="V612" s="50">
        <f t="shared" si="512"/>
        <v>0</v>
      </c>
      <c r="W612" s="50">
        <f t="shared" si="512"/>
        <v>0</v>
      </c>
      <c r="X612" s="50">
        <f t="shared" si="512"/>
        <v>0</v>
      </c>
      <c r="Y612" s="50">
        <f t="shared" si="512"/>
        <v>0</v>
      </c>
      <c r="Z612" s="50">
        <f t="shared" si="512"/>
        <v>0</v>
      </c>
      <c r="AB612" s="222"/>
    </row>
    <row r="613" spans="2:28" ht="15.6" customHeight="1" x14ac:dyDescent="0.3">
      <c r="B613" s="13">
        <f t="shared" si="511"/>
        <v>3940</v>
      </c>
      <c r="C613" s="51" t="s">
        <v>12</v>
      </c>
      <c r="D613" s="50">
        <f t="shared" si="510"/>
        <v>0</v>
      </c>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c r="AB613" s="221"/>
    </row>
    <row r="614" spans="2:28" ht="15.6" customHeight="1" x14ac:dyDescent="0.3">
      <c r="B614" s="13">
        <f t="shared" si="511"/>
        <v>3950</v>
      </c>
      <c r="C614" s="51" t="s">
        <v>13</v>
      </c>
      <c r="D614" s="50">
        <f t="shared" si="510"/>
        <v>0</v>
      </c>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c r="AB614" s="221"/>
    </row>
    <row r="615" spans="2:28" ht="15.6" customHeight="1" x14ac:dyDescent="0.3">
      <c r="B615" s="13">
        <f t="shared" si="511"/>
        <v>3960</v>
      </c>
      <c r="C615" s="42" t="s">
        <v>14</v>
      </c>
      <c r="D615" s="43"/>
      <c r="E615" s="50">
        <f t="shared" ref="E615:Z615" si="513">E379</f>
        <v>0</v>
      </c>
      <c r="F615" s="50">
        <f t="shared" si="513"/>
        <v>0</v>
      </c>
      <c r="G615" s="50">
        <f t="shared" si="513"/>
        <v>0</v>
      </c>
      <c r="H615" s="50">
        <f t="shared" si="513"/>
        <v>0</v>
      </c>
      <c r="I615" s="50">
        <f t="shared" si="513"/>
        <v>0</v>
      </c>
      <c r="J615" s="50">
        <f t="shared" si="513"/>
        <v>0</v>
      </c>
      <c r="K615" s="50">
        <f t="shared" si="513"/>
        <v>0</v>
      </c>
      <c r="L615" s="50">
        <f t="shared" si="513"/>
        <v>0</v>
      </c>
      <c r="M615" s="50">
        <f t="shared" si="513"/>
        <v>0</v>
      </c>
      <c r="N615" s="50">
        <f t="shared" si="513"/>
        <v>0</v>
      </c>
      <c r="O615" s="50">
        <f t="shared" si="513"/>
        <v>0</v>
      </c>
      <c r="P615" s="50">
        <f t="shared" si="513"/>
        <v>0</v>
      </c>
      <c r="Q615" s="50">
        <f t="shared" si="513"/>
        <v>0</v>
      </c>
      <c r="R615" s="50">
        <f t="shared" si="513"/>
        <v>0</v>
      </c>
      <c r="S615" s="50">
        <f t="shared" si="513"/>
        <v>0</v>
      </c>
      <c r="T615" s="50">
        <f t="shared" si="513"/>
        <v>0</v>
      </c>
      <c r="U615" s="50">
        <f t="shared" si="513"/>
        <v>0</v>
      </c>
      <c r="V615" s="50">
        <f t="shared" si="513"/>
        <v>0</v>
      </c>
      <c r="W615" s="50">
        <f t="shared" si="513"/>
        <v>0</v>
      </c>
      <c r="X615" s="50">
        <f t="shared" si="513"/>
        <v>0</v>
      </c>
      <c r="Y615" s="50">
        <f t="shared" si="513"/>
        <v>0</v>
      </c>
      <c r="Z615" s="50">
        <f t="shared" si="513"/>
        <v>0</v>
      </c>
      <c r="AB615" s="222"/>
    </row>
    <row r="616" spans="2:28" ht="15.6" customHeight="1" x14ac:dyDescent="0.3">
      <c r="B616" s="31">
        <f t="shared" si="497"/>
        <v>3961</v>
      </c>
      <c r="C616" s="96" t="s">
        <v>81</v>
      </c>
      <c r="D616" s="43"/>
      <c r="E616" s="50">
        <f t="shared" ref="E616:Z616" si="514">E380</f>
        <v>0</v>
      </c>
      <c r="F616" s="50">
        <f t="shared" si="514"/>
        <v>0</v>
      </c>
      <c r="G616" s="50">
        <f t="shared" si="514"/>
        <v>0</v>
      </c>
      <c r="H616" s="50">
        <f t="shared" si="514"/>
        <v>0</v>
      </c>
      <c r="I616" s="50">
        <f t="shared" si="514"/>
        <v>0</v>
      </c>
      <c r="J616" s="50">
        <f t="shared" si="514"/>
        <v>0</v>
      </c>
      <c r="K616" s="50">
        <f t="shared" si="514"/>
        <v>0</v>
      </c>
      <c r="L616" s="50">
        <f t="shared" si="514"/>
        <v>0</v>
      </c>
      <c r="M616" s="50">
        <f t="shared" si="514"/>
        <v>0</v>
      </c>
      <c r="N616" s="50">
        <f t="shared" si="514"/>
        <v>0</v>
      </c>
      <c r="O616" s="50">
        <f t="shared" si="514"/>
        <v>0</v>
      </c>
      <c r="P616" s="50">
        <f t="shared" si="514"/>
        <v>0</v>
      </c>
      <c r="Q616" s="50">
        <f t="shared" si="514"/>
        <v>0</v>
      </c>
      <c r="R616" s="50">
        <f t="shared" si="514"/>
        <v>0</v>
      </c>
      <c r="S616" s="50">
        <f t="shared" si="514"/>
        <v>0</v>
      </c>
      <c r="T616" s="50">
        <f t="shared" si="514"/>
        <v>0</v>
      </c>
      <c r="U616" s="50">
        <f t="shared" si="514"/>
        <v>0</v>
      </c>
      <c r="V616" s="50">
        <f t="shared" si="514"/>
        <v>0</v>
      </c>
      <c r="W616" s="50">
        <f t="shared" si="514"/>
        <v>0</v>
      </c>
      <c r="X616" s="50">
        <f t="shared" si="514"/>
        <v>0</v>
      </c>
      <c r="Y616" s="50">
        <f t="shared" si="514"/>
        <v>0</v>
      </c>
      <c r="Z616" s="50">
        <f t="shared" si="514"/>
        <v>0</v>
      </c>
      <c r="AB616" s="222"/>
    </row>
    <row r="617" spans="2:28" ht="15.6" customHeight="1" x14ac:dyDescent="0.3">
      <c r="B617" s="31">
        <f t="shared" si="497"/>
        <v>3962</v>
      </c>
      <c r="C617" s="96" t="s">
        <v>82</v>
      </c>
      <c r="D617" s="43"/>
      <c r="E617" s="50">
        <f t="shared" ref="E617:Z617" si="515">E381</f>
        <v>0</v>
      </c>
      <c r="F617" s="50">
        <f t="shared" si="515"/>
        <v>0</v>
      </c>
      <c r="G617" s="50">
        <f t="shared" si="515"/>
        <v>0</v>
      </c>
      <c r="H617" s="50">
        <f t="shared" si="515"/>
        <v>0</v>
      </c>
      <c r="I617" s="50">
        <f t="shared" si="515"/>
        <v>0</v>
      </c>
      <c r="J617" s="50">
        <f t="shared" si="515"/>
        <v>0</v>
      </c>
      <c r="K617" s="50">
        <f t="shared" si="515"/>
        <v>0</v>
      </c>
      <c r="L617" s="50">
        <f t="shared" si="515"/>
        <v>0</v>
      </c>
      <c r="M617" s="50">
        <f t="shared" si="515"/>
        <v>0</v>
      </c>
      <c r="N617" s="50">
        <f t="shared" si="515"/>
        <v>0</v>
      </c>
      <c r="O617" s="50">
        <f t="shared" si="515"/>
        <v>0</v>
      </c>
      <c r="P617" s="50">
        <f t="shared" si="515"/>
        <v>0</v>
      </c>
      <c r="Q617" s="50">
        <f t="shared" si="515"/>
        <v>0</v>
      </c>
      <c r="R617" s="50">
        <f t="shared" si="515"/>
        <v>0</v>
      </c>
      <c r="S617" s="50">
        <f t="shared" si="515"/>
        <v>0</v>
      </c>
      <c r="T617" s="50">
        <f t="shared" si="515"/>
        <v>0</v>
      </c>
      <c r="U617" s="50">
        <f t="shared" si="515"/>
        <v>0</v>
      </c>
      <c r="V617" s="50">
        <f t="shared" si="515"/>
        <v>0</v>
      </c>
      <c r="W617" s="50">
        <f t="shared" si="515"/>
        <v>0</v>
      </c>
      <c r="X617" s="50">
        <f t="shared" si="515"/>
        <v>0</v>
      </c>
      <c r="Y617" s="50">
        <f t="shared" si="515"/>
        <v>0</v>
      </c>
      <c r="Z617" s="50">
        <f t="shared" si="515"/>
        <v>0</v>
      </c>
      <c r="AB617" s="222"/>
    </row>
    <row r="618" spans="2:28" ht="15.6" customHeight="1" x14ac:dyDescent="0.3">
      <c r="B618" s="13">
        <f>B615+10</f>
        <v>3970</v>
      </c>
      <c r="C618" s="42" t="s">
        <v>483</v>
      </c>
      <c r="D618" s="43"/>
      <c r="E618" s="50">
        <f t="shared" ref="E618:Z618" si="516">E382</f>
        <v>0</v>
      </c>
      <c r="F618" s="50">
        <f t="shared" si="516"/>
        <v>0</v>
      </c>
      <c r="G618" s="50">
        <f t="shared" si="516"/>
        <v>0</v>
      </c>
      <c r="H618" s="50">
        <f t="shared" si="516"/>
        <v>0</v>
      </c>
      <c r="I618" s="50">
        <f t="shared" si="516"/>
        <v>0</v>
      </c>
      <c r="J618" s="50">
        <f t="shared" si="516"/>
        <v>0</v>
      </c>
      <c r="K618" s="50">
        <f t="shared" si="516"/>
        <v>0</v>
      </c>
      <c r="L618" s="50">
        <f t="shared" si="516"/>
        <v>0</v>
      </c>
      <c r="M618" s="50">
        <f t="shared" si="516"/>
        <v>0</v>
      </c>
      <c r="N618" s="50">
        <f t="shared" si="516"/>
        <v>0</v>
      </c>
      <c r="O618" s="50">
        <f t="shared" si="516"/>
        <v>0</v>
      </c>
      <c r="P618" s="50">
        <f t="shared" si="516"/>
        <v>0</v>
      </c>
      <c r="Q618" s="50">
        <f t="shared" si="516"/>
        <v>0</v>
      </c>
      <c r="R618" s="50">
        <f t="shared" si="516"/>
        <v>0</v>
      </c>
      <c r="S618" s="50">
        <f t="shared" si="516"/>
        <v>0</v>
      </c>
      <c r="T618" s="50">
        <f t="shared" si="516"/>
        <v>0</v>
      </c>
      <c r="U618" s="50">
        <f t="shared" si="516"/>
        <v>0</v>
      </c>
      <c r="V618" s="50">
        <f t="shared" si="516"/>
        <v>0</v>
      </c>
      <c r="W618" s="50">
        <f t="shared" si="516"/>
        <v>0</v>
      </c>
      <c r="X618" s="50">
        <f t="shared" si="516"/>
        <v>0</v>
      </c>
      <c r="Y618" s="50">
        <f t="shared" si="516"/>
        <v>0</v>
      </c>
      <c r="Z618" s="50">
        <f t="shared" si="516"/>
        <v>0</v>
      </c>
      <c r="AB618" s="222"/>
    </row>
    <row r="619" spans="2:28" ht="15.6" customHeight="1" x14ac:dyDescent="0.3">
      <c r="B619" s="31">
        <f t="shared" si="497"/>
        <v>3971</v>
      </c>
      <c r="C619" s="96" t="s">
        <v>81</v>
      </c>
      <c r="D619" s="43"/>
      <c r="E619" s="50">
        <f t="shared" ref="E619:Z619" si="517">E383</f>
        <v>0</v>
      </c>
      <c r="F619" s="50">
        <f t="shared" si="517"/>
        <v>0</v>
      </c>
      <c r="G619" s="50">
        <f t="shared" si="517"/>
        <v>0</v>
      </c>
      <c r="H619" s="50">
        <f t="shared" si="517"/>
        <v>0</v>
      </c>
      <c r="I619" s="50">
        <f t="shared" si="517"/>
        <v>0</v>
      </c>
      <c r="J619" s="50">
        <f t="shared" si="517"/>
        <v>0</v>
      </c>
      <c r="K619" s="50">
        <f t="shared" si="517"/>
        <v>0</v>
      </c>
      <c r="L619" s="50">
        <f t="shared" si="517"/>
        <v>0</v>
      </c>
      <c r="M619" s="50">
        <f t="shared" si="517"/>
        <v>0</v>
      </c>
      <c r="N619" s="50">
        <f t="shared" si="517"/>
        <v>0</v>
      </c>
      <c r="O619" s="50">
        <f t="shared" si="517"/>
        <v>0</v>
      </c>
      <c r="P619" s="50">
        <f t="shared" si="517"/>
        <v>0</v>
      </c>
      <c r="Q619" s="50">
        <f t="shared" si="517"/>
        <v>0</v>
      </c>
      <c r="R619" s="50">
        <f t="shared" si="517"/>
        <v>0</v>
      </c>
      <c r="S619" s="50">
        <f t="shared" si="517"/>
        <v>0</v>
      </c>
      <c r="T619" s="50">
        <f t="shared" si="517"/>
        <v>0</v>
      </c>
      <c r="U619" s="50">
        <f t="shared" si="517"/>
        <v>0</v>
      </c>
      <c r="V619" s="50">
        <f t="shared" si="517"/>
        <v>0</v>
      </c>
      <c r="W619" s="50">
        <f t="shared" si="517"/>
        <v>0</v>
      </c>
      <c r="X619" s="50">
        <f t="shared" si="517"/>
        <v>0</v>
      </c>
      <c r="Y619" s="50">
        <f t="shared" si="517"/>
        <v>0</v>
      </c>
      <c r="Z619" s="50">
        <f t="shared" si="517"/>
        <v>0</v>
      </c>
      <c r="AB619" s="222"/>
    </row>
    <row r="620" spans="2:28" ht="15.6" customHeight="1" x14ac:dyDescent="0.3">
      <c r="B620" s="31">
        <f t="shared" si="497"/>
        <v>3972</v>
      </c>
      <c r="C620" s="96" t="s">
        <v>82</v>
      </c>
      <c r="D620" s="43"/>
      <c r="E620" s="50">
        <f t="shared" ref="E620:Z620" si="518">E384</f>
        <v>0</v>
      </c>
      <c r="F620" s="50">
        <f t="shared" si="518"/>
        <v>0</v>
      </c>
      <c r="G620" s="50">
        <f t="shared" si="518"/>
        <v>0</v>
      </c>
      <c r="H620" s="50">
        <f t="shared" si="518"/>
        <v>0</v>
      </c>
      <c r="I620" s="50">
        <f t="shared" si="518"/>
        <v>0</v>
      </c>
      <c r="J620" s="50">
        <f t="shared" si="518"/>
        <v>0</v>
      </c>
      <c r="K620" s="50">
        <f t="shared" si="518"/>
        <v>0</v>
      </c>
      <c r="L620" s="50">
        <f t="shared" si="518"/>
        <v>0</v>
      </c>
      <c r="M620" s="50">
        <f t="shared" si="518"/>
        <v>0</v>
      </c>
      <c r="N620" s="50">
        <f t="shared" si="518"/>
        <v>0</v>
      </c>
      <c r="O620" s="50">
        <f t="shared" si="518"/>
        <v>0</v>
      </c>
      <c r="P620" s="50">
        <f t="shared" si="518"/>
        <v>0</v>
      </c>
      <c r="Q620" s="50">
        <f t="shared" si="518"/>
        <v>0</v>
      </c>
      <c r="R620" s="50">
        <f t="shared" si="518"/>
        <v>0</v>
      </c>
      <c r="S620" s="50">
        <f t="shared" si="518"/>
        <v>0</v>
      </c>
      <c r="T620" s="50">
        <f t="shared" si="518"/>
        <v>0</v>
      </c>
      <c r="U620" s="50">
        <f t="shared" si="518"/>
        <v>0</v>
      </c>
      <c r="V620" s="50">
        <f t="shared" si="518"/>
        <v>0</v>
      </c>
      <c r="W620" s="50">
        <f t="shared" si="518"/>
        <v>0</v>
      </c>
      <c r="X620" s="50">
        <f t="shared" si="518"/>
        <v>0</v>
      </c>
      <c r="Y620" s="50">
        <f t="shared" si="518"/>
        <v>0</v>
      </c>
      <c r="Z620" s="50">
        <f t="shared" si="518"/>
        <v>0</v>
      </c>
      <c r="AB620" s="222"/>
    </row>
    <row r="621" spans="2:28" ht="15.6" customHeight="1" x14ac:dyDescent="0.3">
      <c r="B621" s="13">
        <f>B618+10</f>
        <v>3980</v>
      </c>
      <c r="C621" s="42" t="s">
        <v>15</v>
      </c>
      <c r="D621" s="43"/>
      <c r="E621" s="50">
        <f t="shared" ref="E621:Z621" si="519">E385</f>
        <v>0</v>
      </c>
      <c r="F621" s="50">
        <f t="shared" si="519"/>
        <v>0</v>
      </c>
      <c r="G621" s="50">
        <f t="shared" si="519"/>
        <v>0</v>
      </c>
      <c r="H621" s="50">
        <f t="shared" si="519"/>
        <v>0</v>
      </c>
      <c r="I621" s="50">
        <f t="shared" si="519"/>
        <v>0</v>
      </c>
      <c r="J621" s="50">
        <f t="shared" si="519"/>
        <v>0</v>
      </c>
      <c r="K621" s="50">
        <f t="shared" si="519"/>
        <v>0</v>
      </c>
      <c r="L621" s="50">
        <f t="shared" si="519"/>
        <v>0</v>
      </c>
      <c r="M621" s="50">
        <f t="shared" si="519"/>
        <v>0</v>
      </c>
      <c r="N621" s="50">
        <f t="shared" si="519"/>
        <v>0</v>
      </c>
      <c r="O621" s="50">
        <f t="shared" si="519"/>
        <v>0</v>
      </c>
      <c r="P621" s="50">
        <f t="shared" si="519"/>
        <v>0</v>
      </c>
      <c r="Q621" s="50">
        <f t="shared" si="519"/>
        <v>0</v>
      </c>
      <c r="R621" s="50">
        <f t="shared" si="519"/>
        <v>0</v>
      </c>
      <c r="S621" s="50">
        <f t="shared" si="519"/>
        <v>0</v>
      </c>
      <c r="T621" s="50">
        <f t="shared" si="519"/>
        <v>0</v>
      </c>
      <c r="U621" s="50">
        <f t="shared" si="519"/>
        <v>0</v>
      </c>
      <c r="V621" s="50">
        <f t="shared" si="519"/>
        <v>0</v>
      </c>
      <c r="W621" s="50">
        <f t="shared" si="519"/>
        <v>0</v>
      </c>
      <c r="X621" s="50">
        <f t="shared" si="519"/>
        <v>0</v>
      </c>
      <c r="Y621" s="50">
        <f t="shared" si="519"/>
        <v>0</v>
      </c>
      <c r="Z621" s="50">
        <f t="shared" si="519"/>
        <v>0</v>
      </c>
      <c r="AB621" s="222"/>
    </row>
    <row r="622" spans="2:28" ht="15.6" customHeight="1" x14ac:dyDescent="0.3">
      <c r="B622" s="31">
        <f t="shared" si="497"/>
        <v>3981</v>
      </c>
      <c r="C622" s="96" t="s">
        <v>366</v>
      </c>
      <c r="D622" s="43"/>
      <c r="E622" s="50">
        <f t="shared" ref="E622:Z622" si="520">E386</f>
        <v>0</v>
      </c>
      <c r="F622" s="50">
        <f t="shared" si="520"/>
        <v>0</v>
      </c>
      <c r="G622" s="50">
        <f t="shared" si="520"/>
        <v>0</v>
      </c>
      <c r="H622" s="50">
        <f t="shared" si="520"/>
        <v>0</v>
      </c>
      <c r="I622" s="50">
        <f t="shared" si="520"/>
        <v>0</v>
      </c>
      <c r="J622" s="50">
        <f t="shared" si="520"/>
        <v>0</v>
      </c>
      <c r="K622" s="50">
        <f t="shared" si="520"/>
        <v>0</v>
      </c>
      <c r="L622" s="50">
        <f t="shared" si="520"/>
        <v>0</v>
      </c>
      <c r="M622" s="50">
        <f t="shared" si="520"/>
        <v>0</v>
      </c>
      <c r="N622" s="50">
        <f t="shared" si="520"/>
        <v>0</v>
      </c>
      <c r="O622" s="50">
        <f t="shared" si="520"/>
        <v>0</v>
      </c>
      <c r="P622" s="50">
        <f t="shared" si="520"/>
        <v>0</v>
      </c>
      <c r="Q622" s="50">
        <f t="shared" si="520"/>
        <v>0</v>
      </c>
      <c r="R622" s="50">
        <f t="shared" si="520"/>
        <v>0</v>
      </c>
      <c r="S622" s="50">
        <f t="shared" si="520"/>
        <v>0</v>
      </c>
      <c r="T622" s="50">
        <f t="shared" si="520"/>
        <v>0</v>
      </c>
      <c r="U622" s="50">
        <f t="shared" si="520"/>
        <v>0</v>
      </c>
      <c r="V622" s="50">
        <f t="shared" si="520"/>
        <v>0</v>
      </c>
      <c r="W622" s="50">
        <f t="shared" si="520"/>
        <v>0</v>
      </c>
      <c r="X622" s="50">
        <f t="shared" si="520"/>
        <v>0</v>
      </c>
      <c r="Y622" s="50">
        <f t="shared" si="520"/>
        <v>0</v>
      </c>
      <c r="Z622" s="50">
        <f t="shared" si="520"/>
        <v>0</v>
      </c>
      <c r="AB622" s="222"/>
    </row>
    <row r="623" spans="2:28" ht="15.6" customHeight="1" x14ac:dyDescent="0.3">
      <c r="B623" s="13">
        <f>B621+10</f>
        <v>3990</v>
      </c>
      <c r="C623" s="44" t="s">
        <v>16</v>
      </c>
      <c r="D623" s="43"/>
      <c r="E623" s="45">
        <f t="shared" ref="E623:Z623" si="521">E625+E627+E634+E637+E640+E642</f>
        <v>0</v>
      </c>
      <c r="F623" s="45">
        <f t="shared" si="521"/>
        <v>0</v>
      </c>
      <c r="G623" s="45">
        <f t="shared" si="521"/>
        <v>0</v>
      </c>
      <c r="H623" s="45">
        <f t="shared" si="521"/>
        <v>0</v>
      </c>
      <c r="I623" s="45">
        <f t="shared" si="521"/>
        <v>0</v>
      </c>
      <c r="J623" s="45">
        <f t="shared" si="521"/>
        <v>0</v>
      </c>
      <c r="K623" s="45">
        <f t="shared" si="521"/>
        <v>0</v>
      </c>
      <c r="L623" s="45">
        <f t="shared" si="521"/>
        <v>0</v>
      </c>
      <c r="M623" s="45">
        <f t="shared" si="521"/>
        <v>0</v>
      </c>
      <c r="N623" s="45">
        <f t="shared" si="521"/>
        <v>0</v>
      </c>
      <c r="O623" s="45">
        <f t="shared" si="521"/>
        <v>0</v>
      </c>
      <c r="P623" s="45">
        <f t="shared" si="521"/>
        <v>0</v>
      </c>
      <c r="Q623" s="45">
        <f t="shared" si="521"/>
        <v>0</v>
      </c>
      <c r="R623" s="45">
        <f t="shared" si="521"/>
        <v>0</v>
      </c>
      <c r="S623" s="45">
        <f t="shared" si="521"/>
        <v>0</v>
      </c>
      <c r="T623" s="45">
        <f t="shared" si="521"/>
        <v>0</v>
      </c>
      <c r="U623" s="45">
        <f t="shared" si="521"/>
        <v>0</v>
      </c>
      <c r="V623" s="45">
        <f t="shared" si="521"/>
        <v>0</v>
      </c>
      <c r="W623" s="45">
        <f t="shared" si="521"/>
        <v>0</v>
      </c>
      <c r="X623" s="45">
        <f t="shared" si="521"/>
        <v>0</v>
      </c>
      <c r="Y623" s="45">
        <f t="shared" si="521"/>
        <v>0</v>
      </c>
      <c r="Z623" s="45">
        <f t="shared" si="521"/>
        <v>0</v>
      </c>
      <c r="AB623" s="222"/>
    </row>
    <row r="624" spans="2:28" ht="15.6" customHeight="1" x14ac:dyDescent="0.3">
      <c r="B624" s="31">
        <f t="shared" si="497"/>
        <v>3991</v>
      </c>
      <c r="C624" s="96" t="s">
        <v>367</v>
      </c>
      <c r="D624" s="50">
        <f>D626+D628+D635+D636+D638+D639+D641</f>
        <v>0</v>
      </c>
      <c r="E624" s="50">
        <f>E626+E628+E635+E636+E638+E639+E641+E643</f>
        <v>0</v>
      </c>
      <c r="F624" s="50">
        <f t="shared" ref="F624:Z624" si="522">F626+F628+F635+F636+F638+F639+F641+F643</f>
        <v>0</v>
      </c>
      <c r="G624" s="50">
        <f t="shared" si="522"/>
        <v>0</v>
      </c>
      <c r="H624" s="50">
        <f t="shared" si="522"/>
        <v>0</v>
      </c>
      <c r="I624" s="50">
        <f t="shared" si="522"/>
        <v>0</v>
      </c>
      <c r="J624" s="50">
        <f t="shared" si="522"/>
        <v>0</v>
      </c>
      <c r="K624" s="50">
        <f t="shared" si="522"/>
        <v>0</v>
      </c>
      <c r="L624" s="50">
        <f t="shared" si="522"/>
        <v>0</v>
      </c>
      <c r="M624" s="50">
        <f t="shared" si="522"/>
        <v>0</v>
      </c>
      <c r="N624" s="50">
        <f t="shared" si="522"/>
        <v>0</v>
      </c>
      <c r="O624" s="50">
        <f t="shared" si="522"/>
        <v>0</v>
      </c>
      <c r="P624" s="50">
        <f t="shared" si="522"/>
        <v>0</v>
      </c>
      <c r="Q624" s="50">
        <f t="shared" si="522"/>
        <v>0</v>
      </c>
      <c r="R624" s="50">
        <f t="shared" si="522"/>
        <v>0</v>
      </c>
      <c r="S624" s="50">
        <f t="shared" si="522"/>
        <v>0</v>
      </c>
      <c r="T624" s="50">
        <f t="shared" si="522"/>
        <v>0</v>
      </c>
      <c r="U624" s="50">
        <f t="shared" si="522"/>
        <v>0</v>
      </c>
      <c r="V624" s="50">
        <f t="shared" si="522"/>
        <v>0</v>
      </c>
      <c r="W624" s="50">
        <f t="shared" si="522"/>
        <v>0</v>
      </c>
      <c r="X624" s="50">
        <f t="shared" si="522"/>
        <v>0</v>
      </c>
      <c r="Y624" s="50">
        <f t="shared" si="522"/>
        <v>0</v>
      </c>
      <c r="Z624" s="50">
        <f t="shared" si="522"/>
        <v>0</v>
      </c>
      <c r="AB624" s="222"/>
    </row>
    <row r="625" spans="2:28" ht="15.6" customHeight="1" x14ac:dyDescent="0.3">
      <c r="B625" s="13">
        <f>B623+10</f>
        <v>4000</v>
      </c>
      <c r="C625" s="42" t="s">
        <v>17</v>
      </c>
      <c r="D625" s="50">
        <f t="shared" ref="D625:Z625" si="523">D389</f>
        <v>0</v>
      </c>
      <c r="E625" s="50">
        <f t="shared" si="523"/>
        <v>0</v>
      </c>
      <c r="F625" s="50">
        <f t="shared" si="523"/>
        <v>0</v>
      </c>
      <c r="G625" s="50">
        <f t="shared" si="523"/>
        <v>0</v>
      </c>
      <c r="H625" s="50">
        <f t="shared" si="523"/>
        <v>0</v>
      </c>
      <c r="I625" s="50">
        <f t="shared" si="523"/>
        <v>0</v>
      </c>
      <c r="J625" s="50">
        <f t="shared" si="523"/>
        <v>0</v>
      </c>
      <c r="K625" s="50">
        <f t="shared" si="523"/>
        <v>0</v>
      </c>
      <c r="L625" s="50">
        <f t="shared" si="523"/>
        <v>0</v>
      </c>
      <c r="M625" s="50">
        <f t="shared" si="523"/>
        <v>0</v>
      </c>
      <c r="N625" s="50">
        <f t="shared" si="523"/>
        <v>0</v>
      </c>
      <c r="O625" s="50">
        <f t="shared" si="523"/>
        <v>0</v>
      </c>
      <c r="P625" s="50">
        <f t="shared" si="523"/>
        <v>0</v>
      </c>
      <c r="Q625" s="50">
        <f t="shared" si="523"/>
        <v>0</v>
      </c>
      <c r="R625" s="50">
        <f t="shared" si="523"/>
        <v>0</v>
      </c>
      <c r="S625" s="50">
        <f t="shared" si="523"/>
        <v>0</v>
      </c>
      <c r="T625" s="50">
        <f t="shared" si="523"/>
        <v>0</v>
      </c>
      <c r="U625" s="50">
        <f t="shared" si="523"/>
        <v>0</v>
      </c>
      <c r="V625" s="50">
        <f t="shared" si="523"/>
        <v>0</v>
      </c>
      <c r="W625" s="50">
        <f t="shared" si="523"/>
        <v>0</v>
      </c>
      <c r="X625" s="50">
        <f t="shared" si="523"/>
        <v>0</v>
      </c>
      <c r="Y625" s="50">
        <f t="shared" si="523"/>
        <v>0</v>
      </c>
      <c r="Z625" s="50">
        <f t="shared" si="523"/>
        <v>0</v>
      </c>
      <c r="AB625" s="222"/>
    </row>
    <row r="626" spans="2:28" ht="15.6" customHeight="1" x14ac:dyDescent="0.3">
      <c r="B626" s="31">
        <f t="shared" si="497"/>
        <v>4001</v>
      </c>
      <c r="C626" s="96" t="s">
        <v>367</v>
      </c>
      <c r="D626" s="50">
        <f t="shared" ref="D626:Z626" si="524">D390</f>
        <v>0</v>
      </c>
      <c r="E626" s="50">
        <f t="shared" si="524"/>
        <v>0</v>
      </c>
      <c r="F626" s="50">
        <f t="shared" si="524"/>
        <v>0</v>
      </c>
      <c r="G626" s="50">
        <f t="shared" si="524"/>
        <v>0</v>
      </c>
      <c r="H626" s="50">
        <f t="shared" si="524"/>
        <v>0</v>
      </c>
      <c r="I626" s="50">
        <f t="shared" si="524"/>
        <v>0</v>
      </c>
      <c r="J626" s="50">
        <f t="shared" si="524"/>
        <v>0</v>
      </c>
      <c r="K626" s="50">
        <f t="shared" si="524"/>
        <v>0</v>
      </c>
      <c r="L626" s="50">
        <f t="shared" si="524"/>
        <v>0</v>
      </c>
      <c r="M626" s="50">
        <f t="shared" si="524"/>
        <v>0</v>
      </c>
      <c r="N626" s="50">
        <f t="shared" si="524"/>
        <v>0</v>
      </c>
      <c r="O626" s="50">
        <f t="shared" si="524"/>
        <v>0</v>
      </c>
      <c r="P626" s="50">
        <f t="shared" si="524"/>
        <v>0</v>
      </c>
      <c r="Q626" s="50">
        <f t="shared" si="524"/>
        <v>0</v>
      </c>
      <c r="R626" s="50">
        <f t="shared" si="524"/>
        <v>0</v>
      </c>
      <c r="S626" s="50">
        <f t="shared" si="524"/>
        <v>0</v>
      </c>
      <c r="T626" s="50">
        <f t="shared" si="524"/>
        <v>0</v>
      </c>
      <c r="U626" s="50">
        <f t="shared" si="524"/>
        <v>0</v>
      </c>
      <c r="V626" s="50">
        <f t="shared" si="524"/>
        <v>0</v>
      </c>
      <c r="W626" s="50">
        <f t="shared" si="524"/>
        <v>0</v>
      </c>
      <c r="X626" s="50">
        <f t="shared" si="524"/>
        <v>0</v>
      </c>
      <c r="Y626" s="50">
        <f t="shared" si="524"/>
        <v>0</v>
      </c>
      <c r="Z626" s="50">
        <f t="shared" si="524"/>
        <v>0</v>
      </c>
      <c r="AB626" s="222"/>
    </row>
    <row r="627" spans="2:28" ht="15.6" customHeight="1" x14ac:dyDescent="0.3">
      <c r="B627" s="13">
        <f>B625+10</f>
        <v>4010</v>
      </c>
      <c r="C627" s="42" t="s">
        <v>484</v>
      </c>
      <c r="D627" s="50">
        <f>D629+D630+D631+D632+D633</f>
        <v>0</v>
      </c>
      <c r="E627" s="50">
        <f t="shared" ref="E627:Z627" si="525">E629+E630+E631+E632+E633</f>
        <v>0</v>
      </c>
      <c r="F627" s="50">
        <f t="shared" si="525"/>
        <v>0</v>
      </c>
      <c r="G627" s="50">
        <f t="shared" si="525"/>
        <v>0</v>
      </c>
      <c r="H627" s="50">
        <f t="shared" si="525"/>
        <v>0</v>
      </c>
      <c r="I627" s="50">
        <f t="shared" si="525"/>
        <v>0</v>
      </c>
      <c r="J627" s="50">
        <f t="shared" si="525"/>
        <v>0</v>
      </c>
      <c r="K627" s="50">
        <f t="shared" si="525"/>
        <v>0</v>
      </c>
      <c r="L627" s="50">
        <f t="shared" si="525"/>
        <v>0</v>
      </c>
      <c r="M627" s="50">
        <f t="shared" si="525"/>
        <v>0</v>
      </c>
      <c r="N627" s="50">
        <f t="shared" si="525"/>
        <v>0</v>
      </c>
      <c r="O627" s="50">
        <f t="shared" si="525"/>
        <v>0</v>
      </c>
      <c r="P627" s="50">
        <f t="shared" si="525"/>
        <v>0</v>
      </c>
      <c r="Q627" s="50">
        <f t="shared" si="525"/>
        <v>0</v>
      </c>
      <c r="R627" s="50">
        <f t="shared" si="525"/>
        <v>0</v>
      </c>
      <c r="S627" s="50">
        <f t="shared" si="525"/>
        <v>0</v>
      </c>
      <c r="T627" s="50">
        <f t="shared" si="525"/>
        <v>0</v>
      </c>
      <c r="U627" s="50">
        <f t="shared" si="525"/>
        <v>0</v>
      </c>
      <c r="V627" s="50">
        <f t="shared" si="525"/>
        <v>0</v>
      </c>
      <c r="W627" s="50">
        <f t="shared" si="525"/>
        <v>0</v>
      </c>
      <c r="X627" s="50">
        <f t="shared" si="525"/>
        <v>0</v>
      </c>
      <c r="Y627" s="50">
        <f t="shared" si="525"/>
        <v>0</v>
      </c>
      <c r="Z627" s="50">
        <f t="shared" si="525"/>
        <v>0</v>
      </c>
      <c r="AB627" s="222"/>
    </row>
    <row r="628" spans="2:28" ht="15.6" customHeight="1" x14ac:dyDescent="0.3">
      <c r="B628" s="31">
        <f t="shared" si="497"/>
        <v>4011</v>
      </c>
      <c r="C628" s="96" t="s">
        <v>367</v>
      </c>
      <c r="D628" s="50">
        <f t="shared" ref="D628:Z628" si="526">D392</f>
        <v>0</v>
      </c>
      <c r="E628" s="50">
        <f t="shared" si="526"/>
        <v>0</v>
      </c>
      <c r="F628" s="50">
        <f t="shared" si="526"/>
        <v>0</v>
      </c>
      <c r="G628" s="50">
        <f t="shared" si="526"/>
        <v>0</v>
      </c>
      <c r="H628" s="50">
        <f t="shared" si="526"/>
        <v>0</v>
      </c>
      <c r="I628" s="50">
        <f t="shared" si="526"/>
        <v>0</v>
      </c>
      <c r="J628" s="50">
        <f t="shared" si="526"/>
        <v>0</v>
      </c>
      <c r="K628" s="50">
        <f t="shared" si="526"/>
        <v>0</v>
      </c>
      <c r="L628" s="50">
        <f t="shared" si="526"/>
        <v>0</v>
      </c>
      <c r="M628" s="50">
        <f t="shared" si="526"/>
        <v>0</v>
      </c>
      <c r="N628" s="50">
        <f t="shared" si="526"/>
        <v>0</v>
      </c>
      <c r="O628" s="50">
        <f t="shared" si="526"/>
        <v>0</v>
      </c>
      <c r="P628" s="50">
        <f t="shared" si="526"/>
        <v>0</v>
      </c>
      <c r="Q628" s="50">
        <f t="shared" si="526"/>
        <v>0</v>
      </c>
      <c r="R628" s="50">
        <f t="shared" si="526"/>
        <v>0</v>
      </c>
      <c r="S628" s="50">
        <f t="shared" si="526"/>
        <v>0</v>
      </c>
      <c r="T628" s="50">
        <f t="shared" si="526"/>
        <v>0</v>
      </c>
      <c r="U628" s="50">
        <f t="shared" si="526"/>
        <v>0</v>
      </c>
      <c r="V628" s="50">
        <f t="shared" si="526"/>
        <v>0</v>
      </c>
      <c r="W628" s="50">
        <f t="shared" si="526"/>
        <v>0</v>
      </c>
      <c r="X628" s="50">
        <f t="shared" si="526"/>
        <v>0</v>
      </c>
      <c r="Y628" s="50">
        <f t="shared" si="526"/>
        <v>0</v>
      </c>
      <c r="Z628" s="50">
        <f t="shared" si="526"/>
        <v>0</v>
      </c>
      <c r="AB628" s="222"/>
    </row>
    <row r="629" spans="2:28" ht="15.6" customHeight="1" x14ac:dyDescent="0.3">
      <c r="B629" s="13">
        <f>B627+10</f>
        <v>4020</v>
      </c>
      <c r="C629" s="51" t="s">
        <v>18</v>
      </c>
      <c r="D629" s="50">
        <f t="shared" ref="D629:D641" si="527">D393</f>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c r="Z629" s="43">
        <v>0</v>
      </c>
      <c r="AB629" s="222"/>
    </row>
    <row r="630" spans="2:28" ht="15.6" customHeight="1" x14ac:dyDescent="0.3">
      <c r="B630" s="13">
        <f>B629+10</f>
        <v>4030</v>
      </c>
      <c r="C630" s="51" t="s">
        <v>19</v>
      </c>
      <c r="D630" s="50">
        <f t="shared" si="527"/>
        <v>0</v>
      </c>
      <c r="E630" s="43">
        <v>0</v>
      </c>
      <c r="F630" s="43">
        <v>0</v>
      </c>
      <c r="G630" s="43">
        <v>0</v>
      </c>
      <c r="H630" s="43">
        <v>0</v>
      </c>
      <c r="I630" s="43">
        <v>0</v>
      </c>
      <c r="J630" s="43">
        <v>0</v>
      </c>
      <c r="K630" s="43">
        <v>0</v>
      </c>
      <c r="L630" s="43">
        <v>0</v>
      </c>
      <c r="M630" s="43">
        <v>0</v>
      </c>
      <c r="N630" s="43">
        <v>0</v>
      </c>
      <c r="O630" s="43">
        <v>0</v>
      </c>
      <c r="P630" s="43">
        <v>0</v>
      </c>
      <c r="Q630" s="43">
        <v>0</v>
      </c>
      <c r="R630" s="43">
        <v>0</v>
      </c>
      <c r="S630" s="43">
        <v>0</v>
      </c>
      <c r="T630" s="43">
        <v>0</v>
      </c>
      <c r="U630" s="43">
        <v>0</v>
      </c>
      <c r="V630" s="43">
        <v>0</v>
      </c>
      <c r="W630" s="43">
        <v>0</v>
      </c>
      <c r="X630" s="43">
        <v>0</v>
      </c>
      <c r="Y630" s="43">
        <v>0</v>
      </c>
      <c r="Z630" s="43">
        <v>0</v>
      </c>
      <c r="AB630" s="222"/>
    </row>
    <row r="631" spans="2:28" ht="15.6" customHeight="1" x14ac:dyDescent="0.3">
      <c r="B631" s="13">
        <f>B630+10</f>
        <v>4040</v>
      </c>
      <c r="C631" s="51" t="s">
        <v>20</v>
      </c>
      <c r="D631" s="50">
        <f t="shared" si="527"/>
        <v>0</v>
      </c>
      <c r="E631" s="50">
        <f t="shared" ref="E631:Z631" si="528">E395</f>
        <v>0</v>
      </c>
      <c r="F631" s="50">
        <f t="shared" si="528"/>
        <v>0</v>
      </c>
      <c r="G631" s="50">
        <f t="shared" si="528"/>
        <v>0</v>
      </c>
      <c r="H631" s="50">
        <f t="shared" si="528"/>
        <v>0</v>
      </c>
      <c r="I631" s="50">
        <f t="shared" si="528"/>
        <v>0</v>
      </c>
      <c r="J631" s="50">
        <f t="shared" si="528"/>
        <v>0</v>
      </c>
      <c r="K631" s="50">
        <f t="shared" si="528"/>
        <v>0</v>
      </c>
      <c r="L631" s="50">
        <f t="shared" si="528"/>
        <v>0</v>
      </c>
      <c r="M631" s="50">
        <f t="shared" si="528"/>
        <v>0</v>
      </c>
      <c r="N631" s="50">
        <f t="shared" si="528"/>
        <v>0</v>
      </c>
      <c r="O631" s="50">
        <f t="shared" si="528"/>
        <v>0</v>
      </c>
      <c r="P631" s="50">
        <f t="shared" si="528"/>
        <v>0</v>
      </c>
      <c r="Q631" s="50">
        <f t="shared" si="528"/>
        <v>0</v>
      </c>
      <c r="R631" s="50">
        <f t="shared" si="528"/>
        <v>0</v>
      </c>
      <c r="S631" s="50">
        <f t="shared" si="528"/>
        <v>0</v>
      </c>
      <c r="T631" s="50">
        <f t="shared" si="528"/>
        <v>0</v>
      </c>
      <c r="U631" s="50">
        <f t="shared" si="528"/>
        <v>0</v>
      </c>
      <c r="V631" s="50">
        <f t="shared" si="528"/>
        <v>0</v>
      </c>
      <c r="W631" s="50">
        <f t="shared" si="528"/>
        <v>0</v>
      </c>
      <c r="X631" s="50">
        <f t="shared" si="528"/>
        <v>0</v>
      </c>
      <c r="Y631" s="50">
        <f t="shared" si="528"/>
        <v>0</v>
      </c>
      <c r="Z631" s="50">
        <f t="shared" si="528"/>
        <v>0</v>
      </c>
      <c r="AB631" s="222"/>
    </row>
    <row r="632" spans="2:28" ht="15.6" customHeight="1" x14ac:dyDescent="0.3">
      <c r="B632" s="13">
        <f>B631+10</f>
        <v>4050</v>
      </c>
      <c r="C632" s="51" t="s">
        <v>21</v>
      </c>
      <c r="D632" s="50">
        <f t="shared" si="527"/>
        <v>0</v>
      </c>
      <c r="E632" s="50">
        <f t="shared" ref="E632:Z632" si="529">E396</f>
        <v>0</v>
      </c>
      <c r="F632" s="50">
        <f t="shared" si="529"/>
        <v>0</v>
      </c>
      <c r="G632" s="50">
        <f t="shared" si="529"/>
        <v>0</v>
      </c>
      <c r="H632" s="50">
        <f t="shared" si="529"/>
        <v>0</v>
      </c>
      <c r="I632" s="50">
        <f t="shared" si="529"/>
        <v>0</v>
      </c>
      <c r="J632" s="50">
        <f t="shared" si="529"/>
        <v>0</v>
      </c>
      <c r="K632" s="50">
        <f t="shared" si="529"/>
        <v>0</v>
      </c>
      <c r="L632" s="50">
        <f t="shared" si="529"/>
        <v>0</v>
      </c>
      <c r="M632" s="50">
        <f t="shared" si="529"/>
        <v>0</v>
      </c>
      <c r="N632" s="50">
        <f t="shared" si="529"/>
        <v>0</v>
      </c>
      <c r="O632" s="50">
        <f t="shared" si="529"/>
        <v>0</v>
      </c>
      <c r="P632" s="50">
        <f t="shared" si="529"/>
        <v>0</v>
      </c>
      <c r="Q632" s="50">
        <f t="shared" si="529"/>
        <v>0</v>
      </c>
      <c r="R632" s="50">
        <f t="shared" si="529"/>
        <v>0</v>
      </c>
      <c r="S632" s="50">
        <f t="shared" si="529"/>
        <v>0</v>
      </c>
      <c r="T632" s="50">
        <f t="shared" si="529"/>
        <v>0</v>
      </c>
      <c r="U632" s="50">
        <f t="shared" si="529"/>
        <v>0</v>
      </c>
      <c r="V632" s="50">
        <f t="shared" si="529"/>
        <v>0</v>
      </c>
      <c r="W632" s="50">
        <f t="shared" si="529"/>
        <v>0</v>
      </c>
      <c r="X632" s="50">
        <f t="shared" si="529"/>
        <v>0</v>
      </c>
      <c r="Y632" s="50">
        <f t="shared" si="529"/>
        <v>0</v>
      </c>
      <c r="Z632" s="50">
        <f t="shared" si="529"/>
        <v>0</v>
      </c>
      <c r="AB632" s="222"/>
    </row>
    <row r="633" spans="2:28" ht="15.6" customHeight="1" x14ac:dyDescent="0.3">
      <c r="B633" s="13">
        <f>B632+10</f>
        <v>4060</v>
      </c>
      <c r="C633" s="51" t="s">
        <v>22</v>
      </c>
      <c r="D633" s="50">
        <f t="shared" si="527"/>
        <v>0</v>
      </c>
      <c r="E633" s="43">
        <v>0</v>
      </c>
      <c r="F633" s="43">
        <v>0</v>
      </c>
      <c r="G633" s="43">
        <v>0</v>
      </c>
      <c r="H633" s="43">
        <v>0</v>
      </c>
      <c r="I633" s="43">
        <v>0</v>
      </c>
      <c r="J633" s="43">
        <v>0</v>
      </c>
      <c r="K633" s="43">
        <v>0</v>
      </c>
      <c r="L633" s="43">
        <v>0</v>
      </c>
      <c r="M633" s="43">
        <v>0</v>
      </c>
      <c r="N633" s="43">
        <v>0</v>
      </c>
      <c r="O633" s="43">
        <v>0</v>
      </c>
      <c r="P633" s="43">
        <v>0</v>
      </c>
      <c r="Q633" s="43">
        <v>0</v>
      </c>
      <c r="R633" s="43">
        <v>0</v>
      </c>
      <c r="S633" s="43">
        <v>0</v>
      </c>
      <c r="T633" s="43">
        <v>0</v>
      </c>
      <c r="U633" s="43">
        <v>0</v>
      </c>
      <c r="V633" s="43">
        <v>0</v>
      </c>
      <c r="W633" s="43">
        <v>0</v>
      </c>
      <c r="X633" s="43">
        <v>0</v>
      </c>
      <c r="Y633" s="43">
        <v>0</v>
      </c>
      <c r="Z633" s="43">
        <v>0</v>
      </c>
      <c r="AB633" s="222"/>
    </row>
    <row r="634" spans="2:28" ht="15.6" customHeight="1" x14ac:dyDescent="0.3">
      <c r="B634" s="13">
        <f>B633+10</f>
        <v>4070</v>
      </c>
      <c r="C634" s="42" t="s">
        <v>14</v>
      </c>
      <c r="D634" s="43"/>
      <c r="E634" s="50">
        <f t="shared" ref="E634:Z634" si="530">E398</f>
        <v>0</v>
      </c>
      <c r="F634" s="50">
        <f t="shared" si="530"/>
        <v>0</v>
      </c>
      <c r="G634" s="50">
        <f t="shared" si="530"/>
        <v>0</v>
      </c>
      <c r="H634" s="50">
        <f t="shared" si="530"/>
        <v>0</v>
      </c>
      <c r="I634" s="50">
        <f t="shared" si="530"/>
        <v>0</v>
      </c>
      <c r="J634" s="50">
        <f t="shared" si="530"/>
        <v>0</v>
      </c>
      <c r="K634" s="50">
        <f t="shared" si="530"/>
        <v>0</v>
      </c>
      <c r="L634" s="50">
        <f t="shared" si="530"/>
        <v>0</v>
      </c>
      <c r="M634" s="50">
        <f t="shared" si="530"/>
        <v>0</v>
      </c>
      <c r="N634" s="50">
        <f t="shared" si="530"/>
        <v>0</v>
      </c>
      <c r="O634" s="50">
        <f t="shared" si="530"/>
        <v>0</v>
      </c>
      <c r="P634" s="50">
        <f t="shared" si="530"/>
        <v>0</v>
      </c>
      <c r="Q634" s="50">
        <f t="shared" si="530"/>
        <v>0</v>
      </c>
      <c r="R634" s="50">
        <f t="shared" si="530"/>
        <v>0</v>
      </c>
      <c r="S634" s="50">
        <f t="shared" si="530"/>
        <v>0</v>
      </c>
      <c r="T634" s="50">
        <f t="shared" si="530"/>
        <v>0</v>
      </c>
      <c r="U634" s="50">
        <f t="shared" si="530"/>
        <v>0</v>
      </c>
      <c r="V634" s="50">
        <f t="shared" si="530"/>
        <v>0</v>
      </c>
      <c r="W634" s="50">
        <f t="shared" si="530"/>
        <v>0</v>
      </c>
      <c r="X634" s="50">
        <f t="shared" si="530"/>
        <v>0</v>
      </c>
      <c r="Y634" s="50">
        <f t="shared" si="530"/>
        <v>0</v>
      </c>
      <c r="Z634" s="50">
        <f t="shared" si="530"/>
        <v>0</v>
      </c>
      <c r="AB634" s="222"/>
    </row>
    <row r="635" spans="2:28" ht="15.6" customHeight="1" x14ac:dyDescent="0.3">
      <c r="B635" s="31">
        <f t="shared" si="497"/>
        <v>4071</v>
      </c>
      <c r="C635" s="96" t="s">
        <v>83</v>
      </c>
      <c r="D635" s="43"/>
      <c r="E635" s="50">
        <f t="shared" ref="E635:Z635" si="531">E399</f>
        <v>0</v>
      </c>
      <c r="F635" s="50">
        <f t="shared" si="531"/>
        <v>0</v>
      </c>
      <c r="G635" s="50">
        <f t="shared" si="531"/>
        <v>0</v>
      </c>
      <c r="H635" s="50">
        <f t="shared" si="531"/>
        <v>0</v>
      </c>
      <c r="I635" s="50">
        <f t="shared" si="531"/>
        <v>0</v>
      </c>
      <c r="J635" s="50">
        <f t="shared" si="531"/>
        <v>0</v>
      </c>
      <c r="K635" s="50">
        <f t="shared" si="531"/>
        <v>0</v>
      </c>
      <c r="L635" s="50">
        <f t="shared" si="531"/>
        <v>0</v>
      </c>
      <c r="M635" s="50">
        <f t="shared" si="531"/>
        <v>0</v>
      </c>
      <c r="N635" s="50">
        <f t="shared" si="531"/>
        <v>0</v>
      </c>
      <c r="O635" s="50">
        <f t="shared" si="531"/>
        <v>0</v>
      </c>
      <c r="P635" s="50">
        <f t="shared" si="531"/>
        <v>0</v>
      </c>
      <c r="Q635" s="50">
        <f t="shared" si="531"/>
        <v>0</v>
      </c>
      <c r="R635" s="50">
        <f t="shared" si="531"/>
        <v>0</v>
      </c>
      <c r="S635" s="50">
        <f t="shared" si="531"/>
        <v>0</v>
      </c>
      <c r="T635" s="50">
        <f t="shared" si="531"/>
        <v>0</v>
      </c>
      <c r="U635" s="50">
        <f t="shared" si="531"/>
        <v>0</v>
      </c>
      <c r="V635" s="50">
        <f t="shared" si="531"/>
        <v>0</v>
      </c>
      <c r="W635" s="50">
        <f t="shared" si="531"/>
        <v>0</v>
      </c>
      <c r="X635" s="50">
        <f t="shared" si="531"/>
        <v>0</v>
      </c>
      <c r="Y635" s="50">
        <f t="shared" si="531"/>
        <v>0</v>
      </c>
      <c r="Z635" s="50">
        <f t="shared" si="531"/>
        <v>0</v>
      </c>
      <c r="AB635" s="222"/>
    </row>
    <row r="636" spans="2:28" ht="15.6" customHeight="1" x14ac:dyDescent="0.3">
      <c r="B636" s="31">
        <f t="shared" si="497"/>
        <v>4072</v>
      </c>
      <c r="C636" s="96" t="s">
        <v>84</v>
      </c>
      <c r="D636" s="43"/>
      <c r="E636" s="50">
        <f t="shared" ref="E636:Z636" si="532">E400</f>
        <v>0</v>
      </c>
      <c r="F636" s="50">
        <f t="shared" si="532"/>
        <v>0</v>
      </c>
      <c r="G636" s="50">
        <f t="shared" si="532"/>
        <v>0</v>
      </c>
      <c r="H636" s="50">
        <f t="shared" si="532"/>
        <v>0</v>
      </c>
      <c r="I636" s="50">
        <f t="shared" si="532"/>
        <v>0</v>
      </c>
      <c r="J636" s="50">
        <f t="shared" si="532"/>
        <v>0</v>
      </c>
      <c r="K636" s="50">
        <f t="shared" si="532"/>
        <v>0</v>
      </c>
      <c r="L636" s="50">
        <f t="shared" si="532"/>
        <v>0</v>
      </c>
      <c r="M636" s="50">
        <f t="shared" si="532"/>
        <v>0</v>
      </c>
      <c r="N636" s="50">
        <f t="shared" si="532"/>
        <v>0</v>
      </c>
      <c r="O636" s="50">
        <f t="shared" si="532"/>
        <v>0</v>
      </c>
      <c r="P636" s="50">
        <f t="shared" si="532"/>
        <v>0</v>
      </c>
      <c r="Q636" s="50">
        <f t="shared" si="532"/>
        <v>0</v>
      </c>
      <c r="R636" s="50">
        <f t="shared" si="532"/>
        <v>0</v>
      </c>
      <c r="S636" s="50">
        <f t="shared" si="532"/>
        <v>0</v>
      </c>
      <c r="T636" s="50">
        <f t="shared" si="532"/>
        <v>0</v>
      </c>
      <c r="U636" s="50">
        <f t="shared" si="532"/>
        <v>0</v>
      </c>
      <c r="V636" s="50">
        <f t="shared" si="532"/>
        <v>0</v>
      </c>
      <c r="W636" s="50">
        <f t="shared" si="532"/>
        <v>0</v>
      </c>
      <c r="X636" s="50">
        <f t="shared" si="532"/>
        <v>0</v>
      </c>
      <c r="Y636" s="50">
        <f t="shared" si="532"/>
        <v>0</v>
      </c>
      <c r="Z636" s="50">
        <f t="shared" si="532"/>
        <v>0</v>
      </c>
      <c r="AB636" s="222"/>
    </row>
    <row r="637" spans="2:28" ht="15.6" customHeight="1" x14ac:dyDescent="0.3">
      <c r="B637" s="13">
        <f>B634+10</f>
        <v>4080</v>
      </c>
      <c r="C637" s="42" t="s">
        <v>485</v>
      </c>
      <c r="D637" s="43"/>
      <c r="E637" s="50">
        <f t="shared" ref="E637:Z637" si="533">E401</f>
        <v>0</v>
      </c>
      <c r="F637" s="50">
        <f t="shared" si="533"/>
        <v>0</v>
      </c>
      <c r="G637" s="50">
        <f t="shared" si="533"/>
        <v>0</v>
      </c>
      <c r="H637" s="50">
        <f t="shared" si="533"/>
        <v>0</v>
      </c>
      <c r="I637" s="50">
        <f t="shared" si="533"/>
        <v>0</v>
      </c>
      <c r="J637" s="50">
        <f t="shared" si="533"/>
        <v>0</v>
      </c>
      <c r="K637" s="50">
        <f t="shared" si="533"/>
        <v>0</v>
      </c>
      <c r="L637" s="50">
        <f t="shared" si="533"/>
        <v>0</v>
      </c>
      <c r="M637" s="50">
        <f t="shared" si="533"/>
        <v>0</v>
      </c>
      <c r="N637" s="50">
        <f t="shared" si="533"/>
        <v>0</v>
      </c>
      <c r="O637" s="50">
        <f t="shared" si="533"/>
        <v>0</v>
      </c>
      <c r="P637" s="50">
        <f t="shared" si="533"/>
        <v>0</v>
      </c>
      <c r="Q637" s="50">
        <f t="shared" si="533"/>
        <v>0</v>
      </c>
      <c r="R637" s="50">
        <f t="shared" si="533"/>
        <v>0</v>
      </c>
      <c r="S637" s="50">
        <f t="shared" si="533"/>
        <v>0</v>
      </c>
      <c r="T637" s="50">
        <f t="shared" si="533"/>
        <v>0</v>
      </c>
      <c r="U637" s="50">
        <f t="shared" si="533"/>
        <v>0</v>
      </c>
      <c r="V637" s="50">
        <f t="shared" si="533"/>
        <v>0</v>
      </c>
      <c r="W637" s="50">
        <f t="shared" si="533"/>
        <v>0</v>
      </c>
      <c r="X637" s="50">
        <f t="shared" si="533"/>
        <v>0</v>
      </c>
      <c r="Y637" s="50">
        <f t="shared" si="533"/>
        <v>0</v>
      </c>
      <c r="Z637" s="50">
        <f t="shared" si="533"/>
        <v>0</v>
      </c>
      <c r="AB637" s="222"/>
    </row>
    <row r="638" spans="2:28" ht="15.6" customHeight="1" x14ac:dyDescent="0.3">
      <c r="B638" s="31">
        <f t="shared" si="497"/>
        <v>4081</v>
      </c>
      <c r="C638" s="96" t="s">
        <v>83</v>
      </c>
      <c r="D638" s="43"/>
      <c r="E638" s="50">
        <f t="shared" ref="E638:Z638" si="534">E402</f>
        <v>0</v>
      </c>
      <c r="F638" s="50">
        <f t="shared" si="534"/>
        <v>0</v>
      </c>
      <c r="G638" s="50">
        <f t="shared" si="534"/>
        <v>0</v>
      </c>
      <c r="H638" s="50">
        <f t="shared" si="534"/>
        <v>0</v>
      </c>
      <c r="I638" s="50">
        <f t="shared" si="534"/>
        <v>0</v>
      </c>
      <c r="J638" s="50">
        <f t="shared" si="534"/>
        <v>0</v>
      </c>
      <c r="K638" s="50">
        <f t="shared" si="534"/>
        <v>0</v>
      </c>
      <c r="L638" s="50">
        <f t="shared" si="534"/>
        <v>0</v>
      </c>
      <c r="M638" s="50">
        <f t="shared" si="534"/>
        <v>0</v>
      </c>
      <c r="N638" s="50">
        <f t="shared" si="534"/>
        <v>0</v>
      </c>
      <c r="O638" s="50">
        <f t="shared" si="534"/>
        <v>0</v>
      </c>
      <c r="P638" s="50">
        <f t="shared" si="534"/>
        <v>0</v>
      </c>
      <c r="Q638" s="50">
        <f t="shared" si="534"/>
        <v>0</v>
      </c>
      <c r="R638" s="50">
        <f t="shared" si="534"/>
        <v>0</v>
      </c>
      <c r="S638" s="50">
        <f t="shared" si="534"/>
        <v>0</v>
      </c>
      <c r="T638" s="50">
        <f t="shared" si="534"/>
        <v>0</v>
      </c>
      <c r="U638" s="50">
        <f t="shared" si="534"/>
        <v>0</v>
      </c>
      <c r="V638" s="50">
        <f t="shared" si="534"/>
        <v>0</v>
      </c>
      <c r="W638" s="50">
        <f t="shared" si="534"/>
        <v>0</v>
      </c>
      <c r="X638" s="50">
        <f t="shared" si="534"/>
        <v>0</v>
      </c>
      <c r="Y638" s="50">
        <f t="shared" si="534"/>
        <v>0</v>
      </c>
      <c r="Z638" s="50">
        <f t="shared" si="534"/>
        <v>0</v>
      </c>
      <c r="AB638" s="222"/>
    </row>
    <row r="639" spans="2:28" ht="15.6" customHeight="1" x14ac:dyDescent="0.3">
      <c r="B639" s="31">
        <f t="shared" si="497"/>
        <v>4082</v>
      </c>
      <c r="C639" s="96" t="s">
        <v>84</v>
      </c>
      <c r="D639" s="43"/>
      <c r="E639" s="50">
        <f t="shared" ref="E639:Z639" si="535">E403</f>
        <v>0</v>
      </c>
      <c r="F639" s="50">
        <f t="shared" si="535"/>
        <v>0</v>
      </c>
      <c r="G639" s="50">
        <f t="shared" si="535"/>
        <v>0</v>
      </c>
      <c r="H639" s="50">
        <f t="shared" si="535"/>
        <v>0</v>
      </c>
      <c r="I639" s="50">
        <f t="shared" si="535"/>
        <v>0</v>
      </c>
      <c r="J639" s="50">
        <f t="shared" si="535"/>
        <v>0</v>
      </c>
      <c r="K639" s="50">
        <f t="shared" si="535"/>
        <v>0</v>
      </c>
      <c r="L639" s="50">
        <f t="shared" si="535"/>
        <v>0</v>
      </c>
      <c r="M639" s="50">
        <f t="shared" si="535"/>
        <v>0</v>
      </c>
      <c r="N639" s="50">
        <f t="shared" si="535"/>
        <v>0</v>
      </c>
      <c r="O639" s="50">
        <f t="shared" si="535"/>
        <v>0</v>
      </c>
      <c r="P639" s="50">
        <f t="shared" si="535"/>
        <v>0</v>
      </c>
      <c r="Q639" s="50">
        <f t="shared" si="535"/>
        <v>0</v>
      </c>
      <c r="R639" s="50">
        <f t="shared" si="535"/>
        <v>0</v>
      </c>
      <c r="S639" s="50">
        <f t="shared" si="535"/>
        <v>0</v>
      </c>
      <c r="T639" s="50">
        <f t="shared" si="535"/>
        <v>0</v>
      </c>
      <c r="U639" s="50">
        <f t="shared" si="535"/>
        <v>0</v>
      </c>
      <c r="V639" s="50">
        <f t="shared" si="535"/>
        <v>0</v>
      </c>
      <c r="W639" s="50">
        <f t="shared" si="535"/>
        <v>0</v>
      </c>
      <c r="X639" s="50">
        <f t="shared" si="535"/>
        <v>0</v>
      </c>
      <c r="Y639" s="50">
        <f t="shared" si="535"/>
        <v>0</v>
      </c>
      <c r="Z639" s="50">
        <f t="shared" si="535"/>
        <v>0</v>
      </c>
      <c r="AB639" s="222"/>
    </row>
    <row r="640" spans="2:28" ht="15.6" customHeight="1" x14ac:dyDescent="0.3">
      <c r="B640" s="13">
        <f>B637+10</f>
        <v>4090</v>
      </c>
      <c r="C640" s="42" t="s">
        <v>23</v>
      </c>
      <c r="D640" s="50">
        <f t="shared" si="527"/>
        <v>0</v>
      </c>
      <c r="E640" s="50">
        <f t="shared" ref="E640:Z640" si="536">E404</f>
        <v>0</v>
      </c>
      <c r="F640" s="50">
        <f t="shared" si="536"/>
        <v>0</v>
      </c>
      <c r="G640" s="50">
        <f t="shared" si="536"/>
        <v>0</v>
      </c>
      <c r="H640" s="50">
        <f t="shared" si="536"/>
        <v>0</v>
      </c>
      <c r="I640" s="50">
        <f t="shared" si="536"/>
        <v>0</v>
      </c>
      <c r="J640" s="50">
        <f t="shared" si="536"/>
        <v>0</v>
      </c>
      <c r="K640" s="50">
        <f t="shared" si="536"/>
        <v>0</v>
      </c>
      <c r="L640" s="50">
        <f t="shared" si="536"/>
        <v>0</v>
      </c>
      <c r="M640" s="50">
        <f t="shared" si="536"/>
        <v>0</v>
      </c>
      <c r="N640" s="50">
        <f t="shared" si="536"/>
        <v>0</v>
      </c>
      <c r="O640" s="50">
        <f t="shared" si="536"/>
        <v>0</v>
      </c>
      <c r="P640" s="50">
        <f t="shared" si="536"/>
        <v>0</v>
      </c>
      <c r="Q640" s="50">
        <f t="shared" si="536"/>
        <v>0</v>
      </c>
      <c r="R640" s="50">
        <f t="shared" si="536"/>
        <v>0</v>
      </c>
      <c r="S640" s="50">
        <f t="shared" si="536"/>
        <v>0</v>
      </c>
      <c r="T640" s="50">
        <f t="shared" si="536"/>
        <v>0</v>
      </c>
      <c r="U640" s="50">
        <f t="shared" si="536"/>
        <v>0</v>
      </c>
      <c r="V640" s="50">
        <f t="shared" si="536"/>
        <v>0</v>
      </c>
      <c r="W640" s="50">
        <f t="shared" si="536"/>
        <v>0</v>
      </c>
      <c r="X640" s="50">
        <f t="shared" si="536"/>
        <v>0</v>
      </c>
      <c r="Y640" s="50">
        <f t="shared" si="536"/>
        <v>0</v>
      </c>
      <c r="Z640" s="50">
        <f t="shared" si="536"/>
        <v>0</v>
      </c>
      <c r="AB640" s="222"/>
    </row>
    <row r="641" spans="2:28" ht="15.6" customHeight="1" x14ac:dyDescent="0.3">
      <c r="B641" s="31">
        <f t="shared" si="497"/>
        <v>4091</v>
      </c>
      <c r="C641" s="96" t="s">
        <v>367</v>
      </c>
      <c r="D641" s="50">
        <f t="shared" si="527"/>
        <v>0</v>
      </c>
      <c r="E641" s="50">
        <f t="shared" ref="E641:Z641" si="537">E405</f>
        <v>0</v>
      </c>
      <c r="F641" s="50">
        <f t="shared" si="537"/>
        <v>0</v>
      </c>
      <c r="G641" s="50">
        <f t="shared" si="537"/>
        <v>0</v>
      </c>
      <c r="H641" s="50">
        <f t="shared" si="537"/>
        <v>0</v>
      </c>
      <c r="I641" s="50">
        <f t="shared" si="537"/>
        <v>0</v>
      </c>
      <c r="J641" s="50">
        <f t="shared" si="537"/>
        <v>0</v>
      </c>
      <c r="K641" s="50">
        <f t="shared" si="537"/>
        <v>0</v>
      </c>
      <c r="L641" s="50">
        <f t="shared" si="537"/>
        <v>0</v>
      </c>
      <c r="M641" s="50">
        <f t="shared" si="537"/>
        <v>0</v>
      </c>
      <c r="N641" s="50">
        <f t="shared" si="537"/>
        <v>0</v>
      </c>
      <c r="O641" s="50">
        <f t="shared" si="537"/>
        <v>0</v>
      </c>
      <c r="P641" s="50">
        <f t="shared" si="537"/>
        <v>0</v>
      </c>
      <c r="Q641" s="50">
        <f t="shared" si="537"/>
        <v>0</v>
      </c>
      <c r="R641" s="50">
        <f t="shared" si="537"/>
        <v>0</v>
      </c>
      <c r="S641" s="50">
        <f t="shared" si="537"/>
        <v>0</v>
      </c>
      <c r="T641" s="50">
        <f t="shared" si="537"/>
        <v>0</v>
      </c>
      <c r="U641" s="50">
        <f t="shared" si="537"/>
        <v>0</v>
      </c>
      <c r="V641" s="50">
        <f t="shared" si="537"/>
        <v>0</v>
      </c>
      <c r="W641" s="50">
        <f t="shared" si="537"/>
        <v>0</v>
      </c>
      <c r="X641" s="50">
        <f t="shared" si="537"/>
        <v>0</v>
      </c>
      <c r="Y641" s="50">
        <f t="shared" si="537"/>
        <v>0</v>
      </c>
      <c r="Z641" s="50">
        <f t="shared" si="537"/>
        <v>0</v>
      </c>
      <c r="AB641" s="222"/>
    </row>
    <row r="642" spans="2:28" ht="15.6" customHeight="1" x14ac:dyDescent="0.3">
      <c r="B642" s="13">
        <f>B640+10</f>
        <v>4100</v>
      </c>
      <c r="C642" s="42" t="s">
        <v>24</v>
      </c>
      <c r="D642" s="43"/>
      <c r="E642" s="50">
        <f t="shared" ref="E642:Z642" si="538">E406</f>
        <v>0</v>
      </c>
      <c r="F642" s="50">
        <f t="shared" si="538"/>
        <v>0</v>
      </c>
      <c r="G642" s="50">
        <f t="shared" si="538"/>
        <v>0</v>
      </c>
      <c r="H642" s="50">
        <f t="shared" si="538"/>
        <v>0</v>
      </c>
      <c r="I642" s="50">
        <f t="shared" si="538"/>
        <v>0</v>
      </c>
      <c r="J642" s="50">
        <f t="shared" si="538"/>
        <v>0</v>
      </c>
      <c r="K642" s="50">
        <f t="shared" si="538"/>
        <v>0</v>
      </c>
      <c r="L642" s="50">
        <f t="shared" si="538"/>
        <v>0</v>
      </c>
      <c r="M642" s="50">
        <f t="shared" si="538"/>
        <v>0</v>
      </c>
      <c r="N642" s="50">
        <f t="shared" si="538"/>
        <v>0</v>
      </c>
      <c r="O642" s="50">
        <f t="shared" si="538"/>
        <v>0</v>
      </c>
      <c r="P642" s="50">
        <f t="shared" si="538"/>
        <v>0</v>
      </c>
      <c r="Q642" s="50">
        <f t="shared" si="538"/>
        <v>0</v>
      </c>
      <c r="R642" s="50">
        <f t="shared" si="538"/>
        <v>0</v>
      </c>
      <c r="S642" s="50">
        <f t="shared" si="538"/>
        <v>0</v>
      </c>
      <c r="T642" s="50">
        <f t="shared" si="538"/>
        <v>0</v>
      </c>
      <c r="U642" s="50">
        <f t="shared" si="538"/>
        <v>0</v>
      </c>
      <c r="V642" s="50">
        <f t="shared" si="538"/>
        <v>0</v>
      </c>
      <c r="W642" s="50">
        <f t="shared" si="538"/>
        <v>0</v>
      </c>
      <c r="X642" s="50">
        <f t="shared" si="538"/>
        <v>0</v>
      </c>
      <c r="Y642" s="50">
        <f t="shared" si="538"/>
        <v>0</v>
      </c>
      <c r="Z642" s="50">
        <f t="shared" si="538"/>
        <v>0</v>
      </c>
      <c r="AB642" s="222"/>
    </row>
    <row r="643" spans="2:28" ht="15.6" customHeight="1" x14ac:dyDescent="0.3">
      <c r="B643" s="31">
        <f t="shared" si="497"/>
        <v>4101</v>
      </c>
      <c r="C643" s="96" t="s">
        <v>367</v>
      </c>
      <c r="D643" s="43"/>
      <c r="E643" s="50">
        <f t="shared" ref="E643:Z643" si="539">E407</f>
        <v>0</v>
      </c>
      <c r="F643" s="50">
        <f t="shared" si="539"/>
        <v>0</v>
      </c>
      <c r="G643" s="50">
        <f t="shared" si="539"/>
        <v>0</v>
      </c>
      <c r="H643" s="50">
        <f t="shared" si="539"/>
        <v>0</v>
      </c>
      <c r="I643" s="50">
        <f t="shared" si="539"/>
        <v>0</v>
      </c>
      <c r="J643" s="50">
        <f t="shared" si="539"/>
        <v>0</v>
      </c>
      <c r="K643" s="50">
        <f t="shared" si="539"/>
        <v>0</v>
      </c>
      <c r="L643" s="50">
        <f t="shared" si="539"/>
        <v>0</v>
      </c>
      <c r="M643" s="50">
        <f t="shared" si="539"/>
        <v>0</v>
      </c>
      <c r="N643" s="50">
        <f t="shared" si="539"/>
        <v>0</v>
      </c>
      <c r="O643" s="50">
        <f t="shared" si="539"/>
        <v>0</v>
      </c>
      <c r="P643" s="50">
        <f t="shared" si="539"/>
        <v>0</v>
      </c>
      <c r="Q643" s="50">
        <f t="shared" si="539"/>
        <v>0</v>
      </c>
      <c r="R643" s="50">
        <f t="shared" si="539"/>
        <v>0</v>
      </c>
      <c r="S643" s="50">
        <f t="shared" si="539"/>
        <v>0</v>
      </c>
      <c r="T643" s="50">
        <f t="shared" si="539"/>
        <v>0</v>
      </c>
      <c r="U643" s="50">
        <f t="shared" si="539"/>
        <v>0</v>
      </c>
      <c r="V643" s="50">
        <f t="shared" si="539"/>
        <v>0</v>
      </c>
      <c r="W643" s="50">
        <f t="shared" si="539"/>
        <v>0</v>
      </c>
      <c r="X643" s="50">
        <f t="shared" si="539"/>
        <v>0</v>
      </c>
      <c r="Y643" s="50">
        <f t="shared" si="539"/>
        <v>0</v>
      </c>
      <c r="Z643" s="50">
        <f t="shared" si="539"/>
        <v>0</v>
      </c>
      <c r="AB643" s="222"/>
    </row>
    <row r="644" spans="2:28" ht="15.6" customHeight="1" x14ac:dyDescent="0.3">
      <c r="B644" s="13">
        <f>B642+10</f>
        <v>4110</v>
      </c>
      <c r="C644" s="44" t="s">
        <v>456</v>
      </c>
      <c r="D644" s="43"/>
      <c r="E644" s="45">
        <f>E596-E623</f>
        <v>0</v>
      </c>
      <c r="F644" s="45">
        <f t="shared" ref="F644:Z644" si="540">F596-F623</f>
        <v>0</v>
      </c>
      <c r="G644" s="45">
        <f t="shared" si="540"/>
        <v>0</v>
      </c>
      <c r="H644" s="45">
        <f t="shared" si="540"/>
        <v>0</v>
      </c>
      <c r="I644" s="45">
        <f t="shared" si="540"/>
        <v>0</v>
      </c>
      <c r="J644" s="45">
        <f t="shared" si="540"/>
        <v>0</v>
      </c>
      <c r="K644" s="45">
        <f t="shared" si="540"/>
        <v>0</v>
      </c>
      <c r="L644" s="45">
        <f t="shared" si="540"/>
        <v>0</v>
      </c>
      <c r="M644" s="45">
        <f t="shared" si="540"/>
        <v>0</v>
      </c>
      <c r="N644" s="45">
        <f t="shared" si="540"/>
        <v>0</v>
      </c>
      <c r="O644" s="45">
        <f t="shared" si="540"/>
        <v>0</v>
      </c>
      <c r="P644" s="45">
        <f t="shared" si="540"/>
        <v>0</v>
      </c>
      <c r="Q644" s="45">
        <f t="shared" si="540"/>
        <v>0</v>
      </c>
      <c r="R644" s="45">
        <f t="shared" si="540"/>
        <v>0</v>
      </c>
      <c r="S644" s="45">
        <f t="shared" si="540"/>
        <v>0</v>
      </c>
      <c r="T644" s="45">
        <f t="shared" si="540"/>
        <v>0</v>
      </c>
      <c r="U644" s="45">
        <f t="shared" si="540"/>
        <v>0</v>
      </c>
      <c r="V644" s="45">
        <f t="shared" si="540"/>
        <v>0</v>
      </c>
      <c r="W644" s="45">
        <f t="shared" si="540"/>
        <v>0</v>
      </c>
      <c r="X644" s="45">
        <f t="shared" si="540"/>
        <v>0</v>
      </c>
      <c r="Y644" s="45">
        <f t="shared" si="540"/>
        <v>0</v>
      </c>
      <c r="Z644" s="45">
        <f t="shared" si="540"/>
        <v>0</v>
      </c>
      <c r="AB644" s="222"/>
    </row>
    <row r="645" spans="2:28" ht="15.6" customHeight="1" x14ac:dyDescent="0.3">
      <c r="B645" s="13">
        <f>B644+10</f>
        <v>4120</v>
      </c>
      <c r="C645" s="46" t="s">
        <v>457</v>
      </c>
      <c r="D645" s="84"/>
      <c r="E645" s="47">
        <f>E644</f>
        <v>0</v>
      </c>
      <c r="F645" s="47">
        <f>F644+E645</f>
        <v>0</v>
      </c>
      <c r="G645" s="47">
        <f t="shared" ref="G645" si="541">G644+F645</f>
        <v>0</v>
      </c>
      <c r="H645" s="47">
        <f t="shared" ref="H645" si="542">H644+G645</f>
        <v>0</v>
      </c>
      <c r="I645" s="47">
        <f t="shared" ref="I645" si="543">I644+H645</f>
        <v>0</v>
      </c>
      <c r="J645" s="47">
        <f t="shared" ref="J645" si="544">J644+I645</f>
        <v>0</v>
      </c>
      <c r="K645" s="47">
        <f t="shared" ref="K645" si="545">K644+J645</f>
        <v>0</v>
      </c>
      <c r="L645" s="47">
        <f t="shared" ref="L645" si="546">L644+K645</f>
        <v>0</v>
      </c>
      <c r="M645" s="47">
        <f t="shared" ref="M645" si="547">M644+L645</f>
        <v>0</v>
      </c>
      <c r="N645" s="47">
        <f t="shared" ref="N645" si="548">N644+M645</f>
        <v>0</v>
      </c>
      <c r="O645" s="47">
        <f t="shared" ref="O645" si="549">O644+N645</f>
        <v>0</v>
      </c>
      <c r="P645" s="47">
        <f t="shared" ref="P645" si="550">P644+O645</f>
        <v>0</v>
      </c>
      <c r="Q645" s="47">
        <f t="shared" ref="Q645" si="551">Q644+P645</f>
        <v>0</v>
      </c>
      <c r="R645" s="47">
        <f t="shared" ref="R645" si="552">R644+Q645</f>
        <v>0</v>
      </c>
      <c r="S645" s="47">
        <f t="shared" ref="S645" si="553">S644+R645</f>
        <v>0</v>
      </c>
      <c r="T645" s="47">
        <f t="shared" ref="T645" si="554">T644+S645</f>
        <v>0</v>
      </c>
      <c r="U645" s="47">
        <f t="shared" ref="U645" si="555">U644+T645</f>
        <v>0</v>
      </c>
      <c r="V645" s="47">
        <f t="shared" ref="V645" si="556">V644+U645</f>
        <v>0</v>
      </c>
      <c r="W645" s="47">
        <f t="shared" ref="W645" si="557">W644+V645</f>
        <v>0</v>
      </c>
      <c r="X645" s="47">
        <f t="shared" ref="X645" si="558">X644+W645</f>
        <v>0</v>
      </c>
      <c r="Y645" s="47">
        <f t="shared" ref="Y645" si="559">Y644+X645</f>
        <v>0</v>
      </c>
      <c r="Z645" s="47">
        <f t="shared" ref="Z645" si="560">Z644+Y645</f>
        <v>0</v>
      </c>
      <c r="AB645" s="222"/>
    </row>
    <row r="646" spans="2:28" ht="45" customHeight="1" x14ac:dyDescent="0.3">
      <c r="B646" s="13"/>
      <c r="C646" s="54" t="s">
        <v>334</v>
      </c>
      <c r="D646" s="56" t="s">
        <v>653</v>
      </c>
      <c r="E646" s="56" t="s">
        <v>654</v>
      </c>
      <c r="F646" s="56" t="s">
        <v>655</v>
      </c>
      <c r="G646" s="56" t="s">
        <v>656</v>
      </c>
      <c r="H646" s="56" t="s">
        <v>657</v>
      </c>
      <c r="I646" s="56" t="s">
        <v>659</v>
      </c>
      <c r="J646" s="56" t="s">
        <v>658</v>
      </c>
      <c r="K646" s="56" t="s">
        <v>660</v>
      </c>
      <c r="L646" s="56" t="s">
        <v>661</v>
      </c>
      <c r="M646" s="56" t="s">
        <v>662</v>
      </c>
      <c r="N646" s="56" t="s">
        <v>663</v>
      </c>
      <c r="O646" s="56" t="s">
        <v>664</v>
      </c>
      <c r="P646" s="56" t="s">
        <v>665</v>
      </c>
      <c r="Q646" s="56" t="s">
        <v>666</v>
      </c>
      <c r="R646" s="56" t="s">
        <v>667</v>
      </c>
      <c r="S646" s="56" t="s">
        <v>668</v>
      </c>
      <c r="T646" s="56" t="s">
        <v>669</v>
      </c>
      <c r="U646" s="56" t="s">
        <v>670</v>
      </c>
      <c r="V646" s="56" t="s">
        <v>671</v>
      </c>
      <c r="W646" s="56" t="s">
        <v>673</v>
      </c>
      <c r="X646" s="56" t="s">
        <v>672</v>
      </c>
      <c r="Y646" s="56" t="s">
        <v>674</v>
      </c>
      <c r="Z646" s="55" t="s">
        <v>675</v>
      </c>
      <c r="AB646" s="171"/>
    </row>
    <row r="647" spans="2:28" ht="15.6" customHeight="1" x14ac:dyDescent="0.3">
      <c r="B647" s="13">
        <f>B645+10</f>
        <v>4130</v>
      </c>
      <c r="C647" s="48" t="s">
        <v>57</v>
      </c>
      <c r="D647" s="41"/>
      <c r="E647" s="49">
        <f t="shared" ref="E647:Z647" si="561">E649+E651+E660</f>
        <v>0</v>
      </c>
      <c r="F647" s="49">
        <f t="shared" si="561"/>
        <v>0</v>
      </c>
      <c r="G647" s="49">
        <f t="shared" si="561"/>
        <v>0</v>
      </c>
      <c r="H647" s="49">
        <f t="shared" si="561"/>
        <v>0</v>
      </c>
      <c r="I647" s="49">
        <f t="shared" si="561"/>
        <v>0</v>
      </c>
      <c r="J647" s="49">
        <f t="shared" si="561"/>
        <v>0</v>
      </c>
      <c r="K647" s="49">
        <f t="shared" si="561"/>
        <v>0</v>
      </c>
      <c r="L647" s="49">
        <f t="shared" si="561"/>
        <v>0</v>
      </c>
      <c r="M647" s="49">
        <f t="shared" si="561"/>
        <v>0</v>
      </c>
      <c r="N647" s="49">
        <f t="shared" si="561"/>
        <v>0</v>
      </c>
      <c r="O647" s="49">
        <f t="shared" si="561"/>
        <v>0</v>
      </c>
      <c r="P647" s="49">
        <f t="shared" si="561"/>
        <v>0</v>
      </c>
      <c r="Q647" s="49">
        <f t="shared" si="561"/>
        <v>0</v>
      </c>
      <c r="R647" s="49">
        <f t="shared" si="561"/>
        <v>0</v>
      </c>
      <c r="S647" s="49">
        <f t="shared" si="561"/>
        <v>0</v>
      </c>
      <c r="T647" s="49">
        <f t="shared" si="561"/>
        <v>0</v>
      </c>
      <c r="U647" s="49">
        <f t="shared" si="561"/>
        <v>0</v>
      </c>
      <c r="V647" s="49">
        <f t="shared" si="561"/>
        <v>0</v>
      </c>
      <c r="W647" s="49">
        <f t="shared" si="561"/>
        <v>0</v>
      </c>
      <c r="X647" s="49">
        <f t="shared" si="561"/>
        <v>0</v>
      </c>
      <c r="Y647" s="49">
        <f t="shared" si="561"/>
        <v>0</v>
      </c>
      <c r="Z647" s="49">
        <f t="shared" si="561"/>
        <v>0</v>
      </c>
      <c r="AB647" s="222"/>
    </row>
    <row r="648" spans="2:28" ht="15.6" customHeight="1" x14ac:dyDescent="0.3">
      <c r="B648" s="31">
        <f t="shared" ref="B648:B669" si="562">B647+1</f>
        <v>4131</v>
      </c>
      <c r="C648" s="96" t="s">
        <v>366</v>
      </c>
      <c r="D648" s="50">
        <f t="shared" ref="D648:Z648" si="563">D650+D652+D661</f>
        <v>0</v>
      </c>
      <c r="E648" s="50">
        <f t="shared" si="563"/>
        <v>0</v>
      </c>
      <c r="F648" s="50">
        <f t="shared" si="563"/>
        <v>0</v>
      </c>
      <c r="G648" s="50">
        <f t="shared" si="563"/>
        <v>0</v>
      </c>
      <c r="H648" s="50">
        <f t="shared" si="563"/>
        <v>0</v>
      </c>
      <c r="I648" s="50">
        <f t="shared" si="563"/>
        <v>0</v>
      </c>
      <c r="J648" s="50">
        <f t="shared" si="563"/>
        <v>0</v>
      </c>
      <c r="K648" s="50">
        <f t="shared" si="563"/>
        <v>0</v>
      </c>
      <c r="L648" s="50">
        <f t="shared" si="563"/>
        <v>0</v>
      </c>
      <c r="M648" s="50">
        <f t="shared" si="563"/>
        <v>0</v>
      </c>
      <c r="N648" s="50">
        <f t="shared" si="563"/>
        <v>0</v>
      </c>
      <c r="O648" s="50">
        <f t="shared" si="563"/>
        <v>0</v>
      </c>
      <c r="P648" s="50">
        <f t="shared" si="563"/>
        <v>0</v>
      </c>
      <c r="Q648" s="50">
        <f t="shared" si="563"/>
        <v>0</v>
      </c>
      <c r="R648" s="50">
        <f t="shared" si="563"/>
        <v>0</v>
      </c>
      <c r="S648" s="50">
        <f t="shared" si="563"/>
        <v>0</v>
      </c>
      <c r="T648" s="50">
        <f t="shared" si="563"/>
        <v>0</v>
      </c>
      <c r="U648" s="50">
        <f t="shared" si="563"/>
        <v>0</v>
      </c>
      <c r="V648" s="50">
        <f t="shared" si="563"/>
        <v>0</v>
      </c>
      <c r="W648" s="50">
        <f t="shared" si="563"/>
        <v>0</v>
      </c>
      <c r="X648" s="50">
        <f t="shared" si="563"/>
        <v>0</v>
      </c>
      <c r="Y648" s="50">
        <f t="shared" si="563"/>
        <v>0</v>
      </c>
      <c r="Z648" s="50">
        <f t="shared" si="563"/>
        <v>0</v>
      </c>
      <c r="AB648" s="222"/>
    </row>
    <row r="649" spans="2:28" ht="15.6" customHeight="1" x14ac:dyDescent="0.3">
      <c r="B649" s="13">
        <f>B647+10</f>
        <v>4140</v>
      </c>
      <c r="C649" s="42" t="s">
        <v>27</v>
      </c>
      <c r="D649" s="50">
        <f>D413</f>
        <v>0</v>
      </c>
      <c r="E649" s="198"/>
      <c r="F649" s="43">
        <v>0</v>
      </c>
      <c r="G649" s="43">
        <v>0</v>
      </c>
      <c r="H649" s="43">
        <v>0</v>
      </c>
      <c r="I649" s="43">
        <v>0</v>
      </c>
      <c r="J649" s="43">
        <v>0</v>
      </c>
      <c r="K649" s="43">
        <v>0</v>
      </c>
      <c r="L649" s="43">
        <v>0</v>
      </c>
      <c r="M649" s="43">
        <v>0</v>
      </c>
      <c r="N649" s="43">
        <v>0</v>
      </c>
      <c r="O649" s="43">
        <v>0</v>
      </c>
      <c r="P649" s="43">
        <v>0</v>
      </c>
      <c r="Q649" s="43">
        <v>0</v>
      </c>
      <c r="R649" s="43">
        <v>0</v>
      </c>
      <c r="S649" s="43">
        <v>0</v>
      </c>
      <c r="T649" s="43">
        <v>0</v>
      </c>
      <c r="U649" s="43">
        <v>0</v>
      </c>
      <c r="V649" s="43">
        <v>0</v>
      </c>
      <c r="W649" s="43">
        <v>0</v>
      </c>
      <c r="X649" s="43">
        <v>0</v>
      </c>
      <c r="Y649" s="43">
        <v>0</v>
      </c>
      <c r="Z649" s="43">
        <v>0</v>
      </c>
      <c r="AB649" s="221"/>
    </row>
    <row r="650" spans="2:28" ht="15.6" customHeight="1" x14ac:dyDescent="0.3">
      <c r="B650" s="31">
        <f t="shared" si="562"/>
        <v>4141</v>
      </c>
      <c r="C650" s="96" t="s">
        <v>366</v>
      </c>
      <c r="D650" s="50">
        <f>D414</f>
        <v>0</v>
      </c>
      <c r="E650" s="198"/>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c r="Z650" s="43">
        <v>0</v>
      </c>
      <c r="AB650" s="221"/>
    </row>
    <row r="651" spans="2:28" ht="15.6" customHeight="1" x14ac:dyDescent="0.3">
      <c r="B651" s="13">
        <f>B649+10</f>
        <v>4150</v>
      </c>
      <c r="C651" s="42" t="s">
        <v>28</v>
      </c>
      <c r="D651" s="50">
        <f>D653+D654+D655+D656+D657+D658+D659</f>
        <v>0</v>
      </c>
      <c r="E651" s="50">
        <f t="shared" ref="E651:Z651" si="564">E653+E654+E655+E656+E657+E658+E659</f>
        <v>0</v>
      </c>
      <c r="F651" s="50">
        <f t="shared" si="564"/>
        <v>0</v>
      </c>
      <c r="G651" s="50">
        <f t="shared" si="564"/>
        <v>0</v>
      </c>
      <c r="H651" s="50">
        <f t="shared" si="564"/>
        <v>0</v>
      </c>
      <c r="I651" s="50">
        <f t="shared" si="564"/>
        <v>0</v>
      </c>
      <c r="J651" s="50">
        <f t="shared" si="564"/>
        <v>0</v>
      </c>
      <c r="K651" s="50">
        <f t="shared" si="564"/>
        <v>0</v>
      </c>
      <c r="L651" s="50">
        <f t="shared" si="564"/>
        <v>0</v>
      </c>
      <c r="M651" s="50">
        <f t="shared" si="564"/>
        <v>0</v>
      </c>
      <c r="N651" s="50">
        <f t="shared" si="564"/>
        <v>0</v>
      </c>
      <c r="O651" s="50">
        <f t="shared" si="564"/>
        <v>0</v>
      </c>
      <c r="P651" s="50">
        <f t="shared" si="564"/>
        <v>0</v>
      </c>
      <c r="Q651" s="50">
        <f t="shared" si="564"/>
        <v>0</v>
      </c>
      <c r="R651" s="50">
        <f t="shared" si="564"/>
        <v>0</v>
      </c>
      <c r="S651" s="50">
        <f t="shared" si="564"/>
        <v>0</v>
      </c>
      <c r="T651" s="50">
        <f t="shared" si="564"/>
        <v>0</v>
      </c>
      <c r="U651" s="50">
        <f t="shared" si="564"/>
        <v>0</v>
      </c>
      <c r="V651" s="50">
        <f t="shared" si="564"/>
        <v>0</v>
      </c>
      <c r="W651" s="50">
        <f t="shared" si="564"/>
        <v>0</v>
      </c>
      <c r="X651" s="50">
        <f t="shared" si="564"/>
        <v>0</v>
      </c>
      <c r="Y651" s="50">
        <f t="shared" si="564"/>
        <v>0</v>
      </c>
      <c r="Z651" s="50">
        <f t="shared" si="564"/>
        <v>0</v>
      </c>
      <c r="AB651" s="222"/>
    </row>
    <row r="652" spans="2:28" ht="15.6" customHeight="1" x14ac:dyDescent="0.3">
      <c r="B652" s="31">
        <f t="shared" si="562"/>
        <v>4151</v>
      </c>
      <c r="C652" s="96" t="s">
        <v>366</v>
      </c>
      <c r="D652" s="50">
        <f t="shared" ref="D652:D659" si="565">D416</f>
        <v>0</v>
      </c>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c r="AB652" s="221"/>
    </row>
    <row r="653" spans="2:28" ht="15.6" customHeight="1" x14ac:dyDescent="0.3">
      <c r="B653" s="13">
        <f>B651+10</f>
        <v>4160</v>
      </c>
      <c r="C653" s="51" t="s">
        <v>29</v>
      </c>
      <c r="D653" s="50">
        <f t="shared" si="565"/>
        <v>0</v>
      </c>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c r="AB653" s="221"/>
    </row>
    <row r="654" spans="2:28" ht="15.6" customHeight="1" x14ac:dyDescent="0.3">
      <c r="B654" s="13">
        <f t="shared" ref="B654:B660" si="566">B653+10</f>
        <v>4170</v>
      </c>
      <c r="C654" s="51" t="s">
        <v>30</v>
      </c>
      <c r="D654" s="50">
        <f t="shared" si="565"/>
        <v>0</v>
      </c>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c r="AB654" s="221"/>
    </row>
    <row r="655" spans="2:28" ht="15.6" customHeight="1" x14ac:dyDescent="0.3">
      <c r="B655" s="13">
        <f t="shared" si="566"/>
        <v>4180</v>
      </c>
      <c r="C655" s="51" t="s">
        <v>31</v>
      </c>
      <c r="D655" s="50">
        <f t="shared" si="565"/>
        <v>0</v>
      </c>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c r="AB655" s="221"/>
    </row>
    <row r="656" spans="2:28" ht="15.6" customHeight="1" x14ac:dyDescent="0.3">
      <c r="B656" s="13">
        <f t="shared" si="566"/>
        <v>4190</v>
      </c>
      <c r="C656" s="51" t="s">
        <v>32</v>
      </c>
      <c r="D656" s="50">
        <f t="shared" si="565"/>
        <v>0</v>
      </c>
      <c r="E656" s="198"/>
      <c r="F656" s="43">
        <v>0</v>
      </c>
      <c r="G656" s="43">
        <v>0</v>
      </c>
      <c r="H656" s="43">
        <v>0</v>
      </c>
      <c r="I656" s="43">
        <v>0</v>
      </c>
      <c r="J656" s="43">
        <v>0</v>
      </c>
      <c r="K656" s="43">
        <v>0</v>
      </c>
      <c r="L656" s="43">
        <v>0</v>
      </c>
      <c r="M656" s="43">
        <v>0</v>
      </c>
      <c r="N656" s="43">
        <v>0</v>
      </c>
      <c r="O656" s="43">
        <v>0</v>
      </c>
      <c r="P656" s="43">
        <v>0</v>
      </c>
      <c r="Q656" s="43">
        <v>0</v>
      </c>
      <c r="R656" s="43">
        <v>0</v>
      </c>
      <c r="S656" s="43">
        <v>0</v>
      </c>
      <c r="T656" s="43">
        <v>0</v>
      </c>
      <c r="U656" s="43">
        <v>0</v>
      </c>
      <c r="V656" s="43">
        <v>0</v>
      </c>
      <c r="W656" s="43">
        <v>0</v>
      </c>
      <c r="X656" s="43">
        <v>0</v>
      </c>
      <c r="Y656" s="43">
        <v>0</v>
      </c>
      <c r="Z656" s="43">
        <v>0</v>
      </c>
      <c r="AB656" s="221"/>
    </row>
    <row r="657" spans="2:28" ht="15.6" customHeight="1" x14ac:dyDescent="0.3">
      <c r="B657" s="13">
        <f t="shared" si="566"/>
        <v>4200</v>
      </c>
      <c r="C657" s="51" t="s">
        <v>33</v>
      </c>
      <c r="D657" s="50">
        <f t="shared" si="565"/>
        <v>0</v>
      </c>
      <c r="E657" s="198"/>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c r="Z657" s="43">
        <v>0</v>
      </c>
      <c r="AB657" s="221"/>
    </row>
    <row r="658" spans="2:28" ht="15.6" customHeight="1" x14ac:dyDescent="0.3">
      <c r="B658" s="13">
        <f t="shared" si="566"/>
        <v>4210</v>
      </c>
      <c r="C658" s="51" t="s">
        <v>34</v>
      </c>
      <c r="D658" s="50">
        <f t="shared" si="565"/>
        <v>0</v>
      </c>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c r="AB658" s="221"/>
    </row>
    <row r="659" spans="2:28" ht="15.6" customHeight="1" x14ac:dyDescent="0.3">
      <c r="B659" s="13">
        <f t="shared" si="566"/>
        <v>4220</v>
      </c>
      <c r="C659" s="51" t="s">
        <v>35</v>
      </c>
      <c r="D659" s="50">
        <f t="shared" si="565"/>
        <v>0</v>
      </c>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c r="AB659" s="221"/>
    </row>
    <row r="660" spans="2:28" ht="15.6" customHeight="1" x14ac:dyDescent="0.3">
      <c r="B660" s="13">
        <f t="shared" si="566"/>
        <v>4230</v>
      </c>
      <c r="C660" s="42" t="s">
        <v>36</v>
      </c>
      <c r="D660" s="43"/>
      <c r="E660" s="198"/>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c r="Z660" s="43">
        <v>0</v>
      </c>
      <c r="AB660" s="221"/>
    </row>
    <row r="661" spans="2:28" ht="15.6" customHeight="1" x14ac:dyDescent="0.3">
      <c r="B661" s="31">
        <f t="shared" si="562"/>
        <v>4231</v>
      </c>
      <c r="C661" s="96" t="s">
        <v>366</v>
      </c>
      <c r="D661" s="43"/>
      <c r="E661" s="50">
        <f t="shared" ref="E661:Z661" si="567">E425</f>
        <v>0</v>
      </c>
      <c r="F661" s="50">
        <f t="shared" si="567"/>
        <v>0</v>
      </c>
      <c r="G661" s="50">
        <f t="shared" si="567"/>
        <v>0</v>
      </c>
      <c r="H661" s="50">
        <f t="shared" si="567"/>
        <v>0</v>
      </c>
      <c r="I661" s="50">
        <f t="shared" si="567"/>
        <v>0</v>
      </c>
      <c r="J661" s="50">
        <f t="shared" si="567"/>
        <v>0</v>
      </c>
      <c r="K661" s="50">
        <f t="shared" si="567"/>
        <v>0</v>
      </c>
      <c r="L661" s="50">
        <f t="shared" si="567"/>
        <v>0</v>
      </c>
      <c r="M661" s="50">
        <f t="shared" si="567"/>
        <v>0</v>
      </c>
      <c r="N661" s="50">
        <f t="shared" si="567"/>
        <v>0</v>
      </c>
      <c r="O661" s="50">
        <f t="shared" si="567"/>
        <v>0</v>
      </c>
      <c r="P661" s="50">
        <f t="shared" si="567"/>
        <v>0</v>
      </c>
      <c r="Q661" s="50">
        <f t="shared" si="567"/>
        <v>0</v>
      </c>
      <c r="R661" s="50">
        <f t="shared" si="567"/>
        <v>0</v>
      </c>
      <c r="S661" s="50">
        <f t="shared" si="567"/>
        <v>0</v>
      </c>
      <c r="T661" s="50">
        <f t="shared" si="567"/>
        <v>0</v>
      </c>
      <c r="U661" s="50">
        <f t="shared" si="567"/>
        <v>0</v>
      </c>
      <c r="V661" s="50">
        <f t="shared" si="567"/>
        <v>0</v>
      </c>
      <c r="W661" s="50">
        <f t="shared" si="567"/>
        <v>0</v>
      </c>
      <c r="X661" s="50">
        <f t="shared" si="567"/>
        <v>0</v>
      </c>
      <c r="Y661" s="50">
        <f t="shared" si="567"/>
        <v>0</v>
      </c>
      <c r="Z661" s="50">
        <f t="shared" si="567"/>
        <v>0</v>
      </c>
      <c r="AB661" s="222"/>
    </row>
    <row r="662" spans="2:28" ht="15.6" customHeight="1" x14ac:dyDescent="0.3">
      <c r="B662" s="13">
        <f>B660+10</f>
        <v>4240</v>
      </c>
      <c r="C662" s="44" t="s">
        <v>58</v>
      </c>
      <c r="D662" s="43"/>
      <c r="E662" s="45">
        <f t="shared" ref="E662:Z662" si="568">E664+E666+E668</f>
        <v>0</v>
      </c>
      <c r="F662" s="45">
        <f t="shared" si="568"/>
        <v>0</v>
      </c>
      <c r="G662" s="45">
        <f t="shared" si="568"/>
        <v>0</v>
      </c>
      <c r="H662" s="45">
        <f t="shared" si="568"/>
        <v>0</v>
      </c>
      <c r="I662" s="45">
        <f t="shared" si="568"/>
        <v>0</v>
      </c>
      <c r="J662" s="45">
        <f t="shared" si="568"/>
        <v>0</v>
      </c>
      <c r="K662" s="45">
        <f t="shared" si="568"/>
        <v>0</v>
      </c>
      <c r="L662" s="45">
        <f t="shared" si="568"/>
        <v>0</v>
      </c>
      <c r="M662" s="45">
        <f t="shared" si="568"/>
        <v>0</v>
      </c>
      <c r="N662" s="45">
        <f t="shared" si="568"/>
        <v>0</v>
      </c>
      <c r="O662" s="45">
        <f t="shared" si="568"/>
        <v>0</v>
      </c>
      <c r="P662" s="45">
        <f t="shared" si="568"/>
        <v>0</v>
      </c>
      <c r="Q662" s="45">
        <f t="shared" si="568"/>
        <v>0</v>
      </c>
      <c r="R662" s="45">
        <f t="shared" si="568"/>
        <v>0</v>
      </c>
      <c r="S662" s="45">
        <f t="shared" si="568"/>
        <v>0</v>
      </c>
      <c r="T662" s="45">
        <f t="shared" si="568"/>
        <v>0</v>
      </c>
      <c r="U662" s="45">
        <f t="shared" si="568"/>
        <v>0</v>
      </c>
      <c r="V662" s="45">
        <f t="shared" si="568"/>
        <v>0</v>
      </c>
      <c r="W662" s="45">
        <f t="shared" si="568"/>
        <v>0</v>
      </c>
      <c r="X662" s="45">
        <f t="shared" si="568"/>
        <v>0</v>
      </c>
      <c r="Y662" s="45">
        <f t="shared" si="568"/>
        <v>0</v>
      </c>
      <c r="Z662" s="45">
        <f t="shared" si="568"/>
        <v>0</v>
      </c>
      <c r="AB662" s="222"/>
    </row>
    <row r="663" spans="2:28" ht="15.6" customHeight="1" x14ac:dyDescent="0.3">
      <c r="B663" s="31">
        <f t="shared" si="562"/>
        <v>4241</v>
      </c>
      <c r="C663" s="96" t="s">
        <v>367</v>
      </c>
      <c r="D663" s="50">
        <f t="shared" ref="D663:Z663" si="569">D665+D667+D669</f>
        <v>0</v>
      </c>
      <c r="E663" s="50">
        <f t="shared" si="569"/>
        <v>0</v>
      </c>
      <c r="F663" s="50">
        <f t="shared" si="569"/>
        <v>0</v>
      </c>
      <c r="G663" s="50">
        <f t="shared" si="569"/>
        <v>0</v>
      </c>
      <c r="H663" s="50">
        <f t="shared" si="569"/>
        <v>0</v>
      </c>
      <c r="I663" s="50">
        <f t="shared" si="569"/>
        <v>0</v>
      </c>
      <c r="J663" s="50">
        <f t="shared" si="569"/>
        <v>0</v>
      </c>
      <c r="K663" s="50">
        <f t="shared" si="569"/>
        <v>0</v>
      </c>
      <c r="L663" s="50">
        <f t="shared" si="569"/>
        <v>0</v>
      </c>
      <c r="M663" s="50">
        <f t="shared" si="569"/>
        <v>0</v>
      </c>
      <c r="N663" s="50">
        <f t="shared" si="569"/>
        <v>0</v>
      </c>
      <c r="O663" s="50">
        <f t="shared" si="569"/>
        <v>0</v>
      </c>
      <c r="P663" s="50">
        <f t="shared" si="569"/>
        <v>0</v>
      </c>
      <c r="Q663" s="50">
        <f t="shared" si="569"/>
        <v>0</v>
      </c>
      <c r="R663" s="50">
        <f t="shared" si="569"/>
        <v>0</v>
      </c>
      <c r="S663" s="50">
        <f t="shared" si="569"/>
        <v>0</v>
      </c>
      <c r="T663" s="50">
        <f t="shared" si="569"/>
        <v>0</v>
      </c>
      <c r="U663" s="50">
        <f t="shared" si="569"/>
        <v>0</v>
      </c>
      <c r="V663" s="50">
        <f t="shared" si="569"/>
        <v>0</v>
      </c>
      <c r="W663" s="50">
        <f t="shared" si="569"/>
        <v>0</v>
      </c>
      <c r="X663" s="50">
        <f t="shared" si="569"/>
        <v>0</v>
      </c>
      <c r="Y663" s="50">
        <f t="shared" si="569"/>
        <v>0</v>
      </c>
      <c r="Z663" s="50">
        <f t="shared" si="569"/>
        <v>0</v>
      </c>
      <c r="AB663" s="222"/>
    </row>
    <row r="664" spans="2:28" ht="15.6" customHeight="1" x14ac:dyDescent="0.3">
      <c r="B664" s="13">
        <f>B662+10</f>
        <v>4250</v>
      </c>
      <c r="C664" s="42" t="s">
        <v>37</v>
      </c>
      <c r="D664" s="50">
        <f t="shared" ref="D664:D667" si="570">D428</f>
        <v>0</v>
      </c>
      <c r="E664" s="198"/>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c r="Z664" s="43">
        <v>0</v>
      </c>
      <c r="AB664" s="221"/>
    </row>
    <row r="665" spans="2:28" ht="15.6" customHeight="1" x14ac:dyDescent="0.3">
      <c r="B665" s="31">
        <f t="shared" si="562"/>
        <v>4251</v>
      </c>
      <c r="C665" s="96" t="s">
        <v>367</v>
      </c>
      <c r="D665" s="50">
        <f t="shared" si="570"/>
        <v>0</v>
      </c>
      <c r="E665" s="198"/>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c r="Z665" s="43">
        <v>0</v>
      </c>
      <c r="AB665" s="221"/>
    </row>
    <row r="666" spans="2:28" ht="15.6" customHeight="1" x14ac:dyDescent="0.3">
      <c r="B666" s="13">
        <f>B664+10</f>
        <v>4260</v>
      </c>
      <c r="C666" s="42" t="s">
        <v>486</v>
      </c>
      <c r="D666" s="50">
        <f t="shared" si="570"/>
        <v>0</v>
      </c>
      <c r="E666" s="43">
        <v>0</v>
      </c>
      <c r="F666" s="43">
        <v>0</v>
      </c>
      <c r="G666" s="43">
        <v>0</v>
      </c>
      <c r="H666" s="43">
        <v>0</v>
      </c>
      <c r="I666" s="43">
        <v>0</v>
      </c>
      <c r="J666" s="43">
        <v>0</v>
      </c>
      <c r="K666" s="43">
        <v>0</v>
      </c>
      <c r="L666" s="43">
        <v>0</v>
      </c>
      <c r="M666" s="43">
        <v>0</v>
      </c>
      <c r="N666" s="43">
        <v>0</v>
      </c>
      <c r="O666" s="43">
        <v>0</v>
      </c>
      <c r="P666" s="43">
        <v>0</v>
      </c>
      <c r="Q666" s="43">
        <v>0</v>
      </c>
      <c r="R666" s="43">
        <v>0</v>
      </c>
      <c r="S666" s="43">
        <v>0</v>
      </c>
      <c r="T666" s="43">
        <v>0</v>
      </c>
      <c r="U666" s="43">
        <v>0</v>
      </c>
      <c r="V666" s="43">
        <v>0</v>
      </c>
      <c r="W666" s="43">
        <v>0</v>
      </c>
      <c r="X666" s="43">
        <v>0</v>
      </c>
      <c r="Y666" s="43">
        <v>0</v>
      </c>
      <c r="Z666" s="43">
        <v>0</v>
      </c>
      <c r="AB666" s="222"/>
    </row>
    <row r="667" spans="2:28" ht="15.6" customHeight="1" x14ac:dyDescent="0.3">
      <c r="B667" s="31">
        <f t="shared" si="562"/>
        <v>4261</v>
      </c>
      <c r="C667" s="96" t="s">
        <v>367</v>
      </c>
      <c r="D667" s="50">
        <f t="shared" si="570"/>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c r="Z667" s="43">
        <v>0</v>
      </c>
      <c r="AB667" s="222"/>
    </row>
    <row r="668" spans="2:28" ht="15.6" customHeight="1" x14ac:dyDescent="0.3">
      <c r="B668" s="13">
        <f>B666+10</f>
        <v>4270</v>
      </c>
      <c r="C668" s="42" t="s">
        <v>36</v>
      </c>
      <c r="D668" s="43"/>
      <c r="E668" s="198"/>
      <c r="F668" s="43">
        <v>0</v>
      </c>
      <c r="G668" s="43">
        <v>0</v>
      </c>
      <c r="H668" s="43">
        <v>0</v>
      </c>
      <c r="I668" s="43">
        <v>0</v>
      </c>
      <c r="J668" s="43">
        <v>0</v>
      </c>
      <c r="K668" s="43">
        <v>0</v>
      </c>
      <c r="L668" s="43">
        <v>0</v>
      </c>
      <c r="M668" s="43">
        <v>0</v>
      </c>
      <c r="N668" s="43">
        <v>0</v>
      </c>
      <c r="O668" s="43">
        <v>0</v>
      </c>
      <c r="P668" s="43">
        <v>0</v>
      </c>
      <c r="Q668" s="43">
        <v>0</v>
      </c>
      <c r="R668" s="43">
        <v>0</v>
      </c>
      <c r="S668" s="43">
        <v>0</v>
      </c>
      <c r="T668" s="43">
        <v>0</v>
      </c>
      <c r="U668" s="43">
        <v>0</v>
      </c>
      <c r="V668" s="43">
        <v>0</v>
      </c>
      <c r="W668" s="43">
        <v>0</v>
      </c>
      <c r="X668" s="43">
        <v>0</v>
      </c>
      <c r="Y668" s="43">
        <v>0</v>
      </c>
      <c r="Z668" s="43">
        <v>0</v>
      </c>
      <c r="AB668" s="221"/>
    </row>
    <row r="669" spans="2:28" ht="15.6" customHeight="1" x14ac:dyDescent="0.3">
      <c r="B669" s="31">
        <f t="shared" si="562"/>
        <v>4271</v>
      </c>
      <c r="C669" s="96" t="s">
        <v>367</v>
      </c>
      <c r="D669" s="43"/>
      <c r="E669" s="198"/>
      <c r="F669" s="43">
        <v>0</v>
      </c>
      <c r="G669" s="43">
        <v>0</v>
      </c>
      <c r="H669" s="43">
        <v>0</v>
      </c>
      <c r="I669" s="43">
        <v>0</v>
      </c>
      <c r="J669" s="43">
        <v>0</v>
      </c>
      <c r="K669" s="43">
        <v>0</v>
      </c>
      <c r="L669" s="43">
        <v>0</v>
      </c>
      <c r="M669" s="43">
        <v>0</v>
      </c>
      <c r="N669" s="43">
        <v>0</v>
      </c>
      <c r="O669" s="43">
        <v>0</v>
      </c>
      <c r="P669" s="43">
        <v>0</v>
      </c>
      <c r="Q669" s="43">
        <v>0</v>
      </c>
      <c r="R669" s="43">
        <v>0</v>
      </c>
      <c r="S669" s="43">
        <v>0</v>
      </c>
      <c r="T669" s="43">
        <v>0</v>
      </c>
      <c r="U669" s="43">
        <v>0</v>
      </c>
      <c r="V669" s="43">
        <v>0</v>
      </c>
      <c r="W669" s="43">
        <v>0</v>
      </c>
      <c r="X669" s="43">
        <v>0</v>
      </c>
      <c r="Y669" s="43">
        <v>0</v>
      </c>
      <c r="Z669" s="43">
        <v>0</v>
      </c>
      <c r="AB669" s="221"/>
    </row>
    <row r="670" spans="2:28" ht="15.6" customHeight="1" x14ac:dyDescent="0.3">
      <c r="B670" s="13">
        <f>B668+10</f>
        <v>4280</v>
      </c>
      <c r="C670" s="44" t="s">
        <v>456</v>
      </c>
      <c r="D670" s="43"/>
      <c r="E670" s="45">
        <f>E647-E662</f>
        <v>0</v>
      </c>
      <c r="F670" s="45">
        <f t="shared" ref="F670:Z670" si="571">F647-F662</f>
        <v>0</v>
      </c>
      <c r="G670" s="45">
        <f t="shared" si="571"/>
        <v>0</v>
      </c>
      <c r="H670" s="45">
        <f t="shared" si="571"/>
        <v>0</v>
      </c>
      <c r="I670" s="45">
        <f t="shared" si="571"/>
        <v>0</v>
      </c>
      <c r="J670" s="45">
        <f t="shared" si="571"/>
        <v>0</v>
      </c>
      <c r="K670" s="45">
        <f t="shared" si="571"/>
        <v>0</v>
      </c>
      <c r="L670" s="45">
        <f t="shared" si="571"/>
        <v>0</v>
      </c>
      <c r="M670" s="45">
        <f t="shared" si="571"/>
        <v>0</v>
      </c>
      <c r="N670" s="45">
        <f t="shared" si="571"/>
        <v>0</v>
      </c>
      <c r="O670" s="45">
        <f t="shared" si="571"/>
        <v>0</v>
      </c>
      <c r="P670" s="45">
        <f t="shared" si="571"/>
        <v>0</v>
      </c>
      <c r="Q670" s="45">
        <f t="shared" si="571"/>
        <v>0</v>
      </c>
      <c r="R670" s="45">
        <f t="shared" si="571"/>
        <v>0</v>
      </c>
      <c r="S670" s="45">
        <f t="shared" si="571"/>
        <v>0</v>
      </c>
      <c r="T670" s="45">
        <f t="shared" si="571"/>
        <v>0</v>
      </c>
      <c r="U670" s="45">
        <f t="shared" si="571"/>
        <v>0</v>
      </c>
      <c r="V670" s="45">
        <f t="shared" si="571"/>
        <v>0</v>
      </c>
      <c r="W670" s="45">
        <f t="shared" si="571"/>
        <v>0</v>
      </c>
      <c r="X670" s="45">
        <f t="shared" si="571"/>
        <v>0</v>
      </c>
      <c r="Y670" s="45">
        <f t="shared" si="571"/>
        <v>0</v>
      </c>
      <c r="Z670" s="45">
        <f t="shared" si="571"/>
        <v>0</v>
      </c>
      <c r="AB670" s="222"/>
    </row>
    <row r="671" spans="2:28" ht="15.6" customHeight="1" x14ac:dyDescent="0.3">
      <c r="B671" s="13">
        <f>B670+10</f>
        <v>4290</v>
      </c>
      <c r="C671" s="46" t="s">
        <v>457</v>
      </c>
      <c r="D671" s="84"/>
      <c r="E671" s="47">
        <f>E670</f>
        <v>0</v>
      </c>
      <c r="F671" s="47">
        <f t="shared" ref="F671" si="572">F670+E671</f>
        <v>0</v>
      </c>
      <c r="G671" s="47">
        <f t="shared" ref="G671" si="573">G670+F671</f>
        <v>0</v>
      </c>
      <c r="H671" s="47">
        <f t="shared" ref="H671" si="574">H670+G671</f>
        <v>0</v>
      </c>
      <c r="I671" s="47">
        <f t="shared" ref="I671" si="575">I670+H671</f>
        <v>0</v>
      </c>
      <c r="J671" s="47">
        <f t="shared" ref="J671" si="576">J670+I671</f>
        <v>0</v>
      </c>
      <c r="K671" s="47">
        <f t="shared" ref="K671" si="577">K670+J671</f>
        <v>0</v>
      </c>
      <c r="L671" s="47">
        <f t="shared" ref="L671" si="578">L670+K671</f>
        <v>0</v>
      </c>
      <c r="M671" s="47">
        <f t="shared" ref="M671" si="579">M670+L671</f>
        <v>0</v>
      </c>
      <c r="N671" s="47">
        <f t="shared" ref="N671" si="580">N670+M671</f>
        <v>0</v>
      </c>
      <c r="O671" s="47">
        <f t="shared" ref="O671" si="581">O670+N671</f>
        <v>0</v>
      </c>
      <c r="P671" s="47">
        <f t="shared" ref="P671" si="582">P670+O671</f>
        <v>0</v>
      </c>
      <c r="Q671" s="47">
        <f t="shared" ref="Q671" si="583">Q670+P671</f>
        <v>0</v>
      </c>
      <c r="R671" s="47">
        <f t="shared" ref="R671" si="584">R670+Q671</f>
        <v>0</v>
      </c>
      <c r="S671" s="47">
        <f t="shared" ref="S671" si="585">S670+R671</f>
        <v>0</v>
      </c>
      <c r="T671" s="47">
        <f t="shared" ref="T671" si="586">T670+S671</f>
        <v>0</v>
      </c>
      <c r="U671" s="47">
        <f t="shared" ref="U671" si="587">U670+T671</f>
        <v>0</v>
      </c>
      <c r="V671" s="47">
        <f t="shared" ref="V671" si="588">V670+U671</f>
        <v>0</v>
      </c>
      <c r="W671" s="47">
        <f t="shared" ref="W671" si="589">W670+V671</f>
        <v>0</v>
      </c>
      <c r="X671" s="47">
        <f t="shared" ref="X671" si="590">X670+W671</f>
        <v>0</v>
      </c>
      <c r="Y671" s="47">
        <f t="shared" ref="Y671" si="591">Y670+X671</f>
        <v>0</v>
      </c>
      <c r="Z671" s="47">
        <f t="shared" ref="Z671" si="592">Z670+Y671</f>
        <v>0</v>
      </c>
      <c r="AB671" s="222"/>
    </row>
    <row r="672" spans="2:28" ht="45" customHeight="1" x14ac:dyDescent="0.3">
      <c r="B672" s="13"/>
      <c r="C672" s="54" t="s">
        <v>335</v>
      </c>
      <c r="D672" s="56" t="s">
        <v>653</v>
      </c>
      <c r="E672" s="56" t="s">
        <v>654</v>
      </c>
      <c r="F672" s="56" t="s">
        <v>655</v>
      </c>
      <c r="G672" s="56" t="s">
        <v>656</v>
      </c>
      <c r="H672" s="56" t="s">
        <v>657</v>
      </c>
      <c r="I672" s="56" t="s">
        <v>659</v>
      </c>
      <c r="J672" s="56" t="s">
        <v>658</v>
      </c>
      <c r="K672" s="56" t="s">
        <v>660</v>
      </c>
      <c r="L672" s="56" t="s">
        <v>661</v>
      </c>
      <c r="M672" s="56" t="s">
        <v>662</v>
      </c>
      <c r="N672" s="56" t="s">
        <v>663</v>
      </c>
      <c r="O672" s="56" t="s">
        <v>664</v>
      </c>
      <c r="P672" s="56" t="s">
        <v>665</v>
      </c>
      <c r="Q672" s="56" t="s">
        <v>666</v>
      </c>
      <c r="R672" s="56" t="s">
        <v>667</v>
      </c>
      <c r="S672" s="56" t="s">
        <v>668</v>
      </c>
      <c r="T672" s="56" t="s">
        <v>669</v>
      </c>
      <c r="U672" s="56" t="s">
        <v>670</v>
      </c>
      <c r="V672" s="56" t="s">
        <v>671</v>
      </c>
      <c r="W672" s="56" t="s">
        <v>673</v>
      </c>
      <c r="X672" s="56" t="s">
        <v>672</v>
      </c>
      <c r="Y672" s="56" t="s">
        <v>674</v>
      </c>
      <c r="Z672" s="55" t="s">
        <v>675</v>
      </c>
      <c r="AB672" s="171"/>
    </row>
    <row r="673" spans="2:28" ht="15.6" customHeight="1" x14ac:dyDescent="0.3">
      <c r="B673" s="13">
        <f>B671+10</f>
        <v>4300</v>
      </c>
      <c r="C673" s="40" t="s">
        <v>59</v>
      </c>
      <c r="D673" s="88">
        <f t="shared" ref="D673:D682" si="593">D437</f>
        <v>0</v>
      </c>
      <c r="E673" s="41"/>
      <c r="F673" s="41"/>
      <c r="G673" s="41"/>
      <c r="H673" s="41"/>
      <c r="I673" s="41"/>
      <c r="J673" s="41"/>
      <c r="K673" s="41"/>
      <c r="L673" s="41"/>
      <c r="M673" s="41"/>
      <c r="N673" s="41"/>
      <c r="O673" s="41"/>
      <c r="P673" s="41"/>
      <c r="Q673" s="41"/>
      <c r="R673" s="41"/>
      <c r="S673" s="41"/>
      <c r="T673" s="41"/>
      <c r="U673" s="41"/>
      <c r="V673" s="41"/>
      <c r="W673" s="41"/>
      <c r="X673" s="41"/>
      <c r="Y673" s="41"/>
      <c r="Z673" s="41"/>
      <c r="AB673" s="222"/>
    </row>
    <row r="674" spans="2:28" ht="15.6" customHeight="1" x14ac:dyDescent="0.3">
      <c r="B674" s="13">
        <f t="shared" ref="B674:B680" si="594">B673+10</f>
        <v>4310</v>
      </c>
      <c r="C674" s="42" t="s">
        <v>38</v>
      </c>
      <c r="D674" s="50">
        <f t="shared" si="593"/>
        <v>0</v>
      </c>
      <c r="E674" s="43"/>
      <c r="F674" s="43"/>
      <c r="G674" s="43"/>
      <c r="H674" s="43"/>
      <c r="I674" s="43"/>
      <c r="J674" s="43"/>
      <c r="K674" s="43"/>
      <c r="L674" s="43"/>
      <c r="M674" s="43"/>
      <c r="N674" s="43"/>
      <c r="O674" s="43"/>
      <c r="P674" s="43"/>
      <c r="Q674" s="43"/>
      <c r="R674" s="43"/>
      <c r="S674" s="43"/>
      <c r="T674" s="43"/>
      <c r="U674" s="43"/>
      <c r="V674" s="43"/>
      <c r="W674" s="43"/>
      <c r="X674" s="43"/>
      <c r="Y674" s="43"/>
      <c r="Z674" s="43"/>
      <c r="AB674" s="222"/>
    </row>
    <row r="675" spans="2:28" ht="15.6" customHeight="1" x14ac:dyDescent="0.3">
      <c r="B675" s="13">
        <f t="shared" si="594"/>
        <v>4320</v>
      </c>
      <c r="C675" s="42" t="s">
        <v>39</v>
      </c>
      <c r="D675" s="50">
        <f t="shared" si="593"/>
        <v>0</v>
      </c>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c r="AB675" s="221"/>
    </row>
    <row r="676" spans="2:28" ht="15.6" customHeight="1" x14ac:dyDescent="0.3">
      <c r="B676" s="13">
        <f t="shared" si="594"/>
        <v>4330</v>
      </c>
      <c r="C676" s="42" t="s">
        <v>40</v>
      </c>
      <c r="D676" s="50">
        <f t="shared" si="593"/>
        <v>0</v>
      </c>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c r="AB676" s="221"/>
    </row>
    <row r="677" spans="2:28" ht="15.6" customHeight="1" x14ac:dyDescent="0.3">
      <c r="B677" s="13">
        <f t="shared" si="594"/>
        <v>4340</v>
      </c>
      <c r="C677" s="42" t="s">
        <v>41</v>
      </c>
      <c r="D677" s="50">
        <f t="shared" si="593"/>
        <v>0</v>
      </c>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c r="AB677" s="221"/>
    </row>
    <row r="678" spans="2:28" ht="15.6" customHeight="1" x14ac:dyDescent="0.3">
      <c r="B678" s="13">
        <f t="shared" si="594"/>
        <v>4350</v>
      </c>
      <c r="C678" s="42" t="s">
        <v>42</v>
      </c>
      <c r="D678" s="50">
        <f t="shared" si="593"/>
        <v>0</v>
      </c>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c r="AB678" s="221"/>
    </row>
    <row r="679" spans="2:28" ht="15.6" customHeight="1" x14ac:dyDescent="0.3">
      <c r="B679" s="13">
        <f t="shared" si="594"/>
        <v>4360</v>
      </c>
      <c r="C679" s="42" t="s">
        <v>43</v>
      </c>
      <c r="D679" s="50">
        <f t="shared" si="593"/>
        <v>0</v>
      </c>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c r="AB679" s="221"/>
    </row>
    <row r="680" spans="2:28" ht="15.6" customHeight="1" x14ac:dyDescent="0.3">
      <c r="B680" s="13">
        <f t="shared" si="594"/>
        <v>4370</v>
      </c>
      <c r="C680" s="42" t="s">
        <v>44</v>
      </c>
      <c r="D680" s="50">
        <f t="shared" si="593"/>
        <v>0</v>
      </c>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c r="AB680" s="221"/>
    </row>
    <row r="681" spans="2:28" ht="15.6" customHeight="1" x14ac:dyDescent="0.3">
      <c r="B681" s="31">
        <f>B680+1</f>
        <v>4371</v>
      </c>
      <c r="C681" s="96" t="s">
        <v>83</v>
      </c>
      <c r="D681" s="50">
        <f t="shared" si="593"/>
        <v>0</v>
      </c>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c r="AB681" s="221"/>
    </row>
    <row r="682" spans="2:28" ht="15.6" customHeight="1" x14ac:dyDescent="0.3">
      <c r="B682" s="31">
        <f>B681+1</f>
        <v>4372</v>
      </c>
      <c r="C682" s="96" t="s">
        <v>84</v>
      </c>
      <c r="D682" s="50">
        <f t="shared" si="593"/>
        <v>0</v>
      </c>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c r="AB682" s="221"/>
    </row>
    <row r="683" spans="2:28" ht="15.6" customHeight="1" x14ac:dyDescent="0.3">
      <c r="B683" s="13">
        <f>B680+10</f>
        <v>4380</v>
      </c>
      <c r="C683" s="44" t="s">
        <v>46</v>
      </c>
      <c r="D683" s="43"/>
      <c r="E683" s="45">
        <f>E675+E676+E677+E678+E679+E680</f>
        <v>0</v>
      </c>
      <c r="F683" s="45">
        <f t="shared" ref="F683:U683" si="595">F675+F676+F677+F678+F679+F680</f>
        <v>0</v>
      </c>
      <c r="G683" s="45">
        <f t="shared" si="595"/>
        <v>0</v>
      </c>
      <c r="H683" s="45">
        <f t="shared" si="595"/>
        <v>0</v>
      </c>
      <c r="I683" s="45">
        <f t="shared" si="595"/>
        <v>0</v>
      </c>
      <c r="J683" s="45">
        <f t="shared" si="595"/>
        <v>0</v>
      </c>
      <c r="K683" s="45">
        <f t="shared" si="595"/>
        <v>0</v>
      </c>
      <c r="L683" s="45">
        <f t="shared" si="595"/>
        <v>0</v>
      </c>
      <c r="M683" s="45">
        <f t="shared" si="595"/>
        <v>0</v>
      </c>
      <c r="N683" s="45">
        <f t="shared" si="595"/>
        <v>0</v>
      </c>
      <c r="O683" s="45">
        <f t="shared" si="595"/>
        <v>0</v>
      </c>
      <c r="P683" s="45">
        <f t="shared" si="595"/>
        <v>0</v>
      </c>
      <c r="Q683" s="45">
        <f t="shared" si="595"/>
        <v>0</v>
      </c>
      <c r="R683" s="45">
        <f t="shared" si="595"/>
        <v>0</v>
      </c>
      <c r="S683" s="45">
        <f t="shared" si="595"/>
        <v>0</v>
      </c>
      <c r="T683" s="45">
        <f t="shared" si="595"/>
        <v>0</v>
      </c>
      <c r="U683" s="45">
        <f t="shared" si="595"/>
        <v>0</v>
      </c>
      <c r="V683" s="45">
        <f>V675+V676+V677+V678+V679+V680</f>
        <v>0</v>
      </c>
      <c r="W683" s="45">
        <f>W675+W676+W677+W678+W679+W680</f>
        <v>0</v>
      </c>
      <c r="X683" s="45">
        <f>X675+X676+X677+X678+X679+X680</f>
        <v>0</v>
      </c>
      <c r="Y683" s="45">
        <f t="shared" ref="Y683:Z683" si="596">Y675+Y676+Y677+Y678+Y679+Y680</f>
        <v>0</v>
      </c>
      <c r="Z683" s="45">
        <f t="shared" si="596"/>
        <v>0</v>
      </c>
      <c r="AB683" s="222"/>
    </row>
    <row r="684" spans="2:28" ht="15.6" customHeight="1" x14ac:dyDescent="0.3">
      <c r="B684" s="13">
        <f>B683+10</f>
        <v>4390</v>
      </c>
      <c r="C684" s="46" t="s">
        <v>45</v>
      </c>
      <c r="D684" s="47">
        <f>D673+D674+D675+D676+D677+D678+D679+D680</f>
        <v>0</v>
      </c>
      <c r="E684" s="47">
        <f>E683+D684</f>
        <v>0</v>
      </c>
      <c r="F684" s="47">
        <f t="shared" ref="F684" si="597">F683+E684</f>
        <v>0</v>
      </c>
      <c r="G684" s="47">
        <f t="shared" ref="G684" si="598">G683+F684</f>
        <v>0</v>
      </c>
      <c r="H684" s="47">
        <f t="shared" ref="H684" si="599">H683+G684</f>
        <v>0</v>
      </c>
      <c r="I684" s="47">
        <f t="shared" ref="I684" si="600">I683+H684</f>
        <v>0</v>
      </c>
      <c r="J684" s="47">
        <f t="shared" ref="J684" si="601">J683+I684</f>
        <v>0</v>
      </c>
      <c r="K684" s="47">
        <f t="shared" ref="K684" si="602">K683+J684</f>
        <v>0</v>
      </c>
      <c r="L684" s="47">
        <f t="shared" ref="L684" si="603">L683+K684</f>
        <v>0</v>
      </c>
      <c r="M684" s="47">
        <f t="shared" ref="M684" si="604">M683+L684</f>
        <v>0</v>
      </c>
      <c r="N684" s="47">
        <f t="shared" ref="N684" si="605">N683+M684</f>
        <v>0</v>
      </c>
      <c r="O684" s="47">
        <f t="shared" ref="O684" si="606">O683+N684</f>
        <v>0</v>
      </c>
      <c r="P684" s="47">
        <f t="shared" ref="P684" si="607">P683+O684</f>
        <v>0</v>
      </c>
      <c r="Q684" s="47">
        <f t="shared" ref="Q684" si="608">Q683+P684</f>
        <v>0</v>
      </c>
      <c r="R684" s="47">
        <f t="shared" ref="R684" si="609">R683+Q684</f>
        <v>0</v>
      </c>
      <c r="S684" s="47">
        <f t="shared" ref="S684" si="610">S683+R684</f>
        <v>0</v>
      </c>
      <c r="T684" s="47">
        <f t="shared" ref="T684" si="611">T683+S684</f>
        <v>0</v>
      </c>
      <c r="U684" s="47">
        <f t="shared" ref="U684" si="612">U683+T684</f>
        <v>0</v>
      </c>
      <c r="V684" s="47">
        <f>V683+U684</f>
        <v>0</v>
      </c>
      <c r="W684" s="47">
        <f>W683+V684</f>
        <v>0</v>
      </c>
      <c r="X684" s="47">
        <f>X683+W684</f>
        <v>0</v>
      </c>
      <c r="Y684" s="47">
        <f t="shared" ref="Y684" si="613">Y683+X684</f>
        <v>0</v>
      </c>
      <c r="Z684" s="47">
        <f t="shared" ref="Z684" si="614">Z683+Y684</f>
        <v>0</v>
      </c>
      <c r="AB684" s="222"/>
    </row>
    <row r="685" spans="2:28" ht="45" customHeight="1" x14ac:dyDescent="0.3">
      <c r="B685" s="13"/>
      <c r="C685" s="54" t="s">
        <v>336</v>
      </c>
      <c r="D685" s="56" t="s">
        <v>653</v>
      </c>
      <c r="E685" s="56" t="s">
        <v>654</v>
      </c>
      <c r="F685" s="56" t="s">
        <v>655</v>
      </c>
      <c r="G685" s="56" t="s">
        <v>656</v>
      </c>
      <c r="H685" s="56" t="s">
        <v>657</v>
      </c>
      <c r="I685" s="56" t="s">
        <v>659</v>
      </c>
      <c r="J685" s="56" t="s">
        <v>658</v>
      </c>
      <c r="K685" s="56" t="s">
        <v>660</v>
      </c>
      <c r="L685" s="56" t="s">
        <v>661</v>
      </c>
      <c r="M685" s="56" t="s">
        <v>662</v>
      </c>
      <c r="N685" s="56" t="s">
        <v>663</v>
      </c>
      <c r="O685" s="56" t="s">
        <v>664</v>
      </c>
      <c r="P685" s="56" t="s">
        <v>665</v>
      </c>
      <c r="Q685" s="56" t="s">
        <v>666</v>
      </c>
      <c r="R685" s="56" t="s">
        <v>667</v>
      </c>
      <c r="S685" s="56" t="s">
        <v>668</v>
      </c>
      <c r="T685" s="56" t="s">
        <v>669</v>
      </c>
      <c r="U685" s="56" t="s">
        <v>670</v>
      </c>
      <c r="V685" s="56" t="s">
        <v>671</v>
      </c>
      <c r="W685" s="56" t="s">
        <v>673</v>
      </c>
      <c r="X685" s="56" t="s">
        <v>672</v>
      </c>
      <c r="Y685" s="56" t="s">
        <v>674</v>
      </c>
      <c r="Z685" s="55" t="s">
        <v>675</v>
      </c>
      <c r="AB685" s="171"/>
    </row>
    <row r="686" spans="2:28" ht="15.6" customHeight="1" x14ac:dyDescent="0.3">
      <c r="B686" s="13">
        <f>B684+10</f>
        <v>4400</v>
      </c>
      <c r="C686" s="48" t="s">
        <v>47</v>
      </c>
      <c r="D686" s="49">
        <f>D687+D690</f>
        <v>0</v>
      </c>
      <c r="E686" s="49">
        <f t="shared" ref="E686:U686" si="615">E687+E690</f>
        <v>0</v>
      </c>
      <c r="F686" s="49">
        <f t="shared" si="615"/>
        <v>0</v>
      </c>
      <c r="G686" s="49">
        <f t="shared" si="615"/>
        <v>0</v>
      </c>
      <c r="H686" s="49">
        <f t="shared" si="615"/>
        <v>0</v>
      </c>
      <c r="I686" s="49">
        <f t="shared" si="615"/>
        <v>0</v>
      </c>
      <c r="J686" s="49">
        <f t="shared" si="615"/>
        <v>0</v>
      </c>
      <c r="K686" s="49">
        <f t="shared" si="615"/>
        <v>0</v>
      </c>
      <c r="L686" s="49">
        <f t="shared" si="615"/>
        <v>0</v>
      </c>
      <c r="M686" s="49">
        <f t="shared" si="615"/>
        <v>0</v>
      </c>
      <c r="N686" s="49">
        <f t="shared" si="615"/>
        <v>0</v>
      </c>
      <c r="O686" s="49">
        <f t="shared" si="615"/>
        <v>0</v>
      </c>
      <c r="P686" s="49">
        <f t="shared" si="615"/>
        <v>0</v>
      </c>
      <c r="Q686" s="49">
        <f t="shared" si="615"/>
        <v>0</v>
      </c>
      <c r="R686" s="49">
        <f t="shared" si="615"/>
        <v>0</v>
      </c>
      <c r="S686" s="49">
        <f t="shared" si="615"/>
        <v>0</v>
      </c>
      <c r="T686" s="49">
        <f t="shared" si="615"/>
        <v>0</v>
      </c>
      <c r="U686" s="49">
        <f t="shared" si="615"/>
        <v>0</v>
      </c>
      <c r="V686" s="49">
        <f>V687+V690</f>
        <v>0</v>
      </c>
      <c r="W686" s="49">
        <f>W687+W690</f>
        <v>0</v>
      </c>
      <c r="X686" s="49">
        <f>X687+X690</f>
        <v>0</v>
      </c>
      <c r="Y686" s="49">
        <f t="shared" ref="Y686:Z686" si="616">Y687+Y690</f>
        <v>0</v>
      </c>
      <c r="Z686" s="49">
        <f t="shared" si="616"/>
        <v>0</v>
      </c>
      <c r="AB686" s="222"/>
    </row>
    <row r="687" spans="2:28" ht="15.6" customHeight="1" x14ac:dyDescent="0.3">
      <c r="B687" s="13">
        <f>B686+10</f>
        <v>4410</v>
      </c>
      <c r="C687" s="42" t="s">
        <v>48</v>
      </c>
      <c r="D687" s="50">
        <f>D688+D689</f>
        <v>0</v>
      </c>
      <c r="E687" s="50">
        <f t="shared" ref="E687:U687" si="617">E688+E689</f>
        <v>0</v>
      </c>
      <c r="F687" s="50">
        <f t="shared" si="617"/>
        <v>0</v>
      </c>
      <c r="G687" s="50">
        <f t="shared" si="617"/>
        <v>0</v>
      </c>
      <c r="H687" s="50">
        <f t="shared" si="617"/>
        <v>0</v>
      </c>
      <c r="I687" s="50">
        <f t="shared" si="617"/>
        <v>0</v>
      </c>
      <c r="J687" s="50">
        <f t="shared" si="617"/>
        <v>0</v>
      </c>
      <c r="K687" s="50">
        <f t="shared" si="617"/>
        <v>0</v>
      </c>
      <c r="L687" s="50">
        <f t="shared" si="617"/>
        <v>0</v>
      </c>
      <c r="M687" s="50">
        <f t="shared" si="617"/>
        <v>0</v>
      </c>
      <c r="N687" s="50">
        <f t="shared" si="617"/>
        <v>0</v>
      </c>
      <c r="O687" s="50">
        <f t="shared" si="617"/>
        <v>0</v>
      </c>
      <c r="P687" s="50">
        <f t="shared" si="617"/>
        <v>0</v>
      </c>
      <c r="Q687" s="50">
        <f t="shared" si="617"/>
        <v>0</v>
      </c>
      <c r="R687" s="50">
        <f t="shared" si="617"/>
        <v>0</v>
      </c>
      <c r="S687" s="50">
        <f t="shared" si="617"/>
        <v>0</v>
      </c>
      <c r="T687" s="50">
        <f t="shared" si="617"/>
        <v>0</v>
      </c>
      <c r="U687" s="50">
        <f t="shared" si="617"/>
        <v>0</v>
      </c>
      <c r="V687" s="50">
        <f>V688+V689</f>
        <v>0</v>
      </c>
      <c r="W687" s="50">
        <f>W688+W689</f>
        <v>0</v>
      </c>
      <c r="X687" s="50">
        <f>X688+X689</f>
        <v>0</v>
      </c>
      <c r="Y687" s="50">
        <f t="shared" ref="Y687:Z687" si="618">Y688+Y689</f>
        <v>0</v>
      </c>
      <c r="Z687" s="50">
        <f t="shared" si="618"/>
        <v>0</v>
      </c>
      <c r="AB687" s="222"/>
    </row>
    <row r="688" spans="2:28" ht="15.6" customHeight="1" x14ac:dyDescent="0.3">
      <c r="B688" s="13">
        <f t="shared" ref="B688:B699" si="619">B687+10</f>
        <v>4420</v>
      </c>
      <c r="C688" s="51" t="s">
        <v>49</v>
      </c>
      <c r="D688" s="50">
        <f>D452</f>
        <v>0</v>
      </c>
      <c r="E688" s="198"/>
      <c r="F688" s="198"/>
      <c r="G688" s="198"/>
      <c r="H688" s="198"/>
      <c r="I688" s="198"/>
      <c r="J688" s="198"/>
      <c r="K688" s="198"/>
      <c r="L688" s="198"/>
      <c r="M688" s="198"/>
      <c r="N688" s="198"/>
      <c r="O688" s="198"/>
      <c r="P688" s="198"/>
      <c r="Q688" s="198"/>
      <c r="R688" s="198"/>
      <c r="S688" s="198"/>
      <c r="T688" s="198"/>
      <c r="U688" s="198"/>
      <c r="V688" s="198"/>
      <c r="W688" s="43">
        <v>0</v>
      </c>
      <c r="X688" s="43">
        <v>0</v>
      </c>
      <c r="Y688" s="43">
        <v>0</v>
      </c>
      <c r="Z688" s="43">
        <v>0</v>
      </c>
      <c r="AB688" s="221"/>
    </row>
    <row r="689" spans="2:28" ht="15.6" customHeight="1" x14ac:dyDescent="0.3">
      <c r="B689" s="13">
        <f t="shared" si="619"/>
        <v>4430</v>
      </c>
      <c r="C689" s="51" t="s">
        <v>5</v>
      </c>
      <c r="D689" s="50">
        <f>D453</f>
        <v>0</v>
      </c>
      <c r="E689" s="198"/>
      <c r="F689" s="198"/>
      <c r="G689" s="198"/>
      <c r="H689" s="198"/>
      <c r="I689" s="198"/>
      <c r="J689" s="198"/>
      <c r="K689" s="198"/>
      <c r="L689" s="198"/>
      <c r="M689" s="198"/>
      <c r="N689" s="198"/>
      <c r="O689" s="198"/>
      <c r="P689" s="198"/>
      <c r="Q689" s="198"/>
      <c r="R689" s="198"/>
      <c r="S689" s="198"/>
      <c r="T689" s="198"/>
      <c r="U689" s="198"/>
      <c r="V689" s="198"/>
      <c r="W689" s="43">
        <v>0</v>
      </c>
      <c r="X689" s="43">
        <v>0</v>
      </c>
      <c r="Y689" s="43">
        <v>0</v>
      </c>
      <c r="Z689" s="43">
        <v>0</v>
      </c>
      <c r="AB689" s="221"/>
    </row>
    <row r="690" spans="2:28" ht="15.6" customHeight="1" x14ac:dyDescent="0.3">
      <c r="B690" s="13">
        <f t="shared" si="619"/>
        <v>4440</v>
      </c>
      <c r="C690" s="42" t="s">
        <v>50</v>
      </c>
      <c r="D690" s="50">
        <f>D454</f>
        <v>0</v>
      </c>
      <c r="E690" s="198"/>
      <c r="F690" s="198"/>
      <c r="G690" s="198"/>
      <c r="H690" s="198"/>
      <c r="I690" s="198"/>
      <c r="J690" s="198"/>
      <c r="K690" s="198"/>
      <c r="L690" s="198"/>
      <c r="M690" s="198"/>
      <c r="N690" s="198"/>
      <c r="O690" s="198"/>
      <c r="P690" s="198"/>
      <c r="Q690" s="198"/>
      <c r="R690" s="198"/>
      <c r="S690" s="198"/>
      <c r="T690" s="198"/>
      <c r="U690" s="198"/>
      <c r="V690" s="198"/>
      <c r="W690" s="43">
        <v>0</v>
      </c>
      <c r="X690" s="43">
        <v>0</v>
      </c>
      <c r="Y690" s="43">
        <v>0</v>
      </c>
      <c r="Z690" s="43">
        <v>0</v>
      </c>
      <c r="AB690" s="221"/>
    </row>
    <row r="691" spans="2:28" ht="15.6" customHeight="1" x14ac:dyDescent="0.3">
      <c r="B691" s="13">
        <f t="shared" si="619"/>
        <v>4450</v>
      </c>
      <c r="C691" s="44" t="s">
        <v>60</v>
      </c>
      <c r="D691" s="52"/>
      <c r="E691" s="45">
        <f>E692+E693+E696+E697</f>
        <v>0</v>
      </c>
      <c r="F691" s="45">
        <f t="shared" ref="F691:U691" si="620">F692+F693+F696+F697</f>
        <v>0</v>
      </c>
      <c r="G691" s="45">
        <f t="shared" si="620"/>
        <v>0</v>
      </c>
      <c r="H691" s="45">
        <f t="shared" si="620"/>
        <v>0</v>
      </c>
      <c r="I691" s="45">
        <f t="shared" si="620"/>
        <v>0</v>
      </c>
      <c r="J691" s="45">
        <f t="shared" si="620"/>
        <v>0</v>
      </c>
      <c r="K691" s="45">
        <f t="shared" si="620"/>
        <v>0</v>
      </c>
      <c r="L691" s="45">
        <f t="shared" si="620"/>
        <v>0</v>
      </c>
      <c r="M691" s="45">
        <f t="shared" si="620"/>
        <v>0</v>
      </c>
      <c r="N691" s="45">
        <f t="shared" si="620"/>
        <v>0</v>
      </c>
      <c r="O691" s="45">
        <f t="shared" si="620"/>
        <v>0</v>
      </c>
      <c r="P691" s="45">
        <f t="shared" si="620"/>
        <v>0</v>
      </c>
      <c r="Q691" s="45">
        <f t="shared" si="620"/>
        <v>0</v>
      </c>
      <c r="R691" s="45">
        <f t="shared" si="620"/>
        <v>0</v>
      </c>
      <c r="S691" s="45">
        <f t="shared" si="620"/>
        <v>0</v>
      </c>
      <c r="T691" s="45">
        <f t="shared" si="620"/>
        <v>0</v>
      </c>
      <c r="U691" s="45">
        <f t="shared" si="620"/>
        <v>0</v>
      </c>
      <c r="V691" s="45">
        <f>V692+V693+V696+V697</f>
        <v>0</v>
      </c>
      <c r="W691" s="45">
        <f>W692+W693+W696+W697</f>
        <v>0</v>
      </c>
      <c r="X691" s="45">
        <f>X692+X693+X696+X697</f>
        <v>0</v>
      </c>
      <c r="Y691" s="45">
        <f t="shared" ref="Y691:Z691" si="621">Y692+Y693+Y696+Y697</f>
        <v>0</v>
      </c>
      <c r="Z691" s="45">
        <f t="shared" si="621"/>
        <v>0</v>
      </c>
      <c r="AB691" s="222"/>
    </row>
    <row r="692" spans="2:28" ht="15.6" customHeight="1" x14ac:dyDescent="0.3">
      <c r="B692" s="13">
        <f t="shared" si="619"/>
        <v>4460</v>
      </c>
      <c r="C692" s="42" t="s">
        <v>51</v>
      </c>
      <c r="D692" s="52"/>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c r="AB692" s="221"/>
    </row>
    <row r="693" spans="2:28" ht="15.6" customHeight="1" x14ac:dyDescent="0.3">
      <c r="B693" s="13">
        <f t="shared" si="619"/>
        <v>4470</v>
      </c>
      <c r="C693" s="42" t="s">
        <v>52</v>
      </c>
      <c r="D693" s="52"/>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c r="AB693" s="221"/>
    </row>
    <row r="694" spans="2:28" ht="15.6" customHeight="1" x14ac:dyDescent="0.3">
      <c r="B694" s="13">
        <f t="shared" si="619"/>
        <v>4480</v>
      </c>
      <c r="C694" s="51" t="s">
        <v>53</v>
      </c>
      <c r="D694" s="52"/>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c r="AB694" s="221"/>
    </row>
    <row r="695" spans="2:28" ht="15.6" customHeight="1" x14ac:dyDescent="0.3">
      <c r="B695" s="13">
        <f t="shared" si="619"/>
        <v>4490</v>
      </c>
      <c r="C695" s="51" t="s">
        <v>54</v>
      </c>
      <c r="D695" s="52"/>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c r="AB695" s="221"/>
    </row>
    <row r="696" spans="2:28" ht="15.6" customHeight="1" x14ac:dyDescent="0.3">
      <c r="B696" s="13">
        <f t="shared" si="619"/>
        <v>4500</v>
      </c>
      <c r="C696" s="42" t="s">
        <v>55</v>
      </c>
      <c r="D696" s="52"/>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c r="AB696" s="221"/>
    </row>
    <row r="697" spans="2:28" ht="15.6" customHeight="1" x14ac:dyDescent="0.3">
      <c r="B697" s="13">
        <f t="shared" si="619"/>
        <v>4510</v>
      </c>
      <c r="C697" s="42" t="s">
        <v>56</v>
      </c>
      <c r="D697" s="52"/>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c r="AB697" s="221"/>
    </row>
    <row r="698" spans="2:28" ht="15.6" customHeight="1" x14ac:dyDescent="0.3">
      <c r="B698" s="13">
        <f t="shared" si="619"/>
        <v>4520</v>
      </c>
      <c r="C698" s="44" t="s">
        <v>429</v>
      </c>
      <c r="D698" s="52"/>
      <c r="E698" s="45">
        <f>E686+E691</f>
        <v>0</v>
      </c>
      <c r="F698" s="45">
        <f t="shared" ref="F698:U698" si="622">F686+F691</f>
        <v>0</v>
      </c>
      <c r="G698" s="45">
        <f t="shared" si="622"/>
        <v>0</v>
      </c>
      <c r="H698" s="45">
        <f t="shared" si="622"/>
        <v>0</v>
      </c>
      <c r="I698" s="45">
        <f t="shared" si="622"/>
        <v>0</v>
      </c>
      <c r="J698" s="45">
        <f t="shared" si="622"/>
        <v>0</v>
      </c>
      <c r="K698" s="45">
        <f t="shared" si="622"/>
        <v>0</v>
      </c>
      <c r="L698" s="45">
        <f t="shared" si="622"/>
        <v>0</v>
      </c>
      <c r="M698" s="45">
        <f t="shared" si="622"/>
        <v>0</v>
      </c>
      <c r="N698" s="45">
        <f t="shared" si="622"/>
        <v>0</v>
      </c>
      <c r="O698" s="45">
        <f t="shared" si="622"/>
        <v>0</v>
      </c>
      <c r="P698" s="45">
        <f t="shared" si="622"/>
        <v>0</v>
      </c>
      <c r="Q698" s="45">
        <f t="shared" si="622"/>
        <v>0</v>
      </c>
      <c r="R698" s="45">
        <f t="shared" si="622"/>
        <v>0</v>
      </c>
      <c r="S698" s="45">
        <f t="shared" si="622"/>
        <v>0</v>
      </c>
      <c r="T698" s="45">
        <f t="shared" si="622"/>
        <v>0</v>
      </c>
      <c r="U698" s="45">
        <f t="shared" si="622"/>
        <v>0</v>
      </c>
      <c r="V698" s="45">
        <f>V686+V691</f>
        <v>0</v>
      </c>
      <c r="W698" s="45">
        <f>W686+W691</f>
        <v>0</v>
      </c>
      <c r="X698" s="45">
        <f>X686+X691</f>
        <v>0</v>
      </c>
      <c r="Y698" s="45">
        <f t="shared" ref="Y698:Z698" si="623">Y686+Y691</f>
        <v>0</v>
      </c>
      <c r="Z698" s="45">
        <f t="shared" si="623"/>
        <v>0</v>
      </c>
      <c r="AB698" s="222"/>
    </row>
    <row r="699" spans="2:28" ht="15.6" customHeight="1" x14ac:dyDescent="0.3">
      <c r="B699" s="13">
        <f t="shared" si="619"/>
        <v>4530</v>
      </c>
      <c r="C699" s="46" t="s">
        <v>430</v>
      </c>
      <c r="D699" s="53"/>
      <c r="E699" s="47">
        <f>E698</f>
        <v>0</v>
      </c>
      <c r="F699" s="47">
        <f>F698+E699</f>
        <v>0</v>
      </c>
      <c r="G699" s="47">
        <f t="shared" ref="G699" si="624">G698+F699</f>
        <v>0</v>
      </c>
      <c r="H699" s="47">
        <f t="shared" ref="H699" si="625">H698+G699</f>
        <v>0</v>
      </c>
      <c r="I699" s="47">
        <f t="shared" ref="I699" si="626">I698+H699</f>
        <v>0</v>
      </c>
      <c r="J699" s="47">
        <f t="shared" ref="J699" si="627">J698+I699</f>
        <v>0</v>
      </c>
      <c r="K699" s="47">
        <f t="shared" ref="K699" si="628">K698+J699</f>
        <v>0</v>
      </c>
      <c r="L699" s="47">
        <f t="shared" ref="L699" si="629">L698+K699</f>
        <v>0</v>
      </c>
      <c r="M699" s="47">
        <f t="shared" ref="M699" si="630">M698+L699</f>
        <v>0</v>
      </c>
      <c r="N699" s="47">
        <f t="shared" ref="N699" si="631">N698+M699</f>
        <v>0</v>
      </c>
      <c r="O699" s="47">
        <f t="shared" ref="O699" si="632">O698+N699</f>
        <v>0</v>
      </c>
      <c r="P699" s="47">
        <f t="shared" ref="P699" si="633">P698+O699</f>
        <v>0</v>
      </c>
      <c r="Q699" s="47">
        <f t="shared" ref="Q699" si="634">Q698+P699</f>
        <v>0</v>
      </c>
      <c r="R699" s="47">
        <f t="shared" ref="R699" si="635">R698+Q699</f>
        <v>0</v>
      </c>
      <c r="S699" s="47">
        <f t="shared" ref="S699" si="636">S698+R699</f>
        <v>0</v>
      </c>
      <c r="T699" s="47">
        <f t="shared" ref="T699" si="637">T698+S699</f>
        <v>0</v>
      </c>
      <c r="U699" s="47">
        <f t="shared" ref="U699" si="638">U698+T699</f>
        <v>0</v>
      </c>
      <c r="V699" s="47">
        <f>V698+U699</f>
        <v>0</v>
      </c>
      <c r="W699" s="47">
        <f>W698+V699</f>
        <v>0</v>
      </c>
      <c r="X699" s="47">
        <f>X698+W699</f>
        <v>0</v>
      </c>
      <c r="Y699" s="47">
        <f t="shared" ref="Y699" si="639">Y698+X699</f>
        <v>0</v>
      </c>
      <c r="Z699" s="47">
        <f t="shared" ref="Z699" si="640">Z698+Y699</f>
        <v>0</v>
      </c>
      <c r="AB699" s="222"/>
    </row>
    <row r="700" spans="2:28" ht="45" customHeight="1" x14ac:dyDescent="0.3">
      <c r="B700" s="13"/>
      <c r="C700" s="54" t="s">
        <v>337</v>
      </c>
      <c r="D700" s="56" t="s">
        <v>653</v>
      </c>
      <c r="E700" s="56" t="s">
        <v>654</v>
      </c>
      <c r="F700" s="56" t="s">
        <v>655</v>
      </c>
      <c r="G700" s="56" t="s">
        <v>656</v>
      </c>
      <c r="H700" s="56" t="s">
        <v>657</v>
      </c>
      <c r="I700" s="56" t="s">
        <v>659</v>
      </c>
      <c r="J700" s="56" t="s">
        <v>658</v>
      </c>
      <c r="K700" s="56" t="s">
        <v>660</v>
      </c>
      <c r="L700" s="56" t="s">
        <v>661</v>
      </c>
      <c r="M700" s="56" t="s">
        <v>662</v>
      </c>
      <c r="N700" s="56" t="s">
        <v>663</v>
      </c>
      <c r="O700" s="56" t="s">
        <v>664</v>
      </c>
      <c r="P700" s="56" t="s">
        <v>665</v>
      </c>
      <c r="Q700" s="56" t="s">
        <v>666</v>
      </c>
      <c r="R700" s="56" t="s">
        <v>667</v>
      </c>
      <c r="S700" s="56" t="s">
        <v>668</v>
      </c>
      <c r="T700" s="56" t="s">
        <v>669</v>
      </c>
      <c r="U700" s="56" t="s">
        <v>670</v>
      </c>
      <c r="V700" s="56" t="s">
        <v>671</v>
      </c>
      <c r="W700" s="56" t="s">
        <v>673</v>
      </c>
      <c r="X700" s="56" t="s">
        <v>672</v>
      </c>
      <c r="Y700" s="56" t="s">
        <v>674</v>
      </c>
      <c r="Z700" s="55" t="s">
        <v>675</v>
      </c>
      <c r="AB700" s="171"/>
    </row>
    <row r="701" spans="2:28" ht="15.6" customHeight="1" x14ac:dyDescent="0.3">
      <c r="B701" s="13">
        <f>B699+10</f>
        <v>4540</v>
      </c>
      <c r="C701" s="89" t="s">
        <v>61</v>
      </c>
      <c r="D701" s="88">
        <f>D465</f>
        <v>0</v>
      </c>
      <c r="E701" s="90"/>
      <c r="F701" s="90"/>
      <c r="G701" s="90"/>
      <c r="H701" s="90"/>
      <c r="I701" s="90"/>
      <c r="J701" s="90"/>
      <c r="K701" s="90"/>
      <c r="L701" s="90"/>
      <c r="M701" s="90"/>
      <c r="N701" s="90"/>
      <c r="O701" s="90"/>
      <c r="P701" s="90"/>
      <c r="Q701" s="90"/>
      <c r="R701" s="90"/>
      <c r="S701" s="90"/>
      <c r="T701" s="90"/>
      <c r="U701" s="90"/>
      <c r="V701" s="90"/>
      <c r="W701" s="90"/>
      <c r="X701" s="90"/>
      <c r="Y701" s="90"/>
      <c r="Z701" s="90"/>
      <c r="AB701" s="222"/>
    </row>
    <row r="702" spans="2:28" ht="15.6" customHeight="1" x14ac:dyDescent="0.3">
      <c r="B702" s="13">
        <f>B701+10</f>
        <v>4550</v>
      </c>
      <c r="C702" s="44" t="s">
        <v>458</v>
      </c>
      <c r="D702" s="91"/>
      <c r="E702" s="45">
        <f t="shared" ref="E702:Y702" si="641">E684-E645-E671-E699</f>
        <v>0</v>
      </c>
      <c r="F702" s="45">
        <f t="shared" si="641"/>
        <v>0</v>
      </c>
      <c r="G702" s="45">
        <f t="shared" si="641"/>
        <v>0</v>
      </c>
      <c r="H702" s="45">
        <f t="shared" si="641"/>
        <v>0</v>
      </c>
      <c r="I702" s="45">
        <f t="shared" si="641"/>
        <v>0</v>
      </c>
      <c r="J702" s="45">
        <f t="shared" si="641"/>
        <v>0</v>
      </c>
      <c r="K702" s="45">
        <f t="shared" si="641"/>
        <v>0</v>
      </c>
      <c r="L702" s="45">
        <f t="shared" si="641"/>
        <v>0</v>
      </c>
      <c r="M702" s="45">
        <f t="shared" si="641"/>
        <v>0</v>
      </c>
      <c r="N702" s="45">
        <f t="shared" si="641"/>
        <v>0</v>
      </c>
      <c r="O702" s="45">
        <f t="shared" si="641"/>
        <v>0</v>
      </c>
      <c r="P702" s="45">
        <f t="shared" si="641"/>
        <v>0</v>
      </c>
      <c r="Q702" s="45">
        <f t="shared" si="641"/>
        <v>0</v>
      </c>
      <c r="R702" s="45">
        <f t="shared" si="641"/>
        <v>0</v>
      </c>
      <c r="S702" s="45">
        <f t="shared" si="641"/>
        <v>0</v>
      </c>
      <c r="T702" s="45">
        <f t="shared" si="641"/>
        <v>0</v>
      </c>
      <c r="U702" s="45">
        <f t="shared" si="641"/>
        <v>0</v>
      </c>
      <c r="V702" s="45">
        <f t="shared" si="641"/>
        <v>0</v>
      </c>
      <c r="W702" s="45">
        <f t="shared" si="641"/>
        <v>0</v>
      </c>
      <c r="X702" s="45">
        <f t="shared" si="641"/>
        <v>0</v>
      </c>
      <c r="Y702" s="45">
        <f t="shared" si="641"/>
        <v>0</v>
      </c>
      <c r="Z702" s="52"/>
      <c r="AB702" s="222"/>
    </row>
    <row r="703" spans="2:28" ht="15.6" customHeight="1" x14ac:dyDescent="0.3">
      <c r="B703" s="13">
        <f>B702+10</f>
        <v>4560</v>
      </c>
      <c r="C703" s="42" t="s">
        <v>62</v>
      </c>
      <c r="D703" s="52"/>
      <c r="E703" s="92" t="e">
        <f>E702/$D$701</f>
        <v>#DIV/0!</v>
      </c>
      <c r="F703" s="92" t="e">
        <f t="shared" ref="F703:Y703" si="642">F702/$D$701</f>
        <v>#DIV/0!</v>
      </c>
      <c r="G703" s="92" t="e">
        <f t="shared" si="642"/>
        <v>#DIV/0!</v>
      </c>
      <c r="H703" s="92" t="e">
        <f t="shared" si="642"/>
        <v>#DIV/0!</v>
      </c>
      <c r="I703" s="92" t="e">
        <f t="shared" si="642"/>
        <v>#DIV/0!</v>
      </c>
      <c r="J703" s="92" t="e">
        <f t="shared" si="642"/>
        <v>#DIV/0!</v>
      </c>
      <c r="K703" s="92" t="e">
        <f t="shared" si="642"/>
        <v>#DIV/0!</v>
      </c>
      <c r="L703" s="92" t="e">
        <f t="shared" si="642"/>
        <v>#DIV/0!</v>
      </c>
      <c r="M703" s="92" t="e">
        <f t="shared" si="642"/>
        <v>#DIV/0!</v>
      </c>
      <c r="N703" s="92" t="e">
        <f t="shared" si="642"/>
        <v>#DIV/0!</v>
      </c>
      <c r="O703" s="92" t="e">
        <f t="shared" si="642"/>
        <v>#DIV/0!</v>
      </c>
      <c r="P703" s="92" t="e">
        <f t="shared" si="642"/>
        <v>#DIV/0!</v>
      </c>
      <c r="Q703" s="92" t="e">
        <f t="shared" si="642"/>
        <v>#DIV/0!</v>
      </c>
      <c r="R703" s="92" t="e">
        <f t="shared" si="642"/>
        <v>#DIV/0!</v>
      </c>
      <c r="S703" s="92" t="e">
        <f t="shared" si="642"/>
        <v>#DIV/0!</v>
      </c>
      <c r="T703" s="92" t="e">
        <f t="shared" si="642"/>
        <v>#DIV/0!</v>
      </c>
      <c r="U703" s="92" t="e">
        <f t="shared" si="642"/>
        <v>#DIV/0!</v>
      </c>
      <c r="V703" s="92" t="e">
        <f t="shared" si="642"/>
        <v>#DIV/0!</v>
      </c>
      <c r="W703" s="92" t="e">
        <f t="shared" si="642"/>
        <v>#DIV/0!</v>
      </c>
      <c r="X703" s="92" t="e">
        <f t="shared" si="642"/>
        <v>#DIV/0!</v>
      </c>
      <c r="Y703" s="92" t="e">
        <f t="shared" si="642"/>
        <v>#DIV/0!</v>
      </c>
      <c r="Z703" s="52"/>
      <c r="AB703" s="222"/>
    </row>
    <row r="704" spans="2:28" ht="15.6" customHeight="1" x14ac:dyDescent="0.3">
      <c r="B704" s="13"/>
      <c r="AB704" s="171"/>
    </row>
    <row r="705" spans="2:28" ht="15.6" customHeight="1" x14ac:dyDescent="0.3">
      <c r="B705" s="13">
        <f>B703+1</f>
        <v>4561</v>
      </c>
      <c r="C705" s="82" t="s">
        <v>459</v>
      </c>
      <c r="D705" s="213" t="s">
        <v>746</v>
      </c>
      <c r="AB705" s="221"/>
    </row>
    <row r="706" spans="2:28" ht="15.6" customHeight="1" x14ac:dyDescent="0.3">
      <c r="B706" s="13">
        <f>B705+1</f>
        <v>4562</v>
      </c>
      <c r="C706" s="82" t="s">
        <v>460</v>
      </c>
      <c r="D706" s="213" t="s">
        <v>746</v>
      </c>
      <c r="AB706" s="221"/>
    </row>
    <row r="707" spans="2:28" ht="15.6" customHeight="1" x14ac:dyDescent="0.3">
      <c r="B707" s="13">
        <f>B706+1</f>
        <v>4563</v>
      </c>
      <c r="C707" s="82" t="s">
        <v>487</v>
      </c>
      <c r="D707" s="195"/>
      <c r="AB707" s="221"/>
    </row>
    <row r="708" spans="2:28" ht="15.6" customHeight="1" x14ac:dyDescent="0.3">
      <c r="B708" s="13"/>
    </row>
    <row r="709" spans="2:28" ht="15.6" customHeight="1" x14ac:dyDescent="0.3">
      <c r="B709" s="13"/>
    </row>
    <row r="710" spans="2:28" ht="31.2" customHeight="1" x14ac:dyDescent="0.3">
      <c r="B710" s="16" t="s">
        <v>531</v>
      </c>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row>
    <row r="711" spans="2:28" ht="15.6" customHeight="1" x14ac:dyDescent="0.3">
      <c r="B711" s="13"/>
    </row>
    <row r="712" spans="2:28" ht="15.6" customHeight="1" x14ac:dyDescent="0.3">
      <c r="B712" s="13"/>
      <c r="C712" s="20"/>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20"/>
      <c r="AB712" s="13"/>
    </row>
    <row r="713" spans="2:28" ht="45" customHeight="1" x14ac:dyDescent="0.3">
      <c r="B713" s="13"/>
      <c r="C713" s="54" t="s">
        <v>392</v>
      </c>
      <c r="D713" s="56" t="s">
        <v>653</v>
      </c>
      <c r="E713" s="56" t="s">
        <v>654</v>
      </c>
      <c r="F713" s="56" t="s">
        <v>655</v>
      </c>
      <c r="G713" s="56" t="s">
        <v>656</v>
      </c>
      <c r="H713" s="56" t="s">
        <v>657</v>
      </c>
      <c r="I713" s="56" t="s">
        <v>659</v>
      </c>
      <c r="J713" s="56" t="s">
        <v>658</v>
      </c>
      <c r="K713" s="56" t="s">
        <v>660</v>
      </c>
      <c r="L713" s="56" t="s">
        <v>661</v>
      </c>
      <c r="M713" s="56" t="s">
        <v>662</v>
      </c>
      <c r="N713" s="56" t="s">
        <v>663</v>
      </c>
      <c r="O713" s="56" t="s">
        <v>664</v>
      </c>
      <c r="P713" s="56" t="s">
        <v>665</v>
      </c>
      <c r="Q713" s="56" t="s">
        <v>666</v>
      </c>
      <c r="R713" s="56" t="s">
        <v>667</v>
      </c>
      <c r="S713" s="56" t="s">
        <v>668</v>
      </c>
      <c r="T713" s="56" t="s">
        <v>669</v>
      </c>
      <c r="U713" s="56" t="s">
        <v>670</v>
      </c>
      <c r="V713" s="56" t="s">
        <v>671</v>
      </c>
      <c r="W713" s="56" t="s">
        <v>673</v>
      </c>
      <c r="X713" s="56" t="s">
        <v>672</v>
      </c>
      <c r="Y713" s="56" t="s">
        <v>674</v>
      </c>
      <c r="Z713" s="55" t="s">
        <v>675</v>
      </c>
      <c r="AB713" s="71" t="s">
        <v>63</v>
      </c>
    </row>
    <row r="714" spans="2:28" ht="15.6" customHeight="1" x14ac:dyDescent="0.3">
      <c r="B714" s="13">
        <f>B703+10</f>
        <v>4570</v>
      </c>
      <c r="C714" s="48" t="s">
        <v>0</v>
      </c>
      <c r="D714" s="41"/>
      <c r="E714" s="49">
        <f t="shared" ref="E714:Z714" si="643">E716+E722+E724+E733+E736+E739</f>
        <v>0</v>
      </c>
      <c r="F714" s="49">
        <f t="shared" si="643"/>
        <v>0</v>
      </c>
      <c r="G714" s="49">
        <f t="shared" si="643"/>
        <v>0</v>
      </c>
      <c r="H714" s="49">
        <f t="shared" si="643"/>
        <v>0</v>
      </c>
      <c r="I714" s="49">
        <f t="shared" si="643"/>
        <v>0</v>
      </c>
      <c r="J714" s="49">
        <f t="shared" si="643"/>
        <v>0</v>
      </c>
      <c r="K714" s="49">
        <f t="shared" si="643"/>
        <v>0</v>
      </c>
      <c r="L714" s="49">
        <f t="shared" si="643"/>
        <v>0</v>
      </c>
      <c r="M714" s="49">
        <f t="shared" si="643"/>
        <v>0</v>
      </c>
      <c r="N714" s="49">
        <f t="shared" si="643"/>
        <v>0</v>
      </c>
      <c r="O714" s="49">
        <f t="shared" si="643"/>
        <v>0</v>
      </c>
      <c r="P714" s="49">
        <f t="shared" si="643"/>
        <v>0</v>
      </c>
      <c r="Q714" s="49">
        <f t="shared" si="643"/>
        <v>0</v>
      </c>
      <c r="R714" s="49">
        <f t="shared" si="643"/>
        <v>0</v>
      </c>
      <c r="S714" s="49">
        <f t="shared" si="643"/>
        <v>0</v>
      </c>
      <c r="T714" s="49">
        <f t="shared" si="643"/>
        <v>0</v>
      </c>
      <c r="U714" s="49">
        <f t="shared" si="643"/>
        <v>0</v>
      </c>
      <c r="V714" s="49">
        <f t="shared" si="643"/>
        <v>0</v>
      </c>
      <c r="W714" s="49">
        <f t="shared" si="643"/>
        <v>0</v>
      </c>
      <c r="X714" s="49">
        <f t="shared" si="643"/>
        <v>0</v>
      </c>
      <c r="Y714" s="49">
        <f t="shared" si="643"/>
        <v>0</v>
      </c>
      <c r="Z714" s="49">
        <f t="shared" si="643"/>
        <v>0</v>
      </c>
      <c r="AB714" s="223"/>
    </row>
    <row r="715" spans="2:28" ht="15.6" customHeight="1" x14ac:dyDescent="0.3">
      <c r="B715" s="31">
        <f t="shared" ref="B715:B761" si="644">B714+1</f>
        <v>4571</v>
      </c>
      <c r="C715" s="96" t="s">
        <v>366</v>
      </c>
      <c r="D715" s="50">
        <f>D717+D723+D725+D735+D734+D737+D738</f>
        <v>0</v>
      </c>
      <c r="E715" s="50">
        <f>E717+E723+E725+E735+E734+E737+E738+E740</f>
        <v>0</v>
      </c>
      <c r="F715" s="50">
        <f t="shared" ref="F715:Z715" si="645">F717+F723+F725+F735+F734+F737+F738+F740</f>
        <v>0</v>
      </c>
      <c r="G715" s="50">
        <f t="shared" si="645"/>
        <v>0</v>
      </c>
      <c r="H715" s="50">
        <f t="shared" si="645"/>
        <v>0</v>
      </c>
      <c r="I715" s="50">
        <f t="shared" si="645"/>
        <v>0</v>
      </c>
      <c r="J715" s="50">
        <f t="shared" si="645"/>
        <v>0</v>
      </c>
      <c r="K715" s="50">
        <f t="shared" si="645"/>
        <v>0</v>
      </c>
      <c r="L715" s="50">
        <f t="shared" si="645"/>
        <v>0</v>
      </c>
      <c r="M715" s="50">
        <f t="shared" si="645"/>
        <v>0</v>
      </c>
      <c r="N715" s="50">
        <f t="shared" si="645"/>
        <v>0</v>
      </c>
      <c r="O715" s="50">
        <f t="shared" si="645"/>
        <v>0</v>
      </c>
      <c r="P715" s="50">
        <f t="shared" si="645"/>
        <v>0</v>
      </c>
      <c r="Q715" s="50">
        <f t="shared" si="645"/>
        <v>0</v>
      </c>
      <c r="R715" s="50">
        <f t="shared" si="645"/>
        <v>0</v>
      </c>
      <c r="S715" s="50">
        <f t="shared" si="645"/>
        <v>0</v>
      </c>
      <c r="T715" s="50">
        <f t="shared" si="645"/>
        <v>0</v>
      </c>
      <c r="U715" s="50">
        <f t="shared" si="645"/>
        <v>0</v>
      </c>
      <c r="V715" s="50">
        <f t="shared" si="645"/>
        <v>0</v>
      </c>
      <c r="W715" s="50">
        <f t="shared" si="645"/>
        <v>0</v>
      </c>
      <c r="X715" s="50">
        <f t="shared" si="645"/>
        <v>0</v>
      </c>
      <c r="Y715" s="50">
        <f t="shared" si="645"/>
        <v>0</v>
      </c>
      <c r="Z715" s="50">
        <f t="shared" si="645"/>
        <v>0</v>
      </c>
      <c r="AB715" s="222"/>
    </row>
    <row r="716" spans="2:28" ht="15.6" customHeight="1" x14ac:dyDescent="0.3">
      <c r="B716" s="13">
        <f>B714+10</f>
        <v>4580</v>
      </c>
      <c r="C716" s="42" t="s">
        <v>1</v>
      </c>
      <c r="D716" s="50">
        <f>D718+D719+D720+D721</f>
        <v>0</v>
      </c>
      <c r="E716" s="50">
        <f t="shared" ref="E716:U716" si="646">E718+E719+E720+E721</f>
        <v>0</v>
      </c>
      <c r="F716" s="50">
        <f t="shared" si="646"/>
        <v>0</v>
      </c>
      <c r="G716" s="50">
        <f t="shared" si="646"/>
        <v>0</v>
      </c>
      <c r="H716" s="50">
        <f t="shared" si="646"/>
        <v>0</v>
      </c>
      <c r="I716" s="50">
        <f t="shared" si="646"/>
        <v>0</v>
      </c>
      <c r="J716" s="50">
        <f t="shared" si="646"/>
        <v>0</v>
      </c>
      <c r="K716" s="50">
        <f t="shared" si="646"/>
        <v>0</v>
      </c>
      <c r="L716" s="50">
        <f t="shared" si="646"/>
        <v>0</v>
      </c>
      <c r="M716" s="50">
        <f t="shared" si="646"/>
        <v>0</v>
      </c>
      <c r="N716" s="50">
        <f t="shared" si="646"/>
        <v>0</v>
      </c>
      <c r="O716" s="50">
        <f t="shared" si="646"/>
        <v>0</v>
      </c>
      <c r="P716" s="50">
        <f t="shared" si="646"/>
        <v>0</v>
      </c>
      <c r="Q716" s="50">
        <f t="shared" si="646"/>
        <v>0</v>
      </c>
      <c r="R716" s="50">
        <f t="shared" si="646"/>
        <v>0</v>
      </c>
      <c r="S716" s="50">
        <f t="shared" si="646"/>
        <v>0</v>
      </c>
      <c r="T716" s="50">
        <f t="shared" si="646"/>
        <v>0</v>
      </c>
      <c r="U716" s="50">
        <f t="shared" si="646"/>
        <v>0</v>
      </c>
      <c r="V716" s="50">
        <f>V718+V719+V720+V721</f>
        <v>0</v>
      </c>
      <c r="W716" s="50">
        <f>W718+W719+W720+W721</f>
        <v>0</v>
      </c>
      <c r="X716" s="50">
        <f>X718+X719+X720+X721</f>
        <v>0</v>
      </c>
      <c r="Y716" s="50">
        <f t="shared" ref="Y716:Z716" si="647">Y718+Y719+Y720+Y721</f>
        <v>0</v>
      </c>
      <c r="Z716" s="50">
        <f t="shared" si="647"/>
        <v>0</v>
      </c>
      <c r="AB716" s="222"/>
    </row>
    <row r="717" spans="2:28" ht="15.6" customHeight="1" x14ac:dyDescent="0.3">
      <c r="B717" s="31">
        <f t="shared" si="644"/>
        <v>4581</v>
      </c>
      <c r="C717" s="96" t="s">
        <v>366</v>
      </c>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c r="AB717" s="221"/>
    </row>
    <row r="718" spans="2:28" ht="15.6" customHeight="1" x14ac:dyDescent="0.3">
      <c r="B718" s="13">
        <f>B716+10</f>
        <v>4590</v>
      </c>
      <c r="C718" s="51" t="s">
        <v>2</v>
      </c>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c r="AB718" s="221"/>
    </row>
    <row r="719" spans="2:28" ht="15.6" customHeight="1" x14ac:dyDescent="0.3">
      <c r="B719" s="13">
        <f>B718+10</f>
        <v>4600</v>
      </c>
      <c r="C719" s="51" t="s">
        <v>3</v>
      </c>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c r="AB719" s="221"/>
    </row>
    <row r="720" spans="2:28" ht="15.6" customHeight="1" x14ac:dyDescent="0.3">
      <c r="B720" s="13">
        <f>B719+10</f>
        <v>4610</v>
      </c>
      <c r="C720" s="51" t="s">
        <v>4</v>
      </c>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c r="AB720" s="221"/>
    </row>
    <row r="721" spans="2:28" ht="15.6" customHeight="1" x14ac:dyDescent="0.3">
      <c r="B721" s="13">
        <f>B720+10</f>
        <v>4620</v>
      </c>
      <c r="C721" s="51" t="s">
        <v>5</v>
      </c>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c r="AB721" s="221"/>
    </row>
    <row r="722" spans="2:28" ht="15.6" customHeight="1" x14ac:dyDescent="0.3">
      <c r="B722" s="13">
        <f>B721+10</f>
        <v>4630</v>
      </c>
      <c r="C722" s="42" t="s">
        <v>6</v>
      </c>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c r="AB722" s="221"/>
    </row>
    <row r="723" spans="2:28" ht="15.6" customHeight="1" x14ac:dyDescent="0.3">
      <c r="B723" s="31">
        <f t="shared" si="644"/>
        <v>4631</v>
      </c>
      <c r="C723" s="96" t="s">
        <v>366</v>
      </c>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c r="AB723" s="221"/>
    </row>
    <row r="724" spans="2:28" ht="15.6" customHeight="1" x14ac:dyDescent="0.3">
      <c r="B724" s="13">
        <f>B722+10</f>
        <v>4640</v>
      </c>
      <c r="C724" s="42" t="s">
        <v>488</v>
      </c>
      <c r="D724" s="50">
        <f>D726+D727+D728+D729+D730+D731+D732</f>
        <v>0</v>
      </c>
      <c r="E724" s="50">
        <f t="shared" ref="E724:U724" si="648">E726+E727+E728+E729+E730+E731+E732</f>
        <v>0</v>
      </c>
      <c r="F724" s="50">
        <f t="shared" si="648"/>
        <v>0</v>
      </c>
      <c r="G724" s="50">
        <f t="shared" si="648"/>
        <v>0</v>
      </c>
      <c r="H724" s="50">
        <f t="shared" si="648"/>
        <v>0</v>
      </c>
      <c r="I724" s="50">
        <f t="shared" si="648"/>
        <v>0</v>
      </c>
      <c r="J724" s="50">
        <f t="shared" si="648"/>
        <v>0</v>
      </c>
      <c r="K724" s="50">
        <f t="shared" si="648"/>
        <v>0</v>
      </c>
      <c r="L724" s="50">
        <f t="shared" si="648"/>
        <v>0</v>
      </c>
      <c r="M724" s="50">
        <f t="shared" si="648"/>
        <v>0</v>
      </c>
      <c r="N724" s="50">
        <f t="shared" si="648"/>
        <v>0</v>
      </c>
      <c r="O724" s="50">
        <f t="shared" si="648"/>
        <v>0</v>
      </c>
      <c r="P724" s="50">
        <f t="shared" si="648"/>
        <v>0</v>
      </c>
      <c r="Q724" s="50">
        <f t="shared" si="648"/>
        <v>0</v>
      </c>
      <c r="R724" s="50">
        <f t="shared" si="648"/>
        <v>0</v>
      </c>
      <c r="S724" s="50">
        <f t="shared" si="648"/>
        <v>0</v>
      </c>
      <c r="T724" s="50">
        <f t="shared" si="648"/>
        <v>0</v>
      </c>
      <c r="U724" s="50">
        <f t="shared" si="648"/>
        <v>0</v>
      </c>
      <c r="V724" s="50">
        <f>V726+V727+V728+V729+V730+V731+V732</f>
        <v>0</v>
      </c>
      <c r="W724" s="50">
        <f>W726+W727+W728+W729+W730+W731+W732</f>
        <v>0</v>
      </c>
      <c r="X724" s="50">
        <f>X726+X727+X728+X729+X730+X731+X732</f>
        <v>0</v>
      </c>
      <c r="Y724" s="50">
        <f t="shared" ref="Y724:Z724" si="649">Y726+Y727+Y728+Y729+Y730+Y731+Y732</f>
        <v>0</v>
      </c>
      <c r="Z724" s="50">
        <f t="shared" si="649"/>
        <v>0</v>
      </c>
      <c r="AB724" s="222"/>
    </row>
    <row r="725" spans="2:28" ht="15.6" customHeight="1" x14ac:dyDescent="0.3">
      <c r="B725" s="31">
        <f t="shared" si="644"/>
        <v>4641</v>
      </c>
      <c r="C725" s="96" t="s">
        <v>366</v>
      </c>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c r="AB725" s="221"/>
    </row>
    <row r="726" spans="2:28" ht="15.6" customHeight="1" x14ac:dyDescent="0.3">
      <c r="B726" s="13">
        <f>B724+10</f>
        <v>4650</v>
      </c>
      <c r="C726" s="51" t="s">
        <v>7</v>
      </c>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c r="AB726" s="221"/>
    </row>
    <row r="727" spans="2:28" ht="15.6" customHeight="1" x14ac:dyDescent="0.3">
      <c r="B727" s="13">
        <f t="shared" ref="B727:B733" si="650">B726+10</f>
        <v>4660</v>
      </c>
      <c r="C727" s="51" t="s">
        <v>8</v>
      </c>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c r="AB727" s="221"/>
    </row>
    <row r="728" spans="2:28" ht="15.6" customHeight="1" x14ac:dyDescent="0.3">
      <c r="B728" s="13">
        <f t="shared" si="650"/>
        <v>4670</v>
      </c>
      <c r="C728" s="51" t="s">
        <v>9</v>
      </c>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c r="AB728" s="221"/>
    </row>
    <row r="729" spans="2:28" ht="15.6" customHeight="1" x14ac:dyDescent="0.3">
      <c r="B729" s="13">
        <f t="shared" si="650"/>
        <v>4680</v>
      </c>
      <c r="C729" s="51" t="s">
        <v>10</v>
      </c>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c r="AB729" s="221"/>
    </row>
    <row r="730" spans="2:28" ht="15.6" customHeight="1" x14ac:dyDescent="0.3">
      <c r="B730" s="13">
        <f t="shared" si="650"/>
        <v>4690</v>
      </c>
      <c r="C730" s="51" t="s">
        <v>11</v>
      </c>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c r="AB730" s="221"/>
    </row>
    <row r="731" spans="2:28" ht="15.6" customHeight="1" x14ac:dyDescent="0.3">
      <c r="B731" s="13">
        <f t="shared" si="650"/>
        <v>4700</v>
      </c>
      <c r="C731" s="51" t="s">
        <v>12</v>
      </c>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c r="AB731" s="221"/>
    </row>
    <row r="732" spans="2:28" ht="15.6" customHeight="1" x14ac:dyDescent="0.3">
      <c r="B732" s="13">
        <f t="shared" si="650"/>
        <v>4710</v>
      </c>
      <c r="C732" s="51" t="s">
        <v>13</v>
      </c>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c r="AB732" s="221"/>
    </row>
    <row r="733" spans="2:28" ht="15.6" customHeight="1" x14ac:dyDescent="0.3">
      <c r="B733" s="13">
        <f t="shared" si="650"/>
        <v>4720</v>
      </c>
      <c r="C733" s="42" t="s">
        <v>14</v>
      </c>
      <c r="D733" s="43"/>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c r="AB733" s="221"/>
    </row>
    <row r="734" spans="2:28" ht="15.6" customHeight="1" x14ac:dyDescent="0.3">
      <c r="B734" s="31">
        <f t="shared" si="644"/>
        <v>4721</v>
      </c>
      <c r="C734" s="96" t="s">
        <v>81</v>
      </c>
      <c r="D734" s="43"/>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c r="AB734" s="221"/>
    </row>
    <row r="735" spans="2:28" ht="15.6" customHeight="1" x14ac:dyDescent="0.3">
      <c r="B735" s="31">
        <f t="shared" si="644"/>
        <v>4722</v>
      </c>
      <c r="C735" s="96" t="s">
        <v>82</v>
      </c>
      <c r="D735" s="43"/>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c r="AB735" s="221"/>
    </row>
    <row r="736" spans="2:28" ht="15.6" customHeight="1" x14ac:dyDescent="0.3">
      <c r="B736" s="13">
        <f>B733+10</f>
        <v>4730</v>
      </c>
      <c r="C736" s="42" t="s">
        <v>489</v>
      </c>
      <c r="D736" s="43"/>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c r="AB736" s="221"/>
    </row>
    <row r="737" spans="2:28" ht="15.6" customHeight="1" x14ac:dyDescent="0.3">
      <c r="B737" s="31">
        <f t="shared" si="644"/>
        <v>4731</v>
      </c>
      <c r="C737" s="96" t="s">
        <v>81</v>
      </c>
      <c r="D737" s="43"/>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c r="AB737" s="221"/>
    </row>
    <row r="738" spans="2:28" ht="15.6" customHeight="1" x14ac:dyDescent="0.3">
      <c r="B738" s="31">
        <f t="shared" si="644"/>
        <v>4732</v>
      </c>
      <c r="C738" s="96" t="s">
        <v>82</v>
      </c>
      <c r="D738" s="43"/>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c r="AB738" s="221"/>
    </row>
    <row r="739" spans="2:28" ht="15.6" customHeight="1" x14ac:dyDescent="0.3">
      <c r="B739" s="13">
        <f>B736+10</f>
        <v>4740</v>
      </c>
      <c r="C739" s="42" t="s">
        <v>15</v>
      </c>
      <c r="D739" s="43"/>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c r="AB739" s="221"/>
    </row>
    <row r="740" spans="2:28" ht="15.6" customHeight="1" x14ac:dyDescent="0.3">
      <c r="B740" s="31">
        <f t="shared" si="644"/>
        <v>4741</v>
      </c>
      <c r="C740" s="96" t="s">
        <v>366</v>
      </c>
      <c r="D740" s="43"/>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c r="AB740" s="221"/>
    </row>
    <row r="741" spans="2:28" ht="15.6" customHeight="1" x14ac:dyDescent="0.3">
      <c r="B741" s="13">
        <f>B739+10</f>
        <v>4750</v>
      </c>
      <c r="C741" s="44" t="s">
        <v>16</v>
      </c>
      <c r="D741" s="43"/>
      <c r="E741" s="45">
        <f t="shared" ref="E741:Z741" si="651">E743+E745+E752+E755+E758+E760</f>
        <v>0</v>
      </c>
      <c r="F741" s="45">
        <f t="shared" si="651"/>
        <v>0</v>
      </c>
      <c r="G741" s="45">
        <f t="shared" si="651"/>
        <v>0</v>
      </c>
      <c r="H741" s="45">
        <f t="shared" si="651"/>
        <v>0</v>
      </c>
      <c r="I741" s="45">
        <f t="shared" si="651"/>
        <v>0</v>
      </c>
      <c r="J741" s="45">
        <f t="shared" si="651"/>
        <v>0</v>
      </c>
      <c r="K741" s="45">
        <f t="shared" si="651"/>
        <v>0</v>
      </c>
      <c r="L741" s="45">
        <f t="shared" si="651"/>
        <v>0</v>
      </c>
      <c r="M741" s="45">
        <f t="shared" si="651"/>
        <v>0</v>
      </c>
      <c r="N741" s="45">
        <f t="shared" si="651"/>
        <v>0</v>
      </c>
      <c r="O741" s="45">
        <f t="shared" si="651"/>
        <v>0</v>
      </c>
      <c r="P741" s="45">
        <f t="shared" si="651"/>
        <v>0</v>
      </c>
      <c r="Q741" s="45">
        <f t="shared" si="651"/>
        <v>0</v>
      </c>
      <c r="R741" s="45">
        <f t="shared" si="651"/>
        <v>0</v>
      </c>
      <c r="S741" s="45">
        <f t="shared" si="651"/>
        <v>0</v>
      </c>
      <c r="T741" s="45">
        <f t="shared" si="651"/>
        <v>0</v>
      </c>
      <c r="U741" s="45">
        <f t="shared" si="651"/>
        <v>0</v>
      </c>
      <c r="V741" s="45">
        <f t="shared" si="651"/>
        <v>0</v>
      </c>
      <c r="W741" s="45">
        <f t="shared" si="651"/>
        <v>0</v>
      </c>
      <c r="X741" s="45">
        <f t="shared" si="651"/>
        <v>0</v>
      </c>
      <c r="Y741" s="45">
        <f t="shared" si="651"/>
        <v>0</v>
      </c>
      <c r="Z741" s="45">
        <f t="shared" si="651"/>
        <v>0</v>
      </c>
      <c r="AB741" s="222"/>
    </row>
    <row r="742" spans="2:28" ht="15.6" customHeight="1" x14ac:dyDescent="0.3">
      <c r="B742" s="31">
        <f t="shared" si="644"/>
        <v>4751</v>
      </c>
      <c r="C742" s="96" t="s">
        <v>367</v>
      </c>
      <c r="D742" s="50">
        <f>D744+D746+D753+D754+D756+D757+D759</f>
        <v>0</v>
      </c>
      <c r="E742" s="50">
        <f>E744+E746+E753+E754+E756+E757+E759+E761</f>
        <v>0</v>
      </c>
      <c r="F742" s="50">
        <f t="shared" ref="F742:Z742" si="652">F744+F746+F753+F754+F756+F757+F759+F761</f>
        <v>0</v>
      </c>
      <c r="G742" s="50">
        <f t="shared" si="652"/>
        <v>0</v>
      </c>
      <c r="H742" s="50">
        <f t="shared" si="652"/>
        <v>0</v>
      </c>
      <c r="I742" s="50">
        <f t="shared" si="652"/>
        <v>0</v>
      </c>
      <c r="J742" s="50">
        <f t="shared" si="652"/>
        <v>0</v>
      </c>
      <c r="K742" s="50">
        <f t="shared" si="652"/>
        <v>0</v>
      </c>
      <c r="L742" s="50">
        <f t="shared" si="652"/>
        <v>0</v>
      </c>
      <c r="M742" s="50">
        <f t="shared" si="652"/>
        <v>0</v>
      </c>
      <c r="N742" s="50">
        <f t="shared" si="652"/>
        <v>0</v>
      </c>
      <c r="O742" s="50">
        <f t="shared" si="652"/>
        <v>0</v>
      </c>
      <c r="P742" s="50">
        <f t="shared" si="652"/>
        <v>0</v>
      </c>
      <c r="Q742" s="50">
        <f t="shared" si="652"/>
        <v>0</v>
      </c>
      <c r="R742" s="50">
        <f t="shared" si="652"/>
        <v>0</v>
      </c>
      <c r="S742" s="50">
        <f t="shared" si="652"/>
        <v>0</v>
      </c>
      <c r="T742" s="50">
        <f t="shared" si="652"/>
        <v>0</v>
      </c>
      <c r="U742" s="50">
        <f t="shared" si="652"/>
        <v>0</v>
      </c>
      <c r="V742" s="50">
        <f t="shared" si="652"/>
        <v>0</v>
      </c>
      <c r="W742" s="50">
        <f t="shared" si="652"/>
        <v>0</v>
      </c>
      <c r="X742" s="50">
        <f t="shared" si="652"/>
        <v>0</v>
      </c>
      <c r="Y742" s="50">
        <f t="shared" si="652"/>
        <v>0</v>
      </c>
      <c r="Z742" s="50">
        <f t="shared" si="652"/>
        <v>0</v>
      </c>
      <c r="AB742" s="222"/>
    </row>
    <row r="743" spans="2:28" ht="15.6" customHeight="1" x14ac:dyDescent="0.3">
      <c r="B743" s="13">
        <f>B741+10</f>
        <v>4760</v>
      </c>
      <c r="C743" s="42" t="s">
        <v>17</v>
      </c>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c r="AB743" s="221"/>
    </row>
    <row r="744" spans="2:28" ht="15.6" customHeight="1" x14ac:dyDescent="0.3">
      <c r="B744" s="31">
        <f t="shared" si="644"/>
        <v>4761</v>
      </c>
      <c r="C744" s="96" t="s">
        <v>367</v>
      </c>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c r="AB744" s="221"/>
    </row>
    <row r="745" spans="2:28" ht="15.6" customHeight="1" x14ac:dyDescent="0.3">
      <c r="B745" s="13">
        <f>B743+10</f>
        <v>4770</v>
      </c>
      <c r="C745" s="42" t="s">
        <v>490</v>
      </c>
      <c r="D745" s="50">
        <f>D747+D748+D749+D750+D751</f>
        <v>0</v>
      </c>
      <c r="E745" s="50">
        <f t="shared" ref="E745:U745" si="653">E747+E748+E749+E750+E751</f>
        <v>0</v>
      </c>
      <c r="F745" s="50">
        <f t="shared" si="653"/>
        <v>0</v>
      </c>
      <c r="G745" s="50">
        <f t="shared" si="653"/>
        <v>0</v>
      </c>
      <c r="H745" s="50">
        <f t="shared" si="653"/>
        <v>0</v>
      </c>
      <c r="I745" s="50">
        <f t="shared" si="653"/>
        <v>0</v>
      </c>
      <c r="J745" s="50">
        <f t="shared" si="653"/>
        <v>0</v>
      </c>
      <c r="K745" s="50">
        <f t="shared" si="653"/>
        <v>0</v>
      </c>
      <c r="L745" s="50">
        <f t="shared" si="653"/>
        <v>0</v>
      </c>
      <c r="M745" s="50">
        <f t="shared" si="653"/>
        <v>0</v>
      </c>
      <c r="N745" s="50">
        <f t="shared" si="653"/>
        <v>0</v>
      </c>
      <c r="O745" s="50">
        <f t="shared" si="653"/>
        <v>0</v>
      </c>
      <c r="P745" s="50">
        <f t="shared" si="653"/>
        <v>0</v>
      </c>
      <c r="Q745" s="50">
        <f t="shared" si="653"/>
        <v>0</v>
      </c>
      <c r="R745" s="50">
        <f t="shared" si="653"/>
        <v>0</v>
      </c>
      <c r="S745" s="50">
        <f t="shared" si="653"/>
        <v>0</v>
      </c>
      <c r="T745" s="50">
        <f t="shared" si="653"/>
        <v>0</v>
      </c>
      <c r="U745" s="50">
        <f t="shared" si="653"/>
        <v>0</v>
      </c>
      <c r="V745" s="50">
        <f>V747+V748+V749+V750+V751</f>
        <v>0</v>
      </c>
      <c r="W745" s="50">
        <f>W747+W748+W749+W750+W751</f>
        <v>0</v>
      </c>
      <c r="X745" s="50">
        <f>X747+X748+X749+X750+X751</f>
        <v>0</v>
      </c>
      <c r="Y745" s="50">
        <f t="shared" ref="Y745:Z745" si="654">Y747+Y748+Y749+Y750+Y751</f>
        <v>0</v>
      </c>
      <c r="Z745" s="50">
        <f t="shared" si="654"/>
        <v>0</v>
      </c>
      <c r="AB745" s="222"/>
    </row>
    <row r="746" spans="2:28" ht="15.6" customHeight="1" x14ac:dyDescent="0.3">
      <c r="B746" s="31">
        <f t="shared" si="644"/>
        <v>4771</v>
      </c>
      <c r="C746" s="96" t="s">
        <v>367</v>
      </c>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c r="AB746" s="221"/>
    </row>
    <row r="747" spans="2:28" ht="15.6" customHeight="1" x14ac:dyDescent="0.3">
      <c r="B747" s="13">
        <f>B745+10</f>
        <v>4780</v>
      </c>
      <c r="C747" s="51" t="s">
        <v>18</v>
      </c>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c r="AB747" s="221"/>
    </row>
    <row r="748" spans="2:28" ht="15.6" customHeight="1" x14ac:dyDescent="0.3">
      <c r="B748" s="13">
        <f>B747+10</f>
        <v>4790</v>
      </c>
      <c r="C748" s="51" t="s">
        <v>19</v>
      </c>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c r="AB748" s="221"/>
    </row>
    <row r="749" spans="2:28" ht="15.6" customHeight="1" x14ac:dyDescent="0.3">
      <c r="B749" s="13">
        <f>B748+10</f>
        <v>4800</v>
      </c>
      <c r="C749" s="51" t="s">
        <v>20</v>
      </c>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c r="AB749" s="221"/>
    </row>
    <row r="750" spans="2:28" ht="15.6" customHeight="1" x14ac:dyDescent="0.3">
      <c r="B750" s="13">
        <f>B749+10</f>
        <v>4810</v>
      </c>
      <c r="C750" s="51" t="s">
        <v>21</v>
      </c>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c r="AB750" s="221"/>
    </row>
    <row r="751" spans="2:28" ht="15.6" customHeight="1" x14ac:dyDescent="0.3">
      <c r="B751" s="13">
        <f>B750+10</f>
        <v>4820</v>
      </c>
      <c r="C751" s="51" t="s">
        <v>22</v>
      </c>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c r="AB751" s="221"/>
    </row>
    <row r="752" spans="2:28" ht="15.6" customHeight="1" x14ac:dyDescent="0.3">
      <c r="B752" s="13">
        <f>B751+10</f>
        <v>4830</v>
      </c>
      <c r="C752" s="42" t="s">
        <v>14</v>
      </c>
      <c r="D752" s="43"/>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c r="AB752" s="221"/>
    </row>
    <row r="753" spans="2:28" ht="15.6" customHeight="1" x14ac:dyDescent="0.3">
      <c r="B753" s="31">
        <f t="shared" si="644"/>
        <v>4831</v>
      </c>
      <c r="C753" s="96" t="s">
        <v>83</v>
      </c>
      <c r="D753" s="43"/>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c r="AB753" s="221"/>
    </row>
    <row r="754" spans="2:28" ht="15.6" customHeight="1" x14ac:dyDescent="0.3">
      <c r="B754" s="31">
        <f t="shared" si="644"/>
        <v>4832</v>
      </c>
      <c r="C754" s="96" t="s">
        <v>84</v>
      </c>
      <c r="D754" s="43"/>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c r="AB754" s="221"/>
    </row>
    <row r="755" spans="2:28" ht="15.6" customHeight="1" x14ac:dyDescent="0.3">
      <c r="B755" s="13">
        <f>B752+10</f>
        <v>4840</v>
      </c>
      <c r="C755" s="42" t="s">
        <v>491</v>
      </c>
      <c r="D755" s="43"/>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c r="AB755" s="221"/>
    </row>
    <row r="756" spans="2:28" ht="15.6" customHeight="1" x14ac:dyDescent="0.3">
      <c r="B756" s="31">
        <f t="shared" si="644"/>
        <v>4841</v>
      </c>
      <c r="C756" s="96" t="s">
        <v>83</v>
      </c>
      <c r="D756" s="43"/>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c r="AB756" s="221"/>
    </row>
    <row r="757" spans="2:28" ht="15.6" customHeight="1" x14ac:dyDescent="0.3">
      <c r="B757" s="31">
        <f t="shared" si="644"/>
        <v>4842</v>
      </c>
      <c r="C757" s="96" t="s">
        <v>84</v>
      </c>
      <c r="D757" s="43"/>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c r="AB757" s="221"/>
    </row>
    <row r="758" spans="2:28" ht="15.6" customHeight="1" x14ac:dyDescent="0.3">
      <c r="B758" s="13">
        <f>B755+10</f>
        <v>4850</v>
      </c>
      <c r="C758" s="42" t="s">
        <v>23</v>
      </c>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c r="AB758" s="221"/>
    </row>
    <row r="759" spans="2:28" ht="15.6" customHeight="1" x14ac:dyDescent="0.3">
      <c r="B759" s="31">
        <f t="shared" si="644"/>
        <v>4851</v>
      </c>
      <c r="C759" s="96" t="s">
        <v>367</v>
      </c>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c r="AB759" s="221"/>
    </row>
    <row r="760" spans="2:28" ht="15.6" customHeight="1" x14ac:dyDescent="0.3">
      <c r="B760" s="13">
        <f>B758+10</f>
        <v>4860</v>
      </c>
      <c r="C760" s="42" t="s">
        <v>24</v>
      </c>
      <c r="D760" s="43"/>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c r="AB760" s="221"/>
    </row>
    <row r="761" spans="2:28" ht="15.6" customHeight="1" x14ac:dyDescent="0.3">
      <c r="B761" s="31">
        <f t="shared" si="644"/>
        <v>4861</v>
      </c>
      <c r="C761" s="96" t="s">
        <v>367</v>
      </c>
      <c r="D761" s="43"/>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c r="AB761" s="221"/>
    </row>
    <row r="762" spans="2:28" ht="15.6" customHeight="1" x14ac:dyDescent="0.3">
      <c r="B762" s="13">
        <f>B760+10</f>
        <v>4870</v>
      </c>
      <c r="C762" s="44" t="s">
        <v>435</v>
      </c>
      <c r="D762" s="43"/>
      <c r="E762" s="45">
        <f t="shared" ref="E762:Z762" si="655">(E714-E726-E727-E728-E731-E732)-(E741-E747-E748-E751)</f>
        <v>0</v>
      </c>
      <c r="F762" s="45">
        <f t="shared" si="655"/>
        <v>0</v>
      </c>
      <c r="G762" s="45">
        <f t="shared" si="655"/>
        <v>0</v>
      </c>
      <c r="H762" s="45">
        <f t="shared" si="655"/>
        <v>0</v>
      </c>
      <c r="I762" s="45">
        <f t="shared" si="655"/>
        <v>0</v>
      </c>
      <c r="J762" s="45">
        <f t="shared" si="655"/>
        <v>0</v>
      </c>
      <c r="K762" s="45">
        <f t="shared" si="655"/>
        <v>0</v>
      </c>
      <c r="L762" s="45">
        <f t="shared" si="655"/>
        <v>0</v>
      </c>
      <c r="M762" s="45">
        <f t="shared" si="655"/>
        <v>0</v>
      </c>
      <c r="N762" s="45">
        <f t="shared" si="655"/>
        <v>0</v>
      </c>
      <c r="O762" s="45">
        <f t="shared" si="655"/>
        <v>0</v>
      </c>
      <c r="P762" s="45">
        <f t="shared" si="655"/>
        <v>0</v>
      </c>
      <c r="Q762" s="45">
        <f t="shared" si="655"/>
        <v>0</v>
      </c>
      <c r="R762" s="45">
        <f t="shared" si="655"/>
        <v>0</v>
      </c>
      <c r="S762" s="45">
        <f t="shared" si="655"/>
        <v>0</v>
      </c>
      <c r="T762" s="45">
        <f t="shared" si="655"/>
        <v>0</v>
      </c>
      <c r="U762" s="45">
        <f t="shared" si="655"/>
        <v>0</v>
      </c>
      <c r="V762" s="45">
        <f t="shared" si="655"/>
        <v>0</v>
      </c>
      <c r="W762" s="45">
        <f t="shared" si="655"/>
        <v>0</v>
      </c>
      <c r="X762" s="45">
        <f t="shared" si="655"/>
        <v>0</v>
      </c>
      <c r="Y762" s="45">
        <f t="shared" si="655"/>
        <v>0</v>
      </c>
      <c r="Z762" s="45">
        <f t="shared" si="655"/>
        <v>0</v>
      </c>
      <c r="AB762" s="222"/>
    </row>
    <row r="763" spans="2:28" ht="15.6" customHeight="1" x14ac:dyDescent="0.3">
      <c r="B763" s="13">
        <f>B762+10</f>
        <v>4880</v>
      </c>
      <c r="C763" s="46" t="s">
        <v>436</v>
      </c>
      <c r="D763" s="84"/>
      <c r="E763" s="47">
        <f>E762</f>
        <v>0</v>
      </c>
      <c r="F763" s="47">
        <f>F762+E763</f>
        <v>0</v>
      </c>
      <c r="G763" s="47">
        <f t="shared" ref="G763" si="656">G762+F763</f>
        <v>0</v>
      </c>
      <c r="H763" s="47">
        <f t="shared" ref="H763" si="657">H762+G763</f>
        <v>0</v>
      </c>
      <c r="I763" s="47">
        <f t="shared" ref="I763" si="658">I762+H763</f>
        <v>0</v>
      </c>
      <c r="J763" s="47">
        <f t="shared" ref="J763" si="659">J762+I763</f>
        <v>0</v>
      </c>
      <c r="K763" s="47">
        <f t="shared" ref="K763" si="660">K762+J763</f>
        <v>0</v>
      </c>
      <c r="L763" s="47">
        <f t="shared" ref="L763" si="661">L762+K763</f>
        <v>0</v>
      </c>
      <c r="M763" s="47">
        <f t="shared" ref="M763" si="662">M762+L763</f>
        <v>0</v>
      </c>
      <c r="N763" s="47">
        <f t="shared" ref="N763" si="663">N762+M763</f>
        <v>0</v>
      </c>
      <c r="O763" s="47">
        <f t="shared" ref="O763" si="664">O762+N763</f>
        <v>0</v>
      </c>
      <c r="P763" s="47">
        <f t="shared" ref="P763" si="665">P762+O763</f>
        <v>0</v>
      </c>
      <c r="Q763" s="47">
        <f t="shared" ref="Q763" si="666">Q762+P763</f>
        <v>0</v>
      </c>
      <c r="R763" s="47">
        <f t="shared" ref="R763" si="667">R762+Q763</f>
        <v>0</v>
      </c>
      <c r="S763" s="47">
        <f t="shared" ref="S763" si="668">S762+R763</f>
        <v>0</v>
      </c>
      <c r="T763" s="47">
        <f t="shared" ref="T763" si="669">T762+S763</f>
        <v>0</v>
      </c>
      <c r="U763" s="47">
        <f t="shared" ref="U763" si="670">U762+T763</f>
        <v>0</v>
      </c>
      <c r="V763" s="47">
        <f t="shared" ref="V763" si="671">V762+U763</f>
        <v>0</v>
      </c>
      <c r="W763" s="47">
        <f t="shared" ref="W763" si="672">W762+V763</f>
        <v>0</v>
      </c>
      <c r="X763" s="47">
        <f t="shared" ref="X763" si="673">X762+W763</f>
        <v>0</v>
      </c>
      <c r="Y763" s="47">
        <f t="shared" ref="Y763" si="674">Y762+X763</f>
        <v>0</v>
      </c>
      <c r="Z763" s="47">
        <f t="shared" ref="Z763" si="675">Z762+Y763</f>
        <v>0</v>
      </c>
      <c r="AB763" s="222"/>
    </row>
    <row r="764" spans="2:28" ht="45" customHeight="1" x14ac:dyDescent="0.3">
      <c r="B764" s="13"/>
      <c r="C764" s="54" t="s">
        <v>393</v>
      </c>
      <c r="D764" s="56" t="s">
        <v>653</v>
      </c>
      <c r="E764" s="56" t="s">
        <v>654</v>
      </c>
      <c r="F764" s="56" t="s">
        <v>655</v>
      </c>
      <c r="G764" s="56" t="s">
        <v>656</v>
      </c>
      <c r="H764" s="56" t="s">
        <v>657</v>
      </c>
      <c r="I764" s="56" t="s">
        <v>659</v>
      </c>
      <c r="J764" s="56" t="s">
        <v>658</v>
      </c>
      <c r="K764" s="56" t="s">
        <v>660</v>
      </c>
      <c r="L764" s="56" t="s">
        <v>661</v>
      </c>
      <c r="M764" s="56" t="s">
        <v>662</v>
      </c>
      <c r="N764" s="56" t="s">
        <v>663</v>
      </c>
      <c r="O764" s="56" t="s">
        <v>664</v>
      </c>
      <c r="P764" s="56" t="s">
        <v>665</v>
      </c>
      <c r="Q764" s="56" t="s">
        <v>666</v>
      </c>
      <c r="R764" s="56" t="s">
        <v>667</v>
      </c>
      <c r="S764" s="56" t="s">
        <v>668</v>
      </c>
      <c r="T764" s="56" t="s">
        <v>669</v>
      </c>
      <c r="U764" s="56" t="s">
        <v>670</v>
      </c>
      <c r="V764" s="56" t="s">
        <v>671</v>
      </c>
      <c r="W764" s="56" t="s">
        <v>673</v>
      </c>
      <c r="X764" s="56" t="s">
        <v>672</v>
      </c>
      <c r="Y764" s="56" t="s">
        <v>674</v>
      </c>
      <c r="Z764" s="55" t="s">
        <v>675</v>
      </c>
      <c r="AB764" s="171"/>
    </row>
    <row r="765" spans="2:28" ht="15.6" customHeight="1" x14ac:dyDescent="0.3">
      <c r="B765" s="13">
        <f>B763+10</f>
        <v>4890</v>
      </c>
      <c r="C765" s="48" t="s">
        <v>57</v>
      </c>
      <c r="D765" s="41"/>
      <c r="E765" s="49">
        <f t="shared" ref="E765:Z765" si="676">E767+E769+E778</f>
        <v>0</v>
      </c>
      <c r="F765" s="49">
        <f t="shared" si="676"/>
        <v>0</v>
      </c>
      <c r="G765" s="49">
        <f t="shared" si="676"/>
        <v>0</v>
      </c>
      <c r="H765" s="49">
        <f t="shared" si="676"/>
        <v>0</v>
      </c>
      <c r="I765" s="49">
        <f t="shared" si="676"/>
        <v>0</v>
      </c>
      <c r="J765" s="49">
        <f t="shared" si="676"/>
        <v>0</v>
      </c>
      <c r="K765" s="49">
        <f t="shared" si="676"/>
        <v>0</v>
      </c>
      <c r="L765" s="49">
        <f t="shared" si="676"/>
        <v>0</v>
      </c>
      <c r="M765" s="49">
        <f t="shared" si="676"/>
        <v>0</v>
      </c>
      <c r="N765" s="49">
        <f t="shared" si="676"/>
        <v>0</v>
      </c>
      <c r="O765" s="49">
        <f t="shared" si="676"/>
        <v>0</v>
      </c>
      <c r="P765" s="49">
        <f t="shared" si="676"/>
        <v>0</v>
      </c>
      <c r="Q765" s="49">
        <f t="shared" si="676"/>
        <v>0</v>
      </c>
      <c r="R765" s="49">
        <f t="shared" si="676"/>
        <v>0</v>
      </c>
      <c r="S765" s="49">
        <f t="shared" si="676"/>
        <v>0</v>
      </c>
      <c r="T765" s="49">
        <f t="shared" si="676"/>
        <v>0</v>
      </c>
      <c r="U765" s="49">
        <f t="shared" si="676"/>
        <v>0</v>
      </c>
      <c r="V765" s="49">
        <f t="shared" si="676"/>
        <v>0</v>
      </c>
      <c r="W765" s="49">
        <f t="shared" si="676"/>
        <v>0</v>
      </c>
      <c r="X765" s="49">
        <f t="shared" si="676"/>
        <v>0</v>
      </c>
      <c r="Y765" s="49">
        <f t="shared" si="676"/>
        <v>0</v>
      </c>
      <c r="Z765" s="49">
        <f t="shared" si="676"/>
        <v>0</v>
      </c>
      <c r="AB765" s="222"/>
    </row>
    <row r="766" spans="2:28" ht="15.6" customHeight="1" x14ac:dyDescent="0.3">
      <c r="B766" s="31">
        <f t="shared" ref="B766:B787" si="677">B765+1</f>
        <v>4891</v>
      </c>
      <c r="C766" s="96" t="s">
        <v>366</v>
      </c>
      <c r="D766" s="50">
        <f t="shared" ref="D766:Z766" si="678">D768+D770+D779</f>
        <v>0</v>
      </c>
      <c r="E766" s="50">
        <f t="shared" si="678"/>
        <v>0</v>
      </c>
      <c r="F766" s="50">
        <f t="shared" si="678"/>
        <v>0</v>
      </c>
      <c r="G766" s="50">
        <f t="shared" si="678"/>
        <v>0</v>
      </c>
      <c r="H766" s="50">
        <f t="shared" si="678"/>
        <v>0</v>
      </c>
      <c r="I766" s="50">
        <f t="shared" si="678"/>
        <v>0</v>
      </c>
      <c r="J766" s="50">
        <f t="shared" si="678"/>
        <v>0</v>
      </c>
      <c r="K766" s="50">
        <f t="shared" si="678"/>
        <v>0</v>
      </c>
      <c r="L766" s="50">
        <f t="shared" si="678"/>
        <v>0</v>
      </c>
      <c r="M766" s="50">
        <f t="shared" si="678"/>
        <v>0</v>
      </c>
      <c r="N766" s="50">
        <f t="shared" si="678"/>
        <v>0</v>
      </c>
      <c r="O766" s="50">
        <f t="shared" si="678"/>
        <v>0</v>
      </c>
      <c r="P766" s="50">
        <f t="shared" si="678"/>
        <v>0</v>
      </c>
      <c r="Q766" s="50">
        <f t="shared" si="678"/>
        <v>0</v>
      </c>
      <c r="R766" s="50">
        <f t="shared" si="678"/>
        <v>0</v>
      </c>
      <c r="S766" s="50">
        <f t="shared" si="678"/>
        <v>0</v>
      </c>
      <c r="T766" s="50">
        <f t="shared" si="678"/>
        <v>0</v>
      </c>
      <c r="U766" s="50">
        <f t="shared" si="678"/>
        <v>0</v>
      </c>
      <c r="V766" s="50">
        <f t="shared" si="678"/>
        <v>0</v>
      </c>
      <c r="W766" s="50">
        <f t="shared" si="678"/>
        <v>0</v>
      </c>
      <c r="X766" s="50">
        <f t="shared" si="678"/>
        <v>0</v>
      </c>
      <c r="Y766" s="50">
        <f t="shared" si="678"/>
        <v>0</v>
      </c>
      <c r="Z766" s="50">
        <f t="shared" si="678"/>
        <v>0</v>
      </c>
      <c r="AB766" s="222"/>
    </row>
    <row r="767" spans="2:28" ht="15.6" customHeight="1" x14ac:dyDescent="0.3">
      <c r="B767" s="13">
        <f>B765+10</f>
        <v>4900</v>
      </c>
      <c r="C767" s="42" t="s">
        <v>27</v>
      </c>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c r="AB767" s="221"/>
    </row>
    <row r="768" spans="2:28" ht="15.6" customHeight="1" x14ac:dyDescent="0.3">
      <c r="B768" s="31">
        <f t="shared" si="677"/>
        <v>4901</v>
      </c>
      <c r="C768" s="96" t="s">
        <v>366</v>
      </c>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c r="AB768" s="221"/>
    </row>
    <row r="769" spans="2:28" ht="15.6" customHeight="1" x14ac:dyDescent="0.3">
      <c r="B769" s="13">
        <f>B767+10</f>
        <v>4910</v>
      </c>
      <c r="C769" s="42" t="s">
        <v>28</v>
      </c>
      <c r="D769" s="50">
        <f>D771+D772+D773+D774+D775+D776+D777</f>
        <v>0</v>
      </c>
      <c r="E769" s="50">
        <f t="shared" ref="E769:Z769" si="679">E771+E772+E773+E774+E775+E776+E777</f>
        <v>0</v>
      </c>
      <c r="F769" s="50">
        <f t="shared" si="679"/>
        <v>0</v>
      </c>
      <c r="G769" s="50">
        <f t="shared" si="679"/>
        <v>0</v>
      </c>
      <c r="H769" s="50">
        <f t="shared" si="679"/>
        <v>0</v>
      </c>
      <c r="I769" s="50">
        <f t="shared" si="679"/>
        <v>0</v>
      </c>
      <c r="J769" s="50">
        <f t="shared" si="679"/>
        <v>0</v>
      </c>
      <c r="K769" s="50">
        <f t="shared" si="679"/>
        <v>0</v>
      </c>
      <c r="L769" s="50">
        <f t="shared" si="679"/>
        <v>0</v>
      </c>
      <c r="M769" s="50">
        <f t="shared" si="679"/>
        <v>0</v>
      </c>
      <c r="N769" s="50">
        <f t="shared" si="679"/>
        <v>0</v>
      </c>
      <c r="O769" s="50">
        <f t="shared" si="679"/>
        <v>0</v>
      </c>
      <c r="P769" s="50">
        <f t="shared" si="679"/>
        <v>0</v>
      </c>
      <c r="Q769" s="50">
        <f t="shared" si="679"/>
        <v>0</v>
      </c>
      <c r="R769" s="50">
        <f t="shared" si="679"/>
        <v>0</v>
      </c>
      <c r="S769" s="50">
        <f t="shared" si="679"/>
        <v>0</v>
      </c>
      <c r="T769" s="50">
        <f t="shared" si="679"/>
        <v>0</v>
      </c>
      <c r="U769" s="50">
        <f t="shared" si="679"/>
        <v>0</v>
      </c>
      <c r="V769" s="50">
        <f t="shared" si="679"/>
        <v>0</v>
      </c>
      <c r="W769" s="50">
        <f t="shared" si="679"/>
        <v>0</v>
      </c>
      <c r="X769" s="50">
        <f t="shared" si="679"/>
        <v>0</v>
      </c>
      <c r="Y769" s="50">
        <f t="shared" si="679"/>
        <v>0</v>
      </c>
      <c r="Z769" s="50">
        <f t="shared" si="679"/>
        <v>0</v>
      </c>
      <c r="AB769" s="222"/>
    </row>
    <row r="770" spans="2:28" ht="15.6" customHeight="1" x14ac:dyDescent="0.3">
      <c r="B770" s="31">
        <f t="shared" si="677"/>
        <v>4911</v>
      </c>
      <c r="C770" s="96" t="s">
        <v>366</v>
      </c>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c r="AB770" s="221"/>
    </row>
    <row r="771" spans="2:28" ht="15.6" customHeight="1" x14ac:dyDescent="0.3">
      <c r="B771" s="13">
        <f>B769+10</f>
        <v>4920</v>
      </c>
      <c r="C771" s="51" t="s">
        <v>29</v>
      </c>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c r="AB771" s="221"/>
    </row>
    <row r="772" spans="2:28" ht="15.6" customHeight="1" x14ac:dyDescent="0.3">
      <c r="B772" s="13">
        <f t="shared" ref="B772:B778" si="680">B771+10</f>
        <v>4930</v>
      </c>
      <c r="C772" s="51" t="s">
        <v>30</v>
      </c>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c r="AB772" s="221"/>
    </row>
    <row r="773" spans="2:28" ht="15.6" customHeight="1" x14ac:dyDescent="0.3">
      <c r="B773" s="13">
        <f t="shared" si="680"/>
        <v>4940</v>
      </c>
      <c r="C773" s="51" t="s">
        <v>31</v>
      </c>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c r="AB773" s="221"/>
    </row>
    <row r="774" spans="2:28" ht="15.6" customHeight="1" x14ac:dyDescent="0.3">
      <c r="B774" s="13">
        <f t="shared" si="680"/>
        <v>4950</v>
      </c>
      <c r="C774" s="51" t="s">
        <v>32</v>
      </c>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c r="AB774" s="221"/>
    </row>
    <row r="775" spans="2:28" ht="15.6" customHeight="1" x14ac:dyDescent="0.3">
      <c r="B775" s="13">
        <f t="shared" si="680"/>
        <v>4960</v>
      </c>
      <c r="C775" s="51" t="s">
        <v>33</v>
      </c>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c r="AB775" s="221"/>
    </row>
    <row r="776" spans="2:28" ht="15.6" customHeight="1" x14ac:dyDescent="0.3">
      <c r="B776" s="13">
        <f t="shared" si="680"/>
        <v>4970</v>
      </c>
      <c r="C776" s="51" t="s">
        <v>34</v>
      </c>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c r="AB776" s="221"/>
    </row>
    <row r="777" spans="2:28" ht="15.6" customHeight="1" x14ac:dyDescent="0.3">
      <c r="B777" s="13">
        <f t="shared" si="680"/>
        <v>4980</v>
      </c>
      <c r="C777" s="51" t="s">
        <v>35</v>
      </c>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c r="AB777" s="221"/>
    </row>
    <row r="778" spans="2:28" ht="15.6" customHeight="1" x14ac:dyDescent="0.3">
      <c r="B778" s="13">
        <f t="shared" si="680"/>
        <v>4990</v>
      </c>
      <c r="C778" s="42" t="s">
        <v>36</v>
      </c>
      <c r="D778" s="43"/>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c r="AB778" s="221"/>
    </row>
    <row r="779" spans="2:28" ht="15.6" customHeight="1" x14ac:dyDescent="0.3">
      <c r="B779" s="31">
        <f t="shared" si="677"/>
        <v>4991</v>
      </c>
      <c r="C779" s="96" t="s">
        <v>366</v>
      </c>
      <c r="D779" s="43"/>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c r="AB779" s="221"/>
    </row>
    <row r="780" spans="2:28" ht="15.6" customHeight="1" x14ac:dyDescent="0.3">
      <c r="B780" s="13">
        <f>B778+10</f>
        <v>5000</v>
      </c>
      <c r="C780" s="44" t="s">
        <v>58</v>
      </c>
      <c r="D780" s="43"/>
      <c r="E780" s="45">
        <f t="shared" ref="E780:Z780" si="681">E782+E784+E786</f>
        <v>0</v>
      </c>
      <c r="F780" s="45">
        <f t="shared" si="681"/>
        <v>0</v>
      </c>
      <c r="G780" s="45">
        <f t="shared" si="681"/>
        <v>0</v>
      </c>
      <c r="H780" s="45">
        <f t="shared" si="681"/>
        <v>0</v>
      </c>
      <c r="I780" s="45">
        <f t="shared" si="681"/>
        <v>0</v>
      </c>
      <c r="J780" s="45">
        <f t="shared" si="681"/>
        <v>0</v>
      </c>
      <c r="K780" s="45">
        <f t="shared" si="681"/>
        <v>0</v>
      </c>
      <c r="L780" s="45">
        <f t="shared" si="681"/>
        <v>0</v>
      </c>
      <c r="M780" s="45">
        <f t="shared" si="681"/>
        <v>0</v>
      </c>
      <c r="N780" s="45">
        <f t="shared" si="681"/>
        <v>0</v>
      </c>
      <c r="O780" s="45">
        <f t="shared" si="681"/>
        <v>0</v>
      </c>
      <c r="P780" s="45">
        <f t="shared" si="681"/>
        <v>0</v>
      </c>
      <c r="Q780" s="45">
        <f t="shared" si="681"/>
        <v>0</v>
      </c>
      <c r="R780" s="45">
        <f t="shared" si="681"/>
        <v>0</v>
      </c>
      <c r="S780" s="45">
        <f t="shared" si="681"/>
        <v>0</v>
      </c>
      <c r="T780" s="45">
        <f t="shared" si="681"/>
        <v>0</v>
      </c>
      <c r="U780" s="45">
        <f t="shared" si="681"/>
        <v>0</v>
      </c>
      <c r="V780" s="45">
        <f t="shared" si="681"/>
        <v>0</v>
      </c>
      <c r="W780" s="45">
        <f t="shared" si="681"/>
        <v>0</v>
      </c>
      <c r="X780" s="45">
        <f t="shared" si="681"/>
        <v>0</v>
      </c>
      <c r="Y780" s="45">
        <f t="shared" si="681"/>
        <v>0</v>
      </c>
      <c r="Z780" s="45">
        <f t="shared" si="681"/>
        <v>0</v>
      </c>
      <c r="AB780" s="222"/>
    </row>
    <row r="781" spans="2:28" ht="15.6" customHeight="1" x14ac:dyDescent="0.3">
      <c r="B781" s="31">
        <f t="shared" si="677"/>
        <v>5001</v>
      </c>
      <c r="C781" s="96" t="s">
        <v>367</v>
      </c>
      <c r="D781" s="50">
        <f t="shared" ref="D781:Z781" si="682">D783+D785+D787</f>
        <v>0</v>
      </c>
      <c r="E781" s="50">
        <f t="shared" si="682"/>
        <v>0</v>
      </c>
      <c r="F781" s="50">
        <f t="shared" si="682"/>
        <v>0</v>
      </c>
      <c r="G781" s="50">
        <f t="shared" si="682"/>
        <v>0</v>
      </c>
      <c r="H781" s="50">
        <f t="shared" si="682"/>
        <v>0</v>
      </c>
      <c r="I781" s="50">
        <f t="shared" si="682"/>
        <v>0</v>
      </c>
      <c r="J781" s="50">
        <f t="shared" si="682"/>
        <v>0</v>
      </c>
      <c r="K781" s="50">
        <f t="shared" si="682"/>
        <v>0</v>
      </c>
      <c r="L781" s="50">
        <f t="shared" si="682"/>
        <v>0</v>
      </c>
      <c r="M781" s="50">
        <f t="shared" si="682"/>
        <v>0</v>
      </c>
      <c r="N781" s="50">
        <f t="shared" si="682"/>
        <v>0</v>
      </c>
      <c r="O781" s="50">
        <f t="shared" si="682"/>
        <v>0</v>
      </c>
      <c r="P781" s="50">
        <f t="shared" si="682"/>
        <v>0</v>
      </c>
      <c r="Q781" s="50">
        <f t="shared" si="682"/>
        <v>0</v>
      </c>
      <c r="R781" s="50">
        <f t="shared" si="682"/>
        <v>0</v>
      </c>
      <c r="S781" s="50">
        <f t="shared" si="682"/>
        <v>0</v>
      </c>
      <c r="T781" s="50">
        <f t="shared" si="682"/>
        <v>0</v>
      </c>
      <c r="U781" s="50">
        <f t="shared" si="682"/>
        <v>0</v>
      </c>
      <c r="V781" s="50">
        <f t="shared" si="682"/>
        <v>0</v>
      </c>
      <c r="W781" s="50">
        <f t="shared" si="682"/>
        <v>0</v>
      </c>
      <c r="X781" s="50">
        <f t="shared" si="682"/>
        <v>0</v>
      </c>
      <c r="Y781" s="50">
        <f t="shared" si="682"/>
        <v>0</v>
      </c>
      <c r="Z781" s="50">
        <f t="shared" si="682"/>
        <v>0</v>
      </c>
      <c r="AB781" s="222"/>
    </row>
    <row r="782" spans="2:28" ht="15.6" customHeight="1" x14ac:dyDescent="0.3">
      <c r="B782" s="13">
        <f>B780+10</f>
        <v>5010</v>
      </c>
      <c r="C782" s="42" t="s">
        <v>37</v>
      </c>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c r="AB782" s="221"/>
    </row>
    <row r="783" spans="2:28" ht="15.6" customHeight="1" x14ac:dyDescent="0.3">
      <c r="B783" s="31">
        <f t="shared" si="677"/>
        <v>5011</v>
      </c>
      <c r="C783" s="96" t="s">
        <v>367</v>
      </c>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c r="AB783" s="221"/>
    </row>
    <row r="784" spans="2:28" ht="15.6" customHeight="1" x14ac:dyDescent="0.3">
      <c r="B784" s="13">
        <f>B782+10</f>
        <v>5020</v>
      </c>
      <c r="C784" s="42" t="s">
        <v>492</v>
      </c>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c r="AB784" s="221"/>
    </row>
    <row r="785" spans="2:28" ht="15.6" customHeight="1" x14ac:dyDescent="0.3">
      <c r="B785" s="31">
        <f t="shared" si="677"/>
        <v>5021</v>
      </c>
      <c r="C785" s="96" t="s">
        <v>367</v>
      </c>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c r="AB785" s="221"/>
    </row>
    <row r="786" spans="2:28" ht="15.6" customHeight="1" x14ac:dyDescent="0.3">
      <c r="B786" s="13">
        <f>B784+10</f>
        <v>5030</v>
      </c>
      <c r="C786" s="42" t="s">
        <v>36</v>
      </c>
      <c r="D786" s="43"/>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c r="AB786" s="221"/>
    </row>
    <row r="787" spans="2:28" ht="15.6" customHeight="1" x14ac:dyDescent="0.3">
      <c r="B787" s="31">
        <f t="shared" si="677"/>
        <v>5031</v>
      </c>
      <c r="C787" s="96" t="s">
        <v>367</v>
      </c>
      <c r="D787" s="43"/>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c r="AB787" s="221"/>
    </row>
    <row r="788" spans="2:28" ht="15.6" customHeight="1" x14ac:dyDescent="0.3">
      <c r="B788" s="13">
        <f>B786+10</f>
        <v>5040</v>
      </c>
      <c r="C788" s="44" t="s">
        <v>435</v>
      </c>
      <c r="D788" s="43"/>
      <c r="E788" s="45">
        <f>E885+E892+E893+E896-E900-E904</f>
        <v>0</v>
      </c>
      <c r="F788" s="97">
        <v>0</v>
      </c>
      <c r="G788" s="97">
        <v>0</v>
      </c>
      <c r="H788" s="97">
        <v>0</v>
      </c>
      <c r="I788" s="97">
        <v>0</v>
      </c>
      <c r="J788" s="97">
        <v>0</v>
      </c>
      <c r="K788" s="97">
        <v>0</v>
      </c>
      <c r="L788" s="97">
        <v>0</v>
      </c>
      <c r="M788" s="97">
        <v>0</v>
      </c>
      <c r="N788" s="97">
        <v>0</v>
      </c>
      <c r="O788" s="97">
        <v>0</v>
      </c>
      <c r="P788" s="97">
        <v>0</v>
      </c>
      <c r="Q788" s="97">
        <v>0</v>
      </c>
      <c r="R788" s="97">
        <v>0</v>
      </c>
      <c r="S788" s="97">
        <v>0</v>
      </c>
      <c r="T788" s="97">
        <v>0</v>
      </c>
      <c r="U788" s="97">
        <v>0</v>
      </c>
      <c r="V788" s="97">
        <v>0</v>
      </c>
      <c r="W788" s="97">
        <v>0</v>
      </c>
      <c r="X788" s="97">
        <v>0</v>
      </c>
      <c r="Y788" s="97">
        <v>0</v>
      </c>
      <c r="Z788" s="97">
        <v>0</v>
      </c>
      <c r="AB788" s="222"/>
    </row>
    <row r="789" spans="2:28" ht="15.6" customHeight="1" x14ac:dyDescent="0.3">
      <c r="B789" s="13">
        <f>B788+10</f>
        <v>5050</v>
      </c>
      <c r="C789" s="46" t="s">
        <v>436</v>
      </c>
      <c r="D789" s="84"/>
      <c r="E789" s="47">
        <f>E788</f>
        <v>0</v>
      </c>
      <c r="F789" s="47">
        <f t="shared" ref="F789" si="683">F788+E789</f>
        <v>0</v>
      </c>
      <c r="G789" s="47">
        <f t="shared" ref="G789" si="684">G788+F789</f>
        <v>0</v>
      </c>
      <c r="H789" s="47">
        <f t="shared" ref="H789" si="685">H788+G789</f>
        <v>0</v>
      </c>
      <c r="I789" s="47">
        <f t="shared" ref="I789" si="686">I788+H789</f>
        <v>0</v>
      </c>
      <c r="J789" s="47">
        <f t="shared" ref="J789" si="687">J788+I789</f>
        <v>0</v>
      </c>
      <c r="K789" s="47">
        <f t="shared" ref="K789" si="688">K788+J789</f>
        <v>0</v>
      </c>
      <c r="L789" s="47">
        <f t="shared" ref="L789" si="689">L788+K789</f>
        <v>0</v>
      </c>
      <c r="M789" s="47">
        <f t="shared" ref="M789" si="690">M788+L789</f>
        <v>0</v>
      </c>
      <c r="N789" s="47">
        <f t="shared" ref="N789" si="691">N788+M789</f>
        <v>0</v>
      </c>
      <c r="O789" s="47">
        <f t="shared" ref="O789" si="692">O788+N789</f>
        <v>0</v>
      </c>
      <c r="P789" s="47">
        <f t="shared" ref="P789" si="693">P788+O789</f>
        <v>0</v>
      </c>
      <c r="Q789" s="47">
        <f t="shared" ref="Q789" si="694">Q788+P789</f>
        <v>0</v>
      </c>
      <c r="R789" s="47">
        <f t="shared" ref="R789" si="695">R788+Q789</f>
        <v>0</v>
      </c>
      <c r="S789" s="47">
        <f t="shared" ref="S789" si="696">S788+R789</f>
        <v>0</v>
      </c>
      <c r="T789" s="47">
        <f t="shared" ref="T789" si="697">T788+S789</f>
        <v>0</v>
      </c>
      <c r="U789" s="47">
        <f t="shared" ref="U789" si="698">U788+T789</f>
        <v>0</v>
      </c>
      <c r="V789" s="47">
        <f t="shared" ref="V789" si="699">V788+U789</f>
        <v>0</v>
      </c>
      <c r="W789" s="47">
        <f t="shared" ref="W789" si="700">W788+V789</f>
        <v>0</v>
      </c>
      <c r="X789" s="47">
        <f t="shared" ref="X789" si="701">X788+W789</f>
        <v>0</v>
      </c>
      <c r="Y789" s="47">
        <f t="shared" ref="Y789" si="702">Y788+X789</f>
        <v>0</v>
      </c>
      <c r="Z789" s="47">
        <f t="shared" ref="Z789" si="703">Z788+Y789</f>
        <v>0</v>
      </c>
      <c r="AB789" s="222"/>
    </row>
    <row r="790" spans="2:28" ht="45" customHeight="1" x14ac:dyDescent="0.3">
      <c r="B790" s="13"/>
      <c r="C790" s="54" t="s">
        <v>394</v>
      </c>
      <c r="D790" s="56" t="s">
        <v>653</v>
      </c>
      <c r="E790" s="56" t="s">
        <v>654</v>
      </c>
      <c r="F790" s="56" t="s">
        <v>655</v>
      </c>
      <c r="G790" s="56" t="s">
        <v>656</v>
      </c>
      <c r="H790" s="56" t="s">
        <v>657</v>
      </c>
      <c r="I790" s="56" t="s">
        <v>659</v>
      </c>
      <c r="J790" s="56" t="s">
        <v>658</v>
      </c>
      <c r="K790" s="56" t="s">
        <v>660</v>
      </c>
      <c r="L790" s="56" t="s">
        <v>661</v>
      </c>
      <c r="M790" s="56" t="s">
        <v>662</v>
      </c>
      <c r="N790" s="56" t="s">
        <v>663</v>
      </c>
      <c r="O790" s="56" t="s">
        <v>664</v>
      </c>
      <c r="P790" s="56" t="s">
        <v>665</v>
      </c>
      <c r="Q790" s="56" t="s">
        <v>666</v>
      </c>
      <c r="R790" s="56" t="s">
        <v>667</v>
      </c>
      <c r="S790" s="56" t="s">
        <v>668</v>
      </c>
      <c r="T790" s="56" t="s">
        <v>669</v>
      </c>
      <c r="U790" s="56" t="s">
        <v>670</v>
      </c>
      <c r="V790" s="56" t="s">
        <v>671</v>
      </c>
      <c r="W790" s="56" t="s">
        <v>673</v>
      </c>
      <c r="X790" s="56" t="s">
        <v>672</v>
      </c>
      <c r="Y790" s="56" t="s">
        <v>674</v>
      </c>
      <c r="Z790" s="55" t="s">
        <v>675</v>
      </c>
      <c r="AB790" s="171"/>
    </row>
    <row r="791" spans="2:28" ht="15.6" customHeight="1" x14ac:dyDescent="0.3">
      <c r="B791" s="13">
        <f>B789+10</f>
        <v>5060</v>
      </c>
      <c r="C791" s="40" t="s">
        <v>59</v>
      </c>
      <c r="D791" s="198"/>
      <c r="E791" s="41"/>
      <c r="F791" s="41"/>
      <c r="G791" s="41"/>
      <c r="H791" s="41"/>
      <c r="I791" s="41"/>
      <c r="J791" s="41"/>
      <c r="K791" s="41"/>
      <c r="L791" s="41"/>
      <c r="M791" s="41"/>
      <c r="N791" s="41"/>
      <c r="O791" s="41"/>
      <c r="P791" s="41"/>
      <c r="Q791" s="41"/>
      <c r="R791" s="41"/>
      <c r="S791" s="41"/>
      <c r="T791" s="41"/>
      <c r="U791" s="41"/>
      <c r="V791" s="41"/>
      <c r="W791" s="41"/>
      <c r="X791" s="41"/>
      <c r="Y791" s="41"/>
      <c r="Z791" s="41"/>
      <c r="AB791" s="221"/>
    </row>
    <row r="792" spans="2:28" ht="15.6" customHeight="1" x14ac:dyDescent="0.3">
      <c r="B792" s="13">
        <f t="shared" ref="B792:B798" si="704">B791+10</f>
        <v>5070</v>
      </c>
      <c r="C792" s="42" t="s">
        <v>38</v>
      </c>
      <c r="D792" s="198"/>
      <c r="E792" s="43"/>
      <c r="F792" s="43"/>
      <c r="G792" s="43"/>
      <c r="H792" s="43"/>
      <c r="I792" s="43"/>
      <c r="J792" s="43"/>
      <c r="K792" s="43"/>
      <c r="L792" s="43"/>
      <c r="M792" s="43"/>
      <c r="N792" s="43"/>
      <c r="O792" s="43"/>
      <c r="P792" s="43"/>
      <c r="Q792" s="43"/>
      <c r="R792" s="43"/>
      <c r="S792" s="43"/>
      <c r="T792" s="43"/>
      <c r="U792" s="43"/>
      <c r="V792" s="43"/>
      <c r="W792" s="43"/>
      <c r="X792" s="43"/>
      <c r="Y792" s="43"/>
      <c r="Z792" s="43"/>
      <c r="AB792" s="221"/>
    </row>
    <row r="793" spans="2:28" ht="15.6" customHeight="1" x14ac:dyDescent="0.3">
      <c r="B793" s="13">
        <f t="shared" si="704"/>
        <v>5080</v>
      </c>
      <c r="C793" s="42" t="s">
        <v>39</v>
      </c>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c r="AB793" s="221"/>
    </row>
    <row r="794" spans="2:28" ht="15.6" customHeight="1" x14ac:dyDescent="0.3">
      <c r="B794" s="13">
        <f t="shared" si="704"/>
        <v>5090</v>
      </c>
      <c r="C794" s="42" t="s">
        <v>40</v>
      </c>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c r="AB794" s="221"/>
    </row>
    <row r="795" spans="2:28" ht="15.6" customHeight="1" x14ac:dyDescent="0.3">
      <c r="B795" s="13">
        <f t="shared" si="704"/>
        <v>5100</v>
      </c>
      <c r="C795" s="42" t="s">
        <v>41</v>
      </c>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c r="AB795" s="221"/>
    </row>
    <row r="796" spans="2:28" ht="15.6" customHeight="1" x14ac:dyDescent="0.3">
      <c r="B796" s="13">
        <f t="shared" si="704"/>
        <v>5110</v>
      </c>
      <c r="C796" s="42" t="s">
        <v>42</v>
      </c>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c r="AB796" s="221"/>
    </row>
    <row r="797" spans="2:28" ht="15.6" customHeight="1" x14ac:dyDescent="0.3">
      <c r="B797" s="13">
        <f t="shared" si="704"/>
        <v>5120</v>
      </c>
      <c r="C797" s="42" t="s">
        <v>43</v>
      </c>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c r="AB797" s="221"/>
    </row>
    <row r="798" spans="2:28" ht="15.6" customHeight="1" x14ac:dyDescent="0.3">
      <c r="B798" s="13">
        <f t="shared" si="704"/>
        <v>5130</v>
      </c>
      <c r="C798" s="42" t="s">
        <v>44</v>
      </c>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c r="AB798" s="221"/>
    </row>
    <row r="799" spans="2:28" ht="15.6" customHeight="1" x14ac:dyDescent="0.3">
      <c r="B799" s="31">
        <f>B798+1</f>
        <v>5131</v>
      </c>
      <c r="C799" s="96" t="s">
        <v>83</v>
      </c>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c r="AB799" s="221"/>
    </row>
    <row r="800" spans="2:28" ht="15.6" customHeight="1" x14ac:dyDescent="0.3">
      <c r="B800" s="31">
        <f>B799+1</f>
        <v>5132</v>
      </c>
      <c r="C800" s="96" t="s">
        <v>84</v>
      </c>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c r="AB800" s="221"/>
    </row>
    <row r="801" spans="2:28" ht="15.6" customHeight="1" x14ac:dyDescent="0.3">
      <c r="B801" s="13">
        <f>B798+10</f>
        <v>5140</v>
      </c>
      <c r="C801" s="44" t="s">
        <v>46</v>
      </c>
      <c r="D801" s="43"/>
      <c r="E801" s="45">
        <f>E793+E794+E795+E796+E797+E798</f>
        <v>0</v>
      </c>
      <c r="F801" s="45">
        <f t="shared" ref="F801:U801" si="705">F793+F794+F795+F796+F797+F798</f>
        <v>0</v>
      </c>
      <c r="G801" s="45">
        <f t="shared" si="705"/>
        <v>0</v>
      </c>
      <c r="H801" s="45">
        <f t="shared" si="705"/>
        <v>0</v>
      </c>
      <c r="I801" s="45">
        <f t="shared" si="705"/>
        <v>0</v>
      </c>
      <c r="J801" s="45">
        <f t="shared" si="705"/>
        <v>0</v>
      </c>
      <c r="K801" s="45">
        <f t="shared" si="705"/>
        <v>0</v>
      </c>
      <c r="L801" s="45">
        <f t="shared" si="705"/>
        <v>0</v>
      </c>
      <c r="M801" s="45">
        <f t="shared" si="705"/>
        <v>0</v>
      </c>
      <c r="N801" s="45">
        <f t="shared" si="705"/>
        <v>0</v>
      </c>
      <c r="O801" s="45">
        <f t="shared" si="705"/>
        <v>0</v>
      </c>
      <c r="P801" s="45">
        <f t="shared" si="705"/>
        <v>0</v>
      </c>
      <c r="Q801" s="45">
        <f t="shared" si="705"/>
        <v>0</v>
      </c>
      <c r="R801" s="45">
        <f t="shared" si="705"/>
        <v>0</v>
      </c>
      <c r="S801" s="45">
        <f t="shared" si="705"/>
        <v>0</v>
      </c>
      <c r="T801" s="45">
        <f t="shared" si="705"/>
        <v>0</v>
      </c>
      <c r="U801" s="45">
        <f t="shared" si="705"/>
        <v>0</v>
      </c>
      <c r="V801" s="45">
        <f>V793+V794+V795+V796+V797+V798</f>
        <v>0</v>
      </c>
      <c r="W801" s="45">
        <f>W793+W794+W795+W796+W797+W798</f>
        <v>0</v>
      </c>
      <c r="X801" s="45">
        <f>X793+X794+X795+X796+X797+X798</f>
        <v>0</v>
      </c>
      <c r="Y801" s="45">
        <f t="shared" ref="Y801:Z801" si="706">Y793+Y794+Y795+Y796+Y797+Y798</f>
        <v>0</v>
      </c>
      <c r="Z801" s="45">
        <f t="shared" si="706"/>
        <v>0</v>
      </c>
      <c r="AB801" s="222"/>
    </row>
    <row r="802" spans="2:28" ht="15.6" customHeight="1" x14ac:dyDescent="0.3">
      <c r="B802" s="13">
        <f>B801+10</f>
        <v>5150</v>
      </c>
      <c r="C802" s="46" t="s">
        <v>45</v>
      </c>
      <c r="D802" s="47">
        <f>D791+D792+D793+D794+D795+D796+D797+D798</f>
        <v>0</v>
      </c>
      <c r="E802" s="47">
        <f>E801+D802</f>
        <v>0</v>
      </c>
      <c r="F802" s="47">
        <f t="shared" ref="F802" si="707">F801+E802</f>
        <v>0</v>
      </c>
      <c r="G802" s="47">
        <f t="shared" ref="G802" si="708">G801+F802</f>
        <v>0</v>
      </c>
      <c r="H802" s="47">
        <f t="shared" ref="H802" si="709">H801+G802</f>
        <v>0</v>
      </c>
      <c r="I802" s="47">
        <f t="shared" ref="I802" si="710">I801+H802</f>
        <v>0</v>
      </c>
      <c r="J802" s="47">
        <f t="shared" ref="J802" si="711">J801+I802</f>
        <v>0</v>
      </c>
      <c r="K802" s="47">
        <f t="shared" ref="K802" si="712">K801+J802</f>
        <v>0</v>
      </c>
      <c r="L802" s="47">
        <f t="shared" ref="L802" si="713">L801+K802</f>
        <v>0</v>
      </c>
      <c r="M802" s="47">
        <f t="shared" ref="M802" si="714">M801+L802</f>
        <v>0</v>
      </c>
      <c r="N802" s="47">
        <f t="shared" ref="N802" si="715">N801+M802</f>
        <v>0</v>
      </c>
      <c r="O802" s="47">
        <f t="shared" ref="O802" si="716">O801+N802</f>
        <v>0</v>
      </c>
      <c r="P802" s="47">
        <f t="shared" ref="P802" si="717">P801+O802</f>
        <v>0</v>
      </c>
      <c r="Q802" s="47">
        <f t="shared" ref="Q802" si="718">Q801+P802</f>
        <v>0</v>
      </c>
      <c r="R802" s="47">
        <f t="shared" ref="R802" si="719">R801+Q802</f>
        <v>0</v>
      </c>
      <c r="S802" s="47">
        <f t="shared" ref="S802" si="720">S801+R802</f>
        <v>0</v>
      </c>
      <c r="T802" s="47">
        <f t="shared" ref="T802" si="721">T801+S802</f>
        <v>0</v>
      </c>
      <c r="U802" s="47">
        <f t="shared" ref="U802" si="722">U801+T802</f>
        <v>0</v>
      </c>
      <c r="V802" s="47">
        <f>V801+U802</f>
        <v>0</v>
      </c>
      <c r="W802" s="47">
        <f>W801+V802</f>
        <v>0</v>
      </c>
      <c r="X802" s="47">
        <f>X801+W802</f>
        <v>0</v>
      </c>
      <c r="Y802" s="47">
        <f t="shared" ref="Y802" si="723">Y801+X802</f>
        <v>0</v>
      </c>
      <c r="Z802" s="47">
        <f t="shared" ref="Z802" si="724">Z801+Y802</f>
        <v>0</v>
      </c>
      <c r="AB802" s="222"/>
    </row>
    <row r="803" spans="2:28" ht="45" customHeight="1" x14ac:dyDescent="0.3">
      <c r="B803" s="13"/>
      <c r="C803" s="54" t="s">
        <v>395</v>
      </c>
      <c r="D803" s="56" t="s">
        <v>653</v>
      </c>
      <c r="E803" s="56" t="s">
        <v>654</v>
      </c>
      <c r="F803" s="56" t="s">
        <v>655</v>
      </c>
      <c r="G803" s="56" t="s">
        <v>656</v>
      </c>
      <c r="H803" s="56" t="s">
        <v>657</v>
      </c>
      <c r="I803" s="56" t="s">
        <v>659</v>
      </c>
      <c r="J803" s="56" t="s">
        <v>658</v>
      </c>
      <c r="K803" s="56" t="s">
        <v>660</v>
      </c>
      <c r="L803" s="56" t="s">
        <v>661</v>
      </c>
      <c r="M803" s="56" t="s">
        <v>662</v>
      </c>
      <c r="N803" s="56" t="s">
        <v>663</v>
      </c>
      <c r="O803" s="56" t="s">
        <v>664</v>
      </c>
      <c r="P803" s="56" t="s">
        <v>665</v>
      </c>
      <c r="Q803" s="56" t="s">
        <v>666</v>
      </c>
      <c r="R803" s="56" t="s">
        <v>667</v>
      </c>
      <c r="S803" s="56" t="s">
        <v>668</v>
      </c>
      <c r="T803" s="56" t="s">
        <v>669</v>
      </c>
      <c r="U803" s="56" t="s">
        <v>670</v>
      </c>
      <c r="V803" s="56" t="s">
        <v>671</v>
      </c>
      <c r="W803" s="56" t="s">
        <v>673</v>
      </c>
      <c r="X803" s="56" t="s">
        <v>672</v>
      </c>
      <c r="Y803" s="56" t="s">
        <v>674</v>
      </c>
      <c r="Z803" s="55" t="s">
        <v>675</v>
      </c>
      <c r="AB803" s="171"/>
    </row>
    <row r="804" spans="2:28" ht="15.6" customHeight="1" x14ac:dyDescent="0.3">
      <c r="B804" s="13">
        <f>B802+10</f>
        <v>5160</v>
      </c>
      <c r="C804" s="48" t="s">
        <v>47</v>
      </c>
      <c r="D804" s="49">
        <f>D805+D808</f>
        <v>0</v>
      </c>
      <c r="E804" s="49">
        <f t="shared" ref="E804:U804" si="725">E805+E808</f>
        <v>0</v>
      </c>
      <c r="F804" s="49">
        <f t="shared" si="725"/>
        <v>0</v>
      </c>
      <c r="G804" s="49">
        <f t="shared" si="725"/>
        <v>0</v>
      </c>
      <c r="H804" s="49">
        <f t="shared" si="725"/>
        <v>0</v>
      </c>
      <c r="I804" s="49">
        <f t="shared" si="725"/>
        <v>0</v>
      </c>
      <c r="J804" s="49">
        <f t="shared" si="725"/>
        <v>0</v>
      </c>
      <c r="K804" s="49">
        <f t="shared" si="725"/>
        <v>0</v>
      </c>
      <c r="L804" s="49">
        <f t="shared" si="725"/>
        <v>0</v>
      </c>
      <c r="M804" s="49">
        <f t="shared" si="725"/>
        <v>0</v>
      </c>
      <c r="N804" s="49">
        <f t="shared" si="725"/>
        <v>0</v>
      </c>
      <c r="O804" s="49">
        <f t="shared" si="725"/>
        <v>0</v>
      </c>
      <c r="P804" s="49">
        <f t="shared" si="725"/>
        <v>0</v>
      </c>
      <c r="Q804" s="49">
        <f t="shared" si="725"/>
        <v>0</v>
      </c>
      <c r="R804" s="49">
        <f t="shared" si="725"/>
        <v>0</v>
      </c>
      <c r="S804" s="49">
        <f t="shared" si="725"/>
        <v>0</v>
      </c>
      <c r="T804" s="49">
        <f t="shared" si="725"/>
        <v>0</v>
      </c>
      <c r="U804" s="49">
        <f t="shared" si="725"/>
        <v>0</v>
      </c>
      <c r="V804" s="49">
        <f>V805+V808</f>
        <v>0</v>
      </c>
      <c r="W804" s="49">
        <f>W805+W808</f>
        <v>0</v>
      </c>
      <c r="X804" s="49">
        <f>X805+X808</f>
        <v>0</v>
      </c>
      <c r="Y804" s="49">
        <f t="shared" ref="Y804:Z804" si="726">Y805+Y808</f>
        <v>0</v>
      </c>
      <c r="Z804" s="49">
        <f t="shared" si="726"/>
        <v>0</v>
      </c>
      <c r="AB804" s="222"/>
    </row>
    <row r="805" spans="2:28" ht="15.6" customHeight="1" x14ac:dyDescent="0.3">
      <c r="B805" s="13">
        <f>B804+10</f>
        <v>5170</v>
      </c>
      <c r="C805" s="42" t="s">
        <v>48</v>
      </c>
      <c r="D805" s="50">
        <f>D806+D807</f>
        <v>0</v>
      </c>
      <c r="E805" s="50">
        <f t="shared" ref="E805:U805" si="727">E806+E807</f>
        <v>0</v>
      </c>
      <c r="F805" s="50">
        <f t="shared" si="727"/>
        <v>0</v>
      </c>
      <c r="G805" s="50">
        <f t="shared" si="727"/>
        <v>0</v>
      </c>
      <c r="H805" s="50">
        <f t="shared" si="727"/>
        <v>0</v>
      </c>
      <c r="I805" s="50">
        <f t="shared" si="727"/>
        <v>0</v>
      </c>
      <c r="J805" s="50">
        <f t="shared" si="727"/>
        <v>0</v>
      </c>
      <c r="K805" s="50">
        <f t="shared" si="727"/>
        <v>0</v>
      </c>
      <c r="L805" s="50">
        <f t="shared" si="727"/>
        <v>0</v>
      </c>
      <c r="M805" s="50">
        <f t="shared" si="727"/>
        <v>0</v>
      </c>
      <c r="N805" s="50">
        <f t="shared" si="727"/>
        <v>0</v>
      </c>
      <c r="O805" s="50">
        <f t="shared" si="727"/>
        <v>0</v>
      </c>
      <c r="P805" s="50">
        <f t="shared" si="727"/>
        <v>0</v>
      </c>
      <c r="Q805" s="50">
        <f t="shared" si="727"/>
        <v>0</v>
      </c>
      <c r="R805" s="50">
        <f t="shared" si="727"/>
        <v>0</v>
      </c>
      <c r="S805" s="50">
        <f t="shared" si="727"/>
        <v>0</v>
      </c>
      <c r="T805" s="50">
        <f t="shared" si="727"/>
        <v>0</v>
      </c>
      <c r="U805" s="50">
        <f t="shared" si="727"/>
        <v>0</v>
      </c>
      <c r="V805" s="50">
        <f>V806+V807</f>
        <v>0</v>
      </c>
      <c r="W805" s="50">
        <f>W806+W807</f>
        <v>0</v>
      </c>
      <c r="X805" s="50">
        <f>X806+X807</f>
        <v>0</v>
      </c>
      <c r="Y805" s="50">
        <f t="shared" ref="Y805:Z805" si="728">Y806+Y807</f>
        <v>0</v>
      </c>
      <c r="Z805" s="50">
        <f t="shared" si="728"/>
        <v>0</v>
      </c>
      <c r="AB805" s="222"/>
    </row>
    <row r="806" spans="2:28" ht="15.6" customHeight="1" x14ac:dyDescent="0.3">
      <c r="B806" s="13">
        <f t="shared" ref="B806:B817" si="729">B805+10</f>
        <v>5180</v>
      </c>
      <c r="C806" s="51" t="s">
        <v>49</v>
      </c>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c r="AB806" s="221"/>
    </row>
    <row r="807" spans="2:28" ht="15.6" customHeight="1" x14ac:dyDescent="0.3">
      <c r="B807" s="13">
        <f t="shared" si="729"/>
        <v>5190</v>
      </c>
      <c r="C807" s="51" t="s">
        <v>5</v>
      </c>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c r="AB807" s="221"/>
    </row>
    <row r="808" spans="2:28" ht="15.6" customHeight="1" x14ac:dyDescent="0.3">
      <c r="B808" s="13">
        <f t="shared" si="729"/>
        <v>5200</v>
      </c>
      <c r="C808" s="42" t="s">
        <v>50</v>
      </c>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c r="AB808" s="221"/>
    </row>
    <row r="809" spans="2:28" ht="15.6" customHeight="1" x14ac:dyDescent="0.3">
      <c r="B809" s="13">
        <f t="shared" si="729"/>
        <v>5210</v>
      </c>
      <c r="C809" s="44" t="s">
        <v>60</v>
      </c>
      <c r="D809" s="52"/>
      <c r="E809" s="52"/>
      <c r="F809" s="52"/>
      <c r="G809" s="52"/>
      <c r="H809" s="52"/>
      <c r="I809" s="52"/>
      <c r="J809" s="52"/>
      <c r="K809" s="52"/>
      <c r="L809" s="52"/>
      <c r="M809" s="52"/>
      <c r="N809" s="52"/>
      <c r="O809" s="52"/>
      <c r="P809" s="52"/>
      <c r="Q809" s="52"/>
      <c r="R809" s="52"/>
      <c r="S809" s="52"/>
      <c r="T809" s="52"/>
      <c r="U809" s="52"/>
      <c r="V809" s="52"/>
      <c r="W809" s="52"/>
      <c r="X809" s="52"/>
      <c r="Y809" s="52"/>
      <c r="Z809" s="52"/>
      <c r="AB809" s="222"/>
    </row>
    <row r="810" spans="2:28" ht="15.6" customHeight="1" x14ac:dyDescent="0.3">
      <c r="B810" s="13">
        <f t="shared" si="729"/>
        <v>5220</v>
      </c>
      <c r="C810" s="42" t="s">
        <v>51</v>
      </c>
      <c r="D810" s="52"/>
      <c r="E810" s="52"/>
      <c r="F810" s="52"/>
      <c r="G810" s="52"/>
      <c r="H810" s="52"/>
      <c r="I810" s="52"/>
      <c r="J810" s="52"/>
      <c r="K810" s="52"/>
      <c r="L810" s="52"/>
      <c r="M810" s="52"/>
      <c r="N810" s="52"/>
      <c r="O810" s="52"/>
      <c r="P810" s="52"/>
      <c r="Q810" s="52"/>
      <c r="R810" s="52"/>
      <c r="S810" s="52"/>
      <c r="T810" s="52"/>
      <c r="U810" s="52"/>
      <c r="V810" s="52"/>
      <c r="W810" s="52"/>
      <c r="X810" s="52"/>
      <c r="Y810" s="52"/>
      <c r="Z810" s="52"/>
      <c r="AB810" s="222"/>
    </row>
    <row r="811" spans="2:28" ht="15.6" customHeight="1" x14ac:dyDescent="0.3">
      <c r="B811" s="13">
        <f t="shared" si="729"/>
        <v>5230</v>
      </c>
      <c r="C811" s="42" t="s">
        <v>52</v>
      </c>
      <c r="D811" s="52"/>
      <c r="E811" s="52"/>
      <c r="F811" s="52"/>
      <c r="G811" s="52"/>
      <c r="H811" s="52"/>
      <c r="I811" s="52"/>
      <c r="J811" s="52"/>
      <c r="K811" s="52"/>
      <c r="L811" s="52"/>
      <c r="M811" s="52"/>
      <c r="N811" s="52"/>
      <c r="O811" s="52"/>
      <c r="P811" s="52"/>
      <c r="Q811" s="52"/>
      <c r="R811" s="52"/>
      <c r="S811" s="52"/>
      <c r="T811" s="52"/>
      <c r="U811" s="52"/>
      <c r="V811" s="52"/>
      <c r="W811" s="52"/>
      <c r="X811" s="52"/>
      <c r="Y811" s="52"/>
      <c r="Z811" s="52"/>
      <c r="AB811" s="222"/>
    </row>
    <row r="812" spans="2:28" ht="15.6" customHeight="1" x14ac:dyDescent="0.3">
      <c r="B812" s="13">
        <f t="shared" si="729"/>
        <v>5240</v>
      </c>
      <c r="C812" s="51" t="s">
        <v>53</v>
      </c>
      <c r="D812" s="52"/>
      <c r="E812" s="52"/>
      <c r="F812" s="52"/>
      <c r="G812" s="52"/>
      <c r="H812" s="52"/>
      <c r="I812" s="52"/>
      <c r="J812" s="52"/>
      <c r="K812" s="52"/>
      <c r="L812" s="52"/>
      <c r="M812" s="52"/>
      <c r="N812" s="52"/>
      <c r="O812" s="52"/>
      <c r="P812" s="52"/>
      <c r="Q812" s="52"/>
      <c r="R812" s="52"/>
      <c r="S812" s="52"/>
      <c r="T812" s="52"/>
      <c r="U812" s="52"/>
      <c r="V812" s="52"/>
      <c r="W812" s="52"/>
      <c r="X812" s="52"/>
      <c r="Y812" s="52"/>
      <c r="Z812" s="52"/>
      <c r="AB812" s="222"/>
    </row>
    <row r="813" spans="2:28" ht="15.6" customHeight="1" x14ac:dyDescent="0.3">
      <c r="B813" s="13">
        <f t="shared" si="729"/>
        <v>5250</v>
      </c>
      <c r="C813" s="51" t="s">
        <v>54</v>
      </c>
      <c r="D813" s="52"/>
      <c r="E813" s="52"/>
      <c r="F813" s="52"/>
      <c r="G813" s="52"/>
      <c r="H813" s="52"/>
      <c r="I813" s="52"/>
      <c r="J813" s="52"/>
      <c r="K813" s="52"/>
      <c r="L813" s="52"/>
      <c r="M813" s="52"/>
      <c r="N813" s="52"/>
      <c r="O813" s="52"/>
      <c r="P813" s="52"/>
      <c r="Q813" s="52"/>
      <c r="R813" s="52"/>
      <c r="S813" s="52"/>
      <c r="T813" s="52"/>
      <c r="U813" s="52"/>
      <c r="V813" s="52"/>
      <c r="W813" s="52"/>
      <c r="X813" s="52"/>
      <c r="Y813" s="52"/>
      <c r="Z813" s="52"/>
      <c r="AB813" s="222"/>
    </row>
    <row r="814" spans="2:28" ht="15.6" customHeight="1" x14ac:dyDescent="0.3">
      <c r="B814" s="13">
        <f t="shared" si="729"/>
        <v>5260</v>
      </c>
      <c r="C814" s="42" t="s">
        <v>55</v>
      </c>
      <c r="D814" s="52"/>
      <c r="E814" s="52"/>
      <c r="F814" s="52"/>
      <c r="G814" s="52"/>
      <c r="H814" s="52"/>
      <c r="I814" s="52"/>
      <c r="J814" s="52"/>
      <c r="K814" s="52"/>
      <c r="L814" s="52"/>
      <c r="M814" s="52"/>
      <c r="N814" s="52"/>
      <c r="O814" s="52"/>
      <c r="P814" s="52"/>
      <c r="Q814" s="52"/>
      <c r="R814" s="52"/>
      <c r="S814" s="52"/>
      <c r="T814" s="52"/>
      <c r="U814" s="52"/>
      <c r="V814" s="52"/>
      <c r="W814" s="52"/>
      <c r="X814" s="52"/>
      <c r="Y814" s="52"/>
      <c r="Z814" s="52"/>
      <c r="AB814" s="222"/>
    </row>
    <row r="815" spans="2:28" ht="15.6" customHeight="1" x14ac:dyDescent="0.3">
      <c r="B815" s="13">
        <f t="shared" si="729"/>
        <v>5270</v>
      </c>
      <c r="C815" s="42" t="s">
        <v>56</v>
      </c>
      <c r="D815" s="52"/>
      <c r="E815" s="52"/>
      <c r="F815" s="52"/>
      <c r="G815" s="52"/>
      <c r="H815" s="52"/>
      <c r="I815" s="52"/>
      <c r="J815" s="52"/>
      <c r="K815" s="52"/>
      <c r="L815" s="52"/>
      <c r="M815" s="52"/>
      <c r="N815" s="52"/>
      <c r="O815" s="52"/>
      <c r="P815" s="52"/>
      <c r="Q815" s="52"/>
      <c r="R815" s="52"/>
      <c r="S815" s="52"/>
      <c r="T815" s="52"/>
      <c r="U815" s="52"/>
      <c r="V815" s="52"/>
      <c r="W815" s="52"/>
      <c r="X815" s="52"/>
      <c r="Y815" s="52"/>
      <c r="Z815" s="52"/>
      <c r="AB815" s="222"/>
    </row>
    <row r="816" spans="2:28" ht="15.6" customHeight="1" x14ac:dyDescent="0.3">
      <c r="B816" s="13">
        <f t="shared" si="729"/>
        <v>5280</v>
      </c>
      <c r="C816" s="44" t="s">
        <v>429</v>
      </c>
      <c r="D816" s="52"/>
      <c r="E816" s="45">
        <f>E804</f>
        <v>0</v>
      </c>
      <c r="F816" s="45">
        <f t="shared" ref="F816:Z816" si="730">F804</f>
        <v>0</v>
      </c>
      <c r="G816" s="45">
        <f t="shared" si="730"/>
        <v>0</v>
      </c>
      <c r="H816" s="45">
        <f t="shared" si="730"/>
        <v>0</v>
      </c>
      <c r="I816" s="45">
        <f t="shared" si="730"/>
        <v>0</v>
      </c>
      <c r="J816" s="45">
        <f t="shared" si="730"/>
        <v>0</v>
      </c>
      <c r="K816" s="45">
        <f t="shared" si="730"/>
        <v>0</v>
      </c>
      <c r="L816" s="45">
        <f t="shared" si="730"/>
        <v>0</v>
      </c>
      <c r="M816" s="45">
        <f t="shared" si="730"/>
        <v>0</v>
      </c>
      <c r="N816" s="45">
        <f t="shared" si="730"/>
        <v>0</v>
      </c>
      <c r="O816" s="45">
        <f t="shared" si="730"/>
        <v>0</v>
      </c>
      <c r="P816" s="45">
        <f t="shared" si="730"/>
        <v>0</v>
      </c>
      <c r="Q816" s="45">
        <f t="shared" si="730"/>
        <v>0</v>
      </c>
      <c r="R816" s="45">
        <f t="shared" si="730"/>
        <v>0</v>
      </c>
      <c r="S816" s="45">
        <f t="shared" si="730"/>
        <v>0</v>
      </c>
      <c r="T816" s="45">
        <f t="shared" si="730"/>
        <v>0</v>
      </c>
      <c r="U816" s="45">
        <f t="shared" si="730"/>
        <v>0</v>
      </c>
      <c r="V816" s="45">
        <f t="shared" si="730"/>
        <v>0</v>
      </c>
      <c r="W816" s="45">
        <f t="shared" si="730"/>
        <v>0</v>
      </c>
      <c r="X816" s="45">
        <f t="shared" si="730"/>
        <v>0</v>
      </c>
      <c r="Y816" s="45">
        <f t="shared" si="730"/>
        <v>0</v>
      </c>
      <c r="Z816" s="45">
        <f t="shared" si="730"/>
        <v>0</v>
      </c>
      <c r="AB816" s="222"/>
    </row>
    <row r="817" spans="2:28" ht="15.6" customHeight="1" x14ac:dyDescent="0.3">
      <c r="B817" s="13">
        <f t="shared" si="729"/>
        <v>5290</v>
      </c>
      <c r="C817" s="46" t="s">
        <v>430</v>
      </c>
      <c r="D817" s="53"/>
      <c r="E817" s="47">
        <f>E816</f>
        <v>0</v>
      </c>
      <c r="F817" s="47">
        <f>F816+E817</f>
        <v>0</v>
      </c>
      <c r="G817" s="47">
        <f t="shared" ref="G817" si="731">G816+F817</f>
        <v>0</v>
      </c>
      <c r="H817" s="47">
        <f t="shared" ref="H817" si="732">H816+G817</f>
        <v>0</v>
      </c>
      <c r="I817" s="47">
        <f t="shared" ref="I817" si="733">I816+H817</f>
        <v>0</v>
      </c>
      <c r="J817" s="47">
        <f t="shared" ref="J817" si="734">J816+I817</f>
        <v>0</v>
      </c>
      <c r="K817" s="47">
        <f t="shared" ref="K817" si="735">K816+J817</f>
        <v>0</v>
      </c>
      <c r="L817" s="47">
        <f t="shared" ref="L817" si="736">L816+K817</f>
        <v>0</v>
      </c>
      <c r="M817" s="47">
        <f t="shared" ref="M817" si="737">M816+L817</f>
        <v>0</v>
      </c>
      <c r="N817" s="47">
        <f t="shared" ref="N817" si="738">N816+M817</f>
        <v>0</v>
      </c>
      <c r="O817" s="47">
        <f t="shared" ref="O817" si="739">O816+N817</f>
        <v>0</v>
      </c>
      <c r="P817" s="47">
        <f t="shared" ref="P817" si="740">P816+O817</f>
        <v>0</v>
      </c>
      <c r="Q817" s="47">
        <f t="shared" ref="Q817" si="741">Q816+P817</f>
        <v>0</v>
      </c>
      <c r="R817" s="47">
        <f t="shared" ref="R817" si="742">R816+Q817</f>
        <v>0</v>
      </c>
      <c r="S817" s="47">
        <f t="shared" ref="S817" si="743">S816+R817</f>
        <v>0</v>
      </c>
      <c r="T817" s="47">
        <f t="shared" ref="T817" si="744">T816+S817</f>
        <v>0</v>
      </c>
      <c r="U817" s="47">
        <f t="shared" ref="U817" si="745">U816+T817</f>
        <v>0</v>
      </c>
      <c r="V817" s="47">
        <f>V816+U817</f>
        <v>0</v>
      </c>
      <c r="W817" s="47">
        <f>W816+V817</f>
        <v>0</v>
      </c>
      <c r="X817" s="47">
        <f>X816+W817</f>
        <v>0</v>
      </c>
      <c r="Y817" s="47">
        <f t="shared" ref="Y817" si="746">Y816+X817</f>
        <v>0</v>
      </c>
      <c r="Z817" s="47">
        <f t="shared" ref="Z817" si="747">Z816+Y817</f>
        <v>0</v>
      </c>
      <c r="AB817" s="222"/>
    </row>
    <row r="818" spans="2:28" ht="45" customHeight="1" x14ac:dyDescent="0.3">
      <c r="B818" s="13"/>
      <c r="C818" s="54" t="s">
        <v>396</v>
      </c>
      <c r="D818" s="56" t="s">
        <v>653</v>
      </c>
      <c r="E818" s="56" t="s">
        <v>654</v>
      </c>
      <c r="F818" s="56" t="s">
        <v>655</v>
      </c>
      <c r="G818" s="56" t="s">
        <v>656</v>
      </c>
      <c r="H818" s="56" t="s">
        <v>657</v>
      </c>
      <c r="I818" s="56" t="s">
        <v>659</v>
      </c>
      <c r="J818" s="56" t="s">
        <v>658</v>
      </c>
      <c r="K818" s="56" t="s">
        <v>660</v>
      </c>
      <c r="L818" s="56" t="s">
        <v>661</v>
      </c>
      <c r="M818" s="56" t="s">
        <v>662</v>
      </c>
      <c r="N818" s="56" t="s">
        <v>663</v>
      </c>
      <c r="O818" s="56" t="s">
        <v>664</v>
      </c>
      <c r="P818" s="56" t="s">
        <v>665</v>
      </c>
      <c r="Q818" s="56" t="s">
        <v>666</v>
      </c>
      <c r="R818" s="56" t="s">
        <v>667</v>
      </c>
      <c r="S818" s="56" t="s">
        <v>668</v>
      </c>
      <c r="T818" s="56" t="s">
        <v>669</v>
      </c>
      <c r="U818" s="56" t="s">
        <v>670</v>
      </c>
      <c r="V818" s="56" t="s">
        <v>671</v>
      </c>
      <c r="W818" s="56" t="s">
        <v>673</v>
      </c>
      <c r="X818" s="56" t="s">
        <v>672</v>
      </c>
      <c r="Y818" s="56" t="s">
        <v>674</v>
      </c>
      <c r="Z818" s="55" t="s">
        <v>675</v>
      </c>
      <c r="AB818" s="171"/>
    </row>
    <row r="819" spans="2:28" ht="15.6" customHeight="1" x14ac:dyDescent="0.3">
      <c r="B819" s="13">
        <f>B817+10</f>
        <v>5300</v>
      </c>
      <c r="C819" s="89" t="s">
        <v>61</v>
      </c>
      <c r="D819" s="197"/>
      <c r="E819" s="90"/>
      <c r="F819" s="90"/>
      <c r="G819" s="90"/>
      <c r="H819" s="90"/>
      <c r="I819" s="90"/>
      <c r="J819" s="90"/>
      <c r="K819" s="90"/>
      <c r="L819" s="90"/>
      <c r="M819" s="90"/>
      <c r="N819" s="90"/>
      <c r="O819" s="90"/>
      <c r="P819" s="90"/>
      <c r="Q819" s="90"/>
      <c r="R819" s="90"/>
      <c r="S819" s="90"/>
      <c r="T819" s="90"/>
      <c r="U819" s="90"/>
      <c r="V819" s="90"/>
      <c r="W819" s="90"/>
      <c r="X819" s="90"/>
      <c r="Y819" s="90"/>
      <c r="Z819" s="90"/>
      <c r="AB819" s="222"/>
    </row>
    <row r="820" spans="2:28" ht="15.6" customHeight="1" x14ac:dyDescent="0.3">
      <c r="B820" s="13">
        <f>B819+10</f>
        <v>5310</v>
      </c>
      <c r="C820" s="44" t="s">
        <v>437</v>
      </c>
      <c r="D820" s="91"/>
      <c r="E820" s="45">
        <f t="shared" ref="E820:Y820" si="748">E802-E763-E789</f>
        <v>0</v>
      </c>
      <c r="F820" s="45">
        <f t="shared" si="748"/>
        <v>0</v>
      </c>
      <c r="G820" s="45">
        <f t="shared" si="748"/>
        <v>0</v>
      </c>
      <c r="H820" s="45">
        <f t="shared" si="748"/>
        <v>0</v>
      </c>
      <c r="I820" s="45">
        <f t="shared" si="748"/>
        <v>0</v>
      </c>
      <c r="J820" s="45">
        <f t="shared" si="748"/>
        <v>0</v>
      </c>
      <c r="K820" s="45">
        <f t="shared" si="748"/>
        <v>0</v>
      </c>
      <c r="L820" s="45">
        <f t="shared" si="748"/>
        <v>0</v>
      </c>
      <c r="M820" s="45">
        <f t="shared" si="748"/>
        <v>0</v>
      </c>
      <c r="N820" s="45">
        <f t="shared" si="748"/>
        <v>0</v>
      </c>
      <c r="O820" s="45">
        <f t="shared" si="748"/>
        <v>0</v>
      </c>
      <c r="P820" s="45">
        <f t="shared" si="748"/>
        <v>0</v>
      </c>
      <c r="Q820" s="45">
        <f t="shared" si="748"/>
        <v>0</v>
      </c>
      <c r="R820" s="45">
        <f t="shared" si="748"/>
        <v>0</v>
      </c>
      <c r="S820" s="45">
        <f t="shared" si="748"/>
        <v>0</v>
      </c>
      <c r="T820" s="45">
        <f t="shared" si="748"/>
        <v>0</v>
      </c>
      <c r="U820" s="45">
        <f t="shared" si="748"/>
        <v>0</v>
      </c>
      <c r="V820" s="45">
        <f t="shared" si="748"/>
        <v>0</v>
      </c>
      <c r="W820" s="45">
        <f t="shared" si="748"/>
        <v>0</v>
      </c>
      <c r="X820" s="45">
        <f t="shared" si="748"/>
        <v>0</v>
      </c>
      <c r="Y820" s="45">
        <f t="shared" si="748"/>
        <v>0</v>
      </c>
      <c r="Z820" s="52"/>
      <c r="AB820" s="222"/>
    </row>
    <row r="821" spans="2:28" ht="15.6" customHeight="1" x14ac:dyDescent="0.3">
      <c r="B821" s="13">
        <f>B820+10</f>
        <v>5320</v>
      </c>
      <c r="C821" s="42" t="s">
        <v>62</v>
      </c>
      <c r="D821" s="52"/>
      <c r="E821" s="92" t="e">
        <f>E820/$D$819</f>
        <v>#DIV/0!</v>
      </c>
      <c r="F821" s="92" t="e">
        <f t="shared" ref="F821:Y821" si="749">F820/$D$819</f>
        <v>#DIV/0!</v>
      </c>
      <c r="G821" s="92" t="e">
        <f t="shared" si="749"/>
        <v>#DIV/0!</v>
      </c>
      <c r="H821" s="92" t="e">
        <f t="shared" si="749"/>
        <v>#DIV/0!</v>
      </c>
      <c r="I821" s="92" t="e">
        <f t="shared" si="749"/>
        <v>#DIV/0!</v>
      </c>
      <c r="J821" s="92" t="e">
        <f t="shared" si="749"/>
        <v>#DIV/0!</v>
      </c>
      <c r="K821" s="92" t="e">
        <f t="shared" si="749"/>
        <v>#DIV/0!</v>
      </c>
      <c r="L821" s="92" t="e">
        <f t="shared" si="749"/>
        <v>#DIV/0!</v>
      </c>
      <c r="M821" s="92" t="e">
        <f t="shared" si="749"/>
        <v>#DIV/0!</v>
      </c>
      <c r="N821" s="92" t="e">
        <f t="shared" si="749"/>
        <v>#DIV/0!</v>
      </c>
      <c r="O821" s="92" t="e">
        <f t="shared" si="749"/>
        <v>#DIV/0!</v>
      </c>
      <c r="P821" s="92" t="e">
        <f t="shared" si="749"/>
        <v>#DIV/0!</v>
      </c>
      <c r="Q821" s="92" t="e">
        <f t="shared" si="749"/>
        <v>#DIV/0!</v>
      </c>
      <c r="R821" s="92" t="e">
        <f t="shared" si="749"/>
        <v>#DIV/0!</v>
      </c>
      <c r="S821" s="92" t="e">
        <f t="shared" si="749"/>
        <v>#DIV/0!</v>
      </c>
      <c r="T821" s="92" t="e">
        <f t="shared" si="749"/>
        <v>#DIV/0!</v>
      </c>
      <c r="U821" s="92" t="e">
        <f t="shared" si="749"/>
        <v>#DIV/0!</v>
      </c>
      <c r="V821" s="92" t="e">
        <f t="shared" si="749"/>
        <v>#DIV/0!</v>
      </c>
      <c r="W821" s="92" t="e">
        <f t="shared" si="749"/>
        <v>#DIV/0!</v>
      </c>
      <c r="X821" s="92" t="e">
        <f t="shared" si="749"/>
        <v>#DIV/0!</v>
      </c>
      <c r="Y821" s="92" t="e">
        <f t="shared" si="749"/>
        <v>#DIV/0!</v>
      </c>
      <c r="Z821" s="52"/>
      <c r="AB821" s="222"/>
    </row>
    <row r="822" spans="2:28" ht="15.6" customHeight="1" x14ac:dyDescent="0.3">
      <c r="B822" s="13"/>
      <c r="AB822" s="171"/>
    </row>
    <row r="823" spans="2:28" ht="15.6" customHeight="1" x14ac:dyDescent="0.3">
      <c r="B823" s="13">
        <f>B821+1</f>
        <v>5321</v>
      </c>
      <c r="C823" s="82" t="s">
        <v>438</v>
      </c>
      <c r="D823" s="213" t="s">
        <v>746</v>
      </c>
      <c r="AB823" s="221"/>
    </row>
    <row r="824" spans="2:28" ht="15.6" customHeight="1" x14ac:dyDescent="0.3">
      <c r="B824" s="13">
        <f>B823+1</f>
        <v>5322</v>
      </c>
      <c r="C824" s="82" t="s">
        <v>439</v>
      </c>
      <c r="D824" s="213" t="s">
        <v>746</v>
      </c>
      <c r="AB824" s="221"/>
    </row>
    <row r="825" spans="2:28" ht="15.6" customHeight="1" x14ac:dyDescent="0.3">
      <c r="B825" s="13">
        <f>B824+1</f>
        <v>5323</v>
      </c>
      <c r="C825" s="82" t="s">
        <v>493</v>
      </c>
      <c r="D825" s="195"/>
      <c r="AB825" s="221"/>
    </row>
    <row r="826" spans="2:28" ht="15.6" customHeight="1" x14ac:dyDescent="0.3">
      <c r="B826" s="13"/>
    </row>
    <row r="827" spans="2:28" ht="15.6" customHeight="1" x14ac:dyDescent="0.3">
      <c r="B827" s="13"/>
    </row>
    <row r="828" spans="2:28" ht="31.2" customHeight="1" x14ac:dyDescent="0.3">
      <c r="B828" s="25" t="s">
        <v>532</v>
      </c>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2:28" ht="15.6" customHeight="1" x14ac:dyDescent="0.3">
      <c r="B829" s="13"/>
    </row>
    <row r="830" spans="2:28" ht="15.6" customHeight="1" x14ac:dyDescent="0.3">
      <c r="B830" s="13"/>
      <c r="C830" s="20"/>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20"/>
      <c r="AB830" s="13"/>
    </row>
    <row r="831" spans="2:28" ht="45" customHeight="1" x14ac:dyDescent="0.3">
      <c r="B831" s="13"/>
      <c r="C831" s="54" t="s">
        <v>397</v>
      </c>
      <c r="D831" s="56" t="s">
        <v>653</v>
      </c>
      <c r="E831" s="56" t="s">
        <v>654</v>
      </c>
      <c r="F831" s="56" t="s">
        <v>655</v>
      </c>
      <c r="G831" s="56" t="s">
        <v>656</v>
      </c>
      <c r="H831" s="56" t="s">
        <v>657</v>
      </c>
      <c r="I831" s="56" t="s">
        <v>659</v>
      </c>
      <c r="J831" s="56" t="s">
        <v>658</v>
      </c>
      <c r="K831" s="56" t="s">
        <v>660</v>
      </c>
      <c r="L831" s="56" t="s">
        <v>661</v>
      </c>
      <c r="M831" s="56" t="s">
        <v>662</v>
      </c>
      <c r="N831" s="56" t="s">
        <v>663</v>
      </c>
      <c r="O831" s="56" t="s">
        <v>664</v>
      </c>
      <c r="P831" s="56" t="s">
        <v>665</v>
      </c>
      <c r="Q831" s="56" t="s">
        <v>666</v>
      </c>
      <c r="R831" s="56" t="s">
        <v>667</v>
      </c>
      <c r="S831" s="56" t="s">
        <v>668</v>
      </c>
      <c r="T831" s="56" t="s">
        <v>669</v>
      </c>
      <c r="U831" s="56" t="s">
        <v>670</v>
      </c>
      <c r="V831" s="56" t="s">
        <v>671</v>
      </c>
      <c r="W831" s="56" t="s">
        <v>673</v>
      </c>
      <c r="X831" s="56" t="s">
        <v>672</v>
      </c>
      <c r="Y831" s="56" t="s">
        <v>674</v>
      </c>
      <c r="Z831" s="55" t="s">
        <v>675</v>
      </c>
      <c r="AB831" s="71" t="s">
        <v>63</v>
      </c>
    </row>
    <row r="832" spans="2:28" ht="15.6" customHeight="1" x14ac:dyDescent="0.3">
      <c r="B832" s="13">
        <f>B821+10</f>
        <v>5330</v>
      </c>
      <c r="C832" s="48" t="s">
        <v>0</v>
      </c>
      <c r="D832" s="41"/>
      <c r="E832" s="49">
        <f t="shared" ref="E832:Z832" si="750">E834+E840+E842+E851+E854+E857</f>
        <v>0</v>
      </c>
      <c r="F832" s="49">
        <f t="shared" si="750"/>
        <v>0</v>
      </c>
      <c r="G832" s="49">
        <f t="shared" si="750"/>
        <v>0</v>
      </c>
      <c r="H832" s="49">
        <f t="shared" si="750"/>
        <v>0</v>
      </c>
      <c r="I832" s="49">
        <f t="shared" si="750"/>
        <v>0</v>
      </c>
      <c r="J832" s="49">
        <f t="shared" si="750"/>
        <v>0</v>
      </c>
      <c r="K832" s="49">
        <f t="shared" si="750"/>
        <v>0</v>
      </c>
      <c r="L832" s="49">
        <f t="shared" si="750"/>
        <v>0</v>
      </c>
      <c r="M832" s="49">
        <f t="shared" si="750"/>
        <v>0</v>
      </c>
      <c r="N832" s="49">
        <f t="shared" si="750"/>
        <v>0</v>
      </c>
      <c r="O832" s="49">
        <f t="shared" si="750"/>
        <v>0</v>
      </c>
      <c r="P832" s="49">
        <f t="shared" si="750"/>
        <v>0</v>
      </c>
      <c r="Q832" s="49">
        <f t="shared" si="750"/>
        <v>0</v>
      </c>
      <c r="R832" s="49">
        <f t="shared" si="750"/>
        <v>0</v>
      </c>
      <c r="S832" s="49">
        <f t="shared" si="750"/>
        <v>0</v>
      </c>
      <c r="T832" s="49">
        <f t="shared" si="750"/>
        <v>0</v>
      </c>
      <c r="U832" s="49">
        <f t="shared" si="750"/>
        <v>0</v>
      </c>
      <c r="V832" s="49">
        <f t="shared" si="750"/>
        <v>0</v>
      </c>
      <c r="W832" s="49">
        <f t="shared" si="750"/>
        <v>0</v>
      </c>
      <c r="X832" s="49">
        <f t="shared" si="750"/>
        <v>0</v>
      </c>
      <c r="Y832" s="49">
        <f t="shared" si="750"/>
        <v>0</v>
      </c>
      <c r="Z832" s="49">
        <f t="shared" si="750"/>
        <v>0</v>
      </c>
      <c r="AB832" s="223"/>
    </row>
    <row r="833" spans="2:28" ht="15.6" customHeight="1" x14ac:dyDescent="0.3">
      <c r="B833" s="31">
        <f t="shared" ref="B833:B879" si="751">B832+1</f>
        <v>5331</v>
      </c>
      <c r="C833" s="96" t="s">
        <v>366</v>
      </c>
      <c r="D833" s="50">
        <f>D835+D841+D843+D853+D852+D855+D856</f>
        <v>0</v>
      </c>
      <c r="E833" s="50">
        <f>E835+E841+E843+E853+E852+E855+E856+E858</f>
        <v>0</v>
      </c>
      <c r="F833" s="50">
        <f t="shared" ref="F833:Z833" si="752">F835+F841+F843+F853+F852+F855+F856+F858</f>
        <v>0</v>
      </c>
      <c r="G833" s="50">
        <f t="shared" si="752"/>
        <v>0</v>
      </c>
      <c r="H833" s="50">
        <f t="shared" si="752"/>
        <v>0</v>
      </c>
      <c r="I833" s="50">
        <f t="shared" si="752"/>
        <v>0</v>
      </c>
      <c r="J833" s="50">
        <f t="shared" si="752"/>
        <v>0</v>
      </c>
      <c r="K833" s="50">
        <f t="shared" si="752"/>
        <v>0</v>
      </c>
      <c r="L833" s="50">
        <f t="shared" si="752"/>
        <v>0</v>
      </c>
      <c r="M833" s="50">
        <f t="shared" si="752"/>
        <v>0</v>
      </c>
      <c r="N833" s="50">
        <f t="shared" si="752"/>
        <v>0</v>
      </c>
      <c r="O833" s="50">
        <f t="shared" si="752"/>
        <v>0</v>
      </c>
      <c r="P833" s="50">
        <f t="shared" si="752"/>
        <v>0</v>
      </c>
      <c r="Q833" s="50">
        <f t="shared" si="752"/>
        <v>0</v>
      </c>
      <c r="R833" s="50">
        <f t="shared" si="752"/>
        <v>0</v>
      </c>
      <c r="S833" s="50">
        <f t="shared" si="752"/>
        <v>0</v>
      </c>
      <c r="T833" s="50">
        <f t="shared" si="752"/>
        <v>0</v>
      </c>
      <c r="U833" s="50">
        <f t="shared" si="752"/>
        <v>0</v>
      </c>
      <c r="V833" s="50">
        <f t="shared" si="752"/>
        <v>0</v>
      </c>
      <c r="W833" s="50">
        <f t="shared" si="752"/>
        <v>0</v>
      </c>
      <c r="X833" s="50">
        <f t="shared" si="752"/>
        <v>0</v>
      </c>
      <c r="Y833" s="50">
        <f t="shared" si="752"/>
        <v>0</v>
      </c>
      <c r="Z833" s="50">
        <f t="shared" si="752"/>
        <v>0</v>
      </c>
      <c r="AB833" s="222"/>
    </row>
    <row r="834" spans="2:28" ht="15.6" customHeight="1" x14ac:dyDescent="0.3">
      <c r="B834" s="13">
        <f>B832+10</f>
        <v>5340</v>
      </c>
      <c r="C834" s="42" t="s">
        <v>1</v>
      </c>
      <c r="D834" s="50">
        <f>D836+D837+D838+D839</f>
        <v>0</v>
      </c>
      <c r="E834" s="50">
        <f t="shared" ref="E834:U834" si="753">E836+E837+E838+E839</f>
        <v>0</v>
      </c>
      <c r="F834" s="50">
        <f t="shared" si="753"/>
        <v>0</v>
      </c>
      <c r="G834" s="50">
        <f t="shared" si="753"/>
        <v>0</v>
      </c>
      <c r="H834" s="50">
        <f t="shared" si="753"/>
        <v>0</v>
      </c>
      <c r="I834" s="50">
        <f t="shared" si="753"/>
        <v>0</v>
      </c>
      <c r="J834" s="50">
        <f t="shared" si="753"/>
        <v>0</v>
      </c>
      <c r="K834" s="50">
        <f t="shared" si="753"/>
        <v>0</v>
      </c>
      <c r="L834" s="50">
        <f t="shared" si="753"/>
        <v>0</v>
      </c>
      <c r="M834" s="50">
        <f t="shared" si="753"/>
        <v>0</v>
      </c>
      <c r="N834" s="50">
        <f t="shared" si="753"/>
        <v>0</v>
      </c>
      <c r="O834" s="50">
        <f t="shared" si="753"/>
        <v>0</v>
      </c>
      <c r="P834" s="50">
        <f t="shared" si="753"/>
        <v>0</v>
      </c>
      <c r="Q834" s="50">
        <f t="shared" si="753"/>
        <v>0</v>
      </c>
      <c r="R834" s="50">
        <f t="shared" si="753"/>
        <v>0</v>
      </c>
      <c r="S834" s="50">
        <f t="shared" si="753"/>
        <v>0</v>
      </c>
      <c r="T834" s="50">
        <f t="shared" si="753"/>
        <v>0</v>
      </c>
      <c r="U834" s="50">
        <f t="shared" si="753"/>
        <v>0</v>
      </c>
      <c r="V834" s="50">
        <f>V836+V837+V838+V839</f>
        <v>0</v>
      </c>
      <c r="W834" s="50">
        <f>W836+W837+W838+W839</f>
        <v>0</v>
      </c>
      <c r="X834" s="50">
        <f>X836+X837+X838+X839</f>
        <v>0</v>
      </c>
      <c r="Y834" s="50">
        <f t="shared" ref="Y834:Z834" si="754">Y836+Y837+Y838+Y839</f>
        <v>0</v>
      </c>
      <c r="Z834" s="50">
        <f t="shared" si="754"/>
        <v>0</v>
      </c>
      <c r="AB834" s="222"/>
    </row>
    <row r="835" spans="2:28" ht="15.6" customHeight="1" x14ac:dyDescent="0.3">
      <c r="B835" s="31">
        <f t="shared" si="751"/>
        <v>5341</v>
      </c>
      <c r="C835" s="96" t="s">
        <v>366</v>
      </c>
      <c r="D835" s="50">
        <f t="shared" ref="D835:Z835" si="755">D717</f>
        <v>0</v>
      </c>
      <c r="E835" s="50">
        <f t="shared" si="755"/>
        <v>0</v>
      </c>
      <c r="F835" s="50">
        <f t="shared" si="755"/>
        <v>0</v>
      </c>
      <c r="G835" s="50">
        <f t="shared" si="755"/>
        <v>0</v>
      </c>
      <c r="H835" s="50">
        <f t="shared" si="755"/>
        <v>0</v>
      </c>
      <c r="I835" s="50">
        <f t="shared" si="755"/>
        <v>0</v>
      </c>
      <c r="J835" s="50">
        <f t="shared" si="755"/>
        <v>0</v>
      </c>
      <c r="K835" s="50">
        <f t="shared" si="755"/>
        <v>0</v>
      </c>
      <c r="L835" s="50">
        <f t="shared" si="755"/>
        <v>0</v>
      </c>
      <c r="M835" s="50">
        <f t="shared" si="755"/>
        <v>0</v>
      </c>
      <c r="N835" s="50">
        <f t="shared" si="755"/>
        <v>0</v>
      </c>
      <c r="O835" s="50">
        <f t="shared" si="755"/>
        <v>0</v>
      </c>
      <c r="P835" s="50">
        <f t="shared" si="755"/>
        <v>0</v>
      </c>
      <c r="Q835" s="50">
        <f t="shared" si="755"/>
        <v>0</v>
      </c>
      <c r="R835" s="50">
        <f t="shared" si="755"/>
        <v>0</v>
      </c>
      <c r="S835" s="50">
        <f t="shared" si="755"/>
        <v>0</v>
      </c>
      <c r="T835" s="50">
        <f t="shared" si="755"/>
        <v>0</v>
      </c>
      <c r="U835" s="50">
        <f t="shared" si="755"/>
        <v>0</v>
      </c>
      <c r="V835" s="50">
        <f t="shared" si="755"/>
        <v>0</v>
      </c>
      <c r="W835" s="50">
        <f t="shared" si="755"/>
        <v>0</v>
      </c>
      <c r="X835" s="50">
        <f t="shared" si="755"/>
        <v>0</v>
      </c>
      <c r="Y835" s="50">
        <f t="shared" si="755"/>
        <v>0</v>
      </c>
      <c r="Z835" s="50">
        <f t="shared" si="755"/>
        <v>0</v>
      </c>
      <c r="AB835" s="222"/>
    </row>
    <row r="836" spans="2:28" ht="15.6" customHeight="1" x14ac:dyDescent="0.3">
      <c r="B836" s="13">
        <f>B834+10</f>
        <v>5350</v>
      </c>
      <c r="C836" s="51" t="s">
        <v>2</v>
      </c>
      <c r="D836" s="50">
        <f t="shared" ref="D836:Z836" si="756">D718</f>
        <v>0</v>
      </c>
      <c r="E836" s="50">
        <f t="shared" si="756"/>
        <v>0</v>
      </c>
      <c r="F836" s="50">
        <f t="shared" si="756"/>
        <v>0</v>
      </c>
      <c r="G836" s="50">
        <f t="shared" si="756"/>
        <v>0</v>
      </c>
      <c r="H836" s="50">
        <f t="shared" si="756"/>
        <v>0</v>
      </c>
      <c r="I836" s="50">
        <f t="shared" si="756"/>
        <v>0</v>
      </c>
      <c r="J836" s="50">
        <f t="shared" si="756"/>
        <v>0</v>
      </c>
      <c r="K836" s="50">
        <f t="shared" si="756"/>
        <v>0</v>
      </c>
      <c r="L836" s="50">
        <f t="shared" si="756"/>
        <v>0</v>
      </c>
      <c r="M836" s="50">
        <f t="shared" si="756"/>
        <v>0</v>
      </c>
      <c r="N836" s="50">
        <f t="shared" si="756"/>
        <v>0</v>
      </c>
      <c r="O836" s="50">
        <f t="shared" si="756"/>
        <v>0</v>
      </c>
      <c r="P836" s="50">
        <f t="shared" si="756"/>
        <v>0</v>
      </c>
      <c r="Q836" s="50">
        <f t="shared" si="756"/>
        <v>0</v>
      </c>
      <c r="R836" s="50">
        <f t="shared" si="756"/>
        <v>0</v>
      </c>
      <c r="S836" s="50">
        <f t="shared" si="756"/>
        <v>0</v>
      </c>
      <c r="T836" s="50">
        <f t="shared" si="756"/>
        <v>0</v>
      </c>
      <c r="U836" s="50">
        <f t="shared" si="756"/>
        <v>0</v>
      </c>
      <c r="V836" s="50">
        <f t="shared" si="756"/>
        <v>0</v>
      </c>
      <c r="W836" s="50">
        <f t="shared" si="756"/>
        <v>0</v>
      </c>
      <c r="X836" s="50">
        <f t="shared" si="756"/>
        <v>0</v>
      </c>
      <c r="Y836" s="50">
        <f t="shared" si="756"/>
        <v>0</v>
      </c>
      <c r="Z836" s="50">
        <f t="shared" si="756"/>
        <v>0</v>
      </c>
      <c r="AB836" s="222"/>
    </row>
    <row r="837" spans="2:28" ht="15.6" customHeight="1" x14ac:dyDescent="0.3">
      <c r="B837" s="13">
        <f>B836+10</f>
        <v>5360</v>
      </c>
      <c r="C837" s="51" t="s">
        <v>3</v>
      </c>
      <c r="D837" s="50">
        <f t="shared" ref="D837:Z837" si="757">D719</f>
        <v>0</v>
      </c>
      <c r="E837" s="50">
        <f t="shared" si="757"/>
        <v>0</v>
      </c>
      <c r="F837" s="50">
        <f t="shared" si="757"/>
        <v>0</v>
      </c>
      <c r="G837" s="50">
        <f t="shared" si="757"/>
        <v>0</v>
      </c>
      <c r="H837" s="50">
        <f t="shared" si="757"/>
        <v>0</v>
      </c>
      <c r="I837" s="50">
        <f t="shared" si="757"/>
        <v>0</v>
      </c>
      <c r="J837" s="50">
        <f t="shared" si="757"/>
        <v>0</v>
      </c>
      <c r="K837" s="50">
        <f t="shared" si="757"/>
        <v>0</v>
      </c>
      <c r="L837" s="50">
        <f t="shared" si="757"/>
        <v>0</v>
      </c>
      <c r="M837" s="50">
        <f t="shared" si="757"/>
        <v>0</v>
      </c>
      <c r="N837" s="50">
        <f t="shared" si="757"/>
        <v>0</v>
      </c>
      <c r="O837" s="50">
        <f t="shared" si="757"/>
        <v>0</v>
      </c>
      <c r="P837" s="50">
        <f t="shared" si="757"/>
        <v>0</v>
      </c>
      <c r="Q837" s="50">
        <f t="shared" si="757"/>
        <v>0</v>
      </c>
      <c r="R837" s="50">
        <f t="shared" si="757"/>
        <v>0</v>
      </c>
      <c r="S837" s="50">
        <f t="shared" si="757"/>
        <v>0</v>
      </c>
      <c r="T837" s="50">
        <f t="shared" si="757"/>
        <v>0</v>
      </c>
      <c r="U837" s="50">
        <f t="shared" si="757"/>
        <v>0</v>
      </c>
      <c r="V837" s="50">
        <f t="shared" si="757"/>
        <v>0</v>
      </c>
      <c r="W837" s="50">
        <f t="shared" si="757"/>
        <v>0</v>
      </c>
      <c r="X837" s="50">
        <f t="shared" si="757"/>
        <v>0</v>
      </c>
      <c r="Y837" s="50">
        <f t="shared" si="757"/>
        <v>0</v>
      </c>
      <c r="Z837" s="50">
        <f t="shared" si="757"/>
        <v>0</v>
      </c>
      <c r="AB837" s="222"/>
    </row>
    <row r="838" spans="2:28" ht="15.6" customHeight="1" x14ac:dyDescent="0.3">
      <c r="B838" s="13">
        <f>B837+10</f>
        <v>5370</v>
      </c>
      <c r="C838" s="51" t="s">
        <v>4</v>
      </c>
      <c r="D838" s="50">
        <f t="shared" ref="D838:Z838" si="758">D720</f>
        <v>0</v>
      </c>
      <c r="E838" s="50">
        <f t="shared" si="758"/>
        <v>0</v>
      </c>
      <c r="F838" s="50">
        <f t="shared" si="758"/>
        <v>0</v>
      </c>
      <c r="G838" s="50">
        <f t="shared" si="758"/>
        <v>0</v>
      </c>
      <c r="H838" s="50">
        <f t="shared" si="758"/>
        <v>0</v>
      </c>
      <c r="I838" s="50">
        <f t="shared" si="758"/>
        <v>0</v>
      </c>
      <c r="J838" s="50">
        <f t="shared" si="758"/>
        <v>0</v>
      </c>
      <c r="K838" s="50">
        <f t="shared" si="758"/>
        <v>0</v>
      </c>
      <c r="L838" s="50">
        <f t="shared" si="758"/>
        <v>0</v>
      </c>
      <c r="M838" s="50">
        <f t="shared" si="758"/>
        <v>0</v>
      </c>
      <c r="N838" s="50">
        <f t="shared" si="758"/>
        <v>0</v>
      </c>
      <c r="O838" s="50">
        <f t="shared" si="758"/>
        <v>0</v>
      </c>
      <c r="P838" s="50">
        <f t="shared" si="758"/>
        <v>0</v>
      </c>
      <c r="Q838" s="50">
        <f t="shared" si="758"/>
        <v>0</v>
      </c>
      <c r="R838" s="50">
        <f t="shared" si="758"/>
        <v>0</v>
      </c>
      <c r="S838" s="50">
        <f t="shared" si="758"/>
        <v>0</v>
      </c>
      <c r="T838" s="50">
        <f t="shared" si="758"/>
        <v>0</v>
      </c>
      <c r="U838" s="50">
        <f t="shared" si="758"/>
        <v>0</v>
      </c>
      <c r="V838" s="50">
        <f t="shared" si="758"/>
        <v>0</v>
      </c>
      <c r="W838" s="50">
        <f t="shared" si="758"/>
        <v>0</v>
      </c>
      <c r="X838" s="50">
        <f t="shared" si="758"/>
        <v>0</v>
      </c>
      <c r="Y838" s="50">
        <f t="shared" si="758"/>
        <v>0</v>
      </c>
      <c r="Z838" s="50">
        <f t="shared" si="758"/>
        <v>0</v>
      </c>
      <c r="AB838" s="222"/>
    </row>
    <row r="839" spans="2:28" ht="15.6" customHeight="1" x14ac:dyDescent="0.3">
      <c r="B839" s="13">
        <f>B838+10</f>
        <v>5380</v>
      </c>
      <c r="C839" s="51" t="s">
        <v>5</v>
      </c>
      <c r="D839" s="50">
        <f t="shared" ref="D839:Z839" si="759">D721</f>
        <v>0</v>
      </c>
      <c r="E839" s="50">
        <f t="shared" si="759"/>
        <v>0</v>
      </c>
      <c r="F839" s="50">
        <f t="shared" si="759"/>
        <v>0</v>
      </c>
      <c r="G839" s="50">
        <f t="shared" si="759"/>
        <v>0</v>
      </c>
      <c r="H839" s="50">
        <f t="shared" si="759"/>
        <v>0</v>
      </c>
      <c r="I839" s="50">
        <f t="shared" si="759"/>
        <v>0</v>
      </c>
      <c r="J839" s="50">
        <f t="shared" si="759"/>
        <v>0</v>
      </c>
      <c r="K839" s="50">
        <f t="shared" si="759"/>
        <v>0</v>
      </c>
      <c r="L839" s="50">
        <f t="shared" si="759"/>
        <v>0</v>
      </c>
      <c r="M839" s="50">
        <f t="shared" si="759"/>
        <v>0</v>
      </c>
      <c r="N839" s="50">
        <f t="shared" si="759"/>
        <v>0</v>
      </c>
      <c r="O839" s="50">
        <f t="shared" si="759"/>
        <v>0</v>
      </c>
      <c r="P839" s="50">
        <f t="shared" si="759"/>
        <v>0</v>
      </c>
      <c r="Q839" s="50">
        <f t="shared" si="759"/>
        <v>0</v>
      </c>
      <c r="R839" s="50">
        <f t="shared" si="759"/>
        <v>0</v>
      </c>
      <c r="S839" s="50">
        <f t="shared" si="759"/>
        <v>0</v>
      </c>
      <c r="T839" s="50">
        <f t="shared" si="759"/>
        <v>0</v>
      </c>
      <c r="U839" s="50">
        <f t="shared" si="759"/>
        <v>0</v>
      </c>
      <c r="V839" s="50">
        <f t="shared" si="759"/>
        <v>0</v>
      </c>
      <c r="W839" s="50">
        <f t="shared" si="759"/>
        <v>0</v>
      </c>
      <c r="X839" s="50">
        <f t="shared" si="759"/>
        <v>0</v>
      </c>
      <c r="Y839" s="50">
        <f t="shared" si="759"/>
        <v>0</v>
      </c>
      <c r="Z839" s="50">
        <f t="shared" si="759"/>
        <v>0</v>
      </c>
      <c r="AB839" s="222"/>
    </row>
    <row r="840" spans="2:28" ht="15.6" customHeight="1" x14ac:dyDescent="0.3">
      <c r="B840" s="13">
        <f>B839+10</f>
        <v>5390</v>
      </c>
      <c r="C840" s="42" t="s">
        <v>6</v>
      </c>
      <c r="D840" s="50">
        <f t="shared" ref="D840:Z840" si="760">D722</f>
        <v>0</v>
      </c>
      <c r="E840" s="50">
        <f t="shared" si="760"/>
        <v>0</v>
      </c>
      <c r="F840" s="50">
        <f t="shared" si="760"/>
        <v>0</v>
      </c>
      <c r="G840" s="50">
        <f t="shared" si="760"/>
        <v>0</v>
      </c>
      <c r="H840" s="50">
        <f t="shared" si="760"/>
        <v>0</v>
      </c>
      <c r="I840" s="50">
        <f t="shared" si="760"/>
        <v>0</v>
      </c>
      <c r="J840" s="50">
        <f t="shared" si="760"/>
        <v>0</v>
      </c>
      <c r="K840" s="50">
        <f t="shared" si="760"/>
        <v>0</v>
      </c>
      <c r="L840" s="50">
        <f t="shared" si="760"/>
        <v>0</v>
      </c>
      <c r="M840" s="50">
        <f t="shared" si="760"/>
        <v>0</v>
      </c>
      <c r="N840" s="50">
        <f t="shared" si="760"/>
        <v>0</v>
      </c>
      <c r="O840" s="50">
        <f t="shared" si="760"/>
        <v>0</v>
      </c>
      <c r="P840" s="50">
        <f t="shared" si="760"/>
        <v>0</v>
      </c>
      <c r="Q840" s="50">
        <f t="shared" si="760"/>
        <v>0</v>
      </c>
      <c r="R840" s="50">
        <f t="shared" si="760"/>
        <v>0</v>
      </c>
      <c r="S840" s="50">
        <f t="shared" si="760"/>
        <v>0</v>
      </c>
      <c r="T840" s="50">
        <f t="shared" si="760"/>
        <v>0</v>
      </c>
      <c r="U840" s="50">
        <f t="shared" si="760"/>
        <v>0</v>
      </c>
      <c r="V840" s="50">
        <f t="shared" si="760"/>
        <v>0</v>
      </c>
      <c r="W840" s="50">
        <f t="shared" si="760"/>
        <v>0</v>
      </c>
      <c r="X840" s="50">
        <f t="shared" si="760"/>
        <v>0</v>
      </c>
      <c r="Y840" s="50">
        <f t="shared" si="760"/>
        <v>0</v>
      </c>
      <c r="Z840" s="50">
        <f t="shared" si="760"/>
        <v>0</v>
      </c>
      <c r="AB840" s="222"/>
    </row>
    <row r="841" spans="2:28" ht="15.6" customHeight="1" x14ac:dyDescent="0.3">
      <c r="B841" s="31">
        <f t="shared" si="751"/>
        <v>5391</v>
      </c>
      <c r="C841" s="96" t="s">
        <v>366</v>
      </c>
      <c r="D841" s="50">
        <f t="shared" ref="D841:Z841" si="761">D723</f>
        <v>0</v>
      </c>
      <c r="E841" s="50">
        <f t="shared" si="761"/>
        <v>0</v>
      </c>
      <c r="F841" s="50">
        <f t="shared" si="761"/>
        <v>0</v>
      </c>
      <c r="G841" s="50">
        <f t="shared" si="761"/>
        <v>0</v>
      </c>
      <c r="H841" s="50">
        <f t="shared" si="761"/>
        <v>0</v>
      </c>
      <c r="I841" s="50">
        <f t="shared" si="761"/>
        <v>0</v>
      </c>
      <c r="J841" s="50">
        <f t="shared" si="761"/>
        <v>0</v>
      </c>
      <c r="K841" s="50">
        <f t="shared" si="761"/>
        <v>0</v>
      </c>
      <c r="L841" s="50">
        <f t="shared" si="761"/>
        <v>0</v>
      </c>
      <c r="M841" s="50">
        <f t="shared" si="761"/>
        <v>0</v>
      </c>
      <c r="N841" s="50">
        <f t="shared" si="761"/>
        <v>0</v>
      </c>
      <c r="O841" s="50">
        <f t="shared" si="761"/>
        <v>0</v>
      </c>
      <c r="P841" s="50">
        <f t="shared" si="761"/>
        <v>0</v>
      </c>
      <c r="Q841" s="50">
        <f t="shared" si="761"/>
        <v>0</v>
      </c>
      <c r="R841" s="50">
        <f t="shared" si="761"/>
        <v>0</v>
      </c>
      <c r="S841" s="50">
        <f t="shared" si="761"/>
        <v>0</v>
      </c>
      <c r="T841" s="50">
        <f t="shared" si="761"/>
        <v>0</v>
      </c>
      <c r="U841" s="50">
        <f t="shared" si="761"/>
        <v>0</v>
      </c>
      <c r="V841" s="50">
        <f t="shared" si="761"/>
        <v>0</v>
      </c>
      <c r="W841" s="50">
        <f t="shared" si="761"/>
        <v>0</v>
      </c>
      <c r="X841" s="50">
        <f t="shared" si="761"/>
        <v>0</v>
      </c>
      <c r="Y841" s="50">
        <f t="shared" si="761"/>
        <v>0</v>
      </c>
      <c r="Z841" s="50">
        <f t="shared" si="761"/>
        <v>0</v>
      </c>
      <c r="AB841" s="222"/>
    </row>
    <row r="842" spans="2:28" ht="15.6" customHeight="1" x14ac:dyDescent="0.3">
      <c r="B842" s="13">
        <f>B840+10</f>
        <v>5400</v>
      </c>
      <c r="C842" s="42" t="s">
        <v>494</v>
      </c>
      <c r="D842" s="50">
        <f>D844+D845+D846+D847+D848+D849+D850</f>
        <v>0</v>
      </c>
      <c r="E842" s="50">
        <f t="shared" ref="E842:U842" si="762">E844+E845+E846+E847+E848+E849+E850</f>
        <v>0</v>
      </c>
      <c r="F842" s="50">
        <f t="shared" si="762"/>
        <v>0</v>
      </c>
      <c r="G842" s="50">
        <f t="shared" si="762"/>
        <v>0</v>
      </c>
      <c r="H842" s="50">
        <f t="shared" si="762"/>
        <v>0</v>
      </c>
      <c r="I842" s="50">
        <f t="shared" si="762"/>
        <v>0</v>
      </c>
      <c r="J842" s="50">
        <f t="shared" si="762"/>
        <v>0</v>
      </c>
      <c r="K842" s="50">
        <f t="shared" si="762"/>
        <v>0</v>
      </c>
      <c r="L842" s="50">
        <f t="shared" si="762"/>
        <v>0</v>
      </c>
      <c r="M842" s="50">
        <f t="shared" si="762"/>
        <v>0</v>
      </c>
      <c r="N842" s="50">
        <f t="shared" si="762"/>
        <v>0</v>
      </c>
      <c r="O842" s="50">
        <f t="shared" si="762"/>
        <v>0</v>
      </c>
      <c r="P842" s="50">
        <f t="shared" si="762"/>
        <v>0</v>
      </c>
      <c r="Q842" s="50">
        <f t="shared" si="762"/>
        <v>0</v>
      </c>
      <c r="R842" s="50">
        <f t="shared" si="762"/>
        <v>0</v>
      </c>
      <c r="S842" s="50">
        <f t="shared" si="762"/>
        <v>0</v>
      </c>
      <c r="T842" s="50">
        <f t="shared" si="762"/>
        <v>0</v>
      </c>
      <c r="U842" s="50">
        <f t="shared" si="762"/>
        <v>0</v>
      </c>
      <c r="V842" s="50">
        <f>V844+V845+V846+V847+V848+V849+V850</f>
        <v>0</v>
      </c>
      <c r="W842" s="50">
        <f>W844+W845+W846+W847+W848+W849+W850</f>
        <v>0</v>
      </c>
      <c r="X842" s="50">
        <f>X844+X845+X846+X847+X848+X849+X850</f>
        <v>0</v>
      </c>
      <c r="Y842" s="50">
        <f t="shared" ref="Y842:Z842" si="763">Y844+Y845+Y846+Y847+Y848+Y849+Y850</f>
        <v>0</v>
      </c>
      <c r="Z842" s="50">
        <f t="shared" si="763"/>
        <v>0</v>
      </c>
      <c r="AB842" s="222"/>
    </row>
    <row r="843" spans="2:28" ht="15.6" customHeight="1" x14ac:dyDescent="0.3">
      <c r="B843" s="31">
        <f t="shared" si="751"/>
        <v>5401</v>
      </c>
      <c r="C843" s="96" t="s">
        <v>366</v>
      </c>
      <c r="D843" s="50">
        <f t="shared" ref="D843:S850" si="764">D725</f>
        <v>0</v>
      </c>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c r="AB843" s="221"/>
    </row>
    <row r="844" spans="2:28" ht="15.6" customHeight="1" x14ac:dyDescent="0.3">
      <c r="B844" s="13">
        <f>B842+10</f>
        <v>5410</v>
      </c>
      <c r="C844" s="51" t="s">
        <v>7</v>
      </c>
      <c r="D844" s="50">
        <f t="shared" si="764"/>
        <v>0</v>
      </c>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c r="AB844" s="221"/>
    </row>
    <row r="845" spans="2:28" ht="15.6" customHeight="1" x14ac:dyDescent="0.3">
      <c r="B845" s="13">
        <f t="shared" ref="B845:B851" si="765">B844+10</f>
        <v>5420</v>
      </c>
      <c r="C845" s="51" t="s">
        <v>8</v>
      </c>
      <c r="D845" s="50">
        <f t="shared" si="764"/>
        <v>0</v>
      </c>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c r="AB845" s="221"/>
    </row>
    <row r="846" spans="2:28" ht="15.6" customHeight="1" x14ac:dyDescent="0.3">
      <c r="B846" s="13">
        <f t="shared" si="765"/>
        <v>5430</v>
      </c>
      <c r="C846" s="51" t="s">
        <v>9</v>
      </c>
      <c r="D846" s="50">
        <f t="shared" si="764"/>
        <v>0</v>
      </c>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c r="AB846" s="221"/>
    </row>
    <row r="847" spans="2:28" ht="15.6" customHeight="1" x14ac:dyDescent="0.3">
      <c r="B847" s="13">
        <f t="shared" si="765"/>
        <v>5440</v>
      </c>
      <c r="C847" s="51" t="s">
        <v>10</v>
      </c>
      <c r="D847" s="50">
        <f t="shared" si="764"/>
        <v>0</v>
      </c>
      <c r="E847" s="50">
        <f t="shared" si="764"/>
        <v>0</v>
      </c>
      <c r="F847" s="50">
        <f t="shared" si="764"/>
        <v>0</v>
      </c>
      <c r="G847" s="50">
        <f t="shared" si="764"/>
        <v>0</v>
      </c>
      <c r="H847" s="50">
        <f t="shared" si="764"/>
        <v>0</v>
      </c>
      <c r="I847" s="50">
        <f t="shared" si="764"/>
        <v>0</v>
      </c>
      <c r="J847" s="50">
        <f t="shared" si="764"/>
        <v>0</v>
      </c>
      <c r="K847" s="50">
        <f t="shared" si="764"/>
        <v>0</v>
      </c>
      <c r="L847" s="50">
        <f t="shared" si="764"/>
        <v>0</v>
      </c>
      <c r="M847" s="50">
        <f t="shared" si="764"/>
        <v>0</v>
      </c>
      <c r="N847" s="50">
        <f t="shared" si="764"/>
        <v>0</v>
      </c>
      <c r="O847" s="50">
        <f t="shared" si="764"/>
        <v>0</v>
      </c>
      <c r="P847" s="50">
        <f t="shared" si="764"/>
        <v>0</v>
      </c>
      <c r="Q847" s="50">
        <f t="shared" si="764"/>
        <v>0</v>
      </c>
      <c r="R847" s="50">
        <f t="shared" si="764"/>
        <v>0</v>
      </c>
      <c r="S847" s="50">
        <f t="shared" si="764"/>
        <v>0</v>
      </c>
      <c r="T847" s="50">
        <f t="shared" ref="T847:Z848" si="766">T729</f>
        <v>0</v>
      </c>
      <c r="U847" s="50">
        <f t="shared" si="766"/>
        <v>0</v>
      </c>
      <c r="V847" s="50">
        <f t="shared" si="766"/>
        <v>0</v>
      </c>
      <c r="W847" s="50">
        <f t="shared" si="766"/>
        <v>0</v>
      </c>
      <c r="X847" s="50">
        <f t="shared" si="766"/>
        <v>0</v>
      </c>
      <c r="Y847" s="50">
        <f t="shared" si="766"/>
        <v>0</v>
      </c>
      <c r="Z847" s="50">
        <f t="shared" si="766"/>
        <v>0</v>
      </c>
      <c r="AB847" s="222"/>
    </row>
    <row r="848" spans="2:28" ht="15.6" customHeight="1" x14ac:dyDescent="0.3">
      <c r="B848" s="13">
        <f t="shared" si="765"/>
        <v>5450</v>
      </c>
      <c r="C848" s="51" t="s">
        <v>11</v>
      </c>
      <c r="D848" s="50">
        <f t="shared" si="764"/>
        <v>0</v>
      </c>
      <c r="E848" s="50">
        <f t="shared" si="764"/>
        <v>0</v>
      </c>
      <c r="F848" s="50">
        <f t="shared" si="764"/>
        <v>0</v>
      </c>
      <c r="G848" s="50">
        <f t="shared" si="764"/>
        <v>0</v>
      </c>
      <c r="H848" s="50">
        <f t="shared" si="764"/>
        <v>0</v>
      </c>
      <c r="I848" s="50">
        <f t="shared" si="764"/>
        <v>0</v>
      </c>
      <c r="J848" s="50">
        <f t="shared" si="764"/>
        <v>0</v>
      </c>
      <c r="K848" s="50">
        <f t="shared" si="764"/>
        <v>0</v>
      </c>
      <c r="L848" s="50">
        <f t="shared" si="764"/>
        <v>0</v>
      </c>
      <c r="M848" s="50">
        <f t="shared" si="764"/>
        <v>0</v>
      </c>
      <c r="N848" s="50">
        <f t="shared" si="764"/>
        <v>0</v>
      </c>
      <c r="O848" s="50">
        <f t="shared" si="764"/>
        <v>0</v>
      </c>
      <c r="P848" s="50">
        <f t="shared" si="764"/>
        <v>0</v>
      </c>
      <c r="Q848" s="50">
        <f t="shared" si="764"/>
        <v>0</v>
      </c>
      <c r="R848" s="50">
        <f t="shared" si="764"/>
        <v>0</v>
      </c>
      <c r="S848" s="50">
        <f t="shared" si="764"/>
        <v>0</v>
      </c>
      <c r="T848" s="50">
        <f t="shared" si="766"/>
        <v>0</v>
      </c>
      <c r="U848" s="50">
        <f t="shared" si="766"/>
        <v>0</v>
      </c>
      <c r="V848" s="50">
        <f t="shared" si="766"/>
        <v>0</v>
      </c>
      <c r="W848" s="50">
        <f t="shared" si="766"/>
        <v>0</v>
      </c>
      <c r="X848" s="50">
        <f t="shared" si="766"/>
        <v>0</v>
      </c>
      <c r="Y848" s="50">
        <f t="shared" si="766"/>
        <v>0</v>
      </c>
      <c r="Z848" s="50">
        <f t="shared" si="766"/>
        <v>0</v>
      </c>
      <c r="AB848" s="222"/>
    </row>
    <row r="849" spans="2:28" ht="15.6" customHeight="1" x14ac:dyDescent="0.3">
      <c r="B849" s="13">
        <f t="shared" si="765"/>
        <v>5460</v>
      </c>
      <c r="C849" s="51" t="s">
        <v>12</v>
      </c>
      <c r="D849" s="50">
        <f t="shared" si="764"/>
        <v>0</v>
      </c>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c r="AB849" s="221"/>
    </row>
    <row r="850" spans="2:28" ht="15.6" customHeight="1" x14ac:dyDescent="0.3">
      <c r="B850" s="13">
        <f t="shared" si="765"/>
        <v>5470</v>
      </c>
      <c r="C850" s="51" t="s">
        <v>13</v>
      </c>
      <c r="D850" s="50">
        <f t="shared" si="764"/>
        <v>0</v>
      </c>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c r="AB850" s="221"/>
    </row>
    <row r="851" spans="2:28" ht="15.6" customHeight="1" x14ac:dyDescent="0.3">
      <c r="B851" s="13">
        <f t="shared" si="765"/>
        <v>5480</v>
      </c>
      <c r="C851" s="42" t="s">
        <v>14</v>
      </c>
      <c r="D851" s="43"/>
      <c r="E851" s="50">
        <f t="shared" ref="E851:Z851" si="767">E733</f>
        <v>0</v>
      </c>
      <c r="F851" s="50">
        <f t="shared" si="767"/>
        <v>0</v>
      </c>
      <c r="G851" s="50">
        <f t="shared" si="767"/>
        <v>0</v>
      </c>
      <c r="H851" s="50">
        <f t="shared" si="767"/>
        <v>0</v>
      </c>
      <c r="I851" s="50">
        <f t="shared" si="767"/>
        <v>0</v>
      </c>
      <c r="J851" s="50">
        <f t="shared" si="767"/>
        <v>0</v>
      </c>
      <c r="K851" s="50">
        <f t="shared" si="767"/>
        <v>0</v>
      </c>
      <c r="L851" s="50">
        <f t="shared" si="767"/>
        <v>0</v>
      </c>
      <c r="M851" s="50">
        <f t="shared" si="767"/>
        <v>0</v>
      </c>
      <c r="N851" s="50">
        <f t="shared" si="767"/>
        <v>0</v>
      </c>
      <c r="O851" s="50">
        <f t="shared" si="767"/>
        <v>0</v>
      </c>
      <c r="P851" s="50">
        <f t="shared" si="767"/>
        <v>0</v>
      </c>
      <c r="Q851" s="50">
        <f t="shared" si="767"/>
        <v>0</v>
      </c>
      <c r="R851" s="50">
        <f t="shared" si="767"/>
        <v>0</v>
      </c>
      <c r="S851" s="50">
        <f t="shared" si="767"/>
        <v>0</v>
      </c>
      <c r="T851" s="50">
        <f t="shared" si="767"/>
        <v>0</v>
      </c>
      <c r="U851" s="50">
        <f t="shared" si="767"/>
        <v>0</v>
      </c>
      <c r="V851" s="50">
        <f t="shared" si="767"/>
        <v>0</v>
      </c>
      <c r="W851" s="50">
        <f t="shared" si="767"/>
        <v>0</v>
      </c>
      <c r="X851" s="50">
        <f t="shared" si="767"/>
        <v>0</v>
      </c>
      <c r="Y851" s="50">
        <f t="shared" si="767"/>
        <v>0</v>
      </c>
      <c r="Z851" s="50">
        <f t="shared" si="767"/>
        <v>0</v>
      </c>
      <c r="AB851" s="222"/>
    </row>
    <row r="852" spans="2:28" ht="15.6" customHeight="1" x14ac:dyDescent="0.3">
      <c r="B852" s="31">
        <f t="shared" si="751"/>
        <v>5481</v>
      </c>
      <c r="C852" s="96" t="s">
        <v>81</v>
      </c>
      <c r="D852" s="43"/>
      <c r="E852" s="50">
        <f t="shared" ref="E852:Z852" si="768">E734</f>
        <v>0</v>
      </c>
      <c r="F852" s="50">
        <f t="shared" si="768"/>
        <v>0</v>
      </c>
      <c r="G852" s="50">
        <f t="shared" si="768"/>
        <v>0</v>
      </c>
      <c r="H852" s="50">
        <f t="shared" si="768"/>
        <v>0</v>
      </c>
      <c r="I852" s="50">
        <f t="shared" si="768"/>
        <v>0</v>
      </c>
      <c r="J852" s="50">
        <f t="shared" si="768"/>
        <v>0</v>
      </c>
      <c r="K852" s="50">
        <f t="shared" si="768"/>
        <v>0</v>
      </c>
      <c r="L852" s="50">
        <f t="shared" si="768"/>
        <v>0</v>
      </c>
      <c r="M852" s="50">
        <f t="shared" si="768"/>
        <v>0</v>
      </c>
      <c r="N852" s="50">
        <f t="shared" si="768"/>
        <v>0</v>
      </c>
      <c r="O852" s="50">
        <f t="shared" si="768"/>
        <v>0</v>
      </c>
      <c r="P852" s="50">
        <f t="shared" si="768"/>
        <v>0</v>
      </c>
      <c r="Q852" s="50">
        <f t="shared" si="768"/>
        <v>0</v>
      </c>
      <c r="R852" s="50">
        <f t="shared" si="768"/>
        <v>0</v>
      </c>
      <c r="S852" s="50">
        <f t="shared" si="768"/>
        <v>0</v>
      </c>
      <c r="T852" s="50">
        <f t="shared" si="768"/>
        <v>0</v>
      </c>
      <c r="U852" s="50">
        <f t="shared" si="768"/>
        <v>0</v>
      </c>
      <c r="V852" s="50">
        <f t="shared" si="768"/>
        <v>0</v>
      </c>
      <c r="W852" s="50">
        <f t="shared" si="768"/>
        <v>0</v>
      </c>
      <c r="X852" s="50">
        <f t="shared" si="768"/>
        <v>0</v>
      </c>
      <c r="Y852" s="50">
        <f t="shared" si="768"/>
        <v>0</v>
      </c>
      <c r="Z852" s="50">
        <f t="shared" si="768"/>
        <v>0</v>
      </c>
      <c r="AB852" s="222"/>
    </row>
    <row r="853" spans="2:28" ht="15.6" customHeight="1" x14ac:dyDescent="0.3">
      <c r="B853" s="31">
        <f t="shared" si="751"/>
        <v>5482</v>
      </c>
      <c r="C853" s="96" t="s">
        <v>82</v>
      </c>
      <c r="D853" s="43"/>
      <c r="E853" s="50">
        <f t="shared" ref="E853:Z853" si="769">E735</f>
        <v>0</v>
      </c>
      <c r="F853" s="50">
        <f t="shared" si="769"/>
        <v>0</v>
      </c>
      <c r="G853" s="50">
        <f t="shared" si="769"/>
        <v>0</v>
      </c>
      <c r="H853" s="50">
        <f t="shared" si="769"/>
        <v>0</v>
      </c>
      <c r="I853" s="50">
        <f t="shared" si="769"/>
        <v>0</v>
      </c>
      <c r="J853" s="50">
        <f t="shared" si="769"/>
        <v>0</v>
      </c>
      <c r="K853" s="50">
        <f t="shared" si="769"/>
        <v>0</v>
      </c>
      <c r="L853" s="50">
        <f t="shared" si="769"/>
        <v>0</v>
      </c>
      <c r="M853" s="50">
        <f t="shared" si="769"/>
        <v>0</v>
      </c>
      <c r="N853" s="50">
        <f t="shared" si="769"/>
        <v>0</v>
      </c>
      <c r="O853" s="50">
        <f t="shared" si="769"/>
        <v>0</v>
      </c>
      <c r="P853" s="50">
        <f t="shared" si="769"/>
        <v>0</v>
      </c>
      <c r="Q853" s="50">
        <f t="shared" si="769"/>
        <v>0</v>
      </c>
      <c r="R853" s="50">
        <f t="shared" si="769"/>
        <v>0</v>
      </c>
      <c r="S853" s="50">
        <f t="shared" si="769"/>
        <v>0</v>
      </c>
      <c r="T853" s="50">
        <f t="shared" si="769"/>
        <v>0</v>
      </c>
      <c r="U853" s="50">
        <f t="shared" si="769"/>
        <v>0</v>
      </c>
      <c r="V853" s="50">
        <f t="shared" si="769"/>
        <v>0</v>
      </c>
      <c r="W853" s="50">
        <f t="shared" si="769"/>
        <v>0</v>
      </c>
      <c r="X853" s="50">
        <f t="shared" si="769"/>
        <v>0</v>
      </c>
      <c r="Y853" s="50">
        <f t="shared" si="769"/>
        <v>0</v>
      </c>
      <c r="Z853" s="50">
        <f t="shared" si="769"/>
        <v>0</v>
      </c>
      <c r="AB853" s="222"/>
    </row>
    <row r="854" spans="2:28" ht="15.6" customHeight="1" x14ac:dyDescent="0.3">
      <c r="B854" s="13">
        <f>B851+10</f>
        <v>5490</v>
      </c>
      <c r="C854" s="42" t="s">
        <v>495</v>
      </c>
      <c r="D854" s="43"/>
      <c r="E854" s="50">
        <f t="shared" ref="E854:Z854" si="770">E736</f>
        <v>0</v>
      </c>
      <c r="F854" s="50">
        <f t="shared" si="770"/>
        <v>0</v>
      </c>
      <c r="G854" s="50">
        <f t="shared" si="770"/>
        <v>0</v>
      </c>
      <c r="H854" s="50">
        <f t="shared" si="770"/>
        <v>0</v>
      </c>
      <c r="I854" s="50">
        <f t="shared" si="770"/>
        <v>0</v>
      </c>
      <c r="J854" s="50">
        <f t="shared" si="770"/>
        <v>0</v>
      </c>
      <c r="K854" s="50">
        <f t="shared" si="770"/>
        <v>0</v>
      </c>
      <c r="L854" s="50">
        <f t="shared" si="770"/>
        <v>0</v>
      </c>
      <c r="M854" s="50">
        <f t="shared" si="770"/>
        <v>0</v>
      </c>
      <c r="N854" s="50">
        <f t="shared" si="770"/>
        <v>0</v>
      </c>
      <c r="O854" s="50">
        <f t="shared" si="770"/>
        <v>0</v>
      </c>
      <c r="P854" s="50">
        <f t="shared" si="770"/>
        <v>0</v>
      </c>
      <c r="Q854" s="50">
        <f t="shared" si="770"/>
        <v>0</v>
      </c>
      <c r="R854" s="50">
        <f t="shared" si="770"/>
        <v>0</v>
      </c>
      <c r="S854" s="50">
        <f t="shared" si="770"/>
        <v>0</v>
      </c>
      <c r="T854" s="50">
        <f t="shared" si="770"/>
        <v>0</v>
      </c>
      <c r="U854" s="50">
        <f t="shared" si="770"/>
        <v>0</v>
      </c>
      <c r="V854" s="50">
        <f t="shared" si="770"/>
        <v>0</v>
      </c>
      <c r="W854" s="50">
        <f t="shared" si="770"/>
        <v>0</v>
      </c>
      <c r="X854" s="50">
        <f t="shared" si="770"/>
        <v>0</v>
      </c>
      <c r="Y854" s="50">
        <f t="shared" si="770"/>
        <v>0</v>
      </c>
      <c r="Z854" s="50">
        <f t="shared" si="770"/>
        <v>0</v>
      </c>
      <c r="AB854" s="222"/>
    </row>
    <row r="855" spans="2:28" ht="15.6" customHeight="1" x14ac:dyDescent="0.3">
      <c r="B855" s="31">
        <f t="shared" si="751"/>
        <v>5491</v>
      </c>
      <c r="C855" s="96" t="s">
        <v>81</v>
      </c>
      <c r="D855" s="43"/>
      <c r="E855" s="50">
        <f t="shared" ref="E855:Z855" si="771">E737</f>
        <v>0</v>
      </c>
      <c r="F855" s="50">
        <f t="shared" si="771"/>
        <v>0</v>
      </c>
      <c r="G855" s="50">
        <f t="shared" si="771"/>
        <v>0</v>
      </c>
      <c r="H855" s="50">
        <f t="shared" si="771"/>
        <v>0</v>
      </c>
      <c r="I855" s="50">
        <f t="shared" si="771"/>
        <v>0</v>
      </c>
      <c r="J855" s="50">
        <f t="shared" si="771"/>
        <v>0</v>
      </c>
      <c r="K855" s="50">
        <f t="shared" si="771"/>
        <v>0</v>
      </c>
      <c r="L855" s="50">
        <f t="shared" si="771"/>
        <v>0</v>
      </c>
      <c r="M855" s="50">
        <f t="shared" si="771"/>
        <v>0</v>
      </c>
      <c r="N855" s="50">
        <f t="shared" si="771"/>
        <v>0</v>
      </c>
      <c r="O855" s="50">
        <f t="shared" si="771"/>
        <v>0</v>
      </c>
      <c r="P855" s="50">
        <f t="shared" si="771"/>
        <v>0</v>
      </c>
      <c r="Q855" s="50">
        <f t="shared" si="771"/>
        <v>0</v>
      </c>
      <c r="R855" s="50">
        <f t="shared" si="771"/>
        <v>0</v>
      </c>
      <c r="S855" s="50">
        <f t="shared" si="771"/>
        <v>0</v>
      </c>
      <c r="T855" s="50">
        <f t="shared" si="771"/>
        <v>0</v>
      </c>
      <c r="U855" s="50">
        <f t="shared" si="771"/>
        <v>0</v>
      </c>
      <c r="V855" s="50">
        <f t="shared" si="771"/>
        <v>0</v>
      </c>
      <c r="W855" s="50">
        <f t="shared" si="771"/>
        <v>0</v>
      </c>
      <c r="X855" s="50">
        <f t="shared" si="771"/>
        <v>0</v>
      </c>
      <c r="Y855" s="50">
        <f t="shared" si="771"/>
        <v>0</v>
      </c>
      <c r="Z855" s="50">
        <f t="shared" si="771"/>
        <v>0</v>
      </c>
      <c r="AB855" s="222"/>
    </row>
    <row r="856" spans="2:28" ht="15.6" customHeight="1" x14ac:dyDescent="0.3">
      <c r="B856" s="31">
        <f t="shared" si="751"/>
        <v>5492</v>
      </c>
      <c r="C856" s="96" t="s">
        <v>82</v>
      </c>
      <c r="D856" s="43"/>
      <c r="E856" s="50">
        <f t="shared" ref="E856:Z856" si="772">E738</f>
        <v>0</v>
      </c>
      <c r="F856" s="50">
        <f t="shared" si="772"/>
        <v>0</v>
      </c>
      <c r="G856" s="50">
        <f t="shared" si="772"/>
        <v>0</v>
      </c>
      <c r="H856" s="50">
        <f t="shared" si="772"/>
        <v>0</v>
      </c>
      <c r="I856" s="50">
        <f t="shared" si="772"/>
        <v>0</v>
      </c>
      <c r="J856" s="50">
        <f t="shared" si="772"/>
        <v>0</v>
      </c>
      <c r="K856" s="50">
        <f t="shared" si="772"/>
        <v>0</v>
      </c>
      <c r="L856" s="50">
        <f t="shared" si="772"/>
        <v>0</v>
      </c>
      <c r="M856" s="50">
        <f t="shared" si="772"/>
        <v>0</v>
      </c>
      <c r="N856" s="50">
        <f t="shared" si="772"/>
        <v>0</v>
      </c>
      <c r="O856" s="50">
        <f t="shared" si="772"/>
        <v>0</v>
      </c>
      <c r="P856" s="50">
        <f t="shared" si="772"/>
        <v>0</v>
      </c>
      <c r="Q856" s="50">
        <f t="shared" si="772"/>
        <v>0</v>
      </c>
      <c r="R856" s="50">
        <f t="shared" si="772"/>
        <v>0</v>
      </c>
      <c r="S856" s="50">
        <f t="shared" si="772"/>
        <v>0</v>
      </c>
      <c r="T856" s="50">
        <f t="shared" si="772"/>
        <v>0</v>
      </c>
      <c r="U856" s="50">
        <f t="shared" si="772"/>
        <v>0</v>
      </c>
      <c r="V856" s="50">
        <f t="shared" si="772"/>
        <v>0</v>
      </c>
      <c r="W856" s="50">
        <f t="shared" si="772"/>
        <v>0</v>
      </c>
      <c r="X856" s="50">
        <f t="shared" si="772"/>
        <v>0</v>
      </c>
      <c r="Y856" s="50">
        <f t="shared" si="772"/>
        <v>0</v>
      </c>
      <c r="Z856" s="50">
        <f t="shared" si="772"/>
        <v>0</v>
      </c>
      <c r="AB856" s="222"/>
    </row>
    <row r="857" spans="2:28" ht="15.6" customHeight="1" x14ac:dyDescent="0.3">
      <c r="B857" s="13">
        <f>B854+10</f>
        <v>5500</v>
      </c>
      <c r="C857" s="42" t="s">
        <v>15</v>
      </c>
      <c r="D857" s="43"/>
      <c r="E857" s="50">
        <f t="shared" ref="E857:Z857" si="773">E739</f>
        <v>0</v>
      </c>
      <c r="F857" s="50">
        <f t="shared" si="773"/>
        <v>0</v>
      </c>
      <c r="G857" s="50">
        <f t="shared" si="773"/>
        <v>0</v>
      </c>
      <c r="H857" s="50">
        <f t="shared" si="773"/>
        <v>0</v>
      </c>
      <c r="I857" s="50">
        <f t="shared" si="773"/>
        <v>0</v>
      </c>
      <c r="J857" s="50">
        <f t="shared" si="773"/>
        <v>0</v>
      </c>
      <c r="K857" s="50">
        <f t="shared" si="773"/>
        <v>0</v>
      </c>
      <c r="L857" s="50">
        <f t="shared" si="773"/>
        <v>0</v>
      </c>
      <c r="M857" s="50">
        <f t="shared" si="773"/>
        <v>0</v>
      </c>
      <c r="N857" s="50">
        <f t="shared" si="773"/>
        <v>0</v>
      </c>
      <c r="O857" s="50">
        <f t="shared" si="773"/>
        <v>0</v>
      </c>
      <c r="P857" s="50">
        <f t="shared" si="773"/>
        <v>0</v>
      </c>
      <c r="Q857" s="50">
        <f t="shared" si="773"/>
        <v>0</v>
      </c>
      <c r="R857" s="50">
        <f t="shared" si="773"/>
        <v>0</v>
      </c>
      <c r="S857" s="50">
        <f t="shared" si="773"/>
        <v>0</v>
      </c>
      <c r="T857" s="50">
        <f t="shared" si="773"/>
        <v>0</v>
      </c>
      <c r="U857" s="50">
        <f t="shared" si="773"/>
        <v>0</v>
      </c>
      <c r="V857" s="50">
        <f t="shared" si="773"/>
        <v>0</v>
      </c>
      <c r="W857" s="50">
        <f t="shared" si="773"/>
        <v>0</v>
      </c>
      <c r="X857" s="50">
        <f t="shared" si="773"/>
        <v>0</v>
      </c>
      <c r="Y857" s="50">
        <f t="shared" si="773"/>
        <v>0</v>
      </c>
      <c r="Z857" s="50">
        <f t="shared" si="773"/>
        <v>0</v>
      </c>
      <c r="AB857" s="222"/>
    </row>
    <row r="858" spans="2:28" ht="15.6" customHeight="1" x14ac:dyDescent="0.3">
      <c r="B858" s="31">
        <f t="shared" si="751"/>
        <v>5501</v>
      </c>
      <c r="C858" s="96" t="s">
        <v>366</v>
      </c>
      <c r="D858" s="43"/>
      <c r="E858" s="50">
        <f t="shared" ref="E858:Z858" si="774">E740</f>
        <v>0</v>
      </c>
      <c r="F858" s="50">
        <f t="shared" si="774"/>
        <v>0</v>
      </c>
      <c r="G858" s="50">
        <f t="shared" si="774"/>
        <v>0</v>
      </c>
      <c r="H858" s="50">
        <f t="shared" si="774"/>
        <v>0</v>
      </c>
      <c r="I858" s="50">
        <f t="shared" si="774"/>
        <v>0</v>
      </c>
      <c r="J858" s="50">
        <f t="shared" si="774"/>
        <v>0</v>
      </c>
      <c r="K858" s="50">
        <f t="shared" si="774"/>
        <v>0</v>
      </c>
      <c r="L858" s="50">
        <f t="shared" si="774"/>
        <v>0</v>
      </c>
      <c r="M858" s="50">
        <f t="shared" si="774"/>
        <v>0</v>
      </c>
      <c r="N858" s="50">
        <f t="shared" si="774"/>
        <v>0</v>
      </c>
      <c r="O858" s="50">
        <f t="shared" si="774"/>
        <v>0</v>
      </c>
      <c r="P858" s="50">
        <f t="shared" si="774"/>
        <v>0</v>
      </c>
      <c r="Q858" s="50">
        <f t="shared" si="774"/>
        <v>0</v>
      </c>
      <c r="R858" s="50">
        <f t="shared" si="774"/>
        <v>0</v>
      </c>
      <c r="S858" s="50">
        <f t="shared" si="774"/>
        <v>0</v>
      </c>
      <c r="T858" s="50">
        <f t="shared" si="774"/>
        <v>0</v>
      </c>
      <c r="U858" s="50">
        <f t="shared" si="774"/>
        <v>0</v>
      </c>
      <c r="V858" s="50">
        <f t="shared" si="774"/>
        <v>0</v>
      </c>
      <c r="W858" s="50">
        <f t="shared" si="774"/>
        <v>0</v>
      </c>
      <c r="X858" s="50">
        <f t="shared" si="774"/>
        <v>0</v>
      </c>
      <c r="Y858" s="50">
        <f t="shared" si="774"/>
        <v>0</v>
      </c>
      <c r="Z858" s="50">
        <f t="shared" si="774"/>
        <v>0</v>
      </c>
      <c r="AB858" s="222"/>
    </row>
    <row r="859" spans="2:28" ht="15.6" customHeight="1" x14ac:dyDescent="0.3">
      <c r="B859" s="13">
        <f>B857+10</f>
        <v>5510</v>
      </c>
      <c r="C859" s="44" t="s">
        <v>16</v>
      </c>
      <c r="D859" s="43"/>
      <c r="E859" s="45">
        <f t="shared" ref="E859:Z859" si="775">E861+E863+E870+E873+E876+E878</f>
        <v>0</v>
      </c>
      <c r="F859" s="45">
        <f t="shared" si="775"/>
        <v>0</v>
      </c>
      <c r="G859" s="45">
        <f t="shared" si="775"/>
        <v>0</v>
      </c>
      <c r="H859" s="45">
        <f t="shared" si="775"/>
        <v>0</v>
      </c>
      <c r="I859" s="45">
        <f t="shared" si="775"/>
        <v>0</v>
      </c>
      <c r="J859" s="45">
        <f t="shared" si="775"/>
        <v>0</v>
      </c>
      <c r="K859" s="45">
        <f t="shared" si="775"/>
        <v>0</v>
      </c>
      <c r="L859" s="45">
        <f t="shared" si="775"/>
        <v>0</v>
      </c>
      <c r="M859" s="45">
        <f t="shared" si="775"/>
        <v>0</v>
      </c>
      <c r="N859" s="45">
        <f t="shared" si="775"/>
        <v>0</v>
      </c>
      <c r="O859" s="45">
        <f t="shared" si="775"/>
        <v>0</v>
      </c>
      <c r="P859" s="45">
        <f t="shared" si="775"/>
        <v>0</v>
      </c>
      <c r="Q859" s="45">
        <f t="shared" si="775"/>
        <v>0</v>
      </c>
      <c r="R859" s="45">
        <f t="shared" si="775"/>
        <v>0</v>
      </c>
      <c r="S859" s="45">
        <f t="shared" si="775"/>
        <v>0</v>
      </c>
      <c r="T859" s="45">
        <f t="shared" si="775"/>
        <v>0</v>
      </c>
      <c r="U859" s="45">
        <f t="shared" si="775"/>
        <v>0</v>
      </c>
      <c r="V859" s="45">
        <f t="shared" si="775"/>
        <v>0</v>
      </c>
      <c r="W859" s="45">
        <f t="shared" si="775"/>
        <v>0</v>
      </c>
      <c r="X859" s="45">
        <f t="shared" si="775"/>
        <v>0</v>
      </c>
      <c r="Y859" s="45">
        <f t="shared" si="775"/>
        <v>0</v>
      </c>
      <c r="Z859" s="45">
        <f t="shared" si="775"/>
        <v>0</v>
      </c>
      <c r="AB859" s="222"/>
    </row>
    <row r="860" spans="2:28" ht="15.6" customHeight="1" x14ac:dyDescent="0.3">
      <c r="B860" s="31">
        <f t="shared" si="751"/>
        <v>5511</v>
      </c>
      <c r="C860" s="96" t="s">
        <v>367</v>
      </c>
      <c r="D860" s="50">
        <f>D862+D864+D871+D872+D874+D875+D877</f>
        <v>0</v>
      </c>
      <c r="E860" s="50">
        <f>E862+E864+E871+E872+E874+E875+E877+E879</f>
        <v>0</v>
      </c>
      <c r="F860" s="50">
        <f t="shared" ref="F860:Z860" si="776">F862+F864+F871+F872+F874+F875+F877+F879</f>
        <v>0</v>
      </c>
      <c r="G860" s="50">
        <f t="shared" si="776"/>
        <v>0</v>
      </c>
      <c r="H860" s="50">
        <f t="shared" si="776"/>
        <v>0</v>
      </c>
      <c r="I860" s="50">
        <f t="shared" si="776"/>
        <v>0</v>
      </c>
      <c r="J860" s="50">
        <f t="shared" si="776"/>
        <v>0</v>
      </c>
      <c r="K860" s="50">
        <f t="shared" si="776"/>
        <v>0</v>
      </c>
      <c r="L860" s="50">
        <f t="shared" si="776"/>
        <v>0</v>
      </c>
      <c r="M860" s="50">
        <f t="shared" si="776"/>
        <v>0</v>
      </c>
      <c r="N860" s="50">
        <f t="shared" si="776"/>
        <v>0</v>
      </c>
      <c r="O860" s="50">
        <f t="shared" si="776"/>
        <v>0</v>
      </c>
      <c r="P860" s="50">
        <f t="shared" si="776"/>
        <v>0</v>
      </c>
      <c r="Q860" s="50">
        <f t="shared" si="776"/>
        <v>0</v>
      </c>
      <c r="R860" s="50">
        <f t="shared" si="776"/>
        <v>0</v>
      </c>
      <c r="S860" s="50">
        <f t="shared" si="776"/>
        <v>0</v>
      </c>
      <c r="T860" s="50">
        <f t="shared" si="776"/>
        <v>0</v>
      </c>
      <c r="U860" s="50">
        <f t="shared" si="776"/>
        <v>0</v>
      </c>
      <c r="V860" s="50">
        <f t="shared" si="776"/>
        <v>0</v>
      </c>
      <c r="W860" s="50">
        <f t="shared" si="776"/>
        <v>0</v>
      </c>
      <c r="X860" s="50">
        <f t="shared" si="776"/>
        <v>0</v>
      </c>
      <c r="Y860" s="50">
        <f t="shared" si="776"/>
        <v>0</v>
      </c>
      <c r="Z860" s="50">
        <f t="shared" si="776"/>
        <v>0</v>
      </c>
      <c r="AB860" s="222"/>
    </row>
    <row r="861" spans="2:28" ht="15.6" customHeight="1" x14ac:dyDescent="0.3">
      <c r="B861" s="13">
        <f>B859+10</f>
        <v>5520</v>
      </c>
      <c r="C861" s="42" t="s">
        <v>17</v>
      </c>
      <c r="D861" s="50">
        <f t="shared" ref="D861:Z861" si="777">D743</f>
        <v>0</v>
      </c>
      <c r="E861" s="50">
        <f t="shared" si="777"/>
        <v>0</v>
      </c>
      <c r="F861" s="50">
        <f t="shared" si="777"/>
        <v>0</v>
      </c>
      <c r="G861" s="50">
        <f t="shared" si="777"/>
        <v>0</v>
      </c>
      <c r="H861" s="50">
        <f t="shared" si="777"/>
        <v>0</v>
      </c>
      <c r="I861" s="50">
        <f t="shared" si="777"/>
        <v>0</v>
      </c>
      <c r="J861" s="50">
        <f t="shared" si="777"/>
        <v>0</v>
      </c>
      <c r="K861" s="50">
        <f t="shared" si="777"/>
        <v>0</v>
      </c>
      <c r="L861" s="50">
        <f t="shared" si="777"/>
        <v>0</v>
      </c>
      <c r="M861" s="50">
        <f t="shared" si="777"/>
        <v>0</v>
      </c>
      <c r="N861" s="50">
        <f t="shared" si="777"/>
        <v>0</v>
      </c>
      <c r="O861" s="50">
        <f t="shared" si="777"/>
        <v>0</v>
      </c>
      <c r="P861" s="50">
        <f t="shared" si="777"/>
        <v>0</v>
      </c>
      <c r="Q861" s="50">
        <f t="shared" si="777"/>
        <v>0</v>
      </c>
      <c r="R861" s="50">
        <f t="shared" si="777"/>
        <v>0</v>
      </c>
      <c r="S861" s="50">
        <f t="shared" si="777"/>
        <v>0</v>
      </c>
      <c r="T861" s="50">
        <f t="shared" si="777"/>
        <v>0</v>
      </c>
      <c r="U861" s="50">
        <f t="shared" si="777"/>
        <v>0</v>
      </c>
      <c r="V861" s="50">
        <f t="shared" si="777"/>
        <v>0</v>
      </c>
      <c r="W861" s="50">
        <f t="shared" si="777"/>
        <v>0</v>
      </c>
      <c r="X861" s="50">
        <f t="shared" si="777"/>
        <v>0</v>
      </c>
      <c r="Y861" s="50">
        <f t="shared" si="777"/>
        <v>0</v>
      </c>
      <c r="Z861" s="50">
        <f t="shared" si="777"/>
        <v>0</v>
      </c>
      <c r="AB861" s="222"/>
    </row>
    <row r="862" spans="2:28" ht="15.6" customHeight="1" x14ac:dyDescent="0.3">
      <c r="B862" s="31">
        <f t="shared" si="751"/>
        <v>5521</v>
      </c>
      <c r="C862" s="96" t="s">
        <v>367</v>
      </c>
      <c r="D862" s="50">
        <f t="shared" ref="D862:Z862" si="778">D744</f>
        <v>0</v>
      </c>
      <c r="E862" s="50">
        <f t="shared" si="778"/>
        <v>0</v>
      </c>
      <c r="F862" s="50">
        <f t="shared" si="778"/>
        <v>0</v>
      </c>
      <c r="G862" s="50">
        <f t="shared" si="778"/>
        <v>0</v>
      </c>
      <c r="H862" s="50">
        <f t="shared" si="778"/>
        <v>0</v>
      </c>
      <c r="I862" s="50">
        <f t="shared" si="778"/>
        <v>0</v>
      </c>
      <c r="J862" s="50">
        <f t="shared" si="778"/>
        <v>0</v>
      </c>
      <c r="K862" s="50">
        <f t="shared" si="778"/>
        <v>0</v>
      </c>
      <c r="L862" s="50">
        <f t="shared" si="778"/>
        <v>0</v>
      </c>
      <c r="M862" s="50">
        <f t="shared" si="778"/>
        <v>0</v>
      </c>
      <c r="N862" s="50">
        <f t="shared" si="778"/>
        <v>0</v>
      </c>
      <c r="O862" s="50">
        <f t="shared" si="778"/>
        <v>0</v>
      </c>
      <c r="P862" s="50">
        <f t="shared" si="778"/>
        <v>0</v>
      </c>
      <c r="Q862" s="50">
        <f t="shared" si="778"/>
        <v>0</v>
      </c>
      <c r="R862" s="50">
        <f t="shared" si="778"/>
        <v>0</v>
      </c>
      <c r="S862" s="50">
        <f t="shared" si="778"/>
        <v>0</v>
      </c>
      <c r="T862" s="50">
        <f t="shared" si="778"/>
        <v>0</v>
      </c>
      <c r="U862" s="50">
        <f t="shared" si="778"/>
        <v>0</v>
      </c>
      <c r="V862" s="50">
        <f t="shared" si="778"/>
        <v>0</v>
      </c>
      <c r="W862" s="50">
        <f t="shared" si="778"/>
        <v>0</v>
      </c>
      <c r="X862" s="50">
        <f t="shared" si="778"/>
        <v>0</v>
      </c>
      <c r="Y862" s="50">
        <f t="shared" si="778"/>
        <v>0</v>
      </c>
      <c r="Z862" s="50">
        <f t="shared" si="778"/>
        <v>0</v>
      </c>
      <c r="AB862" s="222"/>
    </row>
    <row r="863" spans="2:28" ht="15.6" customHeight="1" x14ac:dyDescent="0.3">
      <c r="B863" s="13">
        <f>B861+10</f>
        <v>5530</v>
      </c>
      <c r="C863" s="42" t="s">
        <v>496</v>
      </c>
      <c r="D863" s="50">
        <f>D865+D866+D867+D868+D869</f>
        <v>0</v>
      </c>
      <c r="E863" s="50">
        <f t="shared" ref="E863:Z863" si="779">E865+E866+E867+E868+E869</f>
        <v>0</v>
      </c>
      <c r="F863" s="50">
        <f t="shared" si="779"/>
        <v>0</v>
      </c>
      <c r="G863" s="50">
        <f t="shared" si="779"/>
        <v>0</v>
      </c>
      <c r="H863" s="50">
        <f t="shared" si="779"/>
        <v>0</v>
      </c>
      <c r="I863" s="50">
        <f t="shared" si="779"/>
        <v>0</v>
      </c>
      <c r="J863" s="50">
        <f t="shared" si="779"/>
        <v>0</v>
      </c>
      <c r="K863" s="50">
        <f t="shared" si="779"/>
        <v>0</v>
      </c>
      <c r="L863" s="50">
        <f t="shared" si="779"/>
        <v>0</v>
      </c>
      <c r="M863" s="50">
        <f t="shared" si="779"/>
        <v>0</v>
      </c>
      <c r="N863" s="50">
        <f t="shared" si="779"/>
        <v>0</v>
      </c>
      <c r="O863" s="50">
        <f t="shared" si="779"/>
        <v>0</v>
      </c>
      <c r="P863" s="50">
        <f t="shared" si="779"/>
        <v>0</v>
      </c>
      <c r="Q863" s="50">
        <f t="shared" si="779"/>
        <v>0</v>
      </c>
      <c r="R863" s="50">
        <f t="shared" si="779"/>
        <v>0</v>
      </c>
      <c r="S863" s="50">
        <f t="shared" si="779"/>
        <v>0</v>
      </c>
      <c r="T863" s="50">
        <f t="shared" si="779"/>
        <v>0</v>
      </c>
      <c r="U863" s="50">
        <f t="shared" si="779"/>
        <v>0</v>
      </c>
      <c r="V863" s="50">
        <f t="shared" si="779"/>
        <v>0</v>
      </c>
      <c r="W863" s="50">
        <f t="shared" si="779"/>
        <v>0</v>
      </c>
      <c r="X863" s="50">
        <f t="shared" si="779"/>
        <v>0</v>
      </c>
      <c r="Y863" s="50">
        <f t="shared" si="779"/>
        <v>0</v>
      </c>
      <c r="Z863" s="50">
        <f t="shared" si="779"/>
        <v>0</v>
      </c>
      <c r="AB863" s="222"/>
    </row>
    <row r="864" spans="2:28" ht="15.6" customHeight="1" x14ac:dyDescent="0.3">
      <c r="B864" s="31">
        <f t="shared" si="751"/>
        <v>5531</v>
      </c>
      <c r="C864" s="96" t="s">
        <v>367</v>
      </c>
      <c r="D864" s="50">
        <f t="shared" ref="D864:Z864" si="780">D746</f>
        <v>0</v>
      </c>
      <c r="E864" s="50">
        <f t="shared" si="780"/>
        <v>0</v>
      </c>
      <c r="F864" s="50">
        <f t="shared" si="780"/>
        <v>0</v>
      </c>
      <c r="G864" s="50">
        <f t="shared" si="780"/>
        <v>0</v>
      </c>
      <c r="H864" s="50">
        <f t="shared" si="780"/>
        <v>0</v>
      </c>
      <c r="I864" s="50">
        <f t="shared" si="780"/>
        <v>0</v>
      </c>
      <c r="J864" s="50">
        <f t="shared" si="780"/>
        <v>0</v>
      </c>
      <c r="K864" s="50">
        <f t="shared" si="780"/>
        <v>0</v>
      </c>
      <c r="L864" s="50">
        <f t="shared" si="780"/>
        <v>0</v>
      </c>
      <c r="M864" s="50">
        <f t="shared" si="780"/>
        <v>0</v>
      </c>
      <c r="N864" s="50">
        <f t="shared" si="780"/>
        <v>0</v>
      </c>
      <c r="O864" s="50">
        <f t="shared" si="780"/>
        <v>0</v>
      </c>
      <c r="P864" s="50">
        <f t="shared" si="780"/>
        <v>0</v>
      </c>
      <c r="Q864" s="50">
        <f t="shared" si="780"/>
        <v>0</v>
      </c>
      <c r="R864" s="50">
        <f t="shared" si="780"/>
        <v>0</v>
      </c>
      <c r="S864" s="50">
        <f t="shared" si="780"/>
        <v>0</v>
      </c>
      <c r="T864" s="50">
        <f t="shared" si="780"/>
        <v>0</v>
      </c>
      <c r="U864" s="50">
        <f t="shared" si="780"/>
        <v>0</v>
      </c>
      <c r="V864" s="50">
        <f t="shared" si="780"/>
        <v>0</v>
      </c>
      <c r="W864" s="50">
        <f t="shared" si="780"/>
        <v>0</v>
      </c>
      <c r="X864" s="50">
        <f t="shared" si="780"/>
        <v>0</v>
      </c>
      <c r="Y864" s="50">
        <f t="shared" si="780"/>
        <v>0</v>
      </c>
      <c r="Z864" s="50">
        <f t="shared" si="780"/>
        <v>0</v>
      </c>
      <c r="AB864" s="222"/>
    </row>
    <row r="865" spans="2:28" ht="15.6" customHeight="1" x14ac:dyDescent="0.3">
      <c r="B865" s="13">
        <f>B863+10</f>
        <v>5540</v>
      </c>
      <c r="C865" s="51" t="s">
        <v>18</v>
      </c>
      <c r="D865" s="50">
        <f t="shared" ref="D865:D877" si="781">D747</f>
        <v>0</v>
      </c>
      <c r="E865" s="43">
        <v>0</v>
      </c>
      <c r="F865" s="43">
        <v>0</v>
      </c>
      <c r="G865" s="43">
        <v>0</v>
      </c>
      <c r="H865" s="43">
        <v>0</v>
      </c>
      <c r="I865" s="43">
        <v>0</v>
      </c>
      <c r="J865" s="43">
        <v>0</v>
      </c>
      <c r="K865" s="43">
        <v>0</v>
      </c>
      <c r="L865" s="43">
        <v>0</v>
      </c>
      <c r="M865" s="43">
        <v>0</v>
      </c>
      <c r="N865" s="43">
        <v>0</v>
      </c>
      <c r="O865" s="43">
        <v>0</v>
      </c>
      <c r="P865" s="43">
        <v>0</v>
      </c>
      <c r="Q865" s="43">
        <v>0</v>
      </c>
      <c r="R865" s="43">
        <v>0</v>
      </c>
      <c r="S865" s="43">
        <v>0</v>
      </c>
      <c r="T865" s="43">
        <v>0</v>
      </c>
      <c r="U865" s="43">
        <v>0</v>
      </c>
      <c r="V865" s="43">
        <v>0</v>
      </c>
      <c r="W865" s="43">
        <v>0</v>
      </c>
      <c r="X865" s="43">
        <v>0</v>
      </c>
      <c r="Y865" s="43">
        <v>0</v>
      </c>
      <c r="Z865" s="43">
        <v>0</v>
      </c>
      <c r="AB865" s="222"/>
    </row>
    <row r="866" spans="2:28" ht="15.6" customHeight="1" x14ac:dyDescent="0.3">
      <c r="B866" s="13">
        <f>B865+10</f>
        <v>5550</v>
      </c>
      <c r="C866" s="51" t="s">
        <v>19</v>
      </c>
      <c r="D866" s="50">
        <f t="shared" si="781"/>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c r="Z866" s="43">
        <v>0</v>
      </c>
      <c r="AB866" s="222"/>
    </row>
    <row r="867" spans="2:28" ht="15.6" customHeight="1" x14ac:dyDescent="0.3">
      <c r="B867" s="13">
        <f>B866+10</f>
        <v>5560</v>
      </c>
      <c r="C867" s="51" t="s">
        <v>20</v>
      </c>
      <c r="D867" s="50">
        <f t="shared" si="781"/>
        <v>0</v>
      </c>
      <c r="E867" s="50">
        <f t="shared" ref="E867:Z867" si="782">E749</f>
        <v>0</v>
      </c>
      <c r="F867" s="50">
        <f t="shared" si="782"/>
        <v>0</v>
      </c>
      <c r="G867" s="50">
        <f t="shared" si="782"/>
        <v>0</v>
      </c>
      <c r="H867" s="50">
        <f t="shared" si="782"/>
        <v>0</v>
      </c>
      <c r="I867" s="50">
        <f t="shared" si="782"/>
        <v>0</v>
      </c>
      <c r="J867" s="50">
        <f t="shared" si="782"/>
        <v>0</v>
      </c>
      <c r="K867" s="50">
        <f t="shared" si="782"/>
        <v>0</v>
      </c>
      <c r="L867" s="50">
        <f t="shared" si="782"/>
        <v>0</v>
      </c>
      <c r="M867" s="50">
        <f t="shared" si="782"/>
        <v>0</v>
      </c>
      <c r="N867" s="50">
        <f t="shared" si="782"/>
        <v>0</v>
      </c>
      <c r="O867" s="50">
        <f t="shared" si="782"/>
        <v>0</v>
      </c>
      <c r="P867" s="50">
        <f t="shared" si="782"/>
        <v>0</v>
      </c>
      <c r="Q867" s="50">
        <f t="shared" si="782"/>
        <v>0</v>
      </c>
      <c r="R867" s="50">
        <f t="shared" si="782"/>
        <v>0</v>
      </c>
      <c r="S867" s="50">
        <f t="shared" si="782"/>
        <v>0</v>
      </c>
      <c r="T867" s="50">
        <f t="shared" si="782"/>
        <v>0</v>
      </c>
      <c r="U867" s="50">
        <f t="shared" si="782"/>
        <v>0</v>
      </c>
      <c r="V867" s="50">
        <f t="shared" si="782"/>
        <v>0</v>
      </c>
      <c r="W867" s="50">
        <f t="shared" si="782"/>
        <v>0</v>
      </c>
      <c r="X867" s="50">
        <f t="shared" si="782"/>
        <v>0</v>
      </c>
      <c r="Y867" s="50">
        <f t="shared" si="782"/>
        <v>0</v>
      </c>
      <c r="Z867" s="50">
        <f t="shared" si="782"/>
        <v>0</v>
      </c>
      <c r="AB867" s="222"/>
    </row>
    <row r="868" spans="2:28" ht="15.6" customHeight="1" x14ac:dyDescent="0.3">
      <c r="B868" s="13">
        <f>B867+10</f>
        <v>5570</v>
      </c>
      <c r="C868" s="51" t="s">
        <v>21</v>
      </c>
      <c r="D868" s="50">
        <f t="shared" si="781"/>
        <v>0</v>
      </c>
      <c r="E868" s="50">
        <f t="shared" ref="E868:Z868" si="783">E750</f>
        <v>0</v>
      </c>
      <c r="F868" s="50">
        <f t="shared" si="783"/>
        <v>0</v>
      </c>
      <c r="G868" s="50">
        <f t="shared" si="783"/>
        <v>0</v>
      </c>
      <c r="H868" s="50">
        <f t="shared" si="783"/>
        <v>0</v>
      </c>
      <c r="I868" s="50">
        <f t="shared" si="783"/>
        <v>0</v>
      </c>
      <c r="J868" s="50">
        <f t="shared" si="783"/>
        <v>0</v>
      </c>
      <c r="K868" s="50">
        <f t="shared" si="783"/>
        <v>0</v>
      </c>
      <c r="L868" s="50">
        <f t="shared" si="783"/>
        <v>0</v>
      </c>
      <c r="M868" s="50">
        <f t="shared" si="783"/>
        <v>0</v>
      </c>
      <c r="N868" s="50">
        <f t="shared" si="783"/>
        <v>0</v>
      </c>
      <c r="O868" s="50">
        <f t="shared" si="783"/>
        <v>0</v>
      </c>
      <c r="P868" s="50">
        <f t="shared" si="783"/>
        <v>0</v>
      </c>
      <c r="Q868" s="50">
        <f t="shared" si="783"/>
        <v>0</v>
      </c>
      <c r="R868" s="50">
        <f t="shared" si="783"/>
        <v>0</v>
      </c>
      <c r="S868" s="50">
        <f t="shared" si="783"/>
        <v>0</v>
      </c>
      <c r="T868" s="50">
        <f t="shared" si="783"/>
        <v>0</v>
      </c>
      <c r="U868" s="50">
        <f t="shared" si="783"/>
        <v>0</v>
      </c>
      <c r="V868" s="50">
        <f t="shared" si="783"/>
        <v>0</v>
      </c>
      <c r="W868" s="50">
        <f t="shared" si="783"/>
        <v>0</v>
      </c>
      <c r="X868" s="50">
        <f t="shared" si="783"/>
        <v>0</v>
      </c>
      <c r="Y868" s="50">
        <f t="shared" si="783"/>
        <v>0</v>
      </c>
      <c r="Z868" s="50">
        <f t="shared" si="783"/>
        <v>0</v>
      </c>
      <c r="AB868" s="222"/>
    </row>
    <row r="869" spans="2:28" ht="15.6" customHeight="1" x14ac:dyDescent="0.3">
      <c r="B869" s="13">
        <f>B868+10</f>
        <v>5580</v>
      </c>
      <c r="C869" s="51" t="s">
        <v>22</v>
      </c>
      <c r="D869" s="50">
        <f t="shared" si="781"/>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c r="Z869" s="43">
        <v>0</v>
      </c>
      <c r="AB869" s="222"/>
    </row>
    <row r="870" spans="2:28" ht="15.6" customHeight="1" x14ac:dyDescent="0.3">
      <c r="B870" s="13">
        <f>B869+10</f>
        <v>5590</v>
      </c>
      <c r="C870" s="42" t="s">
        <v>14</v>
      </c>
      <c r="D870" s="43"/>
      <c r="E870" s="50">
        <f t="shared" ref="E870:Z870" si="784">E752</f>
        <v>0</v>
      </c>
      <c r="F870" s="50">
        <f t="shared" si="784"/>
        <v>0</v>
      </c>
      <c r="G870" s="50">
        <f t="shared" si="784"/>
        <v>0</v>
      </c>
      <c r="H870" s="50">
        <f t="shared" si="784"/>
        <v>0</v>
      </c>
      <c r="I870" s="50">
        <f t="shared" si="784"/>
        <v>0</v>
      </c>
      <c r="J870" s="50">
        <f t="shared" si="784"/>
        <v>0</v>
      </c>
      <c r="K870" s="50">
        <f t="shared" si="784"/>
        <v>0</v>
      </c>
      <c r="L870" s="50">
        <f t="shared" si="784"/>
        <v>0</v>
      </c>
      <c r="M870" s="50">
        <f t="shared" si="784"/>
        <v>0</v>
      </c>
      <c r="N870" s="50">
        <f t="shared" si="784"/>
        <v>0</v>
      </c>
      <c r="O870" s="50">
        <f t="shared" si="784"/>
        <v>0</v>
      </c>
      <c r="P870" s="50">
        <f t="shared" si="784"/>
        <v>0</v>
      </c>
      <c r="Q870" s="50">
        <f t="shared" si="784"/>
        <v>0</v>
      </c>
      <c r="R870" s="50">
        <f t="shared" si="784"/>
        <v>0</v>
      </c>
      <c r="S870" s="50">
        <f t="shared" si="784"/>
        <v>0</v>
      </c>
      <c r="T870" s="50">
        <f t="shared" si="784"/>
        <v>0</v>
      </c>
      <c r="U870" s="50">
        <f t="shared" si="784"/>
        <v>0</v>
      </c>
      <c r="V870" s="50">
        <f t="shared" si="784"/>
        <v>0</v>
      </c>
      <c r="W870" s="50">
        <f t="shared" si="784"/>
        <v>0</v>
      </c>
      <c r="X870" s="50">
        <f t="shared" si="784"/>
        <v>0</v>
      </c>
      <c r="Y870" s="50">
        <f t="shared" si="784"/>
        <v>0</v>
      </c>
      <c r="Z870" s="50">
        <f t="shared" si="784"/>
        <v>0</v>
      </c>
      <c r="AB870" s="222"/>
    </row>
    <row r="871" spans="2:28" ht="15.6" customHeight="1" x14ac:dyDescent="0.3">
      <c r="B871" s="31">
        <f t="shared" si="751"/>
        <v>5591</v>
      </c>
      <c r="C871" s="96" t="s">
        <v>83</v>
      </c>
      <c r="D871" s="43"/>
      <c r="E871" s="50">
        <f t="shared" ref="E871:Z871" si="785">E753</f>
        <v>0</v>
      </c>
      <c r="F871" s="50">
        <f t="shared" si="785"/>
        <v>0</v>
      </c>
      <c r="G871" s="50">
        <f t="shared" si="785"/>
        <v>0</v>
      </c>
      <c r="H871" s="50">
        <f t="shared" si="785"/>
        <v>0</v>
      </c>
      <c r="I871" s="50">
        <f t="shared" si="785"/>
        <v>0</v>
      </c>
      <c r="J871" s="50">
        <f t="shared" si="785"/>
        <v>0</v>
      </c>
      <c r="K871" s="50">
        <f t="shared" si="785"/>
        <v>0</v>
      </c>
      <c r="L871" s="50">
        <f t="shared" si="785"/>
        <v>0</v>
      </c>
      <c r="M871" s="50">
        <f t="shared" si="785"/>
        <v>0</v>
      </c>
      <c r="N871" s="50">
        <f t="shared" si="785"/>
        <v>0</v>
      </c>
      <c r="O871" s="50">
        <f t="shared" si="785"/>
        <v>0</v>
      </c>
      <c r="P871" s="50">
        <f t="shared" si="785"/>
        <v>0</v>
      </c>
      <c r="Q871" s="50">
        <f t="shared" si="785"/>
        <v>0</v>
      </c>
      <c r="R871" s="50">
        <f t="shared" si="785"/>
        <v>0</v>
      </c>
      <c r="S871" s="50">
        <f t="shared" si="785"/>
        <v>0</v>
      </c>
      <c r="T871" s="50">
        <f t="shared" si="785"/>
        <v>0</v>
      </c>
      <c r="U871" s="50">
        <f t="shared" si="785"/>
        <v>0</v>
      </c>
      <c r="V871" s="50">
        <f t="shared" si="785"/>
        <v>0</v>
      </c>
      <c r="W871" s="50">
        <f t="shared" si="785"/>
        <v>0</v>
      </c>
      <c r="X871" s="50">
        <f t="shared" si="785"/>
        <v>0</v>
      </c>
      <c r="Y871" s="50">
        <f t="shared" si="785"/>
        <v>0</v>
      </c>
      <c r="Z871" s="50">
        <f t="shared" si="785"/>
        <v>0</v>
      </c>
      <c r="AB871" s="222"/>
    </row>
    <row r="872" spans="2:28" ht="15.6" customHeight="1" x14ac:dyDescent="0.3">
      <c r="B872" s="31">
        <f t="shared" si="751"/>
        <v>5592</v>
      </c>
      <c r="C872" s="96" t="s">
        <v>84</v>
      </c>
      <c r="D872" s="43"/>
      <c r="E872" s="50">
        <f t="shared" ref="E872:Z872" si="786">E754</f>
        <v>0</v>
      </c>
      <c r="F872" s="50">
        <f t="shared" si="786"/>
        <v>0</v>
      </c>
      <c r="G872" s="50">
        <f t="shared" si="786"/>
        <v>0</v>
      </c>
      <c r="H872" s="50">
        <f t="shared" si="786"/>
        <v>0</v>
      </c>
      <c r="I872" s="50">
        <f t="shared" si="786"/>
        <v>0</v>
      </c>
      <c r="J872" s="50">
        <f t="shared" si="786"/>
        <v>0</v>
      </c>
      <c r="K872" s="50">
        <f t="shared" si="786"/>
        <v>0</v>
      </c>
      <c r="L872" s="50">
        <f t="shared" si="786"/>
        <v>0</v>
      </c>
      <c r="M872" s="50">
        <f t="shared" si="786"/>
        <v>0</v>
      </c>
      <c r="N872" s="50">
        <f t="shared" si="786"/>
        <v>0</v>
      </c>
      <c r="O872" s="50">
        <f t="shared" si="786"/>
        <v>0</v>
      </c>
      <c r="P872" s="50">
        <f t="shared" si="786"/>
        <v>0</v>
      </c>
      <c r="Q872" s="50">
        <f t="shared" si="786"/>
        <v>0</v>
      </c>
      <c r="R872" s="50">
        <f t="shared" si="786"/>
        <v>0</v>
      </c>
      <c r="S872" s="50">
        <f t="shared" si="786"/>
        <v>0</v>
      </c>
      <c r="T872" s="50">
        <f t="shared" si="786"/>
        <v>0</v>
      </c>
      <c r="U872" s="50">
        <f t="shared" si="786"/>
        <v>0</v>
      </c>
      <c r="V872" s="50">
        <f t="shared" si="786"/>
        <v>0</v>
      </c>
      <c r="W872" s="50">
        <f t="shared" si="786"/>
        <v>0</v>
      </c>
      <c r="X872" s="50">
        <f t="shared" si="786"/>
        <v>0</v>
      </c>
      <c r="Y872" s="50">
        <f t="shared" si="786"/>
        <v>0</v>
      </c>
      <c r="Z872" s="50">
        <f t="shared" si="786"/>
        <v>0</v>
      </c>
      <c r="AB872" s="222"/>
    </row>
    <row r="873" spans="2:28" ht="15.6" customHeight="1" x14ac:dyDescent="0.3">
      <c r="B873" s="13">
        <f>B870+10</f>
        <v>5600</v>
      </c>
      <c r="C873" s="42" t="s">
        <v>497</v>
      </c>
      <c r="D873" s="43"/>
      <c r="E873" s="50">
        <f t="shared" ref="E873:Z873" si="787">E755</f>
        <v>0</v>
      </c>
      <c r="F873" s="50">
        <f t="shared" si="787"/>
        <v>0</v>
      </c>
      <c r="G873" s="50">
        <f t="shared" si="787"/>
        <v>0</v>
      </c>
      <c r="H873" s="50">
        <f t="shared" si="787"/>
        <v>0</v>
      </c>
      <c r="I873" s="50">
        <f t="shared" si="787"/>
        <v>0</v>
      </c>
      <c r="J873" s="50">
        <f t="shared" si="787"/>
        <v>0</v>
      </c>
      <c r="K873" s="50">
        <f t="shared" si="787"/>
        <v>0</v>
      </c>
      <c r="L873" s="50">
        <f t="shared" si="787"/>
        <v>0</v>
      </c>
      <c r="M873" s="50">
        <f t="shared" si="787"/>
        <v>0</v>
      </c>
      <c r="N873" s="50">
        <f t="shared" si="787"/>
        <v>0</v>
      </c>
      <c r="O873" s="50">
        <f t="shared" si="787"/>
        <v>0</v>
      </c>
      <c r="P873" s="50">
        <f t="shared" si="787"/>
        <v>0</v>
      </c>
      <c r="Q873" s="50">
        <f t="shared" si="787"/>
        <v>0</v>
      </c>
      <c r="R873" s="50">
        <f t="shared" si="787"/>
        <v>0</v>
      </c>
      <c r="S873" s="50">
        <f t="shared" si="787"/>
        <v>0</v>
      </c>
      <c r="T873" s="50">
        <f t="shared" si="787"/>
        <v>0</v>
      </c>
      <c r="U873" s="50">
        <f t="shared" si="787"/>
        <v>0</v>
      </c>
      <c r="V873" s="50">
        <f t="shared" si="787"/>
        <v>0</v>
      </c>
      <c r="W873" s="50">
        <f t="shared" si="787"/>
        <v>0</v>
      </c>
      <c r="X873" s="50">
        <f t="shared" si="787"/>
        <v>0</v>
      </c>
      <c r="Y873" s="50">
        <f t="shared" si="787"/>
        <v>0</v>
      </c>
      <c r="Z873" s="50">
        <f t="shared" si="787"/>
        <v>0</v>
      </c>
      <c r="AB873" s="222"/>
    </row>
    <row r="874" spans="2:28" ht="15.6" customHeight="1" x14ac:dyDescent="0.3">
      <c r="B874" s="31">
        <f t="shared" si="751"/>
        <v>5601</v>
      </c>
      <c r="C874" s="96" t="s">
        <v>83</v>
      </c>
      <c r="D874" s="43"/>
      <c r="E874" s="50">
        <f t="shared" ref="E874:Z874" si="788">E756</f>
        <v>0</v>
      </c>
      <c r="F874" s="50">
        <f t="shared" si="788"/>
        <v>0</v>
      </c>
      <c r="G874" s="50">
        <f t="shared" si="788"/>
        <v>0</v>
      </c>
      <c r="H874" s="50">
        <f t="shared" si="788"/>
        <v>0</v>
      </c>
      <c r="I874" s="50">
        <f t="shared" si="788"/>
        <v>0</v>
      </c>
      <c r="J874" s="50">
        <f t="shared" si="788"/>
        <v>0</v>
      </c>
      <c r="K874" s="50">
        <f t="shared" si="788"/>
        <v>0</v>
      </c>
      <c r="L874" s="50">
        <f t="shared" si="788"/>
        <v>0</v>
      </c>
      <c r="M874" s="50">
        <f t="shared" si="788"/>
        <v>0</v>
      </c>
      <c r="N874" s="50">
        <f t="shared" si="788"/>
        <v>0</v>
      </c>
      <c r="O874" s="50">
        <f t="shared" si="788"/>
        <v>0</v>
      </c>
      <c r="P874" s="50">
        <f t="shared" si="788"/>
        <v>0</v>
      </c>
      <c r="Q874" s="50">
        <f t="shared" si="788"/>
        <v>0</v>
      </c>
      <c r="R874" s="50">
        <f t="shared" si="788"/>
        <v>0</v>
      </c>
      <c r="S874" s="50">
        <f t="shared" si="788"/>
        <v>0</v>
      </c>
      <c r="T874" s="50">
        <f t="shared" si="788"/>
        <v>0</v>
      </c>
      <c r="U874" s="50">
        <f t="shared" si="788"/>
        <v>0</v>
      </c>
      <c r="V874" s="50">
        <f t="shared" si="788"/>
        <v>0</v>
      </c>
      <c r="W874" s="50">
        <f t="shared" si="788"/>
        <v>0</v>
      </c>
      <c r="X874" s="50">
        <f t="shared" si="788"/>
        <v>0</v>
      </c>
      <c r="Y874" s="50">
        <f t="shared" si="788"/>
        <v>0</v>
      </c>
      <c r="Z874" s="50">
        <f t="shared" si="788"/>
        <v>0</v>
      </c>
      <c r="AB874" s="222"/>
    </row>
    <row r="875" spans="2:28" ht="15.6" customHeight="1" x14ac:dyDescent="0.3">
      <c r="B875" s="31">
        <f t="shared" si="751"/>
        <v>5602</v>
      </c>
      <c r="C875" s="96" t="s">
        <v>84</v>
      </c>
      <c r="D875" s="43"/>
      <c r="E875" s="50">
        <f t="shared" ref="E875:Z875" si="789">E757</f>
        <v>0</v>
      </c>
      <c r="F875" s="50">
        <f t="shared" si="789"/>
        <v>0</v>
      </c>
      <c r="G875" s="50">
        <f t="shared" si="789"/>
        <v>0</v>
      </c>
      <c r="H875" s="50">
        <f t="shared" si="789"/>
        <v>0</v>
      </c>
      <c r="I875" s="50">
        <f t="shared" si="789"/>
        <v>0</v>
      </c>
      <c r="J875" s="50">
        <f t="shared" si="789"/>
        <v>0</v>
      </c>
      <c r="K875" s="50">
        <f t="shared" si="789"/>
        <v>0</v>
      </c>
      <c r="L875" s="50">
        <f t="shared" si="789"/>
        <v>0</v>
      </c>
      <c r="M875" s="50">
        <f t="shared" si="789"/>
        <v>0</v>
      </c>
      <c r="N875" s="50">
        <f t="shared" si="789"/>
        <v>0</v>
      </c>
      <c r="O875" s="50">
        <f t="shared" si="789"/>
        <v>0</v>
      </c>
      <c r="P875" s="50">
        <f t="shared" si="789"/>
        <v>0</v>
      </c>
      <c r="Q875" s="50">
        <f t="shared" si="789"/>
        <v>0</v>
      </c>
      <c r="R875" s="50">
        <f t="shared" si="789"/>
        <v>0</v>
      </c>
      <c r="S875" s="50">
        <f t="shared" si="789"/>
        <v>0</v>
      </c>
      <c r="T875" s="50">
        <f t="shared" si="789"/>
        <v>0</v>
      </c>
      <c r="U875" s="50">
        <f t="shared" si="789"/>
        <v>0</v>
      </c>
      <c r="V875" s="50">
        <f t="shared" si="789"/>
        <v>0</v>
      </c>
      <c r="W875" s="50">
        <f t="shared" si="789"/>
        <v>0</v>
      </c>
      <c r="X875" s="50">
        <f t="shared" si="789"/>
        <v>0</v>
      </c>
      <c r="Y875" s="50">
        <f t="shared" si="789"/>
        <v>0</v>
      </c>
      <c r="Z875" s="50">
        <f t="shared" si="789"/>
        <v>0</v>
      </c>
      <c r="AB875" s="222"/>
    </row>
    <row r="876" spans="2:28" ht="15.6" customHeight="1" x14ac:dyDescent="0.3">
      <c r="B876" s="13">
        <f>B873+10</f>
        <v>5610</v>
      </c>
      <c r="C876" s="42" t="s">
        <v>23</v>
      </c>
      <c r="D876" s="50">
        <f t="shared" si="781"/>
        <v>0</v>
      </c>
      <c r="E876" s="50">
        <f t="shared" ref="E876:Z876" si="790">E758</f>
        <v>0</v>
      </c>
      <c r="F876" s="50">
        <f t="shared" si="790"/>
        <v>0</v>
      </c>
      <c r="G876" s="50">
        <f t="shared" si="790"/>
        <v>0</v>
      </c>
      <c r="H876" s="50">
        <f t="shared" si="790"/>
        <v>0</v>
      </c>
      <c r="I876" s="50">
        <f t="shared" si="790"/>
        <v>0</v>
      </c>
      <c r="J876" s="50">
        <f t="shared" si="790"/>
        <v>0</v>
      </c>
      <c r="K876" s="50">
        <f t="shared" si="790"/>
        <v>0</v>
      </c>
      <c r="L876" s="50">
        <f t="shared" si="790"/>
        <v>0</v>
      </c>
      <c r="M876" s="50">
        <f t="shared" si="790"/>
        <v>0</v>
      </c>
      <c r="N876" s="50">
        <f t="shared" si="790"/>
        <v>0</v>
      </c>
      <c r="O876" s="50">
        <f t="shared" si="790"/>
        <v>0</v>
      </c>
      <c r="P876" s="50">
        <f t="shared" si="790"/>
        <v>0</v>
      </c>
      <c r="Q876" s="50">
        <f t="shared" si="790"/>
        <v>0</v>
      </c>
      <c r="R876" s="50">
        <f t="shared" si="790"/>
        <v>0</v>
      </c>
      <c r="S876" s="50">
        <f t="shared" si="790"/>
        <v>0</v>
      </c>
      <c r="T876" s="50">
        <f t="shared" si="790"/>
        <v>0</v>
      </c>
      <c r="U876" s="50">
        <f t="shared" si="790"/>
        <v>0</v>
      </c>
      <c r="V876" s="50">
        <f t="shared" si="790"/>
        <v>0</v>
      </c>
      <c r="W876" s="50">
        <f t="shared" si="790"/>
        <v>0</v>
      </c>
      <c r="X876" s="50">
        <f t="shared" si="790"/>
        <v>0</v>
      </c>
      <c r="Y876" s="50">
        <f t="shared" si="790"/>
        <v>0</v>
      </c>
      <c r="Z876" s="50">
        <f t="shared" si="790"/>
        <v>0</v>
      </c>
      <c r="AB876" s="222"/>
    </row>
    <row r="877" spans="2:28" ht="15.6" customHeight="1" x14ac:dyDescent="0.3">
      <c r="B877" s="31">
        <f t="shared" si="751"/>
        <v>5611</v>
      </c>
      <c r="C877" s="96" t="s">
        <v>367</v>
      </c>
      <c r="D877" s="50">
        <f t="shared" si="781"/>
        <v>0</v>
      </c>
      <c r="E877" s="50">
        <f t="shared" ref="E877:Z877" si="791">E759</f>
        <v>0</v>
      </c>
      <c r="F877" s="50">
        <f t="shared" si="791"/>
        <v>0</v>
      </c>
      <c r="G877" s="50">
        <f t="shared" si="791"/>
        <v>0</v>
      </c>
      <c r="H877" s="50">
        <f t="shared" si="791"/>
        <v>0</v>
      </c>
      <c r="I877" s="50">
        <f t="shared" si="791"/>
        <v>0</v>
      </c>
      <c r="J877" s="50">
        <f t="shared" si="791"/>
        <v>0</v>
      </c>
      <c r="K877" s="50">
        <f t="shared" si="791"/>
        <v>0</v>
      </c>
      <c r="L877" s="50">
        <f t="shared" si="791"/>
        <v>0</v>
      </c>
      <c r="M877" s="50">
        <f t="shared" si="791"/>
        <v>0</v>
      </c>
      <c r="N877" s="50">
        <f t="shared" si="791"/>
        <v>0</v>
      </c>
      <c r="O877" s="50">
        <f t="shared" si="791"/>
        <v>0</v>
      </c>
      <c r="P877" s="50">
        <f t="shared" si="791"/>
        <v>0</v>
      </c>
      <c r="Q877" s="50">
        <f t="shared" si="791"/>
        <v>0</v>
      </c>
      <c r="R877" s="50">
        <f t="shared" si="791"/>
        <v>0</v>
      </c>
      <c r="S877" s="50">
        <f t="shared" si="791"/>
        <v>0</v>
      </c>
      <c r="T877" s="50">
        <f t="shared" si="791"/>
        <v>0</v>
      </c>
      <c r="U877" s="50">
        <f t="shared" si="791"/>
        <v>0</v>
      </c>
      <c r="V877" s="50">
        <f t="shared" si="791"/>
        <v>0</v>
      </c>
      <c r="W877" s="50">
        <f t="shared" si="791"/>
        <v>0</v>
      </c>
      <c r="X877" s="50">
        <f t="shared" si="791"/>
        <v>0</v>
      </c>
      <c r="Y877" s="50">
        <f t="shared" si="791"/>
        <v>0</v>
      </c>
      <c r="Z877" s="50">
        <f t="shared" si="791"/>
        <v>0</v>
      </c>
      <c r="AB877" s="222"/>
    </row>
    <row r="878" spans="2:28" ht="15.6" customHeight="1" x14ac:dyDescent="0.3">
      <c r="B878" s="13">
        <f>B876+10</f>
        <v>5620</v>
      </c>
      <c r="C878" s="42" t="s">
        <v>24</v>
      </c>
      <c r="D878" s="43"/>
      <c r="E878" s="50">
        <f t="shared" ref="E878:Z878" si="792">E760</f>
        <v>0</v>
      </c>
      <c r="F878" s="50">
        <f t="shared" si="792"/>
        <v>0</v>
      </c>
      <c r="G878" s="50">
        <f t="shared" si="792"/>
        <v>0</v>
      </c>
      <c r="H878" s="50">
        <f t="shared" si="792"/>
        <v>0</v>
      </c>
      <c r="I878" s="50">
        <f t="shared" si="792"/>
        <v>0</v>
      </c>
      <c r="J878" s="50">
        <f t="shared" si="792"/>
        <v>0</v>
      </c>
      <c r="K878" s="50">
        <f t="shared" si="792"/>
        <v>0</v>
      </c>
      <c r="L878" s="50">
        <f t="shared" si="792"/>
        <v>0</v>
      </c>
      <c r="M878" s="50">
        <f t="shared" si="792"/>
        <v>0</v>
      </c>
      <c r="N878" s="50">
        <f t="shared" si="792"/>
        <v>0</v>
      </c>
      <c r="O878" s="50">
        <f t="shared" si="792"/>
        <v>0</v>
      </c>
      <c r="P878" s="50">
        <f t="shared" si="792"/>
        <v>0</v>
      </c>
      <c r="Q878" s="50">
        <f t="shared" si="792"/>
        <v>0</v>
      </c>
      <c r="R878" s="50">
        <f t="shared" si="792"/>
        <v>0</v>
      </c>
      <c r="S878" s="50">
        <f t="shared" si="792"/>
        <v>0</v>
      </c>
      <c r="T878" s="50">
        <f t="shared" si="792"/>
        <v>0</v>
      </c>
      <c r="U878" s="50">
        <f t="shared" si="792"/>
        <v>0</v>
      </c>
      <c r="V878" s="50">
        <f t="shared" si="792"/>
        <v>0</v>
      </c>
      <c r="W878" s="50">
        <f t="shared" si="792"/>
        <v>0</v>
      </c>
      <c r="X878" s="50">
        <f t="shared" si="792"/>
        <v>0</v>
      </c>
      <c r="Y878" s="50">
        <f t="shared" si="792"/>
        <v>0</v>
      </c>
      <c r="Z878" s="50">
        <f t="shared" si="792"/>
        <v>0</v>
      </c>
      <c r="AB878" s="222"/>
    </row>
    <row r="879" spans="2:28" ht="15.6" customHeight="1" x14ac:dyDescent="0.3">
      <c r="B879" s="31">
        <f t="shared" si="751"/>
        <v>5621</v>
      </c>
      <c r="C879" s="96" t="s">
        <v>367</v>
      </c>
      <c r="D879" s="43"/>
      <c r="E879" s="50">
        <f t="shared" ref="E879:Z879" si="793">E761</f>
        <v>0</v>
      </c>
      <c r="F879" s="50">
        <f t="shared" si="793"/>
        <v>0</v>
      </c>
      <c r="G879" s="50">
        <f t="shared" si="793"/>
        <v>0</v>
      </c>
      <c r="H879" s="50">
        <f t="shared" si="793"/>
        <v>0</v>
      </c>
      <c r="I879" s="50">
        <f t="shared" si="793"/>
        <v>0</v>
      </c>
      <c r="J879" s="50">
        <f t="shared" si="793"/>
        <v>0</v>
      </c>
      <c r="K879" s="50">
        <f t="shared" si="793"/>
        <v>0</v>
      </c>
      <c r="L879" s="50">
        <f t="shared" si="793"/>
        <v>0</v>
      </c>
      <c r="M879" s="50">
        <f t="shared" si="793"/>
        <v>0</v>
      </c>
      <c r="N879" s="50">
        <f t="shared" si="793"/>
        <v>0</v>
      </c>
      <c r="O879" s="50">
        <f t="shared" si="793"/>
        <v>0</v>
      </c>
      <c r="P879" s="50">
        <f t="shared" si="793"/>
        <v>0</v>
      </c>
      <c r="Q879" s="50">
        <f t="shared" si="793"/>
        <v>0</v>
      </c>
      <c r="R879" s="50">
        <f t="shared" si="793"/>
        <v>0</v>
      </c>
      <c r="S879" s="50">
        <f t="shared" si="793"/>
        <v>0</v>
      </c>
      <c r="T879" s="50">
        <f t="shared" si="793"/>
        <v>0</v>
      </c>
      <c r="U879" s="50">
        <f t="shared" si="793"/>
        <v>0</v>
      </c>
      <c r="V879" s="50">
        <f t="shared" si="793"/>
        <v>0</v>
      </c>
      <c r="W879" s="50">
        <f t="shared" si="793"/>
        <v>0</v>
      </c>
      <c r="X879" s="50">
        <f t="shared" si="793"/>
        <v>0</v>
      </c>
      <c r="Y879" s="50">
        <f t="shared" si="793"/>
        <v>0</v>
      </c>
      <c r="Z879" s="50">
        <f t="shared" si="793"/>
        <v>0</v>
      </c>
      <c r="AB879" s="222"/>
    </row>
    <row r="880" spans="2:28" ht="15.6" customHeight="1" x14ac:dyDescent="0.3">
      <c r="B880" s="13">
        <f>B878+10</f>
        <v>5630</v>
      </c>
      <c r="C880" s="44" t="s">
        <v>454</v>
      </c>
      <c r="D880" s="43"/>
      <c r="E880" s="45">
        <f>E832-E859</f>
        <v>0</v>
      </c>
      <c r="F880" s="45">
        <f t="shared" ref="F880:Z880" si="794">F832-F859</f>
        <v>0</v>
      </c>
      <c r="G880" s="45">
        <f t="shared" si="794"/>
        <v>0</v>
      </c>
      <c r="H880" s="45">
        <f t="shared" si="794"/>
        <v>0</v>
      </c>
      <c r="I880" s="45">
        <f t="shared" si="794"/>
        <v>0</v>
      </c>
      <c r="J880" s="45">
        <f t="shared" si="794"/>
        <v>0</v>
      </c>
      <c r="K880" s="45">
        <f t="shared" si="794"/>
        <v>0</v>
      </c>
      <c r="L880" s="45">
        <f t="shared" si="794"/>
        <v>0</v>
      </c>
      <c r="M880" s="45">
        <f t="shared" si="794"/>
        <v>0</v>
      </c>
      <c r="N880" s="45">
        <f t="shared" si="794"/>
        <v>0</v>
      </c>
      <c r="O880" s="45">
        <f t="shared" si="794"/>
        <v>0</v>
      </c>
      <c r="P880" s="45">
        <f t="shared" si="794"/>
        <v>0</v>
      </c>
      <c r="Q880" s="45">
        <f t="shared" si="794"/>
        <v>0</v>
      </c>
      <c r="R880" s="45">
        <f t="shared" si="794"/>
        <v>0</v>
      </c>
      <c r="S880" s="45">
        <f t="shared" si="794"/>
        <v>0</v>
      </c>
      <c r="T880" s="45">
        <f t="shared" si="794"/>
        <v>0</v>
      </c>
      <c r="U880" s="45">
        <f t="shared" si="794"/>
        <v>0</v>
      </c>
      <c r="V880" s="45">
        <f t="shared" si="794"/>
        <v>0</v>
      </c>
      <c r="W880" s="45">
        <f t="shared" si="794"/>
        <v>0</v>
      </c>
      <c r="X880" s="45">
        <f t="shared" si="794"/>
        <v>0</v>
      </c>
      <c r="Y880" s="45">
        <f t="shared" si="794"/>
        <v>0</v>
      </c>
      <c r="Z880" s="45">
        <f t="shared" si="794"/>
        <v>0</v>
      </c>
      <c r="AB880" s="222"/>
    </row>
    <row r="881" spans="2:28" ht="15.6" customHeight="1" x14ac:dyDescent="0.3">
      <c r="B881" s="13">
        <f>B880+10</f>
        <v>5640</v>
      </c>
      <c r="C881" s="46" t="s">
        <v>455</v>
      </c>
      <c r="D881" s="84"/>
      <c r="E881" s="47">
        <f>E880</f>
        <v>0</v>
      </c>
      <c r="F881" s="47">
        <f>F880+E881</f>
        <v>0</v>
      </c>
      <c r="G881" s="47">
        <f t="shared" ref="G881" si="795">G880+F881</f>
        <v>0</v>
      </c>
      <c r="H881" s="47">
        <f t="shared" ref="H881" si="796">H880+G881</f>
        <v>0</v>
      </c>
      <c r="I881" s="47">
        <f t="shared" ref="I881" si="797">I880+H881</f>
        <v>0</v>
      </c>
      <c r="J881" s="47">
        <f t="shared" ref="J881" si="798">J880+I881</f>
        <v>0</v>
      </c>
      <c r="K881" s="47">
        <f t="shared" ref="K881" si="799">K880+J881</f>
        <v>0</v>
      </c>
      <c r="L881" s="47">
        <f t="shared" ref="L881" si="800">L880+K881</f>
        <v>0</v>
      </c>
      <c r="M881" s="47">
        <f t="shared" ref="M881" si="801">M880+L881</f>
        <v>0</v>
      </c>
      <c r="N881" s="47">
        <f t="shared" ref="N881" si="802">N880+M881</f>
        <v>0</v>
      </c>
      <c r="O881" s="47">
        <f t="shared" ref="O881" si="803">O880+N881</f>
        <v>0</v>
      </c>
      <c r="P881" s="47">
        <f t="shared" ref="P881" si="804">P880+O881</f>
        <v>0</v>
      </c>
      <c r="Q881" s="47">
        <f t="shared" ref="Q881" si="805">Q880+P881</f>
        <v>0</v>
      </c>
      <c r="R881" s="47">
        <f t="shared" ref="R881" si="806">R880+Q881</f>
        <v>0</v>
      </c>
      <c r="S881" s="47">
        <f t="shared" ref="S881" si="807">S880+R881</f>
        <v>0</v>
      </c>
      <c r="T881" s="47">
        <f t="shared" ref="T881" si="808">T880+S881</f>
        <v>0</v>
      </c>
      <c r="U881" s="47">
        <f t="shared" ref="U881" si="809">U880+T881</f>
        <v>0</v>
      </c>
      <c r="V881" s="47">
        <f t="shared" ref="V881" si="810">V880+U881</f>
        <v>0</v>
      </c>
      <c r="W881" s="47">
        <f t="shared" ref="W881" si="811">W880+V881</f>
        <v>0</v>
      </c>
      <c r="X881" s="47">
        <f t="shared" ref="X881" si="812">X880+W881</f>
        <v>0</v>
      </c>
      <c r="Y881" s="47">
        <f t="shared" ref="Y881" si="813">Y880+X881</f>
        <v>0</v>
      </c>
      <c r="Z881" s="47">
        <f t="shared" ref="Z881" si="814">Z880+Y881</f>
        <v>0</v>
      </c>
      <c r="AB881" s="222"/>
    </row>
    <row r="882" spans="2:28" ht="45" customHeight="1" x14ac:dyDescent="0.3">
      <c r="B882" s="13"/>
      <c r="C882" s="54" t="s">
        <v>398</v>
      </c>
      <c r="D882" s="56" t="s">
        <v>653</v>
      </c>
      <c r="E882" s="56" t="s">
        <v>654</v>
      </c>
      <c r="F882" s="56" t="s">
        <v>655</v>
      </c>
      <c r="G882" s="56" t="s">
        <v>656</v>
      </c>
      <c r="H882" s="56" t="s">
        <v>657</v>
      </c>
      <c r="I882" s="56" t="s">
        <v>659</v>
      </c>
      <c r="J882" s="56" t="s">
        <v>658</v>
      </c>
      <c r="K882" s="56" t="s">
        <v>660</v>
      </c>
      <c r="L882" s="56" t="s">
        <v>661</v>
      </c>
      <c r="M882" s="56" t="s">
        <v>662</v>
      </c>
      <c r="N882" s="56" t="s">
        <v>663</v>
      </c>
      <c r="O882" s="56" t="s">
        <v>664</v>
      </c>
      <c r="P882" s="56" t="s">
        <v>665</v>
      </c>
      <c r="Q882" s="56" t="s">
        <v>666</v>
      </c>
      <c r="R882" s="56" t="s">
        <v>667</v>
      </c>
      <c r="S882" s="56" t="s">
        <v>668</v>
      </c>
      <c r="T882" s="56" t="s">
        <v>669</v>
      </c>
      <c r="U882" s="56" t="s">
        <v>670</v>
      </c>
      <c r="V882" s="56" t="s">
        <v>671</v>
      </c>
      <c r="W882" s="56" t="s">
        <v>673</v>
      </c>
      <c r="X882" s="56" t="s">
        <v>672</v>
      </c>
      <c r="Y882" s="56" t="s">
        <v>674</v>
      </c>
      <c r="Z882" s="55" t="s">
        <v>675</v>
      </c>
      <c r="AB882" s="171"/>
    </row>
    <row r="883" spans="2:28" ht="15.6" customHeight="1" x14ac:dyDescent="0.3">
      <c r="B883" s="13">
        <f>B881+10</f>
        <v>5650</v>
      </c>
      <c r="C883" s="48" t="s">
        <v>57</v>
      </c>
      <c r="D883" s="41"/>
      <c r="E883" s="49">
        <f t="shared" ref="E883:Z883" si="815">E885+E887+E896</f>
        <v>0</v>
      </c>
      <c r="F883" s="49">
        <f t="shared" si="815"/>
        <v>0</v>
      </c>
      <c r="G883" s="49">
        <f t="shared" si="815"/>
        <v>0</v>
      </c>
      <c r="H883" s="49">
        <f t="shared" si="815"/>
        <v>0</v>
      </c>
      <c r="I883" s="49">
        <f t="shared" si="815"/>
        <v>0</v>
      </c>
      <c r="J883" s="49">
        <f t="shared" si="815"/>
        <v>0</v>
      </c>
      <c r="K883" s="49">
        <f t="shared" si="815"/>
        <v>0</v>
      </c>
      <c r="L883" s="49">
        <f t="shared" si="815"/>
        <v>0</v>
      </c>
      <c r="M883" s="49">
        <f t="shared" si="815"/>
        <v>0</v>
      </c>
      <c r="N883" s="49">
        <f t="shared" si="815"/>
        <v>0</v>
      </c>
      <c r="O883" s="49">
        <f t="shared" si="815"/>
        <v>0</v>
      </c>
      <c r="P883" s="49">
        <f t="shared" si="815"/>
        <v>0</v>
      </c>
      <c r="Q883" s="49">
        <f t="shared" si="815"/>
        <v>0</v>
      </c>
      <c r="R883" s="49">
        <f t="shared" si="815"/>
        <v>0</v>
      </c>
      <c r="S883" s="49">
        <f t="shared" si="815"/>
        <v>0</v>
      </c>
      <c r="T883" s="49">
        <f t="shared" si="815"/>
        <v>0</v>
      </c>
      <c r="U883" s="49">
        <f t="shared" si="815"/>
        <v>0</v>
      </c>
      <c r="V883" s="49">
        <f t="shared" si="815"/>
        <v>0</v>
      </c>
      <c r="W883" s="49">
        <f t="shared" si="815"/>
        <v>0</v>
      </c>
      <c r="X883" s="49">
        <f t="shared" si="815"/>
        <v>0</v>
      </c>
      <c r="Y883" s="49">
        <f t="shared" si="815"/>
        <v>0</v>
      </c>
      <c r="Z883" s="49">
        <f t="shared" si="815"/>
        <v>0</v>
      </c>
      <c r="AB883" s="222"/>
    </row>
    <row r="884" spans="2:28" ht="15.6" customHeight="1" x14ac:dyDescent="0.3">
      <c r="B884" s="31">
        <f t="shared" ref="B884:B905" si="816">B883+1</f>
        <v>5651</v>
      </c>
      <c r="C884" s="96" t="s">
        <v>366</v>
      </c>
      <c r="D884" s="50">
        <f t="shared" ref="D884:Z884" si="817">D886+D888+D897</f>
        <v>0</v>
      </c>
      <c r="E884" s="50">
        <f t="shared" si="817"/>
        <v>0</v>
      </c>
      <c r="F884" s="50">
        <f t="shared" si="817"/>
        <v>0</v>
      </c>
      <c r="G884" s="50">
        <f t="shared" si="817"/>
        <v>0</v>
      </c>
      <c r="H884" s="50">
        <f t="shared" si="817"/>
        <v>0</v>
      </c>
      <c r="I884" s="50">
        <f t="shared" si="817"/>
        <v>0</v>
      </c>
      <c r="J884" s="50">
        <f t="shared" si="817"/>
        <v>0</v>
      </c>
      <c r="K884" s="50">
        <f t="shared" si="817"/>
        <v>0</v>
      </c>
      <c r="L884" s="50">
        <f t="shared" si="817"/>
        <v>0</v>
      </c>
      <c r="M884" s="50">
        <f t="shared" si="817"/>
        <v>0</v>
      </c>
      <c r="N884" s="50">
        <f t="shared" si="817"/>
        <v>0</v>
      </c>
      <c r="O884" s="50">
        <f t="shared" si="817"/>
        <v>0</v>
      </c>
      <c r="P884" s="50">
        <f t="shared" si="817"/>
        <v>0</v>
      </c>
      <c r="Q884" s="50">
        <f t="shared" si="817"/>
        <v>0</v>
      </c>
      <c r="R884" s="50">
        <f t="shared" si="817"/>
        <v>0</v>
      </c>
      <c r="S884" s="50">
        <f t="shared" si="817"/>
        <v>0</v>
      </c>
      <c r="T884" s="50">
        <f t="shared" si="817"/>
        <v>0</v>
      </c>
      <c r="U884" s="50">
        <f t="shared" si="817"/>
        <v>0</v>
      </c>
      <c r="V884" s="50">
        <f t="shared" si="817"/>
        <v>0</v>
      </c>
      <c r="W884" s="50">
        <f t="shared" si="817"/>
        <v>0</v>
      </c>
      <c r="X884" s="50">
        <f t="shared" si="817"/>
        <v>0</v>
      </c>
      <c r="Y884" s="50">
        <f t="shared" si="817"/>
        <v>0</v>
      </c>
      <c r="Z884" s="50">
        <f t="shared" si="817"/>
        <v>0</v>
      </c>
      <c r="AB884" s="222"/>
    </row>
    <row r="885" spans="2:28" ht="15.6" customHeight="1" x14ac:dyDescent="0.3">
      <c r="B885" s="13">
        <f>B883+10</f>
        <v>5660</v>
      </c>
      <c r="C885" s="42" t="s">
        <v>27</v>
      </c>
      <c r="D885" s="50">
        <f>D767</f>
        <v>0</v>
      </c>
      <c r="E885" s="198"/>
      <c r="F885" s="43">
        <v>0</v>
      </c>
      <c r="G885" s="43">
        <v>0</v>
      </c>
      <c r="H885" s="43">
        <v>0</v>
      </c>
      <c r="I885" s="43">
        <v>0</v>
      </c>
      <c r="J885" s="43">
        <v>0</v>
      </c>
      <c r="K885" s="43">
        <v>0</v>
      </c>
      <c r="L885" s="43">
        <v>0</v>
      </c>
      <c r="M885" s="43">
        <v>0</v>
      </c>
      <c r="N885" s="43">
        <v>0</v>
      </c>
      <c r="O885" s="43">
        <v>0</v>
      </c>
      <c r="P885" s="43">
        <v>0</v>
      </c>
      <c r="Q885" s="43">
        <v>0</v>
      </c>
      <c r="R885" s="43">
        <v>0</v>
      </c>
      <c r="S885" s="43">
        <v>0</v>
      </c>
      <c r="T885" s="43">
        <v>0</v>
      </c>
      <c r="U885" s="43">
        <v>0</v>
      </c>
      <c r="V885" s="43">
        <v>0</v>
      </c>
      <c r="W885" s="43">
        <v>0</v>
      </c>
      <c r="X885" s="43">
        <v>0</v>
      </c>
      <c r="Y885" s="43">
        <v>0</v>
      </c>
      <c r="Z885" s="43">
        <v>0</v>
      </c>
      <c r="AB885" s="221"/>
    </row>
    <row r="886" spans="2:28" ht="15.6" customHeight="1" x14ac:dyDescent="0.3">
      <c r="B886" s="31">
        <f t="shared" si="816"/>
        <v>5661</v>
      </c>
      <c r="C886" s="96" t="s">
        <v>366</v>
      </c>
      <c r="D886" s="50">
        <f>D768</f>
        <v>0</v>
      </c>
      <c r="E886" s="198"/>
      <c r="F886" s="43">
        <v>0</v>
      </c>
      <c r="G886" s="43">
        <v>0</v>
      </c>
      <c r="H886" s="43">
        <v>0</v>
      </c>
      <c r="I886" s="43">
        <v>0</v>
      </c>
      <c r="J886" s="43">
        <v>0</v>
      </c>
      <c r="K886" s="43">
        <v>0</v>
      </c>
      <c r="L886" s="43">
        <v>0</v>
      </c>
      <c r="M886" s="43">
        <v>0</v>
      </c>
      <c r="N886" s="43">
        <v>0</v>
      </c>
      <c r="O886" s="43">
        <v>0</v>
      </c>
      <c r="P886" s="43">
        <v>0</v>
      </c>
      <c r="Q886" s="43">
        <v>0</v>
      </c>
      <c r="R886" s="43">
        <v>0</v>
      </c>
      <c r="S886" s="43">
        <v>0</v>
      </c>
      <c r="T886" s="43">
        <v>0</v>
      </c>
      <c r="U886" s="43">
        <v>0</v>
      </c>
      <c r="V886" s="43">
        <v>0</v>
      </c>
      <c r="W886" s="43">
        <v>0</v>
      </c>
      <c r="X886" s="43">
        <v>0</v>
      </c>
      <c r="Y886" s="43">
        <v>0</v>
      </c>
      <c r="Z886" s="43">
        <v>0</v>
      </c>
      <c r="AB886" s="221"/>
    </row>
    <row r="887" spans="2:28" ht="15.6" customHeight="1" x14ac:dyDescent="0.3">
      <c r="B887" s="13">
        <f>B885+10</f>
        <v>5670</v>
      </c>
      <c r="C887" s="42" t="s">
        <v>28</v>
      </c>
      <c r="D887" s="50">
        <f>D889+D890+D891+D892+D893+D894+D895</f>
        <v>0</v>
      </c>
      <c r="E887" s="50">
        <f t="shared" ref="E887:Z887" si="818">E889+E890+E891+E892+E893+E894+E895</f>
        <v>0</v>
      </c>
      <c r="F887" s="50">
        <f t="shared" si="818"/>
        <v>0</v>
      </c>
      <c r="G887" s="50">
        <f t="shared" si="818"/>
        <v>0</v>
      </c>
      <c r="H887" s="50">
        <f t="shared" si="818"/>
        <v>0</v>
      </c>
      <c r="I887" s="50">
        <f t="shared" si="818"/>
        <v>0</v>
      </c>
      <c r="J887" s="50">
        <f t="shared" si="818"/>
        <v>0</v>
      </c>
      <c r="K887" s="50">
        <f t="shared" si="818"/>
        <v>0</v>
      </c>
      <c r="L887" s="50">
        <f t="shared" si="818"/>
        <v>0</v>
      </c>
      <c r="M887" s="50">
        <f t="shared" si="818"/>
        <v>0</v>
      </c>
      <c r="N887" s="50">
        <f t="shared" si="818"/>
        <v>0</v>
      </c>
      <c r="O887" s="50">
        <f t="shared" si="818"/>
        <v>0</v>
      </c>
      <c r="P887" s="50">
        <f t="shared" si="818"/>
        <v>0</v>
      </c>
      <c r="Q887" s="50">
        <f t="shared" si="818"/>
        <v>0</v>
      </c>
      <c r="R887" s="50">
        <f t="shared" si="818"/>
        <v>0</v>
      </c>
      <c r="S887" s="50">
        <f t="shared" si="818"/>
        <v>0</v>
      </c>
      <c r="T887" s="50">
        <f t="shared" si="818"/>
        <v>0</v>
      </c>
      <c r="U887" s="50">
        <f t="shared" si="818"/>
        <v>0</v>
      </c>
      <c r="V887" s="50">
        <f t="shared" si="818"/>
        <v>0</v>
      </c>
      <c r="W887" s="50">
        <f t="shared" si="818"/>
        <v>0</v>
      </c>
      <c r="X887" s="50">
        <f t="shared" si="818"/>
        <v>0</v>
      </c>
      <c r="Y887" s="50">
        <f t="shared" si="818"/>
        <v>0</v>
      </c>
      <c r="Z887" s="50">
        <f t="shared" si="818"/>
        <v>0</v>
      </c>
      <c r="AB887" s="222"/>
    </row>
    <row r="888" spans="2:28" ht="15.6" customHeight="1" x14ac:dyDescent="0.3">
      <c r="B888" s="31">
        <f t="shared" si="816"/>
        <v>5671</v>
      </c>
      <c r="C888" s="96" t="s">
        <v>366</v>
      </c>
      <c r="D888" s="50">
        <f t="shared" ref="D888:D895" si="819">D770</f>
        <v>0</v>
      </c>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c r="AB888" s="221"/>
    </row>
    <row r="889" spans="2:28" ht="15.6" customHeight="1" x14ac:dyDescent="0.3">
      <c r="B889" s="13">
        <f>B887+10</f>
        <v>5680</v>
      </c>
      <c r="C889" s="51" t="s">
        <v>29</v>
      </c>
      <c r="D889" s="50">
        <f t="shared" si="819"/>
        <v>0</v>
      </c>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c r="AB889" s="221"/>
    </row>
    <row r="890" spans="2:28" ht="15.6" customHeight="1" x14ac:dyDescent="0.3">
      <c r="B890" s="13">
        <f t="shared" ref="B890:B896" si="820">B889+10</f>
        <v>5690</v>
      </c>
      <c r="C890" s="51" t="s">
        <v>30</v>
      </c>
      <c r="D890" s="50">
        <f t="shared" si="819"/>
        <v>0</v>
      </c>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c r="AB890" s="221"/>
    </row>
    <row r="891" spans="2:28" ht="15.6" customHeight="1" x14ac:dyDescent="0.3">
      <c r="B891" s="13">
        <f t="shared" si="820"/>
        <v>5700</v>
      </c>
      <c r="C891" s="51" t="s">
        <v>31</v>
      </c>
      <c r="D891" s="50">
        <f t="shared" si="819"/>
        <v>0</v>
      </c>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c r="AB891" s="221"/>
    </row>
    <row r="892" spans="2:28" ht="15.6" customHeight="1" x14ac:dyDescent="0.3">
      <c r="B892" s="13">
        <f t="shared" si="820"/>
        <v>5710</v>
      </c>
      <c r="C892" s="51" t="s">
        <v>32</v>
      </c>
      <c r="D892" s="50">
        <f t="shared" si="819"/>
        <v>0</v>
      </c>
      <c r="E892" s="198"/>
      <c r="F892" s="43">
        <v>0</v>
      </c>
      <c r="G892" s="43">
        <v>0</v>
      </c>
      <c r="H892" s="43">
        <v>0</v>
      </c>
      <c r="I892" s="43">
        <v>0</v>
      </c>
      <c r="J892" s="43">
        <v>0</v>
      </c>
      <c r="K892" s="43">
        <v>0</v>
      </c>
      <c r="L892" s="43">
        <v>0</v>
      </c>
      <c r="M892" s="43">
        <v>0</v>
      </c>
      <c r="N892" s="43">
        <v>0</v>
      </c>
      <c r="O892" s="43">
        <v>0</v>
      </c>
      <c r="P892" s="43">
        <v>0</v>
      </c>
      <c r="Q892" s="43">
        <v>0</v>
      </c>
      <c r="R892" s="43">
        <v>0</v>
      </c>
      <c r="S892" s="43">
        <v>0</v>
      </c>
      <c r="T892" s="43">
        <v>0</v>
      </c>
      <c r="U892" s="43">
        <v>0</v>
      </c>
      <c r="V892" s="43">
        <v>0</v>
      </c>
      <c r="W892" s="43">
        <v>0</v>
      </c>
      <c r="X892" s="43">
        <v>0</v>
      </c>
      <c r="Y892" s="43">
        <v>0</v>
      </c>
      <c r="Z892" s="43">
        <v>0</v>
      </c>
      <c r="AB892" s="221"/>
    </row>
    <row r="893" spans="2:28" ht="15.6" customHeight="1" x14ac:dyDescent="0.3">
      <c r="B893" s="13">
        <f t="shared" si="820"/>
        <v>5720</v>
      </c>
      <c r="C893" s="51" t="s">
        <v>33</v>
      </c>
      <c r="D893" s="50">
        <f t="shared" si="819"/>
        <v>0</v>
      </c>
      <c r="E893" s="198"/>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c r="Z893" s="43">
        <v>0</v>
      </c>
      <c r="AB893" s="221"/>
    </row>
    <row r="894" spans="2:28" ht="15.6" customHeight="1" x14ac:dyDescent="0.3">
      <c r="B894" s="13">
        <f t="shared" si="820"/>
        <v>5730</v>
      </c>
      <c r="C894" s="51" t="s">
        <v>34</v>
      </c>
      <c r="D894" s="50">
        <f t="shared" si="819"/>
        <v>0</v>
      </c>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c r="AB894" s="221"/>
    </row>
    <row r="895" spans="2:28" ht="15.6" customHeight="1" x14ac:dyDescent="0.3">
      <c r="B895" s="13">
        <f t="shared" si="820"/>
        <v>5740</v>
      </c>
      <c r="C895" s="51" t="s">
        <v>35</v>
      </c>
      <c r="D895" s="50">
        <f t="shared" si="819"/>
        <v>0</v>
      </c>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c r="AB895" s="221"/>
    </row>
    <row r="896" spans="2:28" ht="15.6" customHeight="1" x14ac:dyDescent="0.3">
      <c r="B896" s="13">
        <f t="shared" si="820"/>
        <v>5750</v>
      </c>
      <c r="C896" s="42" t="s">
        <v>36</v>
      </c>
      <c r="D896" s="43"/>
      <c r="E896" s="198"/>
      <c r="F896" s="43">
        <v>0</v>
      </c>
      <c r="G896" s="43">
        <v>0</v>
      </c>
      <c r="H896" s="43">
        <v>0</v>
      </c>
      <c r="I896" s="43">
        <v>0</v>
      </c>
      <c r="J896" s="43">
        <v>0</v>
      </c>
      <c r="K896" s="43">
        <v>0</v>
      </c>
      <c r="L896" s="43">
        <v>0</v>
      </c>
      <c r="M896" s="43">
        <v>0</v>
      </c>
      <c r="N896" s="43">
        <v>0</v>
      </c>
      <c r="O896" s="43">
        <v>0</v>
      </c>
      <c r="P896" s="43">
        <v>0</v>
      </c>
      <c r="Q896" s="43">
        <v>0</v>
      </c>
      <c r="R896" s="43">
        <v>0</v>
      </c>
      <c r="S896" s="43">
        <v>0</v>
      </c>
      <c r="T896" s="43">
        <v>0</v>
      </c>
      <c r="U896" s="43">
        <v>0</v>
      </c>
      <c r="V896" s="43">
        <v>0</v>
      </c>
      <c r="W896" s="43">
        <v>0</v>
      </c>
      <c r="X896" s="43">
        <v>0</v>
      </c>
      <c r="Y896" s="43">
        <v>0</v>
      </c>
      <c r="Z896" s="43">
        <v>0</v>
      </c>
      <c r="AB896" s="221"/>
    </row>
    <row r="897" spans="2:28" ht="15.6" customHeight="1" x14ac:dyDescent="0.3">
      <c r="B897" s="31">
        <f t="shared" si="816"/>
        <v>5751</v>
      </c>
      <c r="C897" s="96" t="s">
        <v>366</v>
      </c>
      <c r="D897" s="43"/>
      <c r="E897" s="50">
        <f t="shared" ref="E897:Z897" si="821">E779</f>
        <v>0</v>
      </c>
      <c r="F897" s="50">
        <f t="shared" si="821"/>
        <v>0</v>
      </c>
      <c r="G897" s="50">
        <f t="shared" si="821"/>
        <v>0</v>
      </c>
      <c r="H897" s="50">
        <f t="shared" si="821"/>
        <v>0</v>
      </c>
      <c r="I897" s="50">
        <f t="shared" si="821"/>
        <v>0</v>
      </c>
      <c r="J897" s="50">
        <f t="shared" si="821"/>
        <v>0</v>
      </c>
      <c r="K897" s="50">
        <f t="shared" si="821"/>
        <v>0</v>
      </c>
      <c r="L897" s="50">
        <f t="shared" si="821"/>
        <v>0</v>
      </c>
      <c r="M897" s="50">
        <f t="shared" si="821"/>
        <v>0</v>
      </c>
      <c r="N897" s="50">
        <f t="shared" si="821"/>
        <v>0</v>
      </c>
      <c r="O897" s="50">
        <f t="shared" si="821"/>
        <v>0</v>
      </c>
      <c r="P897" s="50">
        <f t="shared" si="821"/>
        <v>0</v>
      </c>
      <c r="Q897" s="50">
        <f t="shared" si="821"/>
        <v>0</v>
      </c>
      <c r="R897" s="50">
        <f t="shared" si="821"/>
        <v>0</v>
      </c>
      <c r="S897" s="50">
        <f t="shared" si="821"/>
        <v>0</v>
      </c>
      <c r="T897" s="50">
        <f t="shared" si="821"/>
        <v>0</v>
      </c>
      <c r="U897" s="50">
        <f t="shared" si="821"/>
        <v>0</v>
      </c>
      <c r="V897" s="50">
        <f t="shared" si="821"/>
        <v>0</v>
      </c>
      <c r="W897" s="50">
        <f t="shared" si="821"/>
        <v>0</v>
      </c>
      <c r="X897" s="50">
        <f t="shared" si="821"/>
        <v>0</v>
      </c>
      <c r="Y897" s="50">
        <f t="shared" si="821"/>
        <v>0</v>
      </c>
      <c r="Z897" s="50">
        <f t="shared" si="821"/>
        <v>0</v>
      </c>
      <c r="AB897" s="222"/>
    </row>
    <row r="898" spans="2:28" ht="15.6" customHeight="1" x14ac:dyDescent="0.3">
      <c r="B898" s="13">
        <f>B896+10</f>
        <v>5760</v>
      </c>
      <c r="C898" s="44" t="s">
        <v>58</v>
      </c>
      <c r="D898" s="43"/>
      <c r="E898" s="45">
        <f t="shared" ref="E898:Z898" si="822">E900+E902+E904</f>
        <v>0</v>
      </c>
      <c r="F898" s="45">
        <f t="shared" si="822"/>
        <v>0</v>
      </c>
      <c r="G898" s="45">
        <f t="shared" si="822"/>
        <v>0</v>
      </c>
      <c r="H898" s="45">
        <f t="shared" si="822"/>
        <v>0</v>
      </c>
      <c r="I898" s="45">
        <f t="shared" si="822"/>
        <v>0</v>
      </c>
      <c r="J898" s="45">
        <f t="shared" si="822"/>
        <v>0</v>
      </c>
      <c r="K898" s="45">
        <f t="shared" si="822"/>
        <v>0</v>
      </c>
      <c r="L898" s="45">
        <f t="shared" si="822"/>
        <v>0</v>
      </c>
      <c r="M898" s="45">
        <f t="shared" si="822"/>
        <v>0</v>
      </c>
      <c r="N898" s="45">
        <f t="shared" si="822"/>
        <v>0</v>
      </c>
      <c r="O898" s="45">
        <f t="shared" si="822"/>
        <v>0</v>
      </c>
      <c r="P898" s="45">
        <f t="shared" si="822"/>
        <v>0</v>
      </c>
      <c r="Q898" s="45">
        <f t="shared" si="822"/>
        <v>0</v>
      </c>
      <c r="R898" s="45">
        <f t="shared" si="822"/>
        <v>0</v>
      </c>
      <c r="S898" s="45">
        <f t="shared" si="822"/>
        <v>0</v>
      </c>
      <c r="T898" s="45">
        <f t="shared" si="822"/>
        <v>0</v>
      </c>
      <c r="U898" s="45">
        <f t="shared" si="822"/>
        <v>0</v>
      </c>
      <c r="V898" s="45">
        <f t="shared" si="822"/>
        <v>0</v>
      </c>
      <c r="W898" s="45">
        <f t="shared" si="822"/>
        <v>0</v>
      </c>
      <c r="X898" s="45">
        <f t="shared" si="822"/>
        <v>0</v>
      </c>
      <c r="Y898" s="45">
        <f t="shared" si="822"/>
        <v>0</v>
      </c>
      <c r="Z898" s="45">
        <f t="shared" si="822"/>
        <v>0</v>
      </c>
      <c r="AB898" s="222"/>
    </row>
    <row r="899" spans="2:28" ht="15.6" customHeight="1" x14ac:dyDescent="0.3">
      <c r="B899" s="31">
        <f t="shared" si="816"/>
        <v>5761</v>
      </c>
      <c r="C899" s="96" t="s">
        <v>367</v>
      </c>
      <c r="D899" s="50">
        <f t="shared" ref="D899:Z899" si="823">D901+D903+D905</f>
        <v>0</v>
      </c>
      <c r="E899" s="50">
        <f t="shared" si="823"/>
        <v>0</v>
      </c>
      <c r="F899" s="50">
        <f t="shared" si="823"/>
        <v>0</v>
      </c>
      <c r="G899" s="50">
        <f t="shared" si="823"/>
        <v>0</v>
      </c>
      <c r="H899" s="50">
        <f t="shared" si="823"/>
        <v>0</v>
      </c>
      <c r="I899" s="50">
        <f t="shared" si="823"/>
        <v>0</v>
      </c>
      <c r="J899" s="50">
        <f t="shared" si="823"/>
        <v>0</v>
      </c>
      <c r="K899" s="50">
        <f t="shared" si="823"/>
        <v>0</v>
      </c>
      <c r="L899" s="50">
        <f t="shared" si="823"/>
        <v>0</v>
      </c>
      <c r="M899" s="50">
        <f t="shared" si="823"/>
        <v>0</v>
      </c>
      <c r="N899" s="50">
        <f t="shared" si="823"/>
        <v>0</v>
      </c>
      <c r="O899" s="50">
        <f t="shared" si="823"/>
        <v>0</v>
      </c>
      <c r="P899" s="50">
        <f t="shared" si="823"/>
        <v>0</v>
      </c>
      <c r="Q899" s="50">
        <f t="shared" si="823"/>
        <v>0</v>
      </c>
      <c r="R899" s="50">
        <f t="shared" si="823"/>
        <v>0</v>
      </c>
      <c r="S899" s="50">
        <f t="shared" si="823"/>
        <v>0</v>
      </c>
      <c r="T899" s="50">
        <f t="shared" si="823"/>
        <v>0</v>
      </c>
      <c r="U899" s="50">
        <f t="shared" si="823"/>
        <v>0</v>
      </c>
      <c r="V899" s="50">
        <f t="shared" si="823"/>
        <v>0</v>
      </c>
      <c r="W899" s="50">
        <f t="shared" si="823"/>
        <v>0</v>
      </c>
      <c r="X899" s="50">
        <f t="shared" si="823"/>
        <v>0</v>
      </c>
      <c r="Y899" s="50">
        <f t="shared" si="823"/>
        <v>0</v>
      </c>
      <c r="Z899" s="50">
        <f t="shared" si="823"/>
        <v>0</v>
      </c>
      <c r="AB899" s="222"/>
    </row>
    <row r="900" spans="2:28" ht="15.6" customHeight="1" x14ac:dyDescent="0.3">
      <c r="B900" s="13">
        <f>B898+10</f>
        <v>5770</v>
      </c>
      <c r="C900" s="42" t="s">
        <v>37</v>
      </c>
      <c r="D900" s="50">
        <f t="shared" ref="D900:D903" si="824">D782</f>
        <v>0</v>
      </c>
      <c r="E900" s="198"/>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c r="Z900" s="43">
        <v>0</v>
      </c>
      <c r="AB900" s="221"/>
    </row>
    <row r="901" spans="2:28" ht="15.6" customHeight="1" x14ac:dyDescent="0.3">
      <c r="B901" s="31">
        <f t="shared" si="816"/>
        <v>5771</v>
      </c>
      <c r="C901" s="96" t="s">
        <v>367</v>
      </c>
      <c r="D901" s="50">
        <f t="shared" si="824"/>
        <v>0</v>
      </c>
      <c r="E901" s="198"/>
      <c r="F901" s="43">
        <v>0</v>
      </c>
      <c r="G901" s="43">
        <v>0</v>
      </c>
      <c r="H901" s="43">
        <v>0</v>
      </c>
      <c r="I901" s="43">
        <v>0</v>
      </c>
      <c r="J901" s="43">
        <v>0</v>
      </c>
      <c r="K901" s="43">
        <v>0</v>
      </c>
      <c r="L901" s="43">
        <v>0</v>
      </c>
      <c r="M901" s="43">
        <v>0</v>
      </c>
      <c r="N901" s="43">
        <v>0</v>
      </c>
      <c r="O901" s="43">
        <v>0</v>
      </c>
      <c r="P901" s="43">
        <v>0</v>
      </c>
      <c r="Q901" s="43">
        <v>0</v>
      </c>
      <c r="R901" s="43">
        <v>0</v>
      </c>
      <c r="S901" s="43">
        <v>0</v>
      </c>
      <c r="T901" s="43">
        <v>0</v>
      </c>
      <c r="U901" s="43">
        <v>0</v>
      </c>
      <c r="V901" s="43">
        <v>0</v>
      </c>
      <c r="W901" s="43">
        <v>0</v>
      </c>
      <c r="X901" s="43">
        <v>0</v>
      </c>
      <c r="Y901" s="43">
        <v>0</v>
      </c>
      <c r="Z901" s="43">
        <v>0</v>
      </c>
      <c r="AB901" s="221"/>
    </row>
    <row r="902" spans="2:28" ht="15.6" customHeight="1" x14ac:dyDescent="0.3">
      <c r="B902" s="13">
        <f>B900+10</f>
        <v>5780</v>
      </c>
      <c r="C902" s="42" t="s">
        <v>498</v>
      </c>
      <c r="D902" s="50">
        <f t="shared" si="824"/>
        <v>0</v>
      </c>
      <c r="E902" s="43">
        <v>0</v>
      </c>
      <c r="F902" s="43">
        <v>0</v>
      </c>
      <c r="G902" s="43">
        <v>0</v>
      </c>
      <c r="H902" s="43">
        <v>0</v>
      </c>
      <c r="I902" s="43">
        <v>0</v>
      </c>
      <c r="J902" s="43">
        <v>0</v>
      </c>
      <c r="K902" s="43">
        <v>0</v>
      </c>
      <c r="L902" s="43">
        <v>0</v>
      </c>
      <c r="M902" s="43">
        <v>0</v>
      </c>
      <c r="N902" s="43">
        <v>0</v>
      </c>
      <c r="O902" s="43">
        <v>0</v>
      </c>
      <c r="P902" s="43">
        <v>0</v>
      </c>
      <c r="Q902" s="43">
        <v>0</v>
      </c>
      <c r="R902" s="43">
        <v>0</v>
      </c>
      <c r="S902" s="43">
        <v>0</v>
      </c>
      <c r="T902" s="43">
        <v>0</v>
      </c>
      <c r="U902" s="43">
        <v>0</v>
      </c>
      <c r="V902" s="43">
        <v>0</v>
      </c>
      <c r="W902" s="43">
        <v>0</v>
      </c>
      <c r="X902" s="43">
        <v>0</v>
      </c>
      <c r="Y902" s="43">
        <v>0</v>
      </c>
      <c r="Z902" s="43">
        <v>0</v>
      </c>
      <c r="AB902" s="222"/>
    </row>
    <row r="903" spans="2:28" ht="15.6" customHeight="1" x14ac:dyDescent="0.3">
      <c r="B903" s="31">
        <f t="shared" si="816"/>
        <v>5781</v>
      </c>
      <c r="C903" s="96" t="s">
        <v>367</v>
      </c>
      <c r="D903" s="50">
        <f t="shared" si="824"/>
        <v>0</v>
      </c>
      <c r="E903" s="43">
        <v>0</v>
      </c>
      <c r="F903" s="43">
        <v>0</v>
      </c>
      <c r="G903" s="43">
        <v>0</v>
      </c>
      <c r="H903" s="43">
        <v>0</v>
      </c>
      <c r="I903" s="43">
        <v>0</v>
      </c>
      <c r="J903" s="43">
        <v>0</v>
      </c>
      <c r="K903" s="43">
        <v>0</v>
      </c>
      <c r="L903" s="43">
        <v>0</v>
      </c>
      <c r="M903" s="43">
        <v>0</v>
      </c>
      <c r="N903" s="43">
        <v>0</v>
      </c>
      <c r="O903" s="43">
        <v>0</v>
      </c>
      <c r="P903" s="43">
        <v>0</v>
      </c>
      <c r="Q903" s="43">
        <v>0</v>
      </c>
      <c r="R903" s="43">
        <v>0</v>
      </c>
      <c r="S903" s="43">
        <v>0</v>
      </c>
      <c r="T903" s="43">
        <v>0</v>
      </c>
      <c r="U903" s="43">
        <v>0</v>
      </c>
      <c r="V903" s="43">
        <v>0</v>
      </c>
      <c r="W903" s="43">
        <v>0</v>
      </c>
      <c r="X903" s="43">
        <v>0</v>
      </c>
      <c r="Y903" s="43">
        <v>0</v>
      </c>
      <c r="Z903" s="43">
        <v>0</v>
      </c>
      <c r="AB903" s="222"/>
    </row>
    <row r="904" spans="2:28" ht="15.6" customHeight="1" x14ac:dyDescent="0.3">
      <c r="B904" s="13">
        <f>B902+10</f>
        <v>5790</v>
      </c>
      <c r="C904" s="42" t="s">
        <v>36</v>
      </c>
      <c r="D904" s="43"/>
      <c r="E904" s="198"/>
      <c r="F904" s="43">
        <v>0</v>
      </c>
      <c r="G904" s="43">
        <v>0</v>
      </c>
      <c r="H904" s="43">
        <v>0</v>
      </c>
      <c r="I904" s="43">
        <v>0</v>
      </c>
      <c r="J904" s="43">
        <v>0</v>
      </c>
      <c r="K904" s="43">
        <v>0</v>
      </c>
      <c r="L904" s="43">
        <v>0</v>
      </c>
      <c r="M904" s="43">
        <v>0</v>
      </c>
      <c r="N904" s="43">
        <v>0</v>
      </c>
      <c r="O904" s="43">
        <v>0</v>
      </c>
      <c r="P904" s="43">
        <v>0</v>
      </c>
      <c r="Q904" s="43">
        <v>0</v>
      </c>
      <c r="R904" s="43">
        <v>0</v>
      </c>
      <c r="S904" s="43">
        <v>0</v>
      </c>
      <c r="T904" s="43">
        <v>0</v>
      </c>
      <c r="U904" s="43">
        <v>0</v>
      </c>
      <c r="V904" s="43">
        <v>0</v>
      </c>
      <c r="W904" s="43">
        <v>0</v>
      </c>
      <c r="X904" s="43">
        <v>0</v>
      </c>
      <c r="Y904" s="43">
        <v>0</v>
      </c>
      <c r="Z904" s="43">
        <v>0</v>
      </c>
      <c r="AB904" s="221"/>
    </row>
    <row r="905" spans="2:28" ht="15.6" customHeight="1" x14ac:dyDescent="0.3">
      <c r="B905" s="31">
        <f t="shared" si="816"/>
        <v>5791</v>
      </c>
      <c r="C905" s="96" t="s">
        <v>367</v>
      </c>
      <c r="D905" s="43"/>
      <c r="E905" s="198"/>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c r="Z905" s="43">
        <v>0</v>
      </c>
      <c r="AB905" s="221"/>
    </row>
    <row r="906" spans="2:28" ht="15.6" customHeight="1" x14ac:dyDescent="0.3">
      <c r="B906" s="13">
        <f>B904+10</f>
        <v>5800</v>
      </c>
      <c r="C906" s="44" t="s">
        <v>454</v>
      </c>
      <c r="D906" s="43"/>
      <c r="E906" s="45">
        <f>E883-E898</f>
        <v>0</v>
      </c>
      <c r="F906" s="45">
        <f t="shared" ref="F906:Z906" si="825">F883-F898</f>
        <v>0</v>
      </c>
      <c r="G906" s="45">
        <f t="shared" si="825"/>
        <v>0</v>
      </c>
      <c r="H906" s="45">
        <f t="shared" si="825"/>
        <v>0</v>
      </c>
      <c r="I906" s="45">
        <f t="shared" si="825"/>
        <v>0</v>
      </c>
      <c r="J906" s="45">
        <f t="shared" si="825"/>
        <v>0</v>
      </c>
      <c r="K906" s="45">
        <f t="shared" si="825"/>
        <v>0</v>
      </c>
      <c r="L906" s="45">
        <f t="shared" si="825"/>
        <v>0</v>
      </c>
      <c r="M906" s="45">
        <f t="shared" si="825"/>
        <v>0</v>
      </c>
      <c r="N906" s="45">
        <f t="shared" si="825"/>
        <v>0</v>
      </c>
      <c r="O906" s="45">
        <f t="shared" si="825"/>
        <v>0</v>
      </c>
      <c r="P906" s="45">
        <f t="shared" si="825"/>
        <v>0</v>
      </c>
      <c r="Q906" s="45">
        <f t="shared" si="825"/>
        <v>0</v>
      </c>
      <c r="R906" s="45">
        <f t="shared" si="825"/>
        <v>0</v>
      </c>
      <c r="S906" s="45">
        <f t="shared" si="825"/>
        <v>0</v>
      </c>
      <c r="T906" s="45">
        <f t="shared" si="825"/>
        <v>0</v>
      </c>
      <c r="U906" s="45">
        <f t="shared" si="825"/>
        <v>0</v>
      </c>
      <c r="V906" s="45">
        <f t="shared" si="825"/>
        <v>0</v>
      </c>
      <c r="W906" s="45">
        <f t="shared" si="825"/>
        <v>0</v>
      </c>
      <c r="X906" s="45">
        <f t="shared" si="825"/>
        <v>0</v>
      </c>
      <c r="Y906" s="45">
        <f t="shared" si="825"/>
        <v>0</v>
      </c>
      <c r="Z906" s="45">
        <f t="shared" si="825"/>
        <v>0</v>
      </c>
      <c r="AB906" s="222"/>
    </row>
    <row r="907" spans="2:28" ht="15.6" customHeight="1" x14ac:dyDescent="0.3">
      <c r="B907" s="13">
        <f>B906+10</f>
        <v>5810</v>
      </c>
      <c r="C907" s="46" t="s">
        <v>455</v>
      </c>
      <c r="D907" s="84"/>
      <c r="E907" s="47">
        <f>E906</f>
        <v>0</v>
      </c>
      <c r="F907" s="47">
        <f t="shared" ref="F907" si="826">F906+E907</f>
        <v>0</v>
      </c>
      <c r="G907" s="47">
        <f t="shared" ref="G907" si="827">G906+F907</f>
        <v>0</v>
      </c>
      <c r="H907" s="47">
        <f t="shared" ref="H907" si="828">H906+G907</f>
        <v>0</v>
      </c>
      <c r="I907" s="47">
        <f t="shared" ref="I907" si="829">I906+H907</f>
        <v>0</v>
      </c>
      <c r="J907" s="47">
        <f t="shared" ref="J907" si="830">J906+I907</f>
        <v>0</v>
      </c>
      <c r="K907" s="47">
        <f t="shared" ref="K907" si="831">K906+J907</f>
        <v>0</v>
      </c>
      <c r="L907" s="47">
        <f t="shared" ref="L907" si="832">L906+K907</f>
        <v>0</v>
      </c>
      <c r="M907" s="47">
        <f t="shared" ref="M907" si="833">M906+L907</f>
        <v>0</v>
      </c>
      <c r="N907" s="47">
        <f t="shared" ref="N907" si="834">N906+M907</f>
        <v>0</v>
      </c>
      <c r="O907" s="47">
        <f t="shared" ref="O907" si="835">O906+N907</f>
        <v>0</v>
      </c>
      <c r="P907" s="47">
        <f t="shared" ref="P907" si="836">P906+O907</f>
        <v>0</v>
      </c>
      <c r="Q907" s="47">
        <f t="shared" ref="Q907" si="837">Q906+P907</f>
        <v>0</v>
      </c>
      <c r="R907" s="47">
        <f t="shared" ref="R907" si="838">R906+Q907</f>
        <v>0</v>
      </c>
      <c r="S907" s="47">
        <f t="shared" ref="S907" si="839">S906+R907</f>
        <v>0</v>
      </c>
      <c r="T907" s="47">
        <f t="shared" ref="T907" si="840">T906+S907</f>
        <v>0</v>
      </c>
      <c r="U907" s="47">
        <f t="shared" ref="U907" si="841">U906+T907</f>
        <v>0</v>
      </c>
      <c r="V907" s="47">
        <f t="shared" ref="V907" si="842">V906+U907</f>
        <v>0</v>
      </c>
      <c r="W907" s="47">
        <f t="shared" ref="W907" si="843">W906+V907</f>
        <v>0</v>
      </c>
      <c r="X907" s="47">
        <f t="shared" ref="X907" si="844">X906+W907</f>
        <v>0</v>
      </c>
      <c r="Y907" s="47">
        <f t="shared" ref="Y907" si="845">Y906+X907</f>
        <v>0</v>
      </c>
      <c r="Z907" s="47">
        <f t="shared" ref="Z907" si="846">Z906+Y907</f>
        <v>0</v>
      </c>
      <c r="AB907" s="222"/>
    </row>
    <row r="908" spans="2:28" ht="45" customHeight="1" x14ac:dyDescent="0.3">
      <c r="B908" s="13"/>
      <c r="C908" s="54" t="s">
        <v>399</v>
      </c>
      <c r="D908" s="56" t="s">
        <v>653</v>
      </c>
      <c r="E908" s="56" t="s">
        <v>654</v>
      </c>
      <c r="F908" s="56" t="s">
        <v>655</v>
      </c>
      <c r="G908" s="56" t="s">
        <v>656</v>
      </c>
      <c r="H908" s="56" t="s">
        <v>657</v>
      </c>
      <c r="I908" s="56" t="s">
        <v>659</v>
      </c>
      <c r="J908" s="56" t="s">
        <v>658</v>
      </c>
      <c r="K908" s="56" t="s">
        <v>660</v>
      </c>
      <c r="L908" s="56" t="s">
        <v>661</v>
      </c>
      <c r="M908" s="56" t="s">
        <v>662</v>
      </c>
      <c r="N908" s="56" t="s">
        <v>663</v>
      </c>
      <c r="O908" s="56" t="s">
        <v>664</v>
      </c>
      <c r="P908" s="56" t="s">
        <v>665</v>
      </c>
      <c r="Q908" s="56" t="s">
        <v>666</v>
      </c>
      <c r="R908" s="56" t="s">
        <v>667</v>
      </c>
      <c r="S908" s="56" t="s">
        <v>668</v>
      </c>
      <c r="T908" s="56" t="s">
        <v>669</v>
      </c>
      <c r="U908" s="56" t="s">
        <v>670</v>
      </c>
      <c r="V908" s="56" t="s">
        <v>671</v>
      </c>
      <c r="W908" s="56" t="s">
        <v>673</v>
      </c>
      <c r="X908" s="56" t="s">
        <v>672</v>
      </c>
      <c r="Y908" s="56" t="s">
        <v>674</v>
      </c>
      <c r="Z908" s="55" t="s">
        <v>675</v>
      </c>
      <c r="AB908" s="171"/>
    </row>
    <row r="909" spans="2:28" ht="15.6" customHeight="1" x14ac:dyDescent="0.3">
      <c r="B909" s="13">
        <f>B907+10</f>
        <v>5820</v>
      </c>
      <c r="C909" s="40" t="s">
        <v>59</v>
      </c>
      <c r="D909" s="88">
        <f t="shared" ref="D909:D918" si="847">D791</f>
        <v>0</v>
      </c>
      <c r="E909" s="41"/>
      <c r="F909" s="41"/>
      <c r="G909" s="41"/>
      <c r="H909" s="41"/>
      <c r="I909" s="41"/>
      <c r="J909" s="41"/>
      <c r="K909" s="41"/>
      <c r="L909" s="41"/>
      <c r="M909" s="41"/>
      <c r="N909" s="41"/>
      <c r="O909" s="41"/>
      <c r="P909" s="41"/>
      <c r="Q909" s="41"/>
      <c r="R909" s="41"/>
      <c r="S909" s="41"/>
      <c r="T909" s="41"/>
      <c r="U909" s="41"/>
      <c r="V909" s="41"/>
      <c r="W909" s="41"/>
      <c r="X909" s="41"/>
      <c r="Y909" s="41"/>
      <c r="Z909" s="41"/>
      <c r="AB909" s="222"/>
    </row>
    <row r="910" spans="2:28" ht="15.6" customHeight="1" x14ac:dyDescent="0.3">
      <c r="B910" s="13">
        <f t="shared" ref="B910:B916" si="848">B909+10</f>
        <v>5830</v>
      </c>
      <c r="C910" s="42" t="s">
        <v>38</v>
      </c>
      <c r="D910" s="50">
        <f t="shared" si="847"/>
        <v>0</v>
      </c>
      <c r="E910" s="43"/>
      <c r="F910" s="43"/>
      <c r="G910" s="43"/>
      <c r="H910" s="43"/>
      <c r="I910" s="43"/>
      <c r="J910" s="43"/>
      <c r="K910" s="43"/>
      <c r="L910" s="43"/>
      <c r="M910" s="43"/>
      <c r="N910" s="43"/>
      <c r="O910" s="43"/>
      <c r="P910" s="43"/>
      <c r="Q910" s="43"/>
      <c r="R910" s="43"/>
      <c r="S910" s="43"/>
      <c r="T910" s="43"/>
      <c r="U910" s="43"/>
      <c r="V910" s="43"/>
      <c r="W910" s="43"/>
      <c r="X910" s="43"/>
      <c r="Y910" s="43"/>
      <c r="Z910" s="43"/>
      <c r="AB910" s="222"/>
    </row>
    <row r="911" spans="2:28" ht="15.6" customHeight="1" x14ac:dyDescent="0.3">
      <c r="B911" s="13">
        <f t="shared" si="848"/>
        <v>5840</v>
      </c>
      <c r="C911" s="42" t="s">
        <v>39</v>
      </c>
      <c r="D911" s="50">
        <f t="shared" si="847"/>
        <v>0</v>
      </c>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c r="AB911" s="221"/>
    </row>
    <row r="912" spans="2:28" ht="15.6" customHeight="1" x14ac:dyDescent="0.3">
      <c r="B912" s="13">
        <f t="shared" si="848"/>
        <v>5850</v>
      </c>
      <c r="C912" s="42" t="s">
        <v>40</v>
      </c>
      <c r="D912" s="50">
        <f t="shared" si="847"/>
        <v>0</v>
      </c>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c r="AB912" s="221"/>
    </row>
    <row r="913" spans="2:28" ht="15.6" customHeight="1" x14ac:dyDescent="0.3">
      <c r="B913" s="13">
        <f t="shared" si="848"/>
        <v>5860</v>
      </c>
      <c r="C913" s="42" t="s">
        <v>41</v>
      </c>
      <c r="D913" s="50">
        <f t="shared" si="847"/>
        <v>0</v>
      </c>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c r="AB913" s="221"/>
    </row>
    <row r="914" spans="2:28" ht="15.6" customHeight="1" x14ac:dyDescent="0.3">
      <c r="B914" s="13">
        <f t="shared" si="848"/>
        <v>5870</v>
      </c>
      <c r="C914" s="42" t="s">
        <v>42</v>
      </c>
      <c r="D914" s="50">
        <f t="shared" si="847"/>
        <v>0</v>
      </c>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c r="AB914" s="221"/>
    </row>
    <row r="915" spans="2:28" ht="15.6" customHeight="1" x14ac:dyDescent="0.3">
      <c r="B915" s="13">
        <f t="shared" si="848"/>
        <v>5880</v>
      </c>
      <c r="C915" s="42" t="s">
        <v>43</v>
      </c>
      <c r="D915" s="50">
        <f t="shared" si="847"/>
        <v>0</v>
      </c>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c r="AB915" s="221"/>
    </row>
    <row r="916" spans="2:28" ht="15.6" customHeight="1" x14ac:dyDescent="0.3">
      <c r="B916" s="13">
        <f t="shared" si="848"/>
        <v>5890</v>
      </c>
      <c r="C916" s="42" t="s">
        <v>44</v>
      </c>
      <c r="D916" s="50">
        <f t="shared" si="847"/>
        <v>0</v>
      </c>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c r="AB916" s="221"/>
    </row>
    <row r="917" spans="2:28" ht="15.6" customHeight="1" x14ac:dyDescent="0.3">
      <c r="B917" s="31">
        <f>B916+1</f>
        <v>5891</v>
      </c>
      <c r="C917" s="96" t="s">
        <v>83</v>
      </c>
      <c r="D917" s="50">
        <f t="shared" si="847"/>
        <v>0</v>
      </c>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c r="AB917" s="221"/>
    </row>
    <row r="918" spans="2:28" ht="15.6" customHeight="1" x14ac:dyDescent="0.3">
      <c r="B918" s="31">
        <f>B917+1</f>
        <v>5892</v>
      </c>
      <c r="C918" s="96" t="s">
        <v>84</v>
      </c>
      <c r="D918" s="50">
        <f t="shared" si="847"/>
        <v>0</v>
      </c>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c r="AB918" s="221"/>
    </row>
    <row r="919" spans="2:28" ht="15.6" customHeight="1" x14ac:dyDescent="0.3">
      <c r="B919" s="13">
        <f>B916+10</f>
        <v>5900</v>
      </c>
      <c r="C919" s="44" t="s">
        <v>46</v>
      </c>
      <c r="D919" s="43"/>
      <c r="E919" s="45">
        <f>E911+E912+E913+E914+E915+E916</f>
        <v>0</v>
      </c>
      <c r="F919" s="45">
        <f t="shared" ref="F919:U919" si="849">F911+F912+F913+F914+F915+F916</f>
        <v>0</v>
      </c>
      <c r="G919" s="45">
        <f t="shared" si="849"/>
        <v>0</v>
      </c>
      <c r="H919" s="45">
        <f t="shared" si="849"/>
        <v>0</v>
      </c>
      <c r="I919" s="45">
        <f t="shared" si="849"/>
        <v>0</v>
      </c>
      <c r="J919" s="45">
        <f t="shared" si="849"/>
        <v>0</v>
      </c>
      <c r="K919" s="45">
        <f t="shared" si="849"/>
        <v>0</v>
      </c>
      <c r="L919" s="45">
        <f t="shared" si="849"/>
        <v>0</v>
      </c>
      <c r="M919" s="45">
        <f t="shared" si="849"/>
        <v>0</v>
      </c>
      <c r="N919" s="45">
        <f t="shared" si="849"/>
        <v>0</v>
      </c>
      <c r="O919" s="45">
        <f t="shared" si="849"/>
        <v>0</v>
      </c>
      <c r="P919" s="45">
        <f t="shared" si="849"/>
        <v>0</v>
      </c>
      <c r="Q919" s="45">
        <f t="shared" si="849"/>
        <v>0</v>
      </c>
      <c r="R919" s="45">
        <f t="shared" si="849"/>
        <v>0</v>
      </c>
      <c r="S919" s="45">
        <f t="shared" si="849"/>
        <v>0</v>
      </c>
      <c r="T919" s="45">
        <f t="shared" si="849"/>
        <v>0</v>
      </c>
      <c r="U919" s="45">
        <f t="shared" si="849"/>
        <v>0</v>
      </c>
      <c r="V919" s="45">
        <f>V911+V912+V913+V914+V915+V916</f>
        <v>0</v>
      </c>
      <c r="W919" s="45">
        <f>W911+W912+W913+W914+W915+W916</f>
        <v>0</v>
      </c>
      <c r="X919" s="45">
        <f>X911+X912+X913+X914+X915+X916</f>
        <v>0</v>
      </c>
      <c r="Y919" s="45">
        <f t="shared" ref="Y919:Z919" si="850">Y911+Y912+Y913+Y914+Y915+Y916</f>
        <v>0</v>
      </c>
      <c r="Z919" s="45">
        <f t="shared" si="850"/>
        <v>0</v>
      </c>
      <c r="AB919" s="222"/>
    </row>
    <row r="920" spans="2:28" ht="15.6" customHeight="1" x14ac:dyDescent="0.3">
      <c r="B920" s="13">
        <f>B919+10</f>
        <v>5910</v>
      </c>
      <c r="C920" s="46" t="s">
        <v>45</v>
      </c>
      <c r="D920" s="47">
        <f>D909+D910+D911+D912+D913+D914+D915+D916</f>
        <v>0</v>
      </c>
      <c r="E920" s="47">
        <f>E919+D920</f>
        <v>0</v>
      </c>
      <c r="F920" s="47">
        <f t="shared" ref="F920" si="851">F919+E920</f>
        <v>0</v>
      </c>
      <c r="G920" s="47">
        <f t="shared" ref="G920" si="852">G919+F920</f>
        <v>0</v>
      </c>
      <c r="H920" s="47">
        <f t="shared" ref="H920" si="853">H919+G920</f>
        <v>0</v>
      </c>
      <c r="I920" s="47">
        <f t="shared" ref="I920" si="854">I919+H920</f>
        <v>0</v>
      </c>
      <c r="J920" s="47">
        <f t="shared" ref="J920" si="855">J919+I920</f>
        <v>0</v>
      </c>
      <c r="K920" s="47">
        <f t="shared" ref="K920" si="856">K919+J920</f>
        <v>0</v>
      </c>
      <c r="L920" s="47">
        <f t="shared" ref="L920" si="857">L919+K920</f>
        <v>0</v>
      </c>
      <c r="M920" s="47">
        <f t="shared" ref="M920" si="858">M919+L920</f>
        <v>0</v>
      </c>
      <c r="N920" s="47">
        <f t="shared" ref="N920" si="859">N919+M920</f>
        <v>0</v>
      </c>
      <c r="O920" s="47">
        <f t="shared" ref="O920" si="860">O919+N920</f>
        <v>0</v>
      </c>
      <c r="P920" s="47">
        <f t="shared" ref="P920" si="861">P919+O920</f>
        <v>0</v>
      </c>
      <c r="Q920" s="47">
        <f t="shared" ref="Q920" si="862">Q919+P920</f>
        <v>0</v>
      </c>
      <c r="R920" s="47">
        <f t="shared" ref="R920" si="863">R919+Q920</f>
        <v>0</v>
      </c>
      <c r="S920" s="47">
        <f t="shared" ref="S920" si="864">S919+R920</f>
        <v>0</v>
      </c>
      <c r="T920" s="47">
        <f t="shared" ref="T920" si="865">T919+S920</f>
        <v>0</v>
      </c>
      <c r="U920" s="47">
        <f t="shared" ref="U920" si="866">U919+T920</f>
        <v>0</v>
      </c>
      <c r="V920" s="47">
        <f>V919+U920</f>
        <v>0</v>
      </c>
      <c r="W920" s="47">
        <f>W919+V920</f>
        <v>0</v>
      </c>
      <c r="X920" s="47">
        <f>X919+W920</f>
        <v>0</v>
      </c>
      <c r="Y920" s="47">
        <f t="shared" ref="Y920" si="867">Y919+X920</f>
        <v>0</v>
      </c>
      <c r="Z920" s="47">
        <f t="shared" ref="Z920" si="868">Z919+Y920</f>
        <v>0</v>
      </c>
      <c r="AB920" s="222"/>
    </row>
    <row r="921" spans="2:28" ht="45" customHeight="1" x14ac:dyDescent="0.3">
      <c r="B921" s="13"/>
      <c r="C921" s="54" t="s">
        <v>400</v>
      </c>
      <c r="D921" s="56" t="s">
        <v>653</v>
      </c>
      <c r="E921" s="56" t="s">
        <v>654</v>
      </c>
      <c r="F921" s="56" t="s">
        <v>655</v>
      </c>
      <c r="G921" s="56" t="s">
        <v>656</v>
      </c>
      <c r="H921" s="56" t="s">
        <v>657</v>
      </c>
      <c r="I921" s="56" t="s">
        <v>659</v>
      </c>
      <c r="J921" s="56" t="s">
        <v>658</v>
      </c>
      <c r="K921" s="56" t="s">
        <v>660</v>
      </c>
      <c r="L921" s="56" t="s">
        <v>661</v>
      </c>
      <c r="M921" s="56" t="s">
        <v>662</v>
      </c>
      <c r="N921" s="56" t="s">
        <v>663</v>
      </c>
      <c r="O921" s="56" t="s">
        <v>664</v>
      </c>
      <c r="P921" s="56" t="s">
        <v>665</v>
      </c>
      <c r="Q921" s="56" t="s">
        <v>666</v>
      </c>
      <c r="R921" s="56" t="s">
        <v>667</v>
      </c>
      <c r="S921" s="56" t="s">
        <v>668</v>
      </c>
      <c r="T921" s="56" t="s">
        <v>669</v>
      </c>
      <c r="U921" s="56" t="s">
        <v>670</v>
      </c>
      <c r="V921" s="56" t="s">
        <v>671</v>
      </c>
      <c r="W921" s="56" t="s">
        <v>673</v>
      </c>
      <c r="X921" s="56" t="s">
        <v>672</v>
      </c>
      <c r="Y921" s="56" t="s">
        <v>674</v>
      </c>
      <c r="Z921" s="55" t="s">
        <v>675</v>
      </c>
      <c r="AB921" s="171"/>
    </row>
    <row r="922" spans="2:28" ht="15.6" customHeight="1" x14ac:dyDescent="0.3">
      <c r="B922" s="13">
        <f>B920+10</f>
        <v>5920</v>
      </c>
      <c r="C922" s="48" t="s">
        <v>47</v>
      </c>
      <c r="D922" s="49">
        <f>D923+D926</f>
        <v>0</v>
      </c>
      <c r="E922" s="49">
        <f t="shared" ref="E922:U922" si="869">E923+E926</f>
        <v>0</v>
      </c>
      <c r="F922" s="49">
        <f t="shared" si="869"/>
        <v>0</v>
      </c>
      <c r="G922" s="49">
        <f t="shared" si="869"/>
        <v>0</v>
      </c>
      <c r="H922" s="49">
        <f t="shared" si="869"/>
        <v>0</v>
      </c>
      <c r="I922" s="49">
        <f t="shared" si="869"/>
        <v>0</v>
      </c>
      <c r="J922" s="49">
        <f t="shared" si="869"/>
        <v>0</v>
      </c>
      <c r="K922" s="49">
        <f t="shared" si="869"/>
        <v>0</v>
      </c>
      <c r="L922" s="49">
        <f t="shared" si="869"/>
        <v>0</v>
      </c>
      <c r="M922" s="49">
        <f t="shared" si="869"/>
        <v>0</v>
      </c>
      <c r="N922" s="49">
        <f t="shared" si="869"/>
        <v>0</v>
      </c>
      <c r="O922" s="49">
        <f t="shared" si="869"/>
        <v>0</v>
      </c>
      <c r="P922" s="49">
        <f t="shared" si="869"/>
        <v>0</v>
      </c>
      <c r="Q922" s="49">
        <f t="shared" si="869"/>
        <v>0</v>
      </c>
      <c r="R922" s="49">
        <f t="shared" si="869"/>
        <v>0</v>
      </c>
      <c r="S922" s="49">
        <f t="shared" si="869"/>
        <v>0</v>
      </c>
      <c r="T922" s="49">
        <f t="shared" si="869"/>
        <v>0</v>
      </c>
      <c r="U922" s="49">
        <f t="shared" si="869"/>
        <v>0</v>
      </c>
      <c r="V922" s="49">
        <f>V923+V926</f>
        <v>0</v>
      </c>
      <c r="W922" s="49">
        <f>W923+W926</f>
        <v>0</v>
      </c>
      <c r="X922" s="49">
        <f>X923+X926</f>
        <v>0</v>
      </c>
      <c r="Y922" s="49">
        <f t="shared" ref="Y922:Z922" si="870">Y923+Y926</f>
        <v>0</v>
      </c>
      <c r="Z922" s="49">
        <f t="shared" si="870"/>
        <v>0</v>
      </c>
      <c r="AB922" s="222"/>
    </row>
    <row r="923" spans="2:28" ht="15.6" customHeight="1" x14ac:dyDescent="0.3">
      <c r="B923" s="13">
        <f>B922+10</f>
        <v>5930</v>
      </c>
      <c r="C923" s="42" t="s">
        <v>48</v>
      </c>
      <c r="D923" s="50">
        <f>D924+D925</f>
        <v>0</v>
      </c>
      <c r="E923" s="50">
        <f t="shared" ref="E923:U923" si="871">E924+E925</f>
        <v>0</v>
      </c>
      <c r="F923" s="50">
        <f t="shared" si="871"/>
        <v>0</v>
      </c>
      <c r="G923" s="50">
        <f t="shared" si="871"/>
        <v>0</v>
      </c>
      <c r="H923" s="50">
        <f t="shared" si="871"/>
        <v>0</v>
      </c>
      <c r="I923" s="50">
        <f t="shared" si="871"/>
        <v>0</v>
      </c>
      <c r="J923" s="50">
        <f t="shared" si="871"/>
        <v>0</v>
      </c>
      <c r="K923" s="50">
        <f t="shared" si="871"/>
        <v>0</v>
      </c>
      <c r="L923" s="50">
        <f t="shared" si="871"/>
        <v>0</v>
      </c>
      <c r="M923" s="50">
        <f t="shared" si="871"/>
        <v>0</v>
      </c>
      <c r="N923" s="50">
        <f t="shared" si="871"/>
        <v>0</v>
      </c>
      <c r="O923" s="50">
        <f t="shared" si="871"/>
        <v>0</v>
      </c>
      <c r="P923" s="50">
        <f t="shared" si="871"/>
        <v>0</v>
      </c>
      <c r="Q923" s="50">
        <f t="shared" si="871"/>
        <v>0</v>
      </c>
      <c r="R923" s="50">
        <f t="shared" si="871"/>
        <v>0</v>
      </c>
      <c r="S923" s="50">
        <f t="shared" si="871"/>
        <v>0</v>
      </c>
      <c r="T923" s="50">
        <f t="shared" si="871"/>
        <v>0</v>
      </c>
      <c r="U923" s="50">
        <f t="shared" si="871"/>
        <v>0</v>
      </c>
      <c r="V923" s="50">
        <f>V924+V925</f>
        <v>0</v>
      </c>
      <c r="W923" s="50">
        <f>W924+W925</f>
        <v>0</v>
      </c>
      <c r="X923" s="50">
        <f>X924+X925</f>
        <v>0</v>
      </c>
      <c r="Y923" s="50">
        <f t="shared" ref="Y923:Z923" si="872">Y924+Y925</f>
        <v>0</v>
      </c>
      <c r="Z923" s="50">
        <f t="shared" si="872"/>
        <v>0</v>
      </c>
      <c r="AB923" s="222"/>
    </row>
    <row r="924" spans="2:28" ht="15.6" customHeight="1" x14ac:dyDescent="0.3">
      <c r="B924" s="13">
        <f t="shared" ref="B924:B935" si="873">B923+10</f>
        <v>5940</v>
      </c>
      <c r="C924" s="51" t="s">
        <v>49</v>
      </c>
      <c r="D924" s="50">
        <f>D806</f>
        <v>0</v>
      </c>
      <c r="E924" s="198"/>
      <c r="F924" s="198"/>
      <c r="G924" s="198"/>
      <c r="H924" s="198"/>
      <c r="I924" s="198"/>
      <c r="J924" s="198"/>
      <c r="K924" s="198"/>
      <c r="L924" s="198"/>
      <c r="M924" s="198"/>
      <c r="N924" s="198"/>
      <c r="O924" s="198"/>
      <c r="P924" s="198"/>
      <c r="Q924" s="198"/>
      <c r="R924" s="198"/>
      <c r="S924" s="198"/>
      <c r="T924" s="198"/>
      <c r="U924" s="198"/>
      <c r="V924" s="198"/>
      <c r="W924" s="43">
        <v>0</v>
      </c>
      <c r="X924" s="43">
        <v>0</v>
      </c>
      <c r="Y924" s="43">
        <v>0</v>
      </c>
      <c r="Z924" s="43">
        <v>0</v>
      </c>
      <c r="AB924" s="221"/>
    </row>
    <row r="925" spans="2:28" ht="15.6" customHeight="1" x14ac:dyDescent="0.3">
      <c r="B925" s="13">
        <f t="shared" si="873"/>
        <v>5950</v>
      </c>
      <c r="C925" s="51" t="s">
        <v>5</v>
      </c>
      <c r="D925" s="50">
        <f>D807</f>
        <v>0</v>
      </c>
      <c r="E925" s="198"/>
      <c r="F925" s="198"/>
      <c r="G925" s="198"/>
      <c r="H925" s="198"/>
      <c r="I925" s="198"/>
      <c r="J925" s="198"/>
      <c r="K925" s="198"/>
      <c r="L925" s="198"/>
      <c r="M925" s="198"/>
      <c r="N925" s="198"/>
      <c r="O925" s="198"/>
      <c r="P925" s="198"/>
      <c r="Q925" s="198"/>
      <c r="R925" s="198"/>
      <c r="S925" s="198"/>
      <c r="T925" s="198"/>
      <c r="U925" s="198"/>
      <c r="V925" s="198"/>
      <c r="W925" s="43">
        <v>0</v>
      </c>
      <c r="X925" s="43">
        <v>0</v>
      </c>
      <c r="Y925" s="43">
        <v>0</v>
      </c>
      <c r="Z925" s="43">
        <v>0</v>
      </c>
      <c r="AB925" s="221"/>
    </row>
    <row r="926" spans="2:28" ht="15.6" customHeight="1" x14ac:dyDescent="0.3">
      <c r="B926" s="13">
        <f t="shared" si="873"/>
        <v>5960</v>
      </c>
      <c r="C926" s="42" t="s">
        <v>50</v>
      </c>
      <c r="D926" s="50">
        <f>D808</f>
        <v>0</v>
      </c>
      <c r="E926" s="198"/>
      <c r="F926" s="198"/>
      <c r="G926" s="198"/>
      <c r="H926" s="198"/>
      <c r="I926" s="198"/>
      <c r="J926" s="198"/>
      <c r="K926" s="198"/>
      <c r="L926" s="198"/>
      <c r="M926" s="198"/>
      <c r="N926" s="198"/>
      <c r="O926" s="198"/>
      <c r="P926" s="198"/>
      <c r="Q926" s="198"/>
      <c r="R926" s="198"/>
      <c r="S926" s="198"/>
      <c r="T926" s="198"/>
      <c r="U926" s="198"/>
      <c r="V926" s="198"/>
      <c r="W926" s="43">
        <v>0</v>
      </c>
      <c r="X926" s="43">
        <v>0</v>
      </c>
      <c r="Y926" s="43">
        <v>0</v>
      </c>
      <c r="Z926" s="43">
        <v>0</v>
      </c>
      <c r="AB926" s="221"/>
    </row>
    <row r="927" spans="2:28" ht="15.6" customHeight="1" x14ac:dyDescent="0.3">
      <c r="B927" s="13">
        <f t="shared" si="873"/>
        <v>5970</v>
      </c>
      <c r="C927" s="44" t="s">
        <v>60</v>
      </c>
      <c r="D927" s="52"/>
      <c r="E927" s="45">
        <f>E928+E929+E932+E933</f>
        <v>0</v>
      </c>
      <c r="F927" s="45">
        <f t="shared" ref="F927:U927" si="874">F928+F929+F932+F933</f>
        <v>0</v>
      </c>
      <c r="G927" s="45">
        <f t="shared" si="874"/>
        <v>0</v>
      </c>
      <c r="H927" s="45">
        <f t="shared" si="874"/>
        <v>0</v>
      </c>
      <c r="I927" s="45">
        <f t="shared" si="874"/>
        <v>0</v>
      </c>
      <c r="J927" s="45">
        <f t="shared" si="874"/>
        <v>0</v>
      </c>
      <c r="K927" s="45">
        <f t="shared" si="874"/>
        <v>0</v>
      </c>
      <c r="L927" s="45">
        <f t="shared" si="874"/>
        <v>0</v>
      </c>
      <c r="M927" s="45">
        <f t="shared" si="874"/>
        <v>0</v>
      </c>
      <c r="N927" s="45">
        <f t="shared" si="874"/>
        <v>0</v>
      </c>
      <c r="O927" s="45">
        <f t="shared" si="874"/>
        <v>0</v>
      </c>
      <c r="P927" s="45">
        <f t="shared" si="874"/>
        <v>0</v>
      </c>
      <c r="Q927" s="45">
        <f t="shared" si="874"/>
        <v>0</v>
      </c>
      <c r="R927" s="45">
        <f t="shared" si="874"/>
        <v>0</v>
      </c>
      <c r="S927" s="45">
        <f t="shared" si="874"/>
        <v>0</v>
      </c>
      <c r="T927" s="45">
        <f t="shared" si="874"/>
        <v>0</v>
      </c>
      <c r="U927" s="45">
        <f t="shared" si="874"/>
        <v>0</v>
      </c>
      <c r="V927" s="45">
        <f>V928+V929+V932+V933</f>
        <v>0</v>
      </c>
      <c r="W927" s="45">
        <f>W928+W929+W932+W933</f>
        <v>0</v>
      </c>
      <c r="X927" s="45">
        <f>X928+X929+X932+X933</f>
        <v>0</v>
      </c>
      <c r="Y927" s="45">
        <f t="shared" ref="Y927:Z927" si="875">Y928+Y929+Y932+Y933</f>
        <v>0</v>
      </c>
      <c r="Z927" s="45">
        <f t="shared" si="875"/>
        <v>0</v>
      </c>
      <c r="AB927" s="222"/>
    </row>
    <row r="928" spans="2:28" ht="15.6" customHeight="1" x14ac:dyDescent="0.3">
      <c r="B928" s="13">
        <f t="shared" si="873"/>
        <v>5980</v>
      </c>
      <c r="C928" s="42" t="s">
        <v>51</v>
      </c>
      <c r="D928" s="52"/>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c r="AB928" s="221"/>
    </row>
    <row r="929" spans="2:28" ht="15.6" customHeight="1" x14ac:dyDescent="0.3">
      <c r="B929" s="13">
        <f t="shared" si="873"/>
        <v>5990</v>
      </c>
      <c r="C929" s="42" t="s">
        <v>52</v>
      </c>
      <c r="D929" s="52"/>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c r="AB929" s="221"/>
    </row>
    <row r="930" spans="2:28" ht="15.6" customHeight="1" x14ac:dyDescent="0.3">
      <c r="B930" s="13">
        <f t="shared" si="873"/>
        <v>6000</v>
      </c>
      <c r="C930" s="51" t="s">
        <v>53</v>
      </c>
      <c r="D930" s="52"/>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c r="AB930" s="221"/>
    </row>
    <row r="931" spans="2:28" ht="15.6" customHeight="1" x14ac:dyDescent="0.3">
      <c r="B931" s="13">
        <f t="shared" si="873"/>
        <v>6010</v>
      </c>
      <c r="C931" s="51" t="s">
        <v>54</v>
      </c>
      <c r="D931" s="52"/>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c r="AB931" s="221"/>
    </row>
    <row r="932" spans="2:28" ht="15.6" customHeight="1" x14ac:dyDescent="0.3">
      <c r="B932" s="13">
        <f t="shared" si="873"/>
        <v>6020</v>
      </c>
      <c r="C932" s="42" t="s">
        <v>55</v>
      </c>
      <c r="D932" s="52"/>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c r="AB932" s="221"/>
    </row>
    <row r="933" spans="2:28" ht="15.6" customHeight="1" x14ac:dyDescent="0.3">
      <c r="B933" s="13">
        <f t="shared" si="873"/>
        <v>6030</v>
      </c>
      <c r="C933" s="42" t="s">
        <v>56</v>
      </c>
      <c r="D933" s="52"/>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c r="AB933" s="221"/>
    </row>
    <row r="934" spans="2:28" ht="15.6" customHeight="1" x14ac:dyDescent="0.3">
      <c r="B934" s="13">
        <f t="shared" si="873"/>
        <v>6040</v>
      </c>
      <c r="C934" s="44" t="s">
        <v>429</v>
      </c>
      <c r="D934" s="52"/>
      <c r="E934" s="45">
        <f>E922+E927</f>
        <v>0</v>
      </c>
      <c r="F934" s="45">
        <f t="shared" ref="F934:U934" si="876">F922+F927</f>
        <v>0</v>
      </c>
      <c r="G934" s="45">
        <f t="shared" si="876"/>
        <v>0</v>
      </c>
      <c r="H934" s="45">
        <f t="shared" si="876"/>
        <v>0</v>
      </c>
      <c r="I934" s="45">
        <f t="shared" si="876"/>
        <v>0</v>
      </c>
      <c r="J934" s="45">
        <f t="shared" si="876"/>
        <v>0</v>
      </c>
      <c r="K934" s="45">
        <f t="shared" si="876"/>
        <v>0</v>
      </c>
      <c r="L934" s="45">
        <f t="shared" si="876"/>
        <v>0</v>
      </c>
      <c r="M934" s="45">
        <f t="shared" si="876"/>
        <v>0</v>
      </c>
      <c r="N934" s="45">
        <f t="shared" si="876"/>
        <v>0</v>
      </c>
      <c r="O934" s="45">
        <f t="shared" si="876"/>
        <v>0</v>
      </c>
      <c r="P934" s="45">
        <f t="shared" si="876"/>
        <v>0</v>
      </c>
      <c r="Q934" s="45">
        <f t="shared" si="876"/>
        <v>0</v>
      </c>
      <c r="R934" s="45">
        <f t="shared" si="876"/>
        <v>0</v>
      </c>
      <c r="S934" s="45">
        <f t="shared" si="876"/>
        <v>0</v>
      </c>
      <c r="T934" s="45">
        <f t="shared" si="876"/>
        <v>0</v>
      </c>
      <c r="U934" s="45">
        <f t="shared" si="876"/>
        <v>0</v>
      </c>
      <c r="V934" s="45">
        <f>V922+V927</f>
        <v>0</v>
      </c>
      <c r="W934" s="45">
        <f>W922+W927</f>
        <v>0</v>
      </c>
      <c r="X934" s="45">
        <f>X922+X927</f>
        <v>0</v>
      </c>
      <c r="Y934" s="45">
        <f t="shared" ref="Y934:Z934" si="877">Y922+Y927</f>
        <v>0</v>
      </c>
      <c r="Z934" s="45">
        <f t="shared" si="877"/>
        <v>0</v>
      </c>
      <c r="AB934" s="222"/>
    </row>
    <row r="935" spans="2:28" ht="15.6" customHeight="1" x14ac:dyDescent="0.3">
      <c r="B935" s="13">
        <f t="shared" si="873"/>
        <v>6050</v>
      </c>
      <c r="C935" s="46" t="s">
        <v>430</v>
      </c>
      <c r="D935" s="53"/>
      <c r="E935" s="47">
        <f>E934</f>
        <v>0</v>
      </c>
      <c r="F935" s="47">
        <f>F934+E935</f>
        <v>0</v>
      </c>
      <c r="G935" s="47">
        <f t="shared" ref="G935" si="878">G934+F935</f>
        <v>0</v>
      </c>
      <c r="H935" s="47">
        <f t="shared" ref="H935" si="879">H934+G935</f>
        <v>0</v>
      </c>
      <c r="I935" s="47">
        <f t="shared" ref="I935" si="880">I934+H935</f>
        <v>0</v>
      </c>
      <c r="J935" s="47">
        <f t="shared" ref="J935" si="881">J934+I935</f>
        <v>0</v>
      </c>
      <c r="K935" s="47">
        <f t="shared" ref="K935" si="882">K934+J935</f>
        <v>0</v>
      </c>
      <c r="L935" s="47">
        <f t="shared" ref="L935" si="883">L934+K935</f>
        <v>0</v>
      </c>
      <c r="M935" s="47">
        <f t="shared" ref="M935" si="884">M934+L935</f>
        <v>0</v>
      </c>
      <c r="N935" s="47">
        <f t="shared" ref="N935" si="885">N934+M935</f>
        <v>0</v>
      </c>
      <c r="O935" s="47">
        <f t="shared" ref="O935" si="886">O934+N935</f>
        <v>0</v>
      </c>
      <c r="P935" s="47">
        <f t="shared" ref="P935" si="887">P934+O935</f>
        <v>0</v>
      </c>
      <c r="Q935" s="47">
        <f t="shared" ref="Q935" si="888">Q934+P935</f>
        <v>0</v>
      </c>
      <c r="R935" s="47">
        <f t="shared" ref="R935" si="889">R934+Q935</f>
        <v>0</v>
      </c>
      <c r="S935" s="47">
        <f t="shared" ref="S935" si="890">S934+R935</f>
        <v>0</v>
      </c>
      <c r="T935" s="47">
        <f t="shared" ref="T935" si="891">T934+S935</f>
        <v>0</v>
      </c>
      <c r="U935" s="47">
        <f t="shared" ref="U935" si="892">U934+T935</f>
        <v>0</v>
      </c>
      <c r="V935" s="47">
        <f>V934+U935</f>
        <v>0</v>
      </c>
      <c r="W935" s="47">
        <f>W934+V935</f>
        <v>0</v>
      </c>
      <c r="X935" s="47">
        <f>X934+W935</f>
        <v>0</v>
      </c>
      <c r="Y935" s="47">
        <f t="shared" ref="Y935" si="893">Y934+X935</f>
        <v>0</v>
      </c>
      <c r="Z935" s="47">
        <f t="shared" ref="Z935" si="894">Z934+Y935</f>
        <v>0</v>
      </c>
      <c r="AB935" s="222"/>
    </row>
    <row r="936" spans="2:28" ht="45" customHeight="1" x14ac:dyDescent="0.3">
      <c r="B936" s="13"/>
      <c r="C936" s="54" t="s">
        <v>401</v>
      </c>
      <c r="D936" s="56" t="s">
        <v>653</v>
      </c>
      <c r="E936" s="56" t="s">
        <v>654</v>
      </c>
      <c r="F936" s="56" t="s">
        <v>655</v>
      </c>
      <c r="G936" s="56" t="s">
        <v>656</v>
      </c>
      <c r="H936" s="56" t="s">
        <v>657</v>
      </c>
      <c r="I936" s="56" t="s">
        <v>659</v>
      </c>
      <c r="J936" s="56" t="s">
        <v>658</v>
      </c>
      <c r="K936" s="56" t="s">
        <v>660</v>
      </c>
      <c r="L936" s="56" t="s">
        <v>661</v>
      </c>
      <c r="M936" s="56" t="s">
        <v>662</v>
      </c>
      <c r="N936" s="56" t="s">
        <v>663</v>
      </c>
      <c r="O936" s="56" t="s">
        <v>664</v>
      </c>
      <c r="P936" s="56" t="s">
        <v>665</v>
      </c>
      <c r="Q936" s="56" t="s">
        <v>666</v>
      </c>
      <c r="R936" s="56" t="s">
        <v>667</v>
      </c>
      <c r="S936" s="56" t="s">
        <v>668</v>
      </c>
      <c r="T936" s="56" t="s">
        <v>669</v>
      </c>
      <c r="U936" s="56" t="s">
        <v>670</v>
      </c>
      <c r="V936" s="56" t="s">
        <v>671</v>
      </c>
      <c r="W936" s="56" t="s">
        <v>673</v>
      </c>
      <c r="X936" s="56" t="s">
        <v>672</v>
      </c>
      <c r="Y936" s="56" t="s">
        <v>674</v>
      </c>
      <c r="Z936" s="55" t="s">
        <v>675</v>
      </c>
      <c r="AB936" s="171"/>
    </row>
    <row r="937" spans="2:28" ht="15.6" customHeight="1" x14ac:dyDescent="0.3">
      <c r="B937" s="13">
        <f>B935+10</f>
        <v>6060</v>
      </c>
      <c r="C937" s="89" t="s">
        <v>61</v>
      </c>
      <c r="D937" s="88">
        <f>D819</f>
        <v>0</v>
      </c>
      <c r="E937" s="90"/>
      <c r="F937" s="90"/>
      <c r="G937" s="90"/>
      <c r="H937" s="90"/>
      <c r="I937" s="90"/>
      <c r="J937" s="90"/>
      <c r="K937" s="90"/>
      <c r="L937" s="90"/>
      <c r="M937" s="90"/>
      <c r="N937" s="90"/>
      <c r="O937" s="90"/>
      <c r="P937" s="90"/>
      <c r="Q937" s="90"/>
      <c r="R937" s="90"/>
      <c r="S937" s="90"/>
      <c r="T937" s="90"/>
      <c r="U937" s="90"/>
      <c r="V937" s="90"/>
      <c r="W937" s="90"/>
      <c r="X937" s="90"/>
      <c r="Y937" s="90"/>
      <c r="Z937" s="90"/>
      <c r="AB937" s="222"/>
    </row>
    <row r="938" spans="2:28" ht="15.6" customHeight="1" x14ac:dyDescent="0.3">
      <c r="B938" s="13">
        <f>B937+10</f>
        <v>6070</v>
      </c>
      <c r="C938" s="44" t="s">
        <v>450</v>
      </c>
      <c r="D938" s="91"/>
      <c r="E938" s="45">
        <f t="shared" ref="E938:Y938" si="895">E920-E881-E907-E935</f>
        <v>0</v>
      </c>
      <c r="F938" s="45">
        <f t="shared" si="895"/>
        <v>0</v>
      </c>
      <c r="G938" s="45">
        <f t="shared" si="895"/>
        <v>0</v>
      </c>
      <c r="H938" s="45">
        <f t="shared" si="895"/>
        <v>0</v>
      </c>
      <c r="I938" s="45">
        <f t="shared" si="895"/>
        <v>0</v>
      </c>
      <c r="J938" s="45">
        <f t="shared" si="895"/>
        <v>0</v>
      </c>
      <c r="K938" s="45">
        <f t="shared" si="895"/>
        <v>0</v>
      </c>
      <c r="L938" s="45">
        <f t="shared" si="895"/>
        <v>0</v>
      </c>
      <c r="M938" s="45">
        <f t="shared" si="895"/>
        <v>0</v>
      </c>
      <c r="N938" s="45">
        <f t="shared" si="895"/>
        <v>0</v>
      </c>
      <c r="O938" s="45">
        <f t="shared" si="895"/>
        <v>0</v>
      </c>
      <c r="P938" s="45">
        <f t="shared" si="895"/>
        <v>0</v>
      </c>
      <c r="Q938" s="45">
        <f t="shared" si="895"/>
        <v>0</v>
      </c>
      <c r="R938" s="45">
        <f t="shared" si="895"/>
        <v>0</v>
      </c>
      <c r="S938" s="45">
        <f t="shared" si="895"/>
        <v>0</v>
      </c>
      <c r="T938" s="45">
        <f t="shared" si="895"/>
        <v>0</v>
      </c>
      <c r="U938" s="45">
        <f t="shared" si="895"/>
        <v>0</v>
      </c>
      <c r="V938" s="45">
        <f t="shared" si="895"/>
        <v>0</v>
      </c>
      <c r="W938" s="45">
        <f t="shared" si="895"/>
        <v>0</v>
      </c>
      <c r="X938" s="45">
        <f t="shared" si="895"/>
        <v>0</v>
      </c>
      <c r="Y938" s="45">
        <f t="shared" si="895"/>
        <v>0</v>
      </c>
      <c r="Z938" s="52"/>
      <c r="AB938" s="222"/>
    </row>
    <row r="939" spans="2:28" ht="15.6" customHeight="1" x14ac:dyDescent="0.3">
      <c r="B939" s="13">
        <f>B938+10</f>
        <v>6080</v>
      </c>
      <c r="C939" s="42" t="s">
        <v>62</v>
      </c>
      <c r="D939" s="52"/>
      <c r="E939" s="92" t="e">
        <f>E938/$D$937</f>
        <v>#DIV/0!</v>
      </c>
      <c r="F939" s="92" t="e">
        <f t="shared" ref="F939:Y939" si="896">F938/$D$937</f>
        <v>#DIV/0!</v>
      </c>
      <c r="G939" s="92" t="e">
        <f t="shared" si="896"/>
        <v>#DIV/0!</v>
      </c>
      <c r="H939" s="92" t="e">
        <f t="shared" si="896"/>
        <v>#DIV/0!</v>
      </c>
      <c r="I939" s="92" t="e">
        <f t="shared" si="896"/>
        <v>#DIV/0!</v>
      </c>
      <c r="J939" s="92" t="e">
        <f t="shared" si="896"/>
        <v>#DIV/0!</v>
      </c>
      <c r="K939" s="92" t="e">
        <f t="shared" si="896"/>
        <v>#DIV/0!</v>
      </c>
      <c r="L939" s="92" t="e">
        <f t="shared" si="896"/>
        <v>#DIV/0!</v>
      </c>
      <c r="M939" s="92" t="e">
        <f t="shared" si="896"/>
        <v>#DIV/0!</v>
      </c>
      <c r="N939" s="92" t="e">
        <f t="shared" si="896"/>
        <v>#DIV/0!</v>
      </c>
      <c r="O939" s="92" t="e">
        <f t="shared" si="896"/>
        <v>#DIV/0!</v>
      </c>
      <c r="P939" s="92" t="e">
        <f t="shared" si="896"/>
        <v>#DIV/0!</v>
      </c>
      <c r="Q939" s="92" t="e">
        <f t="shared" si="896"/>
        <v>#DIV/0!</v>
      </c>
      <c r="R939" s="92" t="e">
        <f t="shared" si="896"/>
        <v>#DIV/0!</v>
      </c>
      <c r="S939" s="92" t="e">
        <f t="shared" si="896"/>
        <v>#DIV/0!</v>
      </c>
      <c r="T939" s="92" t="e">
        <f t="shared" si="896"/>
        <v>#DIV/0!</v>
      </c>
      <c r="U939" s="92" t="e">
        <f t="shared" si="896"/>
        <v>#DIV/0!</v>
      </c>
      <c r="V939" s="92" t="e">
        <f t="shared" si="896"/>
        <v>#DIV/0!</v>
      </c>
      <c r="W939" s="92" t="e">
        <f t="shared" si="896"/>
        <v>#DIV/0!</v>
      </c>
      <c r="X939" s="92" t="e">
        <f t="shared" si="896"/>
        <v>#DIV/0!</v>
      </c>
      <c r="Y939" s="92" t="e">
        <f t="shared" si="896"/>
        <v>#DIV/0!</v>
      </c>
      <c r="Z939" s="52"/>
      <c r="AB939" s="222"/>
    </row>
    <row r="940" spans="2:28" ht="15.6" customHeight="1" x14ac:dyDescent="0.3">
      <c r="B940" s="13"/>
      <c r="AB940" s="171"/>
    </row>
    <row r="941" spans="2:28" ht="15.6" customHeight="1" x14ac:dyDescent="0.3">
      <c r="B941" s="13">
        <f>B939+1</f>
        <v>6081</v>
      </c>
      <c r="C941" s="82" t="s">
        <v>451</v>
      </c>
      <c r="D941" s="213" t="s">
        <v>746</v>
      </c>
      <c r="AB941" s="221"/>
    </row>
    <row r="942" spans="2:28" ht="15.6" customHeight="1" x14ac:dyDescent="0.3">
      <c r="B942" s="13">
        <f>B941+1</f>
        <v>6082</v>
      </c>
      <c r="C942" s="82" t="s">
        <v>452</v>
      </c>
      <c r="D942" s="213" t="s">
        <v>746</v>
      </c>
      <c r="AB942" s="221"/>
    </row>
    <row r="943" spans="2:28" ht="15.6" customHeight="1" x14ac:dyDescent="0.3">
      <c r="B943" s="13">
        <f>B942+1</f>
        <v>6083</v>
      </c>
      <c r="C943" s="82" t="s">
        <v>499</v>
      </c>
      <c r="D943" s="195"/>
      <c r="AB943" s="221"/>
    </row>
    <row r="944" spans="2:28" ht="15.6" customHeight="1" x14ac:dyDescent="0.3">
      <c r="B944" s="13"/>
    </row>
    <row r="945" spans="2:28" ht="15.6" customHeight="1" x14ac:dyDescent="0.3">
      <c r="B945" s="13"/>
    </row>
    <row r="946" spans="2:28" ht="31.2" customHeight="1" x14ac:dyDescent="0.3">
      <c r="B946" s="26" t="s">
        <v>533</v>
      </c>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2:28" ht="15.6" customHeight="1" x14ac:dyDescent="0.3">
      <c r="B947" s="13"/>
    </row>
    <row r="948" spans="2:28" ht="15.6" customHeight="1" x14ac:dyDescent="0.3">
      <c r="B948" s="13"/>
      <c r="C948" s="20"/>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20"/>
      <c r="AB948" s="13"/>
    </row>
    <row r="949" spans="2:28" ht="45" customHeight="1" x14ac:dyDescent="0.3">
      <c r="B949" s="13"/>
      <c r="C949" s="54" t="s">
        <v>402</v>
      </c>
      <c r="D949" s="56" t="s">
        <v>653</v>
      </c>
      <c r="E949" s="56" t="s">
        <v>654</v>
      </c>
      <c r="F949" s="56" t="s">
        <v>655</v>
      </c>
      <c r="G949" s="56" t="s">
        <v>656</v>
      </c>
      <c r="H949" s="56" t="s">
        <v>657</v>
      </c>
      <c r="I949" s="56" t="s">
        <v>659</v>
      </c>
      <c r="J949" s="56" t="s">
        <v>658</v>
      </c>
      <c r="K949" s="56" t="s">
        <v>660</v>
      </c>
      <c r="L949" s="56" t="s">
        <v>661</v>
      </c>
      <c r="M949" s="56" t="s">
        <v>662</v>
      </c>
      <c r="N949" s="56" t="s">
        <v>663</v>
      </c>
      <c r="O949" s="56" t="s">
        <v>664</v>
      </c>
      <c r="P949" s="56" t="s">
        <v>665</v>
      </c>
      <c r="Q949" s="56" t="s">
        <v>666</v>
      </c>
      <c r="R949" s="56" t="s">
        <v>667</v>
      </c>
      <c r="S949" s="56" t="s">
        <v>668</v>
      </c>
      <c r="T949" s="56" t="s">
        <v>669</v>
      </c>
      <c r="U949" s="56" t="s">
        <v>670</v>
      </c>
      <c r="V949" s="56" t="s">
        <v>671</v>
      </c>
      <c r="W949" s="56" t="s">
        <v>673</v>
      </c>
      <c r="X949" s="56" t="s">
        <v>672</v>
      </c>
      <c r="Y949" s="56" t="s">
        <v>674</v>
      </c>
      <c r="Z949" s="55" t="s">
        <v>675</v>
      </c>
      <c r="AB949" s="71" t="s">
        <v>63</v>
      </c>
    </row>
    <row r="950" spans="2:28" ht="15.6" customHeight="1" x14ac:dyDescent="0.3">
      <c r="B950" s="13">
        <f>B939+10</f>
        <v>6090</v>
      </c>
      <c r="C950" s="48" t="s">
        <v>0</v>
      </c>
      <c r="D950" s="41"/>
      <c r="E950" s="49">
        <f t="shared" ref="E950:Z950" si="897">E952+E958+E960+E969+E972+E975</f>
        <v>0</v>
      </c>
      <c r="F950" s="49">
        <f t="shared" si="897"/>
        <v>0</v>
      </c>
      <c r="G950" s="49">
        <f t="shared" si="897"/>
        <v>0</v>
      </c>
      <c r="H950" s="49">
        <f t="shared" si="897"/>
        <v>0</v>
      </c>
      <c r="I950" s="49">
        <f t="shared" si="897"/>
        <v>0</v>
      </c>
      <c r="J950" s="49">
        <f t="shared" si="897"/>
        <v>0</v>
      </c>
      <c r="K950" s="49">
        <f t="shared" si="897"/>
        <v>0</v>
      </c>
      <c r="L950" s="49">
        <f t="shared" si="897"/>
        <v>0</v>
      </c>
      <c r="M950" s="49">
        <f t="shared" si="897"/>
        <v>0</v>
      </c>
      <c r="N950" s="49">
        <f t="shared" si="897"/>
        <v>0</v>
      </c>
      <c r="O950" s="49">
        <f t="shared" si="897"/>
        <v>0</v>
      </c>
      <c r="P950" s="49">
        <f t="shared" si="897"/>
        <v>0</v>
      </c>
      <c r="Q950" s="49">
        <f t="shared" si="897"/>
        <v>0</v>
      </c>
      <c r="R950" s="49">
        <f t="shared" si="897"/>
        <v>0</v>
      </c>
      <c r="S950" s="49">
        <f t="shared" si="897"/>
        <v>0</v>
      </c>
      <c r="T950" s="49">
        <f t="shared" si="897"/>
        <v>0</v>
      </c>
      <c r="U950" s="49">
        <f t="shared" si="897"/>
        <v>0</v>
      </c>
      <c r="V950" s="49">
        <f t="shared" si="897"/>
        <v>0</v>
      </c>
      <c r="W950" s="49">
        <f t="shared" si="897"/>
        <v>0</v>
      </c>
      <c r="X950" s="49">
        <f t="shared" si="897"/>
        <v>0</v>
      </c>
      <c r="Y950" s="49">
        <f t="shared" si="897"/>
        <v>0</v>
      </c>
      <c r="Z950" s="49">
        <f t="shared" si="897"/>
        <v>0</v>
      </c>
      <c r="AB950" s="223"/>
    </row>
    <row r="951" spans="2:28" ht="15.6" customHeight="1" x14ac:dyDescent="0.3">
      <c r="B951" s="31">
        <f t="shared" ref="B951:B997" si="898">B950+1</f>
        <v>6091</v>
      </c>
      <c r="C951" s="96" t="s">
        <v>366</v>
      </c>
      <c r="D951" s="50">
        <f>D953+D959+D961+D971+D970+D973+D974</f>
        <v>0</v>
      </c>
      <c r="E951" s="50">
        <f>E953+E959+E961+E971+E970+E973+E974+E976</f>
        <v>0</v>
      </c>
      <c r="F951" s="50">
        <f t="shared" ref="F951:Z951" si="899">F953+F959+F961+F971+F970+F973+F974+F976</f>
        <v>0</v>
      </c>
      <c r="G951" s="50">
        <f t="shared" si="899"/>
        <v>0</v>
      </c>
      <c r="H951" s="50">
        <f t="shared" si="899"/>
        <v>0</v>
      </c>
      <c r="I951" s="50">
        <f t="shared" si="899"/>
        <v>0</v>
      </c>
      <c r="J951" s="50">
        <f t="shared" si="899"/>
        <v>0</v>
      </c>
      <c r="K951" s="50">
        <f t="shared" si="899"/>
        <v>0</v>
      </c>
      <c r="L951" s="50">
        <f t="shared" si="899"/>
        <v>0</v>
      </c>
      <c r="M951" s="50">
        <f t="shared" si="899"/>
        <v>0</v>
      </c>
      <c r="N951" s="50">
        <f t="shared" si="899"/>
        <v>0</v>
      </c>
      <c r="O951" s="50">
        <f t="shared" si="899"/>
        <v>0</v>
      </c>
      <c r="P951" s="50">
        <f t="shared" si="899"/>
        <v>0</v>
      </c>
      <c r="Q951" s="50">
        <f t="shared" si="899"/>
        <v>0</v>
      </c>
      <c r="R951" s="50">
        <f t="shared" si="899"/>
        <v>0</v>
      </c>
      <c r="S951" s="50">
        <f t="shared" si="899"/>
        <v>0</v>
      </c>
      <c r="T951" s="50">
        <f t="shared" si="899"/>
        <v>0</v>
      </c>
      <c r="U951" s="50">
        <f t="shared" si="899"/>
        <v>0</v>
      </c>
      <c r="V951" s="50">
        <f t="shared" si="899"/>
        <v>0</v>
      </c>
      <c r="W951" s="50">
        <f t="shared" si="899"/>
        <v>0</v>
      </c>
      <c r="X951" s="50">
        <f t="shared" si="899"/>
        <v>0</v>
      </c>
      <c r="Y951" s="50">
        <f t="shared" si="899"/>
        <v>0</v>
      </c>
      <c r="Z951" s="50">
        <f t="shared" si="899"/>
        <v>0</v>
      </c>
      <c r="AB951" s="222"/>
    </row>
    <row r="952" spans="2:28" ht="15.6" customHeight="1" x14ac:dyDescent="0.3">
      <c r="B952" s="13">
        <f>B950+10</f>
        <v>6100</v>
      </c>
      <c r="C952" s="42" t="s">
        <v>1</v>
      </c>
      <c r="D952" s="50">
        <f>D954+D955+D956+D957</f>
        <v>0</v>
      </c>
      <c r="E952" s="50">
        <f t="shared" ref="E952:U952" si="900">E954+E955+E956+E957</f>
        <v>0</v>
      </c>
      <c r="F952" s="50">
        <f t="shared" si="900"/>
        <v>0</v>
      </c>
      <c r="G952" s="50">
        <f t="shared" si="900"/>
        <v>0</v>
      </c>
      <c r="H952" s="50">
        <f t="shared" si="900"/>
        <v>0</v>
      </c>
      <c r="I952" s="50">
        <f t="shared" si="900"/>
        <v>0</v>
      </c>
      <c r="J952" s="50">
        <f t="shared" si="900"/>
        <v>0</v>
      </c>
      <c r="K952" s="50">
        <f t="shared" si="900"/>
        <v>0</v>
      </c>
      <c r="L952" s="50">
        <f t="shared" si="900"/>
        <v>0</v>
      </c>
      <c r="M952" s="50">
        <f t="shared" si="900"/>
        <v>0</v>
      </c>
      <c r="N952" s="50">
        <f t="shared" si="900"/>
        <v>0</v>
      </c>
      <c r="O952" s="50">
        <f t="shared" si="900"/>
        <v>0</v>
      </c>
      <c r="P952" s="50">
        <f t="shared" si="900"/>
        <v>0</v>
      </c>
      <c r="Q952" s="50">
        <f t="shared" si="900"/>
        <v>0</v>
      </c>
      <c r="R952" s="50">
        <f t="shared" si="900"/>
        <v>0</v>
      </c>
      <c r="S952" s="50">
        <f t="shared" si="900"/>
        <v>0</v>
      </c>
      <c r="T952" s="50">
        <f t="shared" si="900"/>
        <v>0</v>
      </c>
      <c r="U952" s="50">
        <f t="shared" si="900"/>
        <v>0</v>
      </c>
      <c r="V952" s="50">
        <f>V954+V955+V956+V957</f>
        <v>0</v>
      </c>
      <c r="W952" s="50">
        <f>W954+W955+W956+W957</f>
        <v>0</v>
      </c>
      <c r="X952" s="50">
        <f>X954+X955+X956+X957</f>
        <v>0</v>
      </c>
      <c r="Y952" s="50">
        <f t="shared" ref="Y952:Z952" si="901">Y954+Y955+Y956+Y957</f>
        <v>0</v>
      </c>
      <c r="Z952" s="50">
        <f t="shared" si="901"/>
        <v>0</v>
      </c>
      <c r="AB952" s="222"/>
    </row>
    <row r="953" spans="2:28" ht="15.6" customHeight="1" x14ac:dyDescent="0.3">
      <c r="B953" s="31">
        <f t="shared" si="898"/>
        <v>6101</v>
      </c>
      <c r="C953" s="96" t="s">
        <v>366</v>
      </c>
      <c r="D953" s="50">
        <f t="shared" ref="D953:Z953" si="902">D717</f>
        <v>0</v>
      </c>
      <c r="E953" s="50">
        <f t="shared" si="902"/>
        <v>0</v>
      </c>
      <c r="F953" s="50">
        <f t="shared" si="902"/>
        <v>0</v>
      </c>
      <c r="G953" s="50">
        <f t="shared" si="902"/>
        <v>0</v>
      </c>
      <c r="H953" s="50">
        <f t="shared" si="902"/>
        <v>0</v>
      </c>
      <c r="I953" s="50">
        <f t="shared" si="902"/>
        <v>0</v>
      </c>
      <c r="J953" s="50">
        <f t="shared" si="902"/>
        <v>0</v>
      </c>
      <c r="K953" s="50">
        <f t="shared" si="902"/>
        <v>0</v>
      </c>
      <c r="L953" s="50">
        <f t="shared" si="902"/>
        <v>0</v>
      </c>
      <c r="M953" s="50">
        <f t="shared" si="902"/>
        <v>0</v>
      </c>
      <c r="N953" s="50">
        <f t="shared" si="902"/>
        <v>0</v>
      </c>
      <c r="O953" s="50">
        <f t="shared" si="902"/>
        <v>0</v>
      </c>
      <c r="P953" s="50">
        <f t="shared" si="902"/>
        <v>0</v>
      </c>
      <c r="Q953" s="50">
        <f t="shared" si="902"/>
        <v>0</v>
      </c>
      <c r="R953" s="50">
        <f t="shared" si="902"/>
        <v>0</v>
      </c>
      <c r="S953" s="50">
        <f t="shared" si="902"/>
        <v>0</v>
      </c>
      <c r="T953" s="50">
        <f t="shared" si="902"/>
        <v>0</v>
      </c>
      <c r="U953" s="50">
        <f t="shared" si="902"/>
        <v>0</v>
      </c>
      <c r="V953" s="50">
        <f t="shared" si="902"/>
        <v>0</v>
      </c>
      <c r="W953" s="50">
        <f t="shared" si="902"/>
        <v>0</v>
      </c>
      <c r="X953" s="50">
        <f t="shared" si="902"/>
        <v>0</v>
      </c>
      <c r="Y953" s="50">
        <f t="shared" si="902"/>
        <v>0</v>
      </c>
      <c r="Z953" s="50">
        <f t="shared" si="902"/>
        <v>0</v>
      </c>
      <c r="AB953" s="222"/>
    </row>
    <row r="954" spans="2:28" ht="15.6" customHeight="1" x14ac:dyDescent="0.3">
      <c r="B954" s="13">
        <f>B952+10</f>
        <v>6110</v>
      </c>
      <c r="C954" s="51" t="s">
        <v>2</v>
      </c>
      <c r="D954" s="50">
        <f t="shared" ref="D954:Z954" si="903">D718</f>
        <v>0</v>
      </c>
      <c r="E954" s="50">
        <f t="shared" si="903"/>
        <v>0</v>
      </c>
      <c r="F954" s="50">
        <f t="shared" si="903"/>
        <v>0</v>
      </c>
      <c r="G954" s="50">
        <f t="shared" si="903"/>
        <v>0</v>
      </c>
      <c r="H954" s="50">
        <f t="shared" si="903"/>
        <v>0</v>
      </c>
      <c r="I954" s="50">
        <f t="shared" si="903"/>
        <v>0</v>
      </c>
      <c r="J954" s="50">
        <f t="shared" si="903"/>
        <v>0</v>
      </c>
      <c r="K954" s="50">
        <f t="shared" si="903"/>
        <v>0</v>
      </c>
      <c r="L954" s="50">
        <f t="shared" si="903"/>
        <v>0</v>
      </c>
      <c r="M954" s="50">
        <f t="shared" si="903"/>
        <v>0</v>
      </c>
      <c r="N954" s="50">
        <f t="shared" si="903"/>
        <v>0</v>
      </c>
      <c r="O954" s="50">
        <f t="shared" si="903"/>
        <v>0</v>
      </c>
      <c r="P954" s="50">
        <f t="shared" si="903"/>
        <v>0</v>
      </c>
      <c r="Q954" s="50">
        <f t="shared" si="903"/>
        <v>0</v>
      </c>
      <c r="R954" s="50">
        <f t="shared" si="903"/>
        <v>0</v>
      </c>
      <c r="S954" s="50">
        <f t="shared" si="903"/>
        <v>0</v>
      </c>
      <c r="T954" s="50">
        <f t="shared" si="903"/>
        <v>0</v>
      </c>
      <c r="U954" s="50">
        <f t="shared" si="903"/>
        <v>0</v>
      </c>
      <c r="V954" s="50">
        <f t="shared" si="903"/>
        <v>0</v>
      </c>
      <c r="W954" s="50">
        <f t="shared" si="903"/>
        <v>0</v>
      </c>
      <c r="X954" s="50">
        <f t="shared" si="903"/>
        <v>0</v>
      </c>
      <c r="Y954" s="50">
        <f t="shared" si="903"/>
        <v>0</v>
      </c>
      <c r="Z954" s="50">
        <f t="shared" si="903"/>
        <v>0</v>
      </c>
      <c r="AB954" s="222"/>
    </row>
    <row r="955" spans="2:28" ht="15.6" customHeight="1" x14ac:dyDescent="0.3">
      <c r="B955" s="13">
        <f>B954+10</f>
        <v>6120</v>
      </c>
      <c r="C955" s="51" t="s">
        <v>3</v>
      </c>
      <c r="D955" s="50">
        <f t="shared" ref="D955:Z955" si="904">D719</f>
        <v>0</v>
      </c>
      <c r="E955" s="50">
        <f t="shared" si="904"/>
        <v>0</v>
      </c>
      <c r="F955" s="50">
        <f t="shared" si="904"/>
        <v>0</v>
      </c>
      <c r="G955" s="50">
        <f t="shared" si="904"/>
        <v>0</v>
      </c>
      <c r="H955" s="50">
        <f t="shared" si="904"/>
        <v>0</v>
      </c>
      <c r="I955" s="50">
        <f t="shared" si="904"/>
        <v>0</v>
      </c>
      <c r="J955" s="50">
        <f t="shared" si="904"/>
        <v>0</v>
      </c>
      <c r="K955" s="50">
        <f t="shared" si="904"/>
        <v>0</v>
      </c>
      <c r="L955" s="50">
        <f t="shared" si="904"/>
        <v>0</v>
      </c>
      <c r="M955" s="50">
        <f t="shared" si="904"/>
        <v>0</v>
      </c>
      <c r="N955" s="50">
        <f t="shared" si="904"/>
        <v>0</v>
      </c>
      <c r="O955" s="50">
        <f t="shared" si="904"/>
        <v>0</v>
      </c>
      <c r="P955" s="50">
        <f t="shared" si="904"/>
        <v>0</v>
      </c>
      <c r="Q955" s="50">
        <f t="shared" si="904"/>
        <v>0</v>
      </c>
      <c r="R955" s="50">
        <f t="shared" si="904"/>
        <v>0</v>
      </c>
      <c r="S955" s="50">
        <f t="shared" si="904"/>
        <v>0</v>
      </c>
      <c r="T955" s="50">
        <f t="shared" si="904"/>
        <v>0</v>
      </c>
      <c r="U955" s="50">
        <f t="shared" si="904"/>
        <v>0</v>
      </c>
      <c r="V955" s="50">
        <f t="shared" si="904"/>
        <v>0</v>
      </c>
      <c r="W955" s="50">
        <f t="shared" si="904"/>
        <v>0</v>
      </c>
      <c r="X955" s="50">
        <f t="shared" si="904"/>
        <v>0</v>
      </c>
      <c r="Y955" s="50">
        <f t="shared" si="904"/>
        <v>0</v>
      </c>
      <c r="Z955" s="50">
        <f t="shared" si="904"/>
        <v>0</v>
      </c>
      <c r="AB955" s="222"/>
    </row>
    <row r="956" spans="2:28" ht="15.6" customHeight="1" x14ac:dyDescent="0.3">
      <c r="B956" s="13">
        <f>B955+10</f>
        <v>6130</v>
      </c>
      <c r="C956" s="51" t="s">
        <v>4</v>
      </c>
      <c r="D956" s="50">
        <f t="shared" ref="D956:Z956" si="905">D720</f>
        <v>0</v>
      </c>
      <c r="E956" s="50">
        <f t="shared" si="905"/>
        <v>0</v>
      </c>
      <c r="F956" s="50">
        <f t="shared" si="905"/>
        <v>0</v>
      </c>
      <c r="G956" s="50">
        <f t="shared" si="905"/>
        <v>0</v>
      </c>
      <c r="H956" s="50">
        <f t="shared" si="905"/>
        <v>0</v>
      </c>
      <c r="I956" s="50">
        <f t="shared" si="905"/>
        <v>0</v>
      </c>
      <c r="J956" s="50">
        <f t="shared" si="905"/>
        <v>0</v>
      </c>
      <c r="K956" s="50">
        <f t="shared" si="905"/>
        <v>0</v>
      </c>
      <c r="L956" s="50">
        <f t="shared" si="905"/>
        <v>0</v>
      </c>
      <c r="M956" s="50">
        <f t="shared" si="905"/>
        <v>0</v>
      </c>
      <c r="N956" s="50">
        <f t="shared" si="905"/>
        <v>0</v>
      </c>
      <c r="O956" s="50">
        <f t="shared" si="905"/>
        <v>0</v>
      </c>
      <c r="P956" s="50">
        <f t="shared" si="905"/>
        <v>0</v>
      </c>
      <c r="Q956" s="50">
        <f t="shared" si="905"/>
        <v>0</v>
      </c>
      <c r="R956" s="50">
        <f t="shared" si="905"/>
        <v>0</v>
      </c>
      <c r="S956" s="50">
        <f t="shared" si="905"/>
        <v>0</v>
      </c>
      <c r="T956" s="50">
        <f t="shared" si="905"/>
        <v>0</v>
      </c>
      <c r="U956" s="50">
        <f t="shared" si="905"/>
        <v>0</v>
      </c>
      <c r="V956" s="50">
        <f t="shared" si="905"/>
        <v>0</v>
      </c>
      <c r="W956" s="50">
        <f t="shared" si="905"/>
        <v>0</v>
      </c>
      <c r="X956" s="50">
        <f t="shared" si="905"/>
        <v>0</v>
      </c>
      <c r="Y956" s="50">
        <f t="shared" si="905"/>
        <v>0</v>
      </c>
      <c r="Z956" s="50">
        <f t="shared" si="905"/>
        <v>0</v>
      </c>
      <c r="AB956" s="222"/>
    </row>
    <row r="957" spans="2:28" ht="15.6" customHeight="1" x14ac:dyDescent="0.3">
      <c r="B957" s="13">
        <f>B956+10</f>
        <v>6140</v>
      </c>
      <c r="C957" s="51" t="s">
        <v>5</v>
      </c>
      <c r="D957" s="50">
        <f t="shared" ref="D957:Z957" si="906">D721</f>
        <v>0</v>
      </c>
      <c r="E957" s="50">
        <f t="shared" si="906"/>
        <v>0</v>
      </c>
      <c r="F957" s="50">
        <f t="shared" si="906"/>
        <v>0</v>
      </c>
      <c r="G957" s="50">
        <f t="shared" si="906"/>
        <v>0</v>
      </c>
      <c r="H957" s="50">
        <f t="shared" si="906"/>
        <v>0</v>
      </c>
      <c r="I957" s="50">
        <f t="shared" si="906"/>
        <v>0</v>
      </c>
      <c r="J957" s="50">
        <f t="shared" si="906"/>
        <v>0</v>
      </c>
      <c r="K957" s="50">
        <f t="shared" si="906"/>
        <v>0</v>
      </c>
      <c r="L957" s="50">
        <f t="shared" si="906"/>
        <v>0</v>
      </c>
      <c r="M957" s="50">
        <f t="shared" si="906"/>
        <v>0</v>
      </c>
      <c r="N957" s="50">
        <f t="shared" si="906"/>
        <v>0</v>
      </c>
      <c r="O957" s="50">
        <f t="shared" si="906"/>
        <v>0</v>
      </c>
      <c r="P957" s="50">
        <f t="shared" si="906"/>
        <v>0</v>
      </c>
      <c r="Q957" s="50">
        <f t="shared" si="906"/>
        <v>0</v>
      </c>
      <c r="R957" s="50">
        <f t="shared" si="906"/>
        <v>0</v>
      </c>
      <c r="S957" s="50">
        <f t="shared" si="906"/>
        <v>0</v>
      </c>
      <c r="T957" s="50">
        <f t="shared" si="906"/>
        <v>0</v>
      </c>
      <c r="U957" s="50">
        <f t="shared" si="906"/>
        <v>0</v>
      </c>
      <c r="V957" s="50">
        <f t="shared" si="906"/>
        <v>0</v>
      </c>
      <c r="W957" s="50">
        <f t="shared" si="906"/>
        <v>0</v>
      </c>
      <c r="X957" s="50">
        <f t="shared" si="906"/>
        <v>0</v>
      </c>
      <c r="Y957" s="50">
        <f t="shared" si="906"/>
        <v>0</v>
      </c>
      <c r="Z957" s="50">
        <f t="shared" si="906"/>
        <v>0</v>
      </c>
      <c r="AB957" s="222"/>
    </row>
    <row r="958" spans="2:28" ht="15.6" customHeight="1" x14ac:dyDescent="0.3">
      <c r="B958" s="13">
        <f>B957+10</f>
        <v>6150</v>
      </c>
      <c r="C958" s="42" t="s">
        <v>6</v>
      </c>
      <c r="D958" s="50">
        <f t="shared" ref="D958:Z958" si="907">D722</f>
        <v>0</v>
      </c>
      <c r="E958" s="50">
        <f t="shared" si="907"/>
        <v>0</v>
      </c>
      <c r="F958" s="50">
        <f t="shared" si="907"/>
        <v>0</v>
      </c>
      <c r="G958" s="50">
        <f t="shared" si="907"/>
        <v>0</v>
      </c>
      <c r="H958" s="50">
        <f t="shared" si="907"/>
        <v>0</v>
      </c>
      <c r="I958" s="50">
        <f t="shared" si="907"/>
        <v>0</v>
      </c>
      <c r="J958" s="50">
        <f t="shared" si="907"/>
        <v>0</v>
      </c>
      <c r="K958" s="50">
        <f t="shared" si="907"/>
        <v>0</v>
      </c>
      <c r="L958" s="50">
        <f t="shared" si="907"/>
        <v>0</v>
      </c>
      <c r="M958" s="50">
        <f t="shared" si="907"/>
        <v>0</v>
      </c>
      <c r="N958" s="50">
        <f t="shared" si="907"/>
        <v>0</v>
      </c>
      <c r="O958" s="50">
        <f t="shared" si="907"/>
        <v>0</v>
      </c>
      <c r="P958" s="50">
        <f t="shared" si="907"/>
        <v>0</v>
      </c>
      <c r="Q958" s="50">
        <f t="shared" si="907"/>
        <v>0</v>
      </c>
      <c r="R958" s="50">
        <f t="shared" si="907"/>
        <v>0</v>
      </c>
      <c r="S958" s="50">
        <f t="shared" si="907"/>
        <v>0</v>
      </c>
      <c r="T958" s="50">
        <f t="shared" si="907"/>
        <v>0</v>
      </c>
      <c r="U958" s="50">
        <f t="shared" si="907"/>
        <v>0</v>
      </c>
      <c r="V958" s="50">
        <f t="shared" si="907"/>
        <v>0</v>
      </c>
      <c r="W958" s="50">
        <f t="shared" si="907"/>
        <v>0</v>
      </c>
      <c r="X958" s="50">
        <f t="shared" si="907"/>
        <v>0</v>
      </c>
      <c r="Y958" s="50">
        <f t="shared" si="907"/>
        <v>0</v>
      </c>
      <c r="Z958" s="50">
        <f t="shared" si="907"/>
        <v>0</v>
      </c>
      <c r="AB958" s="222"/>
    </row>
    <row r="959" spans="2:28" ht="15.6" customHeight="1" x14ac:dyDescent="0.3">
      <c r="B959" s="31">
        <f t="shared" si="898"/>
        <v>6151</v>
      </c>
      <c r="C959" s="96" t="s">
        <v>366</v>
      </c>
      <c r="D959" s="50">
        <f t="shared" ref="D959:Z959" si="908">D723</f>
        <v>0</v>
      </c>
      <c r="E959" s="50">
        <f t="shared" si="908"/>
        <v>0</v>
      </c>
      <c r="F959" s="50">
        <f t="shared" si="908"/>
        <v>0</v>
      </c>
      <c r="G959" s="50">
        <f t="shared" si="908"/>
        <v>0</v>
      </c>
      <c r="H959" s="50">
        <f t="shared" si="908"/>
        <v>0</v>
      </c>
      <c r="I959" s="50">
        <f t="shared" si="908"/>
        <v>0</v>
      </c>
      <c r="J959" s="50">
        <f t="shared" si="908"/>
        <v>0</v>
      </c>
      <c r="K959" s="50">
        <f t="shared" si="908"/>
        <v>0</v>
      </c>
      <c r="L959" s="50">
        <f t="shared" si="908"/>
        <v>0</v>
      </c>
      <c r="M959" s="50">
        <f t="shared" si="908"/>
        <v>0</v>
      </c>
      <c r="N959" s="50">
        <f t="shared" si="908"/>
        <v>0</v>
      </c>
      <c r="O959" s="50">
        <f t="shared" si="908"/>
        <v>0</v>
      </c>
      <c r="P959" s="50">
        <f t="shared" si="908"/>
        <v>0</v>
      </c>
      <c r="Q959" s="50">
        <f t="shared" si="908"/>
        <v>0</v>
      </c>
      <c r="R959" s="50">
        <f t="shared" si="908"/>
        <v>0</v>
      </c>
      <c r="S959" s="50">
        <f t="shared" si="908"/>
        <v>0</v>
      </c>
      <c r="T959" s="50">
        <f t="shared" si="908"/>
        <v>0</v>
      </c>
      <c r="U959" s="50">
        <f t="shared" si="908"/>
        <v>0</v>
      </c>
      <c r="V959" s="50">
        <f t="shared" si="908"/>
        <v>0</v>
      </c>
      <c r="W959" s="50">
        <f t="shared" si="908"/>
        <v>0</v>
      </c>
      <c r="X959" s="50">
        <f t="shared" si="908"/>
        <v>0</v>
      </c>
      <c r="Y959" s="50">
        <f t="shared" si="908"/>
        <v>0</v>
      </c>
      <c r="Z959" s="50">
        <f t="shared" si="908"/>
        <v>0</v>
      </c>
      <c r="AB959" s="222"/>
    </row>
    <row r="960" spans="2:28" ht="15.6" customHeight="1" x14ac:dyDescent="0.3">
      <c r="B960" s="13">
        <f>B958+10</f>
        <v>6160</v>
      </c>
      <c r="C960" s="42" t="s">
        <v>512</v>
      </c>
      <c r="D960" s="50">
        <f>D962+D963+D964+D965+D966+D967+D968</f>
        <v>0</v>
      </c>
      <c r="E960" s="50">
        <f t="shared" ref="E960:U960" si="909">E962+E963+E964+E965+E966+E967+E968</f>
        <v>0</v>
      </c>
      <c r="F960" s="50">
        <f t="shared" si="909"/>
        <v>0</v>
      </c>
      <c r="G960" s="50">
        <f t="shared" si="909"/>
        <v>0</v>
      </c>
      <c r="H960" s="50">
        <f t="shared" si="909"/>
        <v>0</v>
      </c>
      <c r="I960" s="50">
        <f t="shared" si="909"/>
        <v>0</v>
      </c>
      <c r="J960" s="50">
        <f t="shared" si="909"/>
        <v>0</v>
      </c>
      <c r="K960" s="50">
        <f t="shared" si="909"/>
        <v>0</v>
      </c>
      <c r="L960" s="50">
        <f t="shared" si="909"/>
        <v>0</v>
      </c>
      <c r="M960" s="50">
        <f t="shared" si="909"/>
        <v>0</v>
      </c>
      <c r="N960" s="50">
        <f t="shared" si="909"/>
        <v>0</v>
      </c>
      <c r="O960" s="50">
        <f t="shared" si="909"/>
        <v>0</v>
      </c>
      <c r="P960" s="50">
        <f t="shared" si="909"/>
        <v>0</v>
      </c>
      <c r="Q960" s="50">
        <f t="shared" si="909"/>
        <v>0</v>
      </c>
      <c r="R960" s="50">
        <f t="shared" si="909"/>
        <v>0</v>
      </c>
      <c r="S960" s="50">
        <f t="shared" si="909"/>
        <v>0</v>
      </c>
      <c r="T960" s="50">
        <f t="shared" si="909"/>
        <v>0</v>
      </c>
      <c r="U960" s="50">
        <f t="shared" si="909"/>
        <v>0</v>
      </c>
      <c r="V960" s="50">
        <f>V962+V963+V964+V965+V966+V967+V968</f>
        <v>0</v>
      </c>
      <c r="W960" s="50">
        <f>W962+W963+W964+W965+W966+W967+W968</f>
        <v>0</v>
      </c>
      <c r="X960" s="50">
        <f>X962+X963+X964+X965+X966+X967+X968</f>
        <v>0</v>
      </c>
      <c r="Y960" s="50">
        <f t="shared" ref="Y960:Z960" si="910">Y962+Y963+Y964+Y965+Y966+Y967+Y968</f>
        <v>0</v>
      </c>
      <c r="Z960" s="50">
        <f t="shared" si="910"/>
        <v>0</v>
      </c>
      <c r="AB960" s="222"/>
    </row>
    <row r="961" spans="2:28" ht="15.6" customHeight="1" x14ac:dyDescent="0.3">
      <c r="B961" s="31">
        <f t="shared" si="898"/>
        <v>6161</v>
      </c>
      <c r="C961" s="96" t="s">
        <v>366</v>
      </c>
      <c r="D961" s="50">
        <f t="shared" ref="D961:S968" si="911">D725</f>
        <v>0</v>
      </c>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c r="AB961" s="221"/>
    </row>
    <row r="962" spans="2:28" ht="15.6" customHeight="1" x14ac:dyDescent="0.3">
      <c r="B962" s="13">
        <f>B960+10</f>
        <v>6170</v>
      </c>
      <c r="C962" s="51" t="s">
        <v>7</v>
      </c>
      <c r="D962" s="50">
        <f t="shared" si="911"/>
        <v>0</v>
      </c>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c r="AB962" s="221"/>
    </row>
    <row r="963" spans="2:28" ht="15.6" customHeight="1" x14ac:dyDescent="0.3">
      <c r="B963" s="13">
        <f t="shared" ref="B963:B969" si="912">B962+10</f>
        <v>6180</v>
      </c>
      <c r="C963" s="51" t="s">
        <v>8</v>
      </c>
      <c r="D963" s="50">
        <f t="shared" si="911"/>
        <v>0</v>
      </c>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c r="AB963" s="221"/>
    </row>
    <row r="964" spans="2:28" ht="15.6" customHeight="1" x14ac:dyDescent="0.3">
      <c r="B964" s="13">
        <f t="shared" si="912"/>
        <v>6190</v>
      </c>
      <c r="C964" s="51" t="s">
        <v>9</v>
      </c>
      <c r="D964" s="50">
        <f t="shared" si="911"/>
        <v>0</v>
      </c>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c r="AB964" s="221"/>
    </row>
    <row r="965" spans="2:28" ht="15.6" customHeight="1" x14ac:dyDescent="0.3">
      <c r="B965" s="13">
        <f t="shared" si="912"/>
        <v>6200</v>
      </c>
      <c r="C965" s="51" t="s">
        <v>10</v>
      </c>
      <c r="D965" s="50">
        <f t="shared" si="911"/>
        <v>0</v>
      </c>
      <c r="E965" s="50">
        <f t="shared" si="911"/>
        <v>0</v>
      </c>
      <c r="F965" s="50">
        <f t="shared" si="911"/>
        <v>0</v>
      </c>
      <c r="G965" s="50">
        <f t="shared" si="911"/>
        <v>0</v>
      </c>
      <c r="H965" s="50">
        <f t="shared" si="911"/>
        <v>0</v>
      </c>
      <c r="I965" s="50">
        <f t="shared" si="911"/>
        <v>0</v>
      </c>
      <c r="J965" s="50">
        <f t="shared" si="911"/>
        <v>0</v>
      </c>
      <c r="K965" s="50">
        <f t="shared" si="911"/>
        <v>0</v>
      </c>
      <c r="L965" s="50">
        <f t="shared" si="911"/>
        <v>0</v>
      </c>
      <c r="M965" s="50">
        <f t="shared" si="911"/>
        <v>0</v>
      </c>
      <c r="N965" s="50">
        <f t="shared" si="911"/>
        <v>0</v>
      </c>
      <c r="O965" s="50">
        <f t="shared" si="911"/>
        <v>0</v>
      </c>
      <c r="P965" s="50">
        <f t="shared" si="911"/>
        <v>0</v>
      </c>
      <c r="Q965" s="50">
        <f t="shared" si="911"/>
        <v>0</v>
      </c>
      <c r="R965" s="50">
        <f t="shared" si="911"/>
        <v>0</v>
      </c>
      <c r="S965" s="50">
        <f t="shared" si="911"/>
        <v>0</v>
      </c>
      <c r="T965" s="50">
        <f t="shared" ref="T965:Z966" si="913">T729</f>
        <v>0</v>
      </c>
      <c r="U965" s="50">
        <f t="shared" si="913"/>
        <v>0</v>
      </c>
      <c r="V965" s="50">
        <f t="shared" si="913"/>
        <v>0</v>
      </c>
      <c r="W965" s="50">
        <f t="shared" si="913"/>
        <v>0</v>
      </c>
      <c r="X965" s="50">
        <f t="shared" si="913"/>
        <v>0</v>
      </c>
      <c r="Y965" s="50">
        <f t="shared" si="913"/>
        <v>0</v>
      </c>
      <c r="Z965" s="50">
        <f t="shared" si="913"/>
        <v>0</v>
      </c>
      <c r="AB965" s="222"/>
    </row>
    <row r="966" spans="2:28" ht="15.6" customHeight="1" x14ac:dyDescent="0.3">
      <c r="B966" s="13">
        <f t="shared" si="912"/>
        <v>6210</v>
      </c>
      <c r="C966" s="51" t="s">
        <v>11</v>
      </c>
      <c r="D966" s="50">
        <f t="shared" si="911"/>
        <v>0</v>
      </c>
      <c r="E966" s="50">
        <f t="shared" si="911"/>
        <v>0</v>
      </c>
      <c r="F966" s="50">
        <f t="shared" si="911"/>
        <v>0</v>
      </c>
      <c r="G966" s="50">
        <f t="shared" si="911"/>
        <v>0</v>
      </c>
      <c r="H966" s="50">
        <f t="shared" si="911"/>
        <v>0</v>
      </c>
      <c r="I966" s="50">
        <f t="shared" si="911"/>
        <v>0</v>
      </c>
      <c r="J966" s="50">
        <f t="shared" si="911"/>
        <v>0</v>
      </c>
      <c r="K966" s="50">
        <f t="shared" si="911"/>
        <v>0</v>
      </c>
      <c r="L966" s="50">
        <f t="shared" si="911"/>
        <v>0</v>
      </c>
      <c r="M966" s="50">
        <f t="shared" si="911"/>
        <v>0</v>
      </c>
      <c r="N966" s="50">
        <f t="shared" si="911"/>
        <v>0</v>
      </c>
      <c r="O966" s="50">
        <f t="shared" si="911"/>
        <v>0</v>
      </c>
      <c r="P966" s="50">
        <f t="shared" si="911"/>
        <v>0</v>
      </c>
      <c r="Q966" s="50">
        <f t="shared" si="911"/>
        <v>0</v>
      </c>
      <c r="R966" s="50">
        <f t="shared" si="911"/>
        <v>0</v>
      </c>
      <c r="S966" s="50">
        <f t="shared" si="911"/>
        <v>0</v>
      </c>
      <c r="T966" s="50">
        <f t="shared" si="913"/>
        <v>0</v>
      </c>
      <c r="U966" s="50">
        <f t="shared" si="913"/>
        <v>0</v>
      </c>
      <c r="V966" s="50">
        <f t="shared" si="913"/>
        <v>0</v>
      </c>
      <c r="W966" s="50">
        <f t="shared" si="913"/>
        <v>0</v>
      </c>
      <c r="X966" s="50">
        <f t="shared" si="913"/>
        <v>0</v>
      </c>
      <c r="Y966" s="50">
        <f t="shared" si="913"/>
        <v>0</v>
      </c>
      <c r="Z966" s="50">
        <f t="shared" si="913"/>
        <v>0</v>
      </c>
      <c r="AB966" s="222"/>
    </row>
    <row r="967" spans="2:28" ht="15.6" customHeight="1" x14ac:dyDescent="0.3">
      <c r="B967" s="13">
        <f t="shared" si="912"/>
        <v>6220</v>
      </c>
      <c r="C967" s="51" t="s">
        <v>12</v>
      </c>
      <c r="D967" s="50">
        <f t="shared" si="911"/>
        <v>0</v>
      </c>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c r="AB967" s="221"/>
    </row>
    <row r="968" spans="2:28" ht="15.6" customHeight="1" x14ac:dyDescent="0.3">
      <c r="B968" s="13">
        <f t="shared" si="912"/>
        <v>6230</v>
      </c>
      <c r="C968" s="51" t="s">
        <v>13</v>
      </c>
      <c r="D968" s="50">
        <f t="shared" si="911"/>
        <v>0</v>
      </c>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c r="AB968" s="221"/>
    </row>
    <row r="969" spans="2:28" ht="15.6" customHeight="1" x14ac:dyDescent="0.3">
      <c r="B969" s="13">
        <f t="shared" si="912"/>
        <v>6240</v>
      </c>
      <c r="C969" s="42" t="s">
        <v>14</v>
      </c>
      <c r="D969" s="43"/>
      <c r="E969" s="50">
        <f t="shared" ref="E969:Z969" si="914">E733</f>
        <v>0</v>
      </c>
      <c r="F969" s="50">
        <f t="shared" si="914"/>
        <v>0</v>
      </c>
      <c r="G969" s="50">
        <f t="shared" si="914"/>
        <v>0</v>
      </c>
      <c r="H969" s="50">
        <f t="shared" si="914"/>
        <v>0</v>
      </c>
      <c r="I969" s="50">
        <f t="shared" si="914"/>
        <v>0</v>
      </c>
      <c r="J969" s="50">
        <f t="shared" si="914"/>
        <v>0</v>
      </c>
      <c r="K969" s="50">
        <f t="shared" si="914"/>
        <v>0</v>
      </c>
      <c r="L969" s="50">
        <f t="shared" si="914"/>
        <v>0</v>
      </c>
      <c r="M969" s="50">
        <f t="shared" si="914"/>
        <v>0</v>
      </c>
      <c r="N969" s="50">
        <f t="shared" si="914"/>
        <v>0</v>
      </c>
      <c r="O969" s="50">
        <f t="shared" si="914"/>
        <v>0</v>
      </c>
      <c r="P969" s="50">
        <f t="shared" si="914"/>
        <v>0</v>
      </c>
      <c r="Q969" s="50">
        <f t="shared" si="914"/>
        <v>0</v>
      </c>
      <c r="R969" s="50">
        <f t="shared" si="914"/>
        <v>0</v>
      </c>
      <c r="S969" s="50">
        <f t="shared" si="914"/>
        <v>0</v>
      </c>
      <c r="T969" s="50">
        <f t="shared" si="914"/>
        <v>0</v>
      </c>
      <c r="U969" s="50">
        <f t="shared" si="914"/>
        <v>0</v>
      </c>
      <c r="V969" s="50">
        <f t="shared" si="914"/>
        <v>0</v>
      </c>
      <c r="W969" s="50">
        <f t="shared" si="914"/>
        <v>0</v>
      </c>
      <c r="X969" s="50">
        <f t="shared" si="914"/>
        <v>0</v>
      </c>
      <c r="Y969" s="50">
        <f t="shared" si="914"/>
        <v>0</v>
      </c>
      <c r="Z969" s="50">
        <f t="shared" si="914"/>
        <v>0</v>
      </c>
      <c r="AB969" s="222"/>
    </row>
    <row r="970" spans="2:28" ht="15.6" customHeight="1" x14ac:dyDescent="0.3">
      <c r="B970" s="31">
        <f t="shared" si="898"/>
        <v>6241</v>
      </c>
      <c r="C970" s="96" t="s">
        <v>81</v>
      </c>
      <c r="D970" s="43"/>
      <c r="E970" s="50">
        <f t="shared" ref="E970:Z970" si="915">E734</f>
        <v>0</v>
      </c>
      <c r="F970" s="50">
        <f t="shared" si="915"/>
        <v>0</v>
      </c>
      <c r="G970" s="50">
        <f t="shared" si="915"/>
        <v>0</v>
      </c>
      <c r="H970" s="50">
        <f t="shared" si="915"/>
        <v>0</v>
      </c>
      <c r="I970" s="50">
        <f t="shared" si="915"/>
        <v>0</v>
      </c>
      <c r="J970" s="50">
        <f t="shared" si="915"/>
        <v>0</v>
      </c>
      <c r="K970" s="50">
        <f t="shared" si="915"/>
        <v>0</v>
      </c>
      <c r="L970" s="50">
        <f t="shared" si="915"/>
        <v>0</v>
      </c>
      <c r="M970" s="50">
        <f t="shared" si="915"/>
        <v>0</v>
      </c>
      <c r="N970" s="50">
        <f t="shared" si="915"/>
        <v>0</v>
      </c>
      <c r="O970" s="50">
        <f t="shared" si="915"/>
        <v>0</v>
      </c>
      <c r="P970" s="50">
        <f t="shared" si="915"/>
        <v>0</v>
      </c>
      <c r="Q970" s="50">
        <f t="shared" si="915"/>
        <v>0</v>
      </c>
      <c r="R970" s="50">
        <f t="shared" si="915"/>
        <v>0</v>
      </c>
      <c r="S970" s="50">
        <f t="shared" si="915"/>
        <v>0</v>
      </c>
      <c r="T970" s="50">
        <f t="shared" si="915"/>
        <v>0</v>
      </c>
      <c r="U970" s="50">
        <f t="shared" si="915"/>
        <v>0</v>
      </c>
      <c r="V970" s="50">
        <f t="shared" si="915"/>
        <v>0</v>
      </c>
      <c r="W970" s="50">
        <f t="shared" si="915"/>
        <v>0</v>
      </c>
      <c r="X970" s="50">
        <f t="shared" si="915"/>
        <v>0</v>
      </c>
      <c r="Y970" s="50">
        <f t="shared" si="915"/>
        <v>0</v>
      </c>
      <c r="Z970" s="50">
        <f t="shared" si="915"/>
        <v>0</v>
      </c>
      <c r="AB970" s="222"/>
    </row>
    <row r="971" spans="2:28" ht="15.6" customHeight="1" x14ac:dyDescent="0.3">
      <c r="B971" s="31">
        <f t="shared" si="898"/>
        <v>6242</v>
      </c>
      <c r="C971" s="96" t="s">
        <v>82</v>
      </c>
      <c r="D971" s="43"/>
      <c r="E971" s="50">
        <f t="shared" ref="E971:Z971" si="916">E735</f>
        <v>0</v>
      </c>
      <c r="F971" s="50">
        <f t="shared" si="916"/>
        <v>0</v>
      </c>
      <c r="G971" s="50">
        <f t="shared" si="916"/>
        <v>0</v>
      </c>
      <c r="H971" s="50">
        <f t="shared" si="916"/>
        <v>0</v>
      </c>
      <c r="I971" s="50">
        <f t="shared" si="916"/>
        <v>0</v>
      </c>
      <c r="J971" s="50">
        <f t="shared" si="916"/>
        <v>0</v>
      </c>
      <c r="K971" s="50">
        <f t="shared" si="916"/>
        <v>0</v>
      </c>
      <c r="L971" s="50">
        <f t="shared" si="916"/>
        <v>0</v>
      </c>
      <c r="M971" s="50">
        <f t="shared" si="916"/>
        <v>0</v>
      </c>
      <c r="N971" s="50">
        <f t="shared" si="916"/>
        <v>0</v>
      </c>
      <c r="O971" s="50">
        <f t="shared" si="916"/>
        <v>0</v>
      </c>
      <c r="P971" s="50">
        <f t="shared" si="916"/>
        <v>0</v>
      </c>
      <c r="Q971" s="50">
        <f t="shared" si="916"/>
        <v>0</v>
      </c>
      <c r="R971" s="50">
        <f t="shared" si="916"/>
        <v>0</v>
      </c>
      <c r="S971" s="50">
        <f t="shared" si="916"/>
        <v>0</v>
      </c>
      <c r="T971" s="50">
        <f t="shared" si="916"/>
        <v>0</v>
      </c>
      <c r="U971" s="50">
        <f t="shared" si="916"/>
        <v>0</v>
      </c>
      <c r="V971" s="50">
        <f t="shared" si="916"/>
        <v>0</v>
      </c>
      <c r="W971" s="50">
        <f t="shared" si="916"/>
        <v>0</v>
      </c>
      <c r="X971" s="50">
        <f t="shared" si="916"/>
        <v>0</v>
      </c>
      <c r="Y971" s="50">
        <f t="shared" si="916"/>
        <v>0</v>
      </c>
      <c r="Z971" s="50">
        <f t="shared" si="916"/>
        <v>0</v>
      </c>
      <c r="AB971" s="222"/>
    </row>
    <row r="972" spans="2:28" ht="15.6" customHeight="1" x14ac:dyDescent="0.3">
      <c r="B972" s="13">
        <f>B969+10</f>
        <v>6250</v>
      </c>
      <c r="C972" s="42" t="s">
        <v>500</v>
      </c>
      <c r="D972" s="43"/>
      <c r="E972" s="50">
        <f t="shared" ref="E972:Z972" si="917">E736</f>
        <v>0</v>
      </c>
      <c r="F972" s="50">
        <f t="shared" si="917"/>
        <v>0</v>
      </c>
      <c r="G972" s="50">
        <f t="shared" si="917"/>
        <v>0</v>
      </c>
      <c r="H972" s="50">
        <f t="shared" si="917"/>
        <v>0</v>
      </c>
      <c r="I972" s="50">
        <f t="shared" si="917"/>
        <v>0</v>
      </c>
      <c r="J972" s="50">
        <f t="shared" si="917"/>
        <v>0</v>
      </c>
      <c r="K972" s="50">
        <f t="shared" si="917"/>
        <v>0</v>
      </c>
      <c r="L972" s="50">
        <f t="shared" si="917"/>
        <v>0</v>
      </c>
      <c r="M972" s="50">
        <f t="shared" si="917"/>
        <v>0</v>
      </c>
      <c r="N972" s="50">
        <f t="shared" si="917"/>
        <v>0</v>
      </c>
      <c r="O972" s="50">
        <f t="shared" si="917"/>
        <v>0</v>
      </c>
      <c r="P972" s="50">
        <f t="shared" si="917"/>
        <v>0</v>
      </c>
      <c r="Q972" s="50">
        <f t="shared" si="917"/>
        <v>0</v>
      </c>
      <c r="R972" s="50">
        <f t="shared" si="917"/>
        <v>0</v>
      </c>
      <c r="S972" s="50">
        <f t="shared" si="917"/>
        <v>0</v>
      </c>
      <c r="T972" s="50">
        <f t="shared" si="917"/>
        <v>0</v>
      </c>
      <c r="U972" s="50">
        <f t="shared" si="917"/>
        <v>0</v>
      </c>
      <c r="V972" s="50">
        <f t="shared" si="917"/>
        <v>0</v>
      </c>
      <c r="W972" s="50">
        <f t="shared" si="917"/>
        <v>0</v>
      </c>
      <c r="X972" s="50">
        <f t="shared" si="917"/>
        <v>0</v>
      </c>
      <c r="Y972" s="50">
        <f t="shared" si="917"/>
        <v>0</v>
      </c>
      <c r="Z972" s="50">
        <f t="shared" si="917"/>
        <v>0</v>
      </c>
      <c r="AB972" s="222"/>
    </row>
    <row r="973" spans="2:28" ht="15.6" customHeight="1" x14ac:dyDescent="0.3">
      <c r="B973" s="31">
        <f t="shared" si="898"/>
        <v>6251</v>
      </c>
      <c r="C973" s="96" t="s">
        <v>81</v>
      </c>
      <c r="D973" s="43"/>
      <c r="E973" s="50">
        <f t="shared" ref="E973:Z973" si="918">E737</f>
        <v>0</v>
      </c>
      <c r="F973" s="50">
        <f t="shared" si="918"/>
        <v>0</v>
      </c>
      <c r="G973" s="50">
        <f t="shared" si="918"/>
        <v>0</v>
      </c>
      <c r="H973" s="50">
        <f t="shared" si="918"/>
        <v>0</v>
      </c>
      <c r="I973" s="50">
        <f t="shared" si="918"/>
        <v>0</v>
      </c>
      <c r="J973" s="50">
        <f t="shared" si="918"/>
        <v>0</v>
      </c>
      <c r="K973" s="50">
        <f t="shared" si="918"/>
        <v>0</v>
      </c>
      <c r="L973" s="50">
        <f t="shared" si="918"/>
        <v>0</v>
      </c>
      <c r="M973" s="50">
        <f t="shared" si="918"/>
        <v>0</v>
      </c>
      <c r="N973" s="50">
        <f t="shared" si="918"/>
        <v>0</v>
      </c>
      <c r="O973" s="50">
        <f t="shared" si="918"/>
        <v>0</v>
      </c>
      <c r="P973" s="50">
        <f t="shared" si="918"/>
        <v>0</v>
      </c>
      <c r="Q973" s="50">
        <f t="shared" si="918"/>
        <v>0</v>
      </c>
      <c r="R973" s="50">
        <f t="shared" si="918"/>
        <v>0</v>
      </c>
      <c r="S973" s="50">
        <f t="shared" si="918"/>
        <v>0</v>
      </c>
      <c r="T973" s="50">
        <f t="shared" si="918"/>
        <v>0</v>
      </c>
      <c r="U973" s="50">
        <f t="shared" si="918"/>
        <v>0</v>
      </c>
      <c r="V973" s="50">
        <f t="shared" si="918"/>
        <v>0</v>
      </c>
      <c r="W973" s="50">
        <f t="shared" si="918"/>
        <v>0</v>
      </c>
      <c r="X973" s="50">
        <f t="shared" si="918"/>
        <v>0</v>
      </c>
      <c r="Y973" s="50">
        <f t="shared" si="918"/>
        <v>0</v>
      </c>
      <c r="Z973" s="50">
        <f t="shared" si="918"/>
        <v>0</v>
      </c>
      <c r="AB973" s="222"/>
    </row>
    <row r="974" spans="2:28" ht="15.6" customHeight="1" x14ac:dyDescent="0.3">
      <c r="B974" s="31">
        <f t="shared" si="898"/>
        <v>6252</v>
      </c>
      <c r="C974" s="96" t="s">
        <v>82</v>
      </c>
      <c r="D974" s="43"/>
      <c r="E974" s="50">
        <f t="shared" ref="E974:Z974" si="919">E738</f>
        <v>0</v>
      </c>
      <c r="F974" s="50">
        <f t="shared" si="919"/>
        <v>0</v>
      </c>
      <c r="G974" s="50">
        <f t="shared" si="919"/>
        <v>0</v>
      </c>
      <c r="H974" s="50">
        <f t="shared" si="919"/>
        <v>0</v>
      </c>
      <c r="I974" s="50">
        <f t="shared" si="919"/>
        <v>0</v>
      </c>
      <c r="J974" s="50">
        <f t="shared" si="919"/>
        <v>0</v>
      </c>
      <c r="K974" s="50">
        <f t="shared" si="919"/>
        <v>0</v>
      </c>
      <c r="L974" s="50">
        <f t="shared" si="919"/>
        <v>0</v>
      </c>
      <c r="M974" s="50">
        <f t="shared" si="919"/>
        <v>0</v>
      </c>
      <c r="N974" s="50">
        <f t="shared" si="919"/>
        <v>0</v>
      </c>
      <c r="O974" s="50">
        <f t="shared" si="919"/>
        <v>0</v>
      </c>
      <c r="P974" s="50">
        <f t="shared" si="919"/>
        <v>0</v>
      </c>
      <c r="Q974" s="50">
        <f t="shared" si="919"/>
        <v>0</v>
      </c>
      <c r="R974" s="50">
        <f t="shared" si="919"/>
        <v>0</v>
      </c>
      <c r="S974" s="50">
        <f t="shared" si="919"/>
        <v>0</v>
      </c>
      <c r="T974" s="50">
        <f t="shared" si="919"/>
        <v>0</v>
      </c>
      <c r="U974" s="50">
        <f t="shared" si="919"/>
        <v>0</v>
      </c>
      <c r="V974" s="50">
        <f t="shared" si="919"/>
        <v>0</v>
      </c>
      <c r="W974" s="50">
        <f t="shared" si="919"/>
        <v>0</v>
      </c>
      <c r="X974" s="50">
        <f t="shared" si="919"/>
        <v>0</v>
      </c>
      <c r="Y974" s="50">
        <f t="shared" si="919"/>
        <v>0</v>
      </c>
      <c r="Z974" s="50">
        <f t="shared" si="919"/>
        <v>0</v>
      </c>
      <c r="AB974" s="222"/>
    </row>
    <row r="975" spans="2:28" ht="15.6" customHeight="1" x14ac:dyDescent="0.3">
      <c r="B975" s="13">
        <f>B972+10</f>
        <v>6260</v>
      </c>
      <c r="C975" s="42" t="s">
        <v>15</v>
      </c>
      <c r="D975" s="43"/>
      <c r="E975" s="50">
        <f t="shared" ref="E975:Z975" si="920">E739</f>
        <v>0</v>
      </c>
      <c r="F975" s="50">
        <f t="shared" si="920"/>
        <v>0</v>
      </c>
      <c r="G975" s="50">
        <f t="shared" si="920"/>
        <v>0</v>
      </c>
      <c r="H975" s="50">
        <f t="shared" si="920"/>
        <v>0</v>
      </c>
      <c r="I975" s="50">
        <f t="shared" si="920"/>
        <v>0</v>
      </c>
      <c r="J975" s="50">
        <f t="shared" si="920"/>
        <v>0</v>
      </c>
      <c r="K975" s="50">
        <f t="shared" si="920"/>
        <v>0</v>
      </c>
      <c r="L975" s="50">
        <f t="shared" si="920"/>
        <v>0</v>
      </c>
      <c r="M975" s="50">
        <f t="shared" si="920"/>
        <v>0</v>
      </c>
      <c r="N975" s="50">
        <f t="shared" si="920"/>
        <v>0</v>
      </c>
      <c r="O975" s="50">
        <f t="shared" si="920"/>
        <v>0</v>
      </c>
      <c r="P975" s="50">
        <f t="shared" si="920"/>
        <v>0</v>
      </c>
      <c r="Q975" s="50">
        <f t="shared" si="920"/>
        <v>0</v>
      </c>
      <c r="R975" s="50">
        <f t="shared" si="920"/>
        <v>0</v>
      </c>
      <c r="S975" s="50">
        <f t="shared" si="920"/>
        <v>0</v>
      </c>
      <c r="T975" s="50">
        <f t="shared" si="920"/>
        <v>0</v>
      </c>
      <c r="U975" s="50">
        <f t="shared" si="920"/>
        <v>0</v>
      </c>
      <c r="V975" s="50">
        <f t="shared" si="920"/>
        <v>0</v>
      </c>
      <c r="W975" s="50">
        <f t="shared" si="920"/>
        <v>0</v>
      </c>
      <c r="X975" s="50">
        <f t="shared" si="920"/>
        <v>0</v>
      </c>
      <c r="Y975" s="50">
        <f t="shared" si="920"/>
        <v>0</v>
      </c>
      <c r="Z975" s="50">
        <f t="shared" si="920"/>
        <v>0</v>
      </c>
      <c r="AB975" s="222"/>
    </row>
    <row r="976" spans="2:28" ht="15.6" customHeight="1" x14ac:dyDescent="0.3">
      <c r="B976" s="31">
        <f t="shared" si="898"/>
        <v>6261</v>
      </c>
      <c r="C976" s="96" t="s">
        <v>366</v>
      </c>
      <c r="D976" s="43"/>
      <c r="E976" s="50">
        <f t="shared" ref="E976:Z976" si="921">E740</f>
        <v>0</v>
      </c>
      <c r="F976" s="50">
        <f t="shared" si="921"/>
        <v>0</v>
      </c>
      <c r="G976" s="50">
        <f t="shared" si="921"/>
        <v>0</v>
      </c>
      <c r="H976" s="50">
        <f t="shared" si="921"/>
        <v>0</v>
      </c>
      <c r="I976" s="50">
        <f t="shared" si="921"/>
        <v>0</v>
      </c>
      <c r="J976" s="50">
        <f t="shared" si="921"/>
        <v>0</v>
      </c>
      <c r="K976" s="50">
        <f t="shared" si="921"/>
        <v>0</v>
      </c>
      <c r="L976" s="50">
        <f t="shared" si="921"/>
        <v>0</v>
      </c>
      <c r="M976" s="50">
        <f t="shared" si="921"/>
        <v>0</v>
      </c>
      <c r="N976" s="50">
        <f t="shared" si="921"/>
        <v>0</v>
      </c>
      <c r="O976" s="50">
        <f t="shared" si="921"/>
        <v>0</v>
      </c>
      <c r="P976" s="50">
        <f t="shared" si="921"/>
        <v>0</v>
      </c>
      <c r="Q976" s="50">
        <f t="shared" si="921"/>
        <v>0</v>
      </c>
      <c r="R976" s="50">
        <f t="shared" si="921"/>
        <v>0</v>
      </c>
      <c r="S976" s="50">
        <f t="shared" si="921"/>
        <v>0</v>
      </c>
      <c r="T976" s="50">
        <f t="shared" si="921"/>
        <v>0</v>
      </c>
      <c r="U976" s="50">
        <f t="shared" si="921"/>
        <v>0</v>
      </c>
      <c r="V976" s="50">
        <f t="shared" si="921"/>
        <v>0</v>
      </c>
      <c r="W976" s="50">
        <f t="shared" si="921"/>
        <v>0</v>
      </c>
      <c r="X976" s="50">
        <f t="shared" si="921"/>
        <v>0</v>
      </c>
      <c r="Y976" s="50">
        <f t="shared" si="921"/>
        <v>0</v>
      </c>
      <c r="Z976" s="50">
        <f t="shared" si="921"/>
        <v>0</v>
      </c>
      <c r="AB976" s="222"/>
    </row>
    <row r="977" spans="2:28" ht="15.6" customHeight="1" x14ac:dyDescent="0.3">
      <c r="B977" s="13">
        <f>B975+10</f>
        <v>6270</v>
      </c>
      <c r="C977" s="44" t="s">
        <v>16</v>
      </c>
      <c r="D977" s="43"/>
      <c r="E977" s="45">
        <f t="shared" ref="E977:Z977" si="922">E979+E981+E988+E991+E994+E996</f>
        <v>0</v>
      </c>
      <c r="F977" s="45">
        <f t="shared" si="922"/>
        <v>0</v>
      </c>
      <c r="G977" s="45">
        <f t="shared" si="922"/>
        <v>0</v>
      </c>
      <c r="H977" s="45">
        <f t="shared" si="922"/>
        <v>0</v>
      </c>
      <c r="I977" s="45">
        <f t="shared" si="922"/>
        <v>0</v>
      </c>
      <c r="J977" s="45">
        <f t="shared" si="922"/>
        <v>0</v>
      </c>
      <c r="K977" s="45">
        <f t="shared" si="922"/>
        <v>0</v>
      </c>
      <c r="L977" s="45">
        <f t="shared" si="922"/>
        <v>0</v>
      </c>
      <c r="M977" s="45">
        <f t="shared" si="922"/>
        <v>0</v>
      </c>
      <c r="N977" s="45">
        <f t="shared" si="922"/>
        <v>0</v>
      </c>
      <c r="O977" s="45">
        <f t="shared" si="922"/>
        <v>0</v>
      </c>
      <c r="P977" s="45">
        <f t="shared" si="922"/>
        <v>0</v>
      </c>
      <c r="Q977" s="45">
        <f t="shared" si="922"/>
        <v>0</v>
      </c>
      <c r="R977" s="45">
        <f t="shared" si="922"/>
        <v>0</v>
      </c>
      <c r="S977" s="45">
        <f t="shared" si="922"/>
        <v>0</v>
      </c>
      <c r="T977" s="45">
        <f t="shared" si="922"/>
        <v>0</v>
      </c>
      <c r="U977" s="45">
        <f t="shared" si="922"/>
        <v>0</v>
      </c>
      <c r="V977" s="45">
        <f t="shared" si="922"/>
        <v>0</v>
      </c>
      <c r="W977" s="45">
        <f t="shared" si="922"/>
        <v>0</v>
      </c>
      <c r="X977" s="45">
        <f t="shared" si="922"/>
        <v>0</v>
      </c>
      <c r="Y977" s="45">
        <f t="shared" si="922"/>
        <v>0</v>
      </c>
      <c r="Z977" s="45">
        <f t="shared" si="922"/>
        <v>0</v>
      </c>
      <c r="AB977" s="222"/>
    </row>
    <row r="978" spans="2:28" ht="15.6" customHeight="1" x14ac:dyDescent="0.3">
      <c r="B978" s="31">
        <f t="shared" si="898"/>
        <v>6271</v>
      </c>
      <c r="C978" s="96" t="s">
        <v>367</v>
      </c>
      <c r="D978" s="50">
        <f>D980+D982+D989+D990+D992+D993+D995</f>
        <v>0</v>
      </c>
      <c r="E978" s="50">
        <f>E980+E982+E989+E990+E992+E993+E995+E997</f>
        <v>0</v>
      </c>
      <c r="F978" s="50">
        <f t="shared" ref="F978:Z978" si="923">F980+F982+F989+F990+F992+F993+F995+F997</f>
        <v>0</v>
      </c>
      <c r="G978" s="50">
        <f t="shared" si="923"/>
        <v>0</v>
      </c>
      <c r="H978" s="50">
        <f t="shared" si="923"/>
        <v>0</v>
      </c>
      <c r="I978" s="50">
        <f t="shared" si="923"/>
        <v>0</v>
      </c>
      <c r="J978" s="50">
        <f t="shared" si="923"/>
        <v>0</v>
      </c>
      <c r="K978" s="50">
        <f t="shared" si="923"/>
        <v>0</v>
      </c>
      <c r="L978" s="50">
        <f t="shared" si="923"/>
        <v>0</v>
      </c>
      <c r="M978" s="50">
        <f t="shared" si="923"/>
        <v>0</v>
      </c>
      <c r="N978" s="50">
        <f t="shared" si="923"/>
        <v>0</v>
      </c>
      <c r="O978" s="50">
        <f t="shared" si="923"/>
        <v>0</v>
      </c>
      <c r="P978" s="50">
        <f t="shared" si="923"/>
        <v>0</v>
      </c>
      <c r="Q978" s="50">
        <f t="shared" si="923"/>
        <v>0</v>
      </c>
      <c r="R978" s="50">
        <f t="shared" si="923"/>
        <v>0</v>
      </c>
      <c r="S978" s="50">
        <f t="shared" si="923"/>
        <v>0</v>
      </c>
      <c r="T978" s="50">
        <f t="shared" si="923"/>
        <v>0</v>
      </c>
      <c r="U978" s="50">
        <f t="shared" si="923"/>
        <v>0</v>
      </c>
      <c r="V978" s="50">
        <f t="shared" si="923"/>
        <v>0</v>
      </c>
      <c r="W978" s="50">
        <f t="shared" si="923"/>
        <v>0</v>
      </c>
      <c r="X978" s="50">
        <f t="shared" si="923"/>
        <v>0</v>
      </c>
      <c r="Y978" s="50">
        <f t="shared" si="923"/>
        <v>0</v>
      </c>
      <c r="Z978" s="50">
        <f t="shared" si="923"/>
        <v>0</v>
      </c>
      <c r="AB978" s="222"/>
    </row>
    <row r="979" spans="2:28" ht="15.6" customHeight="1" x14ac:dyDescent="0.3">
      <c r="B979" s="13">
        <f>B977+10</f>
        <v>6280</v>
      </c>
      <c r="C979" s="42" t="s">
        <v>17</v>
      </c>
      <c r="D979" s="50">
        <f t="shared" ref="D979:Z979" si="924">D743</f>
        <v>0</v>
      </c>
      <c r="E979" s="50">
        <f t="shared" si="924"/>
        <v>0</v>
      </c>
      <c r="F979" s="50">
        <f t="shared" si="924"/>
        <v>0</v>
      </c>
      <c r="G979" s="50">
        <f t="shared" si="924"/>
        <v>0</v>
      </c>
      <c r="H979" s="50">
        <f t="shared" si="924"/>
        <v>0</v>
      </c>
      <c r="I979" s="50">
        <f t="shared" si="924"/>
        <v>0</v>
      </c>
      <c r="J979" s="50">
        <f t="shared" si="924"/>
        <v>0</v>
      </c>
      <c r="K979" s="50">
        <f t="shared" si="924"/>
        <v>0</v>
      </c>
      <c r="L979" s="50">
        <f t="shared" si="924"/>
        <v>0</v>
      </c>
      <c r="M979" s="50">
        <f t="shared" si="924"/>
        <v>0</v>
      </c>
      <c r="N979" s="50">
        <f t="shared" si="924"/>
        <v>0</v>
      </c>
      <c r="O979" s="50">
        <f t="shared" si="924"/>
        <v>0</v>
      </c>
      <c r="P979" s="50">
        <f t="shared" si="924"/>
        <v>0</v>
      </c>
      <c r="Q979" s="50">
        <f t="shared" si="924"/>
        <v>0</v>
      </c>
      <c r="R979" s="50">
        <f t="shared" si="924"/>
        <v>0</v>
      </c>
      <c r="S979" s="50">
        <f t="shared" si="924"/>
        <v>0</v>
      </c>
      <c r="T979" s="50">
        <f t="shared" si="924"/>
        <v>0</v>
      </c>
      <c r="U979" s="50">
        <f t="shared" si="924"/>
        <v>0</v>
      </c>
      <c r="V979" s="50">
        <f t="shared" si="924"/>
        <v>0</v>
      </c>
      <c r="W979" s="50">
        <f t="shared" si="924"/>
        <v>0</v>
      </c>
      <c r="X979" s="50">
        <f t="shared" si="924"/>
        <v>0</v>
      </c>
      <c r="Y979" s="50">
        <f t="shared" si="924"/>
        <v>0</v>
      </c>
      <c r="Z979" s="50">
        <f t="shared" si="924"/>
        <v>0</v>
      </c>
      <c r="AB979" s="222"/>
    </row>
    <row r="980" spans="2:28" ht="15.6" customHeight="1" x14ac:dyDescent="0.3">
      <c r="B980" s="31">
        <f t="shared" si="898"/>
        <v>6281</v>
      </c>
      <c r="C980" s="96" t="s">
        <v>367</v>
      </c>
      <c r="D980" s="50">
        <f t="shared" ref="D980:Z980" si="925">D744</f>
        <v>0</v>
      </c>
      <c r="E980" s="50">
        <f t="shared" si="925"/>
        <v>0</v>
      </c>
      <c r="F980" s="50">
        <f t="shared" si="925"/>
        <v>0</v>
      </c>
      <c r="G980" s="50">
        <f t="shared" si="925"/>
        <v>0</v>
      </c>
      <c r="H980" s="50">
        <f t="shared" si="925"/>
        <v>0</v>
      </c>
      <c r="I980" s="50">
        <f t="shared" si="925"/>
        <v>0</v>
      </c>
      <c r="J980" s="50">
        <f t="shared" si="925"/>
        <v>0</v>
      </c>
      <c r="K980" s="50">
        <f t="shared" si="925"/>
        <v>0</v>
      </c>
      <c r="L980" s="50">
        <f t="shared" si="925"/>
        <v>0</v>
      </c>
      <c r="M980" s="50">
        <f t="shared" si="925"/>
        <v>0</v>
      </c>
      <c r="N980" s="50">
        <f t="shared" si="925"/>
        <v>0</v>
      </c>
      <c r="O980" s="50">
        <f t="shared" si="925"/>
        <v>0</v>
      </c>
      <c r="P980" s="50">
        <f t="shared" si="925"/>
        <v>0</v>
      </c>
      <c r="Q980" s="50">
        <f t="shared" si="925"/>
        <v>0</v>
      </c>
      <c r="R980" s="50">
        <f t="shared" si="925"/>
        <v>0</v>
      </c>
      <c r="S980" s="50">
        <f t="shared" si="925"/>
        <v>0</v>
      </c>
      <c r="T980" s="50">
        <f t="shared" si="925"/>
        <v>0</v>
      </c>
      <c r="U980" s="50">
        <f t="shared" si="925"/>
        <v>0</v>
      </c>
      <c r="V980" s="50">
        <f t="shared" si="925"/>
        <v>0</v>
      </c>
      <c r="W980" s="50">
        <f t="shared" si="925"/>
        <v>0</v>
      </c>
      <c r="X980" s="50">
        <f t="shared" si="925"/>
        <v>0</v>
      </c>
      <c r="Y980" s="50">
        <f t="shared" si="925"/>
        <v>0</v>
      </c>
      <c r="Z980" s="50">
        <f t="shared" si="925"/>
        <v>0</v>
      </c>
      <c r="AB980" s="222"/>
    </row>
    <row r="981" spans="2:28" ht="15.6" customHeight="1" x14ac:dyDescent="0.3">
      <c r="B981" s="13">
        <f>B979+10</f>
        <v>6290</v>
      </c>
      <c r="C981" s="42" t="s">
        <v>501</v>
      </c>
      <c r="D981" s="50">
        <f>D983+D984+D985+D986+D987</f>
        <v>0</v>
      </c>
      <c r="E981" s="50">
        <f t="shared" ref="E981:Z981" si="926">E983+E984+E985+E986+E987</f>
        <v>0</v>
      </c>
      <c r="F981" s="50">
        <f t="shared" si="926"/>
        <v>0</v>
      </c>
      <c r="G981" s="50">
        <f t="shared" si="926"/>
        <v>0</v>
      </c>
      <c r="H981" s="50">
        <f t="shared" si="926"/>
        <v>0</v>
      </c>
      <c r="I981" s="50">
        <f t="shared" si="926"/>
        <v>0</v>
      </c>
      <c r="J981" s="50">
        <f t="shared" si="926"/>
        <v>0</v>
      </c>
      <c r="K981" s="50">
        <f t="shared" si="926"/>
        <v>0</v>
      </c>
      <c r="L981" s="50">
        <f t="shared" si="926"/>
        <v>0</v>
      </c>
      <c r="M981" s="50">
        <f t="shared" si="926"/>
        <v>0</v>
      </c>
      <c r="N981" s="50">
        <f t="shared" si="926"/>
        <v>0</v>
      </c>
      <c r="O981" s="50">
        <f t="shared" si="926"/>
        <v>0</v>
      </c>
      <c r="P981" s="50">
        <f t="shared" si="926"/>
        <v>0</v>
      </c>
      <c r="Q981" s="50">
        <f t="shared" si="926"/>
        <v>0</v>
      </c>
      <c r="R981" s="50">
        <f t="shared" si="926"/>
        <v>0</v>
      </c>
      <c r="S981" s="50">
        <f t="shared" si="926"/>
        <v>0</v>
      </c>
      <c r="T981" s="50">
        <f t="shared" si="926"/>
        <v>0</v>
      </c>
      <c r="U981" s="50">
        <f t="shared" si="926"/>
        <v>0</v>
      </c>
      <c r="V981" s="50">
        <f t="shared" si="926"/>
        <v>0</v>
      </c>
      <c r="W981" s="50">
        <f t="shared" si="926"/>
        <v>0</v>
      </c>
      <c r="X981" s="50">
        <f t="shared" si="926"/>
        <v>0</v>
      </c>
      <c r="Y981" s="50">
        <f t="shared" si="926"/>
        <v>0</v>
      </c>
      <c r="Z981" s="50">
        <f t="shared" si="926"/>
        <v>0</v>
      </c>
      <c r="AB981" s="222"/>
    </row>
    <row r="982" spans="2:28" ht="15.6" customHeight="1" x14ac:dyDescent="0.3">
      <c r="B982" s="31">
        <f t="shared" si="898"/>
        <v>6291</v>
      </c>
      <c r="C982" s="96" t="s">
        <v>367</v>
      </c>
      <c r="D982" s="50">
        <f t="shared" ref="D982:Z982" si="927">D746</f>
        <v>0</v>
      </c>
      <c r="E982" s="50">
        <f t="shared" si="927"/>
        <v>0</v>
      </c>
      <c r="F982" s="50">
        <f t="shared" si="927"/>
        <v>0</v>
      </c>
      <c r="G982" s="50">
        <f t="shared" si="927"/>
        <v>0</v>
      </c>
      <c r="H982" s="50">
        <f t="shared" si="927"/>
        <v>0</v>
      </c>
      <c r="I982" s="50">
        <f t="shared" si="927"/>
        <v>0</v>
      </c>
      <c r="J982" s="50">
        <f t="shared" si="927"/>
        <v>0</v>
      </c>
      <c r="K982" s="50">
        <f t="shared" si="927"/>
        <v>0</v>
      </c>
      <c r="L982" s="50">
        <f t="shared" si="927"/>
        <v>0</v>
      </c>
      <c r="M982" s="50">
        <f t="shared" si="927"/>
        <v>0</v>
      </c>
      <c r="N982" s="50">
        <f t="shared" si="927"/>
        <v>0</v>
      </c>
      <c r="O982" s="50">
        <f t="shared" si="927"/>
        <v>0</v>
      </c>
      <c r="P982" s="50">
        <f t="shared" si="927"/>
        <v>0</v>
      </c>
      <c r="Q982" s="50">
        <f t="shared" si="927"/>
        <v>0</v>
      </c>
      <c r="R982" s="50">
        <f t="shared" si="927"/>
        <v>0</v>
      </c>
      <c r="S982" s="50">
        <f t="shared" si="927"/>
        <v>0</v>
      </c>
      <c r="T982" s="50">
        <f t="shared" si="927"/>
        <v>0</v>
      </c>
      <c r="U982" s="50">
        <f t="shared" si="927"/>
        <v>0</v>
      </c>
      <c r="V982" s="50">
        <f t="shared" si="927"/>
        <v>0</v>
      </c>
      <c r="W982" s="50">
        <f t="shared" si="927"/>
        <v>0</v>
      </c>
      <c r="X982" s="50">
        <f t="shared" si="927"/>
        <v>0</v>
      </c>
      <c r="Y982" s="50">
        <f t="shared" si="927"/>
        <v>0</v>
      </c>
      <c r="Z982" s="50">
        <f t="shared" si="927"/>
        <v>0</v>
      </c>
      <c r="AB982" s="222"/>
    </row>
    <row r="983" spans="2:28" ht="15.6" customHeight="1" x14ac:dyDescent="0.3">
      <c r="B983" s="13">
        <f>B981+10</f>
        <v>6300</v>
      </c>
      <c r="C983" s="51" t="s">
        <v>18</v>
      </c>
      <c r="D983" s="50">
        <f t="shared" ref="D983:D995" si="928">D747</f>
        <v>0</v>
      </c>
      <c r="E983" s="43">
        <v>0</v>
      </c>
      <c r="F983" s="43">
        <v>0</v>
      </c>
      <c r="G983" s="43">
        <v>0</v>
      </c>
      <c r="H983" s="43">
        <v>0</v>
      </c>
      <c r="I983" s="43">
        <v>0</v>
      </c>
      <c r="J983" s="43">
        <v>0</v>
      </c>
      <c r="K983" s="43">
        <v>0</v>
      </c>
      <c r="L983" s="43">
        <v>0</v>
      </c>
      <c r="M983" s="43">
        <v>0</v>
      </c>
      <c r="N983" s="43">
        <v>0</v>
      </c>
      <c r="O983" s="43">
        <v>0</v>
      </c>
      <c r="P983" s="43">
        <v>0</v>
      </c>
      <c r="Q983" s="43">
        <v>0</v>
      </c>
      <c r="R983" s="43">
        <v>0</v>
      </c>
      <c r="S983" s="43">
        <v>0</v>
      </c>
      <c r="T983" s="43">
        <v>0</v>
      </c>
      <c r="U983" s="43">
        <v>0</v>
      </c>
      <c r="V983" s="43">
        <v>0</v>
      </c>
      <c r="W983" s="43">
        <v>0</v>
      </c>
      <c r="X983" s="43">
        <v>0</v>
      </c>
      <c r="Y983" s="43">
        <v>0</v>
      </c>
      <c r="Z983" s="43">
        <v>0</v>
      </c>
      <c r="AB983" s="222"/>
    </row>
    <row r="984" spans="2:28" ht="15.6" customHeight="1" x14ac:dyDescent="0.3">
      <c r="B984" s="13">
        <f>B983+10</f>
        <v>6310</v>
      </c>
      <c r="C984" s="51" t="s">
        <v>19</v>
      </c>
      <c r="D984" s="50">
        <f t="shared" si="928"/>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c r="Z984" s="43">
        <v>0</v>
      </c>
      <c r="AB984" s="222"/>
    </row>
    <row r="985" spans="2:28" ht="15.6" customHeight="1" x14ac:dyDescent="0.3">
      <c r="B985" s="13">
        <f>B984+10</f>
        <v>6320</v>
      </c>
      <c r="C985" s="51" t="s">
        <v>20</v>
      </c>
      <c r="D985" s="50">
        <f t="shared" si="928"/>
        <v>0</v>
      </c>
      <c r="E985" s="50">
        <f t="shared" ref="E985:Z985" si="929">E749</f>
        <v>0</v>
      </c>
      <c r="F985" s="50">
        <f t="shared" si="929"/>
        <v>0</v>
      </c>
      <c r="G985" s="50">
        <f t="shared" si="929"/>
        <v>0</v>
      </c>
      <c r="H985" s="50">
        <f t="shared" si="929"/>
        <v>0</v>
      </c>
      <c r="I985" s="50">
        <f t="shared" si="929"/>
        <v>0</v>
      </c>
      <c r="J985" s="50">
        <f t="shared" si="929"/>
        <v>0</v>
      </c>
      <c r="K985" s="50">
        <f t="shared" si="929"/>
        <v>0</v>
      </c>
      <c r="L985" s="50">
        <f t="shared" si="929"/>
        <v>0</v>
      </c>
      <c r="M985" s="50">
        <f t="shared" si="929"/>
        <v>0</v>
      </c>
      <c r="N985" s="50">
        <f t="shared" si="929"/>
        <v>0</v>
      </c>
      <c r="O985" s="50">
        <f t="shared" si="929"/>
        <v>0</v>
      </c>
      <c r="P985" s="50">
        <f t="shared" si="929"/>
        <v>0</v>
      </c>
      <c r="Q985" s="50">
        <f t="shared" si="929"/>
        <v>0</v>
      </c>
      <c r="R985" s="50">
        <f t="shared" si="929"/>
        <v>0</v>
      </c>
      <c r="S985" s="50">
        <f t="shared" si="929"/>
        <v>0</v>
      </c>
      <c r="T985" s="50">
        <f t="shared" si="929"/>
        <v>0</v>
      </c>
      <c r="U985" s="50">
        <f t="shared" si="929"/>
        <v>0</v>
      </c>
      <c r="V985" s="50">
        <f t="shared" si="929"/>
        <v>0</v>
      </c>
      <c r="W985" s="50">
        <f t="shared" si="929"/>
        <v>0</v>
      </c>
      <c r="X985" s="50">
        <f t="shared" si="929"/>
        <v>0</v>
      </c>
      <c r="Y985" s="50">
        <f t="shared" si="929"/>
        <v>0</v>
      </c>
      <c r="Z985" s="50">
        <f t="shared" si="929"/>
        <v>0</v>
      </c>
      <c r="AB985" s="222"/>
    </row>
    <row r="986" spans="2:28" ht="15.6" customHeight="1" x14ac:dyDescent="0.3">
      <c r="B986" s="13">
        <f>B985+10</f>
        <v>6330</v>
      </c>
      <c r="C986" s="51" t="s">
        <v>21</v>
      </c>
      <c r="D986" s="50">
        <f t="shared" si="928"/>
        <v>0</v>
      </c>
      <c r="E986" s="50">
        <f t="shared" ref="E986:Z986" si="930">E750</f>
        <v>0</v>
      </c>
      <c r="F986" s="50">
        <f t="shared" si="930"/>
        <v>0</v>
      </c>
      <c r="G986" s="50">
        <f t="shared" si="930"/>
        <v>0</v>
      </c>
      <c r="H986" s="50">
        <f t="shared" si="930"/>
        <v>0</v>
      </c>
      <c r="I986" s="50">
        <f t="shared" si="930"/>
        <v>0</v>
      </c>
      <c r="J986" s="50">
        <f t="shared" si="930"/>
        <v>0</v>
      </c>
      <c r="K986" s="50">
        <f t="shared" si="930"/>
        <v>0</v>
      </c>
      <c r="L986" s="50">
        <f t="shared" si="930"/>
        <v>0</v>
      </c>
      <c r="M986" s="50">
        <f t="shared" si="930"/>
        <v>0</v>
      </c>
      <c r="N986" s="50">
        <f t="shared" si="930"/>
        <v>0</v>
      </c>
      <c r="O986" s="50">
        <f t="shared" si="930"/>
        <v>0</v>
      </c>
      <c r="P986" s="50">
        <f t="shared" si="930"/>
        <v>0</v>
      </c>
      <c r="Q986" s="50">
        <f t="shared" si="930"/>
        <v>0</v>
      </c>
      <c r="R986" s="50">
        <f t="shared" si="930"/>
        <v>0</v>
      </c>
      <c r="S986" s="50">
        <f t="shared" si="930"/>
        <v>0</v>
      </c>
      <c r="T986" s="50">
        <f t="shared" si="930"/>
        <v>0</v>
      </c>
      <c r="U986" s="50">
        <f t="shared" si="930"/>
        <v>0</v>
      </c>
      <c r="V986" s="50">
        <f t="shared" si="930"/>
        <v>0</v>
      </c>
      <c r="W986" s="50">
        <f t="shared" si="930"/>
        <v>0</v>
      </c>
      <c r="X986" s="50">
        <f t="shared" si="930"/>
        <v>0</v>
      </c>
      <c r="Y986" s="50">
        <f t="shared" si="930"/>
        <v>0</v>
      </c>
      <c r="Z986" s="50">
        <f t="shared" si="930"/>
        <v>0</v>
      </c>
      <c r="AB986" s="222"/>
    </row>
    <row r="987" spans="2:28" ht="15.6" customHeight="1" x14ac:dyDescent="0.3">
      <c r="B987" s="13">
        <f>B986+10</f>
        <v>6340</v>
      </c>
      <c r="C987" s="51" t="s">
        <v>22</v>
      </c>
      <c r="D987" s="50">
        <f t="shared" si="928"/>
        <v>0</v>
      </c>
      <c r="E987" s="43">
        <v>0</v>
      </c>
      <c r="F987" s="43">
        <v>0</v>
      </c>
      <c r="G987" s="43">
        <v>0</v>
      </c>
      <c r="H987" s="43">
        <v>0</v>
      </c>
      <c r="I987" s="43">
        <v>0</v>
      </c>
      <c r="J987" s="43">
        <v>0</v>
      </c>
      <c r="K987" s="43">
        <v>0</v>
      </c>
      <c r="L987" s="43">
        <v>0</v>
      </c>
      <c r="M987" s="43">
        <v>0</v>
      </c>
      <c r="N987" s="43">
        <v>0</v>
      </c>
      <c r="O987" s="43">
        <v>0</v>
      </c>
      <c r="P987" s="43">
        <v>0</v>
      </c>
      <c r="Q987" s="43">
        <v>0</v>
      </c>
      <c r="R987" s="43">
        <v>0</v>
      </c>
      <c r="S987" s="43">
        <v>0</v>
      </c>
      <c r="T987" s="43">
        <v>0</v>
      </c>
      <c r="U987" s="43">
        <v>0</v>
      </c>
      <c r="V987" s="43">
        <v>0</v>
      </c>
      <c r="W987" s="43">
        <v>0</v>
      </c>
      <c r="X987" s="43">
        <v>0</v>
      </c>
      <c r="Y987" s="43">
        <v>0</v>
      </c>
      <c r="Z987" s="43">
        <v>0</v>
      </c>
      <c r="AB987" s="222"/>
    </row>
    <row r="988" spans="2:28" ht="15.6" customHeight="1" x14ac:dyDescent="0.3">
      <c r="B988" s="13">
        <f>B987+10</f>
        <v>6350</v>
      </c>
      <c r="C988" s="42" t="s">
        <v>14</v>
      </c>
      <c r="D988" s="43"/>
      <c r="E988" s="50">
        <f t="shared" ref="E988:Z988" si="931">E752</f>
        <v>0</v>
      </c>
      <c r="F988" s="50">
        <f t="shared" si="931"/>
        <v>0</v>
      </c>
      <c r="G988" s="50">
        <f t="shared" si="931"/>
        <v>0</v>
      </c>
      <c r="H988" s="50">
        <f t="shared" si="931"/>
        <v>0</v>
      </c>
      <c r="I988" s="50">
        <f t="shared" si="931"/>
        <v>0</v>
      </c>
      <c r="J988" s="50">
        <f t="shared" si="931"/>
        <v>0</v>
      </c>
      <c r="K988" s="50">
        <f t="shared" si="931"/>
        <v>0</v>
      </c>
      <c r="L988" s="50">
        <f t="shared" si="931"/>
        <v>0</v>
      </c>
      <c r="M988" s="50">
        <f t="shared" si="931"/>
        <v>0</v>
      </c>
      <c r="N988" s="50">
        <f t="shared" si="931"/>
        <v>0</v>
      </c>
      <c r="O988" s="50">
        <f t="shared" si="931"/>
        <v>0</v>
      </c>
      <c r="P988" s="50">
        <f t="shared" si="931"/>
        <v>0</v>
      </c>
      <c r="Q988" s="50">
        <f t="shared" si="931"/>
        <v>0</v>
      </c>
      <c r="R988" s="50">
        <f t="shared" si="931"/>
        <v>0</v>
      </c>
      <c r="S988" s="50">
        <f t="shared" si="931"/>
        <v>0</v>
      </c>
      <c r="T988" s="50">
        <f t="shared" si="931"/>
        <v>0</v>
      </c>
      <c r="U988" s="50">
        <f t="shared" si="931"/>
        <v>0</v>
      </c>
      <c r="V988" s="50">
        <f t="shared" si="931"/>
        <v>0</v>
      </c>
      <c r="W988" s="50">
        <f t="shared" si="931"/>
        <v>0</v>
      </c>
      <c r="X988" s="50">
        <f t="shared" si="931"/>
        <v>0</v>
      </c>
      <c r="Y988" s="50">
        <f t="shared" si="931"/>
        <v>0</v>
      </c>
      <c r="Z988" s="50">
        <f t="shared" si="931"/>
        <v>0</v>
      </c>
      <c r="AB988" s="222"/>
    </row>
    <row r="989" spans="2:28" ht="15.6" customHeight="1" x14ac:dyDescent="0.3">
      <c r="B989" s="31">
        <f t="shared" si="898"/>
        <v>6351</v>
      </c>
      <c r="C989" s="96" t="s">
        <v>83</v>
      </c>
      <c r="D989" s="43"/>
      <c r="E989" s="50">
        <f t="shared" ref="E989:Z989" si="932">E753</f>
        <v>0</v>
      </c>
      <c r="F989" s="50">
        <f t="shared" si="932"/>
        <v>0</v>
      </c>
      <c r="G989" s="50">
        <f t="shared" si="932"/>
        <v>0</v>
      </c>
      <c r="H989" s="50">
        <f t="shared" si="932"/>
        <v>0</v>
      </c>
      <c r="I989" s="50">
        <f t="shared" si="932"/>
        <v>0</v>
      </c>
      <c r="J989" s="50">
        <f t="shared" si="932"/>
        <v>0</v>
      </c>
      <c r="K989" s="50">
        <f t="shared" si="932"/>
        <v>0</v>
      </c>
      <c r="L989" s="50">
        <f t="shared" si="932"/>
        <v>0</v>
      </c>
      <c r="M989" s="50">
        <f t="shared" si="932"/>
        <v>0</v>
      </c>
      <c r="N989" s="50">
        <f t="shared" si="932"/>
        <v>0</v>
      </c>
      <c r="O989" s="50">
        <f t="shared" si="932"/>
        <v>0</v>
      </c>
      <c r="P989" s="50">
        <f t="shared" si="932"/>
        <v>0</v>
      </c>
      <c r="Q989" s="50">
        <f t="shared" si="932"/>
        <v>0</v>
      </c>
      <c r="R989" s="50">
        <f t="shared" si="932"/>
        <v>0</v>
      </c>
      <c r="S989" s="50">
        <f t="shared" si="932"/>
        <v>0</v>
      </c>
      <c r="T989" s="50">
        <f t="shared" si="932"/>
        <v>0</v>
      </c>
      <c r="U989" s="50">
        <f t="shared" si="932"/>
        <v>0</v>
      </c>
      <c r="V989" s="50">
        <f t="shared" si="932"/>
        <v>0</v>
      </c>
      <c r="W989" s="50">
        <f t="shared" si="932"/>
        <v>0</v>
      </c>
      <c r="X989" s="50">
        <f t="shared" si="932"/>
        <v>0</v>
      </c>
      <c r="Y989" s="50">
        <f t="shared" si="932"/>
        <v>0</v>
      </c>
      <c r="Z989" s="50">
        <f t="shared" si="932"/>
        <v>0</v>
      </c>
      <c r="AB989" s="222"/>
    </row>
    <row r="990" spans="2:28" ht="15.6" customHeight="1" x14ac:dyDescent="0.3">
      <c r="B990" s="31">
        <f t="shared" si="898"/>
        <v>6352</v>
      </c>
      <c r="C990" s="96" t="s">
        <v>84</v>
      </c>
      <c r="D990" s="43"/>
      <c r="E990" s="50">
        <f t="shared" ref="E990:Z990" si="933">E754</f>
        <v>0</v>
      </c>
      <c r="F990" s="50">
        <f t="shared" si="933"/>
        <v>0</v>
      </c>
      <c r="G990" s="50">
        <f t="shared" si="933"/>
        <v>0</v>
      </c>
      <c r="H990" s="50">
        <f t="shared" si="933"/>
        <v>0</v>
      </c>
      <c r="I990" s="50">
        <f t="shared" si="933"/>
        <v>0</v>
      </c>
      <c r="J990" s="50">
        <f t="shared" si="933"/>
        <v>0</v>
      </c>
      <c r="K990" s="50">
        <f t="shared" si="933"/>
        <v>0</v>
      </c>
      <c r="L990" s="50">
        <f t="shared" si="933"/>
        <v>0</v>
      </c>
      <c r="M990" s="50">
        <f t="shared" si="933"/>
        <v>0</v>
      </c>
      <c r="N990" s="50">
        <f t="shared" si="933"/>
        <v>0</v>
      </c>
      <c r="O990" s="50">
        <f t="shared" si="933"/>
        <v>0</v>
      </c>
      <c r="P990" s="50">
        <f t="shared" si="933"/>
        <v>0</v>
      </c>
      <c r="Q990" s="50">
        <f t="shared" si="933"/>
        <v>0</v>
      </c>
      <c r="R990" s="50">
        <f t="shared" si="933"/>
        <v>0</v>
      </c>
      <c r="S990" s="50">
        <f t="shared" si="933"/>
        <v>0</v>
      </c>
      <c r="T990" s="50">
        <f t="shared" si="933"/>
        <v>0</v>
      </c>
      <c r="U990" s="50">
        <f t="shared" si="933"/>
        <v>0</v>
      </c>
      <c r="V990" s="50">
        <f t="shared" si="933"/>
        <v>0</v>
      </c>
      <c r="W990" s="50">
        <f t="shared" si="933"/>
        <v>0</v>
      </c>
      <c r="X990" s="50">
        <f t="shared" si="933"/>
        <v>0</v>
      </c>
      <c r="Y990" s="50">
        <f t="shared" si="933"/>
        <v>0</v>
      </c>
      <c r="Z990" s="50">
        <f t="shared" si="933"/>
        <v>0</v>
      </c>
      <c r="AB990" s="222"/>
    </row>
    <row r="991" spans="2:28" ht="15.6" customHeight="1" x14ac:dyDescent="0.3">
      <c r="B991" s="13">
        <f>B988+10</f>
        <v>6360</v>
      </c>
      <c r="C991" s="42" t="s">
        <v>502</v>
      </c>
      <c r="D991" s="43"/>
      <c r="E991" s="50">
        <f t="shared" ref="E991:Z991" si="934">E755</f>
        <v>0</v>
      </c>
      <c r="F991" s="50">
        <f t="shared" si="934"/>
        <v>0</v>
      </c>
      <c r="G991" s="50">
        <f t="shared" si="934"/>
        <v>0</v>
      </c>
      <c r="H991" s="50">
        <f t="shared" si="934"/>
        <v>0</v>
      </c>
      <c r="I991" s="50">
        <f t="shared" si="934"/>
        <v>0</v>
      </c>
      <c r="J991" s="50">
        <f t="shared" si="934"/>
        <v>0</v>
      </c>
      <c r="K991" s="50">
        <f t="shared" si="934"/>
        <v>0</v>
      </c>
      <c r="L991" s="50">
        <f t="shared" si="934"/>
        <v>0</v>
      </c>
      <c r="M991" s="50">
        <f t="shared" si="934"/>
        <v>0</v>
      </c>
      <c r="N991" s="50">
        <f t="shared" si="934"/>
        <v>0</v>
      </c>
      <c r="O991" s="50">
        <f t="shared" si="934"/>
        <v>0</v>
      </c>
      <c r="P991" s="50">
        <f t="shared" si="934"/>
        <v>0</v>
      </c>
      <c r="Q991" s="50">
        <f t="shared" si="934"/>
        <v>0</v>
      </c>
      <c r="R991" s="50">
        <f t="shared" si="934"/>
        <v>0</v>
      </c>
      <c r="S991" s="50">
        <f t="shared" si="934"/>
        <v>0</v>
      </c>
      <c r="T991" s="50">
        <f t="shared" si="934"/>
        <v>0</v>
      </c>
      <c r="U991" s="50">
        <f t="shared" si="934"/>
        <v>0</v>
      </c>
      <c r="V991" s="50">
        <f t="shared" si="934"/>
        <v>0</v>
      </c>
      <c r="W991" s="50">
        <f t="shared" si="934"/>
        <v>0</v>
      </c>
      <c r="X991" s="50">
        <f t="shared" si="934"/>
        <v>0</v>
      </c>
      <c r="Y991" s="50">
        <f t="shared" si="934"/>
        <v>0</v>
      </c>
      <c r="Z991" s="50">
        <f t="shared" si="934"/>
        <v>0</v>
      </c>
      <c r="AB991" s="222"/>
    </row>
    <row r="992" spans="2:28" ht="15.6" customHeight="1" x14ac:dyDescent="0.3">
      <c r="B992" s="31">
        <f t="shared" si="898"/>
        <v>6361</v>
      </c>
      <c r="C992" s="96" t="s">
        <v>83</v>
      </c>
      <c r="D992" s="43"/>
      <c r="E992" s="50">
        <f t="shared" ref="E992:Z992" si="935">E756</f>
        <v>0</v>
      </c>
      <c r="F992" s="50">
        <f t="shared" si="935"/>
        <v>0</v>
      </c>
      <c r="G992" s="50">
        <f t="shared" si="935"/>
        <v>0</v>
      </c>
      <c r="H992" s="50">
        <f t="shared" si="935"/>
        <v>0</v>
      </c>
      <c r="I992" s="50">
        <f t="shared" si="935"/>
        <v>0</v>
      </c>
      <c r="J992" s="50">
        <f t="shared" si="935"/>
        <v>0</v>
      </c>
      <c r="K992" s="50">
        <f t="shared" si="935"/>
        <v>0</v>
      </c>
      <c r="L992" s="50">
        <f t="shared" si="935"/>
        <v>0</v>
      </c>
      <c r="M992" s="50">
        <f t="shared" si="935"/>
        <v>0</v>
      </c>
      <c r="N992" s="50">
        <f t="shared" si="935"/>
        <v>0</v>
      </c>
      <c r="O992" s="50">
        <f t="shared" si="935"/>
        <v>0</v>
      </c>
      <c r="P992" s="50">
        <f t="shared" si="935"/>
        <v>0</v>
      </c>
      <c r="Q992" s="50">
        <f t="shared" si="935"/>
        <v>0</v>
      </c>
      <c r="R992" s="50">
        <f t="shared" si="935"/>
        <v>0</v>
      </c>
      <c r="S992" s="50">
        <f t="shared" si="935"/>
        <v>0</v>
      </c>
      <c r="T992" s="50">
        <f t="shared" si="935"/>
        <v>0</v>
      </c>
      <c r="U992" s="50">
        <f t="shared" si="935"/>
        <v>0</v>
      </c>
      <c r="V992" s="50">
        <f t="shared" si="935"/>
        <v>0</v>
      </c>
      <c r="W992" s="50">
        <f t="shared" si="935"/>
        <v>0</v>
      </c>
      <c r="X992" s="50">
        <f t="shared" si="935"/>
        <v>0</v>
      </c>
      <c r="Y992" s="50">
        <f t="shared" si="935"/>
        <v>0</v>
      </c>
      <c r="Z992" s="50">
        <f t="shared" si="935"/>
        <v>0</v>
      </c>
      <c r="AB992" s="222"/>
    </row>
    <row r="993" spans="2:28" ht="15.6" customHeight="1" x14ac:dyDescent="0.3">
      <c r="B993" s="31">
        <f t="shared" si="898"/>
        <v>6362</v>
      </c>
      <c r="C993" s="96" t="s">
        <v>84</v>
      </c>
      <c r="D993" s="43"/>
      <c r="E993" s="50">
        <f t="shared" ref="E993:Z993" si="936">E757</f>
        <v>0</v>
      </c>
      <c r="F993" s="50">
        <f t="shared" si="936"/>
        <v>0</v>
      </c>
      <c r="G993" s="50">
        <f t="shared" si="936"/>
        <v>0</v>
      </c>
      <c r="H993" s="50">
        <f t="shared" si="936"/>
        <v>0</v>
      </c>
      <c r="I993" s="50">
        <f t="shared" si="936"/>
        <v>0</v>
      </c>
      <c r="J993" s="50">
        <f t="shared" si="936"/>
        <v>0</v>
      </c>
      <c r="K993" s="50">
        <f t="shared" si="936"/>
        <v>0</v>
      </c>
      <c r="L993" s="50">
        <f t="shared" si="936"/>
        <v>0</v>
      </c>
      <c r="M993" s="50">
        <f t="shared" si="936"/>
        <v>0</v>
      </c>
      <c r="N993" s="50">
        <f t="shared" si="936"/>
        <v>0</v>
      </c>
      <c r="O993" s="50">
        <f t="shared" si="936"/>
        <v>0</v>
      </c>
      <c r="P993" s="50">
        <f t="shared" si="936"/>
        <v>0</v>
      </c>
      <c r="Q993" s="50">
        <f t="shared" si="936"/>
        <v>0</v>
      </c>
      <c r="R993" s="50">
        <f t="shared" si="936"/>
        <v>0</v>
      </c>
      <c r="S993" s="50">
        <f t="shared" si="936"/>
        <v>0</v>
      </c>
      <c r="T993" s="50">
        <f t="shared" si="936"/>
        <v>0</v>
      </c>
      <c r="U993" s="50">
        <f t="shared" si="936"/>
        <v>0</v>
      </c>
      <c r="V993" s="50">
        <f t="shared" si="936"/>
        <v>0</v>
      </c>
      <c r="W993" s="50">
        <f t="shared" si="936"/>
        <v>0</v>
      </c>
      <c r="X993" s="50">
        <f t="shared" si="936"/>
        <v>0</v>
      </c>
      <c r="Y993" s="50">
        <f t="shared" si="936"/>
        <v>0</v>
      </c>
      <c r="Z993" s="50">
        <f t="shared" si="936"/>
        <v>0</v>
      </c>
      <c r="AB993" s="222"/>
    </row>
    <row r="994" spans="2:28" ht="15.6" customHeight="1" x14ac:dyDescent="0.3">
      <c r="B994" s="13">
        <f>B991+10</f>
        <v>6370</v>
      </c>
      <c r="C994" s="42" t="s">
        <v>23</v>
      </c>
      <c r="D994" s="50">
        <f t="shared" si="928"/>
        <v>0</v>
      </c>
      <c r="E994" s="50">
        <f t="shared" ref="E994:Z994" si="937">E758</f>
        <v>0</v>
      </c>
      <c r="F994" s="50">
        <f t="shared" si="937"/>
        <v>0</v>
      </c>
      <c r="G994" s="50">
        <f t="shared" si="937"/>
        <v>0</v>
      </c>
      <c r="H994" s="50">
        <f t="shared" si="937"/>
        <v>0</v>
      </c>
      <c r="I994" s="50">
        <f t="shared" si="937"/>
        <v>0</v>
      </c>
      <c r="J994" s="50">
        <f t="shared" si="937"/>
        <v>0</v>
      </c>
      <c r="K994" s="50">
        <f t="shared" si="937"/>
        <v>0</v>
      </c>
      <c r="L994" s="50">
        <f t="shared" si="937"/>
        <v>0</v>
      </c>
      <c r="M994" s="50">
        <f t="shared" si="937"/>
        <v>0</v>
      </c>
      <c r="N994" s="50">
        <f t="shared" si="937"/>
        <v>0</v>
      </c>
      <c r="O994" s="50">
        <f t="shared" si="937"/>
        <v>0</v>
      </c>
      <c r="P994" s="50">
        <f t="shared" si="937"/>
        <v>0</v>
      </c>
      <c r="Q994" s="50">
        <f t="shared" si="937"/>
        <v>0</v>
      </c>
      <c r="R994" s="50">
        <f t="shared" si="937"/>
        <v>0</v>
      </c>
      <c r="S994" s="50">
        <f t="shared" si="937"/>
        <v>0</v>
      </c>
      <c r="T994" s="50">
        <f t="shared" si="937"/>
        <v>0</v>
      </c>
      <c r="U994" s="50">
        <f t="shared" si="937"/>
        <v>0</v>
      </c>
      <c r="V994" s="50">
        <f t="shared" si="937"/>
        <v>0</v>
      </c>
      <c r="W994" s="50">
        <f t="shared" si="937"/>
        <v>0</v>
      </c>
      <c r="X994" s="50">
        <f t="shared" si="937"/>
        <v>0</v>
      </c>
      <c r="Y994" s="50">
        <f t="shared" si="937"/>
        <v>0</v>
      </c>
      <c r="Z994" s="50">
        <f t="shared" si="937"/>
        <v>0</v>
      </c>
      <c r="AB994" s="222"/>
    </row>
    <row r="995" spans="2:28" ht="15.6" customHeight="1" x14ac:dyDescent="0.3">
      <c r="B995" s="31">
        <f t="shared" si="898"/>
        <v>6371</v>
      </c>
      <c r="C995" s="96" t="s">
        <v>367</v>
      </c>
      <c r="D995" s="50">
        <f t="shared" si="928"/>
        <v>0</v>
      </c>
      <c r="E995" s="50">
        <f t="shared" ref="E995:Z995" si="938">E759</f>
        <v>0</v>
      </c>
      <c r="F995" s="50">
        <f t="shared" si="938"/>
        <v>0</v>
      </c>
      <c r="G995" s="50">
        <f t="shared" si="938"/>
        <v>0</v>
      </c>
      <c r="H995" s="50">
        <f t="shared" si="938"/>
        <v>0</v>
      </c>
      <c r="I995" s="50">
        <f t="shared" si="938"/>
        <v>0</v>
      </c>
      <c r="J995" s="50">
        <f t="shared" si="938"/>
        <v>0</v>
      </c>
      <c r="K995" s="50">
        <f t="shared" si="938"/>
        <v>0</v>
      </c>
      <c r="L995" s="50">
        <f t="shared" si="938"/>
        <v>0</v>
      </c>
      <c r="M995" s="50">
        <f t="shared" si="938"/>
        <v>0</v>
      </c>
      <c r="N995" s="50">
        <f t="shared" si="938"/>
        <v>0</v>
      </c>
      <c r="O995" s="50">
        <f t="shared" si="938"/>
        <v>0</v>
      </c>
      <c r="P995" s="50">
        <f t="shared" si="938"/>
        <v>0</v>
      </c>
      <c r="Q995" s="50">
        <f t="shared" si="938"/>
        <v>0</v>
      </c>
      <c r="R995" s="50">
        <f t="shared" si="938"/>
        <v>0</v>
      </c>
      <c r="S995" s="50">
        <f t="shared" si="938"/>
        <v>0</v>
      </c>
      <c r="T995" s="50">
        <f t="shared" si="938"/>
        <v>0</v>
      </c>
      <c r="U995" s="50">
        <f t="shared" si="938"/>
        <v>0</v>
      </c>
      <c r="V995" s="50">
        <f t="shared" si="938"/>
        <v>0</v>
      </c>
      <c r="W995" s="50">
        <f t="shared" si="938"/>
        <v>0</v>
      </c>
      <c r="X995" s="50">
        <f t="shared" si="938"/>
        <v>0</v>
      </c>
      <c r="Y995" s="50">
        <f t="shared" si="938"/>
        <v>0</v>
      </c>
      <c r="Z995" s="50">
        <f t="shared" si="938"/>
        <v>0</v>
      </c>
      <c r="AB995" s="222"/>
    </row>
    <row r="996" spans="2:28" ht="15.6" customHeight="1" x14ac:dyDescent="0.3">
      <c r="B996" s="13">
        <f>B994+10</f>
        <v>6380</v>
      </c>
      <c r="C996" s="42" t="s">
        <v>24</v>
      </c>
      <c r="D996" s="43"/>
      <c r="E996" s="50">
        <f t="shared" ref="E996:Z996" si="939">E760</f>
        <v>0</v>
      </c>
      <c r="F996" s="50">
        <f t="shared" si="939"/>
        <v>0</v>
      </c>
      <c r="G996" s="50">
        <f t="shared" si="939"/>
        <v>0</v>
      </c>
      <c r="H996" s="50">
        <f t="shared" si="939"/>
        <v>0</v>
      </c>
      <c r="I996" s="50">
        <f t="shared" si="939"/>
        <v>0</v>
      </c>
      <c r="J996" s="50">
        <f t="shared" si="939"/>
        <v>0</v>
      </c>
      <c r="K996" s="50">
        <f t="shared" si="939"/>
        <v>0</v>
      </c>
      <c r="L996" s="50">
        <f t="shared" si="939"/>
        <v>0</v>
      </c>
      <c r="M996" s="50">
        <f t="shared" si="939"/>
        <v>0</v>
      </c>
      <c r="N996" s="50">
        <f t="shared" si="939"/>
        <v>0</v>
      </c>
      <c r="O996" s="50">
        <f t="shared" si="939"/>
        <v>0</v>
      </c>
      <c r="P996" s="50">
        <f t="shared" si="939"/>
        <v>0</v>
      </c>
      <c r="Q996" s="50">
        <f t="shared" si="939"/>
        <v>0</v>
      </c>
      <c r="R996" s="50">
        <f t="shared" si="939"/>
        <v>0</v>
      </c>
      <c r="S996" s="50">
        <f t="shared" si="939"/>
        <v>0</v>
      </c>
      <c r="T996" s="50">
        <f t="shared" si="939"/>
        <v>0</v>
      </c>
      <c r="U996" s="50">
        <f t="shared" si="939"/>
        <v>0</v>
      </c>
      <c r="V996" s="50">
        <f t="shared" si="939"/>
        <v>0</v>
      </c>
      <c r="W996" s="50">
        <f t="shared" si="939"/>
        <v>0</v>
      </c>
      <c r="X996" s="50">
        <f t="shared" si="939"/>
        <v>0</v>
      </c>
      <c r="Y996" s="50">
        <f t="shared" si="939"/>
        <v>0</v>
      </c>
      <c r="Z996" s="50">
        <f t="shared" si="939"/>
        <v>0</v>
      </c>
      <c r="AB996" s="222"/>
    </row>
    <row r="997" spans="2:28" ht="15.6" customHeight="1" x14ac:dyDescent="0.3">
      <c r="B997" s="31">
        <f t="shared" si="898"/>
        <v>6381</v>
      </c>
      <c r="C997" s="96" t="s">
        <v>367</v>
      </c>
      <c r="D997" s="43"/>
      <c r="E997" s="50">
        <f t="shared" ref="E997:Z997" si="940">E761</f>
        <v>0</v>
      </c>
      <c r="F997" s="50">
        <f t="shared" si="940"/>
        <v>0</v>
      </c>
      <c r="G997" s="50">
        <f t="shared" si="940"/>
        <v>0</v>
      </c>
      <c r="H997" s="50">
        <f t="shared" si="940"/>
        <v>0</v>
      </c>
      <c r="I997" s="50">
        <f t="shared" si="940"/>
        <v>0</v>
      </c>
      <c r="J997" s="50">
        <f t="shared" si="940"/>
        <v>0</v>
      </c>
      <c r="K997" s="50">
        <f t="shared" si="940"/>
        <v>0</v>
      </c>
      <c r="L997" s="50">
        <f t="shared" si="940"/>
        <v>0</v>
      </c>
      <c r="M997" s="50">
        <f t="shared" si="940"/>
        <v>0</v>
      </c>
      <c r="N997" s="50">
        <f t="shared" si="940"/>
        <v>0</v>
      </c>
      <c r="O997" s="50">
        <f t="shared" si="940"/>
        <v>0</v>
      </c>
      <c r="P997" s="50">
        <f t="shared" si="940"/>
        <v>0</v>
      </c>
      <c r="Q997" s="50">
        <f t="shared" si="940"/>
        <v>0</v>
      </c>
      <c r="R997" s="50">
        <f t="shared" si="940"/>
        <v>0</v>
      </c>
      <c r="S997" s="50">
        <f t="shared" si="940"/>
        <v>0</v>
      </c>
      <c r="T997" s="50">
        <f t="shared" si="940"/>
        <v>0</v>
      </c>
      <c r="U997" s="50">
        <f t="shared" si="940"/>
        <v>0</v>
      </c>
      <c r="V997" s="50">
        <f t="shared" si="940"/>
        <v>0</v>
      </c>
      <c r="W997" s="50">
        <f t="shared" si="940"/>
        <v>0</v>
      </c>
      <c r="X997" s="50">
        <f t="shared" si="940"/>
        <v>0</v>
      </c>
      <c r="Y997" s="50">
        <f t="shared" si="940"/>
        <v>0</v>
      </c>
      <c r="Z997" s="50">
        <f t="shared" si="940"/>
        <v>0</v>
      </c>
      <c r="AB997" s="222"/>
    </row>
    <row r="998" spans="2:28" ht="15.6" customHeight="1" x14ac:dyDescent="0.3">
      <c r="B998" s="13">
        <f>B996+10</f>
        <v>6390</v>
      </c>
      <c r="C998" s="44" t="s">
        <v>456</v>
      </c>
      <c r="D998" s="43"/>
      <c r="E998" s="45">
        <f>E950-E977</f>
        <v>0</v>
      </c>
      <c r="F998" s="45">
        <f t="shared" ref="F998:Z998" si="941">F950-F977</f>
        <v>0</v>
      </c>
      <c r="G998" s="45">
        <f t="shared" si="941"/>
        <v>0</v>
      </c>
      <c r="H998" s="45">
        <f t="shared" si="941"/>
        <v>0</v>
      </c>
      <c r="I998" s="45">
        <f t="shared" si="941"/>
        <v>0</v>
      </c>
      <c r="J998" s="45">
        <f t="shared" si="941"/>
        <v>0</v>
      </c>
      <c r="K998" s="45">
        <f t="shared" si="941"/>
        <v>0</v>
      </c>
      <c r="L998" s="45">
        <f t="shared" si="941"/>
        <v>0</v>
      </c>
      <c r="M998" s="45">
        <f t="shared" si="941"/>
        <v>0</v>
      </c>
      <c r="N998" s="45">
        <f t="shared" si="941"/>
        <v>0</v>
      </c>
      <c r="O998" s="45">
        <f t="shared" si="941"/>
        <v>0</v>
      </c>
      <c r="P998" s="45">
        <f t="shared" si="941"/>
        <v>0</v>
      </c>
      <c r="Q998" s="45">
        <f t="shared" si="941"/>
        <v>0</v>
      </c>
      <c r="R998" s="45">
        <f t="shared" si="941"/>
        <v>0</v>
      </c>
      <c r="S998" s="45">
        <f t="shared" si="941"/>
        <v>0</v>
      </c>
      <c r="T998" s="45">
        <f t="shared" si="941"/>
        <v>0</v>
      </c>
      <c r="U998" s="45">
        <f t="shared" si="941"/>
        <v>0</v>
      </c>
      <c r="V998" s="45">
        <f t="shared" si="941"/>
        <v>0</v>
      </c>
      <c r="W998" s="45">
        <f t="shared" si="941"/>
        <v>0</v>
      </c>
      <c r="X998" s="45">
        <f t="shared" si="941"/>
        <v>0</v>
      </c>
      <c r="Y998" s="45">
        <f t="shared" si="941"/>
        <v>0</v>
      </c>
      <c r="Z998" s="45">
        <f t="shared" si="941"/>
        <v>0</v>
      </c>
      <c r="AB998" s="222"/>
    </row>
    <row r="999" spans="2:28" ht="15.6" customHeight="1" x14ac:dyDescent="0.3">
      <c r="B999" s="13">
        <f>B998+10</f>
        <v>6400</v>
      </c>
      <c r="C999" s="46" t="s">
        <v>457</v>
      </c>
      <c r="D999" s="84"/>
      <c r="E999" s="47">
        <f>E998</f>
        <v>0</v>
      </c>
      <c r="F999" s="47">
        <f>F998+E999</f>
        <v>0</v>
      </c>
      <c r="G999" s="47">
        <f t="shared" ref="G999" si="942">G998+F999</f>
        <v>0</v>
      </c>
      <c r="H999" s="47">
        <f t="shared" ref="H999" si="943">H998+G999</f>
        <v>0</v>
      </c>
      <c r="I999" s="47">
        <f t="shared" ref="I999" si="944">I998+H999</f>
        <v>0</v>
      </c>
      <c r="J999" s="47">
        <f t="shared" ref="J999" si="945">J998+I999</f>
        <v>0</v>
      </c>
      <c r="K999" s="47">
        <f t="shared" ref="K999" si="946">K998+J999</f>
        <v>0</v>
      </c>
      <c r="L999" s="47">
        <f t="shared" ref="L999" si="947">L998+K999</f>
        <v>0</v>
      </c>
      <c r="M999" s="47">
        <f t="shared" ref="M999" si="948">M998+L999</f>
        <v>0</v>
      </c>
      <c r="N999" s="47">
        <f t="shared" ref="N999" si="949">N998+M999</f>
        <v>0</v>
      </c>
      <c r="O999" s="47">
        <f t="shared" ref="O999" si="950">O998+N999</f>
        <v>0</v>
      </c>
      <c r="P999" s="47">
        <f t="shared" ref="P999" si="951">P998+O999</f>
        <v>0</v>
      </c>
      <c r="Q999" s="47">
        <f t="shared" ref="Q999" si="952">Q998+P999</f>
        <v>0</v>
      </c>
      <c r="R999" s="47">
        <f t="shared" ref="R999" si="953">R998+Q999</f>
        <v>0</v>
      </c>
      <c r="S999" s="47">
        <f t="shared" ref="S999" si="954">S998+R999</f>
        <v>0</v>
      </c>
      <c r="T999" s="47">
        <f t="shared" ref="T999" si="955">T998+S999</f>
        <v>0</v>
      </c>
      <c r="U999" s="47">
        <f t="shared" ref="U999" si="956">U998+T999</f>
        <v>0</v>
      </c>
      <c r="V999" s="47">
        <f t="shared" ref="V999" si="957">V998+U999</f>
        <v>0</v>
      </c>
      <c r="W999" s="47">
        <f t="shared" ref="W999" si="958">W998+V999</f>
        <v>0</v>
      </c>
      <c r="X999" s="47">
        <f t="shared" ref="X999" si="959">X998+W999</f>
        <v>0</v>
      </c>
      <c r="Y999" s="47">
        <f t="shared" ref="Y999" si="960">Y998+X999</f>
        <v>0</v>
      </c>
      <c r="Z999" s="47">
        <f t="shared" ref="Z999" si="961">Z998+Y999</f>
        <v>0</v>
      </c>
      <c r="AB999" s="222"/>
    </row>
    <row r="1000" spans="2:28" ht="45" customHeight="1" x14ac:dyDescent="0.3">
      <c r="B1000" s="13"/>
      <c r="C1000" s="54" t="s">
        <v>403</v>
      </c>
      <c r="D1000" s="56" t="s">
        <v>653</v>
      </c>
      <c r="E1000" s="56" t="s">
        <v>654</v>
      </c>
      <c r="F1000" s="56" t="s">
        <v>655</v>
      </c>
      <c r="G1000" s="56" t="s">
        <v>656</v>
      </c>
      <c r="H1000" s="56" t="s">
        <v>657</v>
      </c>
      <c r="I1000" s="56" t="s">
        <v>659</v>
      </c>
      <c r="J1000" s="56" t="s">
        <v>658</v>
      </c>
      <c r="K1000" s="56" t="s">
        <v>660</v>
      </c>
      <c r="L1000" s="56" t="s">
        <v>661</v>
      </c>
      <c r="M1000" s="56" t="s">
        <v>662</v>
      </c>
      <c r="N1000" s="56" t="s">
        <v>663</v>
      </c>
      <c r="O1000" s="56" t="s">
        <v>664</v>
      </c>
      <c r="P1000" s="56" t="s">
        <v>665</v>
      </c>
      <c r="Q1000" s="56" t="s">
        <v>666</v>
      </c>
      <c r="R1000" s="56" t="s">
        <v>667</v>
      </c>
      <c r="S1000" s="56" t="s">
        <v>668</v>
      </c>
      <c r="T1000" s="56" t="s">
        <v>669</v>
      </c>
      <c r="U1000" s="56" t="s">
        <v>670</v>
      </c>
      <c r="V1000" s="56" t="s">
        <v>671</v>
      </c>
      <c r="W1000" s="56" t="s">
        <v>673</v>
      </c>
      <c r="X1000" s="56" t="s">
        <v>672</v>
      </c>
      <c r="Y1000" s="56" t="s">
        <v>674</v>
      </c>
      <c r="Z1000" s="55" t="s">
        <v>675</v>
      </c>
      <c r="AB1000" s="171"/>
    </row>
    <row r="1001" spans="2:28" ht="15.6" customHeight="1" x14ac:dyDescent="0.3">
      <c r="B1001" s="13">
        <f>B999+10</f>
        <v>6410</v>
      </c>
      <c r="C1001" s="48" t="s">
        <v>57</v>
      </c>
      <c r="D1001" s="41"/>
      <c r="E1001" s="49">
        <f t="shared" ref="E1001:Z1001" si="962">E1003+E1005+E1014</f>
        <v>0</v>
      </c>
      <c r="F1001" s="49">
        <f t="shared" si="962"/>
        <v>0</v>
      </c>
      <c r="G1001" s="49">
        <f t="shared" si="962"/>
        <v>0</v>
      </c>
      <c r="H1001" s="49">
        <f t="shared" si="962"/>
        <v>0</v>
      </c>
      <c r="I1001" s="49">
        <f t="shared" si="962"/>
        <v>0</v>
      </c>
      <c r="J1001" s="49">
        <f t="shared" si="962"/>
        <v>0</v>
      </c>
      <c r="K1001" s="49">
        <f t="shared" si="962"/>
        <v>0</v>
      </c>
      <c r="L1001" s="49">
        <f t="shared" si="962"/>
        <v>0</v>
      </c>
      <c r="M1001" s="49">
        <f t="shared" si="962"/>
        <v>0</v>
      </c>
      <c r="N1001" s="49">
        <f t="shared" si="962"/>
        <v>0</v>
      </c>
      <c r="O1001" s="49">
        <f t="shared" si="962"/>
        <v>0</v>
      </c>
      <c r="P1001" s="49">
        <f t="shared" si="962"/>
        <v>0</v>
      </c>
      <c r="Q1001" s="49">
        <f t="shared" si="962"/>
        <v>0</v>
      </c>
      <c r="R1001" s="49">
        <f t="shared" si="962"/>
        <v>0</v>
      </c>
      <c r="S1001" s="49">
        <f t="shared" si="962"/>
        <v>0</v>
      </c>
      <c r="T1001" s="49">
        <f t="shared" si="962"/>
        <v>0</v>
      </c>
      <c r="U1001" s="49">
        <f t="shared" si="962"/>
        <v>0</v>
      </c>
      <c r="V1001" s="49">
        <f t="shared" si="962"/>
        <v>0</v>
      </c>
      <c r="W1001" s="49">
        <f t="shared" si="962"/>
        <v>0</v>
      </c>
      <c r="X1001" s="49">
        <f t="shared" si="962"/>
        <v>0</v>
      </c>
      <c r="Y1001" s="49">
        <f t="shared" si="962"/>
        <v>0</v>
      </c>
      <c r="Z1001" s="49">
        <f t="shared" si="962"/>
        <v>0</v>
      </c>
      <c r="AB1001" s="222"/>
    </row>
    <row r="1002" spans="2:28" ht="15.6" customHeight="1" x14ac:dyDescent="0.3">
      <c r="B1002" s="31">
        <f t="shared" ref="B1002:B1023" si="963">B1001+1</f>
        <v>6411</v>
      </c>
      <c r="C1002" s="96" t="s">
        <v>366</v>
      </c>
      <c r="D1002" s="50">
        <f t="shared" ref="D1002:Z1002" si="964">D1004+D1006+D1015</f>
        <v>0</v>
      </c>
      <c r="E1002" s="50">
        <f t="shared" si="964"/>
        <v>0</v>
      </c>
      <c r="F1002" s="50">
        <f t="shared" si="964"/>
        <v>0</v>
      </c>
      <c r="G1002" s="50">
        <f t="shared" si="964"/>
        <v>0</v>
      </c>
      <c r="H1002" s="50">
        <f t="shared" si="964"/>
        <v>0</v>
      </c>
      <c r="I1002" s="50">
        <f t="shared" si="964"/>
        <v>0</v>
      </c>
      <c r="J1002" s="50">
        <f t="shared" si="964"/>
        <v>0</v>
      </c>
      <c r="K1002" s="50">
        <f t="shared" si="964"/>
        <v>0</v>
      </c>
      <c r="L1002" s="50">
        <f t="shared" si="964"/>
        <v>0</v>
      </c>
      <c r="M1002" s="50">
        <f t="shared" si="964"/>
        <v>0</v>
      </c>
      <c r="N1002" s="50">
        <f t="shared" si="964"/>
        <v>0</v>
      </c>
      <c r="O1002" s="50">
        <f t="shared" si="964"/>
        <v>0</v>
      </c>
      <c r="P1002" s="50">
        <f t="shared" si="964"/>
        <v>0</v>
      </c>
      <c r="Q1002" s="50">
        <f t="shared" si="964"/>
        <v>0</v>
      </c>
      <c r="R1002" s="50">
        <f t="shared" si="964"/>
        <v>0</v>
      </c>
      <c r="S1002" s="50">
        <f t="shared" si="964"/>
        <v>0</v>
      </c>
      <c r="T1002" s="50">
        <f t="shared" si="964"/>
        <v>0</v>
      </c>
      <c r="U1002" s="50">
        <f t="shared" si="964"/>
        <v>0</v>
      </c>
      <c r="V1002" s="50">
        <f t="shared" si="964"/>
        <v>0</v>
      </c>
      <c r="W1002" s="50">
        <f t="shared" si="964"/>
        <v>0</v>
      </c>
      <c r="X1002" s="50">
        <f t="shared" si="964"/>
        <v>0</v>
      </c>
      <c r="Y1002" s="50">
        <f t="shared" si="964"/>
        <v>0</v>
      </c>
      <c r="Z1002" s="50">
        <f t="shared" si="964"/>
        <v>0</v>
      </c>
      <c r="AB1002" s="222"/>
    </row>
    <row r="1003" spans="2:28" ht="15.6" customHeight="1" x14ac:dyDescent="0.3">
      <c r="B1003" s="13">
        <f>B1001+10</f>
        <v>6420</v>
      </c>
      <c r="C1003" s="42" t="s">
        <v>27</v>
      </c>
      <c r="D1003" s="50">
        <f>D767</f>
        <v>0</v>
      </c>
      <c r="E1003" s="198"/>
      <c r="F1003" s="43">
        <v>0</v>
      </c>
      <c r="G1003" s="43">
        <v>0</v>
      </c>
      <c r="H1003" s="43">
        <v>0</v>
      </c>
      <c r="I1003" s="43">
        <v>0</v>
      </c>
      <c r="J1003" s="43">
        <v>0</v>
      </c>
      <c r="K1003" s="43">
        <v>0</v>
      </c>
      <c r="L1003" s="43">
        <v>0</v>
      </c>
      <c r="M1003" s="43">
        <v>0</v>
      </c>
      <c r="N1003" s="43">
        <v>0</v>
      </c>
      <c r="O1003" s="43">
        <v>0</v>
      </c>
      <c r="P1003" s="43">
        <v>0</v>
      </c>
      <c r="Q1003" s="43">
        <v>0</v>
      </c>
      <c r="R1003" s="43">
        <v>0</v>
      </c>
      <c r="S1003" s="43">
        <v>0</v>
      </c>
      <c r="T1003" s="43">
        <v>0</v>
      </c>
      <c r="U1003" s="43">
        <v>0</v>
      </c>
      <c r="V1003" s="43">
        <v>0</v>
      </c>
      <c r="W1003" s="43">
        <v>0</v>
      </c>
      <c r="X1003" s="43">
        <v>0</v>
      </c>
      <c r="Y1003" s="43">
        <v>0</v>
      </c>
      <c r="Z1003" s="43">
        <v>0</v>
      </c>
      <c r="AB1003" s="221"/>
    </row>
    <row r="1004" spans="2:28" ht="15.6" customHeight="1" x14ac:dyDescent="0.3">
      <c r="B1004" s="31">
        <f t="shared" si="963"/>
        <v>6421</v>
      </c>
      <c r="C1004" s="96" t="s">
        <v>366</v>
      </c>
      <c r="D1004" s="50">
        <f>D768</f>
        <v>0</v>
      </c>
      <c r="E1004" s="198"/>
      <c r="F1004" s="43">
        <v>0</v>
      </c>
      <c r="G1004" s="43">
        <v>0</v>
      </c>
      <c r="H1004" s="43">
        <v>0</v>
      </c>
      <c r="I1004" s="43">
        <v>0</v>
      </c>
      <c r="J1004" s="43">
        <v>0</v>
      </c>
      <c r="K1004" s="43">
        <v>0</v>
      </c>
      <c r="L1004" s="43">
        <v>0</v>
      </c>
      <c r="M1004" s="43">
        <v>0</v>
      </c>
      <c r="N1004" s="43">
        <v>0</v>
      </c>
      <c r="O1004" s="43">
        <v>0</v>
      </c>
      <c r="P1004" s="43">
        <v>0</v>
      </c>
      <c r="Q1004" s="43">
        <v>0</v>
      </c>
      <c r="R1004" s="43">
        <v>0</v>
      </c>
      <c r="S1004" s="43">
        <v>0</v>
      </c>
      <c r="T1004" s="43">
        <v>0</v>
      </c>
      <c r="U1004" s="43">
        <v>0</v>
      </c>
      <c r="V1004" s="43">
        <v>0</v>
      </c>
      <c r="W1004" s="43">
        <v>0</v>
      </c>
      <c r="X1004" s="43">
        <v>0</v>
      </c>
      <c r="Y1004" s="43">
        <v>0</v>
      </c>
      <c r="Z1004" s="43">
        <v>0</v>
      </c>
      <c r="AB1004" s="221"/>
    </row>
    <row r="1005" spans="2:28" ht="15.6" customHeight="1" x14ac:dyDescent="0.3">
      <c r="B1005" s="13">
        <f>B1003+10</f>
        <v>6430</v>
      </c>
      <c r="C1005" s="42" t="s">
        <v>28</v>
      </c>
      <c r="D1005" s="50">
        <f>D1007+D1008+D1009+D1010+D1011+D1012+D1013</f>
        <v>0</v>
      </c>
      <c r="E1005" s="50">
        <f t="shared" ref="E1005:Z1005" si="965">E1007+E1008+E1009+E1010+E1011+E1012+E1013</f>
        <v>0</v>
      </c>
      <c r="F1005" s="50">
        <f t="shared" si="965"/>
        <v>0</v>
      </c>
      <c r="G1005" s="50">
        <f t="shared" si="965"/>
        <v>0</v>
      </c>
      <c r="H1005" s="50">
        <f t="shared" si="965"/>
        <v>0</v>
      </c>
      <c r="I1005" s="50">
        <f t="shared" si="965"/>
        <v>0</v>
      </c>
      <c r="J1005" s="50">
        <f t="shared" si="965"/>
        <v>0</v>
      </c>
      <c r="K1005" s="50">
        <f t="shared" si="965"/>
        <v>0</v>
      </c>
      <c r="L1005" s="50">
        <f t="shared" si="965"/>
        <v>0</v>
      </c>
      <c r="M1005" s="50">
        <f t="shared" si="965"/>
        <v>0</v>
      </c>
      <c r="N1005" s="50">
        <f t="shared" si="965"/>
        <v>0</v>
      </c>
      <c r="O1005" s="50">
        <f t="shared" si="965"/>
        <v>0</v>
      </c>
      <c r="P1005" s="50">
        <f t="shared" si="965"/>
        <v>0</v>
      </c>
      <c r="Q1005" s="50">
        <f t="shared" si="965"/>
        <v>0</v>
      </c>
      <c r="R1005" s="50">
        <f t="shared" si="965"/>
        <v>0</v>
      </c>
      <c r="S1005" s="50">
        <f t="shared" si="965"/>
        <v>0</v>
      </c>
      <c r="T1005" s="50">
        <f t="shared" si="965"/>
        <v>0</v>
      </c>
      <c r="U1005" s="50">
        <f t="shared" si="965"/>
        <v>0</v>
      </c>
      <c r="V1005" s="50">
        <f t="shared" si="965"/>
        <v>0</v>
      </c>
      <c r="W1005" s="50">
        <f t="shared" si="965"/>
        <v>0</v>
      </c>
      <c r="X1005" s="50">
        <f t="shared" si="965"/>
        <v>0</v>
      </c>
      <c r="Y1005" s="50">
        <f t="shared" si="965"/>
        <v>0</v>
      </c>
      <c r="Z1005" s="50">
        <f t="shared" si="965"/>
        <v>0</v>
      </c>
      <c r="AB1005" s="222"/>
    </row>
    <row r="1006" spans="2:28" ht="15.6" customHeight="1" x14ac:dyDescent="0.3">
      <c r="B1006" s="31">
        <f t="shared" si="963"/>
        <v>6431</v>
      </c>
      <c r="C1006" s="96" t="s">
        <v>366</v>
      </c>
      <c r="D1006" s="50">
        <f t="shared" ref="D1006:D1013" si="966">D770</f>
        <v>0</v>
      </c>
      <c r="E1006" s="198"/>
      <c r="F1006" s="198"/>
      <c r="G1006" s="198"/>
      <c r="H1006" s="198"/>
      <c r="I1006" s="198"/>
      <c r="J1006" s="198"/>
      <c r="K1006" s="198"/>
      <c r="L1006" s="198"/>
      <c r="M1006" s="198"/>
      <c r="N1006" s="198"/>
      <c r="O1006" s="198"/>
      <c r="P1006" s="198"/>
      <c r="Q1006" s="198"/>
      <c r="R1006" s="198"/>
      <c r="S1006" s="198"/>
      <c r="T1006" s="198"/>
      <c r="U1006" s="198"/>
      <c r="V1006" s="198"/>
      <c r="W1006" s="198"/>
      <c r="X1006" s="198"/>
      <c r="Y1006" s="198"/>
      <c r="Z1006" s="198"/>
      <c r="AB1006" s="221"/>
    </row>
    <row r="1007" spans="2:28" ht="15.6" customHeight="1" x14ac:dyDescent="0.3">
      <c r="B1007" s="13">
        <f>B1005+10</f>
        <v>6440</v>
      </c>
      <c r="C1007" s="51" t="s">
        <v>29</v>
      </c>
      <c r="D1007" s="50">
        <f t="shared" si="966"/>
        <v>0</v>
      </c>
      <c r="E1007" s="198"/>
      <c r="F1007" s="198"/>
      <c r="G1007" s="198"/>
      <c r="H1007" s="198"/>
      <c r="I1007" s="198"/>
      <c r="J1007" s="198"/>
      <c r="K1007" s="198"/>
      <c r="L1007" s="198"/>
      <c r="M1007" s="198"/>
      <c r="N1007" s="198"/>
      <c r="O1007" s="198"/>
      <c r="P1007" s="198"/>
      <c r="Q1007" s="198"/>
      <c r="R1007" s="198"/>
      <c r="S1007" s="198"/>
      <c r="T1007" s="198"/>
      <c r="U1007" s="198"/>
      <c r="V1007" s="198"/>
      <c r="W1007" s="198"/>
      <c r="X1007" s="198"/>
      <c r="Y1007" s="198"/>
      <c r="Z1007" s="198"/>
      <c r="AB1007" s="221"/>
    </row>
    <row r="1008" spans="2:28" ht="15.6" customHeight="1" x14ac:dyDescent="0.3">
      <c r="B1008" s="13">
        <f t="shared" ref="B1008:B1014" si="967">B1007+10</f>
        <v>6450</v>
      </c>
      <c r="C1008" s="51" t="s">
        <v>30</v>
      </c>
      <c r="D1008" s="50">
        <f t="shared" si="966"/>
        <v>0</v>
      </c>
      <c r="E1008" s="198"/>
      <c r="F1008" s="198"/>
      <c r="G1008" s="198"/>
      <c r="H1008" s="198"/>
      <c r="I1008" s="198"/>
      <c r="J1008" s="198"/>
      <c r="K1008" s="198"/>
      <c r="L1008" s="198"/>
      <c r="M1008" s="198"/>
      <c r="N1008" s="198"/>
      <c r="O1008" s="198"/>
      <c r="P1008" s="198"/>
      <c r="Q1008" s="198"/>
      <c r="R1008" s="198"/>
      <c r="S1008" s="198"/>
      <c r="T1008" s="198"/>
      <c r="U1008" s="198"/>
      <c r="V1008" s="198"/>
      <c r="W1008" s="198"/>
      <c r="X1008" s="198"/>
      <c r="Y1008" s="198"/>
      <c r="Z1008" s="198"/>
      <c r="AB1008" s="221"/>
    </row>
    <row r="1009" spans="2:28" ht="15.6" customHeight="1" x14ac:dyDescent="0.3">
      <c r="B1009" s="13">
        <f t="shared" si="967"/>
        <v>6460</v>
      </c>
      <c r="C1009" s="51" t="s">
        <v>31</v>
      </c>
      <c r="D1009" s="50">
        <f t="shared" si="966"/>
        <v>0</v>
      </c>
      <c r="E1009" s="198"/>
      <c r="F1009" s="198"/>
      <c r="G1009" s="198"/>
      <c r="H1009" s="198"/>
      <c r="I1009" s="198"/>
      <c r="J1009" s="198"/>
      <c r="K1009" s="198"/>
      <c r="L1009" s="198"/>
      <c r="M1009" s="198"/>
      <c r="N1009" s="198"/>
      <c r="O1009" s="198"/>
      <c r="P1009" s="198"/>
      <c r="Q1009" s="198"/>
      <c r="R1009" s="198"/>
      <c r="S1009" s="198"/>
      <c r="T1009" s="198"/>
      <c r="U1009" s="198"/>
      <c r="V1009" s="198"/>
      <c r="W1009" s="198"/>
      <c r="X1009" s="198"/>
      <c r="Y1009" s="198"/>
      <c r="Z1009" s="198"/>
      <c r="AB1009" s="221"/>
    </row>
    <row r="1010" spans="2:28" ht="15.6" customHeight="1" x14ac:dyDescent="0.3">
      <c r="B1010" s="13">
        <f t="shared" si="967"/>
        <v>6470</v>
      </c>
      <c r="C1010" s="51" t="s">
        <v>32</v>
      </c>
      <c r="D1010" s="50">
        <f t="shared" si="966"/>
        <v>0</v>
      </c>
      <c r="E1010" s="198"/>
      <c r="F1010" s="43">
        <v>0</v>
      </c>
      <c r="G1010" s="43">
        <v>0</v>
      </c>
      <c r="H1010" s="43">
        <v>0</v>
      </c>
      <c r="I1010" s="43">
        <v>0</v>
      </c>
      <c r="J1010" s="43">
        <v>0</v>
      </c>
      <c r="K1010" s="43">
        <v>0</v>
      </c>
      <c r="L1010" s="43">
        <v>0</v>
      </c>
      <c r="M1010" s="43">
        <v>0</v>
      </c>
      <c r="N1010" s="43">
        <v>0</v>
      </c>
      <c r="O1010" s="43">
        <v>0</v>
      </c>
      <c r="P1010" s="43">
        <v>0</v>
      </c>
      <c r="Q1010" s="43">
        <v>0</v>
      </c>
      <c r="R1010" s="43">
        <v>0</v>
      </c>
      <c r="S1010" s="43">
        <v>0</v>
      </c>
      <c r="T1010" s="43">
        <v>0</v>
      </c>
      <c r="U1010" s="43">
        <v>0</v>
      </c>
      <c r="V1010" s="43">
        <v>0</v>
      </c>
      <c r="W1010" s="43">
        <v>0</v>
      </c>
      <c r="X1010" s="43">
        <v>0</v>
      </c>
      <c r="Y1010" s="43">
        <v>0</v>
      </c>
      <c r="Z1010" s="43">
        <v>0</v>
      </c>
      <c r="AB1010" s="221"/>
    </row>
    <row r="1011" spans="2:28" ht="15.6" customHeight="1" x14ac:dyDescent="0.3">
      <c r="B1011" s="13">
        <f t="shared" si="967"/>
        <v>6480</v>
      </c>
      <c r="C1011" s="51" t="s">
        <v>33</v>
      </c>
      <c r="D1011" s="50">
        <f t="shared" si="966"/>
        <v>0</v>
      </c>
      <c r="E1011" s="198"/>
      <c r="F1011" s="43">
        <v>0</v>
      </c>
      <c r="G1011" s="43">
        <v>0</v>
      </c>
      <c r="H1011" s="43">
        <v>0</v>
      </c>
      <c r="I1011" s="43">
        <v>0</v>
      </c>
      <c r="J1011" s="43">
        <v>0</v>
      </c>
      <c r="K1011" s="43">
        <v>0</v>
      </c>
      <c r="L1011" s="43">
        <v>0</v>
      </c>
      <c r="M1011" s="43">
        <v>0</v>
      </c>
      <c r="N1011" s="43">
        <v>0</v>
      </c>
      <c r="O1011" s="43">
        <v>0</v>
      </c>
      <c r="P1011" s="43">
        <v>0</v>
      </c>
      <c r="Q1011" s="43">
        <v>0</v>
      </c>
      <c r="R1011" s="43">
        <v>0</v>
      </c>
      <c r="S1011" s="43">
        <v>0</v>
      </c>
      <c r="T1011" s="43">
        <v>0</v>
      </c>
      <c r="U1011" s="43">
        <v>0</v>
      </c>
      <c r="V1011" s="43">
        <v>0</v>
      </c>
      <c r="W1011" s="43">
        <v>0</v>
      </c>
      <c r="X1011" s="43">
        <v>0</v>
      </c>
      <c r="Y1011" s="43">
        <v>0</v>
      </c>
      <c r="Z1011" s="43">
        <v>0</v>
      </c>
      <c r="AB1011" s="221"/>
    </row>
    <row r="1012" spans="2:28" ht="15.6" customHeight="1" x14ac:dyDescent="0.3">
      <c r="B1012" s="13">
        <f t="shared" si="967"/>
        <v>6490</v>
      </c>
      <c r="C1012" s="51" t="s">
        <v>34</v>
      </c>
      <c r="D1012" s="50">
        <f t="shared" si="966"/>
        <v>0</v>
      </c>
      <c r="E1012" s="198"/>
      <c r="F1012" s="198"/>
      <c r="G1012" s="198"/>
      <c r="H1012" s="198"/>
      <c r="I1012" s="198"/>
      <c r="J1012" s="198"/>
      <c r="K1012" s="198"/>
      <c r="L1012" s="198"/>
      <c r="M1012" s="198"/>
      <c r="N1012" s="198"/>
      <c r="O1012" s="198"/>
      <c r="P1012" s="198"/>
      <c r="Q1012" s="198"/>
      <c r="R1012" s="198"/>
      <c r="S1012" s="198"/>
      <c r="T1012" s="198"/>
      <c r="U1012" s="198"/>
      <c r="V1012" s="198"/>
      <c r="W1012" s="198"/>
      <c r="X1012" s="198"/>
      <c r="Y1012" s="198"/>
      <c r="Z1012" s="198"/>
      <c r="AB1012" s="221"/>
    </row>
    <row r="1013" spans="2:28" ht="15.6" customHeight="1" x14ac:dyDescent="0.3">
      <c r="B1013" s="13">
        <f t="shared" si="967"/>
        <v>6500</v>
      </c>
      <c r="C1013" s="51" t="s">
        <v>35</v>
      </c>
      <c r="D1013" s="50">
        <f t="shared" si="966"/>
        <v>0</v>
      </c>
      <c r="E1013" s="198"/>
      <c r="F1013" s="198"/>
      <c r="G1013" s="198"/>
      <c r="H1013" s="198"/>
      <c r="I1013" s="198"/>
      <c r="J1013" s="198"/>
      <c r="K1013" s="198"/>
      <c r="L1013" s="198"/>
      <c r="M1013" s="198"/>
      <c r="N1013" s="198"/>
      <c r="O1013" s="198"/>
      <c r="P1013" s="198"/>
      <c r="Q1013" s="198"/>
      <c r="R1013" s="198"/>
      <c r="S1013" s="198"/>
      <c r="T1013" s="198"/>
      <c r="U1013" s="198"/>
      <c r="V1013" s="198"/>
      <c r="W1013" s="198"/>
      <c r="X1013" s="198"/>
      <c r="Y1013" s="198"/>
      <c r="Z1013" s="198"/>
      <c r="AB1013" s="221"/>
    </row>
    <row r="1014" spans="2:28" ht="15.6" customHeight="1" x14ac:dyDescent="0.3">
      <c r="B1014" s="13">
        <f t="shared" si="967"/>
        <v>6510</v>
      </c>
      <c r="C1014" s="42" t="s">
        <v>36</v>
      </c>
      <c r="D1014" s="43"/>
      <c r="E1014" s="198"/>
      <c r="F1014" s="43">
        <v>0</v>
      </c>
      <c r="G1014" s="43">
        <v>0</v>
      </c>
      <c r="H1014" s="43">
        <v>0</v>
      </c>
      <c r="I1014" s="43">
        <v>0</v>
      </c>
      <c r="J1014" s="43">
        <v>0</v>
      </c>
      <c r="K1014" s="43">
        <v>0</v>
      </c>
      <c r="L1014" s="43">
        <v>0</v>
      </c>
      <c r="M1014" s="43">
        <v>0</v>
      </c>
      <c r="N1014" s="43">
        <v>0</v>
      </c>
      <c r="O1014" s="43">
        <v>0</v>
      </c>
      <c r="P1014" s="43">
        <v>0</v>
      </c>
      <c r="Q1014" s="43">
        <v>0</v>
      </c>
      <c r="R1014" s="43">
        <v>0</v>
      </c>
      <c r="S1014" s="43">
        <v>0</v>
      </c>
      <c r="T1014" s="43">
        <v>0</v>
      </c>
      <c r="U1014" s="43">
        <v>0</v>
      </c>
      <c r="V1014" s="43">
        <v>0</v>
      </c>
      <c r="W1014" s="43">
        <v>0</v>
      </c>
      <c r="X1014" s="43">
        <v>0</v>
      </c>
      <c r="Y1014" s="43">
        <v>0</v>
      </c>
      <c r="Z1014" s="43">
        <v>0</v>
      </c>
      <c r="AB1014" s="221"/>
    </row>
    <row r="1015" spans="2:28" ht="15.6" customHeight="1" x14ac:dyDescent="0.3">
      <c r="B1015" s="31">
        <f t="shared" si="963"/>
        <v>6511</v>
      </c>
      <c r="C1015" s="96" t="s">
        <v>366</v>
      </c>
      <c r="D1015" s="43"/>
      <c r="E1015" s="50">
        <f t="shared" ref="E1015:Z1015" si="968">E779</f>
        <v>0</v>
      </c>
      <c r="F1015" s="50">
        <f t="shared" si="968"/>
        <v>0</v>
      </c>
      <c r="G1015" s="50">
        <f t="shared" si="968"/>
        <v>0</v>
      </c>
      <c r="H1015" s="50">
        <f t="shared" si="968"/>
        <v>0</v>
      </c>
      <c r="I1015" s="50">
        <f t="shared" si="968"/>
        <v>0</v>
      </c>
      <c r="J1015" s="50">
        <f t="shared" si="968"/>
        <v>0</v>
      </c>
      <c r="K1015" s="50">
        <f t="shared" si="968"/>
        <v>0</v>
      </c>
      <c r="L1015" s="50">
        <f t="shared" si="968"/>
        <v>0</v>
      </c>
      <c r="M1015" s="50">
        <f t="shared" si="968"/>
        <v>0</v>
      </c>
      <c r="N1015" s="50">
        <f t="shared" si="968"/>
        <v>0</v>
      </c>
      <c r="O1015" s="50">
        <f t="shared" si="968"/>
        <v>0</v>
      </c>
      <c r="P1015" s="50">
        <f t="shared" si="968"/>
        <v>0</v>
      </c>
      <c r="Q1015" s="50">
        <f t="shared" si="968"/>
        <v>0</v>
      </c>
      <c r="R1015" s="50">
        <f t="shared" si="968"/>
        <v>0</v>
      </c>
      <c r="S1015" s="50">
        <f t="shared" si="968"/>
        <v>0</v>
      </c>
      <c r="T1015" s="50">
        <f t="shared" si="968"/>
        <v>0</v>
      </c>
      <c r="U1015" s="50">
        <f t="shared" si="968"/>
        <v>0</v>
      </c>
      <c r="V1015" s="50">
        <f t="shared" si="968"/>
        <v>0</v>
      </c>
      <c r="W1015" s="50">
        <f t="shared" si="968"/>
        <v>0</v>
      </c>
      <c r="X1015" s="50">
        <f t="shared" si="968"/>
        <v>0</v>
      </c>
      <c r="Y1015" s="50">
        <f t="shared" si="968"/>
        <v>0</v>
      </c>
      <c r="Z1015" s="50">
        <f t="shared" si="968"/>
        <v>0</v>
      </c>
      <c r="AB1015" s="222"/>
    </row>
    <row r="1016" spans="2:28" ht="15.6" customHeight="1" x14ac:dyDescent="0.3">
      <c r="B1016" s="13">
        <f>B1014+10</f>
        <v>6520</v>
      </c>
      <c r="C1016" s="44" t="s">
        <v>58</v>
      </c>
      <c r="D1016" s="43"/>
      <c r="E1016" s="45">
        <f t="shared" ref="E1016:Z1016" si="969">E1018+E1020+E1022</f>
        <v>0</v>
      </c>
      <c r="F1016" s="45">
        <f t="shared" si="969"/>
        <v>0</v>
      </c>
      <c r="G1016" s="45">
        <f t="shared" si="969"/>
        <v>0</v>
      </c>
      <c r="H1016" s="45">
        <f t="shared" si="969"/>
        <v>0</v>
      </c>
      <c r="I1016" s="45">
        <f t="shared" si="969"/>
        <v>0</v>
      </c>
      <c r="J1016" s="45">
        <f t="shared" si="969"/>
        <v>0</v>
      </c>
      <c r="K1016" s="45">
        <f t="shared" si="969"/>
        <v>0</v>
      </c>
      <c r="L1016" s="45">
        <f t="shared" si="969"/>
        <v>0</v>
      </c>
      <c r="M1016" s="45">
        <f t="shared" si="969"/>
        <v>0</v>
      </c>
      <c r="N1016" s="45">
        <f t="shared" si="969"/>
        <v>0</v>
      </c>
      <c r="O1016" s="45">
        <f t="shared" si="969"/>
        <v>0</v>
      </c>
      <c r="P1016" s="45">
        <f t="shared" si="969"/>
        <v>0</v>
      </c>
      <c r="Q1016" s="45">
        <f t="shared" si="969"/>
        <v>0</v>
      </c>
      <c r="R1016" s="45">
        <f t="shared" si="969"/>
        <v>0</v>
      </c>
      <c r="S1016" s="45">
        <f t="shared" si="969"/>
        <v>0</v>
      </c>
      <c r="T1016" s="45">
        <f t="shared" si="969"/>
        <v>0</v>
      </c>
      <c r="U1016" s="45">
        <f t="shared" si="969"/>
        <v>0</v>
      </c>
      <c r="V1016" s="45">
        <f t="shared" si="969"/>
        <v>0</v>
      </c>
      <c r="W1016" s="45">
        <f t="shared" si="969"/>
        <v>0</v>
      </c>
      <c r="X1016" s="45">
        <f t="shared" si="969"/>
        <v>0</v>
      </c>
      <c r="Y1016" s="45">
        <f t="shared" si="969"/>
        <v>0</v>
      </c>
      <c r="Z1016" s="45">
        <f t="shared" si="969"/>
        <v>0</v>
      </c>
      <c r="AB1016" s="222"/>
    </row>
    <row r="1017" spans="2:28" ht="15.6" customHeight="1" x14ac:dyDescent="0.3">
      <c r="B1017" s="31">
        <f t="shared" si="963"/>
        <v>6521</v>
      </c>
      <c r="C1017" s="96" t="s">
        <v>367</v>
      </c>
      <c r="D1017" s="50">
        <f t="shared" ref="D1017:Z1017" si="970">D1019+D1021+D1023</f>
        <v>0</v>
      </c>
      <c r="E1017" s="50">
        <f t="shared" si="970"/>
        <v>0</v>
      </c>
      <c r="F1017" s="50">
        <f t="shared" si="970"/>
        <v>0</v>
      </c>
      <c r="G1017" s="50">
        <f t="shared" si="970"/>
        <v>0</v>
      </c>
      <c r="H1017" s="50">
        <f t="shared" si="970"/>
        <v>0</v>
      </c>
      <c r="I1017" s="50">
        <f t="shared" si="970"/>
        <v>0</v>
      </c>
      <c r="J1017" s="50">
        <f t="shared" si="970"/>
        <v>0</v>
      </c>
      <c r="K1017" s="50">
        <f t="shared" si="970"/>
        <v>0</v>
      </c>
      <c r="L1017" s="50">
        <f t="shared" si="970"/>
        <v>0</v>
      </c>
      <c r="M1017" s="50">
        <f t="shared" si="970"/>
        <v>0</v>
      </c>
      <c r="N1017" s="50">
        <f t="shared" si="970"/>
        <v>0</v>
      </c>
      <c r="O1017" s="50">
        <f t="shared" si="970"/>
        <v>0</v>
      </c>
      <c r="P1017" s="50">
        <f t="shared" si="970"/>
        <v>0</v>
      </c>
      <c r="Q1017" s="50">
        <f t="shared" si="970"/>
        <v>0</v>
      </c>
      <c r="R1017" s="50">
        <f t="shared" si="970"/>
        <v>0</v>
      </c>
      <c r="S1017" s="50">
        <f t="shared" si="970"/>
        <v>0</v>
      </c>
      <c r="T1017" s="50">
        <f t="shared" si="970"/>
        <v>0</v>
      </c>
      <c r="U1017" s="50">
        <f t="shared" si="970"/>
        <v>0</v>
      </c>
      <c r="V1017" s="50">
        <f t="shared" si="970"/>
        <v>0</v>
      </c>
      <c r="W1017" s="50">
        <f t="shared" si="970"/>
        <v>0</v>
      </c>
      <c r="X1017" s="50">
        <f t="shared" si="970"/>
        <v>0</v>
      </c>
      <c r="Y1017" s="50">
        <f t="shared" si="970"/>
        <v>0</v>
      </c>
      <c r="Z1017" s="50">
        <f t="shared" si="970"/>
        <v>0</v>
      </c>
      <c r="AB1017" s="222"/>
    </row>
    <row r="1018" spans="2:28" ht="15.6" customHeight="1" x14ac:dyDescent="0.3">
      <c r="B1018" s="13">
        <f>B1016+10</f>
        <v>6530</v>
      </c>
      <c r="C1018" s="42" t="s">
        <v>37</v>
      </c>
      <c r="D1018" s="50">
        <f t="shared" ref="D1018:D1021" si="971">D782</f>
        <v>0</v>
      </c>
      <c r="E1018" s="198"/>
      <c r="F1018" s="43">
        <v>0</v>
      </c>
      <c r="G1018" s="43">
        <v>0</v>
      </c>
      <c r="H1018" s="43">
        <v>0</v>
      </c>
      <c r="I1018" s="43">
        <v>0</v>
      </c>
      <c r="J1018" s="43">
        <v>0</v>
      </c>
      <c r="K1018" s="43">
        <v>0</v>
      </c>
      <c r="L1018" s="43">
        <v>0</v>
      </c>
      <c r="M1018" s="43">
        <v>0</v>
      </c>
      <c r="N1018" s="43">
        <v>0</v>
      </c>
      <c r="O1018" s="43">
        <v>0</v>
      </c>
      <c r="P1018" s="43">
        <v>0</v>
      </c>
      <c r="Q1018" s="43">
        <v>0</v>
      </c>
      <c r="R1018" s="43">
        <v>0</v>
      </c>
      <c r="S1018" s="43">
        <v>0</v>
      </c>
      <c r="T1018" s="43">
        <v>0</v>
      </c>
      <c r="U1018" s="43">
        <v>0</v>
      </c>
      <c r="V1018" s="43">
        <v>0</v>
      </c>
      <c r="W1018" s="43">
        <v>0</v>
      </c>
      <c r="X1018" s="43">
        <v>0</v>
      </c>
      <c r="Y1018" s="43">
        <v>0</v>
      </c>
      <c r="Z1018" s="43">
        <v>0</v>
      </c>
      <c r="AB1018" s="221"/>
    </row>
    <row r="1019" spans="2:28" ht="15.6" customHeight="1" x14ac:dyDescent="0.3">
      <c r="B1019" s="31">
        <f t="shared" si="963"/>
        <v>6531</v>
      </c>
      <c r="C1019" s="96" t="s">
        <v>367</v>
      </c>
      <c r="D1019" s="50">
        <f t="shared" si="971"/>
        <v>0</v>
      </c>
      <c r="E1019" s="198"/>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c r="Z1019" s="43">
        <v>0</v>
      </c>
      <c r="AB1019" s="221"/>
    </row>
    <row r="1020" spans="2:28" ht="15.6" customHeight="1" x14ac:dyDescent="0.3">
      <c r="B1020" s="13">
        <f>B1018+10</f>
        <v>6540</v>
      </c>
      <c r="C1020" s="42" t="s">
        <v>503</v>
      </c>
      <c r="D1020" s="50">
        <f t="shared" si="971"/>
        <v>0</v>
      </c>
      <c r="E1020" s="43">
        <v>0</v>
      </c>
      <c r="F1020" s="43">
        <v>0</v>
      </c>
      <c r="G1020" s="43">
        <v>0</v>
      </c>
      <c r="H1020" s="43">
        <v>0</v>
      </c>
      <c r="I1020" s="43">
        <v>0</v>
      </c>
      <c r="J1020" s="43">
        <v>0</v>
      </c>
      <c r="K1020" s="43">
        <v>0</v>
      </c>
      <c r="L1020" s="43">
        <v>0</v>
      </c>
      <c r="M1020" s="43">
        <v>0</v>
      </c>
      <c r="N1020" s="43">
        <v>0</v>
      </c>
      <c r="O1020" s="43">
        <v>0</v>
      </c>
      <c r="P1020" s="43">
        <v>0</v>
      </c>
      <c r="Q1020" s="43">
        <v>0</v>
      </c>
      <c r="R1020" s="43">
        <v>0</v>
      </c>
      <c r="S1020" s="43">
        <v>0</v>
      </c>
      <c r="T1020" s="43">
        <v>0</v>
      </c>
      <c r="U1020" s="43">
        <v>0</v>
      </c>
      <c r="V1020" s="43">
        <v>0</v>
      </c>
      <c r="W1020" s="43">
        <v>0</v>
      </c>
      <c r="X1020" s="43">
        <v>0</v>
      </c>
      <c r="Y1020" s="43">
        <v>0</v>
      </c>
      <c r="Z1020" s="43">
        <v>0</v>
      </c>
      <c r="AB1020" s="222"/>
    </row>
    <row r="1021" spans="2:28" ht="15.6" customHeight="1" x14ac:dyDescent="0.3">
      <c r="B1021" s="31">
        <f t="shared" si="963"/>
        <v>6541</v>
      </c>
      <c r="C1021" s="96" t="s">
        <v>367</v>
      </c>
      <c r="D1021" s="50">
        <f t="shared" si="971"/>
        <v>0</v>
      </c>
      <c r="E1021" s="43">
        <v>0</v>
      </c>
      <c r="F1021" s="43">
        <v>0</v>
      </c>
      <c r="G1021" s="43">
        <v>0</v>
      </c>
      <c r="H1021" s="43">
        <v>0</v>
      </c>
      <c r="I1021" s="43">
        <v>0</v>
      </c>
      <c r="J1021" s="43">
        <v>0</v>
      </c>
      <c r="K1021" s="43">
        <v>0</v>
      </c>
      <c r="L1021" s="43">
        <v>0</v>
      </c>
      <c r="M1021" s="43">
        <v>0</v>
      </c>
      <c r="N1021" s="43">
        <v>0</v>
      </c>
      <c r="O1021" s="43">
        <v>0</v>
      </c>
      <c r="P1021" s="43">
        <v>0</v>
      </c>
      <c r="Q1021" s="43">
        <v>0</v>
      </c>
      <c r="R1021" s="43">
        <v>0</v>
      </c>
      <c r="S1021" s="43">
        <v>0</v>
      </c>
      <c r="T1021" s="43">
        <v>0</v>
      </c>
      <c r="U1021" s="43">
        <v>0</v>
      </c>
      <c r="V1021" s="43">
        <v>0</v>
      </c>
      <c r="W1021" s="43">
        <v>0</v>
      </c>
      <c r="X1021" s="43">
        <v>0</v>
      </c>
      <c r="Y1021" s="43">
        <v>0</v>
      </c>
      <c r="Z1021" s="43">
        <v>0</v>
      </c>
      <c r="AB1021" s="222"/>
    </row>
    <row r="1022" spans="2:28" ht="15.6" customHeight="1" x14ac:dyDescent="0.3">
      <c r="B1022" s="13">
        <f>B1020+10</f>
        <v>6550</v>
      </c>
      <c r="C1022" s="42" t="s">
        <v>36</v>
      </c>
      <c r="D1022" s="43"/>
      <c r="E1022" s="198"/>
      <c r="F1022" s="43">
        <v>0</v>
      </c>
      <c r="G1022" s="43">
        <v>0</v>
      </c>
      <c r="H1022" s="43">
        <v>0</v>
      </c>
      <c r="I1022" s="43">
        <v>0</v>
      </c>
      <c r="J1022" s="43">
        <v>0</v>
      </c>
      <c r="K1022" s="43">
        <v>0</v>
      </c>
      <c r="L1022" s="43">
        <v>0</v>
      </c>
      <c r="M1022" s="43">
        <v>0</v>
      </c>
      <c r="N1022" s="43">
        <v>0</v>
      </c>
      <c r="O1022" s="43">
        <v>0</v>
      </c>
      <c r="P1022" s="43">
        <v>0</v>
      </c>
      <c r="Q1022" s="43">
        <v>0</v>
      </c>
      <c r="R1022" s="43">
        <v>0</v>
      </c>
      <c r="S1022" s="43">
        <v>0</v>
      </c>
      <c r="T1022" s="43">
        <v>0</v>
      </c>
      <c r="U1022" s="43">
        <v>0</v>
      </c>
      <c r="V1022" s="43">
        <v>0</v>
      </c>
      <c r="W1022" s="43">
        <v>0</v>
      </c>
      <c r="X1022" s="43">
        <v>0</v>
      </c>
      <c r="Y1022" s="43">
        <v>0</v>
      </c>
      <c r="Z1022" s="43">
        <v>0</v>
      </c>
      <c r="AB1022" s="221"/>
    </row>
    <row r="1023" spans="2:28" ht="15.6" customHeight="1" x14ac:dyDescent="0.3">
      <c r="B1023" s="31">
        <f t="shared" si="963"/>
        <v>6551</v>
      </c>
      <c r="C1023" s="96" t="s">
        <v>367</v>
      </c>
      <c r="D1023" s="43"/>
      <c r="E1023" s="198"/>
      <c r="F1023" s="43">
        <v>0</v>
      </c>
      <c r="G1023" s="43">
        <v>0</v>
      </c>
      <c r="H1023" s="43">
        <v>0</v>
      </c>
      <c r="I1023" s="43">
        <v>0</v>
      </c>
      <c r="J1023" s="43">
        <v>0</v>
      </c>
      <c r="K1023" s="43">
        <v>0</v>
      </c>
      <c r="L1023" s="43">
        <v>0</v>
      </c>
      <c r="M1023" s="43">
        <v>0</v>
      </c>
      <c r="N1023" s="43">
        <v>0</v>
      </c>
      <c r="O1023" s="43">
        <v>0</v>
      </c>
      <c r="P1023" s="43">
        <v>0</v>
      </c>
      <c r="Q1023" s="43">
        <v>0</v>
      </c>
      <c r="R1023" s="43">
        <v>0</v>
      </c>
      <c r="S1023" s="43">
        <v>0</v>
      </c>
      <c r="T1023" s="43">
        <v>0</v>
      </c>
      <c r="U1023" s="43">
        <v>0</v>
      </c>
      <c r="V1023" s="43">
        <v>0</v>
      </c>
      <c r="W1023" s="43">
        <v>0</v>
      </c>
      <c r="X1023" s="43">
        <v>0</v>
      </c>
      <c r="Y1023" s="43">
        <v>0</v>
      </c>
      <c r="Z1023" s="43">
        <v>0</v>
      </c>
      <c r="AB1023" s="221"/>
    </row>
    <row r="1024" spans="2:28" ht="15.6" customHeight="1" x14ac:dyDescent="0.3">
      <c r="B1024" s="13">
        <f>B1022+10</f>
        <v>6560</v>
      </c>
      <c r="C1024" s="44" t="s">
        <v>456</v>
      </c>
      <c r="D1024" s="43"/>
      <c r="E1024" s="45">
        <f>E1001-E1016</f>
        <v>0</v>
      </c>
      <c r="F1024" s="45">
        <f t="shared" ref="F1024:Z1024" si="972">F1001-F1016</f>
        <v>0</v>
      </c>
      <c r="G1024" s="45">
        <f t="shared" si="972"/>
        <v>0</v>
      </c>
      <c r="H1024" s="45">
        <f t="shared" si="972"/>
        <v>0</v>
      </c>
      <c r="I1024" s="45">
        <f t="shared" si="972"/>
        <v>0</v>
      </c>
      <c r="J1024" s="45">
        <f t="shared" si="972"/>
        <v>0</v>
      </c>
      <c r="K1024" s="45">
        <f t="shared" si="972"/>
        <v>0</v>
      </c>
      <c r="L1024" s="45">
        <f t="shared" si="972"/>
        <v>0</v>
      </c>
      <c r="M1024" s="45">
        <f t="shared" si="972"/>
        <v>0</v>
      </c>
      <c r="N1024" s="45">
        <f t="shared" si="972"/>
        <v>0</v>
      </c>
      <c r="O1024" s="45">
        <f t="shared" si="972"/>
        <v>0</v>
      </c>
      <c r="P1024" s="45">
        <f t="shared" si="972"/>
        <v>0</v>
      </c>
      <c r="Q1024" s="45">
        <f t="shared" si="972"/>
        <v>0</v>
      </c>
      <c r="R1024" s="45">
        <f t="shared" si="972"/>
        <v>0</v>
      </c>
      <c r="S1024" s="45">
        <f t="shared" si="972"/>
        <v>0</v>
      </c>
      <c r="T1024" s="45">
        <f t="shared" si="972"/>
        <v>0</v>
      </c>
      <c r="U1024" s="45">
        <f t="shared" si="972"/>
        <v>0</v>
      </c>
      <c r="V1024" s="45">
        <f t="shared" si="972"/>
        <v>0</v>
      </c>
      <c r="W1024" s="45">
        <f t="shared" si="972"/>
        <v>0</v>
      </c>
      <c r="X1024" s="45">
        <f t="shared" si="972"/>
        <v>0</v>
      </c>
      <c r="Y1024" s="45">
        <f t="shared" si="972"/>
        <v>0</v>
      </c>
      <c r="Z1024" s="45">
        <f t="shared" si="972"/>
        <v>0</v>
      </c>
      <c r="AB1024" s="222"/>
    </row>
    <row r="1025" spans="2:28" ht="15.6" customHeight="1" x14ac:dyDescent="0.3">
      <c r="B1025" s="13">
        <f>B1024+10</f>
        <v>6570</v>
      </c>
      <c r="C1025" s="46" t="s">
        <v>457</v>
      </c>
      <c r="D1025" s="84"/>
      <c r="E1025" s="47">
        <f>E1024</f>
        <v>0</v>
      </c>
      <c r="F1025" s="47">
        <f t="shared" ref="F1025" si="973">F1024+E1025</f>
        <v>0</v>
      </c>
      <c r="G1025" s="47">
        <f t="shared" ref="G1025" si="974">G1024+F1025</f>
        <v>0</v>
      </c>
      <c r="H1025" s="47">
        <f t="shared" ref="H1025" si="975">H1024+G1025</f>
        <v>0</v>
      </c>
      <c r="I1025" s="47">
        <f t="shared" ref="I1025" si="976">I1024+H1025</f>
        <v>0</v>
      </c>
      <c r="J1025" s="47">
        <f t="shared" ref="J1025" si="977">J1024+I1025</f>
        <v>0</v>
      </c>
      <c r="K1025" s="47">
        <f t="shared" ref="K1025" si="978">K1024+J1025</f>
        <v>0</v>
      </c>
      <c r="L1025" s="47">
        <f t="shared" ref="L1025" si="979">L1024+K1025</f>
        <v>0</v>
      </c>
      <c r="M1025" s="47">
        <f t="shared" ref="M1025" si="980">M1024+L1025</f>
        <v>0</v>
      </c>
      <c r="N1025" s="47">
        <f t="shared" ref="N1025" si="981">N1024+M1025</f>
        <v>0</v>
      </c>
      <c r="O1025" s="47">
        <f t="shared" ref="O1025" si="982">O1024+N1025</f>
        <v>0</v>
      </c>
      <c r="P1025" s="47">
        <f t="shared" ref="P1025" si="983">P1024+O1025</f>
        <v>0</v>
      </c>
      <c r="Q1025" s="47">
        <f t="shared" ref="Q1025" si="984">Q1024+P1025</f>
        <v>0</v>
      </c>
      <c r="R1025" s="47">
        <f t="shared" ref="R1025" si="985">R1024+Q1025</f>
        <v>0</v>
      </c>
      <c r="S1025" s="47">
        <f t="shared" ref="S1025" si="986">S1024+R1025</f>
        <v>0</v>
      </c>
      <c r="T1025" s="47">
        <f t="shared" ref="T1025" si="987">T1024+S1025</f>
        <v>0</v>
      </c>
      <c r="U1025" s="47">
        <f t="shared" ref="U1025" si="988">U1024+T1025</f>
        <v>0</v>
      </c>
      <c r="V1025" s="47">
        <f t="shared" ref="V1025" si="989">V1024+U1025</f>
        <v>0</v>
      </c>
      <c r="W1025" s="47">
        <f t="shared" ref="W1025" si="990">W1024+V1025</f>
        <v>0</v>
      </c>
      <c r="X1025" s="47">
        <f t="shared" ref="X1025" si="991">X1024+W1025</f>
        <v>0</v>
      </c>
      <c r="Y1025" s="47">
        <f t="shared" ref="Y1025" si="992">Y1024+X1025</f>
        <v>0</v>
      </c>
      <c r="Z1025" s="47">
        <f t="shared" ref="Z1025" si="993">Z1024+Y1025</f>
        <v>0</v>
      </c>
      <c r="AB1025" s="222"/>
    </row>
    <row r="1026" spans="2:28" ht="45" customHeight="1" x14ac:dyDescent="0.3">
      <c r="B1026" s="13"/>
      <c r="C1026" s="54" t="s">
        <v>404</v>
      </c>
      <c r="D1026" s="56" t="s">
        <v>653</v>
      </c>
      <c r="E1026" s="56" t="s">
        <v>654</v>
      </c>
      <c r="F1026" s="56" t="s">
        <v>655</v>
      </c>
      <c r="G1026" s="56" t="s">
        <v>656</v>
      </c>
      <c r="H1026" s="56" t="s">
        <v>657</v>
      </c>
      <c r="I1026" s="56" t="s">
        <v>659</v>
      </c>
      <c r="J1026" s="56" t="s">
        <v>658</v>
      </c>
      <c r="K1026" s="56" t="s">
        <v>660</v>
      </c>
      <c r="L1026" s="56" t="s">
        <v>661</v>
      </c>
      <c r="M1026" s="56" t="s">
        <v>662</v>
      </c>
      <c r="N1026" s="56" t="s">
        <v>663</v>
      </c>
      <c r="O1026" s="56" t="s">
        <v>664</v>
      </c>
      <c r="P1026" s="56" t="s">
        <v>665</v>
      </c>
      <c r="Q1026" s="56" t="s">
        <v>666</v>
      </c>
      <c r="R1026" s="56" t="s">
        <v>667</v>
      </c>
      <c r="S1026" s="56" t="s">
        <v>668</v>
      </c>
      <c r="T1026" s="56" t="s">
        <v>669</v>
      </c>
      <c r="U1026" s="56" t="s">
        <v>670</v>
      </c>
      <c r="V1026" s="56" t="s">
        <v>671</v>
      </c>
      <c r="W1026" s="56" t="s">
        <v>673</v>
      </c>
      <c r="X1026" s="56" t="s">
        <v>672</v>
      </c>
      <c r="Y1026" s="56" t="s">
        <v>674</v>
      </c>
      <c r="Z1026" s="55" t="s">
        <v>675</v>
      </c>
      <c r="AB1026" s="171"/>
    </row>
    <row r="1027" spans="2:28" ht="15.6" customHeight="1" x14ac:dyDescent="0.3">
      <c r="B1027" s="13">
        <f>B1025+10</f>
        <v>6580</v>
      </c>
      <c r="C1027" s="40" t="s">
        <v>59</v>
      </c>
      <c r="D1027" s="88">
        <f t="shared" ref="D1027:D1036" si="994">D791</f>
        <v>0</v>
      </c>
      <c r="E1027" s="41"/>
      <c r="F1027" s="41"/>
      <c r="G1027" s="41"/>
      <c r="H1027" s="41"/>
      <c r="I1027" s="41"/>
      <c r="J1027" s="41"/>
      <c r="K1027" s="41"/>
      <c r="L1027" s="41"/>
      <c r="M1027" s="41"/>
      <c r="N1027" s="41"/>
      <c r="O1027" s="41"/>
      <c r="P1027" s="41"/>
      <c r="Q1027" s="41"/>
      <c r="R1027" s="41"/>
      <c r="S1027" s="41"/>
      <c r="T1027" s="41"/>
      <c r="U1027" s="41"/>
      <c r="V1027" s="41"/>
      <c r="W1027" s="41"/>
      <c r="X1027" s="41"/>
      <c r="Y1027" s="41"/>
      <c r="Z1027" s="41"/>
      <c r="AB1027" s="222"/>
    </row>
    <row r="1028" spans="2:28" ht="15.6" customHeight="1" x14ac:dyDescent="0.3">
      <c r="B1028" s="13">
        <f t="shared" ref="B1028:B1034" si="995">B1027+10</f>
        <v>6590</v>
      </c>
      <c r="C1028" s="42" t="s">
        <v>38</v>
      </c>
      <c r="D1028" s="50">
        <f t="shared" si="994"/>
        <v>0</v>
      </c>
      <c r="E1028" s="43"/>
      <c r="F1028" s="43"/>
      <c r="G1028" s="43"/>
      <c r="H1028" s="43"/>
      <c r="I1028" s="43"/>
      <c r="J1028" s="43"/>
      <c r="K1028" s="43"/>
      <c r="L1028" s="43"/>
      <c r="M1028" s="43"/>
      <c r="N1028" s="43"/>
      <c r="O1028" s="43"/>
      <c r="P1028" s="43"/>
      <c r="Q1028" s="43"/>
      <c r="R1028" s="43"/>
      <c r="S1028" s="43"/>
      <c r="T1028" s="43"/>
      <c r="U1028" s="43"/>
      <c r="V1028" s="43"/>
      <c r="W1028" s="43"/>
      <c r="X1028" s="43"/>
      <c r="Y1028" s="43"/>
      <c r="Z1028" s="43"/>
      <c r="AB1028" s="222"/>
    </row>
    <row r="1029" spans="2:28" ht="15.6" customHeight="1" x14ac:dyDescent="0.3">
      <c r="B1029" s="13">
        <f t="shared" si="995"/>
        <v>6600</v>
      </c>
      <c r="C1029" s="42" t="s">
        <v>39</v>
      </c>
      <c r="D1029" s="50">
        <f t="shared" si="994"/>
        <v>0</v>
      </c>
      <c r="E1029" s="198"/>
      <c r="F1029" s="198"/>
      <c r="G1029" s="198"/>
      <c r="H1029" s="198"/>
      <c r="I1029" s="198"/>
      <c r="J1029" s="198"/>
      <c r="K1029" s="198"/>
      <c r="L1029" s="198"/>
      <c r="M1029" s="198"/>
      <c r="N1029" s="198"/>
      <c r="O1029" s="198"/>
      <c r="P1029" s="198"/>
      <c r="Q1029" s="198"/>
      <c r="R1029" s="198"/>
      <c r="S1029" s="198"/>
      <c r="T1029" s="198"/>
      <c r="U1029" s="198"/>
      <c r="V1029" s="198"/>
      <c r="W1029" s="198"/>
      <c r="X1029" s="198"/>
      <c r="Y1029" s="198"/>
      <c r="Z1029" s="198"/>
      <c r="AB1029" s="221"/>
    </row>
    <row r="1030" spans="2:28" ht="15.6" customHeight="1" x14ac:dyDescent="0.3">
      <c r="B1030" s="13">
        <f t="shared" si="995"/>
        <v>6610</v>
      </c>
      <c r="C1030" s="42" t="s">
        <v>40</v>
      </c>
      <c r="D1030" s="50">
        <f t="shared" si="994"/>
        <v>0</v>
      </c>
      <c r="E1030" s="198"/>
      <c r="F1030" s="198"/>
      <c r="G1030" s="198"/>
      <c r="H1030" s="198"/>
      <c r="I1030" s="198"/>
      <c r="J1030" s="198"/>
      <c r="K1030" s="198"/>
      <c r="L1030" s="198"/>
      <c r="M1030" s="198"/>
      <c r="N1030" s="198"/>
      <c r="O1030" s="198"/>
      <c r="P1030" s="198"/>
      <c r="Q1030" s="198"/>
      <c r="R1030" s="198"/>
      <c r="S1030" s="198"/>
      <c r="T1030" s="198"/>
      <c r="U1030" s="198"/>
      <c r="V1030" s="198"/>
      <c r="W1030" s="198"/>
      <c r="X1030" s="198"/>
      <c r="Y1030" s="198"/>
      <c r="Z1030" s="198"/>
      <c r="AB1030" s="221"/>
    </row>
    <row r="1031" spans="2:28" ht="15.6" customHeight="1" x14ac:dyDescent="0.3">
      <c r="B1031" s="13">
        <f t="shared" si="995"/>
        <v>6620</v>
      </c>
      <c r="C1031" s="42" t="s">
        <v>41</v>
      </c>
      <c r="D1031" s="50">
        <f t="shared" si="994"/>
        <v>0</v>
      </c>
      <c r="E1031" s="198"/>
      <c r="F1031" s="198"/>
      <c r="G1031" s="198"/>
      <c r="H1031" s="198"/>
      <c r="I1031" s="198"/>
      <c r="J1031" s="198"/>
      <c r="K1031" s="198"/>
      <c r="L1031" s="198"/>
      <c r="M1031" s="198"/>
      <c r="N1031" s="198"/>
      <c r="O1031" s="198"/>
      <c r="P1031" s="198"/>
      <c r="Q1031" s="198"/>
      <c r="R1031" s="198"/>
      <c r="S1031" s="198"/>
      <c r="T1031" s="198"/>
      <c r="U1031" s="198"/>
      <c r="V1031" s="198"/>
      <c r="W1031" s="198"/>
      <c r="X1031" s="198"/>
      <c r="Y1031" s="198"/>
      <c r="Z1031" s="198"/>
      <c r="AB1031" s="221"/>
    </row>
    <row r="1032" spans="2:28" ht="15.6" customHeight="1" x14ac:dyDescent="0.3">
      <c r="B1032" s="13">
        <f t="shared" si="995"/>
        <v>6630</v>
      </c>
      <c r="C1032" s="42" t="s">
        <v>42</v>
      </c>
      <c r="D1032" s="50">
        <f t="shared" si="994"/>
        <v>0</v>
      </c>
      <c r="E1032" s="198"/>
      <c r="F1032" s="198"/>
      <c r="G1032" s="198"/>
      <c r="H1032" s="198"/>
      <c r="I1032" s="198"/>
      <c r="J1032" s="198"/>
      <c r="K1032" s="198"/>
      <c r="L1032" s="198"/>
      <c r="M1032" s="198"/>
      <c r="N1032" s="198"/>
      <c r="O1032" s="198"/>
      <c r="P1032" s="198"/>
      <c r="Q1032" s="198"/>
      <c r="R1032" s="198"/>
      <c r="S1032" s="198"/>
      <c r="T1032" s="198"/>
      <c r="U1032" s="198"/>
      <c r="V1032" s="198"/>
      <c r="W1032" s="198"/>
      <c r="X1032" s="198"/>
      <c r="Y1032" s="198"/>
      <c r="Z1032" s="198"/>
      <c r="AB1032" s="221"/>
    </row>
    <row r="1033" spans="2:28" ht="15.6" customHeight="1" x14ac:dyDescent="0.3">
      <c r="B1033" s="13">
        <f t="shared" si="995"/>
        <v>6640</v>
      </c>
      <c r="C1033" s="42" t="s">
        <v>43</v>
      </c>
      <c r="D1033" s="50">
        <f t="shared" si="994"/>
        <v>0</v>
      </c>
      <c r="E1033" s="198"/>
      <c r="F1033" s="198"/>
      <c r="G1033" s="198"/>
      <c r="H1033" s="198"/>
      <c r="I1033" s="198"/>
      <c r="J1033" s="198"/>
      <c r="K1033" s="198"/>
      <c r="L1033" s="198"/>
      <c r="M1033" s="198"/>
      <c r="N1033" s="198"/>
      <c r="O1033" s="198"/>
      <c r="P1033" s="198"/>
      <c r="Q1033" s="198"/>
      <c r="R1033" s="198"/>
      <c r="S1033" s="198"/>
      <c r="T1033" s="198"/>
      <c r="U1033" s="198"/>
      <c r="V1033" s="198"/>
      <c r="W1033" s="198"/>
      <c r="X1033" s="198"/>
      <c r="Y1033" s="198"/>
      <c r="Z1033" s="198"/>
      <c r="AB1033" s="221"/>
    </row>
    <row r="1034" spans="2:28" ht="15.6" customHeight="1" x14ac:dyDescent="0.3">
      <c r="B1034" s="13">
        <f t="shared" si="995"/>
        <v>6650</v>
      </c>
      <c r="C1034" s="42" t="s">
        <v>44</v>
      </c>
      <c r="D1034" s="50">
        <f t="shared" si="994"/>
        <v>0</v>
      </c>
      <c r="E1034" s="198"/>
      <c r="F1034" s="198"/>
      <c r="G1034" s="198"/>
      <c r="H1034" s="198"/>
      <c r="I1034" s="198"/>
      <c r="J1034" s="198"/>
      <c r="K1034" s="198"/>
      <c r="L1034" s="198"/>
      <c r="M1034" s="198"/>
      <c r="N1034" s="198"/>
      <c r="O1034" s="198"/>
      <c r="P1034" s="198"/>
      <c r="Q1034" s="198"/>
      <c r="R1034" s="198"/>
      <c r="S1034" s="198"/>
      <c r="T1034" s="198"/>
      <c r="U1034" s="198"/>
      <c r="V1034" s="198"/>
      <c r="W1034" s="198"/>
      <c r="X1034" s="198"/>
      <c r="Y1034" s="198"/>
      <c r="Z1034" s="198"/>
      <c r="AB1034" s="221"/>
    </row>
    <row r="1035" spans="2:28" ht="15.6" customHeight="1" x14ac:dyDescent="0.3">
      <c r="B1035" s="31">
        <f>B1034+1</f>
        <v>6651</v>
      </c>
      <c r="C1035" s="96" t="s">
        <v>83</v>
      </c>
      <c r="D1035" s="50">
        <f t="shared" si="994"/>
        <v>0</v>
      </c>
      <c r="E1035" s="198"/>
      <c r="F1035" s="198"/>
      <c r="G1035" s="198"/>
      <c r="H1035" s="198"/>
      <c r="I1035" s="198"/>
      <c r="J1035" s="198"/>
      <c r="K1035" s="198"/>
      <c r="L1035" s="198"/>
      <c r="M1035" s="198"/>
      <c r="N1035" s="198"/>
      <c r="O1035" s="198"/>
      <c r="P1035" s="198"/>
      <c r="Q1035" s="198"/>
      <c r="R1035" s="198"/>
      <c r="S1035" s="198"/>
      <c r="T1035" s="198"/>
      <c r="U1035" s="198"/>
      <c r="V1035" s="198"/>
      <c r="W1035" s="198"/>
      <c r="X1035" s="198"/>
      <c r="Y1035" s="198"/>
      <c r="Z1035" s="198"/>
      <c r="AB1035" s="221"/>
    </row>
    <row r="1036" spans="2:28" ht="15.6" customHeight="1" x14ac:dyDescent="0.3">
      <c r="B1036" s="31">
        <f>B1035+1</f>
        <v>6652</v>
      </c>
      <c r="C1036" s="96" t="s">
        <v>84</v>
      </c>
      <c r="D1036" s="50">
        <f t="shared" si="994"/>
        <v>0</v>
      </c>
      <c r="E1036" s="198"/>
      <c r="F1036" s="198"/>
      <c r="G1036" s="198"/>
      <c r="H1036" s="198"/>
      <c r="I1036" s="198"/>
      <c r="J1036" s="198"/>
      <c r="K1036" s="198"/>
      <c r="L1036" s="198"/>
      <c r="M1036" s="198"/>
      <c r="N1036" s="198"/>
      <c r="O1036" s="198"/>
      <c r="P1036" s="198"/>
      <c r="Q1036" s="198"/>
      <c r="R1036" s="198"/>
      <c r="S1036" s="198"/>
      <c r="T1036" s="198"/>
      <c r="U1036" s="198"/>
      <c r="V1036" s="198"/>
      <c r="W1036" s="198"/>
      <c r="X1036" s="198"/>
      <c r="Y1036" s="198"/>
      <c r="Z1036" s="198"/>
      <c r="AB1036" s="221"/>
    </row>
    <row r="1037" spans="2:28" ht="15.6" customHeight="1" x14ac:dyDescent="0.3">
      <c r="B1037" s="13">
        <f>B1034+10</f>
        <v>6660</v>
      </c>
      <c r="C1037" s="44" t="s">
        <v>46</v>
      </c>
      <c r="D1037" s="43"/>
      <c r="E1037" s="45">
        <f>E1029+E1030+E1031+E1032+E1033+E1034</f>
        <v>0</v>
      </c>
      <c r="F1037" s="45">
        <f t="shared" ref="F1037:U1037" si="996">F1029+F1030+F1031+F1032+F1033+F1034</f>
        <v>0</v>
      </c>
      <c r="G1037" s="45">
        <f t="shared" si="996"/>
        <v>0</v>
      </c>
      <c r="H1037" s="45">
        <f t="shared" si="996"/>
        <v>0</v>
      </c>
      <c r="I1037" s="45">
        <f t="shared" si="996"/>
        <v>0</v>
      </c>
      <c r="J1037" s="45">
        <f t="shared" si="996"/>
        <v>0</v>
      </c>
      <c r="K1037" s="45">
        <f t="shared" si="996"/>
        <v>0</v>
      </c>
      <c r="L1037" s="45">
        <f t="shared" si="996"/>
        <v>0</v>
      </c>
      <c r="M1037" s="45">
        <f t="shared" si="996"/>
        <v>0</v>
      </c>
      <c r="N1037" s="45">
        <f t="shared" si="996"/>
        <v>0</v>
      </c>
      <c r="O1037" s="45">
        <f t="shared" si="996"/>
        <v>0</v>
      </c>
      <c r="P1037" s="45">
        <f t="shared" si="996"/>
        <v>0</v>
      </c>
      <c r="Q1037" s="45">
        <f t="shared" si="996"/>
        <v>0</v>
      </c>
      <c r="R1037" s="45">
        <f t="shared" si="996"/>
        <v>0</v>
      </c>
      <c r="S1037" s="45">
        <f t="shared" si="996"/>
        <v>0</v>
      </c>
      <c r="T1037" s="45">
        <f t="shared" si="996"/>
        <v>0</v>
      </c>
      <c r="U1037" s="45">
        <f t="shared" si="996"/>
        <v>0</v>
      </c>
      <c r="V1037" s="45">
        <f>V1029+V1030+V1031+V1032+V1033+V1034</f>
        <v>0</v>
      </c>
      <c r="W1037" s="45">
        <f>W1029+W1030+W1031+W1032+W1033+W1034</f>
        <v>0</v>
      </c>
      <c r="X1037" s="45">
        <f>X1029+X1030+X1031+X1032+X1033+X1034</f>
        <v>0</v>
      </c>
      <c r="Y1037" s="45">
        <f t="shared" ref="Y1037:Z1037" si="997">Y1029+Y1030+Y1031+Y1032+Y1033+Y1034</f>
        <v>0</v>
      </c>
      <c r="Z1037" s="45">
        <f t="shared" si="997"/>
        <v>0</v>
      </c>
      <c r="AB1037" s="222"/>
    </row>
    <row r="1038" spans="2:28" ht="15.6" customHeight="1" x14ac:dyDescent="0.3">
      <c r="B1038" s="13">
        <f>B1037+10</f>
        <v>6670</v>
      </c>
      <c r="C1038" s="46" t="s">
        <v>45</v>
      </c>
      <c r="D1038" s="47">
        <f>D1027+D1028+D1029+D1030+D1031+D1032+D1033+D1034</f>
        <v>0</v>
      </c>
      <c r="E1038" s="47">
        <f>E1037+D1038</f>
        <v>0</v>
      </c>
      <c r="F1038" s="47">
        <f t="shared" ref="F1038" si="998">F1037+E1038</f>
        <v>0</v>
      </c>
      <c r="G1038" s="47">
        <f t="shared" ref="G1038" si="999">G1037+F1038</f>
        <v>0</v>
      </c>
      <c r="H1038" s="47">
        <f t="shared" ref="H1038" si="1000">H1037+G1038</f>
        <v>0</v>
      </c>
      <c r="I1038" s="47">
        <f t="shared" ref="I1038" si="1001">I1037+H1038</f>
        <v>0</v>
      </c>
      <c r="J1038" s="47">
        <f t="shared" ref="J1038" si="1002">J1037+I1038</f>
        <v>0</v>
      </c>
      <c r="K1038" s="47">
        <f t="shared" ref="K1038" si="1003">K1037+J1038</f>
        <v>0</v>
      </c>
      <c r="L1038" s="47">
        <f t="shared" ref="L1038" si="1004">L1037+K1038</f>
        <v>0</v>
      </c>
      <c r="M1038" s="47">
        <f t="shared" ref="M1038" si="1005">M1037+L1038</f>
        <v>0</v>
      </c>
      <c r="N1038" s="47">
        <f t="shared" ref="N1038" si="1006">N1037+M1038</f>
        <v>0</v>
      </c>
      <c r="O1038" s="47">
        <f t="shared" ref="O1038" si="1007">O1037+N1038</f>
        <v>0</v>
      </c>
      <c r="P1038" s="47">
        <f t="shared" ref="P1038" si="1008">P1037+O1038</f>
        <v>0</v>
      </c>
      <c r="Q1038" s="47">
        <f t="shared" ref="Q1038" si="1009">Q1037+P1038</f>
        <v>0</v>
      </c>
      <c r="R1038" s="47">
        <f t="shared" ref="R1038" si="1010">R1037+Q1038</f>
        <v>0</v>
      </c>
      <c r="S1038" s="47">
        <f t="shared" ref="S1038" si="1011">S1037+R1038</f>
        <v>0</v>
      </c>
      <c r="T1038" s="47">
        <f t="shared" ref="T1038" si="1012">T1037+S1038</f>
        <v>0</v>
      </c>
      <c r="U1038" s="47">
        <f t="shared" ref="U1038" si="1013">U1037+T1038</f>
        <v>0</v>
      </c>
      <c r="V1038" s="47">
        <f>V1037+U1038</f>
        <v>0</v>
      </c>
      <c r="W1038" s="47">
        <f>W1037+V1038</f>
        <v>0</v>
      </c>
      <c r="X1038" s="47">
        <f>X1037+W1038</f>
        <v>0</v>
      </c>
      <c r="Y1038" s="47">
        <f t="shared" ref="Y1038" si="1014">Y1037+X1038</f>
        <v>0</v>
      </c>
      <c r="Z1038" s="47">
        <f t="shared" ref="Z1038" si="1015">Z1037+Y1038</f>
        <v>0</v>
      </c>
      <c r="AB1038" s="222"/>
    </row>
    <row r="1039" spans="2:28" ht="45" customHeight="1" x14ac:dyDescent="0.3">
      <c r="B1039" s="13"/>
      <c r="C1039" s="54" t="s">
        <v>405</v>
      </c>
      <c r="D1039" s="56" t="s">
        <v>653</v>
      </c>
      <c r="E1039" s="56" t="s">
        <v>654</v>
      </c>
      <c r="F1039" s="56" t="s">
        <v>655</v>
      </c>
      <c r="G1039" s="56" t="s">
        <v>656</v>
      </c>
      <c r="H1039" s="56" t="s">
        <v>657</v>
      </c>
      <c r="I1039" s="56" t="s">
        <v>659</v>
      </c>
      <c r="J1039" s="56" t="s">
        <v>658</v>
      </c>
      <c r="K1039" s="56" t="s">
        <v>660</v>
      </c>
      <c r="L1039" s="56" t="s">
        <v>661</v>
      </c>
      <c r="M1039" s="56" t="s">
        <v>662</v>
      </c>
      <c r="N1039" s="56" t="s">
        <v>663</v>
      </c>
      <c r="O1039" s="56" t="s">
        <v>664</v>
      </c>
      <c r="P1039" s="56" t="s">
        <v>665</v>
      </c>
      <c r="Q1039" s="56" t="s">
        <v>666</v>
      </c>
      <c r="R1039" s="56" t="s">
        <v>667</v>
      </c>
      <c r="S1039" s="56" t="s">
        <v>668</v>
      </c>
      <c r="T1039" s="56" t="s">
        <v>669</v>
      </c>
      <c r="U1039" s="56" t="s">
        <v>670</v>
      </c>
      <c r="V1039" s="56" t="s">
        <v>671</v>
      </c>
      <c r="W1039" s="56" t="s">
        <v>673</v>
      </c>
      <c r="X1039" s="56" t="s">
        <v>672</v>
      </c>
      <c r="Y1039" s="56" t="s">
        <v>674</v>
      </c>
      <c r="Z1039" s="55" t="s">
        <v>675</v>
      </c>
      <c r="AB1039" s="171"/>
    </row>
    <row r="1040" spans="2:28" ht="15.6" customHeight="1" x14ac:dyDescent="0.3">
      <c r="B1040" s="13">
        <f>B1038+10</f>
        <v>6680</v>
      </c>
      <c r="C1040" s="48" t="s">
        <v>47</v>
      </c>
      <c r="D1040" s="49">
        <f>D1041+D1044</f>
        <v>0</v>
      </c>
      <c r="E1040" s="49">
        <f t="shared" ref="E1040:U1040" si="1016">E1041+E1044</f>
        <v>0</v>
      </c>
      <c r="F1040" s="49">
        <f t="shared" si="1016"/>
        <v>0</v>
      </c>
      <c r="G1040" s="49">
        <f t="shared" si="1016"/>
        <v>0</v>
      </c>
      <c r="H1040" s="49">
        <f t="shared" si="1016"/>
        <v>0</v>
      </c>
      <c r="I1040" s="49">
        <f t="shared" si="1016"/>
        <v>0</v>
      </c>
      <c r="J1040" s="49">
        <f t="shared" si="1016"/>
        <v>0</v>
      </c>
      <c r="K1040" s="49">
        <f t="shared" si="1016"/>
        <v>0</v>
      </c>
      <c r="L1040" s="49">
        <f t="shared" si="1016"/>
        <v>0</v>
      </c>
      <c r="M1040" s="49">
        <f t="shared" si="1016"/>
        <v>0</v>
      </c>
      <c r="N1040" s="49">
        <f t="shared" si="1016"/>
        <v>0</v>
      </c>
      <c r="O1040" s="49">
        <f t="shared" si="1016"/>
        <v>0</v>
      </c>
      <c r="P1040" s="49">
        <f t="shared" si="1016"/>
        <v>0</v>
      </c>
      <c r="Q1040" s="49">
        <f t="shared" si="1016"/>
        <v>0</v>
      </c>
      <c r="R1040" s="49">
        <f t="shared" si="1016"/>
        <v>0</v>
      </c>
      <c r="S1040" s="49">
        <f t="shared" si="1016"/>
        <v>0</v>
      </c>
      <c r="T1040" s="49">
        <f t="shared" si="1016"/>
        <v>0</v>
      </c>
      <c r="U1040" s="49">
        <f t="shared" si="1016"/>
        <v>0</v>
      </c>
      <c r="V1040" s="49">
        <f>V1041+V1044</f>
        <v>0</v>
      </c>
      <c r="W1040" s="49">
        <f>W1041+W1044</f>
        <v>0</v>
      </c>
      <c r="X1040" s="49">
        <f>X1041+X1044</f>
        <v>0</v>
      </c>
      <c r="Y1040" s="49">
        <f t="shared" ref="Y1040:Z1040" si="1017">Y1041+Y1044</f>
        <v>0</v>
      </c>
      <c r="Z1040" s="49">
        <f t="shared" si="1017"/>
        <v>0</v>
      </c>
      <c r="AB1040" s="222"/>
    </row>
    <row r="1041" spans="2:28" ht="15.6" customHeight="1" x14ac:dyDescent="0.3">
      <c r="B1041" s="13">
        <f>B1040+10</f>
        <v>6690</v>
      </c>
      <c r="C1041" s="42" t="s">
        <v>48</v>
      </c>
      <c r="D1041" s="50">
        <f>D1042+D1043</f>
        <v>0</v>
      </c>
      <c r="E1041" s="50">
        <f t="shared" ref="E1041:U1041" si="1018">E1042+E1043</f>
        <v>0</v>
      </c>
      <c r="F1041" s="50">
        <f t="shared" si="1018"/>
        <v>0</v>
      </c>
      <c r="G1041" s="50">
        <f t="shared" si="1018"/>
        <v>0</v>
      </c>
      <c r="H1041" s="50">
        <f t="shared" si="1018"/>
        <v>0</v>
      </c>
      <c r="I1041" s="50">
        <f t="shared" si="1018"/>
        <v>0</v>
      </c>
      <c r="J1041" s="50">
        <f t="shared" si="1018"/>
        <v>0</v>
      </c>
      <c r="K1041" s="50">
        <f t="shared" si="1018"/>
        <v>0</v>
      </c>
      <c r="L1041" s="50">
        <f t="shared" si="1018"/>
        <v>0</v>
      </c>
      <c r="M1041" s="50">
        <f t="shared" si="1018"/>
        <v>0</v>
      </c>
      <c r="N1041" s="50">
        <f t="shared" si="1018"/>
        <v>0</v>
      </c>
      <c r="O1041" s="50">
        <f t="shared" si="1018"/>
        <v>0</v>
      </c>
      <c r="P1041" s="50">
        <f t="shared" si="1018"/>
        <v>0</v>
      </c>
      <c r="Q1041" s="50">
        <f t="shared" si="1018"/>
        <v>0</v>
      </c>
      <c r="R1041" s="50">
        <f t="shared" si="1018"/>
        <v>0</v>
      </c>
      <c r="S1041" s="50">
        <f t="shared" si="1018"/>
        <v>0</v>
      </c>
      <c r="T1041" s="50">
        <f t="shared" si="1018"/>
        <v>0</v>
      </c>
      <c r="U1041" s="50">
        <f t="shared" si="1018"/>
        <v>0</v>
      </c>
      <c r="V1041" s="50">
        <f>V1042+V1043</f>
        <v>0</v>
      </c>
      <c r="W1041" s="50">
        <f>W1042+W1043</f>
        <v>0</v>
      </c>
      <c r="X1041" s="50">
        <f>X1042+X1043</f>
        <v>0</v>
      </c>
      <c r="Y1041" s="50">
        <f t="shared" ref="Y1041:Z1041" si="1019">Y1042+Y1043</f>
        <v>0</v>
      </c>
      <c r="Z1041" s="50">
        <f t="shared" si="1019"/>
        <v>0</v>
      </c>
      <c r="AB1041" s="222"/>
    </row>
    <row r="1042" spans="2:28" ht="15.6" customHeight="1" x14ac:dyDescent="0.3">
      <c r="B1042" s="13">
        <f t="shared" ref="B1042:B1053" si="1020">B1041+10</f>
        <v>6700</v>
      </c>
      <c r="C1042" s="51" t="s">
        <v>49</v>
      </c>
      <c r="D1042" s="50">
        <f>D806</f>
        <v>0</v>
      </c>
      <c r="E1042" s="198"/>
      <c r="F1042" s="198"/>
      <c r="G1042" s="198"/>
      <c r="H1042" s="198"/>
      <c r="I1042" s="198"/>
      <c r="J1042" s="198"/>
      <c r="K1042" s="198"/>
      <c r="L1042" s="198"/>
      <c r="M1042" s="198"/>
      <c r="N1042" s="198"/>
      <c r="O1042" s="198"/>
      <c r="P1042" s="198"/>
      <c r="Q1042" s="198"/>
      <c r="R1042" s="198"/>
      <c r="S1042" s="198"/>
      <c r="T1042" s="198"/>
      <c r="U1042" s="198"/>
      <c r="V1042" s="198"/>
      <c r="W1042" s="43">
        <v>0</v>
      </c>
      <c r="X1042" s="43">
        <v>0</v>
      </c>
      <c r="Y1042" s="43">
        <v>0</v>
      </c>
      <c r="Z1042" s="43">
        <v>0</v>
      </c>
      <c r="AB1042" s="221"/>
    </row>
    <row r="1043" spans="2:28" ht="15.6" customHeight="1" x14ac:dyDescent="0.3">
      <c r="B1043" s="13">
        <f t="shared" si="1020"/>
        <v>6710</v>
      </c>
      <c r="C1043" s="51" t="s">
        <v>5</v>
      </c>
      <c r="D1043" s="50">
        <f>D807</f>
        <v>0</v>
      </c>
      <c r="E1043" s="198"/>
      <c r="F1043" s="198"/>
      <c r="G1043" s="198"/>
      <c r="H1043" s="198"/>
      <c r="I1043" s="198"/>
      <c r="J1043" s="198"/>
      <c r="K1043" s="198"/>
      <c r="L1043" s="198"/>
      <c r="M1043" s="198"/>
      <c r="N1043" s="198"/>
      <c r="O1043" s="198"/>
      <c r="P1043" s="198"/>
      <c r="Q1043" s="198"/>
      <c r="R1043" s="198"/>
      <c r="S1043" s="198"/>
      <c r="T1043" s="198"/>
      <c r="U1043" s="198"/>
      <c r="V1043" s="198"/>
      <c r="W1043" s="43">
        <v>0</v>
      </c>
      <c r="X1043" s="43">
        <v>0</v>
      </c>
      <c r="Y1043" s="43">
        <v>0</v>
      </c>
      <c r="Z1043" s="43">
        <v>0</v>
      </c>
      <c r="AB1043" s="221"/>
    </row>
    <row r="1044" spans="2:28" ht="15.6" customHeight="1" x14ac:dyDescent="0.3">
      <c r="B1044" s="13">
        <f t="shared" si="1020"/>
        <v>6720</v>
      </c>
      <c r="C1044" s="42" t="s">
        <v>50</v>
      </c>
      <c r="D1044" s="50">
        <f>D808</f>
        <v>0</v>
      </c>
      <c r="E1044" s="198"/>
      <c r="F1044" s="198"/>
      <c r="G1044" s="198"/>
      <c r="H1044" s="198"/>
      <c r="I1044" s="198"/>
      <c r="J1044" s="198"/>
      <c r="K1044" s="198"/>
      <c r="L1044" s="198"/>
      <c r="M1044" s="198"/>
      <c r="N1044" s="198"/>
      <c r="O1044" s="198"/>
      <c r="P1044" s="198"/>
      <c r="Q1044" s="198"/>
      <c r="R1044" s="198"/>
      <c r="S1044" s="198"/>
      <c r="T1044" s="198"/>
      <c r="U1044" s="198"/>
      <c r="V1044" s="198"/>
      <c r="W1044" s="43">
        <v>0</v>
      </c>
      <c r="X1044" s="43">
        <v>0</v>
      </c>
      <c r="Y1044" s="43">
        <v>0</v>
      </c>
      <c r="Z1044" s="43">
        <v>0</v>
      </c>
      <c r="AB1044" s="221"/>
    </row>
    <row r="1045" spans="2:28" ht="15.6" customHeight="1" x14ac:dyDescent="0.3">
      <c r="B1045" s="13">
        <f t="shared" si="1020"/>
        <v>6730</v>
      </c>
      <c r="C1045" s="44" t="s">
        <v>60</v>
      </c>
      <c r="D1045" s="52"/>
      <c r="E1045" s="45">
        <f>E1046+E1047+E1050+E1051</f>
        <v>0</v>
      </c>
      <c r="F1045" s="45">
        <f t="shared" ref="F1045:U1045" si="1021">F1046+F1047+F1050+F1051</f>
        <v>0</v>
      </c>
      <c r="G1045" s="45">
        <f t="shared" si="1021"/>
        <v>0</v>
      </c>
      <c r="H1045" s="45">
        <f t="shared" si="1021"/>
        <v>0</v>
      </c>
      <c r="I1045" s="45">
        <f t="shared" si="1021"/>
        <v>0</v>
      </c>
      <c r="J1045" s="45">
        <f t="shared" si="1021"/>
        <v>0</v>
      </c>
      <c r="K1045" s="45">
        <f t="shared" si="1021"/>
        <v>0</v>
      </c>
      <c r="L1045" s="45">
        <f t="shared" si="1021"/>
        <v>0</v>
      </c>
      <c r="M1045" s="45">
        <f t="shared" si="1021"/>
        <v>0</v>
      </c>
      <c r="N1045" s="45">
        <f t="shared" si="1021"/>
        <v>0</v>
      </c>
      <c r="O1045" s="45">
        <f t="shared" si="1021"/>
        <v>0</v>
      </c>
      <c r="P1045" s="45">
        <f t="shared" si="1021"/>
        <v>0</v>
      </c>
      <c r="Q1045" s="45">
        <f t="shared" si="1021"/>
        <v>0</v>
      </c>
      <c r="R1045" s="45">
        <f t="shared" si="1021"/>
        <v>0</v>
      </c>
      <c r="S1045" s="45">
        <f t="shared" si="1021"/>
        <v>0</v>
      </c>
      <c r="T1045" s="45">
        <f t="shared" si="1021"/>
        <v>0</v>
      </c>
      <c r="U1045" s="45">
        <f t="shared" si="1021"/>
        <v>0</v>
      </c>
      <c r="V1045" s="45">
        <f>V1046+V1047+V1050+V1051</f>
        <v>0</v>
      </c>
      <c r="W1045" s="45">
        <f>W1046+W1047+W1050+W1051</f>
        <v>0</v>
      </c>
      <c r="X1045" s="45">
        <f>X1046+X1047+X1050+X1051</f>
        <v>0</v>
      </c>
      <c r="Y1045" s="45">
        <f t="shared" ref="Y1045:Z1045" si="1022">Y1046+Y1047+Y1050+Y1051</f>
        <v>0</v>
      </c>
      <c r="Z1045" s="45">
        <f t="shared" si="1022"/>
        <v>0</v>
      </c>
      <c r="AB1045" s="222"/>
    </row>
    <row r="1046" spans="2:28" ht="15.6" customHeight="1" x14ac:dyDescent="0.3">
      <c r="B1046" s="13">
        <f t="shared" si="1020"/>
        <v>6740</v>
      </c>
      <c r="C1046" s="42" t="s">
        <v>51</v>
      </c>
      <c r="D1046" s="52"/>
      <c r="E1046" s="198"/>
      <c r="F1046" s="198"/>
      <c r="G1046" s="198"/>
      <c r="H1046" s="198"/>
      <c r="I1046" s="198"/>
      <c r="J1046" s="198"/>
      <c r="K1046" s="198"/>
      <c r="L1046" s="198"/>
      <c r="M1046" s="198"/>
      <c r="N1046" s="198"/>
      <c r="O1046" s="198"/>
      <c r="P1046" s="198"/>
      <c r="Q1046" s="198"/>
      <c r="R1046" s="198"/>
      <c r="S1046" s="198"/>
      <c r="T1046" s="198"/>
      <c r="U1046" s="198"/>
      <c r="V1046" s="198"/>
      <c r="W1046" s="198"/>
      <c r="X1046" s="198"/>
      <c r="Y1046" s="198"/>
      <c r="Z1046" s="198"/>
      <c r="AB1046" s="221"/>
    </row>
    <row r="1047" spans="2:28" ht="15.6" customHeight="1" x14ac:dyDescent="0.3">
      <c r="B1047" s="13">
        <f t="shared" si="1020"/>
        <v>6750</v>
      </c>
      <c r="C1047" s="42" t="s">
        <v>52</v>
      </c>
      <c r="D1047" s="52"/>
      <c r="E1047" s="198"/>
      <c r="F1047" s="198"/>
      <c r="G1047" s="198"/>
      <c r="H1047" s="198"/>
      <c r="I1047" s="198"/>
      <c r="J1047" s="198"/>
      <c r="K1047" s="198"/>
      <c r="L1047" s="198"/>
      <c r="M1047" s="198"/>
      <c r="N1047" s="198"/>
      <c r="O1047" s="198"/>
      <c r="P1047" s="198"/>
      <c r="Q1047" s="198"/>
      <c r="R1047" s="198"/>
      <c r="S1047" s="198"/>
      <c r="T1047" s="198"/>
      <c r="U1047" s="198"/>
      <c r="V1047" s="198"/>
      <c r="W1047" s="198"/>
      <c r="X1047" s="198"/>
      <c r="Y1047" s="198"/>
      <c r="Z1047" s="198"/>
      <c r="AB1047" s="221"/>
    </row>
    <row r="1048" spans="2:28" ht="15.6" customHeight="1" x14ac:dyDescent="0.3">
      <c r="B1048" s="13">
        <f t="shared" si="1020"/>
        <v>6760</v>
      </c>
      <c r="C1048" s="51" t="s">
        <v>53</v>
      </c>
      <c r="D1048" s="52"/>
      <c r="E1048" s="198"/>
      <c r="F1048" s="198"/>
      <c r="G1048" s="198"/>
      <c r="H1048" s="198"/>
      <c r="I1048" s="198"/>
      <c r="J1048" s="198"/>
      <c r="K1048" s="198"/>
      <c r="L1048" s="198"/>
      <c r="M1048" s="198"/>
      <c r="N1048" s="198"/>
      <c r="O1048" s="198"/>
      <c r="P1048" s="198"/>
      <c r="Q1048" s="198"/>
      <c r="R1048" s="198"/>
      <c r="S1048" s="198"/>
      <c r="T1048" s="198"/>
      <c r="U1048" s="198"/>
      <c r="V1048" s="198"/>
      <c r="W1048" s="198"/>
      <c r="X1048" s="198"/>
      <c r="Y1048" s="198"/>
      <c r="Z1048" s="198"/>
      <c r="AB1048" s="221"/>
    </row>
    <row r="1049" spans="2:28" ht="15.6" customHeight="1" x14ac:dyDescent="0.3">
      <c r="B1049" s="13">
        <f t="shared" si="1020"/>
        <v>6770</v>
      </c>
      <c r="C1049" s="51" t="s">
        <v>54</v>
      </c>
      <c r="D1049" s="52"/>
      <c r="E1049" s="198"/>
      <c r="F1049" s="198"/>
      <c r="G1049" s="198"/>
      <c r="H1049" s="198"/>
      <c r="I1049" s="198"/>
      <c r="J1049" s="198"/>
      <c r="K1049" s="198"/>
      <c r="L1049" s="198"/>
      <c r="M1049" s="198"/>
      <c r="N1049" s="198"/>
      <c r="O1049" s="198"/>
      <c r="P1049" s="198"/>
      <c r="Q1049" s="198"/>
      <c r="R1049" s="198"/>
      <c r="S1049" s="198"/>
      <c r="T1049" s="198"/>
      <c r="U1049" s="198"/>
      <c r="V1049" s="198"/>
      <c r="W1049" s="198"/>
      <c r="X1049" s="198"/>
      <c r="Y1049" s="198"/>
      <c r="Z1049" s="198"/>
      <c r="AB1049" s="221"/>
    </row>
    <row r="1050" spans="2:28" ht="15.6" customHeight="1" x14ac:dyDescent="0.3">
      <c r="B1050" s="13">
        <f t="shared" si="1020"/>
        <v>6780</v>
      </c>
      <c r="C1050" s="42" t="s">
        <v>55</v>
      </c>
      <c r="D1050" s="52"/>
      <c r="E1050" s="198"/>
      <c r="F1050" s="198"/>
      <c r="G1050" s="198"/>
      <c r="H1050" s="198"/>
      <c r="I1050" s="198"/>
      <c r="J1050" s="198"/>
      <c r="K1050" s="198"/>
      <c r="L1050" s="198"/>
      <c r="M1050" s="198"/>
      <c r="N1050" s="198"/>
      <c r="O1050" s="198"/>
      <c r="P1050" s="198"/>
      <c r="Q1050" s="198"/>
      <c r="R1050" s="198"/>
      <c r="S1050" s="198"/>
      <c r="T1050" s="198"/>
      <c r="U1050" s="198"/>
      <c r="V1050" s="198"/>
      <c r="W1050" s="198"/>
      <c r="X1050" s="198"/>
      <c r="Y1050" s="198"/>
      <c r="Z1050" s="198"/>
      <c r="AB1050" s="221"/>
    </row>
    <row r="1051" spans="2:28" ht="15.6" customHeight="1" x14ac:dyDescent="0.3">
      <c r="B1051" s="13">
        <f t="shared" si="1020"/>
        <v>6790</v>
      </c>
      <c r="C1051" s="42" t="s">
        <v>56</v>
      </c>
      <c r="D1051" s="52"/>
      <c r="E1051" s="198"/>
      <c r="F1051" s="198"/>
      <c r="G1051" s="198"/>
      <c r="H1051" s="198"/>
      <c r="I1051" s="198"/>
      <c r="J1051" s="198"/>
      <c r="K1051" s="198"/>
      <c r="L1051" s="198"/>
      <c r="M1051" s="198"/>
      <c r="N1051" s="198"/>
      <c r="O1051" s="198"/>
      <c r="P1051" s="198"/>
      <c r="Q1051" s="198"/>
      <c r="R1051" s="198"/>
      <c r="S1051" s="198"/>
      <c r="T1051" s="198"/>
      <c r="U1051" s="198"/>
      <c r="V1051" s="198"/>
      <c r="W1051" s="198"/>
      <c r="X1051" s="198"/>
      <c r="Y1051" s="198"/>
      <c r="Z1051" s="198"/>
      <c r="AB1051" s="221"/>
    </row>
    <row r="1052" spans="2:28" ht="15.6" customHeight="1" x14ac:dyDescent="0.3">
      <c r="B1052" s="13">
        <f t="shared" si="1020"/>
        <v>6800</v>
      </c>
      <c r="C1052" s="44" t="s">
        <v>429</v>
      </c>
      <c r="D1052" s="52"/>
      <c r="E1052" s="45">
        <f>E1040+E1045</f>
        <v>0</v>
      </c>
      <c r="F1052" s="45">
        <f t="shared" ref="F1052:U1052" si="1023">F1040+F1045</f>
        <v>0</v>
      </c>
      <c r="G1052" s="45">
        <f t="shared" si="1023"/>
        <v>0</v>
      </c>
      <c r="H1052" s="45">
        <f t="shared" si="1023"/>
        <v>0</v>
      </c>
      <c r="I1052" s="45">
        <f t="shared" si="1023"/>
        <v>0</v>
      </c>
      <c r="J1052" s="45">
        <f t="shared" si="1023"/>
        <v>0</v>
      </c>
      <c r="K1052" s="45">
        <f t="shared" si="1023"/>
        <v>0</v>
      </c>
      <c r="L1052" s="45">
        <f t="shared" si="1023"/>
        <v>0</v>
      </c>
      <c r="M1052" s="45">
        <f t="shared" si="1023"/>
        <v>0</v>
      </c>
      <c r="N1052" s="45">
        <f t="shared" si="1023"/>
        <v>0</v>
      </c>
      <c r="O1052" s="45">
        <f t="shared" si="1023"/>
        <v>0</v>
      </c>
      <c r="P1052" s="45">
        <f t="shared" si="1023"/>
        <v>0</v>
      </c>
      <c r="Q1052" s="45">
        <f t="shared" si="1023"/>
        <v>0</v>
      </c>
      <c r="R1052" s="45">
        <f t="shared" si="1023"/>
        <v>0</v>
      </c>
      <c r="S1052" s="45">
        <f t="shared" si="1023"/>
        <v>0</v>
      </c>
      <c r="T1052" s="45">
        <f t="shared" si="1023"/>
        <v>0</v>
      </c>
      <c r="U1052" s="45">
        <f t="shared" si="1023"/>
        <v>0</v>
      </c>
      <c r="V1052" s="45">
        <f>V1040+V1045</f>
        <v>0</v>
      </c>
      <c r="W1052" s="45">
        <f>W1040+W1045</f>
        <v>0</v>
      </c>
      <c r="X1052" s="45">
        <f>X1040+X1045</f>
        <v>0</v>
      </c>
      <c r="Y1052" s="45">
        <f t="shared" ref="Y1052:Z1052" si="1024">Y1040+Y1045</f>
        <v>0</v>
      </c>
      <c r="Z1052" s="45">
        <f t="shared" si="1024"/>
        <v>0</v>
      </c>
      <c r="AB1052" s="222"/>
    </row>
    <row r="1053" spans="2:28" ht="15.6" customHeight="1" x14ac:dyDescent="0.3">
      <c r="B1053" s="13">
        <f t="shared" si="1020"/>
        <v>6810</v>
      </c>
      <c r="C1053" s="46" t="s">
        <v>430</v>
      </c>
      <c r="D1053" s="53"/>
      <c r="E1053" s="47">
        <f>E1052</f>
        <v>0</v>
      </c>
      <c r="F1053" s="47">
        <f>F1052+E1053</f>
        <v>0</v>
      </c>
      <c r="G1053" s="47">
        <f t="shared" ref="G1053" si="1025">G1052+F1053</f>
        <v>0</v>
      </c>
      <c r="H1053" s="47">
        <f t="shared" ref="H1053" si="1026">H1052+G1053</f>
        <v>0</v>
      </c>
      <c r="I1053" s="47">
        <f t="shared" ref="I1053" si="1027">I1052+H1053</f>
        <v>0</v>
      </c>
      <c r="J1053" s="47">
        <f t="shared" ref="J1053" si="1028">J1052+I1053</f>
        <v>0</v>
      </c>
      <c r="K1053" s="47">
        <f t="shared" ref="K1053" si="1029">K1052+J1053</f>
        <v>0</v>
      </c>
      <c r="L1053" s="47">
        <f t="shared" ref="L1053" si="1030">L1052+K1053</f>
        <v>0</v>
      </c>
      <c r="M1053" s="47">
        <f t="shared" ref="M1053" si="1031">M1052+L1053</f>
        <v>0</v>
      </c>
      <c r="N1053" s="47">
        <f t="shared" ref="N1053" si="1032">N1052+M1053</f>
        <v>0</v>
      </c>
      <c r="O1053" s="47">
        <f t="shared" ref="O1053" si="1033">O1052+N1053</f>
        <v>0</v>
      </c>
      <c r="P1053" s="47">
        <f t="shared" ref="P1053" si="1034">P1052+O1053</f>
        <v>0</v>
      </c>
      <c r="Q1053" s="47">
        <f t="shared" ref="Q1053" si="1035">Q1052+P1053</f>
        <v>0</v>
      </c>
      <c r="R1053" s="47">
        <f t="shared" ref="R1053" si="1036">R1052+Q1053</f>
        <v>0</v>
      </c>
      <c r="S1053" s="47">
        <f t="shared" ref="S1053" si="1037">S1052+R1053</f>
        <v>0</v>
      </c>
      <c r="T1053" s="47">
        <f t="shared" ref="T1053" si="1038">T1052+S1053</f>
        <v>0</v>
      </c>
      <c r="U1053" s="47">
        <f t="shared" ref="U1053" si="1039">U1052+T1053</f>
        <v>0</v>
      </c>
      <c r="V1053" s="47">
        <f>V1052+U1053</f>
        <v>0</v>
      </c>
      <c r="W1053" s="47">
        <f>W1052+V1053</f>
        <v>0</v>
      </c>
      <c r="X1053" s="47">
        <f>X1052+W1053</f>
        <v>0</v>
      </c>
      <c r="Y1053" s="47">
        <f t="shared" ref="Y1053" si="1040">Y1052+X1053</f>
        <v>0</v>
      </c>
      <c r="Z1053" s="47">
        <f t="shared" ref="Z1053" si="1041">Z1052+Y1053</f>
        <v>0</v>
      </c>
      <c r="AB1053" s="222"/>
    </row>
    <row r="1054" spans="2:28" ht="45" customHeight="1" x14ac:dyDescent="0.3">
      <c r="B1054" s="13"/>
      <c r="C1054" s="54" t="s">
        <v>406</v>
      </c>
      <c r="D1054" s="56" t="s">
        <v>653</v>
      </c>
      <c r="E1054" s="56" t="s">
        <v>654</v>
      </c>
      <c r="F1054" s="56" t="s">
        <v>655</v>
      </c>
      <c r="G1054" s="56" t="s">
        <v>656</v>
      </c>
      <c r="H1054" s="56" t="s">
        <v>657</v>
      </c>
      <c r="I1054" s="56" t="s">
        <v>659</v>
      </c>
      <c r="J1054" s="56" t="s">
        <v>658</v>
      </c>
      <c r="K1054" s="56" t="s">
        <v>660</v>
      </c>
      <c r="L1054" s="56" t="s">
        <v>661</v>
      </c>
      <c r="M1054" s="56" t="s">
        <v>662</v>
      </c>
      <c r="N1054" s="56" t="s">
        <v>663</v>
      </c>
      <c r="O1054" s="56" t="s">
        <v>664</v>
      </c>
      <c r="P1054" s="56" t="s">
        <v>665</v>
      </c>
      <c r="Q1054" s="56" t="s">
        <v>666</v>
      </c>
      <c r="R1054" s="56" t="s">
        <v>667</v>
      </c>
      <c r="S1054" s="56" t="s">
        <v>668</v>
      </c>
      <c r="T1054" s="56" t="s">
        <v>669</v>
      </c>
      <c r="U1054" s="56" t="s">
        <v>670</v>
      </c>
      <c r="V1054" s="56" t="s">
        <v>671</v>
      </c>
      <c r="W1054" s="56" t="s">
        <v>673</v>
      </c>
      <c r="X1054" s="56" t="s">
        <v>672</v>
      </c>
      <c r="Y1054" s="56" t="s">
        <v>674</v>
      </c>
      <c r="Z1054" s="55" t="s">
        <v>675</v>
      </c>
      <c r="AB1054" s="171"/>
    </row>
    <row r="1055" spans="2:28" ht="15.6" customHeight="1" x14ac:dyDescent="0.3">
      <c r="B1055" s="13">
        <f>B1053+10</f>
        <v>6820</v>
      </c>
      <c r="C1055" s="89" t="s">
        <v>61</v>
      </c>
      <c r="D1055" s="88">
        <f>D819</f>
        <v>0</v>
      </c>
      <c r="E1055" s="90"/>
      <c r="F1055" s="90"/>
      <c r="G1055" s="90"/>
      <c r="H1055" s="90"/>
      <c r="I1055" s="90"/>
      <c r="J1055" s="90"/>
      <c r="K1055" s="90"/>
      <c r="L1055" s="90"/>
      <c r="M1055" s="90"/>
      <c r="N1055" s="90"/>
      <c r="O1055" s="90"/>
      <c r="P1055" s="90"/>
      <c r="Q1055" s="90"/>
      <c r="R1055" s="90"/>
      <c r="S1055" s="90"/>
      <c r="T1055" s="90"/>
      <c r="U1055" s="90"/>
      <c r="V1055" s="90"/>
      <c r="W1055" s="90"/>
      <c r="X1055" s="90"/>
      <c r="Y1055" s="90"/>
      <c r="Z1055" s="90"/>
      <c r="AB1055" s="222"/>
    </row>
    <row r="1056" spans="2:28" ht="15.6" customHeight="1" x14ac:dyDescent="0.3">
      <c r="B1056" s="13">
        <f>B1055+10</f>
        <v>6830</v>
      </c>
      <c r="C1056" s="44" t="s">
        <v>458</v>
      </c>
      <c r="D1056" s="91"/>
      <c r="E1056" s="45">
        <f t="shared" ref="E1056:Y1056" si="1042">E1038-E999-E1025-E1053</f>
        <v>0</v>
      </c>
      <c r="F1056" s="45">
        <f t="shared" si="1042"/>
        <v>0</v>
      </c>
      <c r="G1056" s="45">
        <f t="shared" si="1042"/>
        <v>0</v>
      </c>
      <c r="H1056" s="45">
        <f t="shared" si="1042"/>
        <v>0</v>
      </c>
      <c r="I1056" s="45">
        <f t="shared" si="1042"/>
        <v>0</v>
      </c>
      <c r="J1056" s="45">
        <f t="shared" si="1042"/>
        <v>0</v>
      </c>
      <c r="K1056" s="45">
        <f t="shared" si="1042"/>
        <v>0</v>
      </c>
      <c r="L1056" s="45">
        <f t="shared" si="1042"/>
        <v>0</v>
      </c>
      <c r="M1056" s="45">
        <f t="shared" si="1042"/>
        <v>0</v>
      </c>
      <c r="N1056" s="45">
        <f t="shared" si="1042"/>
        <v>0</v>
      </c>
      <c r="O1056" s="45">
        <f t="shared" si="1042"/>
        <v>0</v>
      </c>
      <c r="P1056" s="45">
        <f t="shared" si="1042"/>
        <v>0</v>
      </c>
      <c r="Q1056" s="45">
        <f t="shared" si="1042"/>
        <v>0</v>
      </c>
      <c r="R1056" s="45">
        <f t="shared" si="1042"/>
        <v>0</v>
      </c>
      <c r="S1056" s="45">
        <f t="shared" si="1042"/>
        <v>0</v>
      </c>
      <c r="T1056" s="45">
        <f t="shared" si="1042"/>
        <v>0</v>
      </c>
      <c r="U1056" s="45">
        <f t="shared" si="1042"/>
        <v>0</v>
      </c>
      <c r="V1056" s="45">
        <f t="shared" si="1042"/>
        <v>0</v>
      </c>
      <c r="W1056" s="45">
        <f t="shared" si="1042"/>
        <v>0</v>
      </c>
      <c r="X1056" s="45">
        <f t="shared" si="1042"/>
        <v>0</v>
      </c>
      <c r="Y1056" s="45">
        <f t="shared" si="1042"/>
        <v>0</v>
      </c>
      <c r="Z1056" s="52"/>
      <c r="AB1056" s="222"/>
    </row>
    <row r="1057" spans="2:28" ht="15.6" customHeight="1" x14ac:dyDescent="0.3">
      <c r="B1057" s="13">
        <f>B1056+10</f>
        <v>6840</v>
      </c>
      <c r="C1057" s="42" t="s">
        <v>62</v>
      </c>
      <c r="D1057" s="52"/>
      <c r="E1057" s="92" t="e">
        <f>E1056/$D$1055</f>
        <v>#DIV/0!</v>
      </c>
      <c r="F1057" s="92" t="e">
        <f t="shared" ref="F1057:Y1057" si="1043">F1056/$D$1055</f>
        <v>#DIV/0!</v>
      </c>
      <c r="G1057" s="92" t="e">
        <f t="shared" si="1043"/>
        <v>#DIV/0!</v>
      </c>
      <c r="H1057" s="92" t="e">
        <f t="shared" si="1043"/>
        <v>#DIV/0!</v>
      </c>
      <c r="I1057" s="92" t="e">
        <f t="shared" si="1043"/>
        <v>#DIV/0!</v>
      </c>
      <c r="J1057" s="92" t="e">
        <f t="shared" si="1043"/>
        <v>#DIV/0!</v>
      </c>
      <c r="K1057" s="92" t="e">
        <f t="shared" si="1043"/>
        <v>#DIV/0!</v>
      </c>
      <c r="L1057" s="92" t="e">
        <f t="shared" si="1043"/>
        <v>#DIV/0!</v>
      </c>
      <c r="M1057" s="92" t="e">
        <f t="shared" si="1043"/>
        <v>#DIV/0!</v>
      </c>
      <c r="N1057" s="92" t="e">
        <f t="shared" si="1043"/>
        <v>#DIV/0!</v>
      </c>
      <c r="O1057" s="92" t="e">
        <f t="shared" si="1043"/>
        <v>#DIV/0!</v>
      </c>
      <c r="P1057" s="92" t="e">
        <f t="shared" si="1043"/>
        <v>#DIV/0!</v>
      </c>
      <c r="Q1057" s="92" t="e">
        <f t="shared" si="1043"/>
        <v>#DIV/0!</v>
      </c>
      <c r="R1057" s="92" t="e">
        <f t="shared" si="1043"/>
        <v>#DIV/0!</v>
      </c>
      <c r="S1057" s="92" t="e">
        <f t="shared" si="1043"/>
        <v>#DIV/0!</v>
      </c>
      <c r="T1057" s="92" t="e">
        <f t="shared" si="1043"/>
        <v>#DIV/0!</v>
      </c>
      <c r="U1057" s="92" t="e">
        <f t="shared" si="1043"/>
        <v>#DIV/0!</v>
      </c>
      <c r="V1057" s="92" t="e">
        <f t="shared" si="1043"/>
        <v>#DIV/0!</v>
      </c>
      <c r="W1057" s="92" t="e">
        <f t="shared" si="1043"/>
        <v>#DIV/0!</v>
      </c>
      <c r="X1057" s="92" t="e">
        <f t="shared" si="1043"/>
        <v>#DIV/0!</v>
      </c>
      <c r="Y1057" s="92" t="e">
        <f t="shared" si="1043"/>
        <v>#DIV/0!</v>
      </c>
      <c r="Z1057" s="52"/>
      <c r="AB1057" s="222"/>
    </row>
    <row r="1058" spans="2:28" ht="15.6" customHeight="1" x14ac:dyDescent="0.3">
      <c r="B1058" s="13"/>
      <c r="AB1058" s="171"/>
    </row>
    <row r="1059" spans="2:28" ht="15.6" customHeight="1" x14ac:dyDescent="0.3">
      <c r="B1059" s="13">
        <f>B1057+1</f>
        <v>6841</v>
      </c>
      <c r="C1059" s="82" t="s">
        <v>459</v>
      </c>
      <c r="D1059" s="213" t="s">
        <v>746</v>
      </c>
      <c r="AB1059" s="221"/>
    </row>
    <row r="1060" spans="2:28" ht="15.6" customHeight="1" x14ac:dyDescent="0.3">
      <c r="B1060" s="13">
        <f>B1059+1</f>
        <v>6842</v>
      </c>
      <c r="C1060" s="82" t="s">
        <v>460</v>
      </c>
      <c r="D1060" s="213" t="s">
        <v>746</v>
      </c>
      <c r="AB1060" s="221"/>
    </row>
    <row r="1061" spans="2:28" ht="15.6" customHeight="1" x14ac:dyDescent="0.3">
      <c r="B1061" s="13">
        <f>B1060+1</f>
        <v>6843</v>
      </c>
      <c r="C1061" s="82" t="s">
        <v>504</v>
      </c>
      <c r="D1061" s="195"/>
      <c r="AB1061" s="221"/>
    </row>
    <row r="1062" spans="2:28" ht="15.6" customHeight="1" x14ac:dyDescent="0.3">
      <c r="B1062" s="13"/>
    </row>
    <row r="1063" spans="2:28" ht="15.6" customHeight="1" x14ac:dyDescent="0.3">
      <c r="B1063" s="13"/>
    </row>
    <row r="1064" spans="2:28" ht="31.2" customHeight="1" x14ac:dyDescent="0.3">
      <c r="B1064" s="16" t="s">
        <v>534</v>
      </c>
      <c r="C1064" s="17"/>
      <c r="D1064" s="17"/>
      <c r="E1064" s="17"/>
      <c r="F1064" s="17"/>
      <c r="G1064" s="17"/>
      <c r="H1064" s="17"/>
      <c r="I1064" s="17"/>
      <c r="J1064" s="17"/>
      <c r="K1064" s="17"/>
      <c r="L1064" s="17"/>
      <c r="M1064" s="17"/>
      <c r="N1064" s="17"/>
      <c r="O1064" s="17"/>
      <c r="P1064" s="17"/>
      <c r="Q1064" s="17"/>
      <c r="R1064" s="17"/>
      <c r="S1064" s="17"/>
      <c r="T1064" s="17"/>
      <c r="U1064" s="17"/>
      <c r="V1064" s="17"/>
      <c r="W1064" s="17"/>
      <c r="X1064" s="17"/>
      <c r="Y1064" s="17"/>
      <c r="Z1064" s="17"/>
      <c r="AA1064" s="17"/>
      <c r="AB1064" s="17"/>
    </row>
    <row r="1065" spans="2:28" ht="15.6" customHeight="1" x14ac:dyDescent="0.3">
      <c r="B1065" s="13"/>
    </row>
    <row r="1066" spans="2:28" ht="15.6" customHeight="1" x14ac:dyDescent="0.3">
      <c r="B1066" s="13"/>
      <c r="C1066" s="20"/>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20"/>
      <c r="AB1066" s="13"/>
    </row>
    <row r="1067" spans="2:28" ht="45" customHeight="1" x14ac:dyDescent="0.3">
      <c r="B1067" s="13"/>
      <c r="C1067" s="54" t="s">
        <v>407</v>
      </c>
      <c r="D1067" s="56" t="s">
        <v>653</v>
      </c>
      <c r="E1067" s="56" t="s">
        <v>654</v>
      </c>
      <c r="F1067" s="56" t="s">
        <v>655</v>
      </c>
      <c r="G1067" s="56" t="s">
        <v>656</v>
      </c>
      <c r="H1067" s="56" t="s">
        <v>657</v>
      </c>
      <c r="I1067" s="56" t="s">
        <v>659</v>
      </c>
      <c r="J1067" s="56" t="s">
        <v>658</v>
      </c>
      <c r="K1067" s="56" t="s">
        <v>660</v>
      </c>
      <c r="L1067" s="56" t="s">
        <v>661</v>
      </c>
      <c r="M1067" s="56" t="s">
        <v>662</v>
      </c>
      <c r="N1067" s="56" t="s">
        <v>663</v>
      </c>
      <c r="O1067" s="56" t="s">
        <v>664</v>
      </c>
      <c r="P1067" s="56" t="s">
        <v>665</v>
      </c>
      <c r="Q1067" s="56" t="s">
        <v>666</v>
      </c>
      <c r="R1067" s="56" t="s">
        <v>667</v>
      </c>
      <c r="S1067" s="56" t="s">
        <v>668</v>
      </c>
      <c r="T1067" s="56" t="s">
        <v>669</v>
      </c>
      <c r="U1067" s="56" t="s">
        <v>670</v>
      </c>
      <c r="V1067" s="56" t="s">
        <v>671</v>
      </c>
      <c r="W1067" s="56" t="s">
        <v>673</v>
      </c>
      <c r="X1067" s="56" t="s">
        <v>672</v>
      </c>
      <c r="Y1067" s="56" t="s">
        <v>674</v>
      </c>
      <c r="Z1067" s="55" t="s">
        <v>675</v>
      </c>
      <c r="AB1067" s="71" t="s">
        <v>63</v>
      </c>
    </row>
    <row r="1068" spans="2:28" ht="15.6" customHeight="1" x14ac:dyDescent="0.3">
      <c r="B1068" s="13">
        <f>B1057+10</f>
        <v>6850</v>
      </c>
      <c r="C1068" s="48" t="s">
        <v>0</v>
      </c>
      <c r="D1068" s="41"/>
      <c r="E1068" s="49">
        <f t="shared" ref="E1068:Z1068" si="1044">E1070+E1076+E1078+E1087+E1090+E1093</f>
        <v>0</v>
      </c>
      <c r="F1068" s="49">
        <f t="shared" si="1044"/>
        <v>0</v>
      </c>
      <c r="G1068" s="49">
        <f t="shared" si="1044"/>
        <v>0</v>
      </c>
      <c r="H1068" s="49">
        <f t="shared" si="1044"/>
        <v>0</v>
      </c>
      <c r="I1068" s="49">
        <f t="shared" si="1044"/>
        <v>0</v>
      </c>
      <c r="J1068" s="49">
        <f t="shared" si="1044"/>
        <v>0</v>
      </c>
      <c r="K1068" s="49">
        <f t="shared" si="1044"/>
        <v>0</v>
      </c>
      <c r="L1068" s="49">
        <f t="shared" si="1044"/>
        <v>0</v>
      </c>
      <c r="M1068" s="49">
        <f t="shared" si="1044"/>
        <v>0</v>
      </c>
      <c r="N1068" s="49">
        <f t="shared" si="1044"/>
        <v>0</v>
      </c>
      <c r="O1068" s="49">
        <f t="shared" si="1044"/>
        <v>0</v>
      </c>
      <c r="P1068" s="49">
        <f t="shared" si="1044"/>
        <v>0</v>
      </c>
      <c r="Q1068" s="49">
        <f t="shared" si="1044"/>
        <v>0</v>
      </c>
      <c r="R1068" s="49">
        <f t="shared" si="1044"/>
        <v>0</v>
      </c>
      <c r="S1068" s="49">
        <f t="shared" si="1044"/>
        <v>0</v>
      </c>
      <c r="T1068" s="49">
        <f t="shared" si="1044"/>
        <v>0</v>
      </c>
      <c r="U1068" s="49">
        <f t="shared" si="1044"/>
        <v>0</v>
      </c>
      <c r="V1068" s="49">
        <f t="shared" si="1044"/>
        <v>0</v>
      </c>
      <c r="W1068" s="49">
        <f t="shared" si="1044"/>
        <v>0</v>
      </c>
      <c r="X1068" s="49">
        <f t="shared" si="1044"/>
        <v>0</v>
      </c>
      <c r="Y1068" s="49">
        <f t="shared" si="1044"/>
        <v>0</v>
      </c>
      <c r="Z1068" s="49">
        <f t="shared" si="1044"/>
        <v>0</v>
      </c>
      <c r="AB1068" s="223"/>
    </row>
    <row r="1069" spans="2:28" ht="15.6" customHeight="1" x14ac:dyDescent="0.3">
      <c r="B1069" s="31">
        <f t="shared" ref="B1069:B1115" si="1045">B1068+1</f>
        <v>6851</v>
      </c>
      <c r="C1069" s="96" t="s">
        <v>366</v>
      </c>
      <c r="D1069" s="50">
        <f>D1071+D1077+D1079+D1089+D1088+D1091+D1092</f>
        <v>0</v>
      </c>
      <c r="E1069" s="50">
        <f>E1071+E1077+E1079+E1089+E1088+E1091+E1092+E1094</f>
        <v>0</v>
      </c>
      <c r="F1069" s="50">
        <f t="shared" ref="F1069:Z1069" si="1046">F1071+F1077+F1079+F1089+F1088+F1091+F1092+F1094</f>
        <v>0</v>
      </c>
      <c r="G1069" s="50">
        <f t="shared" si="1046"/>
        <v>0</v>
      </c>
      <c r="H1069" s="50">
        <f t="shared" si="1046"/>
        <v>0</v>
      </c>
      <c r="I1069" s="50">
        <f t="shared" si="1046"/>
        <v>0</v>
      </c>
      <c r="J1069" s="50">
        <f t="shared" si="1046"/>
        <v>0</v>
      </c>
      <c r="K1069" s="50">
        <f t="shared" si="1046"/>
        <v>0</v>
      </c>
      <c r="L1069" s="50">
        <f t="shared" si="1046"/>
        <v>0</v>
      </c>
      <c r="M1069" s="50">
        <f t="shared" si="1046"/>
        <v>0</v>
      </c>
      <c r="N1069" s="50">
        <f t="shared" si="1046"/>
        <v>0</v>
      </c>
      <c r="O1069" s="50">
        <f t="shared" si="1046"/>
        <v>0</v>
      </c>
      <c r="P1069" s="50">
        <f t="shared" si="1046"/>
        <v>0</v>
      </c>
      <c r="Q1069" s="50">
        <f t="shared" si="1046"/>
        <v>0</v>
      </c>
      <c r="R1069" s="50">
        <f t="shared" si="1046"/>
        <v>0</v>
      </c>
      <c r="S1069" s="50">
        <f t="shared" si="1046"/>
        <v>0</v>
      </c>
      <c r="T1069" s="50">
        <f t="shared" si="1046"/>
        <v>0</v>
      </c>
      <c r="U1069" s="50">
        <f t="shared" si="1046"/>
        <v>0</v>
      </c>
      <c r="V1069" s="50">
        <f t="shared" si="1046"/>
        <v>0</v>
      </c>
      <c r="W1069" s="50">
        <f t="shared" si="1046"/>
        <v>0</v>
      </c>
      <c r="X1069" s="50">
        <f t="shared" si="1046"/>
        <v>0</v>
      </c>
      <c r="Y1069" s="50">
        <f t="shared" si="1046"/>
        <v>0</v>
      </c>
      <c r="Z1069" s="50">
        <f t="shared" si="1046"/>
        <v>0</v>
      </c>
      <c r="AB1069" s="222"/>
    </row>
    <row r="1070" spans="2:28" ht="15.6" customHeight="1" x14ac:dyDescent="0.3">
      <c r="B1070" s="13">
        <f>B1068+10</f>
        <v>6860</v>
      </c>
      <c r="C1070" s="42" t="s">
        <v>1</v>
      </c>
      <c r="D1070" s="50">
        <f>D1072+D1073+D1074+D1075</f>
        <v>0</v>
      </c>
      <c r="E1070" s="50">
        <f t="shared" ref="E1070:U1070" si="1047">E1072+E1073+E1074+E1075</f>
        <v>0</v>
      </c>
      <c r="F1070" s="50">
        <f t="shared" si="1047"/>
        <v>0</v>
      </c>
      <c r="G1070" s="50">
        <f t="shared" si="1047"/>
        <v>0</v>
      </c>
      <c r="H1070" s="50">
        <f t="shared" si="1047"/>
        <v>0</v>
      </c>
      <c r="I1070" s="50">
        <f t="shared" si="1047"/>
        <v>0</v>
      </c>
      <c r="J1070" s="50">
        <f t="shared" si="1047"/>
        <v>0</v>
      </c>
      <c r="K1070" s="50">
        <f t="shared" si="1047"/>
        <v>0</v>
      </c>
      <c r="L1070" s="50">
        <f t="shared" si="1047"/>
        <v>0</v>
      </c>
      <c r="M1070" s="50">
        <f t="shared" si="1047"/>
        <v>0</v>
      </c>
      <c r="N1070" s="50">
        <f t="shared" si="1047"/>
        <v>0</v>
      </c>
      <c r="O1070" s="50">
        <f t="shared" si="1047"/>
        <v>0</v>
      </c>
      <c r="P1070" s="50">
        <f t="shared" si="1047"/>
        <v>0</v>
      </c>
      <c r="Q1070" s="50">
        <f t="shared" si="1047"/>
        <v>0</v>
      </c>
      <c r="R1070" s="50">
        <f t="shared" si="1047"/>
        <v>0</v>
      </c>
      <c r="S1070" s="50">
        <f t="shared" si="1047"/>
        <v>0</v>
      </c>
      <c r="T1070" s="50">
        <f t="shared" si="1047"/>
        <v>0</v>
      </c>
      <c r="U1070" s="50">
        <f t="shared" si="1047"/>
        <v>0</v>
      </c>
      <c r="V1070" s="50">
        <f>V1072+V1073+V1074+V1075</f>
        <v>0</v>
      </c>
      <c r="W1070" s="50">
        <f>W1072+W1073+W1074+W1075</f>
        <v>0</v>
      </c>
      <c r="X1070" s="50">
        <f>X1072+X1073+X1074+X1075</f>
        <v>0</v>
      </c>
      <c r="Y1070" s="50">
        <f t="shared" ref="Y1070:Z1070" si="1048">Y1072+Y1073+Y1074+Y1075</f>
        <v>0</v>
      </c>
      <c r="Z1070" s="50">
        <f t="shared" si="1048"/>
        <v>0</v>
      </c>
      <c r="AB1070" s="222"/>
    </row>
    <row r="1071" spans="2:28" ht="15.6" customHeight="1" x14ac:dyDescent="0.3">
      <c r="B1071" s="31">
        <f t="shared" si="1045"/>
        <v>6861</v>
      </c>
      <c r="C1071" s="96" t="s">
        <v>366</v>
      </c>
      <c r="D1071" s="198"/>
      <c r="E1071" s="198"/>
      <c r="F1071" s="198"/>
      <c r="G1071" s="198"/>
      <c r="H1071" s="198"/>
      <c r="I1071" s="198"/>
      <c r="J1071" s="198"/>
      <c r="K1071" s="198"/>
      <c r="L1071" s="198"/>
      <c r="M1071" s="198"/>
      <c r="N1071" s="198"/>
      <c r="O1071" s="198"/>
      <c r="P1071" s="198"/>
      <c r="Q1071" s="198"/>
      <c r="R1071" s="198"/>
      <c r="S1071" s="198"/>
      <c r="T1071" s="198"/>
      <c r="U1071" s="198"/>
      <c r="V1071" s="198"/>
      <c r="W1071" s="198"/>
      <c r="X1071" s="198"/>
      <c r="Y1071" s="198"/>
      <c r="Z1071" s="198"/>
      <c r="AB1071" s="221"/>
    </row>
    <row r="1072" spans="2:28" ht="15.6" customHeight="1" x14ac:dyDescent="0.3">
      <c r="B1072" s="13">
        <f>B1070+10</f>
        <v>6870</v>
      </c>
      <c r="C1072" s="51" t="s">
        <v>2</v>
      </c>
      <c r="D1072" s="198"/>
      <c r="E1072" s="198"/>
      <c r="F1072" s="198"/>
      <c r="G1072" s="198"/>
      <c r="H1072" s="198"/>
      <c r="I1072" s="198"/>
      <c r="J1072" s="198"/>
      <c r="K1072" s="198"/>
      <c r="L1072" s="198"/>
      <c r="M1072" s="198"/>
      <c r="N1072" s="198"/>
      <c r="O1072" s="198"/>
      <c r="P1072" s="198"/>
      <c r="Q1072" s="198"/>
      <c r="R1072" s="198"/>
      <c r="S1072" s="198"/>
      <c r="T1072" s="198"/>
      <c r="U1072" s="198"/>
      <c r="V1072" s="198"/>
      <c r="W1072" s="198"/>
      <c r="X1072" s="198"/>
      <c r="Y1072" s="198"/>
      <c r="Z1072" s="198"/>
      <c r="AB1072" s="221"/>
    </row>
    <row r="1073" spans="2:28" ht="15.6" customHeight="1" x14ac:dyDescent="0.3">
      <c r="B1073" s="13">
        <f>B1072+10</f>
        <v>6880</v>
      </c>
      <c r="C1073" s="51" t="s">
        <v>3</v>
      </c>
      <c r="D1073" s="198"/>
      <c r="E1073" s="198"/>
      <c r="F1073" s="198"/>
      <c r="G1073" s="198"/>
      <c r="H1073" s="198"/>
      <c r="I1073" s="198"/>
      <c r="J1073" s="198"/>
      <c r="K1073" s="198"/>
      <c r="L1073" s="198"/>
      <c r="M1073" s="198"/>
      <c r="N1073" s="198"/>
      <c r="O1073" s="198"/>
      <c r="P1073" s="198"/>
      <c r="Q1073" s="198"/>
      <c r="R1073" s="198"/>
      <c r="S1073" s="198"/>
      <c r="T1073" s="198"/>
      <c r="U1073" s="198"/>
      <c r="V1073" s="198"/>
      <c r="W1073" s="198"/>
      <c r="X1073" s="198"/>
      <c r="Y1073" s="198"/>
      <c r="Z1073" s="198"/>
      <c r="AB1073" s="221"/>
    </row>
    <row r="1074" spans="2:28" ht="15.6" customHeight="1" x14ac:dyDescent="0.3">
      <c r="B1074" s="13">
        <f>B1073+10</f>
        <v>6890</v>
      </c>
      <c r="C1074" s="51" t="s">
        <v>4</v>
      </c>
      <c r="D1074" s="198"/>
      <c r="E1074" s="198"/>
      <c r="F1074" s="198"/>
      <c r="G1074" s="198"/>
      <c r="H1074" s="198"/>
      <c r="I1074" s="198"/>
      <c r="J1074" s="198"/>
      <c r="K1074" s="198"/>
      <c r="L1074" s="198"/>
      <c r="M1074" s="198"/>
      <c r="N1074" s="198"/>
      <c r="O1074" s="198"/>
      <c r="P1074" s="198"/>
      <c r="Q1074" s="198"/>
      <c r="R1074" s="198"/>
      <c r="S1074" s="198"/>
      <c r="T1074" s="198"/>
      <c r="U1074" s="198"/>
      <c r="V1074" s="198"/>
      <c r="W1074" s="198"/>
      <c r="X1074" s="198"/>
      <c r="Y1074" s="198"/>
      <c r="Z1074" s="198"/>
      <c r="AB1074" s="221"/>
    </row>
    <row r="1075" spans="2:28" ht="15.6" customHeight="1" x14ac:dyDescent="0.3">
      <c r="B1075" s="13">
        <f>B1074+10</f>
        <v>6900</v>
      </c>
      <c r="C1075" s="51" t="s">
        <v>5</v>
      </c>
      <c r="D1075" s="198"/>
      <c r="E1075" s="198"/>
      <c r="F1075" s="198"/>
      <c r="G1075" s="198"/>
      <c r="H1075" s="198"/>
      <c r="I1075" s="198"/>
      <c r="J1075" s="198"/>
      <c r="K1075" s="198"/>
      <c r="L1075" s="198"/>
      <c r="M1075" s="198"/>
      <c r="N1075" s="198"/>
      <c r="O1075" s="198"/>
      <c r="P1075" s="198"/>
      <c r="Q1075" s="198"/>
      <c r="R1075" s="198"/>
      <c r="S1075" s="198"/>
      <c r="T1075" s="198"/>
      <c r="U1075" s="198"/>
      <c r="V1075" s="198"/>
      <c r="W1075" s="198"/>
      <c r="X1075" s="198"/>
      <c r="Y1075" s="198"/>
      <c r="Z1075" s="198"/>
      <c r="AB1075" s="221"/>
    </row>
    <row r="1076" spans="2:28" ht="15.6" customHeight="1" x14ac:dyDescent="0.3">
      <c r="B1076" s="13">
        <f>B1075+10</f>
        <v>6910</v>
      </c>
      <c r="C1076" s="42" t="s">
        <v>6</v>
      </c>
      <c r="D1076" s="198"/>
      <c r="E1076" s="198"/>
      <c r="F1076" s="198"/>
      <c r="G1076" s="198"/>
      <c r="H1076" s="198"/>
      <c r="I1076" s="198"/>
      <c r="J1076" s="198"/>
      <c r="K1076" s="198"/>
      <c r="L1076" s="198"/>
      <c r="M1076" s="198"/>
      <c r="N1076" s="198"/>
      <c r="O1076" s="198"/>
      <c r="P1076" s="198"/>
      <c r="Q1076" s="198"/>
      <c r="R1076" s="198"/>
      <c r="S1076" s="198"/>
      <c r="T1076" s="198"/>
      <c r="U1076" s="198"/>
      <c r="V1076" s="198"/>
      <c r="W1076" s="198"/>
      <c r="X1076" s="198"/>
      <c r="Y1076" s="198"/>
      <c r="Z1076" s="198"/>
      <c r="AB1076" s="221"/>
    </row>
    <row r="1077" spans="2:28" ht="15.6" customHeight="1" x14ac:dyDescent="0.3">
      <c r="B1077" s="31">
        <f t="shared" si="1045"/>
        <v>6911</v>
      </c>
      <c r="C1077" s="96" t="s">
        <v>366</v>
      </c>
      <c r="D1077" s="198"/>
      <c r="E1077" s="198"/>
      <c r="F1077" s="198"/>
      <c r="G1077" s="198"/>
      <c r="H1077" s="198"/>
      <c r="I1077" s="198"/>
      <c r="J1077" s="198"/>
      <c r="K1077" s="198"/>
      <c r="L1077" s="198"/>
      <c r="M1077" s="198"/>
      <c r="N1077" s="198"/>
      <c r="O1077" s="198"/>
      <c r="P1077" s="198"/>
      <c r="Q1077" s="198"/>
      <c r="R1077" s="198"/>
      <c r="S1077" s="198"/>
      <c r="T1077" s="198"/>
      <c r="U1077" s="198"/>
      <c r="V1077" s="198"/>
      <c r="W1077" s="198"/>
      <c r="X1077" s="198"/>
      <c r="Y1077" s="198"/>
      <c r="Z1077" s="198"/>
      <c r="AB1077" s="221"/>
    </row>
    <row r="1078" spans="2:28" ht="15.6" customHeight="1" x14ac:dyDescent="0.3">
      <c r="B1078" s="13">
        <f>B1076+10</f>
        <v>6920</v>
      </c>
      <c r="C1078" s="42" t="s">
        <v>513</v>
      </c>
      <c r="D1078" s="50">
        <f>D1080+D1081+D1082+D1083+D1084+D1085+D1086</f>
        <v>0</v>
      </c>
      <c r="E1078" s="50">
        <f t="shared" ref="E1078:U1078" si="1049">E1080+E1081+E1082+E1083+E1084+E1085+E1086</f>
        <v>0</v>
      </c>
      <c r="F1078" s="50">
        <f t="shared" si="1049"/>
        <v>0</v>
      </c>
      <c r="G1078" s="50">
        <f t="shared" si="1049"/>
        <v>0</v>
      </c>
      <c r="H1078" s="50">
        <f t="shared" si="1049"/>
        <v>0</v>
      </c>
      <c r="I1078" s="50">
        <f t="shared" si="1049"/>
        <v>0</v>
      </c>
      <c r="J1078" s="50">
        <f t="shared" si="1049"/>
        <v>0</v>
      </c>
      <c r="K1078" s="50">
        <f t="shared" si="1049"/>
        <v>0</v>
      </c>
      <c r="L1078" s="50">
        <f t="shared" si="1049"/>
        <v>0</v>
      </c>
      <c r="M1078" s="50">
        <f t="shared" si="1049"/>
        <v>0</v>
      </c>
      <c r="N1078" s="50">
        <f t="shared" si="1049"/>
        <v>0</v>
      </c>
      <c r="O1078" s="50">
        <f t="shared" si="1049"/>
        <v>0</v>
      </c>
      <c r="P1078" s="50">
        <f t="shared" si="1049"/>
        <v>0</v>
      </c>
      <c r="Q1078" s="50">
        <f t="shared" si="1049"/>
        <v>0</v>
      </c>
      <c r="R1078" s="50">
        <f t="shared" si="1049"/>
        <v>0</v>
      </c>
      <c r="S1078" s="50">
        <f t="shared" si="1049"/>
        <v>0</v>
      </c>
      <c r="T1078" s="50">
        <f t="shared" si="1049"/>
        <v>0</v>
      </c>
      <c r="U1078" s="50">
        <f t="shared" si="1049"/>
        <v>0</v>
      </c>
      <c r="V1078" s="50">
        <f>V1080+V1081+V1082+V1083+V1084+V1085+V1086</f>
        <v>0</v>
      </c>
      <c r="W1078" s="50">
        <f>W1080+W1081+W1082+W1083+W1084+W1085+W1086</f>
        <v>0</v>
      </c>
      <c r="X1078" s="50">
        <f>X1080+X1081+X1082+X1083+X1084+X1085+X1086</f>
        <v>0</v>
      </c>
      <c r="Y1078" s="50">
        <f t="shared" ref="Y1078:Z1078" si="1050">Y1080+Y1081+Y1082+Y1083+Y1084+Y1085+Y1086</f>
        <v>0</v>
      </c>
      <c r="Z1078" s="50">
        <f t="shared" si="1050"/>
        <v>0</v>
      </c>
      <c r="AB1078" s="222"/>
    </row>
    <row r="1079" spans="2:28" ht="15.6" customHeight="1" x14ac:dyDescent="0.3">
      <c r="B1079" s="31">
        <f t="shared" si="1045"/>
        <v>6921</v>
      </c>
      <c r="C1079" s="96" t="s">
        <v>366</v>
      </c>
      <c r="D1079" s="198"/>
      <c r="E1079" s="198"/>
      <c r="F1079" s="198"/>
      <c r="G1079" s="198"/>
      <c r="H1079" s="198"/>
      <c r="I1079" s="198"/>
      <c r="J1079" s="198"/>
      <c r="K1079" s="198"/>
      <c r="L1079" s="198"/>
      <c r="M1079" s="198"/>
      <c r="N1079" s="198"/>
      <c r="O1079" s="198"/>
      <c r="P1079" s="198"/>
      <c r="Q1079" s="198"/>
      <c r="R1079" s="198"/>
      <c r="S1079" s="198"/>
      <c r="T1079" s="198"/>
      <c r="U1079" s="198"/>
      <c r="V1079" s="198"/>
      <c r="W1079" s="198"/>
      <c r="X1079" s="198"/>
      <c r="Y1079" s="198"/>
      <c r="Z1079" s="198"/>
      <c r="AB1079" s="221"/>
    </row>
    <row r="1080" spans="2:28" ht="15.6" customHeight="1" x14ac:dyDescent="0.3">
      <c r="B1080" s="13">
        <f>B1078+10</f>
        <v>6930</v>
      </c>
      <c r="C1080" s="51" t="s">
        <v>7</v>
      </c>
      <c r="D1080" s="198"/>
      <c r="E1080" s="198"/>
      <c r="F1080" s="198"/>
      <c r="G1080" s="198"/>
      <c r="H1080" s="198"/>
      <c r="I1080" s="198"/>
      <c r="J1080" s="198"/>
      <c r="K1080" s="198"/>
      <c r="L1080" s="198"/>
      <c r="M1080" s="198"/>
      <c r="N1080" s="198"/>
      <c r="O1080" s="198"/>
      <c r="P1080" s="198"/>
      <c r="Q1080" s="198"/>
      <c r="R1080" s="198"/>
      <c r="S1080" s="198"/>
      <c r="T1080" s="198"/>
      <c r="U1080" s="198"/>
      <c r="V1080" s="198"/>
      <c r="W1080" s="198"/>
      <c r="X1080" s="198"/>
      <c r="Y1080" s="198"/>
      <c r="Z1080" s="198"/>
      <c r="AB1080" s="221"/>
    </row>
    <row r="1081" spans="2:28" ht="15.6" customHeight="1" x14ac:dyDescent="0.3">
      <c r="B1081" s="13">
        <f t="shared" ref="B1081:B1087" si="1051">B1080+10</f>
        <v>6940</v>
      </c>
      <c r="C1081" s="51" t="s">
        <v>8</v>
      </c>
      <c r="D1081" s="198"/>
      <c r="E1081" s="198"/>
      <c r="F1081" s="198"/>
      <c r="G1081" s="198"/>
      <c r="H1081" s="198"/>
      <c r="I1081" s="198"/>
      <c r="J1081" s="198"/>
      <c r="K1081" s="198"/>
      <c r="L1081" s="198"/>
      <c r="M1081" s="198"/>
      <c r="N1081" s="198"/>
      <c r="O1081" s="198"/>
      <c r="P1081" s="198"/>
      <c r="Q1081" s="198"/>
      <c r="R1081" s="198"/>
      <c r="S1081" s="198"/>
      <c r="T1081" s="198"/>
      <c r="U1081" s="198"/>
      <c r="V1081" s="198"/>
      <c r="W1081" s="198"/>
      <c r="X1081" s="198"/>
      <c r="Y1081" s="198"/>
      <c r="Z1081" s="198"/>
      <c r="AB1081" s="221"/>
    </row>
    <row r="1082" spans="2:28" ht="15.6" customHeight="1" x14ac:dyDescent="0.3">
      <c r="B1082" s="13">
        <f t="shared" si="1051"/>
        <v>6950</v>
      </c>
      <c r="C1082" s="51" t="s">
        <v>9</v>
      </c>
      <c r="D1082" s="198"/>
      <c r="E1082" s="198"/>
      <c r="F1082" s="198"/>
      <c r="G1082" s="198"/>
      <c r="H1082" s="198"/>
      <c r="I1082" s="198"/>
      <c r="J1082" s="198"/>
      <c r="K1082" s="198"/>
      <c r="L1082" s="198"/>
      <c r="M1082" s="198"/>
      <c r="N1082" s="198"/>
      <c r="O1082" s="198"/>
      <c r="P1082" s="198"/>
      <c r="Q1082" s="198"/>
      <c r="R1082" s="198"/>
      <c r="S1082" s="198"/>
      <c r="T1082" s="198"/>
      <c r="U1082" s="198"/>
      <c r="V1082" s="198"/>
      <c r="W1082" s="198"/>
      <c r="X1082" s="198"/>
      <c r="Y1082" s="198"/>
      <c r="Z1082" s="198"/>
      <c r="AB1082" s="221"/>
    </row>
    <row r="1083" spans="2:28" ht="15.6" customHeight="1" x14ac:dyDescent="0.3">
      <c r="B1083" s="13">
        <f t="shared" si="1051"/>
        <v>6960</v>
      </c>
      <c r="C1083" s="51" t="s">
        <v>10</v>
      </c>
      <c r="D1083" s="198"/>
      <c r="E1083" s="198"/>
      <c r="F1083" s="198"/>
      <c r="G1083" s="198"/>
      <c r="H1083" s="198"/>
      <c r="I1083" s="198"/>
      <c r="J1083" s="198"/>
      <c r="K1083" s="198"/>
      <c r="L1083" s="198"/>
      <c r="M1083" s="198"/>
      <c r="N1083" s="198"/>
      <c r="O1083" s="198"/>
      <c r="P1083" s="198"/>
      <c r="Q1083" s="198"/>
      <c r="R1083" s="198"/>
      <c r="S1083" s="198"/>
      <c r="T1083" s="198"/>
      <c r="U1083" s="198"/>
      <c r="V1083" s="198"/>
      <c r="W1083" s="198"/>
      <c r="X1083" s="198"/>
      <c r="Y1083" s="198"/>
      <c r="Z1083" s="198"/>
      <c r="AB1083" s="221"/>
    </row>
    <row r="1084" spans="2:28" ht="15.6" customHeight="1" x14ac:dyDescent="0.3">
      <c r="B1084" s="13">
        <f t="shared" si="1051"/>
        <v>6970</v>
      </c>
      <c r="C1084" s="51" t="s">
        <v>11</v>
      </c>
      <c r="D1084" s="198"/>
      <c r="E1084" s="198"/>
      <c r="F1084" s="198"/>
      <c r="G1084" s="198"/>
      <c r="H1084" s="198"/>
      <c r="I1084" s="198"/>
      <c r="J1084" s="198"/>
      <c r="K1084" s="198"/>
      <c r="L1084" s="198"/>
      <c r="M1084" s="198"/>
      <c r="N1084" s="198"/>
      <c r="O1084" s="198"/>
      <c r="P1084" s="198"/>
      <c r="Q1084" s="198"/>
      <c r="R1084" s="198"/>
      <c r="S1084" s="198"/>
      <c r="T1084" s="198"/>
      <c r="U1084" s="198"/>
      <c r="V1084" s="198"/>
      <c r="W1084" s="198"/>
      <c r="X1084" s="198"/>
      <c r="Y1084" s="198"/>
      <c r="Z1084" s="198"/>
      <c r="AB1084" s="221"/>
    </row>
    <row r="1085" spans="2:28" ht="15.6" customHeight="1" x14ac:dyDescent="0.3">
      <c r="B1085" s="13">
        <f t="shared" si="1051"/>
        <v>6980</v>
      </c>
      <c r="C1085" s="51" t="s">
        <v>12</v>
      </c>
      <c r="D1085" s="198"/>
      <c r="E1085" s="198"/>
      <c r="F1085" s="198"/>
      <c r="G1085" s="198"/>
      <c r="H1085" s="198"/>
      <c r="I1085" s="198"/>
      <c r="J1085" s="198"/>
      <c r="K1085" s="198"/>
      <c r="L1085" s="198"/>
      <c r="M1085" s="198"/>
      <c r="N1085" s="198"/>
      <c r="O1085" s="198"/>
      <c r="P1085" s="198"/>
      <c r="Q1085" s="198"/>
      <c r="R1085" s="198"/>
      <c r="S1085" s="198"/>
      <c r="T1085" s="198"/>
      <c r="U1085" s="198"/>
      <c r="V1085" s="198"/>
      <c r="W1085" s="198"/>
      <c r="X1085" s="198"/>
      <c r="Y1085" s="198"/>
      <c r="Z1085" s="198"/>
      <c r="AB1085" s="221"/>
    </row>
    <row r="1086" spans="2:28" ht="15.6" customHeight="1" x14ac:dyDescent="0.3">
      <c r="B1086" s="13">
        <f t="shared" si="1051"/>
        <v>6990</v>
      </c>
      <c r="C1086" s="51" t="s">
        <v>13</v>
      </c>
      <c r="D1086" s="198"/>
      <c r="E1086" s="198"/>
      <c r="F1086" s="198"/>
      <c r="G1086" s="198"/>
      <c r="H1086" s="198"/>
      <c r="I1086" s="198"/>
      <c r="J1086" s="198"/>
      <c r="K1086" s="198"/>
      <c r="L1086" s="198"/>
      <c r="M1086" s="198"/>
      <c r="N1086" s="198"/>
      <c r="O1086" s="198"/>
      <c r="P1086" s="198"/>
      <c r="Q1086" s="198"/>
      <c r="R1086" s="198"/>
      <c r="S1086" s="198"/>
      <c r="T1086" s="198"/>
      <c r="U1086" s="198"/>
      <c r="V1086" s="198"/>
      <c r="W1086" s="198"/>
      <c r="X1086" s="198"/>
      <c r="Y1086" s="198"/>
      <c r="Z1086" s="198"/>
      <c r="AB1086" s="221"/>
    </row>
    <row r="1087" spans="2:28" ht="15.6" customHeight="1" x14ac:dyDescent="0.3">
      <c r="B1087" s="13">
        <f t="shared" si="1051"/>
        <v>7000</v>
      </c>
      <c r="C1087" s="42" t="s">
        <v>14</v>
      </c>
      <c r="D1087" s="43"/>
      <c r="E1087" s="198"/>
      <c r="F1087" s="198"/>
      <c r="G1087" s="198"/>
      <c r="H1087" s="198"/>
      <c r="I1087" s="198"/>
      <c r="J1087" s="198"/>
      <c r="K1087" s="198"/>
      <c r="L1087" s="198"/>
      <c r="M1087" s="198"/>
      <c r="N1087" s="198"/>
      <c r="O1087" s="198"/>
      <c r="P1087" s="198"/>
      <c r="Q1087" s="198"/>
      <c r="R1087" s="198"/>
      <c r="S1087" s="198"/>
      <c r="T1087" s="198"/>
      <c r="U1087" s="198"/>
      <c r="V1087" s="198"/>
      <c r="W1087" s="198"/>
      <c r="X1087" s="198"/>
      <c r="Y1087" s="198"/>
      <c r="Z1087" s="198"/>
      <c r="AB1087" s="221"/>
    </row>
    <row r="1088" spans="2:28" ht="15.6" customHeight="1" x14ac:dyDescent="0.3">
      <c r="B1088" s="31">
        <f t="shared" si="1045"/>
        <v>7001</v>
      </c>
      <c r="C1088" s="96" t="s">
        <v>81</v>
      </c>
      <c r="D1088" s="43"/>
      <c r="E1088" s="198"/>
      <c r="F1088" s="198"/>
      <c r="G1088" s="198"/>
      <c r="H1088" s="198"/>
      <c r="I1088" s="198"/>
      <c r="J1088" s="198"/>
      <c r="K1088" s="198"/>
      <c r="L1088" s="198"/>
      <c r="M1088" s="198"/>
      <c r="N1088" s="198"/>
      <c r="O1088" s="198"/>
      <c r="P1088" s="198"/>
      <c r="Q1088" s="198"/>
      <c r="R1088" s="198"/>
      <c r="S1088" s="198"/>
      <c r="T1088" s="198"/>
      <c r="U1088" s="198"/>
      <c r="V1088" s="198"/>
      <c r="W1088" s="198"/>
      <c r="X1088" s="198"/>
      <c r="Y1088" s="198"/>
      <c r="Z1088" s="198"/>
      <c r="AB1088" s="221"/>
    </row>
    <row r="1089" spans="2:28" ht="15.6" customHeight="1" x14ac:dyDescent="0.3">
      <c r="B1089" s="31">
        <f t="shared" si="1045"/>
        <v>7002</v>
      </c>
      <c r="C1089" s="96" t="s">
        <v>82</v>
      </c>
      <c r="D1089" s="43"/>
      <c r="E1089" s="198"/>
      <c r="F1089" s="198"/>
      <c r="G1089" s="198"/>
      <c r="H1089" s="198"/>
      <c r="I1089" s="198"/>
      <c r="J1089" s="198"/>
      <c r="K1089" s="198"/>
      <c r="L1089" s="198"/>
      <c r="M1089" s="198"/>
      <c r="N1089" s="198"/>
      <c r="O1089" s="198"/>
      <c r="P1089" s="198"/>
      <c r="Q1089" s="198"/>
      <c r="R1089" s="198"/>
      <c r="S1089" s="198"/>
      <c r="T1089" s="198"/>
      <c r="U1089" s="198"/>
      <c r="V1089" s="198"/>
      <c r="W1089" s="198"/>
      <c r="X1089" s="198"/>
      <c r="Y1089" s="198"/>
      <c r="Z1089" s="198"/>
      <c r="AB1089" s="221"/>
    </row>
    <row r="1090" spans="2:28" ht="15.6" customHeight="1" x14ac:dyDescent="0.3">
      <c r="B1090" s="13">
        <f>B1087+10</f>
        <v>7010</v>
      </c>
      <c r="C1090" s="42" t="s">
        <v>514</v>
      </c>
      <c r="D1090" s="43"/>
      <c r="E1090" s="198"/>
      <c r="F1090" s="198"/>
      <c r="G1090" s="198"/>
      <c r="H1090" s="198"/>
      <c r="I1090" s="198"/>
      <c r="J1090" s="198"/>
      <c r="K1090" s="198"/>
      <c r="L1090" s="198"/>
      <c r="M1090" s="198"/>
      <c r="N1090" s="198"/>
      <c r="O1090" s="198"/>
      <c r="P1090" s="198"/>
      <c r="Q1090" s="198"/>
      <c r="R1090" s="198"/>
      <c r="S1090" s="198"/>
      <c r="T1090" s="198"/>
      <c r="U1090" s="198"/>
      <c r="V1090" s="198"/>
      <c r="W1090" s="198"/>
      <c r="X1090" s="198"/>
      <c r="Y1090" s="198"/>
      <c r="Z1090" s="198"/>
      <c r="AB1090" s="221"/>
    </row>
    <row r="1091" spans="2:28" ht="15.6" customHeight="1" x14ac:dyDescent="0.3">
      <c r="B1091" s="31">
        <f t="shared" si="1045"/>
        <v>7011</v>
      </c>
      <c r="C1091" s="96" t="s">
        <v>81</v>
      </c>
      <c r="D1091" s="43"/>
      <c r="E1091" s="198"/>
      <c r="F1091" s="198"/>
      <c r="G1091" s="198"/>
      <c r="H1091" s="198"/>
      <c r="I1091" s="198"/>
      <c r="J1091" s="198"/>
      <c r="K1091" s="198"/>
      <c r="L1091" s="198"/>
      <c r="M1091" s="198"/>
      <c r="N1091" s="198"/>
      <c r="O1091" s="198"/>
      <c r="P1091" s="198"/>
      <c r="Q1091" s="198"/>
      <c r="R1091" s="198"/>
      <c r="S1091" s="198"/>
      <c r="T1091" s="198"/>
      <c r="U1091" s="198"/>
      <c r="V1091" s="198"/>
      <c r="W1091" s="198"/>
      <c r="X1091" s="198"/>
      <c r="Y1091" s="198"/>
      <c r="Z1091" s="198"/>
      <c r="AB1091" s="221"/>
    </row>
    <row r="1092" spans="2:28" ht="15.6" customHeight="1" x14ac:dyDescent="0.3">
      <c r="B1092" s="31">
        <f t="shared" si="1045"/>
        <v>7012</v>
      </c>
      <c r="C1092" s="96" t="s">
        <v>82</v>
      </c>
      <c r="D1092" s="43"/>
      <c r="E1092" s="198"/>
      <c r="F1092" s="198"/>
      <c r="G1092" s="198"/>
      <c r="H1092" s="198"/>
      <c r="I1092" s="198"/>
      <c r="J1092" s="198"/>
      <c r="K1092" s="198"/>
      <c r="L1092" s="198"/>
      <c r="M1092" s="198"/>
      <c r="N1092" s="198"/>
      <c r="O1092" s="198"/>
      <c r="P1092" s="198"/>
      <c r="Q1092" s="198"/>
      <c r="R1092" s="198"/>
      <c r="S1092" s="198"/>
      <c r="T1092" s="198"/>
      <c r="U1092" s="198"/>
      <c r="V1092" s="198"/>
      <c r="W1092" s="198"/>
      <c r="X1092" s="198"/>
      <c r="Y1092" s="198"/>
      <c r="Z1092" s="198"/>
      <c r="AB1092" s="221"/>
    </row>
    <row r="1093" spans="2:28" ht="15.6" customHeight="1" x14ac:dyDescent="0.3">
      <c r="B1093" s="13">
        <f>B1090+10</f>
        <v>7020</v>
      </c>
      <c r="C1093" s="42" t="s">
        <v>15</v>
      </c>
      <c r="D1093" s="43"/>
      <c r="E1093" s="198"/>
      <c r="F1093" s="198"/>
      <c r="G1093" s="198"/>
      <c r="H1093" s="198"/>
      <c r="I1093" s="198"/>
      <c r="J1093" s="198"/>
      <c r="K1093" s="198"/>
      <c r="L1093" s="198"/>
      <c r="M1093" s="198"/>
      <c r="N1093" s="198"/>
      <c r="O1093" s="198"/>
      <c r="P1093" s="198"/>
      <c r="Q1093" s="198"/>
      <c r="R1093" s="198"/>
      <c r="S1093" s="198"/>
      <c r="T1093" s="198"/>
      <c r="U1093" s="198"/>
      <c r="V1093" s="198"/>
      <c r="W1093" s="198"/>
      <c r="X1093" s="198"/>
      <c r="Y1093" s="198"/>
      <c r="Z1093" s="198"/>
      <c r="AB1093" s="221"/>
    </row>
    <row r="1094" spans="2:28" ht="15.6" customHeight="1" x14ac:dyDescent="0.3">
      <c r="B1094" s="31">
        <f t="shared" si="1045"/>
        <v>7021</v>
      </c>
      <c r="C1094" s="96" t="s">
        <v>366</v>
      </c>
      <c r="D1094" s="43"/>
      <c r="E1094" s="198"/>
      <c r="F1094" s="198"/>
      <c r="G1094" s="198"/>
      <c r="H1094" s="198"/>
      <c r="I1094" s="198"/>
      <c r="J1094" s="198"/>
      <c r="K1094" s="198"/>
      <c r="L1094" s="198"/>
      <c r="M1094" s="198"/>
      <c r="N1094" s="198"/>
      <c r="O1094" s="198"/>
      <c r="P1094" s="198"/>
      <c r="Q1094" s="198"/>
      <c r="R1094" s="198"/>
      <c r="S1094" s="198"/>
      <c r="T1094" s="198"/>
      <c r="U1094" s="198"/>
      <c r="V1094" s="198"/>
      <c r="W1094" s="198"/>
      <c r="X1094" s="198"/>
      <c r="Y1094" s="198"/>
      <c r="Z1094" s="198"/>
      <c r="AB1094" s="221"/>
    </row>
    <row r="1095" spans="2:28" ht="15.6" customHeight="1" x14ac:dyDescent="0.3">
      <c r="B1095" s="13">
        <f>B1093+10</f>
        <v>7030</v>
      </c>
      <c r="C1095" s="44" t="s">
        <v>16</v>
      </c>
      <c r="D1095" s="43"/>
      <c r="E1095" s="45">
        <f t="shared" ref="E1095:Z1095" si="1052">E1097+E1099+E1106+E1109+E1112+E1114</f>
        <v>0</v>
      </c>
      <c r="F1095" s="45">
        <f t="shared" si="1052"/>
        <v>0</v>
      </c>
      <c r="G1095" s="45">
        <f t="shared" si="1052"/>
        <v>0</v>
      </c>
      <c r="H1095" s="45">
        <f t="shared" si="1052"/>
        <v>0</v>
      </c>
      <c r="I1095" s="45">
        <f t="shared" si="1052"/>
        <v>0</v>
      </c>
      <c r="J1095" s="45">
        <f t="shared" si="1052"/>
        <v>0</v>
      </c>
      <c r="K1095" s="45">
        <f t="shared" si="1052"/>
        <v>0</v>
      </c>
      <c r="L1095" s="45">
        <f t="shared" si="1052"/>
        <v>0</v>
      </c>
      <c r="M1095" s="45">
        <f t="shared" si="1052"/>
        <v>0</v>
      </c>
      <c r="N1095" s="45">
        <f t="shared" si="1052"/>
        <v>0</v>
      </c>
      <c r="O1095" s="45">
        <f t="shared" si="1052"/>
        <v>0</v>
      </c>
      <c r="P1095" s="45">
        <f t="shared" si="1052"/>
        <v>0</v>
      </c>
      <c r="Q1095" s="45">
        <f t="shared" si="1052"/>
        <v>0</v>
      </c>
      <c r="R1095" s="45">
        <f t="shared" si="1052"/>
        <v>0</v>
      </c>
      <c r="S1095" s="45">
        <f t="shared" si="1052"/>
        <v>0</v>
      </c>
      <c r="T1095" s="45">
        <f t="shared" si="1052"/>
        <v>0</v>
      </c>
      <c r="U1095" s="45">
        <f t="shared" si="1052"/>
        <v>0</v>
      </c>
      <c r="V1095" s="45">
        <f t="shared" si="1052"/>
        <v>0</v>
      </c>
      <c r="W1095" s="45">
        <f t="shared" si="1052"/>
        <v>0</v>
      </c>
      <c r="X1095" s="45">
        <f t="shared" si="1052"/>
        <v>0</v>
      </c>
      <c r="Y1095" s="45">
        <f t="shared" si="1052"/>
        <v>0</v>
      </c>
      <c r="Z1095" s="45">
        <f t="shared" si="1052"/>
        <v>0</v>
      </c>
      <c r="AB1095" s="222"/>
    </row>
    <row r="1096" spans="2:28" ht="15.6" customHeight="1" x14ac:dyDescent="0.3">
      <c r="B1096" s="31">
        <f t="shared" si="1045"/>
        <v>7031</v>
      </c>
      <c r="C1096" s="96" t="s">
        <v>367</v>
      </c>
      <c r="D1096" s="50">
        <f>D1098+D1100+D1107+D1108+D1110+D1111+D1113</f>
        <v>0</v>
      </c>
      <c r="E1096" s="50">
        <f>E1098+E1100+E1107+E1108+E1110+E1111+E1113+E1115</f>
        <v>0</v>
      </c>
      <c r="F1096" s="50">
        <f t="shared" ref="F1096:Z1096" si="1053">F1098+F1100+F1107+F1108+F1110+F1111+F1113+F1115</f>
        <v>0</v>
      </c>
      <c r="G1096" s="50">
        <f t="shared" si="1053"/>
        <v>0</v>
      </c>
      <c r="H1096" s="50">
        <f t="shared" si="1053"/>
        <v>0</v>
      </c>
      <c r="I1096" s="50">
        <f t="shared" si="1053"/>
        <v>0</v>
      </c>
      <c r="J1096" s="50">
        <f t="shared" si="1053"/>
        <v>0</v>
      </c>
      <c r="K1096" s="50">
        <f t="shared" si="1053"/>
        <v>0</v>
      </c>
      <c r="L1096" s="50">
        <f t="shared" si="1053"/>
        <v>0</v>
      </c>
      <c r="M1096" s="50">
        <f t="shared" si="1053"/>
        <v>0</v>
      </c>
      <c r="N1096" s="50">
        <f t="shared" si="1053"/>
        <v>0</v>
      </c>
      <c r="O1096" s="50">
        <f t="shared" si="1053"/>
        <v>0</v>
      </c>
      <c r="P1096" s="50">
        <f t="shared" si="1053"/>
        <v>0</v>
      </c>
      <c r="Q1096" s="50">
        <f t="shared" si="1053"/>
        <v>0</v>
      </c>
      <c r="R1096" s="50">
        <f t="shared" si="1053"/>
        <v>0</v>
      </c>
      <c r="S1096" s="50">
        <f t="shared" si="1053"/>
        <v>0</v>
      </c>
      <c r="T1096" s="50">
        <f t="shared" si="1053"/>
        <v>0</v>
      </c>
      <c r="U1096" s="50">
        <f t="shared" si="1053"/>
        <v>0</v>
      </c>
      <c r="V1096" s="50">
        <f t="shared" si="1053"/>
        <v>0</v>
      </c>
      <c r="W1096" s="50">
        <f t="shared" si="1053"/>
        <v>0</v>
      </c>
      <c r="X1096" s="50">
        <f t="shared" si="1053"/>
        <v>0</v>
      </c>
      <c r="Y1096" s="50">
        <f t="shared" si="1053"/>
        <v>0</v>
      </c>
      <c r="Z1096" s="50">
        <f t="shared" si="1053"/>
        <v>0</v>
      </c>
      <c r="AB1096" s="222"/>
    </row>
    <row r="1097" spans="2:28" ht="15.6" customHeight="1" x14ac:dyDescent="0.3">
      <c r="B1097" s="13">
        <f>B1095+10</f>
        <v>7040</v>
      </c>
      <c r="C1097" s="42" t="s">
        <v>17</v>
      </c>
      <c r="D1097" s="198"/>
      <c r="E1097" s="198"/>
      <c r="F1097" s="198"/>
      <c r="G1097" s="198"/>
      <c r="H1097" s="198"/>
      <c r="I1097" s="198"/>
      <c r="J1097" s="198"/>
      <c r="K1097" s="198"/>
      <c r="L1097" s="198"/>
      <c r="M1097" s="198"/>
      <c r="N1097" s="198"/>
      <c r="O1097" s="198"/>
      <c r="P1097" s="198"/>
      <c r="Q1097" s="198"/>
      <c r="R1097" s="198"/>
      <c r="S1097" s="198"/>
      <c r="T1097" s="198"/>
      <c r="U1097" s="198"/>
      <c r="V1097" s="198"/>
      <c r="W1097" s="198"/>
      <c r="X1097" s="198"/>
      <c r="Y1097" s="198"/>
      <c r="Z1097" s="198"/>
      <c r="AB1097" s="221"/>
    </row>
    <row r="1098" spans="2:28" ht="15.6" customHeight="1" x14ac:dyDescent="0.3">
      <c r="B1098" s="31">
        <f t="shared" si="1045"/>
        <v>7041</v>
      </c>
      <c r="C1098" s="96" t="s">
        <v>367</v>
      </c>
      <c r="D1098" s="198"/>
      <c r="E1098" s="198"/>
      <c r="F1098" s="198"/>
      <c r="G1098" s="198"/>
      <c r="H1098" s="198"/>
      <c r="I1098" s="198"/>
      <c r="J1098" s="198"/>
      <c r="K1098" s="198"/>
      <c r="L1098" s="198"/>
      <c r="M1098" s="198"/>
      <c r="N1098" s="198"/>
      <c r="O1098" s="198"/>
      <c r="P1098" s="198"/>
      <c r="Q1098" s="198"/>
      <c r="R1098" s="198"/>
      <c r="S1098" s="198"/>
      <c r="T1098" s="198"/>
      <c r="U1098" s="198"/>
      <c r="V1098" s="198"/>
      <c r="W1098" s="198"/>
      <c r="X1098" s="198"/>
      <c r="Y1098" s="198"/>
      <c r="Z1098" s="198"/>
      <c r="AB1098" s="221"/>
    </row>
    <row r="1099" spans="2:28" ht="15.6" customHeight="1" x14ac:dyDescent="0.3">
      <c r="B1099" s="13">
        <f>B1097+10</f>
        <v>7050</v>
      </c>
      <c r="C1099" s="42" t="s">
        <v>515</v>
      </c>
      <c r="D1099" s="50">
        <f>D1101+D1102+D1103+D1104+D1105</f>
        <v>0</v>
      </c>
      <c r="E1099" s="50">
        <f t="shared" ref="E1099:U1099" si="1054">E1101+E1102+E1103+E1104+E1105</f>
        <v>0</v>
      </c>
      <c r="F1099" s="50">
        <f t="shared" si="1054"/>
        <v>0</v>
      </c>
      <c r="G1099" s="50">
        <f t="shared" si="1054"/>
        <v>0</v>
      </c>
      <c r="H1099" s="50">
        <f t="shared" si="1054"/>
        <v>0</v>
      </c>
      <c r="I1099" s="50">
        <f t="shared" si="1054"/>
        <v>0</v>
      </c>
      <c r="J1099" s="50">
        <f t="shared" si="1054"/>
        <v>0</v>
      </c>
      <c r="K1099" s="50">
        <f t="shared" si="1054"/>
        <v>0</v>
      </c>
      <c r="L1099" s="50">
        <f t="shared" si="1054"/>
        <v>0</v>
      </c>
      <c r="M1099" s="50">
        <f t="shared" si="1054"/>
        <v>0</v>
      </c>
      <c r="N1099" s="50">
        <f t="shared" si="1054"/>
        <v>0</v>
      </c>
      <c r="O1099" s="50">
        <f t="shared" si="1054"/>
        <v>0</v>
      </c>
      <c r="P1099" s="50">
        <f t="shared" si="1054"/>
        <v>0</v>
      </c>
      <c r="Q1099" s="50">
        <f t="shared" si="1054"/>
        <v>0</v>
      </c>
      <c r="R1099" s="50">
        <f t="shared" si="1054"/>
        <v>0</v>
      </c>
      <c r="S1099" s="50">
        <f t="shared" si="1054"/>
        <v>0</v>
      </c>
      <c r="T1099" s="50">
        <f t="shared" si="1054"/>
        <v>0</v>
      </c>
      <c r="U1099" s="50">
        <f t="shared" si="1054"/>
        <v>0</v>
      </c>
      <c r="V1099" s="50">
        <f>V1101+V1102+V1103+V1104+V1105</f>
        <v>0</v>
      </c>
      <c r="W1099" s="50">
        <f>W1101+W1102+W1103+W1104+W1105</f>
        <v>0</v>
      </c>
      <c r="X1099" s="50">
        <f>X1101+X1102+X1103+X1104+X1105</f>
        <v>0</v>
      </c>
      <c r="Y1099" s="50">
        <f t="shared" ref="Y1099:Z1099" si="1055">Y1101+Y1102+Y1103+Y1104+Y1105</f>
        <v>0</v>
      </c>
      <c r="Z1099" s="50">
        <f t="shared" si="1055"/>
        <v>0</v>
      </c>
      <c r="AB1099" s="222"/>
    </row>
    <row r="1100" spans="2:28" ht="15.6" customHeight="1" x14ac:dyDescent="0.3">
      <c r="B1100" s="31">
        <f t="shared" si="1045"/>
        <v>7051</v>
      </c>
      <c r="C1100" s="96" t="s">
        <v>367</v>
      </c>
      <c r="D1100" s="198"/>
      <c r="E1100" s="198"/>
      <c r="F1100" s="198"/>
      <c r="G1100" s="198"/>
      <c r="H1100" s="198"/>
      <c r="I1100" s="198"/>
      <c r="J1100" s="198"/>
      <c r="K1100" s="198"/>
      <c r="L1100" s="198"/>
      <c r="M1100" s="198"/>
      <c r="N1100" s="198"/>
      <c r="O1100" s="198"/>
      <c r="P1100" s="198"/>
      <c r="Q1100" s="198"/>
      <c r="R1100" s="198"/>
      <c r="S1100" s="198"/>
      <c r="T1100" s="198"/>
      <c r="U1100" s="198"/>
      <c r="V1100" s="198"/>
      <c r="W1100" s="198"/>
      <c r="X1100" s="198"/>
      <c r="Y1100" s="198"/>
      <c r="Z1100" s="198"/>
      <c r="AB1100" s="221"/>
    </row>
    <row r="1101" spans="2:28" ht="15.6" customHeight="1" x14ac:dyDescent="0.3">
      <c r="B1101" s="13">
        <f>B1099+10</f>
        <v>7060</v>
      </c>
      <c r="C1101" s="51" t="s">
        <v>18</v>
      </c>
      <c r="D1101" s="198"/>
      <c r="E1101" s="198"/>
      <c r="F1101" s="198"/>
      <c r="G1101" s="198"/>
      <c r="H1101" s="198"/>
      <c r="I1101" s="198"/>
      <c r="J1101" s="198"/>
      <c r="K1101" s="198"/>
      <c r="L1101" s="198"/>
      <c r="M1101" s="198"/>
      <c r="N1101" s="198"/>
      <c r="O1101" s="198"/>
      <c r="P1101" s="198"/>
      <c r="Q1101" s="198"/>
      <c r="R1101" s="198"/>
      <c r="S1101" s="198"/>
      <c r="T1101" s="198"/>
      <c r="U1101" s="198"/>
      <c r="V1101" s="198"/>
      <c r="W1101" s="198"/>
      <c r="X1101" s="198"/>
      <c r="Y1101" s="198"/>
      <c r="Z1101" s="198"/>
      <c r="AB1101" s="221"/>
    </row>
    <row r="1102" spans="2:28" ht="15.6" customHeight="1" x14ac:dyDescent="0.3">
      <c r="B1102" s="13">
        <f>B1101+10</f>
        <v>7070</v>
      </c>
      <c r="C1102" s="51" t="s">
        <v>19</v>
      </c>
      <c r="D1102" s="198"/>
      <c r="E1102" s="198"/>
      <c r="F1102" s="198"/>
      <c r="G1102" s="198"/>
      <c r="H1102" s="198"/>
      <c r="I1102" s="198"/>
      <c r="J1102" s="198"/>
      <c r="K1102" s="198"/>
      <c r="L1102" s="198"/>
      <c r="M1102" s="198"/>
      <c r="N1102" s="198"/>
      <c r="O1102" s="198"/>
      <c r="P1102" s="198"/>
      <c r="Q1102" s="198"/>
      <c r="R1102" s="198"/>
      <c r="S1102" s="198"/>
      <c r="T1102" s="198"/>
      <c r="U1102" s="198"/>
      <c r="V1102" s="198"/>
      <c r="W1102" s="198"/>
      <c r="X1102" s="198"/>
      <c r="Y1102" s="198"/>
      <c r="Z1102" s="198"/>
      <c r="AB1102" s="221"/>
    </row>
    <row r="1103" spans="2:28" ht="15.6" customHeight="1" x14ac:dyDescent="0.3">
      <c r="B1103" s="13">
        <f>B1102+10</f>
        <v>7080</v>
      </c>
      <c r="C1103" s="51" t="s">
        <v>20</v>
      </c>
      <c r="D1103" s="198"/>
      <c r="E1103" s="198"/>
      <c r="F1103" s="198"/>
      <c r="G1103" s="198"/>
      <c r="H1103" s="198"/>
      <c r="I1103" s="198"/>
      <c r="J1103" s="198"/>
      <c r="K1103" s="198"/>
      <c r="L1103" s="198"/>
      <c r="M1103" s="198"/>
      <c r="N1103" s="198"/>
      <c r="O1103" s="198"/>
      <c r="P1103" s="198"/>
      <c r="Q1103" s="198"/>
      <c r="R1103" s="198"/>
      <c r="S1103" s="198"/>
      <c r="T1103" s="198"/>
      <c r="U1103" s="198"/>
      <c r="V1103" s="198"/>
      <c r="W1103" s="198"/>
      <c r="X1103" s="198"/>
      <c r="Y1103" s="198"/>
      <c r="Z1103" s="198"/>
      <c r="AB1103" s="221"/>
    </row>
    <row r="1104" spans="2:28" ht="15.6" customHeight="1" x14ac:dyDescent="0.3">
      <c r="B1104" s="13">
        <f>B1103+10</f>
        <v>7090</v>
      </c>
      <c r="C1104" s="51" t="s">
        <v>21</v>
      </c>
      <c r="D1104" s="198"/>
      <c r="E1104" s="198"/>
      <c r="F1104" s="198"/>
      <c r="G1104" s="198"/>
      <c r="H1104" s="198"/>
      <c r="I1104" s="198"/>
      <c r="J1104" s="198"/>
      <c r="K1104" s="198"/>
      <c r="L1104" s="198"/>
      <c r="M1104" s="198"/>
      <c r="N1104" s="198"/>
      <c r="O1104" s="198"/>
      <c r="P1104" s="198"/>
      <c r="Q1104" s="198"/>
      <c r="R1104" s="198"/>
      <c r="S1104" s="198"/>
      <c r="T1104" s="198"/>
      <c r="U1104" s="198"/>
      <c r="V1104" s="198"/>
      <c r="W1104" s="198"/>
      <c r="X1104" s="198"/>
      <c r="Y1104" s="198"/>
      <c r="Z1104" s="198"/>
      <c r="AB1104" s="221"/>
    </row>
    <row r="1105" spans="2:28" ht="15.6" customHeight="1" x14ac:dyDescent="0.3">
      <c r="B1105" s="13">
        <f>B1104+10</f>
        <v>7100</v>
      </c>
      <c r="C1105" s="51" t="s">
        <v>22</v>
      </c>
      <c r="D1105" s="198"/>
      <c r="E1105" s="198"/>
      <c r="F1105" s="198"/>
      <c r="G1105" s="198"/>
      <c r="H1105" s="198"/>
      <c r="I1105" s="198"/>
      <c r="J1105" s="198"/>
      <c r="K1105" s="198"/>
      <c r="L1105" s="198"/>
      <c r="M1105" s="198"/>
      <c r="N1105" s="198"/>
      <c r="O1105" s="198"/>
      <c r="P1105" s="198"/>
      <c r="Q1105" s="198"/>
      <c r="R1105" s="198"/>
      <c r="S1105" s="198"/>
      <c r="T1105" s="198"/>
      <c r="U1105" s="198"/>
      <c r="V1105" s="198"/>
      <c r="W1105" s="198"/>
      <c r="X1105" s="198"/>
      <c r="Y1105" s="198"/>
      <c r="Z1105" s="198"/>
      <c r="AB1105" s="221"/>
    </row>
    <row r="1106" spans="2:28" ht="15.6" customHeight="1" x14ac:dyDescent="0.3">
      <c r="B1106" s="13">
        <f>B1105+10</f>
        <v>7110</v>
      </c>
      <c r="C1106" s="42" t="s">
        <v>14</v>
      </c>
      <c r="D1106" s="43"/>
      <c r="E1106" s="198"/>
      <c r="F1106" s="198"/>
      <c r="G1106" s="198"/>
      <c r="H1106" s="198"/>
      <c r="I1106" s="198"/>
      <c r="J1106" s="198"/>
      <c r="K1106" s="198"/>
      <c r="L1106" s="198"/>
      <c r="M1106" s="198"/>
      <c r="N1106" s="198"/>
      <c r="O1106" s="198"/>
      <c r="P1106" s="198"/>
      <c r="Q1106" s="198"/>
      <c r="R1106" s="198"/>
      <c r="S1106" s="198"/>
      <c r="T1106" s="198"/>
      <c r="U1106" s="198"/>
      <c r="V1106" s="198"/>
      <c r="W1106" s="198"/>
      <c r="X1106" s="198"/>
      <c r="Y1106" s="198"/>
      <c r="Z1106" s="198"/>
      <c r="AB1106" s="221"/>
    </row>
    <row r="1107" spans="2:28" ht="15.6" customHeight="1" x14ac:dyDescent="0.3">
      <c r="B1107" s="31">
        <f t="shared" si="1045"/>
        <v>7111</v>
      </c>
      <c r="C1107" s="96" t="s">
        <v>83</v>
      </c>
      <c r="D1107" s="43"/>
      <c r="E1107" s="198"/>
      <c r="F1107" s="198"/>
      <c r="G1107" s="198"/>
      <c r="H1107" s="198"/>
      <c r="I1107" s="198"/>
      <c r="J1107" s="198"/>
      <c r="K1107" s="198"/>
      <c r="L1107" s="198"/>
      <c r="M1107" s="198"/>
      <c r="N1107" s="198"/>
      <c r="O1107" s="198"/>
      <c r="P1107" s="198"/>
      <c r="Q1107" s="198"/>
      <c r="R1107" s="198"/>
      <c r="S1107" s="198"/>
      <c r="T1107" s="198"/>
      <c r="U1107" s="198"/>
      <c r="V1107" s="198"/>
      <c r="W1107" s="198"/>
      <c r="X1107" s="198"/>
      <c r="Y1107" s="198"/>
      <c r="Z1107" s="198"/>
      <c r="AB1107" s="221"/>
    </row>
    <row r="1108" spans="2:28" ht="15.6" customHeight="1" x14ac:dyDescent="0.3">
      <c r="B1108" s="31">
        <f t="shared" si="1045"/>
        <v>7112</v>
      </c>
      <c r="C1108" s="96" t="s">
        <v>84</v>
      </c>
      <c r="D1108" s="43"/>
      <c r="E1108" s="198"/>
      <c r="F1108" s="198"/>
      <c r="G1108" s="198"/>
      <c r="H1108" s="198"/>
      <c r="I1108" s="198"/>
      <c r="J1108" s="198"/>
      <c r="K1108" s="198"/>
      <c r="L1108" s="198"/>
      <c r="M1108" s="198"/>
      <c r="N1108" s="198"/>
      <c r="O1108" s="198"/>
      <c r="P1108" s="198"/>
      <c r="Q1108" s="198"/>
      <c r="R1108" s="198"/>
      <c r="S1108" s="198"/>
      <c r="T1108" s="198"/>
      <c r="U1108" s="198"/>
      <c r="V1108" s="198"/>
      <c r="W1108" s="198"/>
      <c r="X1108" s="198"/>
      <c r="Y1108" s="198"/>
      <c r="Z1108" s="198"/>
      <c r="AB1108" s="221"/>
    </row>
    <row r="1109" spans="2:28" ht="15.6" customHeight="1" x14ac:dyDescent="0.3">
      <c r="B1109" s="13">
        <f>B1106+10</f>
        <v>7120</v>
      </c>
      <c r="C1109" s="42" t="s">
        <v>516</v>
      </c>
      <c r="D1109" s="43"/>
      <c r="E1109" s="198"/>
      <c r="F1109" s="198"/>
      <c r="G1109" s="198"/>
      <c r="H1109" s="198"/>
      <c r="I1109" s="198"/>
      <c r="J1109" s="198"/>
      <c r="K1109" s="198"/>
      <c r="L1109" s="198"/>
      <c r="M1109" s="198"/>
      <c r="N1109" s="198"/>
      <c r="O1109" s="198"/>
      <c r="P1109" s="198"/>
      <c r="Q1109" s="198"/>
      <c r="R1109" s="198"/>
      <c r="S1109" s="198"/>
      <c r="T1109" s="198"/>
      <c r="U1109" s="198"/>
      <c r="V1109" s="198"/>
      <c r="W1109" s="198"/>
      <c r="X1109" s="198"/>
      <c r="Y1109" s="198"/>
      <c r="Z1109" s="198"/>
      <c r="AB1109" s="221"/>
    </row>
    <row r="1110" spans="2:28" ht="15.6" customHeight="1" x14ac:dyDescent="0.3">
      <c r="B1110" s="31">
        <f t="shared" si="1045"/>
        <v>7121</v>
      </c>
      <c r="C1110" s="96" t="s">
        <v>83</v>
      </c>
      <c r="D1110" s="43"/>
      <c r="E1110" s="198"/>
      <c r="F1110" s="198"/>
      <c r="G1110" s="198"/>
      <c r="H1110" s="198"/>
      <c r="I1110" s="198"/>
      <c r="J1110" s="198"/>
      <c r="K1110" s="198"/>
      <c r="L1110" s="198"/>
      <c r="M1110" s="198"/>
      <c r="N1110" s="198"/>
      <c r="O1110" s="198"/>
      <c r="P1110" s="198"/>
      <c r="Q1110" s="198"/>
      <c r="R1110" s="198"/>
      <c r="S1110" s="198"/>
      <c r="T1110" s="198"/>
      <c r="U1110" s="198"/>
      <c r="V1110" s="198"/>
      <c r="W1110" s="198"/>
      <c r="X1110" s="198"/>
      <c r="Y1110" s="198"/>
      <c r="Z1110" s="198"/>
      <c r="AB1110" s="221"/>
    </row>
    <row r="1111" spans="2:28" ht="15.6" customHeight="1" x14ac:dyDescent="0.3">
      <c r="B1111" s="31">
        <f t="shared" si="1045"/>
        <v>7122</v>
      </c>
      <c r="C1111" s="96" t="s">
        <v>84</v>
      </c>
      <c r="D1111" s="43"/>
      <c r="E1111" s="198"/>
      <c r="F1111" s="198"/>
      <c r="G1111" s="198"/>
      <c r="H1111" s="198"/>
      <c r="I1111" s="198"/>
      <c r="J1111" s="198"/>
      <c r="K1111" s="198"/>
      <c r="L1111" s="198"/>
      <c r="M1111" s="198"/>
      <c r="N1111" s="198"/>
      <c r="O1111" s="198"/>
      <c r="P1111" s="198"/>
      <c r="Q1111" s="198"/>
      <c r="R1111" s="198"/>
      <c r="S1111" s="198"/>
      <c r="T1111" s="198"/>
      <c r="U1111" s="198"/>
      <c r="V1111" s="198"/>
      <c r="W1111" s="198"/>
      <c r="X1111" s="198"/>
      <c r="Y1111" s="198"/>
      <c r="Z1111" s="198"/>
      <c r="AB1111" s="221"/>
    </row>
    <row r="1112" spans="2:28" ht="15.6" customHeight="1" x14ac:dyDescent="0.3">
      <c r="B1112" s="13">
        <f>B1109+10</f>
        <v>7130</v>
      </c>
      <c r="C1112" s="42" t="s">
        <v>23</v>
      </c>
      <c r="D1112" s="198"/>
      <c r="E1112" s="198"/>
      <c r="F1112" s="198"/>
      <c r="G1112" s="198"/>
      <c r="H1112" s="198"/>
      <c r="I1112" s="198"/>
      <c r="J1112" s="198"/>
      <c r="K1112" s="198"/>
      <c r="L1112" s="198"/>
      <c r="M1112" s="198"/>
      <c r="N1112" s="198"/>
      <c r="O1112" s="198"/>
      <c r="P1112" s="198"/>
      <c r="Q1112" s="198"/>
      <c r="R1112" s="198"/>
      <c r="S1112" s="198"/>
      <c r="T1112" s="198"/>
      <c r="U1112" s="198"/>
      <c r="V1112" s="198"/>
      <c r="W1112" s="198"/>
      <c r="X1112" s="198"/>
      <c r="Y1112" s="198"/>
      <c r="Z1112" s="198"/>
      <c r="AB1112" s="221"/>
    </row>
    <row r="1113" spans="2:28" ht="15.6" customHeight="1" x14ac:dyDescent="0.3">
      <c r="B1113" s="31">
        <f t="shared" si="1045"/>
        <v>7131</v>
      </c>
      <c r="C1113" s="96" t="s">
        <v>367</v>
      </c>
      <c r="D1113" s="198"/>
      <c r="E1113" s="198"/>
      <c r="F1113" s="198"/>
      <c r="G1113" s="198"/>
      <c r="H1113" s="198"/>
      <c r="I1113" s="198"/>
      <c r="J1113" s="198"/>
      <c r="K1113" s="198"/>
      <c r="L1113" s="198"/>
      <c r="M1113" s="198"/>
      <c r="N1113" s="198"/>
      <c r="O1113" s="198"/>
      <c r="P1113" s="198"/>
      <c r="Q1113" s="198"/>
      <c r="R1113" s="198"/>
      <c r="S1113" s="198"/>
      <c r="T1113" s="198"/>
      <c r="U1113" s="198"/>
      <c r="V1113" s="198"/>
      <c r="W1113" s="198"/>
      <c r="X1113" s="198"/>
      <c r="Y1113" s="198"/>
      <c r="Z1113" s="198"/>
      <c r="AB1113" s="221"/>
    </row>
    <row r="1114" spans="2:28" ht="15.6" customHeight="1" x14ac:dyDescent="0.3">
      <c r="B1114" s="13">
        <f>B1112+10</f>
        <v>7140</v>
      </c>
      <c r="C1114" s="42" t="s">
        <v>24</v>
      </c>
      <c r="D1114" s="43"/>
      <c r="E1114" s="198"/>
      <c r="F1114" s="198"/>
      <c r="G1114" s="198"/>
      <c r="H1114" s="198"/>
      <c r="I1114" s="198"/>
      <c r="J1114" s="198"/>
      <c r="K1114" s="198"/>
      <c r="L1114" s="198"/>
      <c r="M1114" s="198"/>
      <c r="N1114" s="198"/>
      <c r="O1114" s="198"/>
      <c r="P1114" s="198"/>
      <c r="Q1114" s="198"/>
      <c r="R1114" s="198"/>
      <c r="S1114" s="198"/>
      <c r="T1114" s="198"/>
      <c r="U1114" s="198"/>
      <c r="V1114" s="198"/>
      <c r="W1114" s="198"/>
      <c r="X1114" s="198"/>
      <c r="Y1114" s="198"/>
      <c r="Z1114" s="198"/>
      <c r="AB1114" s="221"/>
    </row>
    <row r="1115" spans="2:28" ht="15.6" customHeight="1" x14ac:dyDescent="0.3">
      <c r="B1115" s="31">
        <f t="shared" si="1045"/>
        <v>7141</v>
      </c>
      <c r="C1115" s="96" t="s">
        <v>367</v>
      </c>
      <c r="D1115" s="43"/>
      <c r="E1115" s="198"/>
      <c r="F1115" s="198"/>
      <c r="G1115" s="198"/>
      <c r="H1115" s="198"/>
      <c r="I1115" s="198"/>
      <c r="J1115" s="198"/>
      <c r="K1115" s="198"/>
      <c r="L1115" s="198"/>
      <c r="M1115" s="198"/>
      <c r="N1115" s="198"/>
      <c r="O1115" s="198"/>
      <c r="P1115" s="198"/>
      <c r="Q1115" s="198"/>
      <c r="R1115" s="198"/>
      <c r="S1115" s="198"/>
      <c r="T1115" s="198"/>
      <c r="U1115" s="198"/>
      <c r="V1115" s="198"/>
      <c r="W1115" s="198"/>
      <c r="X1115" s="198"/>
      <c r="Y1115" s="198"/>
      <c r="Z1115" s="198"/>
      <c r="AB1115" s="221"/>
    </row>
    <row r="1116" spans="2:28" ht="15.6" customHeight="1" x14ac:dyDescent="0.3">
      <c r="B1116" s="13">
        <f>B1114+10</f>
        <v>7150</v>
      </c>
      <c r="C1116" s="44" t="s">
        <v>435</v>
      </c>
      <c r="D1116" s="43"/>
      <c r="E1116" s="45">
        <f t="shared" ref="E1116:Z1116" si="1056">(E1068-E1080-E1081-E1082-E1085-E1086)-(E1095-E1101-E1102-E1105)</f>
        <v>0</v>
      </c>
      <c r="F1116" s="45">
        <f t="shared" si="1056"/>
        <v>0</v>
      </c>
      <c r="G1116" s="45">
        <f t="shared" si="1056"/>
        <v>0</v>
      </c>
      <c r="H1116" s="45">
        <f t="shared" si="1056"/>
        <v>0</v>
      </c>
      <c r="I1116" s="45">
        <f t="shared" si="1056"/>
        <v>0</v>
      </c>
      <c r="J1116" s="45">
        <f t="shared" si="1056"/>
        <v>0</v>
      </c>
      <c r="K1116" s="45">
        <f t="shared" si="1056"/>
        <v>0</v>
      </c>
      <c r="L1116" s="45">
        <f t="shared" si="1056"/>
        <v>0</v>
      </c>
      <c r="M1116" s="45">
        <f t="shared" si="1056"/>
        <v>0</v>
      </c>
      <c r="N1116" s="45">
        <f t="shared" si="1056"/>
        <v>0</v>
      </c>
      <c r="O1116" s="45">
        <f t="shared" si="1056"/>
        <v>0</v>
      </c>
      <c r="P1116" s="45">
        <f t="shared" si="1056"/>
        <v>0</v>
      </c>
      <c r="Q1116" s="45">
        <f t="shared" si="1056"/>
        <v>0</v>
      </c>
      <c r="R1116" s="45">
        <f t="shared" si="1056"/>
        <v>0</v>
      </c>
      <c r="S1116" s="45">
        <f t="shared" si="1056"/>
        <v>0</v>
      </c>
      <c r="T1116" s="45">
        <f t="shared" si="1056"/>
        <v>0</v>
      </c>
      <c r="U1116" s="45">
        <f t="shared" si="1056"/>
        <v>0</v>
      </c>
      <c r="V1116" s="45">
        <f t="shared" si="1056"/>
        <v>0</v>
      </c>
      <c r="W1116" s="45">
        <f t="shared" si="1056"/>
        <v>0</v>
      </c>
      <c r="X1116" s="45">
        <f t="shared" si="1056"/>
        <v>0</v>
      </c>
      <c r="Y1116" s="45">
        <f t="shared" si="1056"/>
        <v>0</v>
      </c>
      <c r="Z1116" s="45">
        <f t="shared" si="1056"/>
        <v>0</v>
      </c>
      <c r="AB1116" s="222"/>
    </row>
    <row r="1117" spans="2:28" ht="15.6" customHeight="1" x14ac:dyDescent="0.3">
      <c r="B1117" s="13">
        <f>B1116+10</f>
        <v>7160</v>
      </c>
      <c r="C1117" s="46" t="s">
        <v>436</v>
      </c>
      <c r="D1117" s="84"/>
      <c r="E1117" s="47">
        <f>E1116</f>
        <v>0</v>
      </c>
      <c r="F1117" s="47">
        <f>F1116+E1117</f>
        <v>0</v>
      </c>
      <c r="G1117" s="47">
        <f t="shared" ref="G1117" si="1057">G1116+F1117</f>
        <v>0</v>
      </c>
      <c r="H1117" s="47">
        <f t="shared" ref="H1117" si="1058">H1116+G1117</f>
        <v>0</v>
      </c>
      <c r="I1117" s="47">
        <f t="shared" ref="I1117" si="1059">I1116+H1117</f>
        <v>0</v>
      </c>
      <c r="J1117" s="47">
        <f t="shared" ref="J1117" si="1060">J1116+I1117</f>
        <v>0</v>
      </c>
      <c r="K1117" s="47">
        <f t="shared" ref="K1117" si="1061">K1116+J1117</f>
        <v>0</v>
      </c>
      <c r="L1117" s="47">
        <f t="shared" ref="L1117" si="1062">L1116+K1117</f>
        <v>0</v>
      </c>
      <c r="M1117" s="47">
        <f t="shared" ref="M1117" si="1063">M1116+L1117</f>
        <v>0</v>
      </c>
      <c r="N1117" s="47">
        <f t="shared" ref="N1117" si="1064">N1116+M1117</f>
        <v>0</v>
      </c>
      <c r="O1117" s="47">
        <f t="shared" ref="O1117" si="1065">O1116+N1117</f>
        <v>0</v>
      </c>
      <c r="P1117" s="47">
        <f t="shared" ref="P1117" si="1066">P1116+O1117</f>
        <v>0</v>
      </c>
      <c r="Q1117" s="47">
        <f t="shared" ref="Q1117" si="1067">Q1116+P1117</f>
        <v>0</v>
      </c>
      <c r="R1117" s="47">
        <f t="shared" ref="R1117" si="1068">R1116+Q1117</f>
        <v>0</v>
      </c>
      <c r="S1117" s="47">
        <f t="shared" ref="S1117" si="1069">S1116+R1117</f>
        <v>0</v>
      </c>
      <c r="T1117" s="47">
        <f t="shared" ref="T1117" si="1070">T1116+S1117</f>
        <v>0</v>
      </c>
      <c r="U1117" s="47">
        <f t="shared" ref="U1117" si="1071">U1116+T1117</f>
        <v>0</v>
      </c>
      <c r="V1117" s="47">
        <f t="shared" ref="V1117" si="1072">V1116+U1117</f>
        <v>0</v>
      </c>
      <c r="W1117" s="47">
        <f t="shared" ref="W1117" si="1073">W1116+V1117</f>
        <v>0</v>
      </c>
      <c r="X1117" s="47">
        <f t="shared" ref="X1117" si="1074">X1116+W1117</f>
        <v>0</v>
      </c>
      <c r="Y1117" s="47">
        <f t="shared" ref="Y1117" si="1075">Y1116+X1117</f>
        <v>0</v>
      </c>
      <c r="Z1117" s="47">
        <f t="shared" ref="Z1117" si="1076">Z1116+Y1117</f>
        <v>0</v>
      </c>
      <c r="AB1117" s="222"/>
    </row>
    <row r="1118" spans="2:28" ht="45" customHeight="1" x14ac:dyDescent="0.3">
      <c r="B1118" s="13"/>
      <c r="C1118" s="54" t="s">
        <v>408</v>
      </c>
      <c r="D1118" s="56" t="s">
        <v>653</v>
      </c>
      <c r="E1118" s="56" t="s">
        <v>654</v>
      </c>
      <c r="F1118" s="56" t="s">
        <v>655</v>
      </c>
      <c r="G1118" s="56" t="s">
        <v>656</v>
      </c>
      <c r="H1118" s="56" t="s">
        <v>657</v>
      </c>
      <c r="I1118" s="56" t="s">
        <v>659</v>
      </c>
      <c r="J1118" s="56" t="s">
        <v>658</v>
      </c>
      <c r="K1118" s="56" t="s">
        <v>660</v>
      </c>
      <c r="L1118" s="56" t="s">
        <v>661</v>
      </c>
      <c r="M1118" s="56" t="s">
        <v>662</v>
      </c>
      <c r="N1118" s="56" t="s">
        <v>663</v>
      </c>
      <c r="O1118" s="56" t="s">
        <v>664</v>
      </c>
      <c r="P1118" s="56" t="s">
        <v>665</v>
      </c>
      <c r="Q1118" s="56" t="s">
        <v>666</v>
      </c>
      <c r="R1118" s="56" t="s">
        <v>667</v>
      </c>
      <c r="S1118" s="56" t="s">
        <v>668</v>
      </c>
      <c r="T1118" s="56" t="s">
        <v>669</v>
      </c>
      <c r="U1118" s="56" t="s">
        <v>670</v>
      </c>
      <c r="V1118" s="56" t="s">
        <v>671</v>
      </c>
      <c r="W1118" s="56" t="s">
        <v>673</v>
      </c>
      <c r="X1118" s="56" t="s">
        <v>672</v>
      </c>
      <c r="Y1118" s="56" t="s">
        <v>674</v>
      </c>
      <c r="Z1118" s="55" t="s">
        <v>675</v>
      </c>
      <c r="AB1118" s="171"/>
    </row>
    <row r="1119" spans="2:28" ht="15.6" customHeight="1" x14ac:dyDescent="0.3">
      <c r="B1119" s="13">
        <f>B1117+10</f>
        <v>7170</v>
      </c>
      <c r="C1119" s="48" t="s">
        <v>57</v>
      </c>
      <c r="D1119" s="49">
        <f t="shared" ref="D1119:Z1119" si="1077">D1121+D1123+D1132</f>
        <v>0</v>
      </c>
      <c r="E1119" s="49">
        <f t="shared" si="1077"/>
        <v>0</v>
      </c>
      <c r="F1119" s="49">
        <f t="shared" si="1077"/>
        <v>0</v>
      </c>
      <c r="G1119" s="49">
        <f t="shared" si="1077"/>
        <v>0</v>
      </c>
      <c r="H1119" s="49">
        <f t="shared" si="1077"/>
        <v>0</v>
      </c>
      <c r="I1119" s="49">
        <f t="shared" si="1077"/>
        <v>0</v>
      </c>
      <c r="J1119" s="49">
        <f t="shared" si="1077"/>
        <v>0</v>
      </c>
      <c r="K1119" s="49">
        <f t="shared" si="1077"/>
        <v>0</v>
      </c>
      <c r="L1119" s="49">
        <f t="shared" si="1077"/>
        <v>0</v>
      </c>
      <c r="M1119" s="49">
        <f t="shared" si="1077"/>
        <v>0</v>
      </c>
      <c r="N1119" s="49">
        <f t="shared" si="1077"/>
        <v>0</v>
      </c>
      <c r="O1119" s="49">
        <f t="shared" si="1077"/>
        <v>0</v>
      </c>
      <c r="P1119" s="49">
        <f t="shared" si="1077"/>
        <v>0</v>
      </c>
      <c r="Q1119" s="49">
        <f t="shared" si="1077"/>
        <v>0</v>
      </c>
      <c r="R1119" s="49">
        <f t="shared" si="1077"/>
        <v>0</v>
      </c>
      <c r="S1119" s="49">
        <f t="shared" si="1077"/>
        <v>0</v>
      </c>
      <c r="T1119" s="49">
        <f t="shared" si="1077"/>
        <v>0</v>
      </c>
      <c r="U1119" s="49">
        <f t="shared" si="1077"/>
        <v>0</v>
      </c>
      <c r="V1119" s="49">
        <f t="shared" si="1077"/>
        <v>0</v>
      </c>
      <c r="W1119" s="49">
        <f t="shared" si="1077"/>
        <v>0</v>
      </c>
      <c r="X1119" s="49">
        <f t="shared" si="1077"/>
        <v>0</v>
      </c>
      <c r="Y1119" s="49">
        <f t="shared" si="1077"/>
        <v>0</v>
      </c>
      <c r="Z1119" s="49">
        <f t="shared" si="1077"/>
        <v>0</v>
      </c>
      <c r="AB1119" s="222"/>
    </row>
    <row r="1120" spans="2:28" ht="15.6" customHeight="1" x14ac:dyDescent="0.3">
      <c r="B1120" s="31">
        <f t="shared" ref="B1120:B1141" si="1078">B1119+1</f>
        <v>7171</v>
      </c>
      <c r="C1120" s="96" t="s">
        <v>366</v>
      </c>
      <c r="D1120" s="50">
        <f t="shared" ref="D1120:Z1120" si="1079">D1122+D1124+D1133</f>
        <v>0</v>
      </c>
      <c r="E1120" s="50">
        <f t="shared" si="1079"/>
        <v>0</v>
      </c>
      <c r="F1120" s="50">
        <f t="shared" si="1079"/>
        <v>0</v>
      </c>
      <c r="G1120" s="50">
        <f t="shared" si="1079"/>
        <v>0</v>
      </c>
      <c r="H1120" s="50">
        <f t="shared" si="1079"/>
        <v>0</v>
      </c>
      <c r="I1120" s="50">
        <f t="shared" si="1079"/>
        <v>0</v>
      </c>
      <c r="J1120" s="50">
        <f t="shared" si="1079"/>
        <v>0</v>
      </c>
      <c r="K1120" s="50">
        <f t="shared" si="1079"/>
        <v>0</v>
      </c>
      <c r="L1120" s="50">
        <f t="shared" si="1079"/>
        <v>0</v>
      </c>
      <c r="M1120" s="50">
        <f t="shared" si="1079"/>
        <v>0</v>
      </c>
      <c r="N1120" s="50">
        <f t="shared" si="1079"/>
        <v>0</v>
      </c>
      <c r="O1120" s="50">
        <f t="shared" si="1079"/>
        <v>0</v>
      </c>
      <c r="P1120" s="50">
        <f t="shared" si="1079"/>
        <v>0</v>
      </c>
      <c r="Q1120" s="50">
        <f t="shared" si="1079"/>
        <v>0</v>
      </c>
      <c r="R1120" s="50">
        <f t="shared" si="1079"/>
        <v>0</v>
      </c>
      <c r="S1120" s="50">
        <f t="shared" si="1079"/>
        <v>0</v>
      </c>
      <c r="T1120" s="50">
        <f t="shared" si="1079"/>
        <v>0</v>
      </c>
      <c r="U1120" s="50">
        <f t="shared" si="1079"/>
        <v>0</v>
      </c>
      <c r="V1120" s="50">
        <f t="shared" si="1079"/>
        <v>0</v>
      </c>
      <c r="W1120" s="50">
        <f t="shared" si="1079"/>
        <v>0</v>
      </c>
      <c r="X1120" s="50">
        <f t="shared" si="1079"/>
        <v>0</v>
      </c>
      <c r="Y1120" s="50">
        <f t="shared" si="1079"/>
        <v>0</v>
      </c>
      <c r="Z1120" s="50">
        <f t="shared" si="1079"/>
        <v>0</v>
      </c>
      <c r="AB1120" s="222"/>
    </row>
    <row r="1121" spans="2:28" ht="15.6" customHeight="1" x14ac:dyDescent="0.3">
      <c r="B1121" s="13">
        <f>B1119+10</f>
        <v>7180</v>
      </c>
      <c r="C1121" s="42" t="s">
        <v>27</v>
      </c>
      <c r="D1121" s="198"/>
      <c r="E1121" s="198"/>
      <c r="F1121" s="198"/>
      <c r="G1121" s="198"/>
      <c r="H1121" s="198"/>
      <c r="I1121" s="198"/>
      <c r="J1121" s="198"/>
      <c r="K1121" s="198"/>
      <c r="L1121" s="198"/>
      <c r="M1121" s="198"/>
      <c r="N1121" s="198"/>
      <c r="O1121" s="198"/>
      <c r="P1121" s="198"/>
      <c r="Q1121" s="198"/>
      <c r="R1121" s="198"/>
      <c r="S1121" s="198"/>
      <c r="T1121" s="198"/>
      <c r="U1121" s="198"/>
      <c r="V1121" s="198"/>
      <c r="W1121" s="198"/>
      <c r="X1121" s="198"/>
      <c r="Y1121" s="198"/>
      <c r="Z1121" s="198"/>
      <c r="AB1121" s="221"/>
    </row>
    <row r="1122" spans="2:28" ht="15.6" customHeight="1" x14ac:dyDescent="0.3">
      <c r="B1122" s="31">
        <f t="shared" si="1078"/>
        <v>7181</v>
      </c>
      <c r="C1122" s="96" t="s">
        <v>366</v>
      </c>
      <c r="D1122" s="198"/>
      <c r="E1122" s="198"/>
      <c r="F1122" s="198"/>
      <c r="G1122" s="198"/>
      <c r="H1122" s="198"/>
      <c r="I1122" s="198"/>
      <c r="J1122" s="198"/>
      <c r="K1122" s="198"/>
      <c r="L1122" s="198"/>
      <c r="M1122" s="198"/>
      <c r="N1122" s="198"/>
      <c r="O1122" s="198"/>
      <c r="P1122" s="198"/>
      <c r="Q1122" s="198"/>
      <c r="R1122" s="198"/>
      <c r="S1122" s="198"/>
      <c r="T1122" s="198"/>
      <c r="U1122" s="198"/>
      <c r="V1122" s="198"/>
      <c r="W1122" s="198"/>
      <c r="X1122" s="198"/>
      <c r="Y1122" s="198"/>
      <c r="Z1122" s="198"/>
      <c r="AB1122" s="221"/>
    </row>
    <row r="1123" spans="2:28" ht="15.6" customHeight="1" x14ac:dyDescent="0.3">
      <c r="B1123" s="13">
        <f>B1121+10</f>
        <v>7190</v>
      </c>
      <c r="C1123" s="42" t="s">
        <v>28</v>
      </c>
      <c r="D1123" s="50">
        <f>D1125+D1126+D1127+D1128+D1129+D1130+D1131</f>
        <v>0</v>
      </c>
      <c r="E1123" s="50">
        <f t="shared" ref="E1123:Z1123" si="1080">E1125+E1126+E1127+E1128+E1129+E1130+E1131</f>
        <v>0</v>
      </c>
      <c r="F1123" s="50">
        <f t="shared" si="1080"/>
        <v>0</v>
      </c>
      <c r="G1123" s="50">
        <f t="shared" si="1080"/>
        <v>0</v>
      </c>
      <c r="H1123" s="50">
        <f t="shared" si="1080"/>
        <v>0</v>
      </c>
      <c r="I1123" s="50">
        <f t="shared" si="1080"/>
        <v>0</v>
      </c>
      <c r="J1123" s="50">
        <f t="shared" si="1080"/>
        <v>0</v>
      </c>
      <c r="K1123" s="50">
        <f t="shared" si="1080"/>
        <v>0</v>
      </c>
      <c r="L1123" s="50">
        <f t="shared" si="1080"/>
        <v>0</v>
      </c>
      <c r="M1123" s="50">
        <f t="shared" si="1080"/>
        <v>0</v>
      </c>
      <c r="N1123" s="50">
        <f t="shared" si="1080"/>
        <v>0</v>
      </c>
      <c r="O1123" s="50">
        <f t="shared" si="1080"/>
        <v>0</v>
      </c>
      <c r="P1123" s="50">
        <f t="shared" si="1080"/>
        <v>0</v>
      </c>
      <c r="Q1123" s="50">
        <f t="shared" si="1080"/>
        <v>0</v>
      </c>
      <c r="R1123" s="50">
        <f t="shared" si="1080"/>
        <v>0</v>
      </c>
      <c r="S1123" s="50">
        <f t="shared" si="1080"/>
        <v>0</v>
      </c>
      <c r="T1123" s="50">
        <f t="shared" si="1080"/>
        <v>0</v>
      </c>
      <c r="U1123" s="50">
        <f t="shared" si="1080"/>
        <v>0</v>
      </c>
      <c r="V1123" s="50">
        <f t="shared" si="1080"/>
        <v>0</v>
      </c>
      <c r="W1123" s="50">
        <f t="shared" si="1080"/>
        <v>0</v>
      </c>
      <c r="X1123" s="50">
        <f t="shared" si="1080"/>
        <v>0</v>
      </c>
      <c r="Y1123" s="50">
        <f t="shared" si="1080"/>
        <v>0</v>
      </c>
      <c r="Z1123" s="50">
        <f t="shared" si="1080"/>
        <v>0</v>
      </c>
      <c r="AB1123" s="222"/>
    </row>
    <row r="1124" spans="2:28" ht="15.6" customHeight="1" x14ac:dyDescent="0.3">
      <c r="B1124" s="31">
        <f t="shared" si="1078"/>
        <v>7191</v>
      </c>
      <c r="C1124" s="96" t="s">
        <v>366</v>
      </c>
      <c r="D1124" s="198"/>
      <c r="E1124" s="198"/>
      <c r="F1124" s="198"/>
      <c r="G1124" s="198"/>
      <c r="H1124" s="198"/>
      <c r="I1124" s="198"/>
      <c r="J1124" s="198"/>
      <c r="K1124" s="198"/>
      <c r="L1124" s="198"/>
      <c r="M1124" s="198"/>
      <c r="N1124" s="198"/>
      <c r="O1124" s="198"/>
      <c r="P1124" s="198"/>
      <c r="Q1124" s="198"/>
      <c r="R1124" s="198"/>
      <c r="S1124" s="198"/>
      <c r="T1124" s="198"/>
      <c r="U1124" s="198"/>
      <c r="V1124" s="198"/>
      <c r="W1124" s="198"/>
      <c r="X1124" s="198"/>
      <c r="Y1124" s="198"/>
      <c r="Z1124" s="198"/>
      <c r="AB1124" s="221"/>
    </row>
    <row r="1125" spans="2:28" ht="15.6" customHeight="1" x14ac:dyDescent="0.3">
      <c r="B1125" s="13">
        <f>B1123+10</f>
        <v>7200</v>
      </c>
      <c r="C1125" s="51" t="s">
        <v>29</v>
      </c>
      <c r="D1125" s="198"/>
      <c r="E1125" s="198"/>
      <c r="F1125" s="198"/>
      <c r="G1125" s="198"/>
      <c r="H1125" s="198"/>
      <c r="I1125" s="198"/>
      <c r="J1125" s="198"/>
      <c r="K1125" s="198"/>
      <c r="L1125" s="198"/>
      <c r="M1125" s="198"/>
      <c r="N1125" s="198"/>
      <c r="O1125" s="198"/>
      <c r="P1125" s="198"/>
      <c r="Q1125" s="198"/>
      <c r="R1125" s="198"/>
      <c r="S1125" s="198"/>
      <c r="T1125" s="198"/>
      <c r="U1125" s="198"/>
      <c r="V1125" s="198"/>
      <c r="W1125" s="198"/>
      <c r="X1125" s="198"/>
      <c r="Y1125" s="198"/>
      <c r="Z1125" s="198"/>
      <c r="AB1125" s="221"/>
    </row>
    <row r="1126" spans="2:28" ht="15.6" customHeight="1" x14ac:dyDescent="0.3">
      <c r="B1126" s="13">
        <f t="shared" ref="B1126:B1132" si="1081">B1125+10</f>
        <v>7210</v>
      </c>
      <c r="C1126" s="51" t="s">
        <v>30</v>
      </c>
      <c r="D1126" s="198"/>
      <c r="E1126" s="198"/>
      <c r="F1126" s="198"/>
      <c r="G1126" s="198"/>
      <c r="H1126" s="198"/>
      <c r="I1126" s="198"/>
      <c r="J1126" s="198"/>
      <c r="K1126" s="198"/>
      <c r="L1126" s="198"/>
      <c r="M1126" s="198"/>
      <c r="N1126" s="198"/>
      <c r="O1126" s="198"/>
      <c r="P1126" s="198"/>
      <c r="Q1126" s="198"/>
      <c r="R1126" s="198"/>
      <c r="S1126" s="198"/>
      <c r="T1126" s="198"/>
      <c r="U1126" s="198"/>
      <c r="V1126" s="198"/>
      <c r="W1126" s="198"/>
      <c r="X1126" s="198"/>
      <c r="Y1126" s="198"/>
      <c r="Z1126" s="198"/>
      <c r="AB1126" s="221"/>
    </row>
    <row r="1127" spans="2:28" ht="15.6" customHeight="1" x14ac:dyDescent="0.3">
      <c r="B1127" s="13">
        <f t="shared" si="1081"/>
        <v>7220</v>
      </c>
      <c r="C1127" s="51" t="s">
        <v>31</v>
      </c>
      <c r="D1127" s="198"/>
      <c r="E1127" s="198"/>
      <c r="F1127" s="198"/>
      <c r="G1127" s="198"/>
      <c r="H1127" s="198"/>
      <c r="I1127" s="198"/>
      <c r="J1127" s="198"/>
      <c r="K1127" s="198"/>
      <c r="L1127" s="198"/>
      <c r="M1127" s="198"/>
      <c r="N1127" s="198"/>
      <c r="O1127" s="198"/>
      <c r="P1127" s="198"/>
      <c r="Q1127" s="198"/>
      <c r="R1127" s="198"/>
      <c r="S1127" s="198"/>
      <c r="T1127" s="198"/>
      <c r="U1127" s="198"/>
      <c r="V1127" s="198"/>
      <c r="W1127" s="198"/>
      <c r="X1127" s="198"/>
      <c r="Y1127" s="198"/>
      <c r="Z1127" s="198"/>
      <c r="AB1127" s="221"/>
    </row>
    <row r="1128" spans="2:28" ht="15.6" customHeight="1" x14ac:dyDescent="0.3">
      <c r="B1128" s="13">
        <f t="shared" si="1081"/>
        <v>7230</v>
      </c>
      <c r="C1128" s="51" t="s">
        <v>32</v>
      </c>
      <c r="D1128" s="198"/>
      <c r="E1128" s="198"/>
      <c r="F1128" s="198"/>
      <c r="G1128" s="198"/>
      <c r="H1128" s="198"/>
      <c r="I1128" s="198"/>
      <c r="J1128" s="198"/>
      <c r="K1128" s="198"/>
      <c r="L1128" s="198"/>
      <c r="M1128" s="198"/>
      <c r="N1128" s="198"/>
      <c r="O1128" s="198"/>
      <c r="P1128" s="198"/>
      <c r="Q1128" s="198"/>
      <c r="R1128" s="198"/>
      <c r="S1128" s="198"/>
      <c r="T1128" s="198"/>
      <c r="U1128" s="198"/>
      <c r="V1128" s="198"/>
      <c r="W1128" s="198"/>
      <c r="X1128" s="198"/>
      <c r="Y1128" s="198"/>
      <c r="Z1128" s="198"/>
      <c r="AB1128" s="221"/>
    </row>
    <row r="1129" spans="2:28" ht="15.6" customHeight="1" x14ac:dyDescent="0.3">
      <c r="B1129" s="13">
        <f t="shared" si="1081"/>
        <v>7240</v>
      </c>
      <c r="C1129" s="51" t="s">
        <v>33</v>
      </c>
      <c r="D1129" s="198"/>
      <c r="E1129" s="198"/>
      <c r="F1129" s="198"/>
      <c r="G1129" s="198"/>
      <c r="H1129" s="198"/>
      <c r="I1129" s="198"/>
      <c r="J1129" s="198"/>
      <c r="K1129" s="198"/>
      <c r="L1129" s="198"/>
      <c r="M1129" s="198"/>
      <c r="N1129" s="198"/>
      <c r="O1129" s="198"/>
      <c r="P1129" s="198"/>
      <c r="Q1129" s="198"/>
      <c r="R1129" s="198"/>
      <c r="S1129" s="198"/>
      <c r="T1129" s="198"/>
      <c r="U1129" s="198"/>
      <c r="V1129" s="198"/>
      <c r="W1129" s="198"/>
      <c r="X1129" s="198"/>
      <c r="Y1129" s="198"/>
      <c r="Z1129" s="198"/>
      <c r="AB1129" s="221"/>
    </row>
    <row r="1130" spans="2:28" ht="15.6" customHeight="1" x14ac:dyDescent="0.3">
      <c r="B1130" s="13">
        <f t="shared" si="1081"/>
        <v>7250</v>
      </c>
      <c r="C1130" s="51" t="s">
        <v>34</v>
      </c>
      <c r="D1130" s="198"/>
      <c r="E1130" s="198"/>
      <c r="F1130" s="198"/>
      <c r="G1130" s="198"/>
      <c r="H1130" s="198"/>
      <c r="I1130" s="198"/>
      <c r="J1130" s="198"/>
      <c r="K1130" s="198"/>
      <c r="L1130" s="198"/>
      <c r="M1130" s="198"/>
      <c r="N1130" s="198"/>
      <c r="O1130" s="198"/>
      <c r="P1130" s="198"/>
      <c r="Q1130" s="198"/>
      <c r="R1130" s="198"/>
      <c r="S1130" s="198"/>
      <c r="T1130" s="198"/>
      <c r="U1130" s="198"/>
      <c r="V1130" s="198"/>
      <c r="W1130" s="198"/>
      <c r="X1130" s="198"/>
      <c r="Y1130" s="198"/>
      <c r="Z1130" s="198"/>
      <c r="AB1130" s="221"/>
    </row>
    <row r="1131" spans="2:28" ht="15.6" customHeight="1" x14ac:dyDescent="0.3">
      <c r="B1131" s="13">
        <f t="shared" si="1081"/>
        <v>7260</v>
      </c>
      <c r="C1131" s="51" t="s">
        <v>35</v>
      </c>
      <c r="D1131" s="198"/>
      <c r="E1131" s="198"/>
      <c r="F1131" s="198"/>
      <c r="G1131" s="198"/>
      <c r="H1131" s="198"/>
      <c r="I1131" s="198"/>
      <c r="J1131" s="198"/>
      <c r="K1131" s="198"/>
      <c r="L1131" s="198"/>
      <c r="M1131" s="198"/>
      <c r="N1131" s="198"/>
      <c r="O1131" s="198"/>
      <c r="P1131" s="198"/>
      <c r="Q1131" s="198"/>
      <c r="R1131" s="198"/>
      <c r="S1131" s="198"/>
      <c r="T1131" s="198"/>
      <c r="U1131" s="198"/>
      <c r="V1131" s="198"/>
      <c r="W1131" s="198"/>
      <c r="X1131" s="198"/>
      <c r="Y1131" s="198"/>
      <c r="Z1131" s="198"/>
      <c r="AB1131" s="221"/>
    </row>
    <row r="1132" spans="2:28" ht="15.6" customHeight="1" x14ac:dyDescent="0.3">
      <c r="B1132" s="13">
        <f t="shared" si="1081"/>
        <v>7270</v>
      </c>
      <c r="C1132" s="42" t="s">
        <v>36</v>
      </c>
      <c r="D1132" s="43"/>
      <c r="E1132" s="198"/>
      <c r="F1132" s="198"/>
      <c r="G1132" s="198"/>
      <c r="H1132" s="198"/>
      <c r="I1132" s="198"/>
      <c r="J1132" s="198"/>
      <c r="K1132" s="198"/>
      <c r="L1132" s="198"/>
      <c r="M1132" s="198"/>
      <c r="N1132" s="198"/>
      <c r="O1132" s="198"/>
      <c r="P1132" s="198"/>
      <c r="Q1132" s="198"/>
      <c r="R1132" s="198"/>
      <c r="S1132" s="198"/>
      <c r="T1132" s="198"/>
      <c r="U1132" s="198"/>
      <c r="V1132" s="198"/>
      <c r="W1132" s="198"/>
      <c r="X1132" s="198"/>
      <c r="Y1132" s="198"/>
      <c r="Z1132" s="198"/>
      <c r="AB1132" s="221"/>
    </row>
    <row r="1133" spans="2:28" ht="15.6" customHeight="1" x14ac:dyDescent="0.3">
      <c r="B1133" s="31">
        <f t="shared" si="1078"/>
        <v>7271</v>
      </c>
      <c r="C1133" s="96" t="s">
        <v>366</v>
      </c>
      <c r="D1133" s="43"/>
      <c r="E1133" s="198"/>
      <c r="F1133" s="198"/>
      <c r="G1133" s="198"/>
      <c r="H1133" s="198"/>
      <c r="I1133" s="198"/>
      <c r="J1133" s="198"/>
      <c r="K1133" s="198"/>
      <c r="L1133" s="198"/>
      <c r="M1133" s="198"/>
      <c r="N1133" s="198"/>
      <c r="O1133" s="198"/>
      <c r="P1133" s="198"/>
      <c r="Q1133" s="198"/>
      <c r="R1133" s="198"/>
      <c r="S1133" s="198"/>
      <c r="T1133" s="198"/>
      <c r="U1133" s="198"/>
      <c r="V1133" s="198"/>
      <c r="W1133" s="198"/>
      <c r="X1133" s="198"/>
      <c r="Y1133" s="198"/>
      <c r="Z1133" s="198"/>
      <c r="AB1133" s="221"/>
    </row>
    <row r="1134" spans="2:28" ht="15.6" customHeight="1" x14ac:dyDescent="0.3">
      <c r="B1134" s="13">
        <f>B1132+10</f>
        <v>7280</v>
      </c>
      <c r="C1134" s="44" t="s">
        <v>58</v>
      </c>
      <c r="D1134" s="45">
        <f t="shared" ref="D1134:Z1134" si="1082">D1136+D1138+D1140</f>
        <v>0</v>
      </c>
      <c r="E1134" s="45">
        <f t="shared" si="1082"/>
        <v>0</v>
      </c>
      <c r="F1134" s="45">
        <f t="shared" si="1082"/>
        <v>0</v>
      </c>
      <c r="G1134" s="45">
        <f t="shared" si="1082"/>
        <v>0</v>
      </c>
      <c r="H1134" s="45">
        <f t="shared" si="1082"/>
        <v>0</v>
      </c>
      <c r="I1134" s="45">
        <f t="shared" si="1082"/>
        <v>0</v>
      </c>
      <c r="J1134" s="45">
        <f t="shared" si="1082"/>
        <v>0</v>
      </c>
      <c r="K1134" s="45">
        <f t="shared" si="1082"/>
        <v>0</v>
      </c>
      <c r="L1134" s="45">
        <f t="shared" si="1082"/>
        <v>0</v>
      </c>
      <c r="M1134" s="45">
        <f t="shared" si="1082"/>
        <v>0</v>
      </c>
      <c r="N1134" s="45">
        <f t="shared" si="1082"/>
        <v>0</v>
      </c>
      <c r="O1134" s="45">
        <f t="shared" si="1082"/>
        <v>0</v>
      </c>
      <c r="P1134" s="45">
        <f t="shared" si="1082"/>
        <v>0</v>
      </c>
      <c r="Q1134" s="45">
        <f t="shared" si="1082"/>
        <v>0</v>
      </c>
      <c r="R1134" s="45">
        <f t="shared" si="1082"/>
        <v>0</v>
      </c>
      <c r="S1134" s="45">
        <f t="shared" si="1082"/>
        <v>0</v>
      </c>
      <c r="T1134" s="45">
        <f t="shared" si="1082"/>
        <v>0</v>
      </c>
      <c r="U1134" s="45">
        <f t="shared" si="1082"/>
        <v>0</v>
      </c>
      <c r="V1134" s="45">
        <f t="shared" si="1082"/>
        <v>0</v>
      </c>
      <c r="W1134" s="45">
        <f t="shared" si="1082"/>
        <v>0</v>
      </c>
      <c r="X1134" s="45">
        <f t="shared" si="1082"/>
        <v>0</v>
      </c>
      <c r="Y1134" s="45">
        <f t="shared" si="1082"/>
        <v>0</v>
      </c>
      <c r="Z1134" s="45">
        <f t="shared" si="1082"/>
        <v>0</v>
      </c>
      <c r="AB1134" s="222"/>
    </row>
    <row r="1135" spans="2:28" ht="15.6" customHeight="1" x14ac:dyDescent="0.3">
      <c r="B1135" s="31">
        <f t="shared" si="1078"/>
        <v>7281</v>
      </c>
      <c r="C1135" s="96" t="s">
        <v>367</v>
      </c>
      <c r="D1135" s="50">
        <f t="shared" ref="D1135:Z1135" si="1083">D1137+D1139+D1141</f>
        <v>0</v>
      </c>
      <c r="E1135" s="50">
        <f t="shared" si="1083"/>
        <v>0</v>
      </c>
      <c r="F1135" s="50">
        <f t="shared" si="1083"/>
        <v>0</v>
      </c>
      <c r="G1135" s="50">
        <f t="shared" si="1083"/>
        <v>0</v>
      </c>
      <c r="H1135" s="50">
        <f t="shared" si="1083"/>
        <v>0</v>
      </c>
      <c r="I1135" s="50">
        <f t="shared" si="1083"/>
        <v>0</v>
      </c>
      <c r="J1135" s="50">
        <f t="shared" si="1083"/>
        <v>0</v>
      </c>
      <c r="K1135" s="50">
        <f t="shared" si="1083"/>
        <v>0</v>
      </c>
      <c r="L1135" s="50">
        <f t="shared" si="1083"/>
        <v>0</v>
      </c>
      <c r="M1135" s="50">
        <f t="shared" si="1083"/>
        <v>0</v>
      </c>
      <c r="N1135" s="50">
        <f t="shared" si="1083"/>
        <v>0</v>
      </c>
      <c r="O1135" s="50">
        <f t="shared" si="1083"/>
        <v>0</v>
      </c>
      <c r="P1135" s="50">
        <f t="shared" si="1083"/>
        <v>0</v>
      </c>
      <c r="Q1135" s="50">
        <f t="shared" si="1083"/>
        <v>0</v>
      </c>
      <c r="R1135" s="50">
        <f t="shared" si="1083"/>
        <v>0</v>
      </c>
      <c r="S1135" s="50">
        <f t="shared" si="1083"/>
        <v>0</v>
      </c>
      <c r="T1135" s="50">
        <f t="shared" si="1083"/>
        <v>0</v>
      </c>
      <c r="U1135" s="50">
        <f t="shared" si="1083"/>
        <v>0</v>
      </c>
      <c r="V1135" s="50">
        <f t="shared" si="1083"/>
        <v>0</v>
      </c>
      <c r="W1135" s="50">
        <f t="shared" si="1083"/>
        <v>0</v>
      </c>
      <c r="X1135" s="50">
        <f t="shared" si="1083"/>
        <v>0</v>
      </c>
      <c r="Y1135" s="50">
        <f t="shared" si="1083"/>
        <v>0</v>
      </c>
      <c r="Z1135" s="50">
        <f t="shared" si="1083"/>
        <v>0</v>
      </c>
      <c r="AB1135" s="222"/>
    </row>
    <row r="1136" spans="2:28" ht="15.6" customHeight="1" x14ac:dyDescent="0.3">
      <c r="B1136" s="13">
        <f>B1134+10</f>
        <v>7290</v>
      </c>
      <c r="C1136" s="42" t="s">
        <v>37</v>
      </c>
      <c r="D1136" s="198"/>
      <c r="E1136" s="198"/>
      <c r="F1136" s="198"/>
      <c r="G1136" s="198"/>
      <c r="H1136" s="198"/>
      <c r="I1136" s="198"/>
      <c r="J1136" s="198"/>
      <c r="K1136" s="198"/>
      <c r="L1136" s="198"/>
      <c r="M1136" s="198"/>
      <c r="N1136" s="198"/>
      <c r="O1136" s="198"/>
      <c r="P1136" s="198"/>
      <c r="Q1136" s="198"/>
      <c r="R1136" s="198"/>
      <c r="S1136" s="198"/>
      <c r="T1136" s="198"/>
      <c r="U1136" s="198"/>
      <c r="V1136" s="198"/>
      <c r="W1136" s="198"/>
      <c r="X1136" s="198"/>
      <c r="Y1136" s="198"/>
      <c r="Z1136" s="198"/>
      <c r="AB1136" s="221"/>
    </row>
    <row r="1137" spans="2:28" ht="15.6" customHeight="1" x14ac:dyDescent="0.3">
      <c r="B1137" s="31">
        <f t="shared" si="1078"/>
        <v>7291</v>
      </c>
      <c r="C1137" s="96" t="s">
        <v>367</v>
      </c>
      <c r="D1137" s="198"/>
      <c r="E1137" s="198"/>
      <c r="F1137" s="198"/>
      <c r="G1137" s="198"/>
      <c r="H1137" s="198"/>
      <c r="I1137" s="198"/>
      <c r="J1137" s="198"/>
      <c r="K1137" s="198"/>
      <c r="L1137" s="198"/>
      <c r="M1137" s="198"/>
      <c r="N1137" s="198"/>
      <c r="O1137" s="198"/>
      <c r="P1137" s="198"/>
      <c r="Q1137" s="198"/>
      <c r="R1137" s="198"/>
      <c r="S1137" s="198"/>
      <c r="T1137" s="198"/>
      <c r="U1137" s="198"/>
      <c r="V1137" s="198"/>
      <c r="W1137" s="198"/>
      <c r="X1137" s="198"/>
      <c r="Y1137" s="198"/>
      <c r="Z1137" s="198"/>
      <c r="AB1137" s="221"/>
    </row>
    <row r="1138" spans="2:28" ht="15.6" customHeight="1" x14ac:dyDescent="0.3">
      <c r="B1138" s="13">
        <f>B1136+10</f>
        <v>7300</v>
      </c>
      <c r="C1138" s="42" t="s">
        <v>517</v>
      </c>
      <c r="D1138" s="198"/>
      <c r="E1138" s="198"/>
      <c r="F1138" s="198"/>
      <c r="G1138" s="198"/>
      <c r="H1138" s="198"/>
      <c r="I1138" s="198"/>
      <c r="J1138" s="198"/>
      <c r="K1138" s="198"/>
      <c r="L1138" s="198"/>
      <c r="M1138" s="198"/>
      <c r="N1138" s="198"/>
      <c r="O1138" s="198"/>
      <c r="P1138" s="198"/>
      <c r="Q1138" s="198"/>
      <c r="R1138" s="198"/>
      <c r="S1138" s="198"/>
      <c r="T1138" s="198"/>
      <c r="U1138" s="198"/>
      <c r="V1138" s="198"/>
      <c r="W1138" s="198"/>
      <c r="X1138" s="198"/>
      <c r="Y1138" s="198"/>
      <c r="Z1138" s="198"/>
      <c r="AB1138" s="221"/>
    </row>
    <row r="1139" spans="2:28" ht="15.6" customHeight="1" x14ac:dyDescent="0.3">
      <c r="B1139" s="31">
        <f t="shared" si="1078"/>
        <v>7301</v>
      </c>
      <c r="C1139" s="96" t="s">
        <v>367</v>
      </c>
      <c r="D1139" s="198"/>
      <c r="E1139" s="198"/>
      <c r="F1139" s="198"/>
      <c r="G1139" s="198"/>
      <c r="H1139" s="198"/>
      <c r="I1139" s="198"/>
      <c r="J1139" s="198"/>
      <c r="K1139" s="198"/>
      <c r="L1139" s="198"/>
      <c r="M1139" s="198"/>
      <c r="N1139" s="198"/>
      <c r="O1139" s="198"/>
      <c r="P1139" s="198"/>
      <c r="Q1139" s="198"/>
      <c r="R1139" s="198"/>
      <c r="S1139" s="198"/>
      <c r="T1139" s="198"/>
      <c r="U1139" s="198"/>
      <c r="V1139" s="198"/>
      <c r="W1139" s="198"/>
      <c r="X1139" s="198"/>
      <c r="Y1139" s="198"/>
      <c r="Z1139" s="198"/>
      <c r="AB1139" s="221"/>
    </row>
    <row r="1140" spans="2:28" ht="15.6" customHeight="1" x14ac:dyDescent="0.3">
      <c r="B1140" s="13">
        <f>B1138+10</f>
        <v>7310</v>
      </c>
      <c r="C1140" s="42" t="s">
        <v>36</v>
      </c>
      <c r="D1140" s="43"/>
      <c r="E1140" s="198"/>
      <c r="F1140" s="198"/>
      <c r="G1140" s="198"/>
      <c r="H1140" s="198"/>
      <c r="I1140" s="198"/>
      <c r="J1140" s="198"/>
      <c r="K1140" s="198"/>
      <c r="L1140" s="198"/>
      <c r="M1140" s="198"/>
      <c r="N1140" s="198"/>
      <c r="O1140" s="198"/>
      <c r="P1140" s="198"/>
      <c r="Q1140" s="198"/>
      <c r="R1140" s="198"/>
      <c r="S1140" s="198"/>
      <c r="T1140" s="198"/>
      <c r="U1140" s="198"/>
      <c r="V1140" s="198"/>
      <c r="W1140" s="198"/>
      <c r="X1140" s="198"/>
      <c r="Y1140" s="198"/>
      <c r="Z1140" s="198"/>
      <c r="AB1140" s="221"/>
    </row>
    <row r="1141" spans="2:28" ht="15.6" customHeight="1" x14ac:dyDescent="0.3">
      <c r="B1141" s="31">
        <f t="shared" si="1078"/>
        <v>7311</v>
      </c>
      <c r="C1141" s="96" t="s">
        <v>367</v>
      </c>
      <c r="D1141" s="43"/>
      <c r="E1141" s="198"/>
      <c r="F1141" s="198"/>
      <c r="G1141" s="198"/>
      <c r="H1141" s="198"/>
      <c r="I1141" s="198"/>
      <c r="J1141" s="198"/>
      <c r="K1141" s="198"/>
      <c r="L1141" s="198"/>
      <c r="M1141" s="198"/>
      <c r="N1141" s="198"/>
      <c r="O1141" s="198"/>
      <c r="P1141" s="198"/>
      <c r="Q1141" s="198"/>
      <c r="R1141" s="198"/>
      <c r="S1141" s="198"/>
      <c r="T1141" s="198"/>
      <c r="U1141" s="198"/>
      <c r="V1141" s="198"/>
      <c r="W1141" s="198"/>
      <c r="X1141" s="198"/>
      <c r="Y1141" s="198"/>
      <c r="Z1141" s="198"/>
      <c r="AB1141" s="221"/>
    </row>
    <row r="1142" spans="2:28" ht="15.6" customHeight="1" x14ac:dyDescent="0.3">
      <c r="B1142" s="13">
        <f>B1140+10</f>
        <v>7320</v>
      </c>
      <c r="C1142" s="44" t="s">
        <v>435</v>
      </c>
      <c r="D1142" s="43"/>
      <c r="E1142" s="45">
        <f>E1239+E1246+E1247+E1250-E1254-E1258</f>
        <v>0</v>
      </c>
      <c r="F1142" s="97">
        <v>0</v>
      </c>
      <c r="G1142" s="97">
        <v>0</v>
      </c>
      <c r="H1142" s="97">
        <v>0</v>
      </c>
      <c r="I1142" s="97">
        <v>0</v>
      </c>
      <c r="J1142" s="97">
        <v>0</v>
      </c>
      <c r="K1142" s="97">
        <v>0</v>
      </c>
      <c r="L1142" s="97">
        <v>0</v>
      </c>
      <c r="M1142" s="97">
        <v>0</v>
      </c>
      <c r="N1142" s="97">
        <v>0</v>
      </c>
      <c r="O1142" s="97">
        <v>0</v>
      </c>
      <c r="P1142" s="97">
        <v>0</v>
      </c>
      <c r="Q1142" s="97">
        <v>0</v>
      </c>
      <c r="R1142" s="97">
        <v>0</v>
      </c>
      <c r="S1142" s="97">
        <v>0</v>
      </c>
      <c r="T1142" s="97">
        <v>0</v>
      </c>
      <c r="U1142" s="97">
        <v>0</v>
      </c>
      <c r="V1142" s="97">
        <v>0</v>
      </c>
      <c r="W1142" s="97">
        <v>0</v>
      </c>
      <c r="X1142" s="97">
        <v>0</v>
      </c>
      <c r="Y1142" s="97">
        <v>0</v>
      </c>
      <c r="Z1142" s="97">
        <v>0</v>
      </c>
      <c r="AB1142" s="222"/>
    </row>
    <row r="1143" spans="2:28" ht="15.6" customHeight="1" x14ac:dyDescent="0.3">
      <c r="B1143" s="13">
        <f>B1142+10</f>
        <v>7330</v>
      </c>
      <c r="C1143" s="46" t="s">
        <v>436</v>
      </c>
      <c r="D1143" s="84"/>
      <c r="E1143" s="47">
        <f>E1142</f>
        <v>0</v>
      </c>
      <c r="F1143" s="47">
        <f t="shared" ref="F1143" si="1084">F1142+E1143</f>
        <v>0</v>
      </c>
      <c r="G1143" s="47">
        <f t="shared" ref="G1143" si="1085">G1142+F1143</f>
        <v>0</v>
      </c>
      <c r="H1143" s="47">
        <f t="shared" ref="H1143" si="1086">H1142+G1143</f>
        <v>0</v>
      </c>
      <c r="I1143" s="47">
        <f t="shared" ref="I1143" si="1087">I1142+H1143</f>
        <v>0</v>
      </c>
      <c r="J1143" s="47">
        <f t="shared" ref="J1143" si="1088">J1142+I1143</f>
        <v>0</v>
      </c>
      <c r="K1143" s="47">
        <f t="shared" ref="K1143" si="1089">K1142+J1143</f>
        <v>0</v>
      </c>
      <c r="L1143" s="47">
        <f t="shared" ref="L1143" si="1090">L1142+K1143</f>
        <v>0</v>
      </c>
      <c r="M1143" s="47">
        <f t="shared" ref="M1143" si="1091">M1142+L1143</f>
        <v>0</v>
      </c>
      <c r="N1143" s="47">
        <f t="shared" ref="N1143" si="1092">N1142+M1143</f>
        <v>0</v>
      </c>
      <c r="O1143" s="47">
        <f t="shared" ref="O1143" si="1093">O1142+N1143</f>
        <v>0</v>
      </c>
      <c r="P1143" s="47">
        <f t="shared" ref="P1143" si="1094">P1142+O1143</f>
        <v>0</v>
      </c>
      <c r="Q1143" s="47">
        <f t="shared" ref="Q1143" si="1095">Q1142+P1143</f>
        <v>0</v>
      </c>
      <c r="R1143" s="47">
        <f t="shared" ref="R1143" si="1096">R1142+Q1143</f>
        <v>0</v>
      </c>
      <c r="S1143" s="47">
        <f t="shared" ref="S1143" si="1097">S1142+R1143</f>
        <v>0</v>
      </c>
      <c r="T1143" s="47">
        <f t="shared" ref="T1143" si="1098">T1142+S1143</f>
        <v>0</v>
      </c>
      <c r="U1143" s="47">
        <f t="shared" ref="U1143" si="1099">U1142+T1143</f>
        <v>0</v>
      </c>
      <c r="V1143" s="47">
        <f t="shared" ref="V1143" si="1100">V1142+U1143</f>
        <v>0</v>
      </c>
      <c r="W1143" s="47">
        <f t="shared" ref="W1143" si="1101">W1142+V1143</f>
        <v>0</v>
      </c>
      <c r="X1143" s="47">
        <f t="shared" ref="X1143" si="1102">X1142+W1143</f>
        <v>0</v>
      </c>
      <c r="Y1143" s="47">
        <f t="shared" ref="Y1143" si="1103">Y1142+X1143</f>
        <v>0</v>
      </c>
      <c r="Z1143" s="47">
        <f t="shared" ref="Z1143" si="1104">Z1142+Y1143</f>
        <v>0</v>
      </c>
      <c r="AB1143" s="222"/>
    </row>
    <row r="1144" spans="2:28" ht="45" customHeight="1" x14ac:dyDescent="0.3">
      <c r="B1144" s="13"/>
      <c r="C1144" s="54" t="s">
        <v>409</v>
      </c>
      <c r="D1144" s="56" t="s">
        <v>653</v>
      </c>
      <c r="E1144" s="56" t="s">
        <v>654</v>
      </c>
      <c r="F1144" s="56" t="s">
        <v>655</v>
      </c>
      <c r="G1144" s="56" t="s">
        <v>656</v>
      </c>
      <c r="H1144" s="56" t="s">
        <v>657</v>
      </c>
      <c r="I1144" s="56" t="s">
        <v>659</v>
      </c>
      <c r="J1144" s="56" t="s">
        <v>658</v>
      </c>
      <c r="K1144" s="56" t="s">
        <v>660</v>
      </c>
      <c r="L1144" s="56" t="s">
        <v>661</v>
      </c>
      <c r="M1144" s="56" t="s">
        <v>662</v>
      </c>
      <c r="N1144" s="56" t="s">
        <v>663</v>
      </c>
      <c r="O1144" s="56" t="s">
        <v>664</v>
      </c>
      <c r="P1144" s="56" t="s">
        <v>665</v>
      </c>
      <c r="Q1144" s="56" t="s">
        <v>666</v>
      </c>
      <c r="R1144" s="56" t="s">
        <v>667</v>
      </c>
      <c r="S1144" s="56" t="s">
        <v>668</v>
      </c>
      <c r="T1144" s="56" t="s">
        <v>669</v>
      </c>
      <c r="U1144" s="56" t="s">
        <v>670</v>
      </c>
      <c r="V1144" s="56" t="s">
        <v>671</v>
      </c>
      <c r="W1144" s="56" t="s">
        <v>673</v>
      </c>
      <c r="X1144" s="56" t="s">
        <v>672</v>
      </c>
      <c r="Y1144" s="56" t="s">
        <v>674</v>
      </c>
      <c r="Z1144" s="55" t="s">
        <v>675</v>
      </c>
      <c r="AB1144" s="171"/>
    </row>
    <row r="1145" spans="2:28" ht="15.6" customHeight="1" x14ac:dyDescent="0.3">
      <c r="B1145" s="13">
        <f>B1143+10</f>
        <v>7340</v>
      </c>
      <c r="C1145" s="40" t="s">
        <v>59</v>
      </c>
      <c r="D1145" s="198"/>
      <c r="E1145" s="41"/>
      <c r="F1145" s="41"/>
      <c r="G1145" s="41"/>
      <c r="H1145" s="41"/>
      <c r="I1145" s="41"/>
      <c r="J1145" s="41"/>
      <c r="K1145" s="41"/>
      <c r="L1145" s="41"/>
      <c r="M1145" s="41"/>
      <c r="N1145" s="41"/>
      <c r="O1145" s="41"/>
      <c r="P1145" s="41"/>
      <c r="Q1145" s="41"/>
      <c r="R1145" s="41"/>
      <c r="S1145" s="41"/>
      <c r="T1145" s="41"/>
      <c r="U1145" s="41"/>
      <c r="V1145" s="41"/>
      <c r="W1145" s="41"/>
      <c r="X1145" s="41"/>
      <c r="Y1145" s="41"/>
      <c r="Z1145" s="41"/>
      <c r="AB1145" s="221"/>
    </row>
    <row r="1146" spans="2:28" ht="15.6" customHeight="1" x14ac:dyDescent="0.3">
      <c r="B1146" s="13">
        <f t="shared" ref="B1146:B1152" si="1105">B1145+10</f>
        <v>7350</v>
      </c>
      <c r="C1146" s="42" t="s">
        <v>38</v>
      </c>
      <c r="D1146" s="198"/>
      <c r="E1146" s="43"/>
      <c r="F1146" s="43"/>
      <c r="G1146" s="43"/>
      <c r="H1146" s="43"/>
      <c r="I1146" s="43"/>
      <c r="J1146" s="43"/>
      <c r="K1146" s="43"/>
      <c r="L1146" s="43"/>
      <c r="M1146" s="43"/>
      <c r="N1146" s="43"/>
      <c r="O1146" s="43"/>
      <c r="P1146" s="43"/>
      <c r="Q1146" s="43"/>
      <c r="R1146" s="43"/>
      <c r="S1146" s="43"/>
      <c r="T1146" s="43"/>
      <c r="U1146" s="43"/>
      <c r="V1146" s="43"/>
      <c r="W1146" s="43"/>
      <c r="X1146" s="43"/>
      <c r="Y1146" s="43"/>
      <c r="Z1146" s="43"/>
      <c r="AB1146" s="221"/>
    </row>
    <row r="1147" spans="2:28" ht="15.6" customHeight="1" x14ac:dyDescent="0.3">
      <c r="B1147" s="13">
        <f t="shared" si="1105"/>
        <v>7360</v>
      </c>
      <c r="C1147" s="42" t="s">
        <v>39</v>
      </c>
      <c r="D1147" s="198"/>
      <c r="E1147" s="198"/>
      <c r="F1147" s="198"/>
      <c r="G1147" s="198"/>
      <c r="H1147" s="198"/>
      <c r="I1147" s="198"/>
      <c r="J1147" s="198"/>
      <c r="K1147" s="198"/>
      <c r="L1147" s="198"/>
      <c r="M1147" s="198"/>
      <c r="N1147" s="198"/>
      <c r="O1147" s="198"/>
      <c r="P1147" s="198"/>
      <c r="Q1147" s="198"/>
      <c r="R1147" s="198"/>
      <c r="S1147" s="198"/>
      <c r="T1147" s="198"/>
      <c r="U1147" s="198"/>
      <c r="V1147" s="198"/>
      <c r="W1147" s="198"/>
      <c r="X1147" s="198"/>
      <c r="Y1147" s="198"/>
      <c r="Z1147" s="198"/>
      <c r="AB1147" s="221"/>
    </row>
    <row r="1148" spans="2:28" ht="15.6" customHeight="1" x14ac:dyDescent="0.3">
      <c r="B1148" s="13">
        <f t="shared" si="1105"/>
        <v>7370</v>
      </c>
      <c r="C1148" s="42" t="s">
        <v>40</v>
      </c>
      <c r="D1148" s="198"/>
      <c r="E1148" s="198"/>
      <c r="F1148" s="198"/>
      <c r="G1148" s="198"/>
      <c r="H1148" s="198"/>
      <c r="I1148" s="198"/>
      <c r="J1148" s="198"/>
      <c r="K1148" s="198"/>
      <c r="L1148" s="198"/>
      <c r="M1148" s="198"/>
      <c r="N1148" s="198"/>
      <c r="O1148" s="198"/>
      <c r="P1148" s="198"/>
      <c r="Q1148" s="198"/>
      <c r="R1148" s="198"/>
      <c r="S1148" s="198"/>
      <c r="T1148" s="198"/>
      <c r="U1148" s="198"/>
      <c r="V1148" s="198"/>
      <c r="W1148" s="198"/>
      <c r="X1148" s="198"/>
      <c r="Y1148" s="198"/>
      <c r="Z1148" s="198"/>
      <c r="AB1148" s="221"/>
    </row>
    <row r="1149" spans="2:28" ht="15.6" customHeight="1" x14ac:dyDescent="0.3">
      <c r="B1149" s="13">
        <f t="shared" si="1105"/>
        <v>7380</v>
      </c>
      <c r="C1149" s="42" t="s">
        <v>41</v>
      </c>
      <c r="D1149" s="198"/>
      <c r="E1149" s="198"/>
      <c r="F1149" s="198"/>
      <c r="G1149" s="198"/>
      <c r="H1149" s="198"/>
      <c r="I1149" s="198"/>
      <c r="J1149" s="198"/>
      <c r="K1149" s="198"/>
      <c r="L1149" s="198"/>
      <c r="M1149" s="198"/>
      <c r="N1149" s="198"/>
      <c r="O1149" s="198"/>
      <c r="P1149" s="198"/>
      <c r="Q1149" s="198"/>
      <c r="R1149" s="198"/>
      <c r="S1149" s="198"/>
      <c r="T1149" s="198"/>
      <c r="U1149" s="198"/>
      <c r="V1149" s="198"/>
      <c r="W1149" s="198"/>
      <c r="X1149" s="198"/>
      <c r="Y1149" s="198"/>
      <c r="Z1149" s="198"/>
      <c r="AB1149" s="221"/>
    </row>
    <row r="1150" spans="2:28" ht="15.6" customHeight="1" x14ac:dyDescent="0.3">
      <c r="B1150" s="13">
        <f t="shared" si="1105"/>
        <v>7390</v>
      </c>
      <c r="C1150" s="42" t="s">
        <v>42</v>
      </c>
      <c r="D1150" s="198"/>
      <c r="E1150" s="198"/>
      <c r="F1150" s="198"/>
      <c r="G1150" s="198"/>
      <c r="H1150" s="198"/>
      <c r="I1150" s="198"/>
      <c r="J1150" s="198"/>
      <c r="K1150" s="198"/>
      <c r="L1150" s="198"/>
      <c r="M1150" s="198"/>
      <c r="N1150" s="198"/>
      <c r="O1150" s="198"/>
      <c r="P1150" s="198"/>
      <c r="Q1150" s="198"/>
      <c r="R1150" s="198"/>
      <c r="S1150" s="198"/>
      <c r="T1150" s="198"/>
      <c r="U1150" s="198"/>
      <c r="V1150" s="198"/>
      <c r="W1150" s="198"/>
      <c r="X1150" s="198"/>
      <c r="Y1150" s="198"/>
      <c r="Z1150" s="198"/>
      <c r="AB1150" s="221"/>
    </row>
    <row r="1151" spans="2:28" ht="15.6" customHeight="1" x14ac:dyDescent="0.3">
      <c r="B1151" s="13">
        <f t="shared" si="1105"/>
        <v>7400</v>
      </c>
      <c r="C1151" s="42" t="s">
        <v>43</v>
      </c>
      <c r="D1151" s="198"/>
      <c r="E1151" s="198"/>
      <c r="F1151" s="198"/>
      <c r="G1151" s="198"/>
      <c r="H1151" s="198"/>
      <c r="I1151" s="198"/>
      <c r="J1151" s="198"/>
      <c r="K1151" s="198"/>
      <c r="L1151" s="198"/>
      <c r="M1151" s="198"/>
      <c r="N1151" s="198"/>
      <c r="O1151" s="198"/>
      <c r="P1151" s="198"/>
      <c r="Q1151" s="198"/>
      <c r="R1151" s="198"/>
      <c r="S1151" s="198"/>
      <c r="T1151" s="198"/>
      <c r="U1151" s="198"/>
      <c r="V1151" s="198"/>
      <c r="W1151" s="198"/>
      <c r="X1151" s="198"/>
      <c r="Y1151" s="198"/>
      <c r="Z1151" s="198"/>
      <c r="AB1151" s="221"/>
    </row>
    <row r="1152" spans="2:28" ht="15.6" customHeight="1" x14ac:dyDescent="0.3">
      <c r="B1152" s="13">
        <f t="shared" si="1105"/>
        <v>7410</v>
      </c>
      <c r="C1152" s="42" t="s">
        <v>44</v>
      </c>
      <c r="D1152" s="198"/>
      <c r="E1152" s="198"/>
      <c r="F1152" s="198"/>
      <c r="G1152" s="198"/>
      <c r="H1152" s="198"/>
      <c r="I1152" s="198"/>
      <c r="J1152" s="198"/>
      <c r="K1152" s="198"/>
      <c r="L1152" s="198"/>
      <c r="M1152" s="198"/>
      <c r="N1152" s="198"/>
      <c r="O1152" s="198"/>
      <c r="P1152" s="198"/>
      <c r="Q1152" s="198"/>
      <c r="R1152" s="198"/>
      <c r="S1152" s="198"/>
      <c r="T1152" s="198"/>
      <c r="U1152" s="198"/>
      <c r="V1152" s="198"/>
      <c r="W1152" s="198"/>
      <c r="X1152" s="198"/>
      <c r="Y1152" s="198"/>
      <c r="Z1152" s="198"/>
      <c r="AB1152" s="221"/>
    </row>
    <row r="1153" spans="2:28" ht="15.6" customHeight="1" x14ac:dyDescent="0.3">
      <c r="B1153" s="31">
        <f>B1152+1</f>
        <v>7411</v>
      </c>
      <c r="C1153" s="96" t="s">
        <v>83</v>
      </c>
      <c r="D1153" s="198"/>
      <c r="E1153" s="198"/>
      <c r="F1153" s="198"/>
      <c r="G1153" s="198"/>
      <c r="H1153" s="198"/>
      <c r="I1153" s="198"/>
      <c r="J1153" s="198"/>
      <c r="K1153" s="198"/>
      <c r="L1153" s="198"/>
      <c r="M1153" s="198"/>
      <c r="N1153" s="198"/>
      <c r="O1153" s="198"/>
      <c r="P1153" s="198"/>
      <c r="Q1153" s="198"/>
      <c r="R1153" s="198"/>
      <c r="S1153" s="198"/>
      <c r="T1153" s="198"/>
      <c r="U1153" s="198"/>
      <c r="V1153" s="198"/>
      <c r="W1153" s="198"/>
      <c r="X1153" s="198"/>
      <c r="Y1153" s="198"/>
      <c r="Z1153" s="198"/>
      <c r="AB1153" s="221"/>
    </row>
    <row r="1154" spans="2:28" ht="15.6" customHeight="1" x14ac:dyDescent="0.3">
      <c r="B1154" s="31">
        <f>B1153+1</f>
        <v>7412</v>
      </c>
      <c r="C1154" s="96" t="s">
        <v>84</v>
      </c>
      <c r="D1154" s="198"/>
      <c r="E1154" s="198"/>
      <c r="F1154" s="198"/>
      <c r="G1154" s="198"/>
      <c r="H1154" s="198"/>
      <c r="I1154" s="198"/>
      <c r="J1154" s="198"/>
      <c r="K1154" s="198"/>
      <c r="L1154" s="198"/>
      <c r="M1154" s="198"/>
      <c r="N1154" s="198"/>
      <c r="O1154" s="198"/>
      <c r="P1154" s="198"/>
      <c r="Q1154" s="198"/>
      <c r="R1154" s="198"/>
      <c r="S1154" s="198"/>
      <c r="T1154" s="198"/>
      <c r="U1154" s="198"/>
      <c r="V1154" s="198"/>
      <c r="W1154" s="198"/>
      <c r="X1154" s="198"/>
      <c r="Y1154" s="198"/>
      <c r="Z1154" s="198"/>
      <c r="AB1154" s="221"/>
    </row>
    <row r="1155" spans="2:28" ht="15.6" customHeight="1" x14ac:dyDescent="0.3">
      <c r="B1155" s="13">
        <f>B1152+10</f>
        <v>7420</v>
      </c>
      <c r="C1155" s="44" t="s">
        <v>46</v>
      </c>
      <c r="D1155" s="43"/>
      <c r="E1155" s="45">
        <f>E1147+E1148+E1149+E1150+E1151+E1152</f>
        <v>0</v>
      </c>
      <c r="F1155" s="45">
        <f t="shared" ref="F1155:U1155" si="1106">F1147+F1148+F1149+F1150+F1151+F1152</f>
        <v>0</v>
      </c>
      <c r="G1155" s="45">
        <f t="shared" si="1106"/>
        <v>0</v>
      </c>
      <c r="H1155" s="45">
        <f t="shared" si="1106"/>
        <v>0</v>
      </c>
      <c r="I1155" s="45">
        <f t="shared" si="1106"/>
        <v>0</v>
      </c>
      <c r="J1155" s="45">
        <f t="shared" si="1106"/>
        <v>0</v>
      </c>
      <c r="K1155" s="45">
        <f t="shared" si="1106"/>
        <v>0</v>
      </c>
      <c r="L1155" s="45">
        <f t="shared" si="1106"/>
        <v>0</v>
      </c>
      <c r="M1155" s="45">
        <f t="shared" si="1106"/>
        <v>0</v>
      </c>
      <c r="N1155" s="45">
        <f t="shared" si="1106"/>
        <v>0</v>
      </c>
      <c r="O1155" s="45">
        <f t="shared" si="1106"/>
        <v>0</v>
      </c>
      <c r="P1155" s="45">
        <f t="shared" si="1106"/>
        <v>0</v>
      </c>
      <c r="Q1155" s="45">
        <f t="shared" si="1106"/>
        <v>0</v>
      </c>
      <c r="R1155" s="45">
        <f t="shared" si="1106"/>
        <v>0</v>
      </c>
      <c r="S1155" s="45">
        <f t="shared" si="1106"/>
        <v>0</v>
      </c>
      <c r="T1155" s="45">
        <f t="shared" si="1106"/>
        <v>0</v>
      </c>
      <c r="U1155" s="45">
        <f t="shared" si="1106"/>
        <v>0</v>
      </c>
      <c r="V1155" s="45">
        <f>V1147+V1148+V1149+V1150+V1151+V1152</f>
        <v>0</v>
      </c>
      <c r="W1155" s="45">
        <f>W1147+W1148+W1149+W1150+W1151+W1152</f>
        <v>0</v>
      </c>
      <c r="X1155" s="45">
        <f>X1147+X1148+X1149+X1150+X1151+X1152</f>
        <v>0</v>
      </c>
      <c r="Y1155" s="45">
        <f t="shared" ref="Y1155:Z1155" si="1107">Y1147+Y1148+Y1149+Y1150+Y1151+Y1152</f>
        <v>0</v>
      </c>
      <c r="Z1155" s="45">
        <f t="shared" si="1107"/>
        <v>0</v>
      </c>
      <c r="AB1155" s="222"/>
    </row>
    <row r="1156" spans="2:28" ht="15.6" customHeight="1" x14ac:dyDescent="0.3">
      <c r="B1156" s="13">
        <f>B1155+10</f>
        <v>7430</v>
      </c>
      <c r="C1156" s="46" t="s">
        <v>45</v>
      </c>
      <c r="D1156" s="47">
        <f>D1145+D1146+D1147+D1148+D1149+D1150+D1151+D1152</f>
        <v>0</v>
      </c>
      <c r="E1156" s="47">
        <f>E1155+D1156</f>
        <v>0</v>
      </c>
      <c r="F1156" s="47">
        <f t="shared" ref="F1156" si="1108">F1155+E1156</f>
        <v>0</v>
      </c>
      <c r="G1156" s="47">
        <f t="shared" ref="G1156" si="1109">G1155+F1156</f>
        <v>0</v>
      </c>
      <c r="H1156" s="47">
        <f t="shared" ref="H1156" si="1110">H1155+G1156</f>
        <v>0</v>
      </c>
      <c r="I1156" s="47">
        <f t="shared" ref="I1156" si="1111">I1155+H1156</f>
        <v>0</v>
      </c>
      <c r="J1156" s="47">
        <f t="shared" ref="J1156" si="1112">J1155+I1156</f>
        <v>0</v>
      </c>
      <c r="K1156" s="47">
        <f t="shared" ref="K1156" si="1113">K1155+J1156</f>
        <v>0</v>
      </c>
      <c r="L1156" s="47">
        <f t="shared" ref="L1156" si="1114">L1155+K1156</f>
        <v>0</v>
      </c>
      <c r="M1156" s="47">
        <f t="shared" ref="M1156" si="1115">M1155+L1156</f>
        <v>0</v>
      </c>
      <c r="N1156" s="47">
        <f t="shared" ref="N1156" si="1116">N1155+M1156</f>
        <v>0</v>
      </c>
      <c r="O1156" s="47">
        <f t="shared" ref="O1156" si="1117">O1155+N1156</f>
        <v>0</v>
      </c>
      <c r="P1156" s="47">
        <f t="shared" ref="P1156" si="1118">P1155+O1156</f>
        <v>0</v>
      </c>
      <c r="Q1156" s="47">
        <f t="shared" ref="Q1156" si="1119">Q1155+P1156</f>
        <v>0</v>
      </c>
      <c r="R1156" s="47">
        <f t="shared" ref="R1156" si="1120">R1155+Q1156</f>
        <v>0</v>
      </c>
      <c r="S1156" s="47">
        <f t="shared" ref="S1156" si="1121">S1155+R1156</f>
        <v>0</v>
      </c>
      <c r="T1156" s="47">
        <f t="shared" ref="T1156" si="1122">T1155+S1156</f>
        <v>0</v>
      </c>
      <c r="U1156" s="47">
        <f t="shared" ref="U1156" si="1123">U1155+T1156</f>
        <v>0</v>
      </c>
      <c r="V1156" s="47">
        <f>V1155+U1156</f>
        <v>0</v>
      </c>
      <c r="W1156" s="47">
        <f>W1155+V1156</f>
        <v>0</v>
      </c>
      <c r="X1156" s="47">
        <f>X1155+W1156</f>
        <v>0</v>
      </c>
      <c r="Y1156" s="47">
        <f t="shared" ref="Y1156" si="1124">Y1155+X1156</f>
        <v>0</v>
      </c>
      <c r="Z1156" s="47">
        <f t="shared" ref="Z1156" si="1125">Z1155+Y1156</f>
        <v>0</v>
      </c>
      <c r="AB1156" s="222"/>
    </row>
    <row r="1157" spans="2:28" ht="45" customHeight="1" x14ac:dyDescent="0.3">
      <c r="B1157" s="13"/>
      <c r="C1157" s="54" t="s">
        <v>410</v>
      </c>
      <c r="D1157" s="56" t="s">
        <v>653</v>
      </c>
      <c r="E1157" s="56" t="s">
        <v>654</v>
      </c>
      <c r="F1157" s="56" t="s">
        <v>655</v>
      </c>
      <c r="G1157" s="56" t="s">
        <v>656</v>
      </c>
      <c r="H1157" s="56" t="s">
        <v>657</v>
      </c>
      <c r="I1157" s="56" t="s">
        <v>659</v>
      </c>
      <c r="J1157" s="56" t="s">
        <v>658</v>
      </c>
      <c r="K1157" s="56" t="s">
        <v>660</v>
      </c>
      <c r="L1157" s="56" t="s">
        <v>661</v>
      </c>
      <c r="M1157" s="56" t="s">
        <v>662</v>
      </c>
      <c r="N1157" s="56" t="s">
        <v>663</v>
      </c>
      <c r="O1157" s="56" t="s">
        <v>664</v>
      </c>
      <c r="P1157" s="56" t="s">
        <v>665</v>
      </c>
      <c r="Q1157" s="56" t="s">
        <v>666</v>
      </c>
      <c r="R1157" s="56" t="s">
        <v>667</v>
      </c>
      <c r="S1157" s="56" t="s">
        <v>668</v>
      </c>
      <c r="T1157" s="56" t="s">
        <v>669</v>
      </c>
      <c r="U1157" s="56" t="s">
        <v>670</v>
      </c>
      <c r="V1157" s="56" t="s">
        <v>671</v>
      </c>
      <c r="W1157" s="56" t="s">
        <v>673</v>
      </c>
      <c r="X1157" s="56" t="s">
        <v>672</v>
      </c>
      <c r="Y1157" s="56" t="s">
        <v>674</v>
      </c>
      <c r="Z1157" s="55" t="s">
        <v>675</v>
      </c>
      <c r="AB1157" s="171"/>
    </row>
    <row r="1158" spans="2:28" ht="15.6" customHeight="1" x14ac:dyDescent="0.3">
      <c r="B1158" s="13">
        <f>B1156+10</f>
        <v>7440</v>
      </c>
      <c r="C1158" s="48" t="s">
        <v>47</v>
      </c>
      <c r="D1158" s="49">
        <f>D1159+D1162</f>
        <v>0</v>
      </c>
      <c r="E1158" s="49">
        <f t="shared" ref="E1158:U1158" si="1126">E1159+E1162</f>
        <v>0</v>
      </c>
      <c r="F1158" s="49">
        <f t="shared" si="1126"/>
        <v>0</v>
      </c>
      <c r="G1158" s="49">
        <f t="shared" si="1126"/>
        <v>0</v>
      </c>
      <c r="H1158" s="49">
        <f t="shared" si="1126"/>
        <v>0</v>
      </c>
      <c r="I1158" s="49">
        <f t="shared" si="1126"/>
        <v>0</v>
      </c>
      <c r="J1158" s="49">
        <f t="shared" si="1126"/>
        <v>0</v>
      </c>
      <c r="K1158" s="49">
        <f t="shared" si="1126"/>
        <v>0</v>
      </c>
      <c r="L1158" s="49">
        <f t="shared" si="1126"/>
        <v>0</v>
      </c>
      <c r="M1158" s="49">
        <f t="shared" si="1126"/>
        <v>0</v>
      </c>
      <c r="N1158" s="49">
        <f t="shared" si="1126"/>
        <v>0</v>
      </c>
      <c r="O1158" s="49">
        <f t="shared" si="1126"/>
        <v>0</v>
      </c>
      <c r="P1158" s="49">
        <f t="shared" si="1126"/>
        <v>0</v>
      </c>
      <c r="Q1158" s="49">
        <f t="shared" si="1126"/>
        <v>0</v>
      </c>
      <c r="R1158" s="49">
        <f t="shared" si="1126"/>
        <v>0</v>
      </c>
      <c r="S1158" s="49">
        <f t="shared" si="1126"/>
        <v>0</v>
      </c>
      <c r="T1158" s="49">
        <f t="shared" si="1126"/>
        <v>0</v>
      </c>
      <c r="U1158" s="49">
        <f t="shared" si="1126"/>
        <v>0</v>
      </c>
      <c r="V1158" s="49">
        <f>V1159+V1162</f>
        <v>0</v>
      </c>
      <c r="W1158" s="49">
        <f>W1159+W1162</f>
        <v>0</v>
      </c>
      <c r="X1158" s="49">
        <f>X1159+X1162</f>
        <v>0</v>
      </c>
      <c r="Y1158" s="49">
        <f t="shared" ref="Y1158:Z1158" si="1127">Y1159+Y1162</f>
        <v>0</v>
      </c>
      <c r="Z1158" s="49">
        <f t="shared" si="1127"/>
        <v>0</v>
      </c>
      <c r="AB1158" s="222"/>
    </row>
    <row r="1159" spans="2:28" ht="15.6" customHeight="1" x14ac:dyDescent="0.3">
      <c r="B1159" s="13">
        <f>B1158+10</f>
        <v>7450</v>
      </c>
      <c r="C1159" s="42" t="s">
        <v>48</v>
      </c>
      <c r="D1159" s="50">
        <f>D1160+D1161</f>
        <v>0</v>
      </c>
      <c r="E1159" s="50">
        <f t="shared" ref="E1159:U1159" si="1128">E1160+E1161</f>
        <v>0</v>
      </c>
      <c r="F1159" s="50">
        <f t="shared" si="1128"/>
        <v>0</v>
      </c>
      <c r="G1159" s="50">
        <f t="shared" si="1128"/>
        <v>0</v>
      </c>
      <c r="H1159" s="50">
        <f t="shared" si="1128"/>
        <v>0</v>
      </c>
      <c r="I1159" s="50">
        <f t="shared" si="1128"/>
        <v>0</v>
      </c>
      <c r="J1159" s="50">
        <f t="shared" si="1128"/>
        <v>0</v>
      </c>
      <c r="K1159" s="50">
        <f t="shared" si="1128"/>
        <v>0</v>
      </c>
      <c r="L1159" s="50">
        <f t="shared" si="1128"/>
        <v>0</v>
      </c>
      <c r="M1159" s="50">
        <f t="shared" si="1128"/>
        <v>0</v>
      </c>
      <c r="N1159" s="50">
        <f t="shared" si="1128"/>
        <v>0</v>
      </c>
      <c r="O1159" s="50">
        <f t="shared" si="1128"/>
        <v>0</v>
      </c>
      <c r="P1159" s="50">
        <f t="shared" si="1128"/>
        <v>0</v>
      </c>
      <c r="Q1159" s="50">
        <f t="shared" si="1128"/>
        <v>0</v>
      </c>
      <c r="R1159" s="50">
        <f t="shared" si="1128"/>
        <v>0</v>
      </c>
      <c r="S1159" s="50">
        <f t="shared" si="1128"/>
        <v>0</v>
      </c>
      <c r="T1159" s="50">
        <f t="shared" si="1128"/>
        <v>0</v>
      </c>
      <c r="U1159" s="50">
        <f t="shared" si="1128"/>
        <v>0</v>
      </c>
      <c r="V1159" s="50">
        <f>V1160+V1161</f>
        <v>0</v>
      </c>
      <c r="W1159" s="50">
        <f>W1160+W1161</f>
        <v>0</v>
      </c>
      <c r="X1159" s="50">
        <f>X1160+X1161</f>
        <v>0</v>
      </c>
      <c r="Y1159" s="50">
        <f t="shared" ref="Y1159:Z1159" si="1129">Y1160+Y1161</f>
        <v>0</v>
      </c>
      <c r="Z1159" s="50">
        <f t="shared" si="1129"/>
        <v>0</v>
      </c>
      <c r="AB1159" s="222"/>
    </row>
    <row r="1160" spans="2:28" ht="15.6" customHeight="1" x14ac:dyDescent="0.3">
      <c r="B1160" s="13">
        <f t="shared" ref="B1160:B1171" si="1130">B1159+10</f>
        <v>7460</v>
      </c>
      <c r="C1160" s="51" t="s">
        <v>49</v>
      </c>
      <c r="D1160" s="198"/>
      <c r="E1160" s="198"/>
      <c r="F1160" s="198"/>
      <c r="G1160" s="198"/>
      <c r="H1160" s="198"/>
      <c r="I1160" s="198"/>
      <c r="J1160" s="198"/>
      <c r="K1160" s="198"/>
      <c r="L1160" s="198"/>
      <c r="M1160" s="198"/>
      <c r="N1160" s="198"/>
      <c r="O1160" s="198"/>
      <c r="P1160" s="198"/>
      <c r="Q1160" s="198"/>
      <c r="R1160" s="198"/>
      <c r="S1160" s="198"/>
      <c r="T1160" s="198"/>
      <c r="U1160" s="198"/>
      <c r="V1160" s="198"/>
      <c r="W1160" s="198"/>
      <c r="X1160" s="198"/>
      <c r="Y1160" s="198"/>
      <c r="Z1160" s="198"/>
      <c r="AB1160" s="221"/>
    </row>
    <row r="1161" spans="2:28" ht="15.6" customHeight="1" x14ac:dyDescent="0.3">
      <c r="B1161" s="13">
        <f t="shared" si="1130"/>
        <v>7470</v>
      </c>
      <c r="C1161" s="51" t="s">
        <v>5</v>
      </c>
      <c r="D1161" s="198"/>
      <c r="E1161" s="198"/>
      <c r="F1161" s="198"/>
      <c r="G1161" s="198"/>
      <c r="H1161" s="198"/>
      <c r="I1161" s="198"/>
      <c r="J1161" s="198"/>
      <c r="K1161" s="198"/>
      <c r="L1161" s="198"/>
      <c r="M1161" s="198"/>
      <c r="N1161" s="198"/>
      <c r="O1161" s="198"/>
      <c r="P1161" s="198"/>
      <c r="Q1161" s="198"/>
      <c r="R1161" s="198"/>
      <c r="S1161" s="198"/>
      <c r="T1161" s="198"/>
      <c r="U1161" s="198"/>
      <c r="V1161" s="198"/>
      <c r="W1161" s="198"/>
      <c r="X1161" s="198"/>
      <c r="Y1161" s="198"/>
      <c r="Z1161" s="198"/>
      <c r="AB1161" s="221"/>
    </row>
    <row r="1162" spans="2:28" ht="15.6" customHeight="1" x14ac:dyDescent="0.3">
      <c r="B1162" s="13">
        <f t="shared" si="1130"/>
        <v>7480</v>
      </c>
      <c r="C1162" s="42" t="s">
        <v>50</v>
      </c>
      <c r="D1162" s="198"/>
      <c r="E1162" s="198"/>
      <c r="F1162" s="198"/>
      <c r="G1162" s="198"/>
      <c r="H1162" s="198"/>
      <c r="I1162" s="198"/>
      <c r="J1162" s="198"/>
      <c r="K1162" s="198"/>
      <c r="L1162" s="198"/>
      <c r="M1162" s="198"/>
      <c r="N1162" s="198"/>
      <c r="O1162" s="198"/>
      <c r="P1162" s="198"/>
      <c r="Q1162" s="198"/>
      <c r="R1162" s="198"/>
      <c r="S1162" s="198"/>
      <c r="T1162" s="198"/>
      <c r="U1162" s="198"/>
      <c r="V1162" s="198"/>
      <c r="W1162" s="198"/>
      <c r="X1162" s="198"/>
      <c r="Y1162" s="198"/>
      <c r="Z1162" s="198"/>
      <c r="AB1162" s="221"/>
    </row>
    <row r="1163" spans="2:28" ht="15.6" customHeight="1" x14ac:dyDescent="0.3">
      <c r="B1163" s="13">
        <f t="shared" si="1130"/>
        <v>7490</v>
      </c>
      <c r="C1163" s="44" t="s">
        <v>60</v>
      </c>
      <c r="D1163" s="52"/>
      <c r="E1163" s="52"/>
      <c r="F1163" s="52"/>
      <c r="G1163" s="52"/>
      <c r="H1163" s="52"/>
      <c r="I1163" s="52"/>
      <c r="J1163" s="52"/>
      <c r="K1163" s="52"/>
      <c r="L1163" s="52"/>
      <c r="M1163" s="52"/>
      <c r="N1163" s="52"/>
      <c r="O1163" s="52"/>
      <c r="P1163" s="52"/>
      <c r="Q1163" s="52"/>
      <c r="R1163" s="52"/>
      <c r="S1163" s="52"/>
      <c r="T1163" s="52"/>
      <c r="U1163" s="52"/>
      <c r="V1163" s="52"/>
      <c r="W1163" s="52"/>
      <c r="X1163" s="52"/>
      <c r="Y1163" s="52"/>
      <c r="Z1163" s="52"/>
      <c r="AB1163" s="222"/>
    </row>
    <row r="1164" spans="2:28" ht="15.6" customHeight="1" x14ac:dyDescent="0.3">
      <c r="B1164" s="13">
        <f t="shared" si="1130"/>
        <v>7500</v>
      </c>
      <c r="C1164" s="42" t="s">
        <v>51</v>
      </c>
      <c r="D1164" s="52"/>
      <c r="E1164" s="52"/>
      <c r="F1164" s="52"/>
      <c r="G1164" s="52"/>
      <c r="H1164" s="52"/>
      <c r="I1164" s="52"/>
      <c r="J1164" s="52"/>
      <c r="K1164" s="52"/>
      <c r="L1164" s="52"/>
      <c r="M1164" s="52"/>
      <c r="N1164" s="52"/>
      <c r="O1164" s="52"/>
      <c r="P1164" s="52"/>
      <c r="Q1164" s="52"/>
      <c r="R1164" s="52"/>
      <c r="S1164" s="52"/>
      <c r="T1164" s="52"/>
      <c r="U1164" s="52"/>
      <c r="V1164" s="52"/>
      <c r="W1164" s="52"/>
      <c r="X1164" s="52"/>
      <c r="Y1164" s="52"/>
      <c r="Z1164" s="52"/>
      <c r="AB1164" s="222"/>
    </row>
    <row r="1165" spans="2:28" ht="15.6" customHeight="1" x14ac:dyDescent="0.3">
      <c r="B1165" s="13">
        <f t="shared" si="1130"/>
        <v>7510</v>
      </c>
      <c r="C1165" s="42" t="s">
        <v>52</v>
      </c>
      <c r="D1165" s="52"/>
      <c r="E1165" s="52"/>
      <c r="F1165" s="52"/>
      <c r="G1165" s="52"/>
      <c r="H1165" s="52"/>
      <c r="I1165" s="52"/>
      <c r="J1165" s="52"/>
      <c r="K1165" s="52"/>
      <c r="L1165" s="52"/>
      <c r="M1165" s="52"/>
      <c r="N1165" s="52"/>
      <c r="O1165" s="52"/>
      <c r="P1165" s="52"/>
      <c r="Q1165" s="52"/>
      <c r="R1165" s="52"/>
      <c r="S1165" s="52"/>
      <c r="T1165" s="52"/>
      <c r="U1165" s="52"/>
      <c r="V1165" s="52"/>
      <c r="W1165" s="52"/>
      <c r="X1165" s="52"/>
      <c r="Y1165" s="52"/>
      <c r="Z1165" s="52"/>
      <c r="AB1165" s="222"/>
    </row>
    <row r="1166" spans="2:28" ht="15.6" customHeight="1" x14ac:dyDescent="0.3">
      <c r="B1166" s="13">
        <f t="shared" si="1130"/>
        <v>7520</v>
      </c>
      <c r="C1166" s="51" t="s">
        <v>53</v>
      </c>
      <c r="D1166" s="52"/>
      <c r="E1166" s="52"/>
      <c r="F1166" s="52"/>
      <c r="G1166" s="52"/>
      <c r="H1166" s="52"/>
      <c r="I1166" s="52"/>
      <c r="J1166" s="52"/>
      <c r="K1166" s="52"/>
      <c r="L1166" s="52"/>
      <c r="M1166" s="52"/>
      <c r="N1166" s="52"/>
      <c r="O1166" s="52"/>
      <c r="P1166" s="52"/>
      <c r="Q1166" s="52"/>
      <c r="R1166" s="52"/>
      <c r="S1166" s="52"/>
      <c r="T1166" s="52"/>
      <c r="U1166" s="52"/>
      <c r="V1166" s="52"/>
      <c r="W1166" s="52"/>
      <c r="X1166" s="52"/>
      <c r="Y1166" s="52"/>
      <c r="Z1166" s="52"/>
      <c r="AB1166" s="222"/>
    </row>
    <row r="1167" spans="2:28" ht="15.6" customHeight="1" x14ac:dyDescent="0.3">
      <c r="B1167" s="13">
        <f t="shared" si="1130"/>
        <v>7530</v>
      </c>
      <c r="C1167" s="51" t="s">
        <v>54</v>
      </c>
      <c r="D1167" s="52"/>
      <c r="E1167" s="52"/>
      <c r="F1167" s="52"/>
      <c r="G1167" s="52"/>
      <c r="H1167" s="52"/>
      <c r="I1167" s="52"/>
      <c r="J1167" s="52"/>
      <c r="K1167" s="52"/>
      <c r="L1167" s="52"/>
      <c r="M1167" s="52"/>
      <c r="N1167" s="52"/>
      <c r="O1167" s="52"/>
      <c r="P1167" s="52"/>
      <c r="Q1167" s="52"/>
      <c r="R1167" s="52"/>
      <c r="S1167" s="52"/>
      <c r="T1167" s="52"/>
      <c r="U1167" s="52"/>
      <c r="V1167" s="52"/>
      <c r="W1167" s="52"/>
      <c r="X1167" s="52"/>
      <c r="Y1167" s="52"/>
      <c r="Z1167" s="52"/>
      <c r="AB1167" s="222"/>
    </row>
    <row r="1168" spans="2:28" ht="15.6" customHeight="1" x14ac:dyDescent="0.3">
      <c r="B1168" s="13">
        <f t="shared" si="1130"/>
        <v>7540</v>
      </c>
      <c r="C1168" s="42" t="s">
        <v>55</v>
      </c>
      <c r="D1168" s="52"/>
      <c r="E1168" s="52"/>
      <c r="F1168" s="52"/>
      <c r="G1168" s="52"/>
      <c r="H1168" s="52"/>
      <c r="I1168" s="52"/>
      <c r="J1168" s="52"/>
      <c r="K1168" s="52"/>
      <c r="L1168" s="52"/>
      <c r="M1168" s="52"/>
      <c r="N1168" s="52"/>
      <c r="O1168" s="52"/>
      <c r="P1168" s="52"/>
      <c r="Q1168" s="52"/>
      <c r="R1168" s="52"/>
      <c r="S1168" s="52"/>
      <c r="T1168" s="52"/>
      <c r="U1168" s="52"/>
      <c r="V1168" s="52"/>
      <c r="W1168" s="52"/>
      <c r="X1168" s="52"/>
      <c r="Y1168" s="52"/>
      <c r="Z1168" s="52"/>
      <c r="AB1168" s="222"/>
    </row>
    <row r="1169" spans="2:28" ht="15.6" customHeight="1" x14ac:dyDescent="0.3">
      <c r="B1169" s="13">
        <f t="shared" si="1130"/>
        <v>7550</v>
      </c>
      <c r="C1169" s="42" t="s">
        <v>56</v>
      </c>
      <c r="D1169" s="52"/>
      <c r="E1169" s="52"/>
      <c r="F1169" s="52"/>
      <c r="G1169" s="52"/>
      <c r="H1169" s="52"/>
      <c r="I1169" s="52"/>
      <c r="J1169" s="52"/>
      <c r="K1169" s="52"/>
      <c r="L1169" s="52"/>
      <c r="M1169" s="52"/>
      <c r="N1169" s="52"/>
      <c r="O1169" s="52"/>
      <c r="P1169" s="52"/>
      <c r="Q1169" s="52"/>
      <c r="R1169" s="52"/>
      <c r="S1169" s="52"/>
      <c r="T1169" s="52"/>
      <c r="U1169" s="52"/>
      <c r="V1169" s="52"/>
      <c r="W1169" s="52"/>
      <c r="X1169" s="52"/>
      <c r="Y1169" s="52"/>
      <c r="Z1169" s="52"/>
      <c r="AB1169" s="222"/>
    </row>
    <row r="1170" spans="2:28" ht="15.6" customHeight="1" x14ac:dyDescent="0.3">
      <c r="B1170" s="13">
        <f t="shared" si="1130"/>
        <v>7560</v>
      </c>
      <c r="C1170" s="44" t="s">
        <v>429</v>
      </c>
      <c r="D1170" s="52"/>
      <c r="E1170" s="45">
        <f>E1158</f>
        <v>0</v>
      </c>
      <c r="F1170" s="45">
        <f t="shared" ref="F1170:Z1170" si="1131">F1158</f>
        <v>0</v>
      </c>
      <c r="G1170" s="45">
        <f t="shared" si="1131"/>
        <v>0</v>
      </c>
      <c r="H1170" s="45">
        <f t="shared" si="1131"/>
        <v>0</v>
      </c>
      <c r="I1170" s="45">
        <f t="shared" si="1131"/>
        <v>0</v>
      </c>
      <c r="J1170" s="45">
        <f t="shared" si="1131"/>
        <v>0</v>
      </c>
      <c r="K1170" s="45">
        <f t="shared" si="1131"/>
        <v>0</v>
      </c>
      <c r="L1170" s="45">
        <f t="shared" si="1131"/>
        <v>0</v>
      </c>
      <c r="M1170" s="45">
        <f t="shared" si="1131"/>
        <v>0</v>
      </c>
      <c r="N1170" s="45">
        <f t="shared" si="1131"/>
        <v>0</v>
      </c>
      <c r="O1170" s="45">
        <f t="shared" si="1131"/>
        <v>0</v>
      </c>
      <c r="P1170" s="45">
        <f t="shared" si="1131"/>
        <v>0</v>
      </c>
      <c r="Q1170" s="45">
        <f t="shared" si="1131"/>
        <v>0</v>
      </c>
      <c r="R1170" s="45">
        <f t="shared" si="1131"/>
        <v>0</v>
      </c>
      <c r="S1170" s="45">
        <f t="shared" si="1131"/>
        <v>0</v>
      </c>
      <c r="T1170" s="45">
        <f t="shared" si="1131"/>
        <v>0</v>
      </c>
      <c r="U1170" s="45">
        <f t="shared" si="1131"/>
        <v>0</v>
      </c>
      <c r="V1170" s="45">
        <f t="shared" si="1131"/>
        <v>0</v>
      </c>
      <c r="W1170" s="45">
        <f t="shared" si="1131"/>
        <v>0</v>
      </c>
      <c r="X1170" s="45">
        <f t="shared" si="1131"/>
        <v>0</v>
      </c>
      <c r="Y1170" s="45">
        <f t="shared" si="1131"/>
        <v>0</v>
      </c>
      <c r="Z1170" s="45">
        <f t="shared" si="1131"/>
        <v>0</v>
      </c>
      <c r="AB1170" s="222"/>
    </row>
    <row r="1171" spans="2:28" ht="15.6" customHeight="1" x14ac:dyDescent="0.3">
      <c r="B1171" s="13">
        <f t="shared" si="1130"/>
        <v>7570</v>
      </c>
      <c r="C1171" s="46" t="s">
        <v>430</v>
      </c>
      <c r="D1171" s="53"/>
      <c r="E1171" s="47">
        <f>E1170</f>
        <v>0</v>
      </c>
      <c r="F1171" s="47">
        <f>F1170+E1171</f>
        <v>0</v>
      </c>
      <c r="G1171" s="47">
        <f t="shared" ref="G1171" si="1132">G1170+F1171</f>
        <v>0</v>
      </c>
      <c r="H1171" s="47">
        <f t="shared" ref="H1171" si="1133">H1170+G1171</f>
        <v>0</v>
      </c>
      <c r="I1171" s="47">
        <f t="shared" ref="I1171" si="1134">I1170+H1171</f>
        <v>0</v>
      </c>
      <c r="J1171" s="47">
        <f t="shared" ref="J1171" si="1135">J1170+I1171</f>
        <v>0</v>
      </c>
      <c r="K1171" s="47">
        <f t="shared" ref="K1171" si="1136">K1170+J1171</f>
        <v>0</v>
      </c>
      <c r="L1171" s="47">
        <f t="shared" ref="L1171" si="1137">L1170+K1171</f>
        <v>0</v>
      </c>
      <c r="M1171" s="47">
        <f t="shared" ref="M1171" si="1138">M1170+L1171</f>
        <v>0</v>
      </c>
      <c r="N1171" s="47">
        <f t="shared" ref="N1171" si="1139">N1170+M1171</f>
        <v>0</v>
      </c>
      <c r="O1171" s="47">
        <f t="shared" ref="O1171" si="1140">O1170+N1171</f>
        <v>0</v>
      </c>
      <c r="P1171" s="47">
        <f t="shared" ref="P1171" si="1141">P1170+O1171</f>
        <v>0</v>
      </c>
      <c r="Q1171" s="47">
        <f t="shared" ref="Q1171" si="1142">Q1170+P1171</f>
        <v>0</v>
      </c>
      <c r="R1171" s="47">
        <f t="shared" ref="R1171" si="1143">R1170+Q1171</f>
        <v>0</v>
      </c>
      <c r="S1171" s="47">
        <f t="shared" ref="S1171" si="1144">S1170+R1171</f>
        <v>0</v>
      </c>
      <c r="T1171" s="47">
        <f t="shared" ref="T1171" si="1145">T1170+S1171</f>
        <v>0</v>
      </c>
      <c r="U1171" s="47">
        <f t="shared" ref="U1171" si="1146">U1170+T1171</f>
        <v>0</v>
      </c>
      <c r="V1171" s="47">
        <f>V1170+U1171</f>
        <v>0</v>
      </c>
      <c r="W1171" s="47">
        <f>W1170+V1171</f>
        <v>0</v>
      </c>
      <c r="X1171" s="47">
        <f>X1170+W1171</f>
        <v>0</v>
      </c>
      <c r="Y1171" s="47">
        <f t="shared" ref="Y1171" si="1147">Y1170+X1171</f>
        <v>0</v>
      </c>
      <c r="Z1171" s="47">
        <f t="shared" ref="Z1171" si="1148">Z1170+Y1171</f>
        <v>0</v>
      </c>
      <c r="AB1171" s="222"/>
    </row>
    <row r="1172" spans="2:28" ht="45" customHeight="1" x14ac:dyDescent="0.3">
      <c r="B1172" s="13"/>
      <c r="C1172" s="54" t="s">
        <v>411</v>
      </c>
      <c r="D1172" s="56" t="s">
        <v>653</v>
      </c>
      <c r="E1172" s="56" t="s">
        <v>654</v>
      </c>
      <c r="F1172" s="56" t="s">
        <v>655</v>
      </c>
      <c r="G1172" s="56" t="s">
        <v>656</v>
      </c>
      <c r="H1172" s="56" t="s">
        <v>657</v>
      </c>
      <c r="I1172" s="56" t="s">
        <v>659</v>
      </c>
      <c r="J1172" s="56" t="s">
        <v>658</v>
      </c>
      <c r="K1172" s="56" t="s">
        <v>660</v>
      </c>
      <c r="L1172" s="56" t="s">
        <v>661</v>
      </c>
      <c r="M1172" s="56" t="s">
        <v>662</v>
      </c>
      <c r="N1172" s="56" t="s">
        <v>663</v>
      </c>
      <c r="O1172" s="56" t="s">
        <v>664</v>
      </c>
      <c r="P1172" s="56" t="s">
        <v>665</v>
      </c>
      <c r="Q1172" s="56" t="s">
        <v>666</v>
      </c>
      <c r="R1172" s="56" t="s">
        <v>667</v>
      </c>
      <c r="S1172" s="56" t="s">
        <v>668</v>
      </c>
      <c r="T1172" s="56" t="s">
        <v>669</v>
      </c>
      <c r="U1172" s="56" t="s">
        <v>670</v>
      </c>
      <c r="V1172" s="56" t="s">
        <v>671</v>
      </c>
      <c r="W1172" s="56" t="s">
        <v>673</v>
      </c>
      <c r="X1172" s="56" t="s">
        <v>672</v>
      </c>
      <c r="Y1172" s="56" t="s">
        <v>674</v>
      </c>
      <c r="Z1172" s="55" t="s">
        <v>675</v>
      </c>
      <c r="AB1172" s="171"/>
    </row>
    <row r="1173" spans="2:28" ht="15.6" customHeight="1" x14ac:dyDescent="0.3">
      <c r="B1173" s="13">
        <f>B1171+10</f>
        <v>7580</v>
      </c>
      <c r="C1173" s="89" t="s">
        <v>61</v>
      </c>
      <c r="D1173" s="197"/>
      <c r="E1173" s="90"/>
      <c r="F1173" s="90"/>
      <c r="G1173" s="90"/>
      <c r="H1173" s="90"/>
      <c r="I1173" s="90"/>
      <c r="J1173" s="90"/>
      <c r="K1173" s="90"/>
      <c r="L1173" s="90"/>
      <c r="M1173" s="90"/>
      <c r="N1173" s="90"/>
      <c r="O1173" s="90"/>
      <c r="P1173" s="90"/>
      <c r="Q1173" s="90"/>
      <c r="R1173" s="90"/>
      <c r="S1173" s="90"/>
      <c r="T1173" s="90"/>
      <c r="U1173" s="90"/>
      <c r="V1173" s="90"/>
      <c r="W1173" s="90"/>
      <c r="X1173" s="90"/>
      <c r="Y1173" s="90"/>
      <c r="Z1173" s="90"/>
      <c r="AB1173" s="222"/>
    </row>
    <row r="1174" spans="2:28" ht="15.6" customHeight="1" x14ac:dyDescent="0.3">
      <c r="B1174" s="13">
        <f>B1173+10</f>
        <v>7590</v>
      </c>
      <c r="C1174" s="44" t="s">
        <v>437</v>
      </c>
      <c r="D1174" s="91"/>
      <c r="E1174" s="45">
        <f t="shared" ref="E1174:Y1174" si="1149">E1156-E1117-E1143</f>
        <v>0</v>
      </c>
      <c r="F1174" s="45">
        <f t="shared" si="1149"/>
        <v>0</v>
      </c>
      <c r="G1174" s="45">
        <f t="shared" si="1149"/>
        <v>0</v>
      </c>
      <c r="H1174" s="45">
        <f t="shared" si="1149"/>
        <v>0</v>
      </c>
      <c r="I1174" s="45">
        <f t="shared" si="1149"/>
        <v>0</v>
      </c>
      <c r="J1174" s="45">
        <f t="shared" si="1149"/>
        <v>0</v>
      </c>
      <c r="K1174" s="45">
        <f t="shared" si="1149"/>
        <v>0</v>
      </c>
      <c r="L1174" s="45">
        <f t="shared" si="1149"/>
        <v>0</v>
      </c>
      <c r="M1174" s="45">
        <f t="shared" si="1149"/>
        <v>0</v>
      </c>
      <c r="N1174" s="45">
        <f t="shared" si="1149"/>
        <v>0</v>
      </c>
      <c r="O1174" s="45">
        <f t="shared" si="1149"/>
        <v>0</v>
      </c>
      <c r="P1174" s="45">
        <f t="shared" si="1149"/>
        <v>0</v>
      </c>
      <c r="Q1174" s="45">
        <f t="shared" si="1149"/>
        <v>0</v>
      </c>
      <c r="R1174" s="45">
        <f t="shared" si="1149"/>
        <v>0</v>
      </c>
      <c r="S1174" s="45">
        <f t="shared" si="1149"/>
        <v>0</v>
      </c>
      <c r="T1174" s="45">
        <f t="shared" si="1149"/>
        <v>0</v>
      </c>
      <c r="U1174" s="45">
        <f t="shared" si="1149"/>
        <v>0</v>
      </c>
      <c r="V1174" s="45">
        <f t="shared" si="1149"/>
        <v>0</v>
      </c>
      <c r="W1174" s="45">
        <f t="shared" si="1149"/>
        <v>0</v>
      </c>
      <c r="X1174" s="45">
        <f t="shared" si="1149"/>
        <v>0</v>
      </c>
      <c r="Y1174" s="45">
        <f t="shared" si="1149"/>
        <v>0</v>
      </c>
      <c r="Z1174" s="52"/>
      <c r="AB1174" s="222"/>
    </row>
    <row r="1175" spans="2:28" ht="15.6" customHeight="1" x14ac:dyDescent="0.3">
      <c r="B1175" s="13">
        <f>B1174+10</f>
        <v>7600</v>
      </c>
      <c r="C1175" s="42" t="s">
        <v>62</v>
      </c>
      <c r="D1175" s="52"/>
      <c r="E1175" s="92" t="e">
        <f>E1174/$D$1173</f>
        <v>#DIV/0!</v>
      </c>
      <c r="F1175" s="92" t="e">
        <f t="shared" ref="F1175:Y1175" si="1150">F1174/$D$1173</f>
        <v>#DIV/0!</v>
      </c>
      <c r="G1175" s="92" t="e">
        <f t="shared" si="1150"/>
        <v>#DIV/0!</v>
      </c>
      <c r="H1175" s="92" t="e">
        <f t="shared" si="1150"/>
        <v>#DIV/0!</v>
      </c>
      <c r="I1175" s="92" t="e">
        <f t="shared" si="1150"/>
        <v>#DIV/0!</v>
      </c>
      <c r="J1175" s="92" t="e">
        <f t="shared" si="1150"/>
        <v>#DIV/0!</v>
      </c>
      <c r="K1175" s="92" t="e">
        <f t="shared" si="1150"/>
        <v>#DIV/0!</v>
      </c>
      <c r="L1175" s="92" t="e">
        <f t="shared" si="1150"/>
        <v>#DIV/0!</v>
      </c>
      <c r="M1175" s="92" t="e">
        <f t="shared" si="1150"/>
        <v>#DIV/0!</v>
      </c>
      <c r="N1175" s="92" t="e">
        <f t="shared" si="1150"/>
        <v>#DIV/0!</v>
      </c>
      <c r="O1175" s="92" t="e">
        <f t="shared" si="1150"/>
        <v>#DIV/0!</v>
      </c>
      <c r="P1175" s="92" t="e">
        <f t="shared" si="1150"/>
        <v>#DIV/0!</v>
      </c>
      <c r="Q1175" s="92" t="e">
        <f t="shared" si="1150"/>
        <v>#DIV/0!</v>
      </c>
      <c r="R1175" s="92" t="e">
        <f t="shared" si="1150"/>
        <v>#DIV/0!</v>
      </c>
      <c r="S1175" s="92" t="e">
        <f t="shared" si="1150"/>
        <v>#DIV/0!</v>
      </c>
      <c r="T1175" s="92" t="e">
        <f t="shared" si="1150"/>
        <v>#DIV/0!</v>
      </c>
      <c r="U1175" s="92" t="e">
        <f t="shared" si="1150"/>
        <v>#DIV/0!</v>
      </c>
      <c r="V1175" s="92" t="e">
        <f t="shared" si="1150"/>
        <v>#DIV/0!</v>
      </c>
      <c r="W1175" s="92" t="e">
        <f t="shared" si="1150"/>
        <v>#DIV/0!</v>
      </c>
      <c r="X1175" s="92" t="e">
        <f t="shared" si="1150"/>
        <v>#DIV/0!</v>
      </c>
      <c r="Y1175" s="92" t="e">
        <f t="shared" si="1150"/>
        <v>#DIV/0!</v>
      </c>
      <c r="Z1175" s="52"/>
      <c r="AB1175" s="222"/>
    </row>
    <row r="1176" spans="2:28" ht="15.6" customHeight="1" x14ac:dyDescent="0.3">
      <c r="B1176" s="13"/>
      <c r="AB1176" s="171"/>
    </row>
    <row r="1177" spans="2:28" ht="15.6" customHeight="1" x14ac:dyDescent="0.3">
      <c r="B1177" s="13">
        <f>B1175+1</f>
        <v>7601</v>
      </c>
      <c r="C1177" s="82" t="s">
        <v>438</v>
      </c>
      <c r="D1177" s="213" t="s">
        <v>746</v>
      </c>
      <c r="AB1177" s="221"/>
    </row>
    <row r="1178" spans="2:28" ht="15.6" customHeight="1" x14ac:dyDescent="0.3">
      <c r="B1178" s="13">
        <f>B1177+1</f>
        <v>7602</v>
      </c>
      <c r="C1178" s="82" t="s">
        <v>439</v>
      </c>
      <c r="D1178" s="213" t="s">
        <v>746</v>
      </c>
      <c r="AB1178" s="221"/>
    </row>
    <row r="1179" spans="2:28" ht="15.6" customHeight="1" x14ac:dyDescent="0.3">
      <c r="B1179" s="13">
        <f>B1178+1</f>
        <v>7603</v>
      </c>
      <c r="C1179" s="82" t="s">
        <v>518</v>
      </c>
      <c r="D1179" s="195"/>
      <c r="AB1179" s="221"/>
    </row>
    <row r="1180" spans="2:28" ht="15.6" customHeight="1" x14ac:dyDescent="0.3">
      <c r="B1180" s="13"/>
    </row>
    <row r="1181" spans="2:28" ht="15.6" customHeight="1" x14ac:dyDescent="0.3">
      <c r="B1181" s="13"/>
    </row>
    <row r="1182" spans="2:28" ht="31.2" customHeight="1" x14ac:dyDescent="0.3">
      <c r="B1182" s="25" t="s">
        <v>535</v>
      </c>
      <c r="C1182" s="12"/>
      <c r="D1182" s="12"/>
      <c r="E1182" s="12"/>
      <c r="F1182" s="12"/>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row>
    <row r="1183" spans="2:28" ht="15.6" customHeight="1" x14ac:dyDescent="0.3">
      <c r="B1183" s="13"/>
    </row>
    <row r="1184" spans="2:28" ht="15.6" customHeight="1" x14ac:dyDescent="0.3">
      <c r="B1184" s="13"/>
      <c r="C1184" s="20"/>
      <c r="D1184" s="13"/>
      <c r="E1184" s="13"/>
      <c r="F1184" s="13"/>
      <c r="G1184" s="13"/>
      <c r="H1184" s="13"/>
      <c r="I1184" s="13"/>
      <c r="J1184" s="13"/>
      <c r="K1184" s="13"/>
      <c r="L1184" s="13"/>
      <c r="M1184" s="13"/>
      <c r="N1184" s="13"/>
      <c r="O1184" s="13"/>
      <c r="P1184" s="13"/>
      <c r="Q1184" s="13"/>
      <c r="R1184" s="13"/>
      <c r="S1184" s="13"/>
      <c r="T1184" s="13"/>
      <c r="U1184" s="13"/>
      <c r="V1184" s="13"/>
      <c r="W1184" s="13"/>
      <c r="X1184" s="13"/>
      <c r="Y1184" s="13"/>
      <c r="Z1184" s="13"/>
      <c r="AA1184" s="20"/>
      <c r="AB1184" s="13"/>
    </row>
    <row r="1185" spans="2:28" ht="45" customHeight="1" x14ac:dyDescent="0.3">
      <c r="B1185" s="13"/>
      <c r="C1185" s="54" t="s">
        <v>412</v>
      </c>
      <c r="D1185" s="56" t="s">
        <v>653</v>
      </c>
      <c r="E1185" s="56" t="s">
        <v>654</v>
      </c>
      <c r="F1185" s="56" t="s">
        <v>655</v>
      </c>
      <c r="G1185" s="56" t="s">
        <v>656</v>
      </c>
      <c r="H1185" s="56" t="s">
        <v>657</v>
      </c>
      <c r="I1185" s="56" t="s">
        <v>659</v>
      </c>
      <c r="J1185" s="56" t="s">
        <v>658</v>
      </c>
      <c r="K1185" s="56" t="s">
        <v>660</v>
      </c>
      <c r="L1185" s="56" t="s">
        <v>661</v>
      </c>
      <c r="M1185" s="56" t="s">
        <v>662</v>
      </c>
      <c r="N1185" s="56" t="s">
        <v>663</v>
      </c>
      <c r="O1185" s="56" t="s">
        <v>664</v>
      </c>
      <c r="P1185" s="56" t="s">
        <v>665</v>
      </c>
      <c r="Q1185" s="56" t="s">
        <v>666</v>
      </c>
      <c r="R1185" s="56" t="s">
        <v>667</v>
      </c>
      <c r="S1185" s="56" t="s">
        <v>668</v>
      </c>
      <c r="T1185" s="56" t="s">
        <v>669</v>
      </c>
      <c r="U1185" s="56" t="s">
        <v>670</v>
      </c>
      <c r="V1185" s="56" t="s">
        <v>671</v>
      </c>
      <c r="W1185" s="56" t="s">
        <v>673</v>
      </c>
      <c r="X1185" s="56" t="s">
        <v>672</v>
      </c>
      <c r="Y1185" s="56" t="s">
        <v>674</v>
      </c>
      <c r="Z1185" s="55" t="s">
        <v>675</v>
      </c>
      <c r="AB1185" s="71" t="s">
        <v>63</v>
      </c>
    </row>
    <row r="1186" spans="2:28" ht="15.6" customHeight="1" x14ac:dyDescent="0.3">
      <c r="B1186" s="13">
        <f>B1175+10</f>
        <v>7610</v>
      </c>
      <c r="C1186" s="48" t="s">
        <v>0</v>
      </c>
      <c r="D1186" s="41"/>
      <c r="E1186" s="49">
        <f t="shared" ref="E1186:Z1186" si="1151">E1188+E1194+E1196+E1205+E1208+E1211</f>
        <v>0</v>
      </c>
      <c r="F1186" s="49">
        <f t="shared" si="1151"/>
        <v>0</v>
      </c>
      <c r="G1186" s="49">
        <f t="shared" si="1151"/>
        <v>0</v>
      </c>
      <c r="H1186" s="49">
        <f t="shared" si="1151"/>
        <v>0</v>
      </c>
      <c r="I1186" s="49">
        <f t="shared" si="1151"/>
        <v>0</v>
      </c>
      <c r="J1186" s="49">
        <f t="shared" si="1151"/>
        <v>0</v>
      </c>
      <c r="K1186" s="49">
        <f t="shared" si="1151"/>
        <v>0</v>
      </c>
      <c r="L1186" s="49">
        <f t="shared" si="1151"/>
        <v>0</v>
      </c>
      <c r="M1186" s="49">
        <f t="shared" si="1151"/>
        <v>0</v>
      </c>
      <c r="N1186" s="49">
        <f t="shared" si="1151"/>
        <v>0</v>
      </c>
      <c r="O1186" s="49">
        <f t="shared" si="1151"/>
        <v>0</v>
      </c>
      <c r="P1186" s="49">
        <f t="shared" si="1151"/>
        <v>0</v>
      </c>
      <c r="Q1186" s="49">
        <f t="shared" si="1151"/>
        <v>0</v>
      </c>
      <c r="R1186" s="49">
        <f t="shared" si="1151"/>
        <v>0</v>
      </c>
      <c r="S1186" s="49">
        <f t="shared" si="1151"/>
        <v>0</v>
      </c>
      <c r="T1186" s="49">
        <f t="shared" si="1151"/>
        <v>0</v>
      </c>
      <c r="U1186" s="49">
        <f t="shared" si="1151"/>
        <v>0</v>
      </c>
      <c r="V1186" s="49">
        <f t="shared" si="1151"/>
        <v>0</v>
      </c>
      <c r="W1186" s="49">
        <f t="shared" si="1151"/>
        <v>0</v>
      </c>
      <c r="X1186" s="49">
        <f t="shared" si="1151"/>
        <v>0</v>
      </c>
      <c r="Y1186" s="49">
        <f t="shared" si="1151"/>
        <v>0</v>
      </c>
      <c r="Z1186" s="49">
        <f t="shared" si="1151"/>
        <v>0</v>
      </c>
      <c r="AB1186" s="223"/>
    </row>
    <row r="1187" spans="2:28" ht="15.6" customHeight="1" x14ac:dyDescent="0.3">
      <c r="B1187" s="31">
        <f t="shared" ref="B1187:B1233" si="1152">B1186+1</f>
        <v>7611</v>
      </c>
      <c r="C1187" s="96" t="s">
        <v>366</v>
      </c>
      <c r="D1187" s="50">
        <f>D1189+D1195+D1197+D1207+D1206+D1209+D1210</f>
        <v>0</v>
      </c>
      <c r="E1187" s="50">
        <f>E1189+E1195+E1197+E1207+E1206+E1209+E1210+E1212</f>
        <v>0</v>
      </c>
      <c r="F1187" s="50">
        <f t="shared" ref="F1187:Z1187" si="1153">F1189+F1195+F1197+F1207+F1206+F1209+F1210+F1212</f>
        <v>0</v>
      </c>
      <c r="G1187" s="50">
        <f t="shared" si="1153"/>
        <v>0</v>
      </c>
      <c r="H1187" s="50">
        <f t="shared" si="1153"/>
        <v>0</v>
      </c>
      <c r="I1187" s="50">
        <f t="shared" si="1153"/>
        <v>0</v>
      </c>
      <c r="J1187" s="50">
        <f t="shared" si="1153"/>
        <v>0</v>
      </c>
      <c r="K1187" s="50">
        <f t="shared" si="1153"/>
        <v>0</v>
      </c>
      <c r="L1187" s="50">
        <f t="shared" si="1153"/>
        <v>0</v>
      </c>
      <c r="M1187" s="50">
        <f t="shared" si="1153"/>
        <v>0</v>
      </c>
      <c r="N1187" s="50">
        <f t="shared" si="1153"/>
        <v>0</v>
      </c>
      <c r="O1187" s="50">
        <f t="shared" si="1153"/>
        <v>0</v>
      </c>
      <c r="P1187" s="50">
        <f t="shared" si="1153"/>
        <v>0</v>
      </c>
      <c r="Q1187" s="50">
        <f t="shared" si="1153"/>
        <v>0</v>
      </c>
      <c r="R1187" s="50">
        <f t="shared" si="1153"/>
        <v>0</v>
      </c>
      <c r="S1187" s="50">
        <f t="shared" si="1153"/>
        <v>0</v>
      </c>
      <c r="T1187" s="50">
        <f t="shared" si="1153"/>
        <v>0</v>
      </c>
      <c r="U1187" s="50">
        <f t="shared" si="1153"/>
        <v>0</v>
      </c>
      <c r="V1187" s="50">
        <f t="shared" si="1153"/>
        <v>0</v>
      </c>
      <c r="W1187" s="50">
        <f t="shared" si="1153"/>
        <v>0</v>
      </c>
      <c r="X1187" s="50">
        <f t="shared" si="1153"/>
        <v>0</v>
      </c>
      <c r="Y1187" s="50">
        <f t="shared" si="1153"/>
        <v>0</v>
      </c>
      <c r="Z1187" s="50">
        <f t="shared" si="1153"/>
        <v>0</v>
      </c>
      <c r="AB1187" s="222"/>
    </row>
    <row r="1188" spans="2:28" ht="15.6" customHeight="1" x14ac:dyDescent="0.3">
      <c r="B1188" s="13">
        <f>B1186+10</f>
        <v>7620</v>
      </c>
      <c r="C1188" s="42" t="s">
        <v>1</v>
      </c>
      <c r="D1188" s="50">
        <f>D1190+D1191+D1192+D1193</f>
        <v>0</v>
      </c>
      <c r="E1188" s="50">
        <f t="shared" ref="E1188:U1188" si="1154">E1190+E1191+E1192+E1193</f>
        <v>0</v>
      </c>
      <c r="F1188" s="50">
        <f t="shared" si="1154"/>
        <v>0</v>
      </c>
      <c r="G1188" s="50">
        <f t="shared" si="1154"/>
        <v>0</v>
      </c>
      <c r="H1188" s="50">
        <f t="shared" si="1154"/>
        <v>0</v>
      </c>
      <c r="I1188" s="50">
        <f t="shared" si="1154"/>
        <v>0</v>
      </c>
      <c r="J1188" s="50">
        <f t="shared" si="1154"/>
        <v>0</v>
      </c>
      <c r="K1188" s="50">
        <f t="shared" si="1154"/>
        <v>0</v>
      </c>
      <c r="L1188" s="50">
        <f t="shared" si="1154"/>
        <v>0</v>
      </c>
      <c r="M1188" s="50">
        <f t="shared" si="1154"/>
        <v>0</v>
      </c>
      <c r="N1188" s="50">
        <f t="shared" si="1154"/>
        <v>0</v>
      </c>
      <c r="O1188" s="50">
        <f t="shared" si="1154"/>
        <v>0</v>
      </c>
      <c r="P1188" s="50">
        <f t="shared" si="1154"/>
        <v>0</v>
      </c>
      <c r="Q1188" s="50">
        <f t="shared" si="1154"/>
        <v>0</v>
      </c>
      <c r="R1188" s="50">
        <f t="shared" si="1154"/>
        <v>0</v>
      </c>
      <c r="S1188" s="50">
        <f t="shared" si="1154"/>
        <v>0</v>
      </c>
      <c r="T1188" s="50">
        <f t="shared" si="1154"/>
        <v>0</v>
      </c>
      <c r="U1188" s="50">
        <f t="shared" si="1154"/>
        <v>0</v>
      </c>
      <c r="V1188" s="50">
        <f>V1190+V1191+V1192+V1193</f>
        <v>0</v>
      </c>
      <c r="W1188" s="50">
        <f>W1190+W1191+W1192+W1193</f>
        <v>0</v>
      </c>
      <c r="X1188" s="50">
        <f>X1190+X1191+X1192+X1193</f>
        <v>0</v>
      </c>
      <c r="Y1188" s="50">
        <f t="shared" ref="Y1188:Z1188" si="1155">Y1190+Y1191+Y1192+Y1193</f>
        <v>0</v>
      </c>
      <c r="Z1188" s="50">
        <f t="shared" si="1155"/>
        <v>0</v>
      </c>
      <c r="AB1188" s="222"/>
    </row>
    <row r="1189" spans="2:28" ht="15.6" customHeight="1" x14ac:dyDescent="0.3">
      <c r="B1189" s="31">
        <f t="shared" si="1152"/>
        <v>7621</v>
      </c>
      <c r="C1189" s="96" t="s">
        <v>366</v>
      </c>
      <c r="D1189" s="50">
        <f t="shared" ref="D1189:Z1189" si="1156">D1071</f>
        <v>0</v>
      </c>
      <c r="E1189" s="50">
        <f t="shared" si="1156"/>
        <v>0</v>
      </c>
      <c r="F1189" s="50">
        <f t="shared" si="1156"/>
        <v>0</v>
      </c>
      <c r="G1189" s="50">
        <f t="shared" si="1156"/>
        <v>0</v>
      </c>
      <c r="H1189" s="50">
        <f t="shared" si="1156"/>
        <v>0</v>
      </c>
      <c r="I1189" s="50">
        <f t="shared" si="1156"/>
        <v>0</v>
      </c>
      <c r="J1189" s="50">
        <f t="shared" si="1156"/>
        <v>0</v>
      </c>
      <c r="K1189" s="50">
        <f t="shared" si="1156"/>
        <v>0</v>
      </c>
      <c r="L1189" s="50">
        <f t="shared" si="1156"/>
        <v>0</v>
      </c>
      <c r="M1189" s="50">
        <f t="shared" si="1156"/>
        <v>0</v>
      </c>
      <c r="N1189" s="50">
        <f t="shared" si="1156"/>
        <v>0</v>
      </c>
      <c r="O1189" s="50">
        <f t="shared" si="1156"/>
        <v>0</v>
      </c>
      <c r="P1189" s="50">
        <f t="shared" si="1156"/>
        <v>0</v>
      </c>
      <c r="Q1189" s="50">
        <f t="shared" si="1156"/>
        <v>0</v>
      </c>
      <c r="R1189" s="50">
        <f t="shared" si="1156"/>
        <v>0</v>
      </c>
      <c r="S1189" s="50">
        <f t="shared" si="1156"/>
        <v>0</v>
      </c>
      <c r="T1189" s="50">
        <f t="shared" si="1156"/>
        <v>0</v>
      </c>
      <c r="U1189" s="50">
        <f t="shared" si="1156"/>
        <v>0</v>
      </c>
      <c r="V1189" s="50">
        <f t="shared" si="1156"/>
        <v>0</v>
      </c>
      <c r="W1189" s="50">
        <f t="shared" si="1156"/>
        <v>0</v>
      </c>
      <c r="X1189" s="50">
        <f t="shared" si="1156"/>
        <v>0</v>
      </c>
      <c r="Y1189" s="50">
        <f t="shared" si="1156"/>
        <v>0</v>
      </c>
      <c r="Z1189" s="50">
        <f t="shared" si="1156"/>
        <v>0</v>
      </c>
      <c r="AB1189" s="222"/>
    </row>
    <row r="1190" spans="2:28" ht="15.6" customHeight="1" x14ac:dyDescent="0.3">
      <c r="B1190" s="13">
        <f>B1188+10</f>
        <v>7630</v>
      </c>
      <c r="C1190" s="51" t="s">
        <v>2</v>
      </c>
      <c r="D1190" s="50">
        <f t="shared" ref="D1190:Z1190" si="1157">D1072</f>
        <v>0</v>
      </c>
      <c r="E1190" s="50">
        <f t="shared" si="1157"/>
        <v>0</v>
      </c>
      <c r="F1190" s="50">
        <f t="shared" si="1157"/>
        <v>0</v>
      </c>
      <c r="G1190" s="50">
        <f t="shared" si="1157"/>
        <v>0</v>
      </c>
      <c r="H1190" s="50">
        <f t="shared" si="1157"/>
        <v>0</v>
      </c>
      <c r="I1190" s="50">
        <f t="shared" si="1157"/>
        <v>0</v>
      </c>
      <c r="J1190" s="50">
        <f t="shared" si="1157"/>
        <v>0</v>
      </c>
      <c r="K1190" s="50">
        <f t="shared" si="1157"/>
        <v>0</v>
      </c>
      <c r="L1190" s="50">
        <f t="shared" si="1157"/>
        <v>0</v>
      </c>
      <c r="M1190" s="50">
        <f t="shared" si="1157"/>
        <v>0</v>
      </c>
      <c r="N1190" s="50">
        <f t="shared" si="1157"/>
        <v>0</v>
      </c>
      <c r="O1190" s="50">
        <f t="shared" si="1157"/>
        <v>0</v>
      </c>
      <c r="P1190" s="50">
        <f t="shared" si="1157"/>
        <v>0</v>
      </c>
      <c r="Q1190" s="50">
        <f t="shared" si="1157"/>
        <v>0</v>
      </c>
      <c r="R1190" s="50">
        <f t="shared" si="1157"/>
        <v>0</v>
      </c>
      <c r="S1190" s="50">
        <f t="shared" si="1157"/>
        <v>0</v>
      </c>
      <c r="T1190" s="50">
        <f t="shared" si="1157"/>
        <v>0</v>
      </c>
      <c r="U1190" s="50">
        <f t="shared" si="1157"/>
        <v>0</v>
      </c>
      <c r="V1190" s="50">
        <f t="shared" si="1157"/>
        <v>0</v>
      </c>
      <c r="W1190" s="50">
        <f t="shared" si="1157"/>
        <v>0</v>
      </c>
      <c r="X1190" s="50">
        <f t="shared" si="1157"/>
        <v>0</v>
      </c>
      <c r="Y1190" s="50">
        <f t="shared" si="1157"/>
        <v>0</v>
      </c>
      <c r="Z1190" s="50">
        <f t="shared" si="1157"/>
        <v>0</v>
      </c>
      <c r="AB1190" s="222"/>
    </row>
    <row r="1191" spans="2:28" ht="15.6" customHeight="1" x14ac:dyDescent="0.3">
      <c r="B1191" s="13">
        <f>B1190+10</f>
        <v>7640</v>
      </c>
      <c r="C1191" s="51" t="s">
        <v>3</v>
      </c>
      <c r="D1191" s="50">
        <f t="shared" ref="D1191:Z1191" si="1158">D1073</f>
        <v>0</v>
      </c>
      <c r="E1191" s="50">
        <f t="shared" si="1158"/>
        <v>0</v>
      </c>
      <c r="F1191" s="50">
        <f t="shared" si="1158"/>
        <v>0</v>
      </c>
      <c r="G1191" s="50">
        <f t="shared" si="1158"/>
        <v>0</v>
      </c>
      <c r="H1191" s="50">
        <f t="shared" si="1158"/>
        <v>0</v>
      </c>
      <c r="I1191" s="50">
        <f t="shared" si="1158"/>
        <v>0</v>
      </c>
      <c r="J1191" s="50">
        <f t="shared" si="1158"/>
        <v>0</v>
      </c>
      <c r="K1191" s="50">
        <f t="shared" si="1158"/>
        <v>0</v>
      </c>
      <c r="L1191" s="50">
        <f t="shared" si="1158"/>
        <v>0</v>
      </c>
      <c r="M1191" s="50">
        <f t="shared" si="1158"/>
        <v>0</v>
      </c>
      <c r="N1191" s="50">
        <f t="shared" si="1158"/>
        <v>0</v>
      </c>
      <c r="O1191" s="50">
        <f t="shared" si="1158"/>
        <v>0</v>
      </c>
      <c r="P1191" s="50">
        <f t="shared" si="1158"/>
        <v>0</v>
      </c>
      <c r="Q1191" s="50">
        <f t="shared" si="1158"/>
        <v>0</v>
      </c>
      <c r="R1191" s="50">
        <f t="shared" si="1158"/>
        <v>0</v>
      </c>
      <c r="S1191" s="50">
        <f t="shared" si="1158"/>
        <v>0</v>
      </c>
      <c r="T1191" s="50">
        <f t="shared" si="1158"/>
        <v>0</v>
      </c>
      <c r="U1191" s="50">
        <f t="shared" si="1158"/>
        <v>0</v>
      </c>
      <c r="V1191" s="50">
        <f t="shared" si="1158"/>
        <v>0</v>
      </c>
      <c r="W1191" s="50">
        <f t="shared" si="1158"/>
        <v>0</v>
      </c>
      <c r="X1191" s="50">
        <f t="shared" si="1158"/>
        <v>0</v>
      </c>
      <c r="Y1191" s="50">
        <f t="shared" si="1158"/>
        <v>0</v>
      </c>
      <c r="Z1191" s="50">
        <f t="shared" si="1158"/>
        <v>0</v>
      </c>
      <c r="AB1191" s="222"/>
    </row>
    <row r="1192" spans="2:28" ht="15.6" customHeight="1" x14ac:dyDescent="0.3">
      <c r="B1192" s="13">
        <f>B1191+10</f>
        <v>7650</v>
      </c>
      <c r="C1192" s="51" t="s">
        <v>4</v>
      </c>
      <c r="D1192" s="50">
        <f t="shared" ref="D1192:Z1192" si="1159">D1074</f>
        <v>0</v>
      </c>
      <c r="E1192" s="50">
        <f t="shared" si="1159"/>
        <v>0</v>
      </c>
      <c r="F1192" s="50">
        <f t="shared" si="1159"/>
        <v>0</v>
      </c>
      <c r="G1192" s="50">
        <f t="shared" si="1159"/>
        <v>0</v>
      </c>
      <c r="H1192" s="50">
        <f t="shared" si="1159"/>
        <v>0</v>
      </c>
      <c r="I1192" s="50">
        <f t="shared" si="1159"/>
        <v>0</v>
      </c>
      <c r="J1192" s="50">
        <f t="shared" si="1159"/>
        <v>0</v>
      </c>
      <c r="K1192" s="50">
        <f t="shared" si="1159"/>
        <v>0</v>
      </c>
      <c r="L1192" s="50">
        <f t="shared" si="1159"/>
        <v>0</v>
      </c>
      <c r="M1192" s="50">
        <f t="shared" si="1159"/>
        <v>0</v>
      </c>
      <c r="N1192" s="50">
        <f t="shared" si="1159"/>
        <v>0</v>
      </c>
      <c r="O1192" s="50">
        <f t="shared" si="1159"/>
        <v>0</v>
      </c>
      <c r="P1192" s="50">
        <f t="shared" si="1159"/>
        <v>0</v>
      </c>
      <c r="Q1192" s="50">
        <f t="shared" si="1159"/>
        <v>0</v>
      </c>
      <c r="R1192" s="50">
        <f t="shared" si="1159"/>
        <v>0</v>
      </c>
      <c r="S1192" s="50">
        <f t="shared" si="1159"/>
        <v>0</v>
      </c>
      <c r="T1192" s="50">
        <f t="shared" si="1159"/>
        <v>0</v>
      </c>
      <c r="U1192" s="50">
        <f t="shared" si="1159"/>
        <v>0</v>
      </c>
      <c r="V1192" s="50">
        <f t="shared" si="1159"/>
        <v>0</v>
      </c>
      <c r="W1192" s="50">
        <f t="shared" si="1159"/>
        <v>0</v>
      </c>
      <c r="X1192" s="50">
        <f t="shared" si="1159"/>
        <v>0</v>
      </c>
      <c r="Y1192" s="50">
        <f t="shared" si="1159"/>
        <v>0</v>
      </c>
      <c r="Z1192" s="50">
        <f t="shared" si="1159"/>
        <v>0</v>
      </c>
      <c r="AB1192" s="222"/>
    </row>
    <row r="1193" spans="2:28" ht="15.6" customHeight="1" x14ac:dyDescent="0.3">
      <c r="B1193" s="13">
        <f>B1192+10</f>
        <v>7660</v>
      </c>
      <c r="C1193" s="51" t="s">
        <v>5</v>
      </c>
      <c r="D1193" s="50">
        <f t="shared" ref="D1193:Z1193" si="1160">D1075</f>
        <v>0</v>
      </c>
      <c r="E1193" s="50">
        <f t="shared" si="1160"/>
        <v>0</v>
      </c>
      <c r="F1193" s="50">
        <f t="shared" si="1160"/>
        <v>0</v>
      </c>
      <c r="G1193" s="50">
        <f t="shared" si="1160"/>
        <v>0</v>
      </c>
      <c r="H1193" s="50">
        <f t="shared" si="1160"/>
        <v>0</v>
      </c>
      <c r="I1193" s="50">
        <f t="shared" si="1160"/>
        <v>0</v>
      </c>
      <c r="J1193" s="50">
        <f t="shared" si="1160"/>
        <v>0</v>
      </c>
      <c r="K1193" s="50">
        <f t="shared" si="1160"/>
        <v>0</v>
      </c>
      <c r="L1193" s="50">
        <f t="shared" si="1160"/>
        <v>0</v>
      </c>
      <c r="M1193" s="50">
        <f t="shared" si="1160"/>
        <v>0</v>
      </c>
      <c r="N1193" s="50">
        <f t="shared" si="1160"/>
        <v>0</v>
      </c>
      <c r="O1193" s="50">
        <f t="shared" si="1160"/>
        <v>0</v>
      </c>
      <c r="P1193" s="50">
        <f t="shared" si="1160"/>
        <v>0</v>
      </c>
      <c r="Q1193" s="50">
        <f t="shared" si="1160"/>
        <v>0</v>
      </c>
      <c r="R1193" s="50">
        <f t="shared" si="1160"/>
        <v>0</v>
      </c>
      <c r="S1193" s="50">
        <f t="shared" si="1160"/>
        <v>0</v>
      </c>
      <c r="T1193" s="50">
        <f t="shared" si="1160"/>
        <v>0</v>
      </c>
      <c r="U1193" s="50">
        <f t="shared" si="1160"/>
        <v>0</v>
      </c>
      <c r="V1193" s="50">
        <f t="shared" si="1160"/>
        <v>0</v>
      </c>
      <c r="W1193" s="50">
        <f t="shared" si="1160"/>
        <v>0</v>
      </c>
      <c r="X1193" s="50">
        <f t="shared" si="1160"/>
        <v>0</v>
      </c>
      <c r="Y1193" s="50">
        <f t="shared" si="1160"/>
        <v>0</v>
      </c>
      <c r="Z1193" s="50">
        <f t="shared" si="1160"/>
        <v>0</v>
      </c>
      <c r="AB1193" s="222"/>
    </row>
    <row r="1194" spans="2:28" ht="15.6" customHeight="1" x14ac:dyDescent="0.3">
      <c r="B1194" s="13">
        <f>B1193+10</f>
        <v>7670</v>
      </c>
      <c r="C1194" s="42" t="s">
        <v>6</v>
      </c>
      <c r="D1194" s="50">
        <f t="shared" ref="D1194:Z1194" si="1161">D1076</f>
        <v>0</v>
      </c>
      <c r="E1194" s="50">
        <f t="shared" si="1161"/>
        <v>0</v>
      </c>
      <c r="F1194" s="50">
        <f t="shared" si="1161"/>
        <v>0</v>
      </c>
      <c r="G1194" s="50">
        <f t="shared" si="1161"/>
        <v>0</v>
      </c>
      <c r="H1194" s="50">
        <f t="shared" si="1161"/>
        <v>0</v>
      </c>
      <c r="I1194" s="50">
        <f t="shared" si="1161"/>
        <v>0</v>
      </c>
      <c r="J1194" s="50">
        <f t="shared" si="1161"/>
        <v>0</v>
      </c>
      <c r="K1194" s="50">
        <f t="shared" si="1161"/>
        <v>0</v>
      </c>
      <c r="L1194" s="50">
        <f t="shared" si="1161"/>
        <v>0</v>
      </c>
      <c r="M1194" s="50">
        <f t="shared" si="1161"/>
        <v>0</v>
      </c>
      <c r="N1194" s="50">
        <f t="shared" si="1161"/>
        <v>0</v>
      </c>
      <c r="O1194" s="50">
        <f t="shared" si="1161"/>
        <v>0</v>
      </c>
      <c r="P1194" s="50">
        <f t="shared" si="1161"/>
        <v>0</v>
      </c>
      <c r="Q1194" s="50">
        <f t="shared" si="1161"/>
        <v>0</v>
      </c>
      <c r="R1194" s="50">
        <f t="shared" si="1161"/>
        <v>0</v>
      </c>
      <c r="S1194" s="50">
        <f t="shared" si="1161"/>
        <v>0</v>
      </c>
      <c r="T1194" s="50">
        <f t="shared" si="1161"/>
        <v>0</v>
      </c>
      <c r="U1194" s="50">
        <f t="shared" si="1161"/>
        <v>0</v>
      </c>
      <c r="V1194" s="50">
        <f t="shared" si="1161"/>
        <v>0</v>
      </c>
      <c r="W1194" s="50">
        <f t="shared" si="1161"/>
        <v>0</v>
      </c>
      <c r="X1194" s="50">
        <f t="shared" si="1161"/>
        <v>0</v>
      </c>
      <c r="Y1194" s="50">
        <f t="shared" si="1161"/>
        <v>0</v>
      </c>
      <c r="Z1194" s="50">
        <f t="shared" si="1161"/>
        <v>0</v>
      </c>
      <c r="AB1194" s="222"/>
    </row>
    <row r="1195" spans="2:28" ht="15.6" customHeight="1" x14ac:dyDescent="0.3">
      <c r="B1195" s="31">
        <f t="shared" si="1152"/>
        <v>7671</v>
      </c>
      <c r="C1195" s="96" t="s">
        <v>366</v>
      </c>
      <c r="D1195" s="50">
        <f t="shared" ref="D1195:Z1195" si="1162">D1077</f>
        <v>0</v>
      </c>
      <c r="E1195" s="50">
        <f t="shared" si="1162"/>
        <v>0</v>
      </c>
      <c r="F1195" s="50">
        <f t="shared" si="1162"/>
        <v>0</v>
      </c>
      <c r="G1195" s="50">
        <f t="shared" si="1162"/>
        <v>0</v>
      </c>
      <c r="H1195" s="50">
        <f t="shared" si="1162"/>
        <v>0</v>
      </c>
      <c r="I1195" s="50">
        <f t="shared" si="1162"/>
        <v>0</v>
      </c>
      <c r="J1195" s="50">
        <f t="shared" si="1162"/>
        <v>0</v>
      </c>
      <c r="K1195" s="50">
        <f t="shared" si="1162"/>
        <v>0</v>
      </c>
      <c r="L1195" s="50">
        <f t="shared" si="1162"/>
        <v>0</v>
      </c>
      <c r="M1195" s="50">
        <f t="shared" si="1162"/>
        <v>0</v>
      </c>
      <c r="N1195" s="50">
        <f t="shared" si="1162"/>
        <v>0</v>
      </c>
      <c r="O1195" s="50">
        <f t="shared" si="1162"/>
        <v>0</v>
      </c>
      <c r="P1195" s="50">
        <f t="shared" si="1162"/>
        <v>0</v>
      </c>
      <c r="Q1195" s="50">
        <f t="shared" si="1162"/>
        <v>0</v>
      </c>
      <c r="R1195" s="50">
        <f t="shared" si="1162"/>
        <v>0</v>
      </c>
      <c r="S1195" s="50">
        <f t="shared" si="1162"/>
        <v>0</v>
      </c>
      <c r="T1195" s="50">
        <f t="shared" si="1162"/>
        <v>0</v>
      </c>
      <c r="U1195" s="50">
        <f t="shared" si="1162"/>
        <v>0</v>
      </c>
      <c r="V1195" s="50">
        <f t="shared" si="1162"/>
        <v>0</v>
      </c>
      <c r="W1195" s="50">
        <f t="shared" si="1162"/>
        <v>0</v>
      </c>
      <c r="X1195" s="50">
        <f t="shared" si="1162"/>
        <v>0</v>
      </c>
      <c r="Y1195" s="50">
        <f t="shared" si="1162"/>
        <v>0</v>
      </c>
      <c r="Z1195" s="50">
        <f t="shared" si="1162"/>
        <v>0</v>
      </c>
      <c r="AB1195" s="222"/>
    </row>
    <row r="1196" spans="2:28" ht="15.6" customHeight="1" x14ac:dyDescent="0.3">
      <c r="B1196" s="13">
        <f>B1194+10</f>
        <v>7680</v>
      </c>
      <c r="C1196" s="42" t="s">
        <v>519</v>
      </c>
      <c r="D1196" s="50">
        <f>D1198+D1199+D1200+D1201+D1202+D1203+D1204</f>
        <v>0</v>
      </c>
      <c r="E1196" s="50">
        <f t="shared" ref="E1196:U1196" si="1163">E1198+E1199+E1200+E1201+E1202+E1203+E1204</f>
        <v>0</v>
      </c>
      <c r="F1196" s="50">
        <f t="shared" si="1163"/>
        <v>0</v>
      </c>
      <c r="G1196" s="50">
        <f t="shared" si="1163"/>
        <v>0</v>
      </c>
      <c r="H1196" s="50">
        <f t="shared" si="1163"/>
        <v>0</v>
      </c>
      <c r="I1196" s="50">
        <f t="shared" si="1163"/>
        <v>0</v>
      </c>
      <c r="J1196" s="50">
        <f t="shared" si="1163"/>
        <v>0</v>
      </c>
      <c r="K1196" s="50">
        <f t="shared" si="1163"/>
        <v>0</v>
      </c>
      <c r="L1196" s="50">
        <f t="shared" si="1163"/>
        <v>0</v>
      </c>
      <c r="M1196" s="50">
        <f t="shared" si="1163"/>
        <v>0</v>
      </c>
      <c r="N1196" s="50">
        <f t="shared" si="1163"/>
        <v>0</v>
      </c>
      <c r="O1196" s="50">
        <f t="shared" si="1163"/>
        <v>0</v>
      </c>
      <c r="P1196" s="50">
        <f t="shared" si="1163"/>
        <v>0</v>
      </c>
      <c r="Q1196" s="50">
        <f t="shared" si="1163"/>
        <v>0</v>
      </c>
      <c r="R1196" s="50">
        <f t="shared" si="1163"/>
        <v>0</v>
      </c>
      <c r="S1196" s="50">
        <f t="shared" si="1163"/>
        <v>0</v>
      </c>
      <c r="T1196" s="50">
        <f t="shared" si="1163"/>
        <v>0</v>
      </c>
      <c r="U1196" s="50">
        <f t="shared" si="1163"/>
        <v>0</v>
      </c>
      <c r="V1196" s="50">
        <f>V1198+V1199+V1200+V1201+V1202+V1203+V1204</f>
        <v>0</v>
      </c>
      <c r="W1196" s="50">
        <f>W1198+W1199+W1200+W1201+W1202+W1203+W1204</f>
        <v>0</v>
      </c>
      <c r="X1196" s="50">
        <f>X1198+X1199+X1200+X1201+X1202+X1203+X1204</f>
        <v>0</v>
      </c>
      <c r="Y1196" s="50">
        <f t="shared" ref="Y1196:Z1196" si="1164">Y1198+Y1199+Y1200+Y1201+Y1202+Y1203+Y1204</f>
        <v>0</v>
      </c>
      <c r="Z1196" s="50">
        <f t="shared" si="1164"/>
        <v>0</v>
      </c>
      <c r="AB1196" s="222"/>
    </row>
    <row r="1197" spans="2:28" ht="15.6" customHeight="1" x14ac:dyDescent="0.3">
      <c r="B1197" s="31">
        <f t="shared" si="1152"/>
        <v>7681</v>
      </c>
      <c r="C1197" s="96" t="s">
        <v>366</v>
      </c>
      <c r="D1197" s="50">
        <f t="shared" ref="D1197:S1204" si="1165">D1079</f>
        <v>0</v>
      </c>
      <c r="E1197" s="198"/>
      <c r="F1197" s="198"/>
      <c r="G1197" s="198"/>
      <c r="H1197" s="198"/>
      <c r="I1197" s="198"/>
      <c r="J1197" s="198"/>
      <c r="K1197" s="198"/>
      <c r="L1197" s="198"/>
      <c r="M1197" s="198"/>
      <c r="N1197" s="198"/>
      <c r="O1197" s="198"/>
      <c r="P1197" s="198"/>
      <c r="Q1197" s="198"/>
      <c r="R1197" s="198"/>
      <c r="S1197" s="198"/>
      <c r="T1197" s="198"/>
      <c r="U1197" s="198"/>
      <c r="V1197" s="198"/>
      <c r="W1197" s="198"/>
      <c r="X1197" s="198"/>
      <c r="Y1197" s="198"/>
      <c r="Z1197" s="198"/>
      <c r="AB1197" s="221"/>
    </row>
    <row r="1198" spans="2:28" ht="15.6" customHeight="1" x14ac:dyDescent="0.3">
      <c r="B1198" s="13">
        <f>B1196+10</f>
        <v>7690</v>
      </c>
      <c r="C1198" s="51" t="s">
        <v>7</v>
      </c>
      <c r="D1198" s="50">
        <f t="shared" si="1165"/>
        <v>0</v>
      </c>
      <c r="E1198" s="198"/>
      <c r="F1198" s="198"/>
      <c r="G1198" s="198"/>
      <c r="H1198" s="198"/>
      <c r="I1198" s="198"/>
      <c r="J1198" s="198"/>
      <c r="K1198" s="198"/>
      <c r="L1198" s="198"/>
      <c r="M1198" s="198"/>
      <c r="N1198" s="198"/>
      <c r="O1198" s="198"/>
      <c r="P1198" s="198"/>
      <c r="Q1198" s="198"/>
      <c r="R1198" s="198"/>
      <c r="S1198" s="198"/>
      <c r="T1198" s="198"/>
      <c r="U1198" s="198"/>
      <c r="V1198" s="198"/>
      <c r="W1198" s="198"/>
      <c r="X1198" s="198"/>
      <c r="Y1198" s="198"/>
      <c r="Z1198" s="198"/>
      <c r="AB1198" s="221"/>
    </row>
    <row r="1199" spans="2:28" ht="15.6" customHeight="1" x14ac:dyDescent="0.3">
      <c r="B1199" s="13">
        <f t="shared" ref="B1199:B1205" si="1166">B1198+10</f>
        <v>7700</v>
      </c>
      <c r="C1199" s="51" t="s">
        <v>8</v>
      </c>
      <c r="D1199" s="50">
        <f t="shared" si="1165"/>
        <v>0</v>
      </c>
      <c r="E1199" s="198"/>
      <c r="F1199" s="198"/>
      <c r="G1199" s="198"/>
      <c r="H1199" s="198"/>
      <c r="I1199" s="198"/>
      <c r="J1199" s="198"/>
      <c r="K1199" s="198"/>
      <c r="L1199" s="198"/>
      <c r="M1199" s="198"/>
      <c r="N1199" s="198"/>
      <c r="O1199" s="198"/>
      <c r="P1199" s="198"/>
      <c r="Q1199" s="198"/>
      <c r="R1199" s="198"/>
      <c r="S1199" s="198"/>
      <c r="T1199" s="198"/>
      <c r="U1199" s="198"/>
      <c r="V1199" s="198"/>
      <c r="W1199" s="198"/>
      <c r="X1199" s="198"/>
      <c r="Y1199" s="198"/>
      <c r="Z1199" s="198"/>
      <c r="AB1199" s="221"/>
    </row>
    <row r="1200" spans="2:28" ht="15.6" customHeight="1" x14ac:dyDescent="0.3">
      <c r="B1200" s="13">
        <f t="shared" si="1166"/>
        <v>7710</v>
      </c>
      <c r="C1200" s="51" t="s">
        <v>9</v>
      </c>
      <c r="D1200" s="50">
        <f t="shared" si="1165"/>
        <v>0</v>
      </c>
      <c r="E1200" s="198"/>
      <c r="F1200" s="198"/>
      <c r="G1200" s="198"/>
      <c r="H1200" s="198"/>
      <c r="I1200" s="198"/>
      <c r="J1200" s="198"/>
      <c r="K1200" s="198"/>
      <c r="L1200" s="198"/>
      <c r="M1200" s="198"/>
      <c r="N1200" s="198"/>
      <c r="O1200" s="198"/>
      <c r="P1200" s="198"/>
      <c r="Q1200" s="198"/>
      <c r="R1200" s="198"/>
      <c r="S1200" s="198"/>
      <c r="T1200" s="198"/>
      <c r="U1200" s="198"/>
      <c r="V1200" s="198"/>
      <c r="W1200" s="198"/>
      <c r="X1200" s="198"/>
      <c r="Y1200" s="198"/>
      <c r="Z1200" s="198"/>
      <c r="AB1200" s="221"/>
    </row>
    <row r="1201" spans="2:28" ht="15.6" customHeight="1" x14ac:dyDescent="0.3">
      <c r="B1201" s="13">
        <f t="shared" si="1166"/>
        <v>7720</v>
      </c>
      <c r="C1201" s="51" t="s">
        <v>10</v>
      </c>
      <c r="D1201" s="50">
        <f t="shared" si="1165"/>
        <v>0</v>
      </c>
      <c r="E1201" s="50">
        <f t="shared" si="1165"/>
        <v>0</v>
      </c>
      <c r="F1201" s="50">
        <f t="shared" si="1165"/>
        <v>0</v>
      </c>
      <c r="G1201" s="50">
        <f t="shared" si="1165"/>
        <v>0</v>
      </c>
      <c r="H1201" s="50">
        <f t="shared" si="1165"/>
        <v>0</v>
      </c>
      <c r="I1201" s="50">
        <f t="shared" si="1165"/>
        <v>0</v>
      </c>
      <c r="J1201" s="50">
        <f t="shared" si="1165"/>
        <v>0</v>
      </c>
      <c r="K1201" s="50">
        <f t="shared" si="1165"/>
        <v>0</v>
      </c>
      <c r="L1201" s="50">
        <f t="shared" si="1165"/>
        <v>0</v>
      </c>
      <c r="M1201" s="50">
        <f t="shared" si="1165"/>
        <v>0</v>
      </c>
      <c r="N1201" s="50">
        <f t="shared" si="1165"/>
        <v>0</v>
      </c>
      <c r="O1201" s="50">
        <f t="shared" si="1165"/>
        <v>0</v>
      </c>
      <c r="P1201" s="50">
        <f t="shared" si="1165"/>
        <v>0</v>
      </c>
      <c r="Q1201" s="50">
        <f t="shared" si="1165"/>
        <v>0</v>
      </c>
      <c r="R1201" s="50">
        <f t="shared" si="1165"/>
        <v>0</v>
      </c>
      <c r="S1201" s="50">
        <f t="shared" si="1165"/>
        <v>0</v>
      </c>
      <c r="T1201" s="50">
        <f t="shared" ref="T1201:Z1202" si="1167">T1083</f>
        <v>0</v>
      </c>
      <c r="U1201" s="50">
        <f t="shared" si="1167"/>
        <v>0</v>
      </c>
      <c r="V1201" s="50">
        <f t="shared" si="1167"/>
        <v>0</v>
      </c>
      <c r="W1201" s="50">
        <f t="shared" si="1167"/>
        <v>0</v>
      </c>
      <c r="X1201" s="50">
        <f t="shared" si="1167"/>
        <v>0</v>
      </c>
      <c r="Y1201" s="50">
        <f t="shared" si="1167"/>
        <v>0</v>
      </c>
      <c r="Z1201" s="50">
        <f t="shared" si="1167"/>
        <v>0</v>
      </c>
      <c r="AB1201" s="222"/>
    </row>
    <row r="1202" spans="2:28" ht="15.6" customHeight="1" x14ac:dyDescent="0.3">
      <c r="B1202" s="13">
        <f t="shared" si="1166"/>
        <v>7730</v>
      </c>
      <c r="C1202" s="51" t="s">
        <v>11</v>
      </c>
      <c r="D1202" s="50">
        <f t="shared" si="1165"/>
        <v>0</v>
      </c>
      <c r="E1202" s="50">
        <f t="shared" si="1165"/>
        <v>0</v>
      </c>
      <c r="F1202" s="50">
        <f t="shared" si="1165"/>
        <v>0</v>
      </c>
      <c r="G1202" s="50">
        <f t="shared" si="1165"/>
        <v>0</v>
      </c>
      <c r="H1202" s="50">
        <f t="shared" si="1165"/>
        <v>0</v>
      </c>
      <c r="I1202" s="50">
        <f t="shared" si="1165"/>
        <v>0</v>
      </c>
      <c r="J1202" s="50">
        <f t="shared" si="1165"/>
        <v>0</v>
      </c>
      <c r="K1202" s="50">
        <f t="shared" si="1165"/>
        <v>0</v>
      </c>
      <c r="L1202" s="50">
        <f t="shared" si="1165"/>
        <v>0</v>
      </c>
      <c r="M1202" s="50">
        <f t="shared" si="1165"/>
        <v>0</v>
      </c>
      <c r="N1202" s="50">
        <f t="shared" si="1165"/>
        <v>0</v>
      </c>
      <c r="O1202" s="50">
        <f t="shared" si="1165"/>
        <v>0</v>
      </c>
      <c r="P1202" s="50">
        <f t="shared" si="1165"/>
        <v>0</v>
      </c>
      <c r="Q1202" s="50">
        <f t="shared" si="1165"/>
        <v>0</v>
      </c>
      <c r="R1202" s="50">
        <f t="shared" si="1165"/>
        <v>0</v>
      </c>
      <c r="S1202" s="50">
        <f t="shared" si="1165"/>
        <v>0</v>
      </c>
      <c r="T1202" s="50">
        <f t="shared" si="1167"/>
        <v>0</v>
      </c>
      <c r="U1202" s="50">
        <f t="shared" si="1167"/>
        <v>0</v>
      </c>
      <c r="V1202" s="50">
        <f t="shared" si="1167"/>
        <v>0</v>
      </c>
      <c r="W1202" s="50">
        <f t="shared" si="1167"/>
        <v>0</v>
      </c>
      <c r="X1202" s="50">
        <f t="shared" si="1167"/>
        <v>0</v>
      </c>
      <c r="Y1202" s="50">
        <f t="shared" si="1167"/>
        <v>0</v>
      </c>
      <c r="Z1202" s="50">
        <f t="shared" si="1167"/>
        <v>0</v>
      </c>
      <c r="AB1202" s="222"/>
    </row>
    <row r="1203" spans="2:28" ht="15.6" customHeight="1" x14ac:dyDescent="0.3">
      <c r="B1203" s="13">
        <f t="shared" si="1166"/>
        <v>7740</v>
      </c>
      <c r="C1203" s="51" t="s">
        <v>12</v>
      </c>
      <c r="D1203" s="50">
        <f t="shared" si="1165"/>
        <v>0</v>
      </c>
      <c r="E1203" s="198"/>
      <c r="F1203" s="198"/>
      <c r="G1203" s="198"/>
      <c r="H1203" s="198"/>
      <c r="I1203" s="198"/>
      <c r="J1203" s="198"/>
      <c r="K1203" s="198"/>
      <c r="L1203" s="198"/>
      <c r="M1203" s="198"/>
      <c r="N1203" s="198"/>
      <c r="O1203" s="198"/>
      <c r="P1203" s="198"/>
      <c r="Q1203" s="198"/>
      <c r="R1203" s="198"/>
      <c r="S1203" s="198"/>
      <c r="T1203" s="198"/>
      <c r="U1203" s="198"/>
      <c r="V1203" s="198"/>
      <c r="W1203" s="198"/>
      <c r="X1203" s="198"/>
      <c r="Y1203" s="198"/>
      <c r="Z1203" s="198"/>
      <c r="AB1203" s="221"/>
    </row>
    <row r="1204" spans="2:28" ht="15.6" customHeight="1" x14ac:dyDescent="0.3">
      <c r="B1204" s="13">
        <f t="shared" si="1166"/>
        <v>7750</v>
      </c>
      <c r="C1204" s="51" t="s">
        <v>13</v>
      </c>
      <c r="D1204" s="50">
        <f t="shared" si="1165"/>
        <v>0</v>
      </c>
      <c r="E1204" s="198"/>
      <c r="F1204" s="198"/>
      <c r="G1204" s="198"/>
      <c r="H1204" s="198"/>
      <c r="I1204" s="198"/>
      <c r="J1204" s="198"/>
      <c r="K1204" s="198"/>
      <c r="L1204" s="198"/>
      <c r="M1204" s="198"/>
      <c r="N1204" s="198"/>
      <c r="O1204" s="198"/>
      <c r="P1204" s="198"/>
      <c r="Q1204" s="198"/>
      <c r="R1204" s="198"/>
      <c r="S1204" s="198"/>
      <c r="T1204" s="198"/>
      <c r="U1204" s="198"/>
      <c r="V1204" s="198"/>
      <c r="W1204" s="198"/>
      <c r="X1204" s="198"/>
      <c r="Y1204" s="198"/>
      <c r="Z1204" s="198"/>
      <c r="AB1204" s="221"/>
    </row>
    <row r="1205" spans="2:28" ht="15.6" customHeight="1" x14ac:dyDescent="0.3">
      <c r="B1205" s="13">
        <f t="shared" si="1166"/>
        <v>7760</v>
      </c>
      <c r="C1205" s="42" t="s">
        <v>14</v>
      </c>
      <c r="D1205" s="43"/>
      <c r="E1205" s="50">
        <f t="shared" ref="E1205:Z1205" si="1168">E1087</f>
        <v>0</v>
      </c>
      <c r="F1205" s="50">
        <f t="shared" si="1168"/>
        <v>0</v>
      </c>
      <c r="G1205" s="50">
        <f t="shared" si="1168"/>
        <v>0</v>
      </c>
      <c r="H1205" s="50">
        <f t="shared" si="1168"/>
        <v>0</v>
      </c>
      <c r="I1205" s="50">
        <f t="shared" si="1168"/>
        <v>0</v>
      </c>
      <c r="J1205" s="50">
        <f t="shared" si="1168"/>
        <v>0</v>
      </c>
      <c r="K1205" s="50">
        <f t="shared" si="1168"/>
        <v>0</v>
      </c>
      <c r="L1205" s="50">
        <f t="shared" si="1168"/>
        <v>0</v>
      </c>
      <c r="M1205" s="50">
        <f t="shared" si="1168"/>
        <v>0</v>
      </c>
      <c r="N1205" s="50">
        <f t="shared" si="1168"/>
        <v>0</v>
      </c>
      <c r="O1205" s="50">
        <f t="shared" si="1168"/>
        <v>0</v>
      </c>
      <c r="P1205" s="50">
        <f t="shared" si="1168"/>
        <v>0</v>
      </c>
      <c r="Q1205" s="50">
        <f t="shared" si="1168"/>
        <v>0</v>
      </c>
      <c r="R1205" s="50">
        <f t="shared" si="1168"/>
        <v>0</v>
      </c>
      <c r="S1205" s="50">
        <f t="shared" si="1168"/>
        <v>0</v>
      </c>
      <c r="T1205" s="50">
        <f t="shared" si="1168"/>
        <v>0</v>
      </c>
      <c r="U1205" s="50">
        <f t="shared" si="1168"/>
        <v>0</v>
      </c>
      <c r="V1205" s="50">
        <f t="shared" si="1168"/>
        <v>0</v>
      </c>
      <c r="W1205" s="50">
        <f t="shared" si="1168"/>
        <v>0</v>
      </c>
      <c r="X1205" s="50">
        <f t="shared" si="1168"/>
        <v>0</v>
      </c>
      <c r="Y1205" s="50">
        <f t="shared" si="1168"/>
        <v>0</v>
      </c>
      <c r="Z1205" s="50">
        <f t="shared" si="1168"/>
        <v>0</v>
      </c>
      <c r="AB1205" s="222"/>
    </row>
    <row r="1206" spans="2:28" ht="15.6" customHeight="1" x14ac:dyDescent="0.3">
      <c r="B1206" s="31">
        <f t="shared" si="1152"/>
        <v>7761</v>
      </c>
      <c r="C1206" s="96" t="s">
        <v>81</v>
      </c>
      <c r="D1206" s="43"/>
      <c r="E1206" s="50">
        <f t="shared" ref="E1206:Z1206" si="1169">E1088</f>
        <v>0</v>
      </c>
      <c r="F1206" s="50">
        <f t="shared" si="1169"/>
        <v>0</v>
      </c>
      <c r="G1206" s="50">
        <f t="shared" si="1169"/>
        <v>0</v>
      </c>
      <c r="H1206" s="50">
        <f t="shared" si="1169"/>
        <v>0</v>
      </c>
      <c r="I1206" s="50">
        <f t="shared" si="1169"/>
        <v>0</v>
      </c>
      <c r="J1206" s="50">
        <f t="shared" si="1169"/>
        <v>0</v>
      </c>
      <c r="K1206" s="50">
        <f t="shared" si="1169"/>
        <v>0</v>
      </c>
      <c r="L1206" s="50">
        <f t="shared" si="1169"/>
        <v>0</v>
      </c>
      <c r="M1206" s="50">
        <f t="shared" si="1169"/>
        <v>0</v>
      </c>
      <c r="N1206" s="50">
        <f t="shared" si="1169"/>
        <v>0</v>
      </c>
      <c r="O1206" s="50">
        <f t="shared" si="1169"/>
        <v>0</v>
      </c>
      <c r="P1206" s="50">
        <f t="shared" si="1169"/>
        <v>0</v>
      </c>
      <c r="Q1206" s="50">
        <f t="shared" si="1169"/>
        <v>0</v>
      </c>
      <c r="R1206" s="50">
        <f t="shared" si="1169"/>
        <v>0</v>
      </c>
      <c r="S1206" s="50">
        <f t="shared" si="1169"/>
        <v>0</v>
      </c>
      <c r="T1206" s="50">
        <f t="shared" si="1169"/>
        <v>0</v>
      </c>
      <c r="U1206" s="50">
        <f t="shared" si="1169"/>
        <v>0</v>
      </c>
      <c r="V1206" s="50">
        <f t="shared" si="1169"/>
        <v>0</v>
      </c>
      <c r="W1206" s="50">
        <f t="shared" si="1169"/>
        <v>0</v>
      </c>
      <c r="X1206" s="50">
        <f t="shared" si="1169"/>
        <v>0</v>
      </c>
      <c r="Y1206" s="50">
        <f t="shared" si="1169"/>
        <v>0</v>
      </c>
      <c r="Z1206" s="50">
        <f t="shared" si="1169"/>
        <v>0</v>
      </c>
      <c r="AB1206" s="222"/>
    </row>
    <row r="1207" spans="2:28" ht="15.6" customHeight="1" x14ac:dyDescent="0.3">
      <c r="B1207" s="31">
        <f t="shared" si="1152"/>
        <v>7762</v>
      </c>
      <c r="C1207" s="96" t="s">
        <v>82</v>
      </c>
      <c r="D1207" s="43"/>
      <c r="E1207" s="50">
        <f t="shared" ref="E1207:Z1207" si="1170">E1089</f>
        <v>0</v>
      </c>
      <c r="F1207" s="50">
        <f t="shared" si="1170"/>
        <v>0</v>
      </c>
      <c r="G1207" s="50">
        <f t="shared" si="1170"/>
        <v>0</v>
      </c>
      <c r="H1207" s="50">
        <f t="shared" si="1170"/>
        <v>0</v>
      </c>
      <c r="I1207" s="50">
        <f t="shared" si="1170"/>
        <v>0</v>
      </c>
      <c r="J1207" s="50">
        <f t="shared" si="1170"/>
        <v>0</v>
      </c>
      <c r="K1207" s="50">
        <f t="shared" si="1170"/>
        <v>0</v>
      </c>
      <c r="L1207" s="50">
        <f t="shared" si="1170"/>
        <v>0</v>
      </c>
      <c r="M1207" s="50">
        <f t="shared" si="1170"/>
        <v>0</v>
      </c>
      <c r="N1207" s="50">
        <f t="shared" si="1170"/>
        <v>0</v>
      </c>
      <c r="O1207" s="50">
        <f t="shared" si="1170"/>
        <v>0</v>
      </c>
      <c r="P1207" s="50">
        <f t="shared" si="1170"/>
        <v>0</v>
      </c>
      <c r="Q1207" s="50">
        <f t="shared" si="1170"/>
        <v>0</v>
      </c>
      <c r="R1207" s="50">
        <f t="shared" si="1170"/>
        <v>0</v>
      </c>
      <c r="S1207" s="50">
        <f t="shared" si="1170"/>
        <v>0</v>
      </c>
      <c r="T1207" s="50">
        <f t="shared" si="1170"/>
        <v>0</v>
      </c>
      <c r="U1207" s="50">
        <f t="shared" si="1170"/>
        <v>0</v>
      </c>
      <c r="V1207" s="50">
        <f t="shared" si="1170"/>
        <v>0</v>
      </c>
      <c r="W1207" s="50">
        <f t="shared" si="1170"/>
        <v>0</v>
      </c>
      <c r="X1207" s="50">
        <f t="shared" si="1170"/>
        <v>0</v>
      </c>
      <c r="Y1207" s="50">
        <f t="shared" si="1170"/>
        <v>0</v>
      </c>
      <c r="Z1207" s="50">
        <f t="shared" si="1170"/>
        <v>0</v>
      </c>
      <c r="AB1207" s="222"/>
    </row>
    <row r="1208" spans="2:28" ht="15.6" customHeight="1" x14ac:dyDescent="0.3">
      <c r="B1208" s="13">
        <f>B1205+10</f>
        <v>7770</v>
      </c>
      <c r="C1208" s="42" t="s">
        <v>520</v>
      </c>
      <c r="D1208" s="43"/>
      <c r="E1208" s="50">
        <f t="shared" ref="E1208:Z1208" si="1171">E1090</f>
        <v>0</v>
      </c>
      <c r="F1208" s="50">
        <f t="shared" si="1171"/>
        <v>0</v>
      </c>
      <c r="G1208" s="50">
        <f t="shared" si="1171"/>
        <v>0</v>
      </c>
      <c r="H1208" s="50">
        <f t="shared" si="1171"/>
        <v>0</v>
      </c>
      <c r="I1208" s="50">
        <f t="shared" si="1171"/>
        <v>0</v>
      </c>
      <c r="J1208" s="50">
        <f t="shared" si="1171"/>
        <v>0</v>
      </c>
      <c r="K1208" s="50">
        <f t="shared" si="1171"/>
        <v>0</v>
      </c>
      <c r="L1208" s="50">
        <f t="shared" si="1171"/>
        <v>0</v>
      </c>
      <c r="M1208" s="50">
        <f t="shared" si="1171"/>
        <v>0</v>
      </c>
      <c r="N1208" s="50">
        <f t="shared" si="1171"/>
        <v>0</v>
      </c>
      <c r="O1208" s="50">
        <f t="shared" si="1171"/>
        <v>0</v>
      </c>
      <c r="P1208" s="50">
        <f t="shared" si="1171"/>
        <v>0</v>
      </c>
      <c r="Q1208" s="50">
        <f t="shared" si="1171"/>
        <v>0</v>
      </c>
      <c r="R1208" s="50">
        <f t="shared" si="1171"/>
        <v>0</v>
      </c>
      <c r="S1208" s="50">
        <f t="shared" si="1171"/>
        <v>0</v>
      </c>
      <c r="T1208" s="50">
        <f t="shared" si="1171"/>
        <v>0</v>
      </c>
      <c r="U1208" s="50">
        <f t="shared" si="1171"/>
        <v>0</v>
      </c>
      <c r="V1208" s="50">
        <f t="shared" si="1171"/>
        <v>0</v>
      </c>
      <c r="W1208" s="50">
        <f t="shared" si="1171"/>
        <v>0</v>
      </c>
      <c r="X1208" s="50">
        <f t="shared" si="1171"/>
        <v>0</v>
      </c>
      <c r="Y1208" s="50">
        <f t="shared" si="1171"/>
        <v>0</v>
      </c>
      <c r="Z1208" s="50">
        <f t="shared" si="1171"/>
        <v>0</v>
      </c>
      <c r="AB1208" s="222"/>
    </row>
    <row r="1209" spans="2:28" ht="15.6" customHeight="1" x14ac:dyDescent="0.3">
      <c r="B1209" s="31">
        <f t="shared" si="1152"/>
        <v>7771</v>
      </c>
      <c r="C1209" s="96" t="s">
        <v>81</v>
      </c>
      <c r="D1209" s="43"/>
      <c r="E1209" s="50">
        <f t="shared" ref="E1209:Z1209" si="1172">E1091</f>
        <v>0</v>
      </c>
      <c r="F1209" s="50">
        <f t="shared" si="1172"/>
        <v>0</v>
      </c>
      <c r="G1209" s="50">
        <f t="shared" si="1172"/>
        <v>0</v>
      </c>
      <c r="H1209" s="50">
        <f t="shared" si="1172"/>
        <v>0</v>
      </c>
      <c r="I1209" s="50">
        <f t="shared" si="1172"/>
        <v>0</v>
      </c>
      <c r="J1209" s="50">
        <f t="shared" si="1172"/>
        <v>0</v>
      </c>
      <c r="K1209" s="50">
        <f t="shared" si="1172"/>
        <v>0</v>
      </c>
      <c r="L1209" s="50">
        <f t="shared" si="1172"/>
        <v>0</v>
      </c>
      <c r="M1209" s="50">
        <f t="shared" si="1172"/>
        <v>0</v>
      </c>
      <c r="N1209" s="50">
        <f t="shared" si="1172"/>
        <v>0</v>
      </c>
      <c r="O1209" s="50">
        <f t="shared" si="1172"/>
        <v>0</v>
      </c>
      <c r="P1209" s="50">
        <f t="shared" si="1172"/>
        <v>0</v>
      </c>
      <c r="Q1209" s="50">
        <f t="shared" si="1172"/>
        <v>0</v>
      </c>
      <c r="R1209" s="50">
        <f t="shared" si="1172"/>
        <v>0</v>
      </c>
      <c r="S1209" s="50">
        <f t="shared" si="1172"/>
        <v>0</v>
      </c>
      <c r="T1209" s="50">
        <f t="shared" si="1172"/>
        <v>0</v>
      </c>
      <c r="U1209" s="50">
        <f t="shared" si="1172"/>
        <v>0</v>
      </c>
      <c r="V1209" s="50">
        <f t="shared" si="1172"/>
        <v>0</v>
      </c>
      <c r="W1209" s="50">
        <f t="shared" si="1172"/>
        <v>0</v>
      </c>
      <c r="X1209" s="50">
        <f t="shared" si="1172"/>
        <v>0</v>
      </c>
      <c r="Y1209" s="50">
        <f t="shared" si="1172"/>
        <v>0</v>
      </c>
      <c r="Z1209" s="50">
        <f t="shared" si="1172"/>
        <v>0</v>
      </c>
      <c r="AB1209" s="222"/>
    </row>
    <row r="1210" spans="2:28" ht="15.6" customHeight="1" x14ac:dyDescent="0.3">
      <c r="B1210" s="31">
        <f t="shared" si="1152"/>
        <v>7772</v>
      </c>
      <c r="C1210" s="96" t="s">
        <v>82</v>
      </c>
      <c r="D1210" s="43"/>
      <c r="E1210" s="50">
        <f t="shared" ref="E1210:Z1210" si="1173">E1092</f>
        <v>0</v>
      </c>
      <c r="F1210" s="50">
        <f t="shared" si="1173"/>
        <v>0</v>
      </c>
      <c r="G1210" s="50">
        <f t="shared" si="1173"/>
        <v>0</v>
      </c>
      <c r="H1210" s="50">
        <f t="shared" si="1173"/>
        <v>0</v>
      </c>
      <c r="I1210" s="50">
        <f t="shared" si="1173"/>
        <v>0</v>
      </c>
      <c r="J1210" s="50">
        <f t="shared" si="1173"/>
        <v>0</v>
      </c>
      <c r="K1210" s="50">
        <f t="shared" si="1173"/>
        <v>0</v>
      </c>
      <c r="L1210" s="50">
        <f t="shared" si="1173"/>
        <v>0</v>
      </c>
      <c r="M1210" s="50">
        <f t="shared" si="1173"/>
        <v>0</v>
      </c>
      <c r="N1210" s="50">
        <f t="shared" si="1173"/>
        <v>0</v>
      </c>
      <c r="O1210" s="50">
        <f t="shared" si="1173"/>
        <v>0</v>
      </c>
      <c r="P1210" s="50">
        <f t="shared" si="1173"/>
        <v>0</v>
      </c>
      <c r="Q1210" s="50">
        <f t="shared" si="1173"/>
        <v>0</v>
      </c>
      <c r="R1210" s="50">
        <f t="shared" si="1173"/>
        <v>0</v>
      </c>
      <c r="S1210" s="50">
        <f t="shared" si="1173"/>
        <v>0</v>
      </c>
      <c r="T1210" s="50">
        <f t="shared" si="1173"/>
        <v>0</v>
      </c>
      <c r="U1210" s="50">
        <f t="shared" si="1173"/>
        <v>0</v>
      </c>
      <c r="V1210" s="50">
        <f t="shared" si="1173"/>
        <v>0</v>
      </c>
      <c r="W1210" s="50">
        <f t="shared" si="1173"/>
        <v>0</v>
      </c>
      <c r="X1210" s="50">
        <f t="shared" si="1173"/>
        <v>0</v>
      </c>
      <c r="Y1210" s="50">
        <f t="shared" si="1173"/>
        <v>0</v>
      </c>
      <c r="Z1210" s="50">
        <f t="shared" si="1173"/>
        <v>0</v>
      </c>
      <c r="AB1210" s="222"/>
    </row>
    <row r="1211" spans="2:28" ht="15.6" customHeight="1" x14ac:dyDescent="0.3">
      <c r="B1211" s="13">
        <f>B1208+10</f>
        <v>7780</v>
      </c>
      <c r="C1211" s="42" t="s">
        <v>15</v>
      </c>
      <c r="D1211" s="43"/>
      <c r="E1211" s="50">
        <f t="shared" ref="E1211:Z1211" si="1174">E1093</f>
        <v>0</v>
      </c>
      <c r="F1211" s="50">
        <f t="shared" si="1174"/>
        <v>0</v>
      </c>
      <c r="G1211" s="50">
        <f t="shared" si="1174"/>
        <v>0</v>
      </c>
      <c r="H1211" s="50">
        <f t="shared" si="1174"/>
        <v>0</v>
      </c>
      <c r="I1211" s="50">
        <f t="shared" si="1174"/>
        <v>0</v>
      </c>
      <c r="J1211" s="50">
        <f t="shared" si="1174"/>
        <v>0</v>
      </c>
      <c r="K1211" s="50">
        <f t="shared" si="1174"/>
        <v>0</v>
      </c>
      <c r="L1211" s="50">
        <f t="shared" si="1174"/>
        <v>0</v>
      </c>
      <c r="M1211" s="50">
        <f t="shared" si="1174"/>
        <v>0</v>
      </c>
      <c r="N1211" s="50">
        <f t="shared" si="1174"/>
        <v>0</v>
      </c>
      <c r="O1211" s="50">
        <f t="shared" si="1174"/>
        <v>0</v>
      </c>
      <c r="P1211" s="50">
        <f t="shared" si="1174"/>
        <v>0</v>
      </c>
      <c r="Q1211" s="50">
        <f t="shared" si="1174"/>
        <v>0</v>
      </c>
      <c r="R1211" s="50">
        <f t="shared" si="1174"/>
        <v>0</v>
      </c>
      <c r="S1211" s="50">
        <f t="shared" si="1174"/>
        <v>0</v>
      </c>
      <c r="T1211" s="50">
        <f t="shared" si="1174"/>
        <v>0</v>
      </c>
      <c r="U1211" s="50">
        <f t="shared" si="1174"/>
        <v>0</v>
      </c>
      <c r="V1211" s="50">
        <f t="shared" si="1174"/>
        <v>0</v>
      </c>
      <c r="W1211" s="50">
        <f t="shared" si="1174"/>
        <v>0</v>
      </c>
      <c r="X1211" s="50">
        <f t="shared" si="1174"/>
        <v>0</v>
      </c>
      <c r="Y1211" s="50">
        <f t="shared" si="1174"/>
        <v>0</v>
      </c>
      <c r="Z1211" s="50">
        <f t="shared" si="1174"/>
        <v>0</v>
      </c>
      <c r="AB1211" s="222"/>
    </row>
    <row r="1212" spans="2:28" ht="15.6" customHeight="1" x14ac:dyDescent="0.3">
      <c r="B1212" s="31">
        <f t="shared" si="1152"/>
        <v>7781</v>
      </c>
      <c r="C1212" s="96" t="s">
        <v>366</v>
      </c>
      <c r="D1212" s="43"/>
      <c r="E1212" s="50">
        <f t="shared" ref="E1212:Z1212" si="1175">E1094</f>
        <v>0</v>
      </c>
      <c r="F1212" s="50">
        <f t="shared" si="1175"/>
        <v>0</v>
      </c>
      <c r="G1212" s="50">
        <f t="shared" si="1175"/>
        <v>0</v>
      </c>
      <c r="H1212" s="50">
        <f t="shared" si="1175"/>
        <v>0</v>
      </c>
      <c r="I1212" s="50">
        <f t="shared" si="1175"/>
        <v>0</v>
      </c>
      <c r="J1212" s="50">
        <f t="shared" si="1175"/>
        <v>0</v>
      </c>
      <c r="K1212" s="50">
        <f t="shared" si="1175"/>
        <v>0</v>
      </c>
      <c r="L1212" s="50">
        <f t="shared" si="1175"/>
        <v>0</v>
      </c>
      <c r="M1212" s="50">
        <f t="shared" si="1175"/>
        <v>0</v>
      </c>
      <c r="N1212" s="50">
        <f t="shared" si="1175"/>
        <v>0</v>
      </c>
      <c r="O1212" s="50">
        <f t="shared" si="1175"/>
        <v>0</v>
      </c>
      <c r="P1212" s="50">
        <f t="shared" si="1175"/>
        <v>0</v>
      </c>
      <c r="Q1212" s="50">
        <f t="shared" si="1175"/>
        <v>0</v>
      </c>
      <c r="R1212" s="50">
        <f t="shared" si="1175"/>
        <v>0</v>
      </c>
      <c r="S1212" s="50">
        <f t="shared" si="1175"/>
        <v>0</v>
      </c>
      <c r="T1212" s="50">
        <f t="shared" si="1175"/>
        <v>0</v>
      </c>
      <c r="U1212" s="50">
        <f t="shared" si="1175"/>
        <v>0</v>
      </c>
      <c r="V1212" s="50">
        <f t="shared" si="1175"/>
        <v>0</v>
      </c>
      <c r="W1212" s="50">
        <f t="shared" si="1175"/>
        <v>0</v>
      </c>
      <c r="X1212" s="50">
        <f t="shared" si="1175"/>
        <v>0</v>
      </c>
      <c r="Y1212" s="50">
        <f t="shared" si="1175"/>
        <v>0</v>
      </c>
      <c r="Z1212" s="50">
        <f t="shared" si="1175"/>
        <v>0</v>
      </c>
      <c r="AB1212" s="222"/>
    </row>
    <row r="1213" spans="2:28" ht="15.6" customHeight="1" x14ac:dyDescent="0.3">
      <c r="B1213" s="13">
        <f>B1211+10</f>
        <v>7790</v>
      </c>
      <c r="C1213" s="44" t="s">
        <v>16</v>
      </c>
      <c r="D1213" s="43"/>
      <c r="E1213" s="45">
        <f t="shared" ref="E1213:Z1213" si="1176">E1215+E1217+E1224+E1227+E1230+E1232</f>
        <v>0</v>
      </c>
      <c r="F1213" s="45">
        <f t="shared" si="1176"/>
        <v>0</v>
      </c>
      <c r="G1213" s="45">
        <f t="shared" si="1176"/>
        <v>0</v>
      </c>
      <c r="H1213" s="45">
        <f t="shared" si="1176"/>
        <v>0</v>
      </c>
      <c r="I1213" s="45">
        <f t="shared" si="1176"/>
        <v>0</v>
      </c>
      <c r="J1213" s="45">
        <f t="shared" si="1176"/>
        <v>0</v>
      </c>
      <c r="K1213" s="45">
        <f t="shared" si="1176"/>
        <v>0</v>
      </c>
      <c r="L1213" s="45">
        <f t="shared" si="1176"/>
        <v>0</v>
      </c>
      <c r="M1213" s="45">
        <f t="shared" si="1176"/>
        <v>0</v>
      </c>
      <c r="N1213" s="45">
        <f t="shared" si="1176"/>
        <v>0</v>
      </c>
      <c r="O1213" s="45">
        <f t="shared" si="1176"/>
        <v>0</v>
      </c>
      <c r="P1213" s="45">
        <f t="shared" si="1176"/>
        <v>0</v>
      </c>
      <c r="Q1213" s="45">
        <f t="shared" si="1176"/>
        <v>0</v>
      </c>
      <c r="R1213" s="45">
        <f t="shared" si="1176"/>
        <v>0</v>
      </c>
      <c r="S1213" s="45">
        <f t="shared" si="1176"/>
        <v>0</v>
      </c>
      <c r="T1213" s="45">
        <f t="shared" si="1176"/>
        <v>0</v>
      </c>
      <c r="U1213" s="45">
        <f t="shared" si="1176"/>
        <v>0</v>
      </c>
      <c r="V1213" s="45">
        <f t="shared" si="1176"/>
        <v>0</v>
      </c>
      <c r="W1213" s="45">
        <f t="shared" si="1176"/>
        <v>0</v>
      </c>
      <c r="X1213" s="45">
        <f t="shared" si="1176"/>
        <v>0</v>
      </c>
      <c r="Y1213" s="45">
        <f t="shared" si="1176"/>
        <v>0</v>
      </c>
      <c r="Z1213" s="45">
        <f t="shared" si="1176"/>
        <v>0</v>
      </c>
      <c r="AB1213" s="222"/>
    </row>
    <row r="1214" spans="2:28" ht="15.6" customHeight="1" x14ac:dyDescent="0.3">
      <c r="B1214" s="31">
        <f t="shared" si="1152"/>
        <v>7791</v>
      </c>
      <c r="C1214" s="96" t="s">
        <v>367</v>
      </c>
      <c r="D1214" s="50">
        <f>D1216+D1218+D1225+D1226+D1228+D1229+D1231</f>
        <v>0</v>
      </c>
      <c r="E1214" s="50">
        <f>E1216+E1218+E1225+E1226+E1228+E1229+E1231+E1233</f>
        <v>0</v>
      </c>
      <c r="F1214" s="50">
        <f t="shared" ref="F1214:Z1214" si="1177">F1216+F1218+F1225+F1226+F1228+F1229+F1231+F1233</f>
        <v>0</v>
      </c>
      <c r="G1214" s="50">
        <f t="shared" si="1177"/>
        <v>0</v>
      </c>
      <c r="H1214" s="50">
        <f t="shared" si="1177"/>
        <v>0</v>
      </c>
      <c r="I1214" s="50">
        <f t="shared" si="1177"/>
        <v>0</v>
      </c>
      <c r="J1214" s="50">
        <f t="shared" si="1177"/>
        <v>0</v>
      </c>
      <c r="K1214" s="50">
        <f t="shared" si="1177"/>
        <v>0</v>
      </c>
      <c r="L1214" s="50">
        <f t="shared" si="1177"/>
        <v>0</v>
      </c>
      <c r="M1214" s="50">
        <f t="shared" si="1177"/>
        <v>0</v>
      </c>
      <c r="N1214" s="50">
        <f t="shared" si="1177"/>
        <v>0</v>
      </c>
      <c r="O1214" s="50">
        <f t="shared" si="1177"/>
        <v>0</v>
      </c>
      <c r="P1214" s="50">
        <f t="shared" si="1177"/>
        <v>0</v>
      </c>
      <c r="Q1214" s="50">
        <f t="shared" si="1177"/>
        <v>0</v>
      </c>
      <c r="R1214" s="50">
        <f t="shared" si="1177"/>
        <v>0</v>
      </c>
      <c r="S1214" s="50">
        <f t="shared" si="1177"/>
        <v>0</v>
      </c>
      <c r="T1214" s="50">
        <f t="shared" si="1177"/>
        <v>0</v>
      </c>
      <c r="U1214" s="50">
        <f t="shared" si="1177"/>
        <v>0</v>
      </c>
      <c r="V1214" s="50">
        <f t="shared" si="1177"/>
        <v>0</v>
      </c>
      <c r="W1214" s="50">
        <f t="shared" si="1177"/>
        <v>0</v>
      </c>
      <c r="X1214" s="50">
        <f t="shared" si="1177"/>
        <v>0</v>
      </c>
      <c r="Y1214" s="50">
        <f t="shared" si="1177"/>
        <v>0</v>
      </c>
      <c r="Z1214" s="50">
        <f t="shared" si="1177"/>
        <v>0</v>
      </c>
      <c r="AB1214" s="222"/>
    </row>
    <row r="1215" spans="2:28" ht="15.6" customHeight="1" x14ac:dyDescent="0.3">
      <c r="B1215" s="13">
        <f>B1213+10</f>
        <v>7800</v>
      </c>
      <c r="C1215" s="42" t="s">
        <v>17</v>
      </c>
      <c r="D1215" s="50">
        <f t="shared" ref="D1215:Z1215" si="1178">D1097</f>
        <v>0</v>
      </c>
      <c r="E1215" s="50">
        <f t="shared" si="1178"/>
        <v>0</v>
      </c>
      <c r="F1215" s="50">
        <f t="shared" si="1178"/>
        <v>0</v>
      </c>
      <c r="G1215" s="50">
        <f t="shared" si="1178"/>
        <v>0</v>
      </c>
      <c r="H1215" s="50">
        <f t="shared" si="1178"/>
        <v>0</v>
      </c>
      <c r="I1215" s="50">
        <f t="shared" si="1178"/>
        <v>0</v>
      </c>
      <c r="J1215" s="50">
        <f t="shared" si="1178"/>
        <v>0</v>
      </c>
      <c r="K1215" s="50">
        <f t="shared" si="1178"/>
        <v>0</v>
      </c>
      <c r="L1215" s="50">
        <f t="shared" si="1178"/>
        <v>0</v>
      </c>
      <c r="M1215" s="50">
        <f t="shared" si="1178"/>
        <v>0</v>
      </c>
      <c r="N1215" s="50">
        <f t="shared" si="1178"/>
        <v>0</v>
      </c>
      <c r="O1215" s="50">
        <f t="shared" si="1178"/>
        <v>0</v>
      </c>
      <c r="P1215" s="50">
        <f t="shared" si="1178"/>
        <v>0</v>
      </c>
      <c r="Q1215" s="50">
        <f t="shared" si="1178"/>
        <v>0</v>
      </c>
      <c r="R1215" s="50">
        <f t="shared" si="1178"/>
        <v>0</v>
      </c>
      <c r="S1215" s="50">
        <f t="shared" si="1178"/>
        <v>0</v>
      </c>
      <c r="T1215" s="50">
        <f t="shared" si="1178"/>
        <v>0</v>
      </c>
      <c r="U1215" s="50">
        <f t="shared" si="1178"/>
        <v>0</v>
      </c>
      <c r="V1215" s="50">
        <f t="shared" si="1178"/>
        <v>0</v>
      </c>
      <c r="W1215" s="50">
        <f t="shared" si="1178"/>
        <v>0</v>
      </c>
      <c r="X1215" s="50">
        <f t="shared" si="1178"/>
        <v>0</v>
      </c>
      <c r="Y1215" s="50">
        <f t="shared" si="1178"/>
        <v>0</v>
      </c>
      <c r="Z1215" s="50">
        <f t="shared" si="1178"/>
        <v>0</v>
      </c>
      <c r="AB1215" s="222"/>
    </row>
    <row r="1216" spans="2:28" ht="15.6" customHeight="1" x14ac:dyDescent="0.3">
      <c r="B1216" s="31">
        <f t="shared" si="1152"/>
        <v>7801</v>
      </c>
      <c r="C1216" s="96" t="s">
        <v>367</v>
      </c>
      <c r="D1216" s="50">
        <f t="shared" ref="D1216:Z1216" si="1179">D1098</f>
        <v>0</v>
      </c>
      <c r="E1216" s="50">
        <f t="shared" si="1179"/>
        <v>0</v>
      </c>
      <c r="F1216" s="50">
        <f t="shared" si="1179"/>
        <v>0</v>
      </c>
      <c r="G1216" s="50">
        <f t="shared" si="1179"/>
        <v>0</v>
      </c>
      <c r="H1216" s="50">
        <f t="shared" si="1179"/>
        <v>0</v>
      </c>
      <c r="I1216" s="50">
        <f t="shared" si="1179"/>
        <v>0</v>
      </c>
      <c r="J1216" s="50">
        <f t="shared" si="1179"/>
        <v>0</v>
      </c>
      <c r="K1216" s="50">
        <f t="shared" si="1179"/>
        <v>0</v>
      </c>
      <c r="L1216" s="50">
        <f t="shared" si="1179"/>
        <v>0</v>
      </c>
      <c r="M1216" s="50">
        <f t="shared" si="1179"/>
        <v>0</v>
      </c>
      <c r="N1216" s="50">
        <f t="shared" si="1179"/>
        <v>0</v>
      </c>
      <c r="O1216" s="50">
        <f t="shared" si="1179"/>
        <v>0</v>
      </c>
      <c r="P1216" s="50">
        <f t="shared" si="1179"/>
        <v>0</v>
      </c>
      <c r="Q1216" s="50">
        <f t="shared" si="1179"/>
        <v>0</v>
      </c>
      <c r="R1216" s="50">
        <f t="shared" si="1179"/>
        <v>0</v>
      </c>
      <c r="S1216" s="50">
        <f t="shared" si="1179"/>
        <v>0</v>
      </c>
      <c r="T1216" s="50">
        <f t="shared" si="1179"/>
        <v>0</v>
      </c>
      <c r="U1216" s="50">
        <f t="shared" si="1179"/>
        <v>0</v>
      </c>
      <c r="V1216" s="50">
        <f t="shared" si="1179"/>
        <v>0</v>
      </c>
      <c r="W1216" s="50">
        <f t="shared" si="1179"/>
        <v>0</v>
      </c>
      <c r="X1216" s="50">
        <f t="shared" si="1179"/>
        <v>0</v>
      </c>
      <c r="Y1216" s="50">
        <f t="shared" si="1179"/>
        <v>0</v>
      </c>
      <c r="Z1216" s="50">
        <f t="shared" si="1179"/>
        <v>0</v>
      </c>
      <c r="AB1216" s="222"/>
    </row>
    <row r="1217" spans="2:28" ht="15.6" customHeight="1" x14ac:dyDescent="0.3">
      <c r="B1217" s="13">
        <f>B1215+10</f>
        <v>7810</v>
      </c>
      <c r="C1217" s="42" t="s">
        <v>521</v>
      </c>
      <c r="D1217" s="50">
        <f>D1219+D1220+D1221+D1222+D1223</f>
        <v>0</v>
      </c>
      <c r="E1217" s="50">
        <f t="shared" ref="E1217:Z1217" si="1180">E1219+E1220+E1221+E1222+E1223</f>
        <v>0</v>
      </c>
      <c r="F1217" s="50">
        <f t="shared" si="1180"/>
        <v>0</v>
      </c>
      <c r="G1217" s="50">
        <f t="shared" si="1180"/>
        <v>0</v>
      </c>
      <c r="H1217" s="50">
        <f t="shared" si="1180"/>
        <v>0</v>
      </c>
      <c r="I1217" s="50">
        <f t="shared" si="1180"/>
        <v>0</v>
      </c>
      <c r="J1217" s="50">
        <f t="shared" si="1180"/>
        <v>0</v>
      </c>
      <c r="K1217" s="50">
        <f t="shared" si="1180"/>
        <v>0</v>
      </c>
      <c r="L1217" s="50">
        <f t="shared" si="1180"/>
        <v>0</v>
      </c>
      <c r="M1217" s="50">
        <f t="shared" si="1180"/>
        <v>0</v>
      </c>
      <c r="N1217" s="50">
        <f t="shared" si="1180"/>
        <v>0</v>
      </c>
      <c r="O1217" s="50">
        <f t="shared" si="1180"/>
        <v>0</v>
      </c>
      <c r="P1217" s="50">
        <f t="shared" si="1180"/>
        <v>0</v>
      </c>
      <c r="Q1217" s="50">
        <f t="shared" si="1180"/>
        <v>0</v>
      </c>
      <c r="R1217" s="50">
        <f t="shared" si="1180"/>
        <v>0</v>
      </c>
      <c r="S1217" s="50">
        <f t="shared" si="1180"/>
        <v>0</v>
      </c>
      <c r="T1217" s="50">
        <f t="shared" si="1180"/>
        <v>0</v>
      </c>
      <c r="U1217" s="50">
        <f t="shared" si="1180"/>
        <v>0</v>
      </c>
      <c r="V1217" s="50">
        <f t="shared" si="1180"/>
        <v>0</v>
      </c>
      <c r="W1217" s="50">
        <f t="shared" si="1180"/>
        <v>0</v>
      </c>
      <c r="X1217" s="50">
        <f t="shared" si="1180"/>
        <v>0</v>
      </c>
      <c r="Y1217" s="50">
        <f t="shared" si="1180"/>
        <v>0</v>
      </c>
      <c r="Z1217" s="50">
        <f t="shared" si="1180"/>
        <v>0</v>
      </c>
      <c r="AB1217" s="222"/>
    </row>
    <row r="1218" spans="2:28" ht="15.6" customHeight="1" x14ac:dyDescent="0.3">
      <c r="B1218" s="31">
        <f t="shared" si="1152"/>
        <v>7811</v>
      </c>
      <c r="C1218" s="96" t="s">
        <v>367</v>
      </c>
      <c r="D1218" s="50">
        <f t="shared" ref="D1218:Z1218" si="1181">D1100</f>
        <v>0</v>
      </c>
      <c r="E1218" s="50">
        <f t="shared" si="1181"/>
        <v>0</v>
      </c>
      <c r="F1218" s="50">
        <f t="shared" si="1181"/>
        <v>0</v>
      </c>
      <c r="G1218" s="50">
        <f t="shared" si="1181"/>
        <v>0</v>
      </c>
      <c r="H1218" s="50">
        <f t="shared" si="1181"/>
        <v>0</v>
      </c>
      <c r="I1218" s="50">
        <f t="shared" si="1181"/>
        <v>0</v>
      </c>
      <c r="J1218" s="50">
        <f t="shared" si="1181"/>
        <v>0</v>
      </c>
      <c r="K1218" s="50">
        <f t="shared" si="1181"/>
        <v>0</v>
      </c>
      <c r="L1218" s="50">
        <f t="shared" si="1181"/>
        <v>0</v>
      </c>
      <c r="M1218" s="50">
        <f t="shared" si="1181"/>
        <v>0</v>
      </c>
      <c r="N1218" s="50">
        <f t="shared" si="1181"/>
        <v>0</v>
      </c>
      <c r="O1218" s="50">
        <f t="shared" si="1181"/>
        <v>0</v>
      </c>
      <c r="P1218" s="50">
        <f t="shared" si="1181"/>
        <v>0</v>
      </c>
      <c r="Q1218" s="50">
        <f t="shared" si="1181"/>
        <v>0</v>
      </c>
      <c r="R1218" s="50">
        <f t="shared" si="1181"/>
        <v>0</v>
      </c>
      <c r="S1218" s="50">
        <f t="shared" si="1181"/>
        <v>0</v>
      </c>
      <c r="T1218" s="50">
        <f t="shared" si="1181"/>
        <v>0</v>
      </c>
      <c r="U1218" s="50">
        <f t="shared" si="1181"/>
        <v>0</v>
      </c>
      <c r="V1218" s="50">
        <f t="shared" si="1181"/>
        <v>0</v>
      </c>
      <c r="W1218" s="50">
        <f t="shared" si="1181"/>
        <v>0</v>
      </c>
      <c r="X1218" s="50">
        <f t="shared" si="1181"/>
        <v>0</v>
      </c>
      <c r="Y1218" s="50">
        <f t="shared" si="1181"/>
        <v>0</v>
      </c>
      <c r="Z1218" s="50">
        <f t="shared" si="1181"/>
        <v>0</v>
      </c>
      <c r="AB1218" s="222"/>
    </row>
    <row r="1219" spans="2:28" ht="15.6" customHeight="1" x14ac:dyDescent="0.3">
      <c r="B1219" s="13">
        <f>B1217+10</f>
        <v>7820</v>
      </c>
      <c r="C1219" s="51" t="s">
        <v>18</v>
      </c>
      <c r="D1219" s="50">
        <f t="shared" ref="D1219:D1231" si="1182">D1101</f>
        <v>0</v>
      </c>
      <c r="E1219" s="43">
        <v>0</v>
      </c>
      <c r="F1219" s="43">
        <v>0</v>
      </c>
      <c r="G1219" s="43">
        <v>0</v>
      </c>
      <c r="H1219" s="43">
        <v>0</v>
      </c>
      <c r="I1219" s="43">
        <v>0</v>
      </c>
      <c r="J1219" s="43">
        <v>0</v>
      </c>
      <c r="K1219" s="43">
        <v>0</v>
      </c>
      <c r="L1219" s="43">
        <v>0</v>
      </c>
      <c r="M1219" s="43">
        <v>0</v>
      </c>
      <c r="N1219" s="43">
        <v>0</v>
      </c>
      <c r="O1219" s="43">
        <v>0</v>
      </c>
      <c r="P1219" s="43">
        <v>0</v>
      </c>
      <c r="Q1219" s="43">
        <v>0</v>
      </c>
      <c r="R1219" s="43">
        <v>0</v>
      </c>
      <c r="S1219" s="43">
        <v>0</v>
      </c>
      <c r="T1219" s="43">
        <v>0</v>
      </c>
      <c r="U1219" s="43">
        <v>0</v>
      </c>
      <c r="V1219" s="43">
        <v>0</v>
      </c>
      <c r="W1219" s="43">
        <v>0</v>
      </c>
      <c r="X1219" s="43">
        <v>0</v>
      </c>
      <c r="Y1219" s="43">
        <v>0</v>
      </c>
      <c r="Z1219" s="43">
        <v>0</v>
      </c>
      <c r="AB1219" s="222"/>
    </row>
    <row r="1220" spans="2:28" ht="15.6" customHeight="1" x14ac:dyDescent="0.3">
      <c r="B1220" s="13">
        <f>B1219+10</f>
        <v>7830</v>
      </c>
      <c r="C1220" s="51" t="s">
        <v>19</v>
      </c>
      <c r="D1220" s="50">
        <f t="shared" si="1182"/>
        <v>0</v>
      </c>
      <c r="E1220" s="43">
        <v>0</v>
      </c>
      <c r="F1220" s="43">
        <v>0</v>
      </c>
      <c r="G1220" s="43">
        <v>0</v>
      </c>
      <c r="H1220" s="43">
        <v>0</v>
      </c>
      <c r="I1220" s="43">
        <v>0</v>
      </c>
      <c r="J1220" s="43">
        <v>0</v>
      </c>
      <c r="K1220" s="43">
        <v>0</v>
      </c>
      <c r="L1220" s="43">
        <v>0</v>
      </c>
      <c r="M1220" s="43">
        <v>0</v>
      </c>
      <c r="N1220" s="43">
        <v>0</v>
      </c>
      <c r="O1220" s="43">
        <v>0</v>
      </c>
      <c r="P1220" s="43">
        <v>0</v>
      </c>
      <c r="Q1220" s="43">
        <v>0</v>
      </c>
      <c r="R1220" s="43">
        <v>0</v>
      </c>
      <c r="S1220" s="43">
        <v>0</v>
      </c>
      <c r="T1220" s="43">
        <v>0</v>
      </c>
      <c r="U1220" s="43">
        <v>0</v>
      </c>
      <c r="V1220" s="43">
        <v>0</v>
      </c>
      <c r="W1220" s="43">
        <v>0</v>
      </c>
      <c r="X1220" s="43">
        <v>0</v>
      </c>
      <c r="Y1220" s="43">
        <v>0</v>
      </c>
      <c r="Z1220" s="43">
        <v>0</v>
      </c>
      <c r="AB1220" s="222"/>
    </row>
    <row r="1221" spans="2:28" ht="15.6" customHeight="1" x14ac:dyDescent="0.3">
      <c r="B1221" s="13">
        <f>B1220+10</f>
        <v>7840</v>
      </c>
      <c r="C1221" s="51" t="s">
        <v>20</v>
      </c>
      <c r="D1221" s="50">
        <f t="shared" si="1182"/>
        <v>0</v>
      </c>
      <c r="E1221" s="50">
        <f t="shared" ref="E1221:Z1221" si="1183">E1103</f>
        <v>0</v>
      </c>
      <c r="F1221" s="50">
        <f t="shared" si="1183"/>
        <v>0</v>
      </c>
      <c r="G1221" s="50">
        <f t="shared" si="1183"/>
        <v>0</v>
      </c>
      <c r="H1221" s="50">
        <f t="shared" si="1183"/>
        <v>0</v>
      </c>
      <c r="I1221" s="50">
        <f t="shared" si="1183"/>
        <v>0</v>
      </c>
      <c r="J1221" s="50">
        <f t="shared" si="1183"/>
        <v>0</v>
      </c>
      <c r="K1221" s="50">
        <f t="shared" si="1183"/>
        <v>0</v>
      </c>
      <c r="L1221" s="50">
        <f t="shared" si="1183"/>
        <v>0</v>
      </c>
      <c r="M1221" s="50">
        <f t="shared" si="1183"/>
        <v>0</v>
      </c>
      <c r="N1221" s="50">
        <f t="shared" si="1183"/>
        <v>0</v>
      </c>
      <c r="O1221" s="50">
        <f t="shared" si="1183"/>
        <v>0</v>
      </c>
      <c r="P1221" s="50">
        <f t="shared" si="1183"/>
        <v>0</v>
      </c>
      <c r="Q1221" s="50">
        <f t="shared" si="1183"/>
        <v>0</v>
      </c>
      <c r="R1221" s="50">
        <f t="shared" si="1183"/>
        <v>0</v>
      </c>
      <c r="S1221" s="50">
        <f t="shared" si="1183"/>
        <v>0</v>
      </c>
      <c r="T1221" s="50">
        <f t="shared" si="1183"/>
        <v>0</v>
      </c>
      <c r="U1221" s="50">
        <f t="shared" si="1183"/>
        <v>0</v>
      </c>
      <c r="V1221" s="50">
        <f t="shared" si="1183"/>
        <v>0</v>
      </c>
      <c r="W1221" s="50">
        <f t="shared" si="1183"/>
        <v>0</v>
      </c>
      <c r="X1221" s="50">
        <f t="shared" si="1183"/>
        <v>0</v>
      </c>
      <c r="Y1221" s="50">
        <f t="shared" si="1183"/>
        <v>0</v>
      </c>
      <c r="Z1221" s="50">
        <f t="shared" si="1183"/>
        <v>0</v>
      </c>
      <c r="AB1221" s="222"/>
    </row>
    <row r="1222" spans="2:28" ht="15.6" customHeight="1" x14ac:dyDescent="0.3">
      <c r="B1222" s="13">
        <f>B1221+10</f>
        <v>7850</v>
      </c>
      <c r="C1222" s="51" t="s">
        <v>21</v>
      </c>
      <c r="D1222" s="50">
        <f t="shared" si="1182"/>
        <v>0</v>
      </c>
      <c r="E1222" s="50">
        <f t="shared" ref="E1222:Z1222" si="1184">E1104</f>
        <v>0</v>
      </c>
      <c r="F1222" s="50">
        <f t="shared" si="1184"/>
        <v>0</v>
      </c>
      <c r="G1222" s="50">
        <f t="shared" si="1184"/>
        <v>0</v>
      </c>
      <c r="H1222" s="50">
        <f t="shared" si="1184"/>
        <v>0</v>
      </c>
      <c r="I1222" s="50">
        <f t="shared" si="1184"/>
        <v>0</v>
      </c>
      <c r="J1222" s="50">
        <f t="shared" si="1184"/>
        <v>0</v>
      </c>
      <c r="K1222" s="50">
        <f t="shared" si="1184"/>
        <v>0</v>
      </c>
      <c r="L1222" s="50">
        <f t="shared" si="1184"/>
        <v>0</v>
      </c>
      <c r="M1222" s="50">
        <f t="shared" si="1184"/>
        <v>0</v>
      </c>
      <c r="N1222" s="50">
        <f t="shared" si="1184"/>
        <v>0</v>
      </c>
      <c r="O1222" s="50">
        <f t="shared" si="1184"/>
        <v>0</v>
      </c>
      <c r="P1222" s="50">
        <f t="shared" si="1184"/>
        <v>0</v>
      </c>
      <c r="Q1222" s="50">
        <f t="shared" si="1184"/>
        <v>0</v>
      </c>
      <c r="R1222" s="50">
        <f t="shared" si="1184"/>
        <v>0</v>
      </c>
      <c r="S1222" s="50">
        <f t="shared" si="1184"/>
        <v>0</v>
      </c>
      <c r="T1222" s="50">
        <f t="shared" si="1184"/>
        <v>0</v>
      </c>
      <c r="U1222" s="50">
        <f t="shared" si="1184"/>
        <v>0</v>
      </c>
      <c r="V1222" s="50">
        <f t="shared" si="1184"/>
        <v>0</v>
      </c>
      <c r="W1222" s="50">
        <f t="shared" si="1184"/>
        <v>0</v>
      </c>
      <c r="X1222" s="50">
        <f t="shared" si="1184"/>
        <v>0</v>
      </c>
      <c r="Y1222" s="50">
        <f t="shared" si="1184"/>
        <v>0</v>
      </c>
      <c r="Z1222" s="50">
        <f t="shared" si="1184"/>
        <v>0</v>
      </c>
      <c r="AB1222" s="222"/>
    </row>
    <row r="1223" spans="2:28" ht="15.6" customHeight="1" x14ac:dyDescent="0.3">
      <c r="B1223" s="13">
        <f>B1222+10</f>
        <v>7860</v>
      </c>
      <c r="C1223" s="51" t="s">
        <v>22</v>
      </c>
      <c r="D1223" s="50">
        <f t="shared" si="1182"/>
        <v>0</v>
      </c>
      <c r="E1223" s="43">
        <v>0</v>
      </c>
      <c r="F1223" s="43">
        <v>0</v>
      </c>
      <c r="G1223" s="43">
        <v>0</v>
      </c>
      <c r="H1223" s="43">
        <v>0</v>
      </c>
      <c r="I1223" s="43">
        <v>0</v>
      </c>
      <c r="J1223" s="43">
        <v>0</v>
      </c>
      <c r="K1223" s="43">
        <v>0</v>
      </c>
      <c r="L1223" s="43">
        <v>0</v>
      </c>
      <c r="M1223" s="43">
        <v>0</v>
      </c>
      <c r="N1223" s="43">
        <v>0</v>
      </c>
      <c r="O1223" s="43">
        <v>0</v>
      </c>
      <c r="P1223" s="43">
        <v>0</v>
      </c>
      <c r="Q1223" s="43">
        <v>0</v>
      </c>
      <c r="R1223" s="43">
        <v>0</v>
      </c>
      <c r="S1223" s="43">
        <v>0</v>
      </c>
      <c r="T1223" s="43">
        <v>0</v>
      </c>
      <c r="U1223" s="43">
        <v>0</v>
      </c>
      <c r="V1223" s="43">
        <v>0</v>
      </c>
      <c r="W1223" s="43">
        <v>0</v>
      </c>
      <c r="X1223" s="43">
        <v>0</v>
      </c>
      <c r="Y1223" s="43">
        <v>0</v>
      </c>
      <c r="Z1223" s="43">
        <v>0</v>
      </c>
      <c r="AB1223" s="222"/>
    </row>
    <row r="1224" spans="2:28" ht="15.6" customHeight="1" x14ac:dyDescent="0.3">
      <c r="B1224" s="13">
        <f>B1223+10</f>
        <v>7870</v>
      </c>
      <c r="C1224" s="42" t="s">
        <v>14</v>
      </c>
      <c r="D1224" s="43"/>
      <c r="E1224" s="50">
        <f t="shared" ref="E1224:Z1224" si="1185">E1106</f>
        <v>0</v>
      </c>
      <c r="F1224" s="50">
        <f t="shared" si="1185"/>
        <v>0</v>
      </c>
      <c r="G1224" s="50">
        <f t="shared" si="1185"/>
        <v>0</v>
      </c>
      <c r="H1224" s="50">
        <f t="shared" si="1185"/>
        <v>0</v>
      </c>
      <c r="I1224" s="50">
        <f t="shared" si="1185"/>
        <v>0</v>
      </c>
      <c r="J1224" s="50">
        <f t="shared" si="1185"/>
        <v>0</v>
      </c>
      <c r="K1224" s="50">
        <f t="shared" si="1185"/>
        <v>0</v>
      </c>
      <c r="L1224" s="50">
        <f t="shared" si="1185"/>
        <v>0</v>
      </c>
      <c r="M1224" s="50">
        <f t="shared" si="1185"/>
        <v>0</v>
      </c>
      <c r="N1224" s="50">
        <f t="shared" si="1185"/>
        <v>0</v>
      </c>
      <c r="O1224" s="50">
        <f t="shared" si="1185"/>
        <v>0</v>
      </c>
      <c r="P1224" s="50">
        <f t="shared" si="1185"/>
        <v>0</v>
      </c>
      <c r="Q1224" s="50">
        <f t="shared" si="1185"/>
        <v>0</v>
      </c>
      <c r="R1224" s="50">
        <f t="shared" si="1185"/>
        <v>0</v>
      </c>
      <c r="S1224" s="50">
        <f t="shared" si="1185"/>
        <v>0</v>
      </c>
      <c r="T1224" s="50">
        <f t="shared" si="1185"/>
        <v>0</v>
      </c>
      <c r="U1224" s="50">
        <f t="shared" si="1185"/>
        <v>0</v>
      </c>
      <c r="V1224" s="50">
        <f t="shared" si="1185"/>
        <v>0</v>
      </c>
      <c r="W1224" s="50">
        <f t="shared" si="1185"/>
        <v>0</v>
      </c>
      <c r="X1224" s="50">
        <f t="shared" si="1185"/>
        <v>0</v>
      </c>
      <c r="Y1224" s="50">
        <f t="shared" si="1185"/>
        <v>0</v>
      </c>
      <c r="Z1224" s="50">
        <f t="shared" si="1185"/>
        <v>0</v>
      </c>
      <c r="AB1224" s="222"/>
    </row>
    <row r="1225" spans="2:28" ht="15.6" customHeight="1" x14ac:dyDescent="0.3">
      <c r="B1225" s="31">
        <f t="shared" si="1152"/>
        <v>7871</v>
      </c>
      <c r="C1225" s="96" t="s">
        <v>83</v>
      </c>
      <c r="D1225" s="43"/>
      <c r="E1225" s="50">
        <f t="shared" ref="E1225:Z1225" si="1186">E1107</f>
        <v>0</v>
      </c>
      <c r="F1225" s="50">
        <f t="shared" si="1186"/>
        <v>0</v>
      </c>
      <c r="G1225" s="50">
        <f t="shared" si="1186"/>
        <v>0</v>
      </c>
      <c r="H1225" s="50">
        <f t="shared" si="1186"/>
        <v>0</v>
      </c>
      <c r="I1225" s="50">
        <f t="shared" si="1186"/>
        <v>0</v>
      </c>
      <c r="J1225" s="50">
        <f t="shared" si="1186"/>
        <v>0</v>
      </c>
      <c r="K1225" s="50">
        <f t="shared" si="1186"/>
        <v>0</v>
      </c>
      <c r="L1225" s="50">
        <f t="shared" si="1186"/>
        <v>0</v>
      </c>
      <c r="M1225" s="50">
        <f t="shared" si="1186"/>
        <v>0</v>
      </c>
      <c r="N1225" s="50">
        <f t="shared" si="1186"/>
        <v>0</v>
      </c>
      <c r="O1225" s="50">
        <f t="shared" si="1186"/>
        <v>0</v>
      </c>
      <c r="P1225" s="50">
        <f t="shared" si="1186"/>
        <v>0</v>
      </c>
      <c r="Q1225" s="50">
        <f t="shared" si="1186"/>
        <v>0</v>
      </c>
      <c r="R1225" s="50">
        <f t="shared" si="1186"/>
        <v>0</v>
      </c>
      <c r="S1225" s="50">
        <f t="shared" si="1186"/>
        <v>0</v>
      </c>
      <c r="T1225" s="50">
        <f t="shared" si="1186"/>
        <v>0</v>
      </c>
      <c r="U1225" s="50">
        <f t="shared" si="1186"/>
        <v>0</v>
      </c>
      <c r="V1225" s="50">
        <f t="shared" si="1186"/>
        <v>0</v>
      </c>
      <c r="W1225" s="50">
        <f t="shared" si="1186"/>
        <v>0</v>
      </c>
      <c r="X1225" s="50">
        <f t="shared" si="1186"/>
        <v>0</v>
      </c>
      <c r="Y1225" s="50">
        <f t="shared" si="1186"/>
        <v>0</v>
      </c>
      <c r="Z1225" s="50">
        <f t="shared" si="1186"/>
        <v>0</v>
      </c>
      <c r="AB1225" s="222"/>
    </row>
    <row r="1226" spans="2:28" ht="15.6" customHeight="1" x14ac:dyDescent="0.3">
      <c r="B1226" s="31">
        <f t="shared" si="1152"/>
        <v>7872</v>
      </c>
      <c r="C1226" s="96" t="s">
        <v>84</v>
      </c>
      <c r="D1226" s="43"/>
      <c r="E1226" s="50">
        <f t="shared" ref="E1226:Z1226" si="1187">E1108</f>
        <v>0</v>
      </c>
      <c r="F1226" s="50">
        <f t="shared" si="1187"/>
        <v>0</v>
      </c>
      <c r="G1226" s="50">
        <f t="shared" si="1187"/>
        <v>0</v>
      </c>
      <c r="H1226" s="50">
        <f t="shared" si="1187"/>
        <v>0</v>
      </c>
      <c r="I1226" s="50">
        <f t="shared" si="1187"/>
        <v>0</v>
      </c>
      <c r="J1226" s="50">
        <f t="shared" si="1187"/>
        <v>0</v>
      </c>
      <c r="K1226" s="50">
        <f t="shared" si="1187"/>
        <v>0</v>
      </c>
      <c r="L1226" s="50">
        <f t="shared" si="1187"/>
        <v>0</v>
      </c>
      <c r="M1226" s="50">
        <f t="shared" si="1187"/>
        <v>0</v>
      </c>
      <c r="N1226" s="50">
        <f t="shared" si="1187"/>
        <v>0</v>
      </c>
      <c r="O1226" s="50">
        <f t="shared" si="1187"/>
        <v>0</v>
      </c>
      <c r="P1226" s="50">
        <f t="shared" si="1187"/>
        <v>0</v>
      </c>
      <c r="Q1226" s="50">
        <f t="shared" si="1187"/>
        <v>0</v>
      </c>
      <c r="R1226" s="50">
        <f t="shared" si="1187"/>
        <v>0</v>
      </c>
      <c r="S1226" s="50">
        <f t="shared" si="1187"/>
        <v>0</v>
      </c>
      <c r="T1226" s="50">
        <f t="shared" si="1187"/>
        <v>0</v>
      </c>
      <c r="U1226" s="50">
        <f t="shared" si="1187"/>
        <v>0</v>
      </c>
      <c r="V1226" s="50">
        <f t="shared" si="1187"/>
        <v>0</v>
      </c>
      <c r="W1226" s="50">
        <f t="shared" si="1187"/>
        <v>0</v>
      </c>
      <c r="X1226" s="50">
        <f t="shared" si="1187"/>
        <v>0</v>
      </c>
      <c r="Y1226" s="50">
        <f t="shared" si="1187"/>
        <v>0</v>
      </c>
      <c r="Z1226" s="50">
        <f t="shared" si="1187"/>
        <v>0</v>
      </c>
      <c r="AB1226" s="222"/>
    </row>
    <row r="1227" spans="2:28" ht="15.6" customHeight="1" x14ac:dyDescent="0.3">
      <c r="B1227" s="13">
        <f>B1224+10</f>
        <v>7880</v>
      </c>
      <c r="C1227" s="42" t="s">
        <v>522</v>
      </c>
      <c r="D1227" s="43"/>
      <c r="E1227" s="50">
        <f t="shared" ref="E1227:Z1227" si="1188">E1109</f>
        <v>0</v>
      </c>
      <c r="F1227" s="50">
        <f t="shared" si="1188"/>
        <v>0</v>
      </c>
      <c r="G1227" s="50">
        <f t="shared" si="1188"/>
        <v>0</v>
      </c>
      <c r="H1227" s="50">
        <f t="shared" si="1188"/>
        <v>0</v>
      </c>
      <c r="I1227" s="50">
        <f t="shared" si="1188"/>
        <v>0</v>
      </c>
      <c r="J1227" s="50">
        <f t="shared" si="1188"/>
        <v>0</v>
      </c>
      <c r="K1227" s="50">
        <f t="shared" si="1188"/>
        <v>0</v>
      </c>
      <c r="L1227" s="50">
        <f t="shared" si="1188"/>
        <v>0</v>
      </c>
      <c r="M1227" s="50">
        <f t="shared" si="1188"/>
        <v>0</v>
      </c>
      <c r="N1227" s="50">
        <f t="shared" si="1188"/>
        <v>0</v>
      </c>
      <c r="O1227" s="50">
        <f t="shared" si="1188"/>
        <v>0</v>
      </c>
      <c r="P1227" s="50">
        <f t="shared" si="1188"/>
        <v>0</v>
      </c>
      <c r="Q1227" s="50">
        <f t="shared" si="1188"/>
        <v>0</v>
      </c>
      <c r="R1227" s="50">
        <f t="shared" si="1188"/>
        <v>0</v>
      </c>
      <c r="S1227" s="50">
        <f t="shared" si="1188"/>
        <v>0</v>
      </c>
      <c r="T1227" s="50">
        <f t="shared" si="1188"/>
        <v>0</v>
      </c>
      <c r="U1227" s="50">
        <f t="shared" si="1188"/>
        <v>0</v>
      </c>
      <c r="V1227" s="50">
        <f t="shared" si="1188"/>
        <v>0</v>
      </c>
      <c r="W1227" s="50">
        <f t="shared" si="1188"/>
        <v>0</v>
      </c>
      <c r="X1227" s="50">
        <f t="shared" si="1188"/>
        <v>0</v>
      </c>
      <c r="Y1227" s="50">
        <f t="shared" si="1188"/>
        <v>0</v>
      </c>
      <c r="Z1227" s="50">
        <f t="shared" si="1188"/>
        <v>0</v>
      </c>
      <c r="AB1227" s="222"/>
    </row>
    <row r="1228" spans="2:28" ht="15.6" customHeight="1" x14ac:dyDescent="0.3">
      <c r="B1228" s="31">
        <f t="shared" si="1152"/>
        <v>7881</v>
      </c>
      <c r="C1228" s="96" t="s">
        <v>83</v>
      </c>
      <c r="D1228" s="43"/>
      <c r="E1228" s="50">
        <f t="shared" ref="E1228:Z1228" si="1189">E1110</f>
        <v>0</v>
      </c>
      <c r="F1228" s="50">
        <f t="shared" si="1189"/>
        <v>0</v>
      </c>
      <c r="G1228" s="50">
        <f t="shared" si="1189"/>
        <v>0</v>
      </c>
      <c r="H1228" s="50">
        <f t="shared" si="1189"/>
        <v>0</v>
      </c>
      <c r="I1228" s="50">
        <f t="shared" si="1189"/>
        <v>0</v>
      </c>
      <c r="J1228" s="50">
        <f t="shared" si="1189"/>
        <v>0</v>
      </c>
      <c r="K1228" s="50">
        <f t="shared" si="1189"/>
        <v>0</v>
      </c>
      <c r="L1228" s="50">
        <f t="shared" si="1189"/>
        <v>0</v>
      </c>
      <c r="M1228" s="50">
        <f t="shared" si="1189"/>
        <v>0</v>
      </c>
      <c r="N1228" s="50">
        <f t="shared" si="1189"/>
        <v>0</v>
      </c>
      <c r="O1228" s="50">
        <f t="shared" si="1189"/>
        <v>0</v>
      </c>
      <c r="P1228" s="50">
        <f t="shared" si="1189"/>
        <v>0</v>
      </c>
      <c r="Q1228" s="50">
        <f t="shared" si="1189"/>
        <v>0</v>
      </c>
      <c r="R1228" s="50">
        <f t="shared" si="1189"/>
        <v>0</v>
      </c>
      <c r="S1228" s="50">
        <f t="shared" si="1189"/>
        <v>0</v>
      </c>
      <c r="T1228" s="50">
        <f t="shared" si="1189"/>
        <v>0</v>
      </c>
      <c r="U1228" s="50">
        <f t="shared" si="1189"/>
        <v>0</v>
      </c>
      <c r="V1228" s="50">
        <f t="shared" si="1189"/>
        <v>0</v>
      </c>
      <c r="W1228" s="50">
        <f t="shared" si="1189"/>
        <v>0</v>
      </c>
      <c r="X1228" s="50">
        <f t="shared" si="1189"/>
        <v>0</v>
      </c>
      <c r="Y1228" s="50">
        <f t="shared" si="1189"/>
        <v>0</v>
      </c>
      <c r="Z1228" s="50">
        <f t="shared" si="1189"/>
        <v>0</v>
      </c>
      <c r="AB1228" s="222"/>
    </row>
    <row r="1229" spans="2:28" ht="15.6" customHeight="1" x14ac:dyDescent="0.3">
      <c r="B1229" s="31">
        <f t="shared" si="1152"/>
        <v>7882</v>
      </c>
      <c r="C1229" s="96" t="s">
        <v>84</v>
      </c>
      <c r="D1229" s="43"/>
      <c r="E1229" s="50">
        <f t="shared" ref="E1229:Z1229" si="1190">E1111</f>
        <v>0</v>
      </c>
      <c r="F1229" s="50">
        <f t="shared" si="1190"/>
        <v>0</v>
      </c>
      <c r="G1229" s="50">
        <f t="shared" si="1190"/>
        <v>0</v>
      </c>
      <c r="H1229" s="50">
        <f t="shared" si="1190"/>
        <v>0</v>
      </c>
      <c r="I1229" s="50">
        <f t="shared" si="1190"/>
        <v>0</v>
      </c>
      <c r="J1229" s="50">
        <f t="shared" si="1190"/>
        <v>0</v>
      </c>
      <c r="K1229" s="50">
        <f t="shared" si="1190"/>
        <v>0</v>
      </c>
      <c r="L1229" s="50">
        <f t="shared" si="1190"/>
        <v>0</v>
      </c>
      <c r="M1229" s="50">
        <f t="shared" si="1190"/>
        <v>0</v>
      </c>
      <c r="N1229" s="50">
        <f t="shared" si="1190"/>
        <v>0</v>
      </c>
      <c r="O1229" s="50">
        <f t="shared" si="1190"/>
        <v>0</v>
      </c>
      <c r="P1229" s="50">
        <f t="shared" si="1190"/>
        <v>0</v>
      </c>
      <c r="Q1229" s="50">
        <f t="shared" si="1190"/>
        <v>0</v>
      </c>
      <c r="R1229" s="50">
        <f t="shared" si="1190"/>
        <v>0</v>
      </c>
      <c r="S1229" s="50">
        <f t="shared" si="1190"/>
        <v>0</v>
      </c>
      <c r="T1229" s="50">
        <f t="shared" si="1190"/>
        <v>0</v>
      </c>
      <c r="U1229" s="50">
        <f t="shared" si="1190"/>
        <v>0</v>
      </c>
      <c r="V1229" s="50">
        <f t="shared" si="1190"/>
        <v>0</v>
      </c>
      <c r="W1229" s="50">
        <f t="shared" si="1190"/>
        <v>0</v>
      </c>
      <c r="X1229" s="50">
        <f t="shared" si="1190"/>
        <v>0</v>
      </c>
      <c r="Y1229" s="50">
        <f t="shared" si="1190"/>
        <v>0</v>
      </c>
      <c r="Z1229" s="50">
        <f t="shared" si="1190"/>
        <v>0</v>
      </c>
      <c r="AB1229" s="222"/>
    </row>
    <row r="1230" spans="2:28" ht="15.6" customHeight="1" x14ac:dyDescent="0.3">
      <c r="B1230" s="13">
        <f>B1227+10</f>
        <v>7890</v>
      </c>
      <c r="C1230" s="42" t="s">
        <v>23</v>
      </c>
      <c r="D1230" s="50">
        <f t="shared" si="1182"/>
        <v>0</v>
      </c>
      <c r="E1230" s="50">
        <f t="shared" ref="E1230:Z1230" si="1191">E1112</f>
        <v>0</v>
      </c>
      <c r="F1230" s="50">
        <f t="shared" si="1191"/>
        <v>0</v>
      </c>
      <c r="G1230" s="50">
        <f t="shared" si="1191"/>
        <v>0</v>
      </c>
      <c r="H1230" s="50">
        <f t="shared" si="1191"/>
        <v>0</v>
      </c>
      <c r="I1230" s="50">
        <f t="shared" si="1191"/>
        <v>0</v>
      </c>
      <c r="J1230" s="50">
        <f t="shared" si="1191"/>
        <v>0</v>
      </c>
      <c r="K1230" s="50">
        <f t="shared" si="1191"/>
        <v>0</v>
      </c>
      <c r="L1230" s="50">
        <f t="shared" si="1191"/>
        <v>0</v>
      </c>
      <c r="M1230" s="50">
        <f t="shared" si="1191"/>
        <v>0</v>
      </c>
      <c r="N1230" s="50">
        <f t="shared" si="1191"/>
        <v>0</v>
      </c>
      <c r="O1230" s="50">
        <f t="shared" si="1191"/>
        <v>0</v>
      </c>
      <c r="P1230" s="50">
        <f t="shared" si="1191"/>
        <v>0</v>
      </c>
      <c r="Q1230" s="50">
        <f t="shared" si="1191"/>
        <v>0</v>
      </c>
      <c r="R1230" s="50">
        <f t="shared" si="1191"/>
        <v>0</v>
      </c>
      <c r="S1230" s="50">
        <f t="shared" si="1191"/>
        <v>0</v>
      </c>
      <c r="T1230" s="50">
        <f t="shared" si="1191"/>
        <v>0</v>
      </c>
      <c r="U1230" s="50">
        <f t="shared" si="1191"/>
        <v>0</v>
      </c>
      <c r="V1230" s="50">
        <f t="shared" si="1191"/>
        <v>0</v>
      </c>
      <c r="W1230" s="50">
        <f t="shared" si="1191"/>
        <v>0</v>
      </c>
      <c r="X1230" s="50">
        <f t="shared" si="1191"/>
        <v>0</v>
      </c>
      <c r="Y1230" s="50">
        <f t="shared" si="1191"/>
        <v>0</v>
      </c>
      <c r="Z1230" s="50">
        <f t="shared" si="1191"/>
        <v>0</v>
      </c>
      <c r="AB1230" s="222"/>
    </row>
    <row r="1231" spans="2:28" ht="15.6" customHeight="1" x14ac:dyDescent="0.3">
      <c r="B1231" s="31">
        <f t="shared" si="1152"/>
        <v>7891</v>
      </c>
      <c r="C1231" s="96" t="s">
        <v>367</v>
      </c>
      <c r="D1231" s="50">
        <f t="shared" si="1182"/>
        <v>0</v>
      </c>
      <c r="E1231" s="50">
        <f t="shared" ref="E1231:Z1231" si="1192">E1113</f>
        <v>0</v>
      </c>
      <c r="F1231" s="50">
        <f t="shared" si="1192"/>
        <v>0</v>
      </c>
      <c r="G1231" s="50">
        <f t="shared" si="1192"/>
        <v>0</v>
      </c>
      <c r="H1231" s="50">
        <f t="shared" si="1192"/>
        <v>0</v>
      </c>
      <c r="I1231" s="50">
        <f t="shared" si="1192"/>
        <v>0</v>
      </c>
      <c r="J1231" s="50">
        <f t="shared" si="1192"/>
        <v>0</v>
      </c>
      <c r="K1231" s="50">
        <f t="shared" si="1192"/>
        <v>0</v>
      </c>
      <c r="L1231" s="50">
        <f t="shared" si="1192"/>
        <v>0</v>
      </c>
      <c r="M1231" s="50">
        <f t="shared" si="1192"/>
        <v>0</v>
      </c>
      <c r="N1231" s="50">
        <f t="shared" si="1192"/>
        <v>0</v>
      </c>
      <c r="O1231" s="50">
        <f t="shared" si="1192"/>
        <v>0</v>
      </c>
      <c r="P1231" s="50">
        <f t="shared" si="1192"/>
        <v>0</v>
      </c>
      <c r="Q1231" s="50">
        <f t="shared" si="1192"/>
        <v>0</v>
      </c>
      <c r="R1231" s="50">
        <f t="shared" si="1192"/>
        <v>0</v>
      </c>
      <c r="S1231" s="50">
        <f t="shared" si="1192"/>
        <v>0</v>
      </c>
      <c r="T1231" s="50">
        <f t="shared" si="1192"/>
        <v>0</v>
      </c>
      <c r="U1231" s="50">
        <f t="shared" si="1192"/>
        <v>0</v>
      </c>
      <c r="V1231" s="50">
        <f t="shared" si="1192"/>
        <v>0</v>
      </c>
      <c r="W1231" s="50">
        <f t="shared" si="1192"/>
        <v>0</v>
      </c>
      <c r="X1231" s="50">
        <f t="shared" si="1192"/>
        <v>0</v>
      </c>
      <c r="Y1231" s="50">
        <f t="shared" si="1192"/>
        <v>0</v>
      </c>
      <c r="Z1231" s="50">
        <f t="shared" si="1192"/>
        <v>0</v>
      </c>
      <c r="AB1231" s="222"/>
    </row>
    <row r="1232" spans="2:28" ht="15.6" customHeight="1" x14ac:dyDescent="0.3">
      <c r="B1232" s="13">
        <f>B1230+10</f>
        <v>7900</v>
      </c>
      <c r="C1232" s="42" t="s">
        <v>24</v>
      </c>
      <c r="D1232" s="43"/>
      <c r="E1232" s="50">
        <f t="shared" ref="E1232:Z1232" si="1193">E1114</f>
        <v>0</v>
      </c>
      <c r="F1232" s="50">
        <f t="shared" si="1193"/>
        <v>0</v>
      </c>
      <c r="G1232" s="50">
        <f t="shared" si="1193"/>
        <v>0</v>
      </c>
      <c r="H1232" s="50">
        <f t="shared" si="1193"/>
        <v>0</v>
      </c>
      <c r="I1232" s="50">
        <f t="shared" si="1193"/>
        <v>0</v>
      </c>
      <c r="J1232" s="50">
        <f t="shared" si="1193"/>
        <v>0</v>
      </c>
      <c r="K1232" s="50">
        <f t="shared" si="1193"/>
        <v>0</v>
      </c>
      <c r="L1232" s="50">
        <f t="shared" si="1193"/>
        <v>0</v>
      </c>
      <c r="M1232" s="50">
        <f t="shared" si="1193"/>
        <v>0</v>
      </c>
      <c r="N1232" s="50">
        <f t="shared" si="1193"/>
        <v>0</v>
      </c>
      <c r="O1232" s="50">
        <f t="shared" si="1193"/>
        <v>0</v>
      </c>
      <c r="P1232" s="50">
        <f t="shared" si="1193"/>
        <v>0</v>
      </c>
      <c r="Q1232" s="50">
        <f t="shared" si="1193"/>
        <v>0</v>
      </c>
      <c r="R1232" s="50">
        <f t="shared" si="1193"/>
        <v>0</v>
      </c>
      <c r="S1232" s="50">
        <f t="shared" si="1193"/>
        <v>0</v>
      </c>
      <c r="T1232" s="50">
        <f t="shared" si="1193"/>
        <v>0</v>
      </c>
      <c r="U1232" s="50">
        <f t="shared" si="1193"/>
        <v>0</v>
      </c>
      <c r="V1232" s="50">
        <f t="shared" si="1193"/>
        <v>0</v>
      </c>
      <c r="W1232" s="50">
        <f t="shared" si="1193"/>
        <v>0</v>
      </c>
      <c r="X1232" s="50">
        <f t="shared" si="1193"/>
        <v>0</v>
      </c>
      <c r="Y1232" s="50">
        <f t="shared" si="1193"/>
        <v>0</v>
      </c>
      <c r="Z1232" s="50">
        <f t="shared" si="1193"/>
        <v>0</v>
      </c>
      <c r="AB1232" s="222"/>
    </row>
    <row r="1233" spans="2:28" ht="15.6" customHeight="1" x14ac:dyDescent="0.3">
      <c r="B1233" s="31">
        <f t="shared" si="1152"/>
        <v>7901</v>
      </c>
      <c r="C1233" s="96" t="s">
        <v>367</v>
      </c>
      <c r="D1233" s="43"/>
      <c r="E1233" s="50">
        <f t="shared" ref="E1233:Z1233" si="1194">E1115</f>
        <v>0</v>
      </c>
      <c r="F1233" s="50">
        <f t="shared" si="1194"/>
        <v>0</v>
      </c>
      <c r="G1233" s="50">
        <f t="shared" si="1194"/>
        <v>0</v>
      </c>
      <c r="H1233" s="50">
        <f t="shared" si="1194"/>
        <v>0</v>
      </c>
      <c r="I1233" s="50">
        <f t="shared" si="1194"/>
        <v>0</v>
      </c>
      <c r="J1233" s="50">
        <f t="shared" si="1194"/>
        <v>0</v>
      </c>
      <c r="K1233" s="50">
        <f t="shared" si="1194"/>
        <v>0</v>
      </c>
      <c r="L1233" s="50">
        <f t="shared" si="1194"/>
        <v>0</v>
      </c>
      <c r="M1233" s="50">
        <f t="shared" si="1194"/>
        <v>0</v>
      </c>
      <c r="N1233" s="50">
        <f t="shared" si="1194"/>
        <v>0</v>
      </c>
      <c r="O1233" s="50">
        <f t="shared" si="1194"/>
        <v>0</v>
      </c>
      <c r="P1233" s="50">
        <f t="shared" si="1194"/>
        <v>0</v>
      </c>
      <c r="Q1233" s="50">
        <f t="shared" si="1194"/>
        <v>0</v>
      </c>
      <c r="R1233" s="50">
        <f t="shared" si="1194"/>
        <v>0</v>
      </c>
      <c r="S1233" s="50">
        <f t="shared" si="1194"/>
        <v>0</v>
      </c>
      <c r="T1233" s="50">
        <f t="shared" si="1194"/>
        <v>0</v>
      </c>
      <c r="U1233" s="50">
        <f t="shared" si="1194"/>
        <v>0</v>
      </c>
      <c r="V1233" s="50">
        <f t="shared" si="1194"/>
        <v>0</v>
      </c>
      <c r="W1233" s="50">
        <f t="shared" si="1194"/>
        <v>0</v>
      </c>
      <c r="X1233" s="50">
        <f t="shared" si="1194"/>
        <v>0</v>
      </c>
      <c r="Y1233" s="50">
        <f t="shared" si="1194"/>
        <v>0</v>
      </c>
      <c r="Z1233" s="50">
        <f t="shared" si="1194"/>
        <v>0</v>
      </c>
      <c r="AB1233" s="222"/>
    </row>
    <row r="1234" spans="2:28" ht="15.6" customHeight="1" x14ac:dyDescent="0.3">
      <c r="B1234" s="13">
        <f>B1232+10</f>
        <v>7910</v>
      </c>
      <c r="C1234" s="44" t="s">
        <v>454</v>
      </c>
      <c r="D1234" s="43"/>
      <c r="E1234" s="45">
        <f>E1186-E1213</f>
        <v>0</v>
      </c>
      <c r="F1234" s="45">
        <f t="shared" ref="F1234:Z1234" si="1195">F1186-F1213</f>
        <v>0</v>
      </c>
      <c r="G1234" s="45">
        <f t="shared" si="1195"/>
        <v>0</v>
      </c>
      <c r="H1234" s="45">
        <f t="shared" si="1195"/>
        <v>0</v>
      </c>
      <c r="I1234" s="45">
        <f t="shared" si="1195"/>
        <v>0</v>
      </c>
      <c r="J1234" s="45">
        <f t="shared" si="1195"/>
        <v>0</v>
      </c>
      <c r="K1234" s="45">
        <f t="shared" si="1195"/>
        <v>0</v>
      </c>
      <c r="L1234" s="45">
        <f t="shared" si="1195"/>
        <v>0</v>
      </c>
      <c r="M1234" s="45">
        <f t="shared" si="1195"/>
        <v>0</v>
      </c>
      <c r="N1234" s="45">
        <f t="shared" si="1195"/>
        <v>0</v>
      </c>
      <c r="O1234" s="45">
        <f t="shared" si="1195"/>
        <v>0</v>
      </c>
      <c r="P1234" s="45">
        <f t="shared" si="1195"/>
        <v>0</v>
      </c>
      <c r="Q1234" s="45">
        <f t="shared" si="1195"/>
        <v>0</v>
      </c>
      <c r="R1234" s="45">
        <f t="shared" si="1195"/>
        <v>0</v>
      </c>
      <c r="S1234" s="45">
        <f t="shared" si="1195"/>
        <v>0</v>
      </c>
      <c r="T1234" s="45">
        <f t="shared" si="1195"/>
        <v>0</v>
      </c>
      <c r="U1234" s="45">
        <f t="shared" si="1195"/>
        <v>0</v>
      </c>
      <c r="V1234" s="45">
        <f t="shared" si="1195"/>
        <v>0</v>
      </c>
      <c r="W1234" s="45">
        <f t="shared" si="1195"/>
        <v>0</v>
      </c>
      <c r="X1234" s="45">
        <f t="shared" si="1195"/>
        <v>0</v>
      </c>
      <c r="Y1234" s="45">
        <f t="shared" si="1195"/>
        <v>0</v>
      </c>
      <c r="Z1234" s="45">
        <f t="shared" si="1195"/>
        <v>0</v>
      </c>
      <c r="AB1234" s="222"/>
    </row>
    <row r="1235" spans="2:28" ht="15.6" customHeight="1" x14ac:dyDescent="0.3">
      <c r="B1235" s="13">
        <f>B1234+10</f>
        <v>7920</v>
      </c>
      <c r="C1235" s="46" t="s">
        <v>455</v>
      </c>
      <c r="D1235" s="84"/>
      <c r="E1235" s="47">
        <f>E1234</f>
        <v>0</v>
      </c>
      <c r="F1235" s="47">
        <f>F1234+E1235</f>
        <v>0</v>
      </c>
      <c r="G1235" s="47">
        <f t="shared" ref="G1235" si="1196">G1234+F1235</f>
        <v>0</v>
      </c>
      <c r="H1235" s="47">
        <f t="shared" ref="H1235" si="1197">H1234+G1235</f>
        <v>0</v>
      </c>
      <c r="I1235" s="47">
        <f t="shared" ref="I1235" si="1198">I1234+H1235</f>
        <v>0</v>
      </c>
      <c r="J1235" s="47">
        <f t="shared" ref="J1235" si="1199">J1234+I1235</f>
        <v>0</v>
      </c>
      <c r="K1235" s="47">
        <f t="shared" ref="K1235" si="1200">K1234+J1235</f>
        <v>0</v>
      </c>
      <c r="L1235" s="47">
        <f t="shared" ref="L1235" si="1201">L1234+K1235</f>
        <v>0</v>
      </c>
      <c r="M1235" s="47">
        <f t="shared" ref="M1235" si="1202">M1234+L1235</f>
        <v>0</v>
      </c>
      <c r="N1235" s="47">
        <f t="shared" ref="N1235" si="1203">N1234+M1235</f>
        <v>0</v>
      </c>
      <c r="O1235" s="47">
        <f t="shared" ref="O1235" si="1204">O1234+N1235</f>
        <v>0</v>
      </c>
      <c r="P1235" s="47">
        <f t="shared" ref="P1235" si="1205">P1234+O1235</f>
        <v>0</v>
      </c>
      <c r="Q1235" s="47">
        <f t="shared" ref="Q1235" si="1206">Q1234+P1235</f>
        <v>0</v>
      </c>
      <c r="R1235" s="47">
        <f t="shared" ref="R1235" si="1207">R1234+Q1235</f>
        <v>0</v>
      </c>
      <c r="S1235" s="47">
        <f t="shared" ref="S1235" si="1208">S1234+R1235</f>
        <v>0</v>
      </c>
      <c r="T1235" s="47">
        <f t="shared" ref="T1235" si="1209">T1234+S1235</f>
        <v>0</v>
      </c>
      <c r="U1235" s="47">
        <f t="shared" ref="U1235" si="1210">U1234+T1235</f>
        <v>0</v>
      </c>
      <c r="V1235" s="47">
        <f t="shared" ref="V1235" si="1211">V1234+U1235</f>
        <v>0</v>
      </c>
      <c r="W1235" s="47">
        <f t="shared" ref="W1235" si="1212">W1234+V1235</f>
        <v>0</v>
      </c>
      <c r="X1235" s="47">
        <f t="shared" ref="X1235" si="1213">X1234+W1235</f>
        <v>0</v>
      </c>
      <c r="Y1235" s="47">
        <f t="shared" ref="Y1235" si="1214">Y1234+X1235</f>
        <v>0</v>
      </c>
      <c r="Z1235" s="47">
        <f t="shared" ref="Z1235" si="1215">Z1234+Y1235</f>
        <v>0</v>
      </c>
      <c r="AB1235" s="222"/>
    </row>
    <row r="1236" spans="2:28" ht="45" customHeight="1" x14ac:dyDescent="0.3">
      <c r="B1236" s="13"/>
      <c r="C1236" s="54" t="s">
        <v>413</v>
      </c>
      <c r="D1236" s="56" t="s">
        <v>653</v>
      </c>
      <c r="E1236" s="56" t="s">
        <v>654</v>
      </c>
      <c r="F1236" s="56" t="s">
        <v>655</v>
      </c>
      <c r="G1236" s="56" t="s">
        <v>656</v>
      </c>
      <c r="H1236" s="56" t="s">
        <v>657</v>
      </c>
      <c r="I1236" s="56" t="s">
        <v>659</v>
      </c>
      <c r="J1236" s="56" t="s">
        <v>658</v>
      </c>
      <c r="K1236" s="56" t="s">
        <v>660</v>
      </c>
      <c r="L1236" s="56" t="s">
        <v>661</v>
      </c>
      <c r="M1236" s="56" t="s">
        <v>662</v>
      </c>
      <c r="N1236" s="56" t="s">
        <v>663</v>
      </c>
      <c r="O1236" s="56" t="s">
        <v>664</v>
      </c>
      <c r="P1236" s="56" t="s">
        <v>665</v>
      </c>
      <c r="Q1236" s="56" t="s">
        <v>666</v>
      </c>
      <c r="R1236" s="56" t="s">
        <v>667</v>
      </c>
      <c r="S1236" s="56" t="s">
        <v>668</v>
      </c>
      <c r="T1236" s="56" t="s">
        <v>669</v>
      </c>
      <c r="U1236" s="56" t="s">
        <v>670</v>
      </c>
      <c r="V1236" s="56" t="s">
        <v>671</v>
      </c>
      <c r="W1236" s="56" t="s">
        <v>673</v>
      </c>
      <c r="X1236" s="56" t="s">
        <v>672</v>
      </c>
      <c r="Y1236" s="56" t="s">
        <v>674</v>
      </c>
      <c r="Z1236" s="55" t="s">
        <v>675</v>
      </c>
      <c r="AB1236" s="171"/>
    </row>
    <row r="1237" spans="2:28" ht="15.6" customHeight="1" x14ac:dyDescent="0.3">
      <c r="B1237" s="13">
        <f>B1235+10</f>
        <v>7930</v>
      </c>
      <c r="C1237" s="48" t="s">
        <v>57</v>
      </c>
      <c r="D1237" s="41"/>
      <c r="E1237" s="49">
        <f t="shared" ref="E1237:Z1237" si="1216">E1239+E1241+E1250</f>
        <v>0</v>
      </c>
      <c r="F1237" s="49">
        <f t="shared" si="1216"/>
        <v>0</v>
      </c>
      <c r="G1237" s="49">
        <f t="shared" si="1216"/>
        <v>0</v>
      </c>
      <c r="H1237" s="49">
        <f t="shared" si="1216"/>
        <v>0</v>
      </c>
      <c r="I1237" s="49">
        <f t="shared" si="1216"/>
        <v>0</v>
      </c>
      <c r="J1237" s="49">
        <f t="shared" si="1216"/>
        <v>0</v>
      </c>
      <c r="K1237" s="49">
        <f t="shared" si="1216"/>
        <v>0</v>
      </c>
      <c r="L1237" s="49">
        <f t="shared" si="1216"/>
        <v>0</v>
      </c>
      <c r="M1237" s="49">
        <f t="shared" si="1216"/>
        <v>0</v>
      </c>
      <c r="N1237" s="49">
        <f t="shared" si="1216"/>
        <v>0</v>
      </c>
      <c r="O1237" s="49">
        <f t="shared" si="1216"/>
        <v>0</v>
      </c>
      <c r="P1237" s="49">
        <f t="shared" si="1216"/>
        <v>0</v>
      </c>
      <c r="Q1237" s="49">
        <f t="shared" si="1216"/>
        <v>0</v>
      </c>
      <c r="R1237" s="49">
        <f t="shared" si="1216"/>
        <v>0</v>
      </c>
      <c r="S1237" s="49">
        <f t="shared" si="1216"/>
        <v>0</v>
      </c>
      <c r="T1237" s="49">
        <f t="shared" si="1216"/>
        <v>0</v>
      </c>
      <c r="U1237" s="49">
        <f t="shared" si="1216"/>
        <v>0</v>
      </c>
      <c r="V1237" s="49">
        <f t="shared" si="1216"/>
        <v>0</v>
      </c>
      <c r="W1237" s="49">
        <f t="shared" si="1216"/>
        <v>0</v>
      </c>
      <c r="X1237" s="49">
        <f t="shared" si="1216"/>
        <v>0</v>
      </c>
      <c r="Y1237" s="49">
        <f t="shared" si="1216"/>
        <v>0</v>
      </c>
      <c r="Z1237" s="49">
        <f t="shared" si="1216"/>
        <v>0</v>
      </c>
      <c r="AB1237" s="222"/>
    </row>
    <row r="1238" spans="2:28" ht="15.6" customHeight="1" x14ac:dyDescent="0.3">
      <c r="B1238" s="31">
        <f t="shared" ref="B1238:B1259" si="1217">B1237+1</f>
        <v>7931</v>
      </c>
      <c r="C1238" s="96" t="s">
        <v>366</v>
      </c>
      <c r="D1238" s="50">
        <f t="shared" ref="D1238:Z1238" si="1218">D1240+D1242+D1251</f>
        <v>0</v>
      </c>
      <c r="E1238" s="50">
        <f t="shared" si="1218"/>
        <v>0</v>
      </c>
      <c r="F1238" s="50">
        <f t="shared" si="1218"/>
        <v>0</v>
      </c>
      <c r="G1238" s="50">
        <f t="shared" si="1218"/>
        <v>0</v>
      </c>
      <c r="H1238" s="50">
        <f t="shared" si="1218"/>
        <v>0</v>
      </c>
      <c r="I1238" s="50">
        <f t="shared" si="1218"/>
        <v>0</v>
      </c>
      <c r="J1238" s="50">
        <f t="shared" si="1218"/>
        <v>0</v>
      </c>
      <c r="K1238" s="50">
        <f t="shared" si="1218"/>
        <v>0</v>
      </c>
      <c r="L1238" s="50">
        <f t="shared" si="1218"/>
        <v>0</v>
      </c>
      <c r="M1238" s="50">
        <f t="shared" si="1218"/>
        <v>0</v>
      </c>
      <c r="N1238" s="50">
        <f t="shared" si="1218"/>
        <v>0</v>
      </c>
      <c r="O1238" s="50">
        <f t="shared" si="1218"/>
        <v>0</v>
      </c>
      <c r="P1238" s="50">
        <f t="shared" si="1218"/>
        <v>0</v>
      </c>
      <c r="Q1238" s="50">
        <f t="shared" si="1218"/>
        <v>0</v>
      </c>
      <c r="R1238" s="50">
        <f t="shared" si="1218"/>
        <v>0</v>
      </c>
      <c r="S1238" s="50">
        <f t="shared" si="1218"/>
        <v>0</v>
      </c>
      <c r="T1238" s="50">
        <f t="shared" si="1218"/>
        <v>0</v>
      </c>
      <c r="U1238" s="50">
        <f t="shared" si="1218"/>
        <v>0</v>
      </c>
      <c r="V1238" s="50">
        <f t="shared" si="1218"/>
        <v>0</v>
      </c>
      <c r="W1238" s="50">
        <f t="shared" si="1218"/>
        <v>0</v>
      </c>
      <c r="X1238" s="50">
        <f t="shared" si="1218"/>
        <v>0</v>
      </c>
      <c r="Y1238" s="50">
        <f t="shared" si="1218"/>
        <v>0</v>
      </c>
      <c r="Z1238" s="50">
        <f t="shared" si="1218"/>
        <v>0</v>
      </c>
      <c r="AB1238" s="222"/>
    </row>
    <row r="1239" spans="2:28" ht="15.6" customHeight="1" x14ac:dyDescent="0.3">
      <c r="B1239" s="13">
        <f>B1237+10</f>
        <v>7940</v>
      </c>
      <c r="C1239" s="42" t="s">
        <v>27</v>
      </c>
      <c r="D1239" s="50">
        <f>D1121</f>
        <v>0</v>
      </c>
      <c r="E1239" s="198"/>
      <c r="F1239" s="43">
        <v>0</v>
      </c>
      <c r="G1239" s="43">
        <v>0</v>
      </c>
      <c r="H1239" s="43">
        <v>0</v>
      </c>
      <c r="I1239" s="43">
        <v>0</v>
      </c>
      <c r="J1239" s="43">
        <v>0</v>
      </c>
      <c r="K1239" s="43">
        <v>0</v>
      </c>
      <c r="L1239" s="43">
        <v>0</v>
      </c>
      <c r="M1239" s="43">
        <v>0</v>
      </c>
      <c r="N1239" s="43">
        <v>0</v>
      </c>
      <c r="O1239" s="43">
        <v>0</v>
      </c>
      <c r="P1239" s="43">
        <v>0</v>
      </c>
      <c r="Q1239" s="43">
        <v>0</v>
      </c>
      <c r="R1239" s="43">
        <v>0</v>
      </c>
      <c r="S1239" s="43">
        <v>0</v>
      </c>
      <c r="T1239" s="43">
        <v>0</v>
      </c>
      <c r="U1239" s="43">
        <v>0</v>
      </c>
      <c r="V1239" s="43">
        <v>0</v>
      </c>
      <c r="W1239" s="43">
        <v>0</v>
      </c>
      <c r="X1239" s="43">
        <v>0</v>
      </c>
      <c r="Y1239" s="43">
        <v>0</v>
      </c>
      <c r="Z1239" s="43">
        <v>0</v>
      </c>
      <c r="AB1239" s="221"/>
    </row>
    <row r="1240" spans="2:28" ht="15.6" customHeight="1" x14ac:dyDescent="0.3">
      <c r="B1240" s="31">
        <f t="shared" si="1217"/>
        <v>7941</v>
      </c>
      <c r="C1240" s="96" t="s">
        <v>366</v>
      </c>
      <c r="D1240" s="50">
        <f>D1122</f>
        <v>0</v>
      </c>
      <c r="E1240" s="198"/>
      <c r="F1240" s="43">
        <v>0</v>
      </c>
      <c r="G1240" s="43">
        <v>0</v>
      </c>
      <c r="H1240" s="43">
        <v>0</v>
      </c>
      <c r="I1240" s="43">
        <v>0</v>
      </c>
      <c r="J1240" s="43">
        <v>0</v>
      </c>
      <c r="K1240" s="43">
        <v>0</v>
      </c>
      <c r="L1240" s="43">
        <v>0</v>
      </c>
      <c r="M1240" s="43">
        <v>0</v>
      </c>
      <c r="N1240" s="43">
        <v>0</v>
      </c>
      <c r="O1240" s="43">
        <v>0</v>
      </c>
      <c r="P1240" s="43">
        <v>0</v>
      </c>
      <c r="Q1240" s="43">
        <v>0</v>
      </c>
      <c r="R1240" s="43">
        <v>0</v>
      </c>
      <c r="S1240" s="43">
        <v>0</v>
      </c>
      <c r="T1240" s="43">
        <v>0</v>
      </c>
      <c r="U1240" s="43">
        <v>0</v>
      </c>
      <c r="V1240" s="43">
        <v>0</v>
      </c>
      <c r="W1240" s="43">
        <v>0</v>
      </c>
      <c r="X1240" s="43">
        <v>0</v>
      </c>
      <c r="Y1240" s="43">
        <v>0</v>
      </c>
      <c r="Z1240" s="43">
        <v>0</v>
      </c>
      <c r="AB1240" s="221"/>
    </row>
    <row r="1241" spans="2:28" ht="15.6" customHeight="1" x14ac:dyDescent="0.3">
      <c r="B1241" s="13">
        <f>B1239+10</f>
        <v>7950</v>
      </c>
      <c r="C1241" s="42" t="s">
        <v>28</v>
      </c>
      <c r="D1241" s="50">
        <f>D1243+D1244+D1245+D1246+D1247+D1248+D1249</f>
        <v>0</v>
      </c>
      <c r="E1241" s="50">
        <f t="shared" ref="E1241:Z1241" si="1219">E1243+E1244+E1245+E1246+E1247+E1248+E1249</f>
        <v>0</v>
      </c>
      <c r="F1241" s="50">
        <f t="shared" si="1219"/>
        <v>0</v>
      </c>
      <c r="G1241" s="50">
        <f t="shared" si="1219"/>
        <v>0</v>
      </c>
      <c r="H1241" s="50">
        <f t="shared" si="1219"/>
        <v>0</v>
      </c>
      <c r="I1241" s="50">
        <f t="shared" si="1219"/>
        <v>0</v>
      </c>
      <c r="J1241" s="50">
        <f t="shared" si="1219"/>
        <v>0</v>
      </c>
      <c r="K1241" s="50">
        <f t="shared" si="1219"/>
        <v>0</v>
      </c>
      <c r="L1241" s="50">
        <f t="shared" si="1219"/>
        <v>0</v>
      </c>
      <c r="M1241" s="50">
        <f t="shared" si="1219"/>
        <v>0</v>
      </c>
      <c r="N1241" s="50">
        <f t="shared" si="1219"/>
        <v>0</v>
      </c>
      <c r="O1241" s="50">
        <f t="shared" si="1219"/>
        <v>0</v>
      </c>
      <c r="P1241" s="50">
        <f t="shared" si="1219"/>
        <v>0</v>
      </c>
      <c r="Q1241" s="50">
        <f t="shared" si="1219"/>
        <v>0</v>
      </c>
      <c r="R1241" s="50">
        <f t="shared" si="1219"/>
        <v>0</v>
      </c>
      <c r="S1241" s="50">
        <f t="shared" si="1219"/>
        <v>0</v>
      </c>
      <c r="T1241" s="50">
        <f t="shared" si="1219"/>
        <v>0</v>
      </c>
      <c r="U1241" s="50">
        <f t="shared" si="1219"/>
        <v>0</v>
      </c>
      <c r="V1241" s="50">
        <f t="shared" si="1219"/>
        <v>0</v>
      </c>
      <c r="W1241" s="50">
        <f t="shared" si="1219"/>
        <v>0</v>
      </c>
      <c r="X1241" s="50">
        <f t="shared" si="1219"/>
        <v>0</v>
      </c>
      <c r="Y1241" s="50">
        <f t="shared" si="1219"/>
        <v>0</v>
      </c>
      <c r="Z1241" s="50">
        <f t="shared" si="1219"/>
        <v>0</v>
      </c>
      <c r="AB1241" s="222"/>
    </row>
    <row r="1242" spans="2:28" ht="15.6" customHeight="1" x14ac:dyDescent="0.3">
      <c r="B1242" s="31">
        <f t="shared" si="1217"/>
        <v>7951</v>
      </c>
      <c r="C1242" s="96" t="s">
        <v>366</v>
      </c>
      <c r="D1242" s="50">
        <f t="shared" ref="D1242:D1249" si="1220">D1124</f>
        <v>0</v>
      </c>
      <c r="E1242" s="198"/>
      <c r="F1242" s="198"/>
      <c r="G1242" s="198"/>
      <c r="H1242" s="198"/>
      <c r="I1242" s="198"/>
      <c r="J1242" s="198"/>
      <c r="K1242" s="198"/>
      <c r="L1242" s="198"/>
      <c r="M1242" s="198"/>
      <c r="N1242" s="198"/>
      <c r="O1242" s="198"/>
      <c r="P1242" s="198"/>
      <c r="Q1242" s="198"/>
      <c r="R1242" s="198"/>
      <c r="S1242" s="198"/>
      <c r="T1242" s="198"/>
      <c r="U1242" s="198"/>
      <c r="V1242" s="198"/>
      <c r="W1242" s="198"/>
      <c r="X1242" s="198"/>
      <c r="Y1242" s="198"/>
      <c r="Z1242" s="198"/>
      <c r="AB1242" s="221"/>
    </row>
    <row r="1243" spans="2:28" ht="15.6" customHeight="1" x14ac:dyDescent="0.3">
      <c r="B1243" s="13">
        <f>B1241+10</f>
        <v>7960</v>
      </c>
      <c r="C1243" s="51" t="s">
        <v>29</v>
      </c>
      <c r="D1243" s="50">
        <f t="shared" si="1220"/>
        <v>0</v>
      </c>
      <c r="E1243" s="198"/>
      <c r="F1243" s="198"/>
      <c r="G1243" s="198"/>
      <c r="H1243" s="198"/>
      <c r="I1243" s="198"/>
      <c r="J1243" s="198"/>
      <c r="K1243" s="198"/>
      <c r="L1243" s="198"/>
      <c r="M1243" s="198"/>
      <c r="N1243" s="198"/>
      <c r="O1243" s="198"/>
      <c r="P1243" s="198"/>
      <c r="Q1243" s="198"/>
      <c r="R1243" s="198"/>
      <c r="S1243" s="198"/>
      <c r="T1243" s="198"/>
      <c r="U1243" s="198"/>
      <c r="V1243" s="198"/>
      <c r="W1243" s="198"/>
      <c r="X1243" s="198"/>
      <c r="Y1243" s="198"/>
      <c r="Z1243" s="198"/>
      <c r="AB1243" s="221"/>
    </row>
    <row r="1244" spans="2:28" ht="15.6" customHeight="1" x14ac:dyDescent="0.3">
      <c r="B1244" s="13">
        <f t="shared" ref="B1244:B1250" si="1221">B1243+10</f>
        <v>7970</v>
      </c>
      <c r="C1244" s="51" t="s">
        <v>30</v>
      </c>
      <c r="D1244" s="50">
        <f t="shared" si="1220"/>
        <v>0</v>
      </c>
      <c r="E1244" s="198"/>
      <c r="F1244" s="198"/>
      <c r="G1244" s="198"/>
      <c r="H1244" s="198"/>
      <c r="I1244" s="198"/>
      <c r="J1244" s="198"/>
      <c r="K1244" s="198"/>
      <c r="L1244" s="198"/>
      <c r="M1244" s="198"/>
      <c r="N1244" s="198"/>
      <c r="O1244" s="198"/>
      <c r="P1244" s="198"/>
      <c r="Q1244" s="198"/>
      <c r="R1244" s="198"/>
      <c r="S1244" s="198"/>
      <c r="T1244" s="198"/>
      <c r="U1244" s="198"/>
      <c r="V1244" s="198"/>
      <c r="W1244" s="198"/>
      <c r="X1244" s="198"/>
      <c r="Y1244" s="198"/>
      <c r="Z1244" s="198"/>
      <c r="AB1244" s="221"/>
    </row>
    <row r="1245" spans="2:28" ht="15.6" customHeight="1" x14ac:dyDescent="0.3">
      <c r="B1245" s="13">
        <f t="shared" si="1221"/>
        <v>7980</v>
      </c>
      <c r="C1245" s="51" t="s">
        <v>31</v>
      </c>
      <c r="D1245" s="50">
        <f t="shared" si="1220"/>
        <v>0</v>
      </c>
      <c r="E1245" s="198"/>
      <c r="F1245" s="198"/>
      <c r="G1245" s="198"/>
      <c r="H1245" s="198"/>
      <c r="I1245" s="198"/>
      <c r="J1245" s="198"/>
      <c r="K1245" s="198"/>
      <c r="L1245" s="198"/>
      <c r="M1245" s="198"/>
      <c r="N1245" s="198"/>
      <c r="O1245" s="198"/>
      <c r="P1245" s="198"/>
      <c r="Q1245" s="198"/>
      <c r="R1245" s="198"/>
      <c r="S1245" s="198"/>
      <c r="T1245" s="198"/>
      <c r="U1245" s="198"/>
      <c r="V1245" s="198"/>
      <c r="W1245" s="198"/>
      <c r="X1245" s="198"/>
      <c r="Y1245" s="198"/>
      <c r="Z1245" s="198"/>
      <c r="AB1245" s="221"/>
    </row>
    <row r="1246" spans="2:28" ht="15.6" customHeight="1" x14ac:dyDescent="0.3">
      <c r="B1246" s="13">
        <f t="shared" si="1221"/>
        <v>7990</v>
      </c>
      <c r="C1246" s="51" t="s">
        <v>32</v>
      </c>
      <c r="D1246" s="50">
        <f t="shared" si="1220"/>
        <v>0</v>
      </c>
      <c r="E1246" s="198"/>
      <c r="F1246" s="43">
        <v>0</v>
      </c>
      <c r="G1246" s="43">
        <v>0</v>
      </c>
      <c r="H1246" s="43">
        <v>0</v>
      </c>
      <c r="I1246" s="43">
        <v>0</v>
      </c>
      <c r="J1246" s="43">
        <v>0</v>
      </c>
      <c r="K1246" s="43">
        <v>0</v>
      </c>
      <c r="L1246" s="43">
        <v>0</v>
      </c>
      <c r="M1246" s="43">
        <v>0</v>
      </c>
      <c r="N1246" s="43">
        <v>0</v>
      </c>
      <c r="O1246" s="43">
        <v>0</v>
      </c>
      <c r="P1246" s="43">
        <v>0</v>
      </c>
      <c r="Q1246" s="43">
        <v>0</v>
      </c>
      <c r="R1246" s="43">
        <v>0</v>
      </c>
      <c r="S1246" s="43">
        <v>0</v>
      </c>
      <c r="T1246" s="43">
        <v>0</v>
      </c>
      <c r="U1246" s="43">
        <v>0</v>
      </c>
      <c r="V1246" s="43">
        <v>0</v>
      </c>
      <c r="W1246" s="43">
        <v>0</v>
      </c>
      <c r="X1246" s="43">
        <v>0</v>
      </c>
      <c r="Y1246" s="43">
        <v>0</v>
      </c>
      <c r="Z1246" s="43">
        <v>0</v>
      </c>
      <c r="AB1246" s="221"/>
    </row>
    <row r="1247" spans="2:28" ht="15.6" customHeight="1" x14ac:dyDescent="0.3">
      <c r="B1247" s="13">
        <f t="shared" si="1221"/>
        <v>8000</v>
      </c>
      <c r="C1247" s="51" t="s">
        <v>33</v>
      </c>
      <c r="D1247" s="50">
        <f t="shared" si="1220"/>
        <v>0</v>
      </c>
      <c r="E1247" s="198"/>
      <c r="F1247" s="43">
        <v>0</v>
      </c>
      <c r="G1247" s="43">
        <v>0</v>
      </c>
      <c r="H1247" s="43">
        <v>0</v>
      </c>
      <c r="I1247" s="43">
        <v>0</v>
      </c>
      <c r="J1247" s="43">
        <v>0</v>
      </c>
      <c r="K1247" s="43">
        <v>0</v>
      </c>
      <c r="L1247" s="43">
        <v>0</v>
      </c>
      <c r="M1247" s="43">
        <v>0</v>
      </c>
      <c r="N1247" s="43">
        <v>0</v>
      </c>
      <c r="O1247" s="43">
        <v>0</v>
      </c>
      <c r="P1247" s="43">
        <v>0</v>
      </c>
      <c r="Q1247" s="43">
        <v>0</v>
      </c>
      <c r="R1247" s="43">
        <v>0</v>
      </c>
      <c r="S1247" s="43">
        <v>0</v>
      </c>
      <c r="T1247" s="43">
        <v>0</v>
      </c>
      <c r="U1247" s="43">
        <v>0</v>
      </c>
      <c r="V1247" s="43">
        <v>0</v>
      </c>
      <c r="W1247" s="43">
        <v>0</v>
      </c>
      <c r="X1247" s="43">
        <v>0</v>
      </c>
      <c r="Y1247" s="43">
        <v>0</v>
      </c>
      <c r="Z1247" s="43">
        <v>0</v>
      </c>
      <c r="AB1247" s="221"/>
    </row>
    <row r="1248" spans="2:28" ht="15.6" customHeight="1" x14ac:dyDescent="0.3">
      <c r="B1248" s="13">
        <f t="shared" si="1221"/>
        <v>8010</v>
      </c>
      <c r="C1248" s="51" t="s">
        <v>34</v>
      </c>
      <c r="D1248" s="50">
        <f t="shared" si="1220"/>
        <v>0</v>
      </c>
      <c r="E1248" s="198"/>
      <c r="F1248" s="198"/>
      <c r="G1248" s="198"/>
      <c r="H1248" s="198"/>
      <c r="I1248" s="198"/>
      <c r="J1248" s="198"/>
      <c r="K1248" s="198"/>
      <c r="L1248" s="198"/>
      <c r="M1248" s="198"/>
      <c r="N1248" s="198"/>
      <c r="O1248" s="198"/>
      <c r="P1248" s="198"/>
      <c r="Q1248" s="198"/>
      <c r="R1248" s="198"/>
      <c r="S1248" s="198"/>
      <c r="T1248" s="198"/>
      <c r="U1248" s="198"/>
      <c r="V1248" s="198"/>
      <c r="W1248" s="198"/>
      <c r="X1248" s="198"/>
      <c r="Y1248" s="198"/>
      <c r="Z1248" s="198"/>
      <c r="AB1248" s="221"/>
    </row>
    <row r="1249" spans="2:28" ht="15.6" customHeight="1" x14ac:dyDescent="0.3">
      <c r="B1249" s="13">
        <f t="shared" si="1221"/>
        <v>8020</v>
      </c>
      <c r="C1249" s="51" t="s">
        <v>35</v>
      </c>
      <c r="D1249" s="50">
        <f t="shared" si="1220"/>
        <v>0</v>
      </c>
      <c r="E1249" s="198"/>
      <c r="F1249" s="198"/>
      <c r="G1249" s="198"/>
      <c r="H1249" s="198"/>
      <c r="I1249" s="198"/>
      <c r="J1249" s="198"/>
      <c r="K1249" s="198"/>
      <c r="L1249" s="198"/>
      <c r="M1249" s="198"/>
      <c r="N1249" s="198"/>
      <c r="O1249" s="198"/>
      <c r="P1249" s="198"/>
      <c r="Q1249" s="198"/>
      <c r="R1249" s="198"/>
      <c r="S1249" s="198"/>
      <c r="T1249" s="198"/>
      <c r="U1249" s="198"/>
      <c r="V1249" s="198"/>
      <c r="W1249" s="198"/>
      <c r="X1249" s="198"/>
      <c r="Y1249" s="198"/>
      <c r="Z1249" s="198"/>
      <c r="AB1249" s="221"/>
    </row>
    <row r="1250" spans="2:28" ht="15.6" customHeight="1" x14ac:dyDescent="0.3">
      <c r="B1250" s="13">
        <f t="shared" si="1221"/>
        <v>8030</v>
      </c>
      <c r="C1250" s="42" t="s">
        <v>36</v>
      </c>
      <c r="D1250" s="43"/>
      <c r="E1250" s="198"/>
      <c r="F1250" s="43">
        <v>0</v>
      </c>
      <c r="G1250" s="43">
        <v>0</v>
      </c>
      <c r="H1250" s="43">
        <v>0</v>
      </c>
      <c r="I1250" s="43">
        <v>0</v>
      </c>
      <c r="J1250" s="43">
        <v>0</v>
      </c>
      <c r="K1250" s="43">
        <v>0</v>
      </c>
      <c r="L1250" s="43">
        <v>0</v>
      </c>
      <c r="M1250" s="43">
        <v>0</v>
      </c>
      <c r="N1250" s="43">
        <v>0</v>
      </c>
      <c r="O1250" s="43">
        <v>0</v>
      </c>
      <c r="P1250" s="43">
        <v>0</v>
      </c>
      <c r="Q1250" s="43">
        <v>0</v>
      </c>
      <c r="R1250" s="43">
        <v>0</v>
      </c>
      <c r="S1250" s="43">
        <v>0</v>
      </c>
      <c r="T1250" s="43">
        <v>0</v>
      </c>
      <c r="U1250" s="43">
        <v>0</v>
      </c>
      <c r="V1250" s="43">
        <v>0</v>
      </c>
      <c r="W1250" s="43">
        <v>0</v>
      </c>
      <c r="X1250" s="43">
        <v>0</v>
      </c>
      <c r="Y1250" s="43">
        <v>0</v>
      </c>
      <c r="Z1250" s="43">
        <v>0</v>
      </c>
      <c r="AB1250" s="221"/>
    </row>
    <row r="1251" spans="2:28" ht="15.6" customHeight="1" x14ac:dyDescent="0.3">
      <c r="B1251" s="31">
        <f t="shared" si="1217"/>
        <v>8031</v>
      </c>
      <c r="C1251" s="96" t="s">
        <v>366</v>
      </c>
      <c r="D1251" s="43"/>
      <c r="E1251" s="50">
        <f t="shared" ref="E1251:Z1251" si="1222">E1133</f>
        <v>0</v>
      </c>
      <c r="F1251" s="50">
        <f t="shared" si="1222"/>
        <v>0</v>
      </c>
      <c r="G1251" s="50">
        <f t="shared" si="1222"/>
        <v>0</v>
      </c>
      <c r="H1251" s="50">
        <f t="shared" si="1222"/>
        <v>0</v>
      </c>
      <c r="I1251" s="50">
        <f t="shared" si="1222"/>
        <v>0</v>
      </c>
      <c r="J1251" s="50">
        <f t="shared" si="1222"/>
        <v>0</v>
      </c>
      <c r="K1251" s="50">
        <f t="shared" si="1222"/>
        <v>0</v>
      </c>
      <c r="L1251" s="50">
        <f t="shared" si="1222"/>
        <v>0</v>
      </c>
      <c r="M1251" s="50">
        <f t="shared" si="1222"/>
        <v>0</v>
      </c>
      <c r="N1251" s="50">
        <f t="shared" si="1222"/>
        <v>0</v>
      </c>
      <c r="O1251" s="50">
        <f t="shared" si="1222"/>
        <v>0</v>
      </c>
      <c r="P1251" s="50">
        <f t="shared" si="1222"/>
        <v>0</v>
      </c>
      <c r="Q1251" s="50">
        <f t="shared" si="1222"/>
        <v>0</v>
      </c>
      <c r="R1251" s="50">
        <f t="shared" si="1222"/>
        <v>0</v>
      </c>
      <c r="S1251" s="50">
        <f t="shared" si="1222"/>
        <v>0</v>
      </c>
      <c r="T1251" s="50">
        <f t="shared" si="1222"/>
        <v>0</v>
      </c>
      <c r="U1251" s="50">
        <f t="shared" si="1222"/>
        <v>0</v>
      </c>
      <c r="V1251" s="50">
        <f t="shared" si="1222"/>
        <v>0</v>
      </c>
      <c r="W1251" s="50">
        <f t="shared" si="1222"/>
        <v>0</v>
      </c>
      <c r="X1251" s="50">
        <f t="shared" si="1222"/>
        <v>0</v>
      </c>
      <c r="Y1251" s="50">
        <f t="shared" si="1222"/>
        <v>0</v>
      </c>
      <c r="Z1251" s="50">
        <f t="shared" si="1222"/>
        <v>0</v>
      </c>
      <c r="AB1251" s="222"/>
    </row>
    <row r="1252" spans="2:28" ht="15.6" customHeight="1" x14ac:dyDescent="0.3">
      <c r="B1252" s="13">
        <f>B1250+10</f>
        <v>8040</v>
      </c>
      <c r="C1252" s="44" t="s">
        <v>58</v>
      </c>
      <c r="D1252" s="43"/>
      <c r="E1252" s="45">
        <f t="shared" ref="E1252:Z1252" si="1223">E1254+E1256+E1258</f>
        <v>0</v>
      </c>
      <c r="F1252" s="45">
        <f t="shared" si="1223"/>
        <v>0</v>
      </c>
      <c r="G1252" s="45">
        <f t="shared" si="1223"/>
        <v>0</v>
      </c>
      <c r="H1252" s="45">
        <f t="shared" si="1223"/>
        <v>0</v>
      </c>
      <c r="I1252" s="45">
        <f t="shared" si="1223"/>
        <v>0</v>
      </c>
      <c r="J1252" s="45">
        <f t="shared" si="1223"/>
        <v>0</v>
      </c>
      <c r="K1252" s="45">
        <f t="shared" si="1223"/>
        <v>0</v>
      </c>
      <c r="L1252" s="45">
        <f t="shared" si="1223"/>
        <v>0</v>
      </c>
      <c r="M1252" s="45">
        <f t="shared" si="1223"/>
        <v>0</v>
      </c>
      <c r="N1252" s="45">
        <f t="shared" si="1223"/>
        <v>0</v>
      </c>
      <c r="O1252" s="45">
        <f t="shared" si="1223"/>
        <v>0</v>
      </c>
      <c r="P1252" s="45">
        <f t="shared" si="1223"/>
        <v>0</v>
      </c>
      <c r="Q1252" s="45">
        <f t="shared" si="1223"/>
        <v>0</v>
      </c>
      <c r="R1252" s="45">
        <f t="shared" si="1223"/>
        <v>0</v>
      </c>
      <c r="S1252" s="45">
        <f t="shared" si="1223"/>
        <v>0</v>
      </c>
      <c r="T1252" s="45">
        <f t="shared" si="1223"/>
        <v>0</v>
      </c>
      <c r="U1252" s="45">
        <f t="shared" si="1223"/>
        <v>0</v>
      </c>
      <c r="V1252" s="45">
        <f t="shared" si="1223"/>
        <v>0</v>
      </c>
      <c r="W1252" s="45">
        <f t="shared" si="1223"/>
        <v>0</v>
      </c>
      <c r="X1252" s="45">
        <f t="shared" si="1223"/>
        <v>0</v>
      </c>
      <c r="Y1252" s="45">
        <f t="shared" si="1223"/>
        <v>0</v>
      </c>
      <c r="Z1252" s="45">
        <f t="shared" si="1223"/>
        <v>0</v>
      </c>
      <c r="AB1252" s="222"/>
    </row>
    <row r="1253" spans="2:28" ht="15.6" customHeight="1" x14ac:dyDescent="0.3">
      <c r="B1253" s="31">
        <f t="shared" si="1217"/>
        <v>8041</v>
      </c>
      <c r="C1253" s="96" t="s">
        <v>367</v>
      </c>
      <c r="D1253" s="50">
        <f t="shared" ref="D1253:Z1253" si="1224">D1255+D1257+D1259</f>
        <v>0</v>
      </c>
      <c r="E1253" s="50">
        <f t="shared" si="1224"/>
        <v>0</v>
      </c>
      <c r="F1253" s="50">
        <f t="shared" si="1224"/>
        <v>0</v>
      </c>
      <c r="G1253" s="50">
        <f t="shared" si="1224"/>
        <v>0</v>
      </c>
      <c r="H1253" s="50">
        <f t="shared" si="1224"/>
        <v>0</v>
      </c>
      <c r="I1253" s="50">
        <f t="shared" si="1224"/>
        <v>0</v>
      </c>
      <c r="J1253" s="50">
        <f t="shared" si="1224"/>
        <v>0</v>
      </c>
      <c r="K1253" s="50">
        <f t="shared" si="1224"/>
        <v>0</v>
      </c>
      <c r="L1253" s="50">
        <f t="shared" si="1224"/>
        <v>0</v>
      </c>
      <c r="M1253" s="50">
        <f t="shared" si="1224"/>
        <v>0</v>
      </c>
      <c r="N1253" s="50">
        <f t="shared" si="1224"/>
        <v>0</v>
      </c>
      <c r="O1253" s="50">
        <f t="shared" si="1224"/>
        <v>0</v>
      </c>
      <c r="P1253" s="50">
        <f t="shared" si="1224"/>
        <v>0</v>
      </c>
      <c r="Q1253" s="50">
        <f t="shared" si="1224"/>
        <v>0</v>
      </c>
      <c r="R1253" s="50">
        <f t="shared" si="1224"/>
        <v>0</v>
      </c>
      <c r="S1253" s="50">
        <f t="shared" si="1224"/>
        <v>0</v>
      </c>
      <c r="T1253" s="50">
        <f t="shared" si="1224"/>
        <v>0</v>
      </c>
      <c r="U1253" s="50">
        <f t="shared" si="1224"/>
        <v>0</v>
      </c>
      <c r="V1253" s="50">
        <f t="shared" si="1224"/>
        <v>0</v>
      </c>
      <c r="W1253" s="50">
        <f t="shared" si="1224"/>
        <v>0</v>
      </c>
      <c r="X1253" s="50">
        <f t="shared" si="1224"/>
        <v>0</v>
      </c>
      <c r="Y1253" s="50">
        <f t="shared" si="1224"/>
        <v>0</v>
      </c>
      <c r="Z1253" s="50">
        <f t="shared" si="1224"/>
        <v>0</v>
      </c>
      <c r="AB1253" s="222"/>
    </row>
    <row r="1254" spans="2:28" ht="15.6" customHeight="1" x14ac:dyDescent="0.3">
      <c r="B1254" s="13">
        <f>B1252+10</f>
        <v>8050</v>
      </c>
      <c r="C1254" s="42" t="s">
        <v>37</v>
      </c>
      <c r="D1254" s="50">
        <f t="shared" ref="D1254:D1257" si="1225">D1136</f>
        <v>0</v>
      </c>
      <c r="E1254" s="198"/>
      <c r="F1254" s="43">
        <v>0</v>
      </c>
      <c r="G1254" s="43">
        <v>0</v>
      </c>
      <c r="H1254" s="43">
        <v>0</v>
      </c>
      <c r="I1254" s="43">
        <v>0</v>
      </c>
      <c r="J1254" s="43">
        <v>0</v>
      </c>
      <c r="K1254" s="43">
        <v>0</v>
      </c>
      <c r="L1254" s="43">
        <v>0</v>
      </c>
      <c r="M1254" s="43">
        <v>0</v>
      </c>
      <c r="N1254" s="43">
        <v>0</v>
      </c>
      <c r="O1254" s="43">
        <v>0</v>
      </c>
      <c r="P1254" s="43">
        <v>0</v>
      </c>
      <c r="Q1254" s="43">
        <v>0</v>
      </c>
      <c r="R1254" s="43">
        <v>0</v>
      </c>
      <c r="S1254" s="43">
        <v>0</v>
      </c>
      <c r="T1254" s="43">
        <v>0</v>
      </c>
      <c r="U1254" s="43">
        <v>0</v>
      </c>
      <c r="V1254" s="43">
        <v>0</v>
      </c>
      <c r="W1254" s="43">
        <v>0</v>
      </c>
      <c r="X1254" s="43">
        <v>0</v>
      </c>
      <c r="Y1254" s="43">
        <v>0</v>
      </c>
      <c r="Z1254" s="43">
        <v>0</v>
      </c>
      <c r="AB1254" s="221"/>
    </row>
    <row r="1255" spans="2:28" ht="15.6" customHeight="1" x14ac:dyDescent="0.3">
      <c r="B1255" s="31">
        <f t="shared" si="1217"/>
        <v>8051</v>
      </c>
      <c r="C1255" s="96" t="s">
        <v>367</v>
      </c>
      <c r="D1255" s="50">
        <f t="shared" si="1225"/>
        <v>0</v>
      </c>
      <c r="E1255" s="198"/>
      <c r="F1255" s="43">
        <v>0</v>
      </c>
      <c r="G1255" s="43">
        <v>0</v>
      </c>
      <c r="H1255" s="43">
        <v>0</v>
      </c>
      <c r="I1255" s="43">
        <v>0</v>
      </c>
      <c r="J1255" s="43">
        <v>0</v>
      </c>
      <c r="K1255" s="43">
        <v>0</v>
      </c>
      <c r="L1255" s="43">
        <v>0</v>
      </c>
      <c r="M1255" s="43">
        <v>0</v>
      </c>
      <c r="N1255" s="43">
        <v>0</v>
      </c>
      <c r="O1255" s="43">
        <v>0</v>
      </c>
      <c r="P1255" s="43">
        <v>0</v>
      </c>
      <c r="Q1255" s="43">
        <v>0</v>
      </c>
      <c r="R1255" s="43">
        <v>0</v>
      </c>
      <c r="S1255" s="43">
        <v>0</v>
      </c>
      <c r="T1255" s="43">
        <v>0</v>
      </c>
      <c r="U1255" s="43">
        <v>0</v>
      </c>
      <c r="V1255" s="43">
        <v>0</v>
      </c>
      <c r="W1255" s="43">
        <v>0</v>
      </c>
      <c r="X1255" s="43">
        <v>0</v>
      </c>
      <c r="Y1255" s="43">
        <v>0</v>
      </c>
      <c r="Z1255" s="43">
        <v>0</v>
      </c>
      <c r="AB1255" s="221"/>
    </row>
    <row r="1256" spans="2:28" ht="15.6" customHeight="1" x14ac:dyDescent="0.3">
      <c r="B1256" s="13">
        <f>B1254+10</f>
        <v>8060</v>
      </c>
      <c r="C1256" s="42" t="s">
        <v>523</v>
      </c>
      <c r="D1256" s="50">
        <f t="shared" si="1225"/>
        <v>0</v>
      </c>
      <c r="E1256" s="43">
        <v>0</v>
      </c>
      <c r="F1256" s="43">
        <v>0</v>
      </c>
      <c r="G1256" s="43">
        <v>0</v>
      </c>
      <c r="H1256" s="43">
        <v>0</v>
      </c>
      <c r="I1256" s="43">
        <v>0</v>
      </c>
      <c r="J1256" s="43">
        <v>0</v>
      </c>
      <c r="K1256" s="43">
        <v>0</v>
      </c>
      <c r="L1256" s="43">
        <v>0</v>
      </c>
      <c r="M1256" s="43">
        <v>0</v>
      </c>
      <c r="N1256" s="43">
        <v>0</v>
      </c>
      <c r="O1256" s="43">
        <v>0</v>
      </c>
      <c r="P1256" s="43">
        <v>0</v>
      </c>
      <c r="Q1256" s="43">
        <v>0</v>
      </c>
      <c r="R1256" s="43">
        <v>0</v>
      </c>
      <c r="S1256" s="43">
        <v>0</v>
      </c>
      <c r="T1256" s="43">
        <v>0</v>
      </c>
      <c r="U1256" s="43">
        <v>0</v>
      </c>
      <c r="V1256" s="43">
        <v>0</v>
      </c>
      <c r="W1256" s="43">
        <v>0</v>
      </c>
      <c r="X1256" s="43">
        <v>0</v>
      </c>
      <c r="Y1256" s="43">
        <v>0</v>
      </c>
      <c r="Z1256" s="43">
        <v>0</v>
      </c>
      <c r="AB1256" s="222"/>
    </row>
    <row r="1257" spans="2:28" ht="15.6" customHeight="1" x14ac:dyDescent="0.3">
      <c r="B1257" s="31">
        <f t="shared" si="1217"/>
        <v>8061</v>
      </c>
      <c r="C1257" s="96" t="s">
        <v>367</v>
      </c>
      <c r="D1257" s="50">
        <f t="shared" si="1225"/>
        <v>0</v>
      </c>
      <c r="E1257" s="43">
        <v>0</v>
      </c>
      <c r="F1257" s="43">
        <v>0</v>
      </c>
      <c r="G1257" s="43">
        <v>0</v>
      </c>
      <c r="H1257" s="43">
        <v>0</v>
      </c>
      <c r="I1257" s="43">
        <v>0</v>
      </c>
      <c r="J1257" s="43">
        <v>0</v>
      </c>
      <c r="K1257" s="43">
        <v>0</v>
      </c>
      <c r="L1257" s="43">
        <v>0</v>
      </c>
      <c r="M1257" s="43">
        <v>0</v>
      </c>
      <c r="N1257" s="43">
        <v>0</v>
      </c>
      <c r="O1257" s="43">
        <v>0</v>
      </c>
      <c r="P1257" s="43">
        <v>0</v>
      </c>
      <c r="Q1257" s="43">
        <v>0</v>
      </c>
      <c r="R1257" s="43">
        <v>0</v>
      </c>
      <c r="S1257" s="43">
        <v>0</v>
      </c>
      <c r="T1257" s="43">
        <v>0</v>
      </c>
      <c r="U1257" s="43">
        <v>0</v>
      </c>
      <c r="V1257" s="43">
        <v>0</v>
      </c>
      <c r="W1257" s="43">
        <v>0</v>
      </c>
      <c r="X1257" s="43">
        <v>0</v>
      </c>
      <c r="Y1257" s="43">
        <v>0</v>
      </c>
      <c r="Z1257" s="43">
        <v>0</v>
      </c>
      <c r="AB1257" s="222"/>
    </row>
    <row r="1258" spans="2:28" ht="15.6" customHeight="1" x14ac:dyDescent="0.3">
      <c r="B1258" s="13">
        <f>B1256+10</f>
        <v>8070</v>
      </c>
      <c r="C1258" s="42" t="s">
        <v>36</v>
      </c>
      <c r="D1258" s="43"/>
      <c r="E1258" s="198"/>
      <c r="F1258" s="43">
        <v>0</v>
      </c>
      <c r="G1258" s="43">
        <v>0</v>
      </c>
      <c r="H1258" s="43">
        <v>0</v>
      </c>
      <c r="I1258" s="43">
        <v>0</v>
      </c>
      <c r="J1258" s="43">
        <v>0</v>
      </c>
      <c r="K1258" s="43">
        <v>0</v>
      </c>
      <c r="L1258" s="43">
        <v>0</v>
      </c>
      <c r="M1258" s="43">
        <v>0</v>
      </c>
      <c r="N1258" s="43">
        <v>0</v>
      </c>
      <c r="O1258" s="43">
        <v>0</v>
      </c>
      <c r="P1258" s="43">
        <v>0</v>
      </c>
      <c r="Q1258" s="43">
        <v>0</v>
      </c>
      <c r="R1258" s="43">
        <v>0</v>
      </c>
      <c r="S1258" s="43">
        <v>0</v>
      </c>
      <c r="T1258" s="43">
        <v>0</v>
      </c>
      <c r="U1258" s="43">
        <v>0</v>
      </c>
      <c r="V1258" s="43">
        <v>0</v>
      </c>
      <c r="W1258" s="43">
        <v>0</v>
      </c>
      <c r="X1258" s="43">
        <v>0</v>
      </c>
      <c r="Y1258" s="43">
        <v>0</v>
      </c>
      <c r="Z1258" s="43">
        <v>0</v>
      </c>
      <c r="AB1258" s="221"/>
    </row>
    <row r="1259" spans="2:28" ht="15.6" customHeight="1" x14ac:dyDescent="0.3">
      <c r="B1259" s="31">
        <f t="shared" si="1217"/>
        <v>8071</v>
      </c>
      <c r="C1259" s="96" t="s">
        <v>367</v>
      </c>
      <c r="D1259" s="43"/>
      <c r="E1259" s="198"/>
      <c r="F1259" s="43">
        <v>0</v>
      </c>
      <c r="G1259" s="43">
        <v>0</v>
      </c>
      <c r="H1259" s="43">
        <v>0</v>
      </c>
      <c r="I1259" s="43">
        <v>0</v>
      </c>
      <c r="J1259" s="43">
        <v>0</v>
      </c>
      <c r="K1259" s="43">
        <v>0</v>
      </c>
      <c r="L1259" s="43">
        <v>0</v>
      </c>
      <c r="M1259" s="43">
        <v>0</v>
      </c>
      <c r="N1259" s="43">
        <v>0</v>
      </c>
      <c r="O1259" s="43">
        <v>0</v>
      </c>
      <c r="P1259" s="43">
        <v>0</v>
      </c>
      <c r="Q1259" s="43">
        <v>0</v>
      </c>
      <c r="R1259" s="43">
        <v>0</v>
      </c>
      <c r="S1259" s="43">
        <v>0</v>
      </c>
      <c r="T1259" s="43">
        <v>0</v>
      </c>
      <c r="U1259" s="43">
        <v>0</v>
      </c>
      <c r="V1259" s="43">
        <v>0</v>
      </c>
      <c r="W1259" s="43">
        <v>0</v>
      </c>
      <c r="X1259" s="43">
        <v>0</v>
      </c>
      <c r="Y1259" s="43">
        <v>0</v>
      </c>
      <c r="Z1259" s="43">
        <v>0</v>
      </c>
      <c r="AB1259" s="221"/>
    </row>
    <row r="1260" spans="2:28" ht="15.6" customHeight="1" x14ac:dyDescent="0.3">
      <c r="B1260" s="13">
        <f>B1258+10</f>
        <v>8080</v>
      </c>
      <c r="C1260" s="44" t="s">
        <v>454</v>
      </c>
      <c r="D1260" s="43"/>
      <c r="E1260" s="45">
        <f>E1237-E1252</f>
        <v>0</v>
      </c>
      <c r="F1260" s="45">
        <f t="shared" ref="F1260:Z1260" si="1226">F1237-F1252</f>
        <v>0</v>
      </c>
      <c r="G1260" s="45">
        <f t="shared" si="1226"/>
        <v>0</v>
      </c>
      <c r="H1260" s="45">
        <f t="shared" si="1226"/>
        <v>0</v>
      </c>
      <c r="I1260" s="45">
        <f t="shared" si="1226"/>
        <v>0</v>
      </c>
      <c r="J1260" s="45">
        <f t="shared" si="1226"/>
        <v>0</v>
      </c>
      <c r="K1260" s="45">
        <f t="shared" si="1226"/>
        <v>0</v>
      </c>
      <c r="L1260" s="45">
        <f t="shared" si="1226"/>
        <v>0</v>
      </c>
      <c r="M1260" s="45">
        <f t="shared" si="1226"/>
        <v>0</v>
      </c>
      <c r="N1260" s="45">
        <f t="shared" si="1226"/>
        <v>0</v>
      </c>
      <c r="O1260" s="45">
        <f t="shared" si="1226"/>
        <v>0</v>
      </c>
      <c r="P1260" s="45">
        <f t="shared" si="1226"/>
        <v>0</v>
      </c>
      <c r="Q1260" s="45">
        <f t="shared" si="1226"/>
        <v>0</v>
      </c>
      <c r="R1260" s="45">
        <f t="shared" si="1226"/>
        <v>0</v>
      </c>
      <c r="S1260" s="45">
        <f t="shared" si="1226"/>
        <v>0</v>
      </c>
      <c r="T1260" s="45">
        <f t="shared" si="1226"/>
        <v>0</v>
      </c>
      <c r="U1260" s="45">
        <f t="shared" si="1226"/>
        <v>0</v>
      </c>
      <c r="V1260" s="45">
        <f t="shared" si="1226"/>
        <v>0</v>
      </c>
      <c r="W1260" s="45">
        <f t="shared" si="1226"/>
        <v>0</v>
      </c>
      <c r="X1260" s="45">
        <f t="shared" si="1226"/>
        <v>0</v>
      </c>
      <c r="Y1260" s="45">
        <f t="shared" si="1226"/>
        <v>0</v>
      </c>
      <c r="Z1260" s="45">
        <f t="shared" si="1226"/>
        <v>0</v>
      </c>
      <c r="AB1260" s="222"/>
    </row>
    <row r="1261" spans="2:28" ht="15.6" customHeight="1" x14ac:dyDescent="0.3">
      <c r="B1261" s="13">
        <f>B1260+10</f>
        <v>8090</v>
      </c>
      <c r="C1261" s="46" t="s">
        <v>455</v>
      </c>
      <c r="D1261" s="84"/>
      <c r="E1261" s="47">
        <f>E1260</f>
        <v>0</v>
      </c>
      <c r="F1261" s="47">
        <f t="shared" ref="F1261" si="1227">F1260+E1261</f>
        <v>0</v>
      </c>
      <c r="G1261" s="47">
        <f t="shared" ref="G1261" si="1228">G1260+F1261</f>
        <v>0</v>
      </c>
      <c r="H1261" s="47">
        <f t="shared" ref="H1261" si="1229">H1260+G1261</f>
        <v>0</v>
      </c>
      <c r="I1261" s="47">
        <f t="shared" ref="I1261" si="1230">I1260+H1261</f>
        <v>0</v>
      </c>
      <c r="J1261" s="47">
        <f t="shared" ref="J1261" si="1231">J1260+I1261</f>
        <v>0</v>
      </c>
      <c r="K1261" s="47">
        <f t="shared" ref="K1261" si="1232">K1260+J1261</f>
        <v>0</v>
      </c>
      <c r="L1261" s="47">
        <f t="shared" ref="L1261" si="1233">L1260+K1261</f>
        <v>0</v>
      </c>
      <c r="M1261" s="47">
        <f t="shared" ref="M1261" si="1234">M1260+L1261</f>
        <v>0</v>
      </c>
      <c r="N1261" s="47">
        <f t="shared" ref="N1261" si="1235">N1260+M1261</f>
        <v>0</v>
      </c>
      <c r="O1261" s="47">
        <f t="shared" ref="O1261" si="1236">O1260+N1261</f>
        <v>0</v>
      </c>
      <c r="P1261" s="47">
        <f t="shared" ref="P1261" si="1237">P1260+O1261</f>
        <v>0</v>
      </c>
      <c r="Q1261" s="47">
        <f t="shared" ref="Q1261" si="1238">Q1260+P1261</f>
        <v>0</v>
      </c>
      <c r="R1261" s="47">
        <f t="shared" ref="R1261" si="1239">R1260+Q1261</f>
        <v>0</v>
      </c>
      <c r="S1261" s="47">
        <f t="shared" ref="S1261" si="1240">S1260+R1261</f>
        <v>0</v>
      </c>
      <c r="T1261" s="47">
        <f t="shared" ref="T1261" si="1241">T1260+S1261</f>
        <v>0</v>
      </c>
      <c r="U1261" s="47">
        <f t="shared" ref="U1261" si="1242">U1260+T1261</f>
        <v>0</v>
      </c>
      <c r="V1261" s="47">
        <f t="shared" ref="V1261" si="1243">V1260+U1261</f>
        <v>0</v>
      </c>
      <c r="W1261" s="47">
        <f t="shared" ref="W1261" si="1244">W1260+V1261</f>
        <v>0</v>
      </c>
      <c r="X1261" s="47">
        <f t="shared" ref="X1261" si="1245">X1260+W1261</f>
        <v>0</v>
      </c>
      <c r="Y1261" s="47">
        <f t="shared" ref="Y1261" si="1246">Y1260+X1261</f>
        <v>0</v>
      </c>
      <c r="Z1261" s="47">
        <f t="shared" ref="Z1261" si="1247">Z1260+Y1261</f>
        <v>0</v>
      </c>
      <c r="AB1261" s="222"/>
    </row>
    <row r="1262" spans="2:28" ht="45" customHeight="1" x14ac:dyDescent="0.3">
      <c r="B1262" s="13"/>
      <c r="C1262" s="54" t="s">
        <v>414</v>
      </c>
      <c r="D1262" s="56" t="s">
        <v>653</v>
      </c>
      <c r="E1262" s="56" t="s">
        <v>654</v>
      </c>
      <c r="F1262" s="56" t="s">
        <v>655</v>
      </c>
      <c r="G1262" s="56" t="s">
        <v>656</v>
      </c>
      <c r="H1262" s="56" t="s">
        <v>657</v>
      </c>
      <c r="I1262" s="56" t="s">
        <v>659</v>
      </c>
      <c r="J1262" s="56" t="s">
        <v>658</v>
      </c>
      <c r="K1262" s="56" t="s">
        <v>660</v>
      </c>
      <c r="L1262" s="56" t="s">
        <v>661</v>
      </c>
      <c r="M1262" s="56" t="s">
        <v>662</v>
      </c>
      <c r="N1262" s="56" t="s">
        <v>663</v>
      </c>
      <c r="O1262" s="56" t="s">
        <v>664</v>
      </c>
      <c r="P1262" s="56" t="s">
        <v>665</v>
      </c>
      <c r="Q1262" s="56" t="s">
        <v>666</v>
      </c>
      <c r="R1262" s="56" t="s">
        <v>667</v>
      </c>
      <c r="S1262" s="56" t="s">
        <v>668</v>
      </c>
      <c r="T1262" s="56" t="s">
        <v>669</v>
      </c>
      <c r="U1262" s="56" t="s">
        <v>670</v>
      </c>
      <c r="V1262" s="56" t="s">
        <v>671</v>
      </c>
      <c r="W1262" s="56" t="s">
        <v>673</v>
      </c>
      <c r="X1262" s="56" t="s">
        <v>672</v>
      </c>
      <c r="Y1262" s="56" t="s">
        <v>674</v>
      </c>
      <c r="Z1262" s="55" t="s">
        <v>675</v>
      </c>
      <c r="AB1262" s="171"/>
    </row>
    <row r="1263" spans="2:28" ht="15.6" customHeight="1" x14ac:dyDescent="0.3">
      <c r="B1263" s="13">
        <f>B1261+10</f>
        <v>8100</v>
      </c>
      <c r="C1263" s="40" t="s">
        <v>59</v>
      </c>
      <c r="D1263" s="88">
        <f t="shared" ref="D1263:D1272" si="1248">D1145</f>
        <v>0</v>
      </c>
      <c r="E1263" s="41"/>
      <c r="F1263" s="41"/>
      <c r="G1263" s="41"/>
      <c r="H1263" s="41"/>
      <c r="I1263" s="41"/>
      <c r="J1263" s="41"/>
      <c r="K1263" s="41"/>
      <c r="L1263" s="41"/>
      <c r="M1263" s="41"/>
      <c r="N1263" s="41"/>
      <c r="O1263" s="41"/>
      <c r="P1263" s="41"/>
      <c r="Q1263" s="41"/>
      <c r="R1263" s="41"/>
      <c r="S1263" s="41"/>
      <c r="T1263" s="41"/>
      <c r="U1263" s="41"/>
      <c r="V1263" s="41"/>
      <c r="W1263" s="41"/>
      <c r="X1263" s="41"/>
      <c r="Y1263" s="41"/>
      <c r="Z1263" s="41"/>
      <c r="AB1263" s="222"/>
    </row>
    <row r="1264" spans="2:28" ht="15.6" customHeight="1" x14ac:dyDescent="0.3">
      <c r="B1264" s="13">
        <f t="shared" ref="B1264:B1270" si="1249">B1263+10</f>
        <v>8110</v>
      </c>
      <c r="C1264" s="42" t="s">
        <v>38</v>
      </c>
      <c r="D1264" s="50">
        <f t="shared" si="1248"/>
        <v>0</v>
      </c>
      <c r="E1264" s="43"/>
      <c r="F1264" s="43"/>
      <c r="G1264" s="43"/>
      <c r="H1264" s="43"/>
      <c r="I1264" s="43"/>
      <c r="J1264" s="43"/>
      <c r="K1264" s="43"/>
      <c r="L1264" s="43"/>
      <c r="M1264" s="43"/>
      <c r="N1264" s="43"/>
      <c r="O1264" s="43"/>
      <c r="P1264" s="43"/>
      <c r="Q1264" s="43"/>
      <c r="R1264" s="43"/>
      <c r="S1264" s="43"/>
      <c r="T1264" s="43"/>
      <c r="U1264" s="43"/>
      <c r="V1264" s="43"/>
      <c r="W1264" s="43"/>
      <c r="X1264" s="43"/>
      <c r="Y1264" s="43"/>
      <c r="Z1264" s="43"/>
      <c r="AB1264" s="222"/>
    </row>
    <row r="1265" spans="2:28" ht="15.6" customHeight="1" x14ac:dyDescent="0.3">
      <c r="B1265" s="13">
        <f t="shared" si="1249"/>
        <v>8120</v>
      </c>
      <c r="C1265" s="42" t="s">
        <v>39</v>
      </c>
      <c r="D1265" s="50">
        <f t="shared" si="1248"/>
        <v>0</v>
      </c>
      <c r="E1265" s="198"/>
      <c r="F1265" s="198"/>
      <c r="G1265" s="198"/>
      <c r="H1265" s="198"/>
      <c r="I1265" s="198"/>
      <c r="J1265" s="198"/>
      <c r="K1265" s="198"/>
      <c r="L1265" s="198"/>
      <c r="M1265" s="198"/>
      <c r="N1265" s="198"/>
      <c r="O1265" s="198"/>
      <c r="P1265" s="198"/>
      <c r="Q1265" s="198"/>
      <c r="R1265" s="198"/>
      <c r="S1265" s="198"/>
      <c r="T1265" s="198"/>
      <c r="U1265" s="198"/>
      <c r="V1265" s="198"/>
      <c r="W1265" s="198"/>
      <c r="X1265" s="198"/>
      <c r="Y1265" s="198"/>
      <c r="Z1265" s="198"/>
      <c r="AB1265" s="221"/>
    </row>
    <row r="1266" spans="2:28" ht="15.6" customHeight="1" x14ac:dyDescent="0.3">
      <c r="B1266" s="13">
        <f t="shared" si="1249"/>
        <v>8130</v>
      </c>
      <c r="C1266" s="42" t="s">
        <v>40</v>
      </c>
      <c r="D1266" s="50">
        <f t="shared" si="1248"/>
        <v>0</v>
      </c>
      <c r="E1266" s="198"/>
      <c r="F1266" s="198"/>
      <c r="G1266" s="198"/>
      <c r="H1266" s="198"/>
      <c r="I1266" s="198"/>
      <c r="J1266" s="198"/>
      <c r="K1266" s="198"/>
      <c r="L1266" s="198"/>
      <c r="M1266" s="198"/>
      <c r="N1266" s="198"/>
      <c r="O1266" s="198"/>
      <c r="P1266" s="198"/>
      <c r="Q1266" s="198"/>
      <c r="R1266" s="198"/>
      <c r="S1266" s="198"/>
      <c r="T1266" s="198"/>
      <c r="U1266" s="198"/>
      <c r="V1266" s="198"/>
      <c r="W1266" s="198"/>
      <c r="X1266" s="198"/>
      <c r="Y1266" s="198"/>
      <c r="Z1266" s="198"/>
      <c r="AB1266" s="221"/>
    </row>
    <row r="1267" spans="2:28" ht="15.6" customHeight="1" x14ac:dyDescent="0.3">
      <c r="B1267" s="13">
        <f t="shared" si="1249"/>
        <v>8140</v>
      </c>
      <c r="C1267" s="42" t="s">
        <v>41</v>
      </c>
      <c r="D1267" s="50">
        <f t="shared" si="1248"/>
        <v>0</v>
      </c>
      <c r="E1267" s="198"/>
      <c r="F1267" s="198"/>
      <c r="G1267" s="198"/>
      <c r="H1267" s="198"/>
      <c r="I1267" s="198"/>
      <c r="J1267" s="198"/>
      <c r="K1267" s="198"/>
      <c r="L1267" s="198"/>
      <c r="M1267" s="198"/>
      <c r="N1267" s="198"/>
      <c r="O1267" s="198"/>
      <c r="P1267" s="198"/>
      <c r="Q1267" s="198"/>
      <c r="R1267" s="198"/>
      <c r="S1267" s="198"/>
      <c r="T1267" s="198"/>
      <c r="U1267" s="198"/>
      <c r="V1267" s="198"/>
      <c r="W1267" s="198"/>
      <c r="X1267" s="198"/>
      <c r="Y1267" s="198"/>
      <c r="Z1267" s="198"/>
      <c r="AB1267" s="221"/>
    </row>
    <row r="1268" spans="2:28" ht="15.6" customHeight="1" x14ac:dyDescent="0.3">
      <c r="B1268" s="13">
        <f t="shared" si="1249"/>
        <v>8150</v>
      </c>
      <c r="C1268" s="42" t="s">
        <v>42</v>
      </c>
      <c r="D1268" s="50">
        <f t="shared" si="1248"/>
        <v>0</v>
      </c>
      <c r="E1268" s="198"/>
      <c r="F1268" s="198"/>
      <c r="G1268" s="198"/>
      <c r="H1268" s="198"/>
      <c r="I1268" s="198"/>
      <c r="J1268" s="198"/>
      <c r="K1268" s="198"/>
      <c r="L1268" s="198"/>
      <c r="M1268" s="198"/>
      <c r="N1268" s="198"/>
      <c r="O1268" s="198"/>
      <c r="P1268" s="198"/>
      <c r="Q1268" s="198"/>
      <c r="R1268" s="198"/>
      <c r="S1268" s="198"/>
      <c r="T1268" s="198"/>
      <c r="U1268" s="198"/>
      <c r="V1268" s="198"/>
      <c r="W1268" s="198"/>
      <c r="X1268" s="198"/>
      <c r="Y1268" s="198"/>
      <c r="Z1268" s="198"/>
      <c r="AB1268" s="221"/>
    </row>
    <row r="1269" spans="2:28" ht="15.6" customHeight="1" x14ac:dyDescent="0.3">
      <c r="B1269" s="13">
        <f t="shared" si="1249"/>
        <v>8160</v>
      </c>
      <c r="C1269" s="42" t="s">
        <v>43</v>
      </c>
      <c r="D1269" s="50">
        <f t="shared" si="1248"/>
        <v>0</v>
      </c>
      <c r="E1269" s="198"/>
      <c r="F1269" s="198"/>
      <c r="G1269" s="198"/>
      <c r="H1269" s="198"/>
      <c r="I1269" s="198"/>
      <c r="J1269" s="198"/>
      <c r="K1269" s="198"/>
      <c r="L1269" s="198"/>
      <c r="M1269" s="198"/>
      <c r="N1269" s="198"/>
      <c r="O1269" s="198"/>
      <c r="P1269" s="198"/>
      <c r="Q1269" s="198"/>
      <c r="R1269" s="198"/>
      <c r="S1269" s="198"/>
      <c r="T1269" s="198"/>
      <c r="U1269" s="198"/>
      <c r="V1269" s="198"/>
      <c r="W1269" s="198"/>
      <c r="X1269" s="198"/>
      <c r="Y1269" s="198"/>
      <c r="Z1269" s="198"/>
      <c r="AB1269" s="221"/>
    </row>
    <row r="1270" spans="2:28" ht="15.6" customHeight="1" x14ac:dyDescent="0.3">
      <c r="B1270" s="13">
        <f t="shared" si="1249"/>
        <v>8170</v>
      </c>
      <c r="C1270" s="42" t="s">
        <v>44</v>
      </c>
      <c r="D1270" s="50">
        <f t="shared" si="1248"/>
        <v>0</v>
      </c>
      <c r="E1270" s="198"/>
      <c r="F1270" s="198"/>
      <c r="G1270" s="198"/>
      <c r="H1270" s="198"/>
      <c r="I1270" s="198"/>
      <c r="J1270" s="198"/>
      <c r="K1270" s="198"/>
      <c r="L1270" s="198"/>
      <c r="M1270" s="198"/>
      <c r="N1270" s="198"/>
      <c r="O1270" s="198"/>
      <c r="P1270" s="198"/>
      <c r="Q1270" s="198"/>
      <c r="R1270" s="198"/>
      <c r="S1270" s="198"/>
      <c r="T1270" s="198"/>
      <c r="U1270" s="198"/>
      <c r="V1270" s="198"/>
      <c r="W1270" s="198"/>
      <c r="X1270" s="198"/>
      <c r="Y1270" s="198"/>
      <c r="Z1270" s="198"/>
      <c r="AB1270" s="221"/>
    </row>
    <row r="1271" spans="2:28" ht="15.6" customHeight="1" x14ac:dyDescent="0.3">
      <c r="B1271" s="31">
        <f>B1270+1</f>
        <v>8171</v>
      </c>
      <c r="C1271" s="96" t="s">
        <v>83</v>
      </c>
      <c r="D1271" s="50">
        <f t="shared" si="1248"/>
        <v>0</v>
      </c>
      <c r="E1271" s="198"/>
      <c r="F1271" s="198"/>
      <c r="G1271" s="198"/>
      <c r="H1271" s="198"/>
      <c r="I1271" s="198"/>
      <c r="J1271" s="198"/>
      <c r="K1271" s="198"/>
      <c r="L1271" s="198"/>
      <c r="M1271" s="198"/>
      <c r="N1271" s="198"/>
      <c r="O1271" s="198"/>
      <c r="P1271" s="198"/>
      <c r="Q1271" s="198"/>
      <c r="R1271" s="198"/>
      <c r="S1271" s="198"/>
      <c r="T1271" s="198"/>
      <c r="U1271" s="198"/>
      <c r="V1271" s="198"/>
      <c r="W1271" s="198"/>
      <c r="X1271" s="198"/>
      <c r="Y1271" s="198"/>
      <c r="Z1271" s="198"/>
      <c r="AB1271" s="221"/>
    </row>
    <row r="1272" spans="2:28" ht="15.6" customHeight="1" x14ac:dyDescent="0.3">
      <c r="B1272" s="31">
        <f>B1271+1</f>
        <v>8172</v>
      </c>
      <c r="C1272" s="96" t="s">
        <v>84</v>
      </c>
      <c r="D1272" s="50">
        <f t="shared" si="1248"/>
        <v>0</v>
      </c>
      <c r="E1272" s="198"/>
      <c r="F1272" s="198"/>
      <c r="G1272" s="198"/>
      <c r="H1272" s="198"/>
      <c r="I1272" s="198"/>
      <c r="J1272" s="198"/>
      <c r="K1272" s="198"/>
      <c r="L1272" s="198"/>
      <c r="M1272" s="198"/>
      <c r="N1272" s="198"/>
      <c r="O1272" s="198"/>
      <c r="P1272" s="198"/>
      <c r="Q1272" s="198"/>
      <c r="R1272" s="198"/>
      <c r="S1272" s="198"/>
      <c r="T1272" s="198"/>
      <c r="U1272" s="198"/>
      <c r="V1272" s="198"/>
      <c r="W1272" s="198"/>
      <c r="X1272" s="198"/>
      <c r="Y1272" s="198"/>
      <c r="Z1272" s="198"/>
      <c r="AB1272" s="221"/>
    </row>
    <row r="1273" spans="2:28" ht="15.6" customHeight="1" x14ac:dyDescent="0.3">
      <c r="B1273" s="13">
        <f>B1270+10</f>
        <v>8180</v>
      </c>
      <c r="C1273" s="44" t="s">
        <v>46</v>
      </c>
      <c r="D1273" s="43"/>
      <c r="E1273" s="45">
        <f>E1265+E1266+E1267+E1268+E1269+E1270</f>
        <v>0</v>
      </c>
      <c r="F1273" s="45">
        <f t="shared" ref="F1273:U1273" si="1250">F1265+F1266+F1267+F1268+F1269+F1270</f>
        <v>0</v>
      </c>
      <c r="G1273" s="45">
        <f t="shared" si="1250"/>
        <v>0</v>
      </c>
      <c r="H1273" s="45">
        <f t="shared" si="1250"/>
        <v>0</v>
      </c>
      <c r="I1273" s="45">
        <f t="shared" si="1250"/>
        <v>0</v>
      </c>
      <c r="J1273" s="45">
        <f t="shared" si="1250"/>
        <v>0</v>
      </c>
      <c r="K1273" s="45">
        <f t="shared" si="1250"/>
        <v>0</v>
      </c>
      <c r="L1273" s="45">
        <f t="shared" si="1250"/>
        <v>0</v>
      </c>
      <c r="M1273" s="45">
        <f t="shared" si="1250"/>
        <v>0</v>
      </c>
      <c r="N1273" s="45">
        <f t="shared" si="1250"/>
        <v>0</v>
      </c>
      <c r="O1273" s="45">
        <f t="shared" si="1250"/>
        <v>0</v>
      </c>
      <c r="P1273" s="45">
        <f t="shared" si="1250"/>
        <v>0</v>
      </c>
      <c r="Q1273" s="45">
        <f t="shared" si="1250"/>
        <v>0</v>
      </c>
      <c r="R1273" s="45">
        <f t="shared" si="1250"/>
        <v>0</v>
      </c>
      <c r="S1273" s="45">
        <f t="shared" si="1250"/>
        <v>0</v>
      </c>
      <c r="T1273" s="45">
        <f t="shared" si="1250"/>
        <v>0</v>
      </c>
      <c r="U1273" s="45">
        <f t="shared" si="1250"/>
        <v>0</v>
      </c>
      <c r="V1273" s="45">
        <f>V1265+V1266+V1267+V1268+V1269+V1270</f>
        <v>0</v>
      </c>
      <c r="W1273" s="45">
        <f>W1265+W1266+W1267+W1268+W1269+W1270</f>
        <v>0</v>
      </c>
      <c r="X1273" s="45">
        <f>X1265+X1266+X1267+X1268+X1269+X1270</f>
        <v>0</v>
      </c>
      <c r="Y1273" s="45">
        <f t="shared" ref="Y1273:Z1273" si="1251">Y1265+Y1266+Y1267+Y1268+Y1269+Y1270</f>
        <v>0</v>
      </c>
      <c r="Z1273" s="45">
        <f t="shared" si="1251"/>
        <v>0</v>
      </c>
      <c r="AB1273" s="222"/>
    </row>
    <row r="1274" spans="2:28" ht="15.6" customHeight="1" x14ac:dyDescent="0.3">
      <c r="B1274" s="13">
        <f>B1273+10</f>
        <v>8190</v>
      </c>
      <c r="C1274" s="46" t="s">
        <v>45</v>
      </c>
      <c r="D1274" s="47">
        <f>D1263+D1264+D1265+D1266+D1267+D1268+D1269+D1270</f>
        <v>0</v>
      </c>
      <c r="E1274" s="47">
        <f>E1273+D1274</f>
        <v>0</v>
      </c>
      <c r="F1274" s="47">
        <f t="shared" ref="F1274" si="1252">F1273+E1274</f>
        <v>0</v>
      </c>
      <c r="G1274" s="47">
        <f t="shared" ref="G1274" si="1253">G1273+F1274</f>
        <v>0</v>
      </c>
      <c r="H1274" s="47">
        <f t="shared" ref="H1274" si="1254">H1273+G1274</f>
        <v>0</v>
      </c>
      <c r="I1274" s="47">
        <f t="shared" ref="I1274" si="1255">I1273+H1274</f>
        <v>0</v>
      </c>
      <c r="J1274" s="47">
        <f t="shared" ref="J1274" si="1256">J1273+I1274</f>
        <v>0</v>
      </c>
      <c r="K1274" s="47">
        <f t="shared" ref="K1274" si="1257">K1273+J1274</f>
        <v>0</v>
      </c>
      <c r="L1274" s="47">
        <f t="shared" ref="L1274" si="1258">L1273+K1274</f>
        <v>0</v>
      </c>
      <c r="M1274" s="47">
        <f t="shared" ref="M1274" si="1259">M1273+L1274</f>
        <v>0</v>
      </c>
      <c r="N1274" s="47">
        <f t="shared" ref="N1274" si="1260">N1273+M1274</f>
        <v>0</v>
      </c>
      <c r="O1274" s="47">
        <f t="shared" ref="O1274" si="1261">O1273+N1274</f>
        <v>0</v>
      </c>
      <c r="P1274" s="47">
        <f t="shared" ref="P1274" si="1262">P1273+O1274</f>
        <v>0</v>
      </c>
      <c r="Q1274" s="47">
        <f t="shared" ref="Q1274" si="1263">Q1273+P1274</f>
        <v>0</v>
      </c>
      <c r="R1274" s="47">
        <f t="shared" ref="R1274" si="1264">R1273+Q1274</f>
        <v>0</v>
      </c>
      <c r="S1274" s="47">
        <f t="shared" ref="S1274" si="1265">S1273+R1274</f>
        <v>0</v>
      </c>
      <c r="T1274" s="47">
        <f t="shared" ref="T1274" si="1266">T1273+S1274</f>
        <v>0</v>
      </c>
      <c r="U1274" s="47">
        <f t="shared" ref="U1274" si="1267">U1273+T1274</f>
        <v>0</v>
      </c>
      <c r="V1274" s="47">
        <f>V1273+U1274</f>
        <v>0</v>
      </c>
      <c r="W1274" s="47">
        <f>W1273+V1274</f>
        <v>0</v>
      </c>
      <c r="X1274" s="47">
        <f>X1273+W1274</f>
        <v>0</v>
      </c>
      <c r="Y1274" s="47">
        <f t="shared" ref="Y1274" si="1268">Y1273+X1274</f>
        <v>0</v>
      </c>
      <c r="Z1274" s="47">
        <f t="shared" ref="Z1274" si="1269">Z1273+Y1274</f>
        <v>0</v>
      </c>
      <c r="AB1274" s="222"/>
    </row>
    <row r="1275" spans="2:28" ht="45" customHeight="1" x14ac:dyDescent="0.3">
      <c r="B1275" s="13"/>
      <c r="C1275" s="54" t="s">
        <v>415</v>
      </c>
      <c r="D1275" s="56" t="s">
        <v>653</v>
      </c>
      <c r="E1275" s="56" t="s">
        <v>654</v>
      </c>
      <c r="F1275" s="56" t="s">
        <v>655</v>
      </c>
      <c r="G1275" s="56" t="s">
        <v>656</v>
      </c>
      <c r="H1275" s="56" t="s">
        <v>657</v>
      </c>
      <c r="I1275" s="56" t="s">
        <v>659</v>
      </c>
      <c r="J1275" s="56" t="s">
        <v>658</v>
      </c>
      <c r="K1275" s="56" t="s">
        <v>660</v>
      </c>
      <c r="L1275" s="56" t="s">
        <v>661</v>
      </c>
      <c r="M1275" s="56" t="s">
        <v>662</v>
      </c>
      <c r="N1275" s="56" t="s">
        <v>663</v>
      </c>
      <c r="O1275" s="56" t="s">
        <v>664</v>
      </c>
      <c r="P1275" s="56" t="s">
        <v>665</v>
      </c>
      <c r="Q1275" s="56" t="s">
        <v>666</v>
      </c>
      <c r="R1275" s="56" t="s">
        <v>667</v>
      </c>
      <c r="S1275" s="56" t="s">
        <v>668</v>
      </c>
      <c r="T1275" s="56" t="s">
        <v>669</v>
      </c>
      <c r="U1275" s="56" t="s">
        <v>670</v>
      </c>
      <c r="V1275" s="56" t="s">
        <v>671</v>
      </c>
      <c r="W1275" s="56" t="s">
        <v>673</v>
      </c>
      <c r="X1275" s="56" t="s">
        <v>672</v>
      </c>
      <c r="Y1275" s="56" t="s">
        <v>674</v>
      </c>
      <c r="Z1275" s="55" t="s">
        <v>675</v>
      </c>
      <c r="AB1275" s="171"/>
    </row>
    <row r="1276" spans="2:28" ht="15.6" customHeight="1" x14ac:dyDescent="0.3">
      <c r="B1276" s="13">
        <f>B1274+10</f>
        <v>8200</v>
      </c>
      <c r="C1276" s="48" t="s">
        <v>47</v>
      </c>
      <c r="D1276" s="49">
        <f>D1277+D1280</f>
        <v>0</v>
      </c>
      <c r="E1276" s="49">
        <f t="shared" ref="E1276:U1276" si="1270">E1277+E1280</f>
        <v>0</v>
      </c>
      <c r="F1276" s="49">
        <f t="shared" si="1270"/>
        <v>0</v>
      </c>
      <c r="G1276" s="49">
        <f t="shared" si="1270"/>
        <v>0</v>
      </c>
      <c r="H1276" s="49">
        <f t="shared" si="1270"/>
        <v>0</v>
      </c>
      <c r="I1276" s="49">
        <f t="shared" si="1270"/>
        <v>0</v>
      </c>
      <c r="J1276" s="49">
        <f t="shared" si="1270"/>
        <v>0</v>
      </c>
      <c r="K1276" s="49">
        <f t="shared" si="1270"/>
        <v>0</v>
      </c>
      <c r="L1276" s="49">
        <f t="shared" si="1270"/>
        <v>0</v>
      </c>
      <c r="M1276" s="49">
        <f t="shared" si="1270"/>
        <v>0</v>
      </c>
      <c r="N1276" s="49">
        <f t="shared" si="1270"/>
        <v>0</v>
      </c>
      <c r="O1276" s="49">
        <f t="shared" si="1270"/>
        <v>0</v>
      </c>
      <c r="P1276" s="49">
        <f t="shared" si="1270"/>
        <v>0</v>
      </c>
      <c r="Q1276" s="49">
        <f t="shared" si="1270"/>
        <v>0</v>
      </c>
      <c r="R1276" s="49">
        <f t="shared" si="1270"/>
        <v>0</v>
      </c>
      <c r="S1276" s="49">
        <f t="shared" si="1270"/>
        <v>0</v>
      </c>
      <c r="T1276" s="49">
        <f t="shared" si="1270"/>
        <v>0</v>
      </c>
      <c r="U1276" s="49">
        <f t="shared" si="1270"/>
        <v>0</v>
      </c>
      <c r="V1276" s="49">
        <f>V1277+V1280</f>
        <v>0</v>
      </c>
      <c r="W1276" s="49">
        <f>W1277+W1280</f>
        <v>0</v>
      </c>
      <c r="X1276" s="49">
        <f>X1277+X1280</f>
        <v>0</v>
      </c>
      <c r="Y1276" s="49">
        <f t="shared" ref="Y1276:Z1276" si="1271">Y1277+Y1280</f>
        <v>0</v>
      </c>
      <c r="Z1276" s="49">
        <f t="shared" si="1271"/>
        <v>0</v>
      </c>
      <c r="AB1276" s="222"/>
    </row>
    <row r="1277" spans="2:28" ht="15.6" customHeight="1" x14ac:dyDescent="0.3">
      <c r="B1277" s="13">
        <f>B1276+10</f>
        <v>8210</v>
      </c>
      <c r="C1277" s="42" t="s">
        <v>48</v>
      </c>
      <c r="D1277" s="50">
        <f>D1278+D1279</f>
        <v>0</v>
      </c>
      <c r="E1277" s="50">
        <f t="shared" ref="E1277:U1277" si="1272">E1278+E1279</f>
        <v>0</v>
      </c>
      <c r="F1277" s="50">
        <f t="shared" si="1272"/>
        <v>0</v>
      </c>
      <c r="G1277" s="50">
        <f t="shared" si="1272"/>
        <v>0</v>
      </c>
      <c r="H1277" s="50">
        <f t="shared" si="1272"/>
        <v>0</v>
      </c>
      <c r="I1277" s="50">
        <f t="shared" si="1272"/>
        <v>0</v>
      </c>
      <c r="J1277" s="50">
        <f t="shared" si="1272"/>
        <v>0</v>
      </c>
      <c r="K1277" s="50">
        <f t="shared" si="1272"/>
        <v>0</v>
      </c>
      <c r="L1277" s="50">
        <f t="shared" si="1272"/>
        <v>0</v>
      </c>
      <c r="M1277" s="50">
        <f t="shared" si="1272"/>
        <v>0</v>
      </c>
      <c r="N1277" s="50">
        <f t="shared" si="1272"/>
        <v>0</v>
      </c>
      <c r="O1277" s="50">
        <f t="shared" si="1272"/>
        <v>0</v>
      </c>
      <c r="P1277" s="50">
        <f t="shared" si="1272"/>
        <v>0</v>
      </c>
      <c r="Q1277" s="50">
        <f t="shared" si="1272"/>
        <v>0</v>
      </c>
      <c r="R1277" s="50">
        <f t="shared" si="1272"/>
        <v>0</v>
      </c>
      <c r="S1277" s="50">
        <f t="shared" si="1272"/>
        <v>0</v>
      </c>
      <c r="T1277" s="50">
        <f t="shared" si="1272"/>
        <v>0</v>
      </c>
      <c r="U1277" s="50">
        <f t="shared" si="1272"/>
        <v>0</v>
      </c>
      <c r="V1277" s="50">
        <f>V1278+V1279</f>
        <v>0</v>
      </c>
      <c r="W1277" s="50">
        <f>W1278+W1279</f>
        <v>0</v>
      </c>
      <c r="X1277" s="50">
        <f>X1278+X1279</f>
        <v>0</v>
      </c>
      <c r="Y1277" s="50">
        <f t="shared" ref="Y1277:Z1277" si="1273">Y1278+Y1279</f>
        <v>0</v>
      </c>
      <c r="Z1277" s="50">
        <f t="shared" si="1273"/>
        <v>0</v>
      </c>
      <c r="AB1277" s="222"/>
    </row>
    <row r="1278" spans="2:28" ht="15.6" customHeight="1" x14ac:dyDescent="0.3">
      <c r="B1278" s="13">
        <f t="shared" ref="B1278:B1289" si="1274">B1277+10</f>
        <v>8220</v>
      </c>
      <c r="C1278" s="51" t="s">
        <v>49</v>
      </c>
      <c r="D1278" s="50">
        <f>D1160</f>
        <v>0</v>
      </c>
      <c r="E1278" s="198"/>
      <c r="F1278" s="198"/>
      <c r="G1278" s="198"/>
      <c r="H1278" s="198"/>
      <c r="I1278" s="198"/>
      <c r="J1278" s="198"/>
      <c r="K1278" s="198"/>
      <c r="L1278" s="198"/>
      <c r="M1278" s="198"/>
      <c r="N1278" s="198"/>
      <c r="O1278" s="198"/>
      <c r="P1278" s="198"/>
      <c r="Q1278" s="198"/>
      <c r="R1278" s="198"/>
      <c r="S1278" s="198"/>
      <c r="T1278" s="198"/>
      <c r="U1278" s="198"/>
      <c r="V1278" s="198"/>
      <c r="W1278" s="43">
        <v>0</v>
      </c>
      <c r="X1278" s="43">
        <v>0</v>
      </c>
      <c r="Y1278" s="43">
        <v>0</v>
      </c>
      <c r="Z1278" s="43">
        <v>0</v>
      </c>
      <c r="AB1278" s="221"/>
    </row>
    <row r="1279" spans="2:28" ht="15.6" customHeight="1" x14ac:dyDescent="0.3">
      <c r="B1279" s="13">
        <f t="shared" si="1274"/>
        <v>8230</v>
      </c>
      <c r="C1279" s="51" t="s">
        <v>5</v>
      </c>
      <c r="D1279" s="50">
        <f>D1161</f>
        <v>0</v>
      </c>
      <c r="E1279" s="198"/>
      <c r="F1279" s="198"/>
      <c r="G1279" s="198"/>
      <c r="H1279" s="198"/>
      <c r="I1279" s="198"/>
      <c r="J1279" s="198"/>
      <c r="K1279" s="198"/>
      <c r="L1279" s="198"/>
      <c r="M1279" s="198"/>
      <c r="N1279" s="198"/>
      <c r="O1279" s="198"/>
      <c r="P1279" s="198"/>
      <c r="Q1279" s="198"/>
      <c r="R1279" s="198"/>
      <c r="S1279" s="198"/>
      <c r="T1279" s="198"/>
      <c r="U1279" s="198"/>
      <c r="V1279" s="198"/>
      <c r="W1279" s="43">
        <v>0</v>
      </c>
      <c r="X1279" s="43">
        <v>0</v>
      </c>
      <c r="Y1279" s="43">
        <v>0</v>
      </c>
      <c r="Z1279" s="43">
        <v>0</v>
      </c>
      <c r="AB1279" s="221"/>
    </row>
    <row r="1280" spans="2:28" ht="15.6" customHeight="1" x14ac:dyDescent="0.3">
      <c r="B1280" s="13">
        <f t="shared" si="1274"/>
        <v>8240</v>
      </c>
      <c r="C1280" s="42" t="s">
        <v>50</v>
      </c>
      <c r="D1280" s="50">
        <f>D1162</f>
        <v>0</v>
      </c>
      <c r="E1280" s="198"/>
      <c r="F1280" s="198"/>
      <c r="G1280" s="198"/>
      <c r="H1280" s="198"/>
      <c r="I1280" s="198"/>
      <c r="J1280" s="198"/>
      <c r="K1280" s="198"/>
      <c r="L1280" s="198"/>
      <c r="M1280" s="198"/>
      <c r="N1280" s="198"/>
      <c r="O1280" s="198"/>
      <c r="P1280" s="198"/>
      <c r="Q1280" s="198"/>
      <c r="R1280" s="198"/>
      <c r="S1280" s="198"/>
      <c r="T1280" s="198"/>
      <c r="U1280" s="198"/>
      <c r="V1280" s="198"/>
      <c r="W1280" s="43">
        <v>0</v>
      </c>
      <c r="X1280" s="43">
        <v>0</v>
      </c>
      <c r="Y1280" s="43">
        <v>0</v>
      </c>
      <c r="Z1280" s="43">
        <v>0</v>
      </c>
      <c r="AB1280" s="221"/>
    </row>
    <row r="1281" spans="2:28" ht="15.6" customHeight="1" x14ac:dyDescent="0.3">
      <c r="B1281" s="13">
        <f t="shared" si="1274"/>
        <v>8250</v>
      </c>
      <c r="C1281" s="44" t="s">
        <v>60</v>
      </c>
      <c r="D1281" s="52"/>
      <c r="E1281" s="45">
        <f>E1282+E1283+E1286+E1287</f>
        <v>0</v>
      </c>
      <c r="F1281" s="45">
        <f t="shared" ref="F1281:U1281" si="1275">F1282+F1283+F1286+F1287</f>
        <v>0</v>
      </c>
      <c r="G1281" s="45">
        <f t="shared" si="1275"/>
        <v>0</v>
      </c>
      <c r="H1281" s="45">
        <f t="shared" si="1275"/>
        <v>0</v>
      </c>
      <c r="I1281" s="45">
        <f t="shared" si="1275"/>
        <v>0</v>
      </c>
      <c r="J1281" s="45">
        <f t="shared" si="1275"/>
        <v>0</v>
      </c>
      <c r="K1281" s="45">
        <f t="shared" si="1275"/>
        <v>0</v>
      </c>
      <c r="L1281" s="45">
        <f t="shared" si="1275"/>
        <v>0</v>
      </c>
      <c r="M1281" s="45">
        <f t="shared" si="1275"/>
        <v>0</v>
      </c>
      <c r="N1281" s="45">
        <f t="shared" si="1275"/>
        <v>0</v>
      </c>
      <c r="O1281" s="45">
        <f t="shared" si="1275"/>
        <v>0</v>
      </c>
      <c r="P1281" s="45">
        <f t="shared" si="1275"/>
        <v>0</v>
      </c>
      <c r="Q1281" s="45">
        <f t="shared" si="1275"/>
        <v>0</v>
      </c>
      <c r="R1281" s="45">
        <f t="shared" si="1275"/>
        <v>0</v>
      </c>
      <c r="S1281" s="45">
        <f t="shared" si="1275"/>
        <v>0</v>
      </c>
      <c r="T1281" s="45">
        <f t="shared" si="1275"/>
        <v>0</v>
      </c>
      <c r="U1281" s="45">
        <f t="shared" si="1275"/>
        <v>0</v>
      </c>
      <c r="V1281" s="45">
        <f>V1282+V1283+V1286+V1287</f>
        <v>0</v>
      </c>
      <c r="W1281" s="45">
        <f>W1282+W1283+W1286+W1287</f>
        <v>0</v>
      </c>
      <c r="X1281" s="45">
        <f>X1282+X1283+X1286+X1287</f>
        <v>0</v>
      </c>
      <c r="Y1281" s="45">
        <f t="shared" ref="Y1281:Z1281" si="1276">Y1282+Y1283+Y1286+Y1287</f>
        <v>0</v>
      </c>
      <c r="Z1281" s="45">
        <f t="shared" si="1276"/>
        <v>0</v>
      </c>
      <c r="AB1281" s="222"/>
    </row>
    <row r="1282" spans="2:28" ht="15.6" customHeight="1" x14ac:dyDescent="0.3">
      <c r="B1282" s="13">
        <f t="shared" si="1274"/>
        <v>8260</v>
      </c>
      <c r="C1282" s="42" t="s">
        <v>51</v>
      </c>
      <c r="D1282" s="52"/>
      <c r="E1282" s="198"/>
      <c r="F1282" s="198"/>
      <c r="G1282" s="198"/>
      <c r="H1282" s="198"/>
      <c r="I1282" s="198"/>
      <c r="J1282" s="198"/>
      <c r="K1282" s="198"/>
      <c r="L1282" s="198"/>
      <c r="M1282" s="198"/>
      <c r="N1282" s="198"/>
      <c r="O1282" s="198"/>
      <c r="P1282" s="198"/>
      <c r="Q1282" s="198"/>
      <c r="R1282" s="198"/>
      <c r="S1282" s="198"/>
      <c r="T1282" s="198"/>
      <c r="U1282" s="198"/>
      <c r="V1282" s="198"/>
      <c r="W1282" s="198"/>
      <c r="X1282" s="198"/>
      <c r="Y1282" s="198"/>
      <c r="Z1282" s="198"/>
      <c r="AB1282" s="221"/>
    </row>
    <row r="1283" spans="2:28" ht="15.6" customHeight="1" x14ac:dyDescent="0.3">
      <c r="B1283" s="13">
        <f t="shared" si="1274"/>
        <v>8270</v>
      </c>
      <c r="C1283" s="42" t="s">
        <v>52</v>
      </c>
      <c r="D1283" s="52"/>
      <c r="E1283" s="198"/>
      <c r="F1283" s="198"/>
      <c r="G1283" s="198"/>
      <c r="H1283" s="198"/>
      <c r="I1283" s="198"/>
      <c r="J1283" s="198"/>
      <c r="K1283" s="198"/>
      <c r="L1283" s="198"/>
      <c r="M1283" s="198"/>
      <c r="N1283" s="198"/>
      <c r="O1283" s="198"/>
      <c r="P1283" s="198"/>
      <c r="Q1283" s="198"/>
      <c r="R1283" s="198"/>
      <c r="S1283" s="198"/>
      <c r="T1283" s="198"/>
      <c r="U1283" s="198"/>
      <c r="V1283" s="198"/>
      <c r="W1283" s="198"/>
      <c r="X1283" s="198"/>
      <c r="Y1283" s="198"/>
      <c r="Z1283" s="198"/>
      <c r="AB1283" s="221"/>
    </row>
    <row r="1284" spans="2:28" ht="15.6" customHeight="1" x14ac:dyDescent="0.3">
      <c r="B1284" s="13">
        <f t="shared" si="1274"/>
        <v>8280</v>
      </c>
      <c r="C1284" s="51" t="s">
        <v>53</v>
      </c>
      <c r="D1284" s="52"/>
      <c r="E1284" s="198"/>
      <c r="F1284" s="198"/>
      <c r="G1284" s="198"/>
      <c r="H1284" s="198"/>
      <c r="I1284" s="198"/>
      <c r="J1284" s="198"/>
      <c r="K1284" s="198"/>
      <c r="L1284" s="198"/>
      <c r="M1284" s="198"/>
      <c r="N1284" s="198"/>
      <c r="O1284" s="198"/>
      <c r="P1284" s="198"/>
      <c r="Q1284" s="198"/>
      <c r="R1284" s="198"/>
      <c r="S1284" s="198"/>
      <c r="T1284" s="198"/>
      <c r="U1284" s="198"/>
      <c r="V1284" s="198"/>
      <c r="W1284" s="198"/>
      <c r="X1284" s="198"/>
      <c r="Y1284" s="198"/>
      <c r="Z1284" s="198"/>
      <c r="AB1284" s="221"/>
    </row>
    <row r="1285" spans="2:28" ht="15.6" customHeight="1" x14ac:dyDescent="0.3">
      <c r="B1285" s="13">
        <f t="shared" si="1274"/>
        <v>8290</v>
      </c>
      <c r="C1285" s="51" t="s">
        <v>54</v>
      </c>
      <c r="D1285" s="52"/>
      <c r="E1285" s="198"/>
      <c r="F1285" s="198"/>
      <c r="G1285" s="198"/>
      <c r="H1285" s="198"/>
      <c r="I1285" s="198"/>
      <c r="J1285" s="198"/>
      <c r="K1285" s="198"/>
      <c r="L1285" s="198"/>
      <c r="M1285" s="198"/>
      <c r="N1285" s="198"/>
      <c r="O1285" s="198"/>
      <c r="P1285" s="198"/>
      <c r="Q1285" s="198"/>
      <c r="R1285" s="198"/>
      <c r="S1285" s="198"/>
      <c r="T1285" s="198"/>
      <c r="U1285" s="198"/>
      <c r="V1285" s="198"/>
      <c r="W1285" s="198"/>
      <c r="X1285" s="198"/>
      <c r="Y1285" s="198"/>
      <c r="Z1285" s="198"/>
      <c r="AB1285" s="221"/>
    </row>
    <row r="1286" spans="2:28" ht="15.6" customHeight="1" x14ac:dyDescent="0.3">
      <c r="B1286" s="13">
        <f t="shared" si="1274"/>
        <v>8300</v>
      </c>
      <c r="C1286" s="42" t="s">
        <v>55</v>
      </c>
      <c r="D1286" s="52"/>
      <c r="E1286" s="198"/>
      <c r="F1286" s="198"/>
      <c r="G1286" s="198"/>
      <c r="H1286" s="198"/>
      <c r="I1286" s="198"/>
      <c r="J1286" s="198"/>
      <c r="K1286" s="198"/>
      <c r="L1286" s="198"/>
      <c r="M1286" s="198"/>
      <c r="N1286" s="198"/>
      <c r="O1286" s="198"/>
      <c r="P1286" s="198"/>
      <c r="Q1286" s="198"/>
      <c r="R1286" s="198"/>
      <c r="S1286" s="198"/>
      <c r="T1286" s="198"/>
      <c r="U1286" s="198"/>
      <c r="V1286" s="198"/>
      <c r="W1286" s="198"/>
      <c r="X1286" s="198"/>
      <c r="Y1286" s="198"/>
      <c r="Z1286" s="198"/>
      <c r="AB1286" s="221"/>
    </row>
    <row r="1287" spans="2:28" ht="15.6" customHeight="1" x14ac:dyDescent="0.3">
      <c r="B1287" s="13">
        <f t="shared" si="1274"/>
        <v>8310</v>
      </c>
      <c r="C1287" s="42" t="s">
        <v>56</v>
      </c>
      <c r="D1287" s="52"/>
      <c r="E1287" s="198"/>
      <c r="F1287" s="198"/>
      <c r="G1287" s="198"/>
      <c r="H1287" s="198"/>
      <c r="I1287" s="198"/>
      <c r="J1287" s="198"/>
      <c r="K1287" s="198"/>
      <c r="L1287" s="198"/>
      <c r="M1287" s="198"/>
      <c r="N1287" s="198"/>
      <c r="O1287" s="198"/>
      <c r="P1287" s="198"/>
      <c r="Q1287" s="198"/>
      <c r="R1287" s="198"/>
      <c r="S1287" s="198"/>
      <c r="T1287" s="198"/>
      <c r="U1287" s="198"/>
      <c r="V1287" s="198"/>
      <c r="W1287" s="198"/>
      <c r="X1287" s="198"/>
      <c r="Y1287" s="198"/>
      <c r="Z1287" s="198"/>
      <c r="AB1287" s="221"/>
    </row>
    <row r="1288" spans="2:28" ht="15.6" customHeight="1" x14ac:dyDescent="0.3">
      <c r="B1288" s="13">
        <f t="shared" si="1274"/>
        <v>8320</v>
      </c>
      <c r="C1288" s="44" t="s">
        <v>429</v>
      </c>
      <c r="D1288" s="52"/>
      <c r="E1288" s="45">
        <f>E1276+E1281</f>
        <v>0</v>
      </c>
      <c r="F1288" s="45">
        <f t="shared" ref="F1288:U1288" si="1277">F1276+F1281</f>
        <v>0</v>
      </c>
      <c r="G1288" s="45">
        <f t="shared" si="1277"/>
        <v>0</v>
      </c>
      <c r="H1288" s="45">
        <f t="shared" si="1277"/>
        <v>0</v>
      </c>
      <c r="I1288" s="45">
        <f t="shared" si="1277"/>
        <v>0</v>
      </c>
      <c r="J1288" s="45">
        <f t="shared" si="1277"/>
        <v>0</v>
      </c>
      <c r="K1288" s="45">
        <f t="shared" si="1277"/>
        <v>0</v>
      </c>
      <c r="L1288" s="45">
        <f t="shared" si="1277"/>
        <v>0</v>
      </c>
      <c r="M1288" s="45">
        <f t="shared" si="1277"/>
        <v>0</v>
      </c>
      <c r="N1288" s="45">
        <f t="shared" si="1277"/>
        <v>0</v>
      </c>
      <c r="O1288" s="45">
        <f t="shared" si="1277"/>
        <v>0</v>
      </c>
      <c r="P1288" s="45">
        <f t="shared" si="1277"/>
        <v>0</v>
      </c>
      <c r="Q1288" s="45">
        <f t="shared" si="1277"/>
        <v>0</v>
      </c>
      <c r="R1288" s="45">
        <f t="shared" si="1277"/>
        <v>0</v>
      </c>
      <c r="S1288" s="45">
        <f t="shared" si="1277"/>
        <v>0</v>
      </c>
      <c r="T1288" s="45">
        <f t="shared" si="1277"/>
        <v>0</v>
      </c>
      <c r="U1288" s="45">
        <f t="shared" si="1277"/>
        <v>0</v>
      </c>
      <c r="V1288" s="45">
        <f>V1276+V1281</f>
        <v>0</v>
      </c>
      <c r="W1288" s="45">
        <f>W1276+W1281</f>
        <v>0</v>
      </c>
      <c r="X1288" s="45">
        <f>X1276+X1281</f>
        <v>0</v>
      </c>
      <c r="Y1288" s="45">
        <f t="shared" ref="Y1288:Z1288" si="1278">Y1276+Y1281</f>
        <v>0</v>
      </c>
      <c r="Z1288" s="45">
        <f t="shared" si="1278"/>
        <v>0</v>
      </c>
      <c r="AB1288" s="222"/>
    </row>
    <row r="1289" spans="2:28" ht="15.6" customHeight="1" x14ac:dyDescent="0.3">
      <c r="B1289" s="13">
        <f t="shared" si="1274"/>
        <v>8330</v>
      </c>
      <c r="C1289" s="46" t="s">
        <v>430</v>
      </c>
      <c r="D1289" s="53"/>
      <c r="E1289" s="47">
        <f>E1288</f>
        <v>0</v>
      </c>
      <c r="F1289" s="47">
        <f>F1288+E1289</f>
        <v>0</v>
      </c>
      <c r="G1289" s="47">
        <f t="shared" ref="G1289" si="1279">G1288+F1289</f>
        <v>0</v>
      </c>
      <c r="H1289" s="47">
        <f t="shared" ref="H1289" si="1280">H1288+G1289</f>
        <v>0</v>
      </c>
      <c r="I1289" s="47">
        <f t="shared" ref="I1289" si="1281">I1288+H1289</f>
        <v>0</v>
      </c>
      <c r="J1289" s="47">
        <f t="shared" ref="J1289" si="1282">J1288+I1289</f>
        <v>0</v>
      </c>
      <c r="K1289" s="47">
        <f t="shared" ref="K1289" si="1283">K1288+J1289</f>
        <v>0</v>
      </c>
      <c r="L1289" s="47">
        <f t="shared" ref="L1289" si="1284">L1288+K1289</f>
        <v>0</v>
      </c>
      <c r="M1289" s="47">
        <f t="shared" ref="M1289" si="1285">M1288+L1289</f>
        <v>0</v>
      </c>
      <c r="N1289" s="47">
        <f t="shared" ref="N1289" si="1286">N1288+M1289</f>
        <v>0</v>
      </c>
      <c r="O1289" s="47">
        <f t="shared" ref="O1289" si="1287">O1288+N1289</f>
        <v>0</v>
      </c>
      <c r="P1289" s="47">
        <f t="shared" ref="P1289" si="1288">P1288+O1289</f>
        <v>0</v>
      </c>
      <c r="Q1289" s="47">
        <f t="shared" ref="Q1289" si="1289">Q1288+P1289</f>
        <v>0</v>
      </c>
      <c r="R1289" s="47">
        <f t="shared" ref="R1289" si="1290">R1288+Q1289</f>
        <v>0</v>
      </c>
      <c r="S1289" s="47">
        <f t="shared" ref="S1289" si="1291">S1288+R1289</f>
        <v>0</v>
      </c>
      <c r="T1289" s="47">
        <f t="shared" ref="T1289" si="1292">T1288+S1289</f>
        <v>0</v>
      </c>
      <c r="U1289" s="47">
        <f t="shared" ref="U1289" si="1293">U1288+T1289</f>
        <v>0</v>
      </c>
      <c r="V1289" s="47">
        <f>V1288+U1289</f>
        <v>0</v>
      </c>
      <c r="W1289" s="47">
        <f>W1288+V1289</f>
        <v>0</v>
      </c>
      <c r="X1289" s="47">
        <f>X1288+W1289</f>
        <v>0</v>
      </c>
      <c r="Y1289" s="47">
        <f t="shared" ref="Y1289" si="1294">Y1288+X1289</f>
        <v>0</v>
      </c>
      <c r="Z1289" s="47">
        <f t="shared" ref="Z1289" si="1295">Z1288+Y1289</f>
        <v>0</v>
      </c>
      <c r="AB1289" s="222"/>
    </row>
    <row r="1290" spans="2:28" ht="45" customHeight="1" x14ac:dyDescent="0.3">
      <c r="B1290" s="13"/>
      <c r="C1290" s="54" t="s">
        <v>416</v>
      </c>
      <c r="D1290" s="56" t="s">
        <v>653</v>
      </c>
      <c r="E1290" s="56" t="s">
        <v>654</v>
      </c>
      <c r="F1290" s="56" t="s">
        <v>655</v>
      </c>
      <c r="G1290" s="56" t="s">
        <v>656</v>
      </c>
      <c r="H1290" s="56" t="s">
        <v>657</v>
      </c>
      <c r="I1290" s="56" t="s">
        <v>659</v>
      </c>
      <c r="J1290" s="56" t="s">
        <v>658</v>
      </c>
      <c r="K1290" s="56" t="s">
        <v>660</v>
      </c>
      <c r="L1290" s="56" t="s">
        <v>661</v>
      </c>
      <c r="M1290" s="56" t="s">
        <v>662</v>
      </c>
      <c r="N1290" s="56" t="s">
        <v>663</v>
      </c>
      <c r="O1290" s="56" t="s">
        <v>664</v>
      </c>
      <c r="P1290" s="56" t="s">
        <v>665</v>
      </c>
      <c r="Q1290" s="56" t="s">
        <v>666</v>
      </c>
      <c r="R1290" s="56" t="s">
        <v>667</v>
      </c>
      <c r="S1290" s="56" t="s">
        <v>668</v>
      </c>
      <c r="T1290" s="56" t="s">
        <v>669</v>
      </c>
      <c r="U1290" s="56" t="s">
        <v>670</v>
      </c>
      <c r="V1290" s="56" t="s">
        <v>671</v>
      </c>
      <c r="W1290" s="56" t="s">
        <v>673</v>
      </c>
      <c r="X1290" s="56" t="s">
        <v>672</v>
      </c>
      <c r="Y1290" s="56" t="s">
        <v>674</v>
      </c>
      <c r="Z1290" s="55" t="s">
        <v>675</v>
      </c>
      <c r="AB1290" s="171"/>
    </row>
    <row r="1291" spans="2:28" ht="15.6" customHeight="1" x14ac:dyDescent="0.3">
      <c r="B1291" s="13">
        <f>B1289+10</f>
        <v>8340</v>
      </c>
      <c r="C1291" s="89" t="s">
        <v>61</v>
      </c>
      <c r="D1291" s="88">
        <f>D1173</f>
        <v>0</v>
      </c>
      <c r="E1291" s="90"/>
      <c r="F1291" s="90"/>
      <c r="G1291" s="90"/>
      <c r="H1291" s="90"/>
      <c r="I1291" s="90"/>
      <c r="J1291" s="90"/>
      <c r="K1291" s="90"/>
      <c r="L1291" s="90"/>
      <c r="M1291" s="90"/>
      <c r="N1291" s="90"/>
      <c r="O1291" s="90"/>
      <c r="P1291" s="90"/>
      <c r="Q1291" s="90"/>
      <c r="R1291" s="90"/>
      <c r="S1291" s="90"/>
      <c r="T1291" s="90"/>
      <c r="U1291" s="90"/>
      <c r="V1291" s="90"/>
      <c r="W1291" s="90"/>
      <c r="X1291" s="90"/>
      <c r="Y1291" s="90"/>
      <c r="Z1291" s="90"/>
      <c r="AB1291" s="222"/>
    </row>
    <row r="1292" spans="2:28" ht="15.6" customHeight="1" x14ac:dyDescent="0.3">
      <c r="B1292" s="13">
        <f>B1291+10</f>
        <v>8350</v>
      </c>
      <c r="C1292" s="44" t="s">
        <v>450</v>
      </c>
      <c r="D1292" s="91"/>
      <c r="E1292" s="45">
        <f t="shared" ref="E1292:Y1292" si="1296">E1274-E1235-E1261-E1289</f>
        <v>0</v>
      </c>
      <c r="F1292" s="45">
        <f t="shared" si="1296"/>
        <v>0</v>
      </c>
      <c r="G1292" s="45">
        <f t="shared" si="1296"/>
        <v>0</v>
      </c>
      <c r="H1292" s="45">
        <f t="shared" si="1296"/>
        <v>0</v>
      </c>
      <c r="I1292" s="45">
        <f t="shared" si="1296"/>
        <v>0</v>
      </c>
      <c r="J1292" s="45">
        <f t="shared" si="1296"/>
        <v>0</v>
      </c>
      <c r="K1292" s="45">
        <f t="shared" si="1296"/>
        <v>0</v>
      </c>
      <c r="L1292" s="45">
        <f t="shared" si="1296"/>
        <v>0</v>
      </c>
      <c r="M1292" s="45">
        <f t="shared" si="1296"/>
        <v>0</v>
      </c>
      <c r="N1292" s="45">
        <f t="shared" si="1296"/>
        <v>0</v>
      </c>
      <c r="O1292" s="45">
        <f t="shared" si="1296"/>
        <v>0</v>
      </c>
      <c r="P1292" s="45">
        <f t="shared" si="1296"/>
        <v>0</v>
      </c>
      <c r="Q1292" s="45">
        <f t="shared" si="1296"/>
        <v>0</v>
      </c>
      <c r="R1292" s="45">
        <f t="shared" si="1296"/>
        <v>0</v>
      </c>
      <c r="S1292" s="45">
        <f t="shared" si="1296"/>
        <v>0</v>
      </c>
      <c r="T1292" s="45">
        <f t="shared" si="1296"/>
        <v>0</v>
      </c>
      <c r="U1292" s="45">
        <f t="shared" si="1296"/>
        <v>0</v>
      </c>
      <c r="V1292" s="45">
        <f t="shared" si="1296"/>
        <v>0</v>
      </c>
      <c r="W1292" s="45">
        <f t="shared" si="1296"/>
        <v>0</v>
      </c>
      <c r="X1292" s="45">
        <f t="shared" si="1296"/>
        <v>0</v>
      </c>
      <c r="Y1292" s="45">
        <f t="shared" si="1296"/>
        <v>0</v>
      </c>
      <c r="Z1292" s="52"/>
      <c r="AB1292" s="222"/>
    </row>
    <row r="1293" spans="2:28" ht="15.6" customHeight="1" x14ac:dyDescent="0.3">
      <c r="B1293" s="13">
        <f>B1292+10</f>
        <v>8360</v>
      </c>
      <c r="C1293" s="42" t="s">
        <v>62</v>
      </c>
      <c r="D1293" s="52"/>
      <c r="E1293" s="92" t="e">
        <f>E1292/$D$1291</f>
        <v>#DIV/0!</v>
      </c>
      <c r="F1293" s="92" t="e">
        <f t="shared" ref="F1293:Y1293" si="1297">F1292/$D$1291</f>
        <v>#DIV/0!</v>
      </c>
      <c r="G1293" s="92" t="e">
        <f t="shared" si="1297"/>
        <v>#DIV/0!</v>
      </c>
      <c r="H1293" s="92" t="e">
        <f t="shared" si="1297"/>
        <v>#DIV/0!</v>
      </c>
      <c r="I1293" s="92" t="e">
        <f t="shared" si="1297"/>
        <v>#DIV/0!</v>
      </c>
      <c r="J1293" s="92" t="e">
        <f t="shared" si="1297"/>
        <v>#DIV/0!</v>
      </c>
      <c r="K1293" s="92" t="e">
        <f t="shared" si="1297"/>
        <v>#DIV/0!</v>
      </c>
      <c r="L1293" s="92" t="e">
        <f t="shared" si="1297"/>
        <v>#DIV/0!</v>
      </c>
      <c r="M1293" s="92" t="e">
        <f t="shared" si="1297"/>
        <v>#DIV/0!</v>
      </c>
      <c r="N1293" s="92" t="e">
        <f t="shared" si="1297"/>
        <v>#DIV/0!</v>
      </c>
      <c r="O1293" s="92" t="e">
        <f t="shared" si="1297"/>
        <v>#DIV/0!</v>
      </c>
      <c r="P1293" s="92" t="e">
        <f t="shared" si="1297"/>
        <v>#DIV/0!</v>
      </c>
      <c r="Q1293" s="92" t="e">
        <f t="shared" si="1297"/>
        <v>#DIV/0!</v>
      </c>
      <c r="R1293" s="92" t="e">
        <f t="shared" si="1297"/>
        <v>#DIV/0!</v>
      </c>
      <c r="S1293" s="92" t="e">
        <f t="shared" si="1297"/>
        <v>#DIV/0!</v>
      </c>
      <c r="T1293" s="92" t="e">
        <f t="shared" si="1297"/>
        <v>#DIV/0!</v>
      </c>
      <c r="U1293" s="92" t="e">
        <f t="shared" si="1297"/>
        <v>#DIV/0!</v>
      </c>
      <c r="V1293" s="92" t="e">
        <f t="shared" si="1297"/>
        <v>#DIV/0!</v>
      </c>
      <c r="W1293" s="92" t="e">
        <f t="shared" si="1297"/>
        <v>#DIV/0!</v>
      </c>
      <c r="X1293" s="92" t="e">
        <f t="shared" si="1297"/>
        <v>#DIV/0!</v>
      </c>
      <c r="Y1293" s="92" t="e">
        <f t="shared" si="1297"/>
        <v>#DIV/0!</v>
      </c>
      <c r="Z1293" s="52"/>
      <c r="AB1293" s="222"/>
    </row>
    <row r="1294" spans="2:28" ht="15.6" customHeight="1" x14ac:dyDescent="0.3">
      <c r="B1294" s="13"/>
      <c r="AB1294" s="171"/>
    </row>
    <row r="1295" spans="2:28" ht="15.6" customHeight="1" x14ac:dyDescent="0.3">
      <c r="B1295" s="13">
        <f>B1293+1</f>
        <v>8361</v>
      </c>
      <c r="C1295" s="82" t="s">
        <v>451</v>
      </c>
      <c r="D1295" s="213" t="s">
        <v>746</v>
      </c>
      <c r="AB1295" s="221"/>
    </row>
    <row r="1296" spans="2:28" ht="15.6" customHeight="1" x14ac:dyDescent="0.3">
      <c r="B1296" s="13">
        <f>B1295+1</f>
        <v>8362</v>
      </c>
      <c r="C1296" s="82" t="s">
        <v>452</v>
      </c>
      <c r="D1296" s="213" t="s">
        <v>746</v>
      </c>
      <c r="AB1296" s="221"/>
    </row>
    <row r="1297" spans="2:28" ht="15.6" customHeight="1" x14ac:dyDescent="0.3">
      <c r="B1297" s="13">
        <f>B1296+1</f>
        <v>8363</v>
      </c>
      <c r="C1297" s="82" t="s">
        <v>524</v>
      </c>
      <c r="D1297" s="195"/>
      <c r="AB1297" s="221"/>
    </row>
    <row r="1298" spans="2:28" ht="15.6" customHeight="1" x14ac:dyDescent="0.3">
      <c r="B1298" s="13"/>
    </row>
    <row r="1299" spans="2:28" ht="15.6" customHeight="1" x14ac:dyDescent="0.3">
      <c r="B1299" s="13"/>
    </row>
    <row r="1300" spans="2:28" ht="31.2" customHeight="1" x14ac:dyDescent="0.3">
      <c r="B1300" s="26" t="s">
        <v>417</v>
      </c>
      <c r="C1300" s="11"/>
      <c r="D1300" s="11"/>
      <c r="E1300" s="11"/>
      <c r="F1300" s="11"/>
      <c r="G1300" s="11"/>
      <c r="H1300" s="11"/>
      <c r="I1300" s="11"/>
      <c r="J1300" s="11"/>
      <c r="K1300" s="11"/>
      <c r="L1300" s="11"/>
      <c r="M1300" s="11"/>
      <c r="N1300" s="11"/>
      <c r="O1300" s="11"/>
      <c r="P1300" s="11"/>
      <c r="Q1300" s="11"/>
      <c r="R1300" s="11"/>
      <c r="S1300" s="11"/>
      <c r="T1300" s="11"/>
      <c r="U1300" s="11"/>
      <c r="V1300" s="11"/>
      <c r="W1300" s="11"/>
      <c r="X1300" s="11"/>
      <c r="Y1300" s="11"/>
      <c r="Z1300" s="11"/>
      <c r="AA1300" s="11"/>
      <c r="AB1300" s="11"/>
    </row>
    <row r="1301" spans="2:28" ht="15.6" customHeight="1" x14ac:dyDescent="0.3">
      <c r="B1301" s="13"/>
    </row>
    <row r="1302" spans="2:28" ht="15.6" customHeight="1" x14ac:dyDescent="0.3">
      <c r="B1302" s="13"/>
      <c r="C1302" s="20"/>
      <c r="D1302" s="13"/>
      <c r="E1302" s="13"/>
      <c r="F1302" s="13"/>
      <c r="G1302" s="13"/>
      <c r="H1302" s="13"/>
      <c r="I1302" s="13"/>
      <c r="J1302" s="13"/>
      <c r="K1302" s="13"/>
      <c r="L1302" s="13"/>
      <c r="M1302" s="13"/>
      <c r="N1302" s="13"/>
      <c r="O1302" s="13"/>
      <c r="P1302" s="13"/>
      <c r="Q1302" s="13"/>
      <c r="R1302" s="13"/>
      <c r="S1302" s="13"/>
      <c r="T1302" s="13"/>
      <c r="U1302" s="13"/>
      <c r="V1302" s="13"/>
      <c r="W1302" s="13"/>
      <c r="X1302" s="13"/>
      <c r="Y1302" s="13"/>
      <c r="Z1302" s="13"/>
      <c r="AA1302" s="20"/>
      <c r="AB1302" s="13"/>
    </row>
    <row r="1303" spans="2:28" ht="45" customHeight="1" x14ac:dyDescent="0.3">
      <c r="B1303" s="13"/>
      <c r="C1303" s="54" t="s">
        <v>418</v>
      </c>
      <c r="D1303" s="56" t="s">
        <v>653</v>
      </c>
      <c r="E1303" s="56" t="s">
        <v>654</v>
      </c>
      <c r="F1303" s="56" t="s">
        <v>655</v>
      </c>
      <c r="G1303" s="56" t="s">
        <v>656</v>
      </c>
      <c r="H1303" s="56" t="s">
        <v>657</v>
      </c>
      <c r="I1303" s="56" t="s">
        <v>659</v>
      </c>
      <c r="J1303" s="56" t="s">
        <v>658</v>
      </c>
      <c r="K1303" s="56" t="s">
        <v>660</v>
      </c>
      <c r="L1303" s="56" t="s">
        <v>661</v>
      </c>
      <c r="M1303" s="56" t="s">
        <v>662</v>
      </c>
      <c r="N1303" s="56" t="s">
        <v>663</v>
      </c>
      <c r="O1303" s="56" t="s">
        <v>664</v>
      </c>
      <c r="P1303" s="56" t="s">
        <v>665</v>
      </c>
      <c r="Q1303" s="56" t="s">
        <v>666</v>
      </c>
      <c r="R1303" s="56" t="s">
        <v>667</v>
      </c>
      <c r="S1303" s="56" t="s">
        <v>668</v>
      </c>
      <c r="T1303" s="56" t="s">
        <v>669</v>
      </c>
      <c r="U1303" s="56" t="s">
        <v>670</v>
      </c>
      <c r="V1303" s="56" t="s">
        <v>671</v>
      </c>
      <c r="W1303" s="56" t="s">
        <v>673</v>
      </c>
      <c r="X1303" s="56" t="s">
        <v>672</v>
      </c>
      <c r="Y1303" s="56" t="s">
        <v>674</v>
      </c>
      <c r="Z1303" s="55" t="s">
        <v>675</v>
      </c>
      <c r="AB1303" s="71" t="s">
        <v>63</v>
      </c>
    </row>
    <row r="1304" spans="2:28" ht="15.6" customHeight="1" x14ac:dyDescent="0.3">
      <c r="B1304" s="13">
        <f>B1293+10</f>
        <v>8370</v>
      </c>
      <c r="C1304" s="48" t="s">
        <v>0</v>
      </c>
      <c r="D1304" s="41"/>
      <c r="E1304" s="49">
        <f t="shared" ref="E1304:Z1304" si="1298">E1306+E1312+E1314+E1323+E1326+E1329</f>
        <v>0</v>
      </c>
      <c r="F1304" s="49">
        <f t="shared" si="1298"/>
        <v>0</v>
      </c>
      <c r="G1304" s="49">
        <f t="shared" si="1298"/>
        <v>0</v>
      </c>
      <c r="H1304" s="49">
        <f t="shared" si="1298"/>
        <v>0</v>
      </c>
      <c r="I1304" s="49">
        <f t="shared" si="1298"/>
        <v>0</v>
      </c>
      <c r="J1304" s="49">
        <f t="shared" si="1298"/>
        <v>0</v>
      </c>
      <c r="K1304" s="49">
        <f t="shared" si="1298"/>
        <v>0</v>
      </c>
      <c r="L1304" s="49">
        <f t="shared" si="1298"/>
        <v>0</v>
      </c>
      <c r="M1304" s="49">
        <f t="shared" si="1298"/>
        <v>0</v>
      </c>
      <c r="N1304" s="49">
        <f t="shared" si="1298"/>
        <v>0</v>
      </c>
      <c r="O1304" s="49">
        <f t="shared" si="1298"/>
        <v>0</v>
      </c>
      <c r="P1304" s="49">
        <f t="shared" si="1298"/>
        <v>0</v>
      </c>
      <c r="Q1304" s="49">
        <f t="shared" si="1298"/>
        <v>0</v>
      </c>
      <c r="R1304" s="49">
        <f t="shared" si="1298"/>
        <v>0</v>
      </c>
      <c r="S1304" s="49">
        <f t="shared" si="1298"/>
        <v>0</v>
      </c>
      <c r="T1304" s="49">
        <f t="shared" si="1298"/>
        <v>0</v>
      </c>
      <c r="U1304" s="49">
        <f t="shared" si="1298"/>
        <v>0</v>
      </c>
      <c r="V1304" s="49">
        <f t="shared" si="1298"/>
        <v>0</v>
      </c>
      <c r="W1304" s="49">
        <f t="shared" si="1298"/>
        <v>0</v>
      </c>
      <c r="X1304" s="49">
        <f t="shared" si="1298"/>
        <v>0</v>
      </c>
      <c r="Y1304" s="49">
        <f t="shared" si="1298"/>
        <v>0</v>
      </c>
      <c r="Z1304" s="49">
        <f t="shared" si="1298"/>
        <v>0</v>
      </c>
      <c r="AB1304" s="223"/>
    </row>
    <row r="1305" spans="2:28" ht="15.6" customHeight="1" x14ac:dyDescent="0.3">
      <c r="B1305" s="31">
        <f t="shared" ref="B1305:B1351" si="1299">B1304+1</f>
        <v>8371</v>
      </c>
      <c r="C1305" s="96" t="s">
        <v>366</v>
      </c>
      <c r="D1305" s="50">
        <f>D1307+D1313+D1315+D1325+D1324+D1327+D1328</f>
        <v>0</v>
      </c>
      <c r="E1305" s="50">
        <f>E1307+E1313+E1315+E1325+E1324+E1327+E1328+E1330</f>
        <v>0</v>
      </c>
      <c r="F1305" s="50">
        <f t="shared" ref="F1305:Z1305" si="1300">F1307+F1313+F1315+F1325+F1324+F1327+F1328+F1330</f>
        <v>0</v>
      </c>
      <c r="G1305" s="50">
        <f t="shared" si="1300"/>
        <v>0</v>
      </c>
      <c r="H1305" s="50">
        <f t="shared" si="1300"/>
        <v>0</v>
      </c>
      <c r="I1305" s="50">
        <f t="shared" si="1300"/>
        <v>0</v>
      </c>
      <c r="J1305" s="50">
        <f t="shared" si="1300"/>
        <v>0</v>
      </c>
      <c r="K1305" s="50">
        <f t="shared" si="1300"/>
        <v>0</v>
      </c>
      <c r="L1305" s="50">
        <f t="shared" si="1300"/>
        <v>0</v>
      </c>
      <c r="M1305" s="50">
        <f t="shared" si="1300"/>
        <v>0</v>
      </c>
      <c r="N1305" s="50">
        <f t="shared" si="1300"/>
        <v>0</v>
      </c>
      <c r="O1305" s="50">
        <f t="shared" si="1300"/>
        <v>0</v>
      </c>
      <c r="P1305" s="50">
        <f t="shared" si="1300"/>
        <v>0</v>
      </c>
      <c r="Q1305" s="50">
        <f t="shared" si="1300"/>
        <v>0</v>
      </c>
      <c r="R1305" s="50">
        <f t="shared" si="1300"/>
        <v>0</v>
      </c>
      <c r="S1305" s="50">
        <f t="shared" si="1300"/>
        <v>0</v>
      </c>
      <c r="T1305" s="50">
        <f t="shared" si="1300"/>
        <v>0</v>
      </c>
      <c r="U1305" s="50">
        <f t="shared" si="1300"/>
        <v>0</v>
      </c>
      <c r="V1305" s="50">
        <f t="shared" si="1300"/>
        <v>0</v>
      </c>
      <c r="W1305" s="50">
        <f t="shared" si="1300"/>
        <v>0</v>
      </c>
      <c r="X1305" s="50">
        <f t="shared" si="1300"/>
        <v>0</v>
      </c>
      <c r="Y1305" s="50">
        <f t="shared" si="1300"/>
        <v>0</v>
      </c>
      <c r="Z1305" s="50">
        <f t="shared" si="1300"/>
        <v>0</v>
      </c>
      <c r="AB1305" s="222"/>
    </row>
    <row r="1306" spans="2:28" ht="15.6" customHeight="1" x14ac:dyDescent="0.3">
      <c r="B1306" s="13">
        <f>B1304+10</f>
        <v>8380</v>
      </c>
      <c r="C1306" s="42" t="s">
        <v>1</v>
      </c>
      <c r="D1306" s="50">
        <f>D1308+D1309+D1310+D1311</f>
        <v>0</v>
      </c>
      <c r="E1306" s="50">
        <f t="shared" ref="E1306:U1306" si="1301">E1308+E1309+E1310+E1311</f>
        <v>0</v>
      </c>
      <c r="F1306" s="50">
        <f t="shared" si="1301"/>
        <v>0</v>
      </c>
      <c r="G1306" s="50">
        <f t="shared" si="1301"/>
        <v>0</v>
      </c>
      <c r="H1306" s="50">
        <f t="shared" si="1301"/>
        <v>0</v>
      </c>
      <c r="I1306" s="50">
        <f t="shared" si="1301"/>
        <v>0</v>
      </c>
      <c r="J1306" s="50">
        <f t="shared" si="1301"/>
        <v>0</v>
      </c>
      <c r="K1306" s="50">
        <f t="shared" si="1301"/>
        <v>0</v>
      </c>
      <c r="L1306" s="50">
        <f t="shared" si="1301"/>
        <v>0</v>
      </c>
      <c r="M1306" s="50">
        <f t="shared" si="1301"/>
        <v>0</v>
      </c>
      <c r="N1306" s="50">
        <f t="shared" si="1301"/>
        <v>0</v>
      </c>
      <c r="O1306" s="50">
        <f t="shared" si="1301"/>
        <v>0</v>
      </c>
      <c r="P1306" s="50">
        <f t="shared" si="1301"/>
        <v>0</v>
      </c>
      <c r="Q1306" s="50">
        <f t="shared" si="1301"/>
        <v>0</v>
      </c>
      <c r="R1306" s="50">
        <f t="shared" si="1301"/>
        <v>0</v>
      </c>
      <c r="S1306" s="50">
        <f t="shared" si="1301"/>
        <v>0</v>
      </c>
      <c r="T1306" s="50">
        <f t="shared" si="1301"/>
        <v>0</v>
      </c>
      <c r="U1306" s="50">
        <f t="shared" si="1301"/>
        <v>0</v>
      </c>
      <c r="V1306" s="50">
        <f>V1308+V1309+V1310+V1311</f>
        <v>0</v>
      </c>
      <c r="W1306" s="50">
        <f>W1308+W1309+W1310+W1311</f>
        <v>0</v>
      </c>
      <c r="X1306" s="50">
        <f>X1308+X1309+X1310+X1311</f>
        <v>0</v>
      </c>
      <c r="Y1306" s="50">
        <f t="shared" ref="Y1306:Z1306" si="1302">Y1308+Y1309+Y1310+Y1311</f>
        <v>0</v>
      </c>
      <c r="Z1306" s="50">
        <f t="shared" si="1302"/>
        <v>0</v>
      </c>
      <c r="AB1306" s="222"/>
    </row>
    <row r="1307" spans="2:28" ht="15.6" customHeight="1" x14ac:dyDescent="0.3">
      <c r="B1307" s="31">
        <f t="shared" si="1299"/>
        <v>8381</v>
      </c>
      <c r="C1307" s="96" t="s">
        <v>366</v>
      </c>
      <c r="D1307" s="50">
        <f t="shared" ref="D1307:Z1307" si="1303">D1071</f>
        <v>0</v>
      </c>
      <c r="E1307" s="50">
        <f t="shared" si="1303"/>
        <v>0</v>
      </c>
      <c r="F1307" s="50">
        <f t="shared" si="1303"/>
        <v>0</v>
      </c>
      <c r="G1307" s="50">
        <f t="shared" si="1303"/>
        <v>0</v>
      </c>
      <c r="H1307" s="50">
        <f t="shared" si="1303"/>
        <v>0</v>
      </c>
      <c r="I1307" s="50">
        <f t="shared" si="1303"/>
        <v>0</v>
      </c>
      <c r="J1307" s="50">
        <f t="shared" si="1303"/>
        <v>0</v>
      </c>
      <c r="K1307" s="50">
        <f t="shared" si="1303"/>
        <v>0</v>
      </c>
      <c r="L1307" s="50">
        <f t="shared" si="1303"/>
        <v>0</v>
      </c>
      <c r="M1307" s="50">
        <f t="shared" si="1303"/>
        <v>0</v>
      </c>
      <c r="N1307" s="50">
        <f t="shared" si="1303"/>
        <v>0</v>
      </c>
      <c r="O1307" s="50">
        <f t="shared" si="1303"/>
        <v>0</v>
      </c>
      <c r="P1307" s="50">
        <f t="shared" si="1303"/>
        <v>0</v>
      </c>
      <c r="Q1307" s="50">
        <f t="shared" si="1303"/>
        <v>0</v>
      </c>
      <c r="R1307" s="50">
        <f t="shared" si="1303"/>
        <v>0</v>
      </c>
      <c r="S1307" s="50">
        <f t="shared" si="1303"/>
        <v>0</v>
      </c>
      <c r="T1307" s="50">
        <f t="shared" si="1303"/>
        <v>0</v>
      </c>
      <c r="U1307" s="50">
        <f t="shared" si="1303"/>
        <v>0</v>
      </c>
      <c r="V1307" s="50">
        <f t="shared" si="1303"/>
        <v>0</v>
      </c>
      <c r="W1307" s="50">
        <f t="shared" si="1303"/>
        <v>0</v>
      </c>
      <c r="X1307" s="50">
        <f t="shared" si="1303"/>
        <v>0</v>
      </c>
      <c r="Y1307" s="50">
        <f t="shared" si="1303"/>
        <v>0</v>
      </c>
      <c r="Z1307" s="50">
        <f t="shared" si="1303"/>
        <v>0</v>
      </c>
      <c r="AB1307" s="222"/>
    </row>
    <row r="1308" spans="2:28" ht="15.6" customHeight="1" x14ac:dyDescent="0.3">
      <c r="B1308" s="13">
        <f>B1306+10</f>
        <v>8390</v>
      </c>
      <c r="C1308" s="51" t="s">
        <v>2</v>
      </c>
      <c r="D1308" s="50">
        <f t="shared" ref="D1308:Z1308" si="1304">D1072</f>
        <v>0</v>
      </c>
      <c r="E1308" s="50">
        <f t="shared" si="1304"/>
        <v>0</v>
      </c>
      <c r="F1308" s="50">
        <f t="shared" si="1304"/>
        <v>0</v>
      </c>
      <c r="G1308" s="50">
        <f t="shared" si="1304"/>
        <v>0</v>
      </c>
      <c r="H1308" s="50">
        <f t="shared" si="1304"/>
        <v>0</v>
      </c>
      <c r="I1308" s="50">
        <f t="shared" si="1304"/>
        <v>0</v>
      </c>
      <c r="J1308" s="50">
        <f t="shared" si="1304"/>
        <v>0</v>
      </c>
      <c r="K1308" s="50">
        <f t="shared" si="1304"/>
        <v>0</v>
      </c>
      <c r="L1308" s="50">
        <f t="shared" si="1304"/>
        <v>0</v>
      </c>
      <c r="M1308" s="50">
        <f t="shared" si="1304"/>
        <v>0</v>
      </c>
      <c r="N1308" s="50">
        <f t="shared" si="1304"/>
        <v>0</v>
      </c>
      <c r="O1308" s="50">
        <f t="shared" si="1304"/>
        <v>0</v>
      </c>
      <c r="P1308" s="50">
        <f t="shared" si="1304"/>
        <v>0</v>
      </c>
      <c r="Q1308" s="50">
        <f t="shared" si="1304"/>
        <v>0</v>
      </c>
      <c r="R1308" s="50">
        <f t="shared" si="1304"/>
        <v>0</v>
      </c>
      <c r="S1308" s="50">
        <f t="shared" si="1304"/>
        <v>0</v>
      </c>
      <c r="T1308" s="50">
        <f t="shared" si="1304"/>
        <v>0</v>
      </c>
      <c r="U1308" s="50">
        <f t="shared" si="1304"/>
        <v>0</v>
      </c>
      <c r="V1308" s="50">
        <f t="shared" si="1304"/>
        <v>0</v>
      </c>
      <c r="W1308" s="50">
        <f t="shared" si="1304"/>
        <v>0</v>
      </c>
      <c r="X1308" s="50">
        <f t="shared" si="1304"/>
        <v>0</v>
      </c>
      <c r="Y1308" s="50">
        <f t="shared" si="1304"/>
        <v>0</v>
      </c>
      <c r="Z1308" s="50">
        <f t="shared" si="1304"/>
        <v>0</v>
      </c>
      <c r="AB1308" s="222"/>
    </row>
    <row r="1309" spans="2:28" ht="15.6" customHeight="1" x14ac:dyDescent="0.3">
      <c r="B1309" s="13">
        <f>B1308+10</f>
        <v>8400</v>
      </c>
      <c r="C1309" s="51" t="s">
        <v>3</v>
      </c>
      <c r="D1309" s="50">
        <f t="shared" ref="D1309:Z1309" si="1305">D1073</f>
        <v>0</v>
      </c>
      <c r="E1309" s="50">
        <f t="shared" si="1305"/>
        <v>0</v>
      </c>
      <c r="F1309" s="50">
        <f t="shared" si="1305"/>
        <v>0</v>
      </c>
      <c r="G1309" s="50">
        <f t="shared" si="1305"/>
        <v>0</v>
      </c>
      <c r="H1309" s="50">
        <f t="shared" si="1305"/>
        <v>0</v>
      </c>
      <c r="I1309" s="50">
        <f t="shared" si="1305"/>
        <v>0</v>
      </c>
      <c r="J1309" s="50">
        <f t="shared" si="1305"/>
        <v>0</v>
      </c>
      <c r="K1309" s="50">
        <f t="shared" si="1305"/>
        <v>0</v>
      </c>
      <c r="L1309" s="50">
        <f t="shared" si="1305"/>
        <v>0</v>
      </c>
      <c r="M1309" s="50">
        <f t="shared" si="1305"/>
        <v>0</v>
      </c>
      <c r="N1309" s="50">
        <f t="shared" si="1305"/>
        <v>0</v>
      </c>
      <c r="O1309" s="50">
        <f t="shared" si="1305"/>
        <v>0</v>
      </c>
      <c r="P1309" s="50">
        <f t="shared" si="1305"/>
        <v>0</v>
      </c>
      <c r="Q1309" s="50">
        <f t="shared" si="1305"/>
        <v>0</v>
      </c>
      <c r="R1309" s="50">
        <f t="shared" si="1305"/>
        <v>0</v>
      </c>
      <c r="S1309" s="50">
        <f t="shared" si="1305"/>
        <v>0</v>
      </c>
      <c r="T1309" s="50">
        <f t="shared" si="1305"/>
        <v>0</v>
      </c>
      <c r="U1309" s="50">
        <f t="shared" si="1305"/>
        <v>0</v>
      </c>
      <c r="V1309" s="50">
        <f t="shared" si="1305"/>
        <v>0</v>
      </c>
      <c r="W1309" s="50">
        <f t="shared" si="1305"/>
        <v>0</v>
      </c>
      <c r="X1309" s="50">
        <f t="shared" si="1305"/>
        <v>0</v>
      </c>
      <c r="Y1309" s="50">
        <f t="shared" si="1305"/>
        <v>0</v>
      </c>
      <c r="Z1309" s="50">
        <f t="shared" si="1305"/>
        <v>0</v>
      </c>
      <c r="AB1309" s="222"/>
    </row>
    <row r="1310" spans="2:28" ht="15.6" customHeight="1" x14ac:dyDescent="0.3">
      <c r="B1310" s="13">
        <f>B1309+10</f>
        <v>8410</v>
      </c>
      <c r="C1310" s="51" t="s">
        <v>4</v>
      </c>
      <c r="D1310" s="50">
        <f t="shared" ref="D1310:Z1310" si="1306">D1074</f>
        <v>0</v>
      </c>
      <c r="E1310" s="50">
        <f t="shared" si="1306"/>
        <v>0</v>
      </c>
      <c r="F1310" s="50">
        <f t="shared" si="1306"/>
        <v>0</v>
      </c>
      <c r="G1310" s="50">
        <f t="shared" si="1306"/>
        <v>0</v>
      </c>
      <c r="H1310" s="50">
        <f t="shared" si="1306"/>
        <v>0</v>
      </c>
      <c r="I1310" s="50">
        <f t="shared" si="1306"/>
        <v>0</v>
      </c>
      <c r="J1310" s="50">
        <f t="shared" si="1306"/>
        <v>0</v>
      </c>
      <c r="K1310" s="50">
        <f t="shared" si="1306"/>
        <v>0</v>
      </c>
      <c r="L1310" s="50">
        <f t="shared" si="1306"/>
        <v>0</v>
      </c>
      <c r="M1310" s="50">
        <f t="shared" si="1306"/>
        <v>0</v>
      </c>
      <c r="N1310" s="50">
        <f t="shared" si="1306"/>
        <v>0</v>
      </c>
      <c r="O1310" s="50">
        <f t="shared" si="1306"/>
        <v>0</v>
      </c>
      <c r="P1310" s="50">
        <f t="shared" si="1306"/>
        <v>0</v>
      </c>
      <c r="Q1310" s="50">
        <f t="shared" si="1306"/>
        <v>0</v>
      </c>
      <c r="R1310" s="50">
        <f t="shared" si="1306"/>
        <v>0</v>
      </c>
      <c r="S1310" s="50">
        <f t="shared" si="1306"/>
        <v>0</v>
      </c>
      <c r="T1310" s="50">
        <f t="shared" si="1306"/>
        <v>0</v>
      </c>
      <c r="U1310" s="50">
        <f t="shared" si="1306"/>
        <v>0</v>
      </c>
      <c r="V1310" s="50">
        <f t="shared" si="1306"/>
        <v>0</v>
      </c>
      <c r="W1310" s="50">
        <f t="shared" si="1306"/>
        <v>0</v>
      </c>
      <c r="X1310" s="50">
        <f t="shared" si="1306"/>
        <v>0</v>
      </c>
      <c r="Y1310" s="50">
        <f t="shared" si="1306"/>
        <v>0</v>
      </c>
      <c r="Z1310" s="50">
        <f t="shared" si="1306"/>
        <v>0</v>
      </c>
      <c r="AB1310" s="222"/>
    </row>
    <row r="1311" spans="2:28" ht="15.6" customHeight="1" x14ac:dyDescent="0.3">
      <c r="B1311" s="13">
        <f>B1310+10</f>
        <v>8420</v>
      </c>
      <c r="C1311" s="51" t="s">
        <v>5</v>
      </c>
      <c r="D1311" s="50">
        <f t="shared" ref="D1311:Z1311" si="1307">D1075</f>
        <v>0</v>
      </c>
      <c r="E1311" s="50">
        <f t="shared" si="1307"/>
        <v>0</v>
      </c>
      <c r="F1311" s="50">
        <f t="shared" si="1307"/>
        <v>0</v>
      </c>
      <c r="G1311" s="50">
        <f t="shared" si="1307"/>
        <v>0</v>
      </c>
      <c r="H1311" s="50">
        <f t="shared" si="1307"/>
        <v>0</v>
      </c>
      <c r="I1311" s="50">
        <f t="shared" si="1307"/>
        <v>0</v>
      </c>
      <c r="J1311" s="50">
        <f t="shared" si="1307"/>
        <v>0</v>
      </c>
      <c r="K1311" s="50">
        <f t="shared" si="1307"/>
        <v>0</v>
      </c>
      <c r="L1311" s="50">
        <f t="shared" si="1307"/>
        <v>0</v>
      </c>
      <c r="M1311" s="50">
        <f t="shared" si="1307"/>
        <v>0</v>
      </c>
      <c r="N1311" s="50">
        <f t="shared" si="1307"/>
        <v>0</v>
      </c>
      <c r="O1311" s="50">
        <f t="shared" si="1307"/>
        <v>0</v>
      </c>
      <c r="P1311" s="50">
        <f t="shared" si="1307"/>
        <v>0</v>
      </c>
      <c r="Q1311" s="50">
        <f t="shared" si="1307"/>
        <v>0</v>
      </c>
      <c r="R1311" s="50">
        <f t="shared" si="1307"/>
        <v>0</v>
      </c>
      <c r="S1311" s="50">
        <f t="shared" si="1307"/>
        <v>0</v>
      </c>
      <c r="T1311" s="50">
        <f t="shared" si="1307"/>
        <v>0</v>
      </c>
      <c r="U1311" s="50">
        <f t="shared" si="1307"/>
        <v>0</v>
      </c>
      <c r="V1311" s="50">
        <f t="shared" si="1307"/>
        <v>0</v>
      </c>
      <c r="W1311" s="50">
        <f t="shared" si="1307"/>
        <v>0</v>
      </c>
      <c r="X1311" s="50">
        <f t="shared" si="1307"/>
        <v>0</v>
      </c>
      <c r="Y1311" s="50">
        <f t="shared" si="1307"/>
        <v>0</v>
      </c>
      <c r="Z1311" s="50">
        <f t="shared" si="1307"/>
        <v>0</v>
      </c>
      <c r="AB1311" s="222"/>
    </row>
    <row r="1312" spans="2:28" ht="15.6" customHeight="1" x14ac:dyDescent="0.3">
      <c r="B1312" s="13">
        <f>B1311+10</f>
        <v>8430</v>
      </c>
      <c r="C1312" s="42" t="s">
        <v>6</v>
      </c>
      <c r="D1312" s="50">
        <f t="shared" ref="D1312:Z1312" si="1308">D1076</f>
        <v>0</v>
      </c>
      <c r="E1312" s="50">
        <f t="shared" si="1308"/>
        <v>0</v>
      </c>
      <c r="F1312" s="50">
        <f t="shared" si="1308"/>
        <v>0</v>
      </c>
      <c r="G1312" s="50">
        <f t="shared" si="1308"/>
        <v>0</v>
      </c>
      <c r="H1312" s="50">
        <f t="shared" si="1308"/>
        <v>0</v>
      </c>
      <c r="I1312" s="50">
        <f t="shared" si="1308"/>
        <v>0</v>
      </c>
      <c r="J1312" s="50">
        <f t="shared" si="1308"/>
        <v>0</v>
      </c>
      <c r="K1312" s="50">
        <f t="shared" si="1308"/>
        <v>0</v>
      </c>
      <c r="L1312" s="50">
        <f t="shared" si="1308"/>
        <v>0</v>
      </c>
      <c r="M1312" s="50">
        <f t="shared" si="1308"/>
        <v>0</v>
      </c>
      <c r="N1312" s="50">
        <f t="shared" si="1308"/>
        <v>0</v>
      </c>
      <c r="O1312" s="50">
        <f t="shared" si="1308"/>
        <v>0</v>
      </c>
      <c r="P1312" s="50">
        <f t="shared" si="1308"/>
        <v>0</v>
      </c>
      <c r="Q1312" s="50">
        <f t="shared" si="1308"/>
        <v>0</v>
      </c>
      <c r="R1312" s="50">
        <f t="shared" si="1308"/>
        <v>0</v>
      </c>
      <c r="S1312" s="50">
        <f t="shared" si="1308"/>
        <v>0</v>
      </c>
      <c r="T1312" s="50">
        <f t="shared" si="1308"/>
        <v>0</v>
      </c>
      <c r="U1312" s="50">
        <f t="shared" si="1308"/>
        <v>0</v>
      </c>
      <c r="V1312" s="50">
        <f t="shared" si="1308"/>
        <v>0</v>
      </c>
      <c r="W1312" s="50">
        <f t="shared" si="1308"/>
        <v>0</v>
      </c>
      <c r="X1312" s="50">
        <f t="shared" si="1308"/>
        <v>0</v>
      </c>
      <c r="Y1312" s="50">
        <f t="shared" si="1308"/>
        <v>0</v>
      </c>
      <c r="Z1312" s="50">
        <f t="shared" si="1308"/>
        <v>0</v>
      </c>
      <c r="AB1312" s="222"/>
    </row>
    <row r="1313" spans="2:28" ht="15.6" customHeight="1" x14ac:dyDescent="0.3">
      <c r="B1313" s="31">
        <f t="shared" si="1299"/>
        <v>8431</v>
      </c>
      <c r="C1313" s="96" t="s">
        <v>366</v>
      </c>
      <c r="D1313" s="50">
        <f t="shared" ref="D1313:Z1313" si="1309">D1077</f>
        <v>0</v>
      </c>
      <c r="E1313" s="50">
        <f t="shared" si="1309"/>
        <v>0</v>
      </c>
      <c r="F1313" s="50">
        <f t="shared" si="1309"/>
        <v>0</v>
      </c>
      <c r="G1313" s="50">
        <f t="shared" si="1309"/>
        <v>0</v>
      </c>
      <c r="H1313" s="50">
        <f t="shared" si="1309"/>
        <v>0</v>
      </c>
      <c r="I1313" s="50">
        <f t="shared" si="1309"/>
        <v>0</v>
      </c>
      <c r="J1313" s="50">
        <f t="shared" si="1309"/>
        <v>0</v>
      </c>
      <c r="K1313" s="50">
        <f t="shared" si="1309"/>
        <v>0</v>
      </c>
      <c r="L1313" s="50">
        <f t="shared" si="1309"/>
        <v>0</v>
      </c>
      <c r="M1313" s="50">
        <f t="shared" si="1309"/>
        <v>0</v>
      </c>
      <c r="N1313" s="50">
        <f t="shared" si="1309"/>
        <v>0</v>
      </c>
      <c r="O1313" s="50">
        <f t="shared" si="1309"/>
        <v>0</v>
      </c>
      <c r="P1313" s="50">
        <f t="shared" si="1309"/>
        <v>0</v>
      </c>
      <c r="Q1313" s="50">
        <f t="shared" si="1309"/>
        <v>0</v>
      </c>
      <c r="R1313" s="50">
        <f t="shared" si="1309"/>
        <v>0</v>
      </c>
      <c r="S1313" s="50">
        <f t="shared" si="1309"/>
        <v>0</v>
      </c>
      <c r="T1313" s="50">
        <f t="shared" si="1309"/>
        <v>0</v>
      </c>
      <c r="U1313" s="50">
        <f t="shared" si="1309"/>
        <v>0</v>
      </c>
      <c r="V1313" s="50">
        <f t="shared" si="1309"/>
        <v>0</v>
      </c>
      <c r="W1313" s="50">
        <f t="shared" si="1309"/>
        <v>0</v>
      </c>
      <c r="X1313" s="50">
        <f t="shared" si="1309"/>
        <v>0</v>
      </c>
      <c r="Y1313" s="50">
        <f t="shared" si="1309"/>
        <v>0</v>
      </c>
      <c r="Z1313" s="50">
        <f t="shared" si="1309"/>
        <v>0</v>
      </c>
      <c r="AB1313" s="222"/>
    </row>
    <row r="1314" spans="2:28" ht="15.6" customHeight="1" x14ac:dyDescent="0.3">
      <c r="B1314" s="13">
        <f>B1312+10</f>
        <v>8440</v>
      </c>
      <c r="C1314" s="42" t="s">
        <v>525</v>
      </c>
      <c r="D1314" s="50">
        <f>D1316+D1317+D1318+D1319+D1320+D1321+D1322</f>
        <v>0</v>
      </c>
      <c r="E1314" s="50">
        <f t="shared" ref="E1314:U1314" si="1310">E1316+E1317+E1318+E1319+E1320+E1321+E1322</f>
        <v>0</v>
      </c>
      <c r="F1314" s="50">
        <f t="shared" si="1310"/>
        <v>0</v>
      </c>
      <c r="G1314" s="50">
        <f t="shared" si="1310"/>
        <v>0</v>
      </c>
      <c r="H1314" s="50">
        <f t="shared" si="1310"/>
        <v>0</v>
      </c>
      <c r="I1314" s="50">
        <f t="shared" si="1310"/>
        <v>0</v>
      </c>
      <c r="J1314" s="50">
        <f t="shared" si="1310"/>
        <v>0</v>
      </c>
      <c r="K1314" s="50">
        <f t="shared" si="1310"/>
        <v>0</v>
      </c>
      <c r="L1314" s="50">
        <f t="shared" si="1310"/>
        <v>0</v>
      </c>
      <c r="M1314" s="50">
        <f t="shared" si="1310"/>
        <v>0</v>
      </c>
      <c r="N1314" s="50">
        <f t="shared" si="1310"/>
        <v>0</v>
      </c>
      <c r="O1314" s="50">
        <f t="shared" si="1310"/>
        <v>0</v>
      </c>
      <c r="P1314" s="50">
        <f t="shared" si="1310"/>
        <v>0</v>
      </c>
      <c r="Q1314" s="50">
        <f t="shared" si="1310"/>
        <v>0</v>
      </c>
      <c r="R1314" s="50">
        <f t="shared" si="1310"/>
        <v>0</v>
      </c>
      <c r="S1314" s="50">
        <f t="shared" si="1310"/>
        <v>0</v>
      </c>
      <c r="T1314" s="50">
        <f t="shared" si="1310"/>
        <v>0</v>
      </c>
      <c r="U1314" s="50">
        <f t="shared" si="1310"/>
        <v>0</v>
      </c>
      <c r="V1314" s="50">
        <f>V1316+V1317+V1318+V1319+V1320+V1321+V1322</f>
        <v>0</v>
      </c>
      <c r="W1314" s="50">
        <f>W1316+W1317+W1318+W1319+W1320+W1321+W1322</f>
        <v>0</v>
      </c>
      <c r="X1314" s="50">
        <f>X1316+X1317+X1318+X1319+X1320+X1321+X1322</f>
        <v>0</v>
      </c>
      <c r="Y1314" s="50">
        <f t="shared" ref="Y1314:Z1314" si="1311">Y1316+Y1317+Y1318+Y1319+Y1320+Y1321+Y1322</f>
        <v>0</v>
      </c>
      <c r="Z1314" s="50">
        <f t="shared" si="1311"/>
        <v>0</v>
      </c>
      <c r="AB1314" s="222"/>
    </row>
    <row r="1315" spans="2:28" ht="15.6" customHeight="1" x14ac:dyDescent="0.3">
      <c r="B1315" s="31">
        <f t="shared" si="1299"/>
        <v>8441</v>
      </c>
      <c r="C1315" s="96" t="s">
        <v>366</v>
      </c>
      <c r="D1315" s="50">
        <f t="shared" ref="D1315:S1322" si="1312">D1079</f>
        <v>0</v>
      </c>
      <c r="E1315" s="198"/>
      <c r="F1315" s="198"/>
      <c r="G1315" s="198"/>
      <c r="H1315" s="198"/>
      <c r="I1315" s="198"/>
      <c r="J1315" s="198"/>
      <c r="K1315" s="198"/>
      <c r="L1315" s="198"/>
      <c r="M1315" s="198"/>
      <c r="N1315" s="198"/>
      <c r="O1315" s="198"/>
      <c r="P1315" s="198"/>
      <c r="Q1315" s="198"/>
      <c r="R1315" s="198"/>
      <c r="S1315" s="198"/>
      <c r="T1315" s="198"/>
      <c r="U1315" s="198"/>
      <c r="V1315" s="198"/>
      <c r="W1315" s="198"/>
      <c r="X1315" s="198"/>
      <c r="Y1315" s="198"/>
      <c r="Z1315" s="198"/>
      <c r="AB1315" s="221"/>
    </row>
    <row r="1316" spans="2:28" ht="15.6" customHeight="1" x14ac:dyDescent="0.3">
      <c r="B1316" s="13">
        <f>B1314+10</f>
        <v>8450</v>
      </c>
      <c r="C1316" s="51" t="s">
        <v>7</v>
      </c>
      <c r="D1316" s="50">
        <f t="shared" si="1312"/>
        <v>0</v>
      </c>
      <c r="E1316" s="198"/>
      <c r="F1316" s="198"/>
      <c r="G1316" s="198"/>
      <c r="H1316" s="198"/>
      <c r="I1316" s="198"/>
      <c r="J1316" s="198"/>
      <c r="K1316" s="198"/>
      <c r="L1316" s="198"/>
      <c r="M1316" s="198"/>
      <c r="N1316" s="198"/>
      <c r="O1316" s="198"/>
      <c r="P1316" s="198"/>
      <c r="Q1316" s="198"/>
      <c r="R1316" s="198"/>
      <c r="S1316" s="198"/>
      <c r="T1316" s="198"/>
      <c r="U1316" s="198"/>
      <c r="V1316" s="198"/>
      <c r="W1316" s="198"/>
      <c r="X1316" s="198"/>
      <c r="Y1316" s="198"/>
      <c r="Z1316" s="198"/>
      <c r="AB1316" s="221"/>
    </row>
    <row r="1317" spans="2:28" ht="15.6" customHeight="1" x14ac:dyDescent="0.3">
      <c r="B1317" s="13">
        <f t="shared" ref="B1317:B1323" si="1313">B1316+10</f>
        <v>8460</v>
      </c>
      <c r="C1317" s="51" t="s">
        <v>8</v>
      </c>
      <c r="D1317" s="50">
        <f t="shared" si="1312"/>
        <v>0</v>
      </c>
      <c r="E1317" s="198"/>
      <c r="F1317" s="198"/>
      <c r="G1317" s="198"/>
      <c r="H1317" s="198"/>
      <c r="I1317" s="198"/>
      <c r="J1317" s="198"/>
      <c r="K1317" s="198"/>
      <c r="L1317" s="198"/>
      <c r="M1317" s="198"/>
      <c r="N1317" s="198"/>
      <c r="O1317" s="198"/>
      <c r="P1317" s="198"/>
      <c r="Q1317" s="198"/>
      <c r="R1317" s="198"/>
      <c r="S1317" s="198"/>
      <c r="T1317" s="198"/>
      <c r="U1317" s="198"/>
      <c r="V1317" s="198"/>
      <c r="W1317" s="198"/>
      <c r="X1317" s="198"/>
      <c r="Y1317" s="198"/>
      <c r="Z1317" s="198"/>
      <c r="AB1317" s="221"/>
    </row>
    <row r="1318" spans="2:28" ht="15.6" customHeight="1" x14ac:dyDescent="0.3">
      <c r="B1318" s="13">
        <f t="shared" si="1313"/>
        <v>8470</v>
      </c>
      <c r="C1318" s="51" t="s">
        <v>9</v>
      </c>
      <c r="D1318" s="50">
        <f t="shared" si="1312"/>
        <v>0</v>
      </c>
      <c r="E1318" s="198"/>
      <c r="F1318" s="198"/>
      <c r="G1318" s="198"/>
      <c r="H1318" s="198"/>
      <c r="I1318" s="198"/>
      <c r="J1318" s="198"/>
      <c r="K1318" s="198"/>
      <c r="L1318" s="198"/>
      <c r="M1318" s="198"/>
      <c r="N1318" s="198"/>
      <c r="O1318" s="198"/>
      <c r="P1318" s="198"/>
      <c r="Q1318" s="198"/>
      <c r="R1318" s="198"/>
      <c r="S1318" s="198"/>
      <c r="T1318" s="198"/>
      <c r="U1318" s="198"/>
      <c r="V1318" s="198"/>
      <c r="W1318" s="198"/>
      <c r="X1318" s="198"/>
      <c r="Y1318" s="198"/>
      <c r="Z1318" s="198"/>
      <c r="AB1318" s="221"/>
    </row>
    <row r="1319" spans="2:28" ht="15.6" customHeight="1" x14ac:dyDescent="0.3">
      <c r="B1319" s="13">
        <f t="shared" si="1313"/>
        <v>8480</v>
      </c>
      <c r="C1319" s="51" t="s">
        <v>10</v>
      </c>
      <c r="D1319" s="50">
        <f t="shared" si="1312"/>
        <v>0</v>
      </c>
      <c r="E1319" s="50">
        <f t="shared" si="1312"/>
        <v>0</v>
      </c>
      <c r="F1319" s="50">
        <f t="shared" si="1312"/>
        <v>0</v>
      </c>
      <c r="G1319" s="50">
        <f t="shared" si="1312"/>
        <v>0</v>
      </c>
      <c r="H1319" s="50">
        <f t="shared" si="1312"/>
        <v>0</v>
      </c>
      <c r="I1319" s="50">
        <f t="shared" si="1312"/>
        <v>0</v>
      </c>
      <c r="J1319" s="50">
        <f t="shared" si="1312"/>
        <v>0</v>
      </c>
      <c r="K1319" s="50">
        <f t="shared" si="1312"/>
        <v>0</v>
      </c>
      <c r="L1319" s="50">
        <f t="shared" si="1312"/>
        <v>0</v>
      </c>
      <c r="M1319" s="50">
        <f t="shared" si="1312"/>
        <v>0</v>
      </c>
      <c r="N1319" s="50">
        <f t="shared" si="1312"/>
        <v>0</v>
      </c>
      <c r="O1319" s="50">
        <f t="shared" si="1312"/>
        <v>0</v>
      </c>
      <c r="P1319" s="50">
        <f t="shared" si="1312"/>
        <v>0</v>
      </c>
      <c r="Q1319" s="50">
        <f t="shared" si="1312"/>
        <v>0</v>
      </c>
      <c r="R1319" s="50">
        <f t="shared" si="1312"/>
        <v>0</v>
      </c>
      <c r="S1319" s="50">
        <f t="shared" si="1312"/>
        <v>0</v>
      </c>
      <c r="T1319" s="50">
        <f t="shared" ref="T1319:Z1320" si="1314">T1083</f>
        <v>0</v>
      </c>
      <c r="U1319" s="50">
        <f t="shared" si="1314"/>
        <v>0</v>
      </c>
      <c r="V1319" s="50">
        <f t="shared" si="1314"/>
        <v>0</v>
      </c>
      <c r="W1319" s="50">
        <f t="shared" si="1314"/>
        <v>0</v>
      </c>
      <c r="X1319" s="50">
        <f t="shared" si="1314"/>
        <v>0</v>
      </c>
      <c r="Y1319" s="50">
        <f t="shared" si="1314"/>
        <v>0</v>
      </c>
      <c r="Z1319" s="50">
        <f t="shared" si="1314"/>
        <v>0</v>
      </c>
      <c r="AB1319" s="222"/>
    </row>
    <row r="1320" spans="2:28" ht="15.6" customHeight="1" x14ac:dyDescent="0.3">
      <c r="B1320" s="13">
        <f t="shared" si="1313"/>
        <v>8490</v>
      </c>
      <c r="C1320" s="51" t="s">
        <v>11</v>
      </c>
      <c r="D1320" s="50">
        <f t="shared" si="1312"/>
        <v>0</v>
      </c>
      <c r="E1320" s="50">
        <f t="shared" si="1312"/>
        <v>0</v>
      </c>
      <c r="F1320" s="50">
        <f t="shared" si="1312"/>
        <v>0</v>
      </c>
      <c r="G1320" s="50">
        <f t="shared" si="1312"/>
        <v>0</v>
      </c>
      <c r="H1320" s="50">
        <f t="shared" si="1312"/>
        <v>0</v>
      </c>
      <c r="I1320" s="50">
        <f t="shared" si="1312"/>
        <v>0</v>
      </c>
      <c r="J1320" s="50">
        <f t="shared" si="1312"/>
        <v>0</v>
      </c>
      <c r="K1320" s="50">
        <f t="shared" si="1312"/>
        <v>0</v>
      </c>
      <c r="L1320" s="50">
        <f t="shared" si="1312"/>
        <v>0</v>
      </c>
      <c r="M1320" s="50">
        <f t="shared" si="1312"/>
        <v>0</v>
      </c>
      <c r="N1320" s="50">
        <f t="shared" si="1312"/>
        <v>0</v>
      </c>
      <c r="O1320" s="50">
        <f t="shared" si="1312"/>
        <v>0</v>
      </c>
      <c r="P1320" s="50">
        <f t="shared" si="1312"/>
        <v>0</v>
      </c>
      <c r="Q1320" s="50">
        <f t="shared" si="1312"/>
        <v>0</v>
      </c>
      <c r="R1320" s="50">
        <f t="shared" si="1312"/>
        <v>0</v>
      </c>
      <c r="S1320" s="50">
        <f t="shared" si="1312"/>
        <v>0</v>
      </c>
      <c r="T1320" s="50">
        <f t="shared" si="1314"/>
        <v>0</v>
      </c>
      <c r="U1320" s="50">
        <f t="shared" si="1314"/>
        <v>0</v>
      </c>
      <c r="V1320" s="50">
        <f t="shared" si="1314"/>
        <v>0</v>
      </c>
      <c r="W1320" s="50">
        <f t="shared" si="1314"/>
        <v>0</v>
      </c>
      <c r="X1320" s="50">
        <f t="shared" si="1314"/>
        <v>0</v>
      </c>
      <c r="Y1320" s="50">
        <f t="shared" si="1314"/>
        <v>0</v>
      </c>
      <c r="Z1320" s="50">
        <f t="shared" si="1314"/>
        <v>0</v>
      </c>
      <c r="AB1320" s="222"/>
    </row>
    <row r="1321" spans="2:28" ht="15.6" customHeight="1" x14ac:dyDescent="0.3">
      <c r="B1321" s="13">
        <f t="shared" si="1313"/>
        <v>8500</v>
      </c>
      <c r="C1321" s="51" t="s">
        <v>12</v>
      </c>
      <c r="D1321" s="50">
        <f t="shared" si="1312"/>
        <v>0</v>
      </c>
      <c r="E1321" s="198"/>
      <c r="F1321" s="198"/>
      <c r="G1321" s="198"/>
      <c r="H1321" s="198"/>
      <c r="I1321" s="198"/>
      <c r="J1321" s="198"/>
      <c r="K1321" s="198"/>
      <c r="L1321" s="198"/>
      <c r="M1321" s="198"/>
      <c r="N1321" s="198"/>
      <c r="O1321" s="198"/>
      <c r="P1321" s="198"/>
      <c r="Q1321" s="198"/>
      <c r="R1321" s="198"/>
      <c r="S1321" s="198"/>
      <c r="T1321" s="198"/>
      <c r="U1321" s="198"/>
      <c r="V1321" s="198"/>
      <c r="W1321" s="198"/>
      <c r="X1321" s="198"/>
      <c r="Y1321" s="198"/>
      <c r="Z1321" s="198"/>
      <c r="AB1321" s="221"/>
    </row>
    <row r="1322" spans="2:28" ht="15.6" customHeight="1" x14ac:dyDescent="0.3">
      <c r="B1322" s="13">
        <f t="shared" si="1313"/>
        <v>8510</v>
      </c>
      <c r="C1322" s="51" t="s">
        <v>13</v>
      </c>
      <c r="D1322" s="50">
        <f t="shared" si="1312"/>
        <v>0</v>
      </c>
      <c r="E1322" s="198"/>
      <c r="F1322" s="198"/>
      <c r="G1322" s="198"/>
      <c r="H1322" s="198"/>
      <c r="I1322" s="198"/>
      <c r="J1322" s="198"/>
      <c r="K1322" s="198"/>
      <c r="L1322" s="198"/>
      <c r="M1322" s="198"/>
      <c r="N1322" s="198"/>
      <c r="O1322" s="198"/>
      <c r="P1322" s="198"/>
      <c r="Q1322" s="198"/>
      <c r="R1322" s="198"/>
      <c r="S1322" s="198"/>
      <c r="T1322" s="198"/>
      <c r="U1322" s="198"/>
      <c r="V1322" s="198"/>
      <c r="W1322" s="198"/>
      <c r="X1322" s="198"/>
      <c r="Y1322" s="198"/>
      <c r="Z1322" s="198"/>
      <c r="AB1322" s="221"/>
    </row>
    <row r="1323" spans="2:28" ht="15.6" customHeight="1" x14ac:dyDescent="0.3">
      <c r="B1323" s="13">
        <f t="shared" si="1313"/>
        <v>8520</v>
      </c>
      <c r="C1323" s="42" t="s">
        <v>14</v>
      </c>
      <c r="D1323" s="43"/>
      <c r="E1323" s="50">
        <f t="shared" ref="E1323:Z1323" si="1315">E1087</f>
        <v>0</v>
      </c>
      <c r="F1323" s="50">
        <f t="shared" si="1315"/>
        <v>0</v>
      </c>
      <c r="G1323" s="50">
        <f t="shared" si="1315"/>
        <v>0</v>
      </c>
      <c r="H1323" s="50">
        <f t="shared" si="1315"/>
        <v>0</v>
      </c>
      <c r="I1323" s="50">
        <f t="shared" si="1315"/>
        <v>0</v>
      </c>
      <c r="J1323" s="50">
        <f t="shared" si="1315"/>
        <v>0</v>
      </c>
      <c r="K1323" s="50">
        <f t="shared" si="1315"/>
        <v>0</v>
      </c>
      <c r="L1323" s="50">
        <f t="shared" si="1315"/>
        <v>0</v>
      </c>
      <c r="M1323" s="50">
        <f t="shared" si="1315"/>
        <v>0</v>
      </c>
      <c r="N1323" s="50">
        <f t="shared" si="1315"/>
        <v>0</v>
      </c>
      <c r="O1323" s="50">
        <f t="shared" si="1315"/>
        <v>0</v>
      </c>
      <c r="P1323" s="50">
        <f t="shared" si="1315"/>
        <v>0</v>
      </c>
      <c r="Q1323" s="50">
        <f t="shared" si="1315"/>
        <v>0</v>
      </c>
      <c r="R1323" s="50">
        <f t="shared" si="1315"/>
        <v>0</v>
      </c>
      <c r="S1323" s="50">
        <f t="shared" si="1315"/>
        <v>0</v>
      </c>
      <c r="T1323" s="50">
        <f t="shared" si="1315"/>
        <v>0</v>
      </c>
      <c r="U1323" s="50">
        <f t="shared" si="1315"/>
        <v>0</v>
      </c>
      <c r="V1323" s="50">
        <f t="shared" si="1315"/>
        <v>0</v>
      </c>
      <c r="W1323" s="50">
        <f t="shared" si="1315"/>
        <v>0</v>
      </c>
      <c r="X1323" s="50">
        <f t="shared" si="1315"/>
        <v>0</v>
      </c>
      <c r="Y1323" s="50">
        <f t="shared" si="1315"/>
        <v>0</v>
      </c>
      <c r="Z1323" s="50">
        <f t="shared" si="1315"/>
        <v>0</v>
      </c>
      <c r="AB1323" s="222"/>
    </row>
    <row r="1324" spans="2:28" ht="15.6" customHeight="1" x14ac:dyDescent="0.3">
      <c r="B1324" s="31">
        <f t="shared" si="1299"/>
        <v>8521</v>
      </c>
      <c r="C1324" s="96" t="s">
        <v>81</v>
      </c>
      <c r="D1324" s="43"/>
      <c r="E1324" s="50">
        <f t="shared" ref="E1324:Z1324" si="1316">E1088</f>
        <v>0</v>
      </c>
      <c r="F1324" s="50">
        <f t="shared" si="1316"/>
        <v>0</v>
      </c>
      <c r="G1324" s="50">
        <f t="shared" si="1316"/>
        <v>0</v>
      </c>
      <c r="H1324" s="50">
        <f t="shared" si="1316"/>
        <v>0</v>
      </c>
      <c r="I1324" s="50">
        <f t="shared" si="1316"/>
        <v>0</v>
      </c>
      <c r="J1324" s="50">
        <f t="shared" si="1316"/>
        <v>0</v>
      </c>
      <c r="K1324" s="50">
        <f t="shared" si="1316"/>
        <v>0</v>
      </c>
      <c r="L1324" s="50">
        <f t="shared" si="1316"/>
        <v>0</v>
      </c>
      <c r="M1324" s="50">
        <f t="shared" si="1316"/>
        <v>0</v>
      </c>
      <c r="N1324" s="50">
        <f t="shared" si="1316"/>
        <v>0</v>
      </c>
      <c r="O1324" s="50">
        <f t="shared" si="1316"/>
        <v>0</v>
      </c>
      <c r="P1324" s="50">
        <f t="shared" si="1316"/>
        <v>0</v>
      </c>
      <c r="Q1324" s="50">
        <f t="shared" si="1316"/>
        <v>0</v>
      </c>
      <c r="R1324" s="50">
        <f t="shared" si="1316"/>
        <v>0</v>
      </c>
      <c r="S1324" s="50">
        <f t="shared" si="1316"/>
        <v>0</v>
      </c>
      <c r="T1324" s="50">
        <f t="shared" si="1316"/>
        <v>0</v>
      </c>
      <c r="U1324" s="50">
        <f t="shared" si="1316"/>
        <v>0</v>
      </c>
      <c r="V1324" s="50">
        <f t="shared" si="1316"/>
        <v>0</v>
      </c>
      <c r="W1324" s="50">
        <f t="shared" si="1316"/>
        <v>0</v>
      </c>
      <c r="X1324" s="50">
        <f t="shared" si="1316"/>
        <v>0</v>
      </c>
      <c r="Y1324" s="50">
        <f t="shared" si="1316"/>
        <v>0</v>
      </c>
      <c r="Z1324" s="50">
        <f t="shared" si="1316"/>
        <v>0</v>
      </c>
      <c r="AB1324" s="222"/>
    </row>
    <row r="1325" spans="2:28" ht="15.6" customHeight="1" x14ac:dyDescent="0.3">
      <c r="B1325" s="31">
        <f t="shared" si="1299"/>
        <v>8522</v>
      </c>
      <c r="C1325" s="96" t="s">
        <v>82</v>
      </c>
      <c r="D1325" s="43"/>
      <c r="E1325" s="50">
        <f t="shared" ref="E1325:Z1325" si="1317">E1089</f>
        <v>0</v>
      </c>
      <c r="F1325" s="50">
        <f t="shared" si="1317"/>
        <v>0</v>
      </c>
      <c r="G1325" s="50">
        <f t="shared" si="1317"/>
        <v>0</v>
      </c>
      <c r="H1325" s="50">
        <f t="shared" si="1317"/>
        <v>0</v>
      </c>
      <c r="I1325" s="50">
        <f t="shared" si="1317"/>
        <v>0</v>
      </c>
      <c r="J1325" s="50">
        <f t="shared" si="1317"/>
        <v>0</v>
      </c>
      <c r="K1325" s="50">
        <f t="shared" si="1317"/>
        <v>0</v>
      </c>
      <c r="L1325" s="50">
        <f t="shared" si="1317"/>
        <v>0</v>
      </c>
      <c r="M1325" s="50">
        <f t="shared" si="1317"/>
        <v>0</v>
      </c>
      <c r="N1325" s="50">
        <f t="shared" si="1317"/>
        <v>0</v>
      </c>
      <c r="O1325" s="50">
        <f t="shared" si="1317"/>
        <v>0</v>
      </c>
      <c r="P1325" s="50">
        <f t="shared" si="1317"/>
        <v>0</v>
      </c>
      <c r="Q1325" s="50">
        <f t="shared" si="1317"/>
        <v>0</v>
      </c>
      <c r="R1325" s="50">
        <f t="shared" si="1317"/>
        <v>0</v>
      </c>
      <c r="S1325" s="50">
        <f t="shared" si="1317"/>
        <v>0</v>
      </c>
      <c r="T1325" s="50">
        <f t="shared" si="1317"/>
        <v>0</v>
      </c>
      <c r="U1325" s="50">
        <f t="shared" si="1317"/>
        <v>0</v>
      </c>
      <c r="V1325" s="50">
        <f t="shared" si="1317"/>
        <v>0</v>
      </c>
      <c r="W1325" s="50">
        <f t="shared" si="1317"/>
        <v>0</v>
      </c>
      <c r="X1325" s="50">
        <f t="shared" si="1317"/>
        <v>0</v>
      </c>
      <c r="Y1325" s="50">
        <f t="shared" si="1317"/>
        <v>0</v>
      </c>
      <c r="Z1325" s="50">
        <f t="shared" si="1317"/>
        <v>0</v>
      </c>
      <c r="AB1325" s="222"/>
    </row>
    <row r="1326" spans="2:28" ht="15.6" customHeight="1" x14ac:dyDescent="0.3">
      <c r="B1326" s="13">
        <f>B1323+10</f>
        <v>8530</v>
      </c>
      <c r="C1326" s="42" t="s">
        <v>526</v>
      </c>
      <c r="D1326" s="43"/>
      <c r="E1326" s="50">
        <f t="shared" ref="E1326:Z1326" si="1318">E1090</f>
        <v>0</v>
      </c>
      <c r="F1326" s="50">
        <f t="shared" si="1318"/>
        <v>0</v>
      </c>
      <c r="G1326" s="50">
        <f t="shared" si="1318"/>
        <v>0</v>
      </c>
      <c r="H1326" s="50">
        <f t="shared" si="1318"/>
        <v>0</v>
      </c>
      <c r="I1326" s="50">
        <f t="shared" si="1318"/>
        <v>0</v>
      </c>
      <c r="J1326" s="50">
        <f t="shared" si="1318"/>
        <v>0</v>
      </c>
      <c r="K1326" s="50">
        <f t="shared" si="1318"/>
        <v>0</v>
      </c>
      <c r="L1326" s="50">
        <f t="shared" si="1318"/>
        <v>0</v>
      </c>
      <c r="M1326" s="50">
        <f t="shared" si="1318"/>
        <v>0</v>
      </c>
      <c r="N1326" s="50">
        <f t="shared" si="1318"/>
        <v>0</v>
      </c>
      <c r="O1326" s="50">
        <f t="shared" si="1318"/>
        <v>0</v>
      </c>
      <c r="P1326" s="50">
        <f t="shared" si="1318"/>
        <v>0</v>
      </c>
      <c r="Q1326" s="50">
        <f t="shared" si="1318"/>
        <v>0</v>
      </c>
      <c r="R1326" s="50">
        <f t="shared" si="1318"/>
        <v>0</v>
      </c>
      <c r="S1326" s="50">
        <f t="shared" si="1318"/>
        <v>0</v>
      </c>
      <c r="T1326" s="50">
        <f t="shared" si="1318"/>
        <v>0</v>
      </c>
      <c r="U1326" s="50">
        <f t="shared" si="1318"/>
        <v>0</v>
      </c>
      <c r="V1326" s="50">
        <f t="shared" si="1318"/>
        <v>0</v>
      </c>
      <c r="W1326" s="50">
        <f t="shared" si="1318"/>
        <v>0</v>
      </c>
      <c r="X1326" s="50">
        <f t="shared" si="1318"/>
        <v>0</v>
      </c>
      <c r="Y1326" s="50">
        <f t="shared" si="1318"/>
        <v>0</v>
      </c>
      <c r="Z1326" s="50">
        <f t="shared" si="1318"/>
        <v>0</v>
      </c>
      <c r="AB1326" s="222"/>
    </row>
    <row r="1327" spans="2:28" ht="15.6" customHeight="1" x14ac:dyDescent="0.3">
      <c r="B1327" s="31">
        <f t="shared" si="1299"/>
        <v>8531</v>
      </c>
      <c r="C1327" s="96" t="s">
        <v>81</v>
      </c>
      <c r="D1327" s="43"/>
      <c r="E1327" s="50">
        <f t="shared" ref="E1327:Z1327" si="1319">E1091</f>
        <v>0</v>
      </c>
      <c r="F1327" s="50">
        <f t="shared" si="1319"/>
        <v>0</v>
      </c>
      <c r="G1327" s="50">
        <f t="shared" si="1319"/>
        <v>0</v>
      </c>
      <c r="H1327" s="50">
        <f t="shared" si="1319"/>
        <v>0</v>
      </c>
      <c r="I1327" s="50">
        <f t="shared" si="1319"/>
        <v>0</v>
      </c>
      <c r="J1327" s="50">
        <f t="shared" si="1319"/>
        <v>0</v>
      </c>
      <c r="K1327" s="50">
        <f t="shared" si="1319"/>
        <v>0</v>
      </c>
      <c r="L1327" s="50">
        <f t="shared" si="1319"/>
        <v>0</v>
      </c>
      <c r="M1327" s="50">
        <f t="shared" si="1319"/>
        <v>0</v>
      </c>
      <c r="N1327" s="50">
        <f t="shared" si="1319"/>
        <v>0</v>
      </c>
      <c r="O1327" s="50">
        <f t="shared" si="1319"/>
        <v>0</v>
      </c>
      <c r="P1327" s="50">
        <f t="shared" si="1319"/>
        <v>0</v>
      </c>
      <c r="Q1327" s="50">
        <f t="shared" si="1319"/>
        <v>0</v>
      </c>
      <c r="R1327" s="50">
        <f t="shared" si="1319"/>
        <v>0</v>
      </c>
      <c r="S1327" s="50">
        <f t="shared" si="1319"/>
        <v>0</v>
      </c>
      <c r="T1327" s="50">
        <f t="shared" si="1319"/>
        <v>0</v>
      </c>
      <c r="U1327" s="50">
        <f t="shared" si="1319"/>
        <v>0</v>
      </c>
      <c r="V1327" s="50">
        <f t="shared" si="1319"/>
        <v>0</v>
      </c>
      <c r="W1327" s="50">
        <f t="shared" si="1319"/>
        <v>0</v>
      </c>
      <c r="X1327" s="50">
        <f t="shared" si="1319"/>
        <v>0</v>
      </c>
      <c r="Y1327" s="50">
        <f t="shared" si="1319"/>
        <v>0</v>
      </c>
      <c r="Z1327" s="50">
        <f t="shared" si="1319"/>
        <v>0</v>
      </c>
      <c r="AB1327" s="222"/>
    </row>
    <row r="1328" spans="2:28" ht="15.6" customHeight="1" x14ac:dyDescent="0.3">
      <c r="B1328" s="31">
        <f t="shared" si="1299"/>
        <v>8532</v>
      </c>
      <c r="C1328" s="96" t="s">
        <v>82</v>
      </c>
      <c r="D1328" s="43"/>
      <c r="E1328" s="50">
        <f t="shared" ref="E1328:Z1328" si="1320">E1092</f>
        <v>0</v>
      </c>
      <c r="F1328" s="50">
        <f t="shared" si="1320"/>
        <v>0</v>
      </c>
      <c r="G1328" s="50">
        <f t="shared" si="1320"/>
        <v>0</v>
      </c>
      <c r="H1328" s="50">
        <f t="shared" si="1320"/>
        <v>0</v>
      </c>
      <c r="I1328" s="50">
        <f t="shared" si="1320"/>
        <v>0</v>
      </c>
      <c r="J1328" s="50">
        <f t="shared" si="1320"/>
        <v>0</v>
      </c>
      <c r="K1328" s="50">
        <f t="shared" si="1320"/>
        <v>0</v>
      </c>
      <c r="L1328" s="50">
        <f t="shared" si="1320"/>
        <v>0</v>
      </c>
      <c r="M1328" s="50">
        <f t="shared" si="1320"/>
        <v>0</v>
      </c>
      <c r="N1328" s="50">
        <f t="shared" si="1320"/>
        <v>0</v>
      </c>
      <c r="O1328" s="50">
        <f t="shared" si="1320"/>
        <v>0</v>
      </c>
      <c r="P1328" s="50">
        <f t="shared" si="1320"/>
        <v>0</v>
      </c>
      <c r="Q1328" s="50">
        <f t="shared" si="1320"/>
        <v>0</v>
      </c>
      <c r="R1328" s="50">
        <f t="shared" si="1320"/>
        <v>0</v>
      </c>
      <c r="S1328" s="50">
        <f t="shared" si="1320"/>
        <v>0</v>
      </c>
      <c r="T1328" s="50">
        <f t="shared" si="1320"/>
        <v>0</v>
      </c>
      <c r="U1328" s="50">
        <f t="shared" si="1320"/>
        <v>0</v>
      </c>
      <c r="V1328" s="50">
        <f t="shared" si="1320"/>
        <v>0</v>
      </c>
      <c r="W1328" s="50">
        <f t="shared" si="1320"/>
        <v>0</v>
      </c>
      <c r="X1328" s="50">
        <f t="shared" si="1320"/>
        <v>0</v>
      </c>
      <c r="Y1328" s="50">
        <f t="shared" si="1320"/>
        <v>0</v>
      </c>
      <c r="Z1328" s="50">
        <f t="shared" si="1320"/>
        <v>0</v>
      </c>
      <c r="AB1328" s="222"/>
    </row>
    <row r="1329" spans="2:28" ht="15.6" customHeight="1" x14ac:dyDescent="0.3">
      <c r="B1329" s="13">
        <f>B1326+10</f>
        <v>8540</v>
      </c>
      <c r="C1329" s="42" t="s">
        <v>15</v>
      </c>
      <c r="D1329" s="43"/>
      <c r="E1329" s="50">
        <f t="shared" ref="E1329:Z1329" si="1321">E1093</f>
        <v>0</v>
      </c>
      <c r="F1329" s="50">
        <f t="shared" si="1321"/>
        <v>0</v>
      </c>
      <c r="G1329" s="50">
        <f t="shared" si="1321"/>
        <v>0</v>
      </c>
      <c r="H1329" s="50">
        <f t="shared" si="1321"/>
        <v>0</v>
      </c>
      <c r="I1329" s="50">
        <f t="shared" si="1321"/>
        <v>0</v>
      </c>
      <c r="J1329" s="50">
        <f t="shared" si="1321"/>
        <v>0</v>
      </c>
      <c r="K1329" s="50">
        <f t="shared" si="1321"/>
        <v>0</v>
      </c>
      <c r="L1329" s="50">
        <f t="shared" si="1321"/>
        <v>0</v>
      </c>
      <c r="M1329" s="50">
        <f t="shared" si="1321"/>
        <v>0</v>
      </c>
      <c r="N1329" s="50">
        <f t="shared" si="1321"/>
        <v>0</v>
      </c>
      <c r="O1329" s="50">
        <f t="shared" si="1321"/>
        <v>0</v>
      </c>
      <c r="P1329" s="50">
        <f t="shared" si="1321"/>
        <v>0</v>
      </c>
      <c r="Q1329" s="50">
        <f t="shared" si="1321"/>
        <v>0</v>
      </c>
      <c r="R1329" s="50">
        <f t="shared" si="1321"/>
        <v>0</v>
      </c>
      <c r="S1329" s="50">
        <f t="shared" si="1321"/>
        <v>0</v>
      </c>
      <c r="T1329" s="50">
        <f t="shared" si="1321"/>
        <v>0</v>
      </c>
      <c r="U1329" s="50">
        <f t="shared" si="1321"/>
        <v>0</v>
      </c>
      <c r="V1329" s="50">
        <f t="shared" si="1321"/>
        <v>0</v>
      </c>
      <c r="W1329" s="50">
        <f t="shared" si="1321"/>
        <v>0</v>
      </c>
      <c r="X1329" s="50">
        <f t="shared" si="1321"/>
        <v>0</v>
      </c>
      <c r="Y1329" s="50">
        <f t="shared" si="1321"/>
        <v>0</v>
      </c>
      <c r="Z1329" s="50">
        <f t="shared" si="1321"/>
        <v>0</v>
      </c>
      <c r="AB1329" s="222"/>
    </row>
    <row r="1330" spans="2:28" ht="15.6" customHeight="1" x14ac:dyDescent="0.3">
      <c r="B1330" s="31">
        <f t="shared" si="1299"/>
        <v>8541</v>
      </c>
      <c r="C1330" s="96" t="s">
        <v>366</v>
      </c>
      <c r="D1330" s="43"/>
      <c r="E1330" s="50">
        <f t="shared" ref="E1330:Z1330" si="1322">E1094</f>
        <v>0</v>
      </c>
      <c r="F1330" s="50">
        <f t="shared" si="1322"/>
        <v>0</v>
      </c>
      <c r="G1330" s="50">
        <f t="shared" si="1322"/>
        <v>0</v>
      </c>
      <c r="H1330" s="50">
        <f t="shared" si="1322"/>
        <v>0</v>
      </c>
      <c r="I1330" s="50">
        <f t="shared" si="1322"/>
        <v>0</v>
      </c>
      <c r="J1330" s="50">
        <f t="shared" si="1322"/>
        <v>0</v>
      </c>
      <c r="K1330" s="50">
        <f t="shared" si="1322"/>
        <v>0</v>
      </c>
      <c r="L1330" s="50">
        <f t="shared" si="1322"/>
        <v>0</v>
      </c>
      <c r="M1330" s="50">
        <f t="shared" si="1322"/>
        <v>0</v>
      </c>
      <c r="N1330" s="50">
        <f t="shared" si="1322"/>
        <v>0</v>
      </c>
      <c r="O1330" s="50">
        <f t="shared" si="1322"/>
        <v>0</v>
      </c>
      <c r="P1330" s="50">
        <f t="shared" si="1322"/>
        <v>0</v>
      </c>
      <c r="Q1330" s="50">
        <f t="shared" si="1322"/>
        <v>0</v>
      </c>
      <c r="R1330" s="50">
        <f t="shared" si="1322"/>
        <v>0</v>
      </c>
      <c r="S1330" s="50">
        <f t="shared" si="1322"/>
        <v>0</v>
      </c>
      <c r="T1330" s="50">
        <f t="shared" si="1322"/>
        <v>0</v>
      </c>
      <c r="U1330" s="50">
        <f t="shared" si="1322"/>
        <v>0</v>
      </c>
      <c r="V1330" s="50">
        <f t="shared" si="1322"/>
        <v>0</v>
      </c>
      <c r="W1330" s="50">
        <f t="shared" si="1322"/>
        <v>0</v>
      </c>
      <c r="X1330" s="50">
        <f t="shared" si="1322"/>
        <v>0</v>
      </c>
      <c r="Y1330" s="50">
        <f t="shared" si="1322"/>
        <v>0</v>
      </c>
      <c r="Z1330" s="50">
        <f t="shared" si="1322"/>
        <v>0</v>
      </c>
      <c r="AB1330" s="222"/>
    </row>
    <row r="1331" spans="2:28" ht="15.6" customHeight="1" x14ac:dyDescent="0.3">
      <c r="B1331" s="13">
        <f>B1329+10</f>
        <v>8550</v>
      </c>
      <c r="C1331" s="44" t="s">
        <v>16</v>
      </c>
      <c r="D1331" s="43"/>
      <c r="E1331" s="45">
        <f t="shared" ref="E1331:Z1331" si="1323">E1333+E1335+E1342+E1345+E1348+E1350</f>
        <v>0</v>
      </c>
      <c r="F1331" s="45">
        <f t="shared" si="1323"/>
        <v>0</v>
      </c>
      <c r="G1331" s="45">
        <f t="shared" si="1323"/>
        <v>0</v>
      </c>
      <c r="H1331" s="45">
        <f t="shared" si="1323"/>
        <v>0</v>
      </c>
      <c r="I1331" s="45">
        <f t="shared" si="1323"/>
        <v>0</v>
      </c>
      <c r="J1331" s="45">
        <f t="shared" si="1323"/>
        <v>0</v>
      </c>
      <c r="K1331" s="45">
        <f t="shared" si="1323"/>
        <v>0</v>
      </c>
      <c r="L1331" s="45">
        <f t="shared" si="1323"/>
        <v>0</v>
      </c>
      <c r="M1331" s="45">
        <f t="shared" si="1323"/>
        <v>0</v>
      </c>
      <c r="N1331" s="45">
        <f t="shared" si="1323"/>
        <v>0</v>
      </c>
      <c r="O1331" s="45">
        <f t="shared" si="1323"/>
        <v>0</v>
      </c>
      <c r="P1331" s="45">
        <f t="shared" si="1323"/>
        <v>0</v>
      </c>
      <c r="Q1331" s="45">
        <f t="shared" si="1323"/>
        <v>0</v>
      </c>
      <c r="R1331" s="45">
        <f t="shared" si="1323"/>
        <v>0</v>
      </c>
      <c r="S1331" s="45">
        <f t="shared" si="1323"/>
        <v>0</v>
      </c>
      <c r="T1331" s="45">
        <f t="shared" si="1323"/>
        <v>0</v>
      </c>
      <c r="U1331" s="45">
        <f t="shared" si="1323"/>
        <v>0</v>
      </c>
      <c r="V1331" s="45">
        <f t="shared" si="1323"/>
        <v>0</v>
      </c>
      <c r="W1331" s="45">
        <f t="shared" si="1323"/>
        <v>0</v>
      </c>
      <c r="X1331" s="45">
        <f t="shared" si="1323"/>
        <v>0</v>
      </c>
      <c r="Y1331" s="45">
        <f t="shared" si="1323"/>
        <v>0</v>
      </c>
      <c r="Z1331" s="45">
        <f t="shared" si="1323"/>
        <v>0</v>
      </c>
      <c r="AB1331" s="222"/>
    </row>
    <row r="1332" spans="2:28" ht="15.6" customHeight="1" x14ac:dyDescent="0.3">
      <c r="B1332" s="31">
        <f t="shared" si="1299"/>
        <v>8551</v>
      </c>
      <c r="C1332" s="96" t="s">
        <v>367</v>
      </c>
      <c r="D1332" s="50">
        <f>D1334+D1336+D1343+D1344+D1346+D1347+D1349</f>
        <v>0</v>
      </c>
      <c r="E1332" s="50">
        <f>E1334+E1336+E1343+E1344+E1346+E1347+E1349+E1351</f>
        <v>0</v>
      </c>
      <c r="F1332" s="50">
        <f t="shared" ref="F1332:Z1332" si="1324">F1334+F1336+F1343+F1344+F1346+F1347+F1349+F1351</f>
        <v>0</v>
      </c>
      <c r="G1332" s="50">
        <f t="shared" si="1324"/>
        <v>0</v>
      </c>
      <c r="H1332" s="50">
        <f t="shared" si="1324"/>
        <v>0</v>
      </c>
      <c r="I1332" s="50">
        <f t="shared" si="1324"/>
        <v>0</v>
      </c>
      <c r="J1332" s="50">
        <f t="shared" si="1324"/>
        <v>0</v>
      </c>
      <c r="K1332" s="50">
        <f t="shared" si="1324"/>
        <v>0</v>
      </c>
      <c r="L1332" s="50">
        <f t="shared" si="1324"/>
        <v>0</v>
      </c>
      <c r="M1332" s="50">
        <f t="shared" si="1324"/>
        <v>0</v>
      </c>
      <c r="N1332" s="50">
        <f t="shared" si="1324"/>
        <v>0</v>
      </c>
      <c r="O1332" s="50">
        <f t="shared" si="1324"/>
        <v>0</v>
      </c>
      <c r="P1332" s="50">
        <f t="shared" si="1324"/>
        <v>0</v>
      </c>
      <c r="Q1332" s="50">
        <f t="shared" si="1324"/>
        <v>0</v>
      </c>
      <c r="R1332" s="50">
        <f t="shared" si="1324"/>
        <v>0</v>
      </c>
      <c r="S1332" s="50">
        <f t="shared" si="1324"/>
        <v>0</v>
      </c>
      <c r="T1332" s="50">
        <f t="shared" si="1324"/>
        <v>0</v>
      </c>
      <c r="U1332" s="50">
        <f t="shared" si="1324"/>
        <v>0</v>
      </c>
      <c r="V1332" s="50">
        <f t="shared" si="1324"/>
        <v>0</v>
      </c>
      <c r="W1332" s="50">
        <f t="shared" si="1324"/>
        <v>0</v>
      </c>
      <c r="X1332" s="50">
        <f t="shared" si="1324"/>
        <v>0</v>
      </c>
      <c r="Y1332" s="50">
        <f t="shared" si="1324"/>
        <v>0</v>
      </c>
      <c r="Z1332" s="50">
        <f t="shared" si="1324"/>
        <v>0</v>
      </c>
      <c r="AB1332" s="222"/>
    </row>
    <row r="1333" spans="2:28" ht="15.6" customHeight="1" x14ac:dyDescent="0.3">
      <c r="B1333" s="13">
        <f>B1331+10</f>
        <v>8560</v>
      </c>
      <c r="C1333" s="42" t="s">
        <v>17</v>
      </c>
      <c r="D1333" s="50">
        <f t="shared" ref="D1333:Z1333" si="1325">D1097</f>
        <v>0</v>
      </c>
      <c r="E1333" s="50">
        <f t="shared" si="1325"/>
        <v>0</v>
      </c>
      <c r="F1333" s="50">
        <f t="shared" si="1325"/>
        <v>0</v>
      </c>
      <c r="G1333" s="50">
        <f t="shared" si="1325"/>
        <v>0</v>
      </c>
      <c r="H1333" s="50">
        <f t="shared" si="1325"/>
        <v>0</v>
      </c>
      <c r="I1333" s="50">
        <f t="shared" si="1325"/>
        <v>0</v>
      </c>
      <c r="J1333" s="50">
        <f t="shared" si="1325"/>
        <v>0</v>
      </c>
      <c r="K1333" s="50">
        <f t="shared" si="1325"/>
        <v>0</v>
      </c>
      <c r="L1333" s="50">
        <f t="shared" si="1325"/>
        <v>0</v>
      </c>
      <c r="M1333" s="50">
        <f t="shared" si="1325"/>
        <v>0</v>
      </c>
      <c r="N1333" s="50">
        <f t="shared" si="1325"/>
        <v>0</v>
      </c>
      <c r="O1333" s="50">
        <f t="shared" si="1325"/>
        <v>0</v>
      </c>
      <c r="P1333" s="50">
        <f t="shared" si="1325"/>
        <v>0</v>
      </c>
      <c r="Q1333" s="50">
        <f t="shared" si="1325"/>
        <v>0</v>
      </c>
      <c r="R1333" s="50">
        <f t="shared" si="1325"/>
        <v>0</v>
      </c>
      <c r="S1333" s="50">
        <f t="shared" si="1325"/>
        <v>0</v>
      </c>
      <c r="T1333" s="50">
        <f t="shared" si="1325"/>
        <v>0</v>
      </c>
      <c r="U1333" s="50">
        <f t="shared" si="1325"/>
        <v>0</v>
      </c>
      <c r="V1333" s="50">
        <f t="shared" si="1325"/>
        <v>0</v>
      </c>
      <c r="W1333" s="50">
        <f t="shared" si="1325"/>
        <v>0</v>
      </c>
      <c r="X1333" s="50">
        <f t="shared" si="1325"/>
        <v>0</v>
      </c>
      <c r="Y1333" s="50">
        <f t="shared" si="1325"/>
        <v>0</v>
      </c>
      <c r="Z1333" s="50">
        <f t="shared" si="1325"/>
        <v>0</v>
      </c>
      <c r="AB1333" s="222"/>
    </row>
    <row r="1334" spans="2:28" ht="15.6" customHeight="1" x14ac:dyDescent="0.3">
      <c r="B1334" s="31">
        <f t="shared" si="1299"/>
        <v>8561</v>
      </c>
      <c r="C1334" s="96" t="s">
        <v>367</v>
      </c>
      <c r="D1334" s="50">
        <f t="shared" ref="D1334:Z1334" si="1326">D1098</f>
        <v>0</v>
      </c>
      <c r="E1334" s="50">
        <f t="shared" si="1326"/>
        <v>0</v>
      </c>
      <c r="F1334" s="50">
        <f t="shared" si="1326"/>
        <v>0</v>
      </c>
      <c r="G1334" s="50">
        <f t="shared" si="1326"/>
        <v>0</v>
      </c>
      <c r="H1334" s="50">
        <f t="shared" si="1326"/>
        <v>0</v>
      </c>
      <c r="I1334" s="50">
        <f t="shared" si="1326"/>
        <v>0</v>
      </c>
      <c r="J1334" s="50">
        <f t="shared" si="1326"/>
        <v>0</v>
      </c>
      <c r="K1334" s="50">
        <f t="shared" si="1326"/>
        <v>0</v>
      </c>
      <c r="L1334" s="50">
        <f t="shared" si="1326"/>
        <v>0</v>
      </c>
      <c r="M1334" s="50">
        <f t="shared" si="1326"/>
        <v>0</v>
      </c>
      <c r="N1334" s="50">
        <f t="shared" si="1326"/>
        <v>0</v>
      </c>
      <c r="O1334" s="50">
        <f t="shared" si="1326"/>
        <v>0</v>
      </c>
      <c r="P1334" s="50">
        <f t="shared" si="1326"/>
        <v>0</v>
      </c>
      <c r="Q1334" s="50">
        <f t="shared" si="1326"/>
        <v>0</v>
      </c>
      <c r="R1334" s="50">
        <f t="shared" si="1326"/>
        <v>0</v>
      </c>
      <c r="S1334" s="50">
        <f t="shared" si="1326"/>
        <v>0</v>
      </c>
      <c r="T1334" s="50">
        <f t="shared" si="1326"/>
        <v>0</v>
      </c>
      <c r="U1334" s="50">
        <f t="shared" si="1326"/>
        <v>0</v>
      </c>
      <c r="V1334" s="50">
        <f t="shared" si="1326"/>
        <v>0</v>
      </c>
      <c r="W1334" s="50">
        <f t="shared" si="1326"/>
        <v>0</v>
      </c>
      <c r="X1334" s="50">
        <f t="shared" si="1326"/>
        <v>0</v>
      </c>
      <c r="Y1334" s="50">
        <f t="shared" si="1326"/>
        <v>0</v>
      </c>
      <c r="Z1334" s="50">
        <f t="shared" si="1326"/>
        <v>0</v>
      </c>
      <c r="AB1334" s="222"/>
    </row>
    <row r="1335" spans="2:28" ht="15.6" customHeight="1" x14ac:dyDescent="0.3">
      <c r="B1335" s="13">
        <f>B1333+10</f>
        <v>8570</v>
      </c>
      <c r="C1335" s="42" t="s">
        <v>527</v>
      </c>
      <c r="D1335" s="50">
        <f>D1337+D1338+D1339+D1340+D1341</f>
        <v>0</v>
      </c>
      <c r="E1335" s="50">
        <f t="shared" ref="E1335:Z1335" si="1327">E1337+E1338+E1339+E1340+E1341</f>
        <v>0</v>
      </c>
      <c r="F1335" s="50">
        <f t="shared" si="1327"/>
        <v>0</v>
      </c>
      <c r="G1335" s="50">
        <f t="shared" si="1327"/>
        <v>0</v>
      </c>
      <c r="H1335" s="50">
        <f t="shared" si="1327"/>
        <v>0</v>
      </c>
      <c r="I1335" s="50">
        <f t="shared" si="1327"/>
        <v>0</v>
      </c>
      <c r="J1335" s="50">
        <f t="shared" si="1327"/>
        <v>0</v>
      </c>
      <c r="K1335" s="50">
        <f t="shared" si="1327"/>
        <v>0</v>
      </c>
      <c r="L1335" s="50">
        <f t="shared" si="1327"/>
        <v>0</v>
      </c>
      <c r="M1335" s="50">
        <f t="shared" si="1327"/>
        <v>0</v>
      </c>
      <c r="N1335" s="50">
        <f t="shared" si="1327"/>
        <v>0</v>
      </c>
      <c r="O1335" s="50">
        <f t="shared" si="1327"/>
        <v>0</v>
      </c>
      <c r="P1335" s="50">
        <f t="shared" si="1327"/>
        <v>0</v>
      </c>
      <c r="Q1335" s="50">
        <f t="shared" si="1327"/>
        <v>0</v>
      </c>
      <c r="R1335" s="50">
        <f t="shared" si="1327"/>
        <v>0</v>
      </c>
      <c r="S1335" s="50">
        <f t="shared" si="1327"/>
        <v>0</v>
      </c>
      <c r="T1335" s="50">
        <f t="shared" si="1327"/>
        <v>0</v>
      </c>
      <c r="U1335" s="50">
        <f t="shared" si="1327"/>
        <v>0</v>
      </c>
      <c r="V1335" s="50">
        <f t="shared" si="1327"/>
        <v>0</v>
      </c>
      <c r="W1335" s="50">
        <f t="shared" si="1327"/>
        <v>0</v>
      </c>
      <c r="X1335" s="50">
        <f t="shared" si="1327"/>
        <v>0</v>
      </c>
      <c r="Y1335" s="50">
        <f t="shared" si="1327"/>
        <v>0</v>
      </c>
      <c r="Z1335" s="50">
        <f t="shared" si="1327"/>
        <v>0</v>
      </c>
      <c r="AB1335" s="222"/>
    </row>
    <row r="1336" spans="2:28" ht="15.6" customHeight="1" x14ac:dyDescent="0.3">
      <c r="B1336" s="31">
        <f t="shared" si="1299"/>
        <v>8571</v>
      </c>
      <c r="C1336" s="96" t="s">
        <v>367</v>
      </c>
      <c r="D1336" s="50">
        <f t="shared" ref="D1336:Z1336" si="1328">D1100</f>
        <v>0</v>
      </c>
      <c r="E1336" s="50">
        <f t="shared" si="1328"/>
        <v>0</v>
      </c>
      <c r="F1336" s="50">
        <f t="shared" si="1328"/>
        <v>0</v>
      </c>
      <c r="G1336" s="50">
        <f t="shared" si="1328"/>
        <v>0</v>
      </c>
      <c r="H1336" s="50">
        <f t="shared" si="1328"/>
        <v>0</v>
      </c>
      <c r="I1336" s="50">
        <f t="shared" si="1328"/>
        <v>0</v>
      </c>
      <c r="J1336" s="50">
        <f t="shared" si="1328"/>
        <v>0</v>
      </c>
      <c r="K1336" s="50">
        <f t="shared" si="1328"/>
        <v>0</v>
      </c>
      <c r="L1336" s="50">
        <f t="shared" si="1328"/>
        <v>0</v>
      </c>
      <c r="M1336" s="50">
        <f t="shared" si="1328"/>
        <v>0</v>
      </c>
      <c r="N1336" s="50">
        <f t="shared" si="1328"/>
        <v>0</v>
      </c>
      <c r="O1336" s="50">
        <f t="shared" si="1328"/>
        <v>0</v>
      </c>
      <c r="P1336" s="50">
        <f t="shared" si="1328"/>
        <v>0</v>
      </c>
      <c r="Q1336" s="50">
        <f t="shared" si="1328"/>
        <v>0</v>
      </c>
      <c r="R1336" s="50">
        <f t="shared" si="1328"/>
        <v>0</v>
      </c>
      <c r="S1336" s="50">
        <f t="shared" si="1328"/>
        <v>0</v>
      </c>
      <c r="T1336" s="50">
        <f t="shared" si="1328"/>
        <v>0</v>
      </c>
      <c r="U1336" s="50">
        <f t="shared" si="1328"/>
        <v>0</v>
      </c>
      <c r="V1336" s="50">
        <f t="shared" si="1328"/>
        <v>0</v>
      </c>
      <c r="W1336" s="50">
        <f t="shared" si="1328"/>
        <v>0</v>
      </c>
      <c r="X1336" s="50">
        <f t="shared" si="1328"/>
        <v>0</v>
      </c>
      <c r="Y1336" s="50">
        <f t="shared" si="1328"/>
        <v>0</v>
      </c>
      <c r="Z1336" s="50">
        <f t="shared" si="1328"/>
        <v>0</v>
      </c>
      <c r="AB1336" s="222"/>
    </row>
    <row r="1337" spans="2:28" ht="15.6" customHeight="1" x14ac:dyDescent="0.3">
      <c r="B1337" s="13">
        <f>B1335+10</f>
        <v>8580</v>
      </c>
      <c r="C1337" s="51" t="s">
        <v>18</v>
      </c>
      <c r="D1337" s="50">
        <f t="shared" ref="D1337:D1349" si="1329">D1101</f>
        <v>0</v>
      </c>
      <c r="E1337" s="43">
        <v>0</v>
      </c>
      <c r="F1337" s="43">
        <v>0</v>
      </c>
      <c r="G1337" s="43">
        <v>0</v>
      </c>
      <c r="H1337" s="43">
        <v>0</v>
      </c>
      <c r="I1337" s="43">
        <v>0</v>
      </c>
      <c r="J1337" s="43">
        <v>0</v>
      </c>
      <c r="K1337" s="43">
        <v>0</v>
      </c>
      <c r="L1337" s="43">
        <v>0</v>
      </c>
      <c r="M1337" s="43">
        <v>0</v>
      </c>
      <c r="N1337" s="43">
        <v>0</v>
      </c>
      <c r="O1337" s="43">
        <v>0</v>
      </c>
      <c r="P1337" s="43">
        <v>0</v>
      </c>
      <c r="Q1337" s="43">
        <v>0</v>
      </c>
      <c r="R1337" s="43">
        <v>0</v>
      </c>
      <c r="S1337" s="43">
        <v>0</v>
      </c>
      <c r="T1337" s="43">
        <v>0</v>
      </c>
      <c r="U1337" s="43">
        <v>0</v>
      </c>
      <c r="V1337" s="43">
        <v>0</v>
      </c>
      <c r="W1337" s="43">
        <v>0</v>
      </c>
      <c r="X1337" s="43">
        <v>0</v>
      </c>
      <c r="Y1337" s="43">
        <v>0</v>
      </c>
      <c r="Z1337" s="43">
        <v>0</v>
      </c>
      <c r="AB1337" s="222"/>
    </row>
    <row r="1338" spans="2:28" ht="15.6" customHeight="1" x14ac:dyDescent="0.3">
      <c r="B1338" s="13">
        <f>B1337+10</f>
        <v>8590</v>
      </c>
      <c r="C1338" s="51" t="s">
        <v>19</v>
      </c>
      <c r="D1338" s="50">
        <f t="shared" si="1329"/>
        <v>0</v>
      </c>
      <c r="E1338" s="43">
        <v>0</v>
      </c>
      <c r="F1338" s="43">
        <v>0</v>
      </c>
      <c r="G1338" s="43">
        <v>0</v>
      </c>
      <c r="H1338" s="43">
        <v>0</v>
      </c>
      <c r="I1338" s="43">
        <v>0</v>
      </c>
      <c r="J1338" s="43">
        <v>0</v>
      </c>
      <c r="K1338" s="43">
        <v>0</v>
      </c>
      <c r="L1338" s="43">
        <v>0</v>
      </c>
      <c r="M1338" s="43">
        <v>0</v>
      </c>
      <c r="N1338" s="43">
        <v>0</v>
      </c>
      <c r="O1338" s="43">
        <v>0</v>
      </c>
      <c r="P1338" s="43">
        <v>0</v>
      </c>
      <c r="Q1338" s="43">
        <v>0</v>
      </c>
      <c r="R1338" s="43">
        <v>0</v>
      </c>
      <c r="S1338" s="43">
        <v>0</v>
      </c>
      <c r="T1338" s="43">
        <v>0</v>
      </c>
      <c r="U1338" s="43">
        <v>0</v>
      </c>
      <c r="V1338" s="43">
        <v>0</v>
      </c>
      <c r="W1338" s="43">
        <v>0</v>
      </c>
      <c r="X1338" s="43">
        <v>0</v>
      </c>
      <c r="Y1338" s="43">
        <v>0</v>
      </c>
      <c r="Z1338" s="43">
        <v>0</v>
      </c>
      <c r="AB1338" s="222"/>
    </row>
    <row r="1339" spans="2:28" ht="15.6" customHeight="1" x14ac:dyDescent="0.3">
      <c r="B1339" s="13">
        <f>B1338+10</f>
        <v>8600</v>
      </c>
      <c r="C1339" s="51" t="s">
        <v>20</v>
      </c>
      <c r="D1339" s="50">
        <f t="shared" si="1329"/>
        <v>0</v>
      </c>
      <c r="E1339" s="50">
        <f t="shared" ref="E1339:Z1339" si="1330">E1103</f>
        <v>0</v>
      </c>
      <c r="F1339" s="50">
        <f t="shared" si="1330"/>
        <v>0</v>
      </c>
      <c r="G1339" s="50">
        <f t="shared" si="1330"/>
        <v>0</v>
      </c>
      <c r="H1339" s="50">
        <f t="shared" si="1330"/>
        <v>0</v>
      </c>
      <c r="I1339" s="50">
        <f t="shared" si="1330"/>
        <v>0</v>
      </c>
      <c r="J1339" s="50">
        <f t="shared" si="1330"/>
        <v>0</v>
      </c>
      <c r="K1339" s="50">
        <f t="shared" si="1330"/>
        <v>0</v>
      </c>
      <c r="L1339" s="50">
        <f t="shared" si="1330"/>
        <v>0</v>
      </c>
      <c r="M1339" s="50">
        <f t="shared" si="1330"/>
        <v>0</v>
      </c>
      <c r="N1339" s="50">
        <f t="shared" si="1330"/>
        <v>0</v>
      </c>
      <c r="O1339" s="50">
        <f t="shared" si="1330"/>
        <v>0</v>
      </c>
      <c r="P1339" s="50">
        <f t="shared" si="1330"/>
        <v>0</v>
      </c>
      <c r="Q1339" s="50">
        <f t="shared" si="1330"/>
        <v>0</v>
      </c>
      <c r="R1339" s="50">
        <f t="shared" si="1330"/>
        <v>0</v>
      </c>
      <c r="S1339" s="50">
        <f t="shared" si="1330"/>
        <v>0</v>
      </c>
      <c r="T1339" s="50">
        <f t="shared" si="1330"/>
        <v>0</v>
      </c>
      <c r="U1339" s="50">
        <f t="shared" si="1330"/>
        <v>0</v>
      </c>
      <c r="V1339" s="50">
        <f t="shared" si="1330"/>
        <v>0</v>
      </c>
      <c r="W1339" s="50">
        <f t="shared" si="1330"/>
        <v>0</v>
      </c>
      <c r="X1339" s="50">
        <f t="shared" si="1330"/>
        <v>0</v>
      </c>
      <c r="Y1339" s="50">
        <f t="shared" si="1330"/>
        <v>0</v>
      </c>
      <c r="Z1339" s="50">
        <f t="shared" si="1330"/>
        <v>0</v>
      </c>
      <c r="AB1339" s="222"/>
    </row>
    <row r="1340" spans="2:28" ht="15.6" customHeight="1" x14ac:dyDescent="0.3">
      <c r="B1340" s="13">
        <f>B1339+10</f>
        <v>8610</v>
      </c>
      <c r="C1340" s="51" t="s">
        <v>21</v>
      </c>
      <c r="D1340" s="50">
        <f t="shared" si="1329"/>
        <v>0</v>
      </c>
      <c r="E1340" s="50">
        <f t="shared" ref="E1340:Z1340" si="1331">E1104</f>
        <v>0</v>
      </c>
      <c r="F1340" s="50">
        <f t="shared" si="1331"/>
        <v>0</v>
      </c>
      <c r="G1340" s="50">
        <f t="shared" si="1331"/>
        <v>0</v>
      </c>
      <c r="H1340" s="50">
        <f t="shared" si="1331"/>
        <v>0</v>
      </c>
      <c r="I1340" s="50">
        <f t="shared" si="1331"/>
        <v>0</v>
      </c>
      <c r="J1340" s="50">
        <f t="shared" si="1331"/>
        <v>0</v>
      </c>
      <c r="K1340" s="50">
        <f t="shared" si="1331"/>
        <v>0</v>
      </c>
      <c r="L1340" s="50">
        <f t="shared" si="1331"/>
        <v>0</v>
      </c>
      <c r="M1340" s="50">
        <f t="shared" si="1331"/>
        <v>0</v>
      </c>
      <c r="N1340" s="50">
        <f t="shared" si="1331"/>
        <v>0</v>
      </c>
      <c r="O1340" s="50">
        <f t="shared" si="1331"/>
        <v>0</v>
      </c>
      <c r="P1340" s="50">
        <f t="shared" si="1331"/>
        <v>0</v>
      </c>
      <c r="Q1340" s="50">
        <f t="shared" si="1331"/>
        <v>0</v>
      </c>
      <c r="R1340" s="50">
        <f t="shared" si="1331"/>
        <v>0</v>
      </c>
      <c r="S1340" s="50">
        <f t="shared" si="1331"/>
        <v>0</v>
      </c>
      <c r="T1340" s="50">
        <f t="shared" si="1331"/>
        <v>0</v>
      </c>
      <c r="U1340" s="50">
        <f t="shared" si="1331"/>
        <v>0</v>
      </c>
      <c r="V1340" s="50">
        <f t="shared" si="1331"/>
        <v>0</v>
      </c>
      <c r="W1340" s="50">
        <f t="shared" si="1331"/>
        <v>0</v>
      </c>
      <c r="X1340" s="50">
        <f t="shared" si="1331"/>
        <v>0</v>
      </c>
      <c r="Y1340" s="50">
        <f t="shared" si="1331"/>
        <v>0</v>
      </c>
      <c r="Z1340" s="50">
        <f t="shared" si="1331"/>
        <v>0</v>
      </c>
      <c r="AB1340" s="222"/>
    </row>
    <row r="1341" spans="2:28" ht="15.6" customHeight="1" x14ac:dyDescent="0.3">
      <c r="B1341" s="13">
        <f>B1340+10</f>
        <v>8620</v>
      </c>
      <c r="C1341" s="51" t="s">
        <v>22</v>
      </c>
      <c r="D1341" s="50">
        <f t="shared" si="1329"/>
        <v>0</v>
      </c>
      <c r="E1341" s="43">
        <v>0</v>
      </c>
      <c r="F1341" s="43">
        <v>0</v>
      </c>
      <c r="G1341" s="43">
        <v>0</v>
      </c>
      <c r="H1341" s="43">
        <v>0</v>
      </c>
      <c r="I1341" s="43">
        <v>0</v>
      </c>
      <c r="J1341" s="43">
        <v>0</v>
      </c>
      <c r="K1341" s="43">
        <v>0</v>
      </c>
      <c r="L1341" s="43">
        <v>0</v>
      </c>
      <c r="M1341" s="43">
        <v>0</v>
      </c>
      <c r="N1341" s="43">
        <v>0</v>
      </c>
      <c r="O1341" s="43">
        <v>0</v>
      </c>
      <c r="P1341" s="43">
        <v>0</v>
      </c>
      <c r="Q1341" s="43">
        <v>0</v>
      </c>
      <c r="R1341" s="43">
        <v>0</v>
      </c>
      <c r="S1341" s="43">
        <v>0</v>
      </c>
      <c r="T1341" s="43">
        <v>0</v>
      </c>
      <c r="U1341" s="43">
        <v>0</v>
      </c>
      <c r="V1341" s="43">
        <v>0</v>
      </c>
      <c r="W1341" s="43">
        <v>0</v>
      </c>
      <c r="X1341" s="43">
        <v>0</v>
      </c>
      <c r="Y1341" s="43">
        <v>0</v>
      </c>
      <c r="Z1341" s="43">
        <v>0</v>
      </c>
      <c r="AB1341" s="222"/>
    </row>
    <row r="1342" spans="2:28" ht="15.6" customHeight="1" x14ac:dyDescent="0.3">
      <c r="B1342" s="13">
        <f>B1341+10</f>
        <v>8630</v>
      </c>
      <c r="C1342" s="42" t="s">
        <v>14</v>
      </c>
      <c r="D1342" s="43"/>
      <c r="E1342" s="50">
        <f t="shared" ref="E1342:Z1342" si="1332">E1106</f>
        <v>0</v>
      </c>
      <c r="F1342" s="50">
        <f t="shared" si="1332"/>
        <v>0</v>
      </c>
      <c r="G1342" s="50">
        <f t="shared" si="1332"/>
        <v>0</v>
      </c>
      <c r="H1342" s="50">
        <f t="shared" si="1332"/>
        <v>0</v>
      </c>
      <c r="I1342" s="50">
        <f t="shared" si="1332"/>
        <v>0</v>
      </c>
      <c r="J1342" s="50">
        <f t="shared" si="1332"/>
        <v>0</v>
      </c>
      <c r="K1342" s="50">
        <f t="shared" si="1332"/>
        <v>0</v>
      </c>
      <c r="L1342" s="50">
        <f t="shared" si="1332"/>
        <v>0</v>
      </c>
      <c r="M1342" s="50">
        <f t="shared" si="1332"/>
        <v>0</v>
      </c>
      <c r="N1342" s="50">
        <f t="shared" si="1332"/>
        <v>0</v>
      </c>
      <c r="O1342" s="50">
        <f t="shared" si="1332"/>
        <v>0</v>
      </c>
      <c r="P1342" s="50">
        <f t="shared" si="1332"/>
        <v>0</v>
      </c>
      <c r="Q1342" s="50">
        <f t="shared" si="1332"/>
        <v>0</v>
      </c>
      <c r="R1342" s="50">
        <f t="shared" si="1332"/>
        <v>0</v>
      </c>
      <c r="S1342" s="50">
        <f t="shared" si="1332"/>
        <v>0</v>
      </c>
      <c r="T1342" s="50">
        <f t="shared" si="1332"/>
        <v>0</v>
      </c>
      <c r="U1342" s="50">
        <f t="shared" si="1332"/>
        <v>0</v>
      </c>
      <c r="V1342" s="50">
        <f t="shared" si="1332"/>
        <v>0</v>
      </c>
      <c r="W1342" s="50">
        <f t="shared" si="1332"/>
        <v>0</v>
      </c>
      <c r="X1342" s="50">
        <f t="shared" si="1332"/>
        <v>0</v>
      </c>
      <c r="Y1342" s="50">
        <f t="shared" si="1332"/>
        <v>0</v>
      </c>
      <c r="Z1342" s="50">
        <f t="shared" si="1332"/>
        <v>0</v>
      </c>
      <c r="AB1342" s="222"/>
    </row>
    <row r="1343" spans="2:28" ht="15.6" customHeight="1" x14ac:dyDescent="0.3">
      <c r="B1343" s="31">
        <f t="shared" si="1299"/>
        <v>8631</v>
      </c>
      <c r="C1343" s="96" t="s">
        <v>83</v>
      </c>
      <c r="D1343" s="43"/>
      <c r="E1343" s="50">
        <f t="shared" ref="E1343:Z1343" si="1333">E1107</f>
        <v>0</v>
      </c>
      <c r="F1343" s="50">
        <f t="shared" si="1333"/>
        <v>0</v>
      </c>
      <c r="G1343" s="50">
        <f t="shared" si="1333"/>
        <v>0</v>
      </c>
      <c r="H1343" s="50">
        <f t="shared" si="1333"/>
        <v>0</v>
      </c>
      <c r="I1343" s="50">
        <f t="shared" si="1333"/>
        <v>0</v>
      </c>
      <c r="J1343" s="50">
        <f t="shared" si="1333"/>
        <v>0</v>
      </c>
      <c r="K1343" s="50">
        <f t="shared" si="1333"/>
        <v>0</v>
      </c>
      <c r="L1343" s="50">
        <f t="shared" si="1333"/>
        <v>0</v>
      </c>
      <c r="M1343" s="50">
        <f t="shared" si="1333"/>
        <v>0</v>
      </c>
      <c r="N1343" s="50">
        <f t="shared" si="1333"/>
        <v>0</v>
      </c>
      <c r="O1343" s="50">
        <f t="shared" si="1333"/>
        <v>0</v>
      </c>
      <c r="P1343" s="50">
        <f t="shared" si="1333"/>
        <v>0</v>
      </c>
      <c r="Q1343" s="50">
        <f t="shared" si="1333"/>
        <v>0</v>
      </c>
      <c r="R1343" s="50">
        <f t="shared" si="1333"/>
        <v>0</v>
      </c>
      <c r="S1343" s="50">
        <f t="shared" si="1333"/>
        <v>0</v>
      </c>
      <c r="T1343" s="50">
        <f t="shared" si="1333"/>
        <v>0</v>
      </c>
      <c r="U1343" s="50">
        <f t="shared" si="1333"/>
        <v>0</v>
      </c>
      <c r="V1343" s="50">
        <f t="shared" si="1333"/>
        <v>0</v>
      </c>
      <c r="W1343" s="50">
        <f t="shared" si="1333"/>
        <v>0</v>
      </c>
      <c r="X1343" s="50">
        <f t="shared" si="1333"/>
        <v>0</v>
      </c>
      <c r="Y1343" s="50">
        <f t="shared" si="1333"/>
        <v>0</v>
      </c>
      <c r="Z1343" s="50">
        <f t="shared" si="1333"/>
        <v>0</v>
      </c>
      <c r="AB1343" s="222"/>
    </row>
    <row r="1344" spans="2:28" ht="15.6" customHeight="1" x14ac:dyDescent="0.3">
      <c r="B1344" s="31">
        <f t="shared" si="1299"/>
        <v>8632</v>
      </c>
      <c r="C1344" s="96" t="s">
        <v>84</v>
      </c>
      <c r="D1344" s="43"/>
      <c r="E1344" s="50">
        <f t="shared" ref="E1344:Z1344" si="1334">E1108</f>
        <v>0</v>
      </c>
      <c r="F1344" s="50">
        <f t="shared" si="1334"/>
        <v>0</v>
      </c>
      <c r="G1344" s="50">
        <f t="shared" si="1334"/>
        <v>0</v>
      </c>
      <c r="H1344" s="50">
        <f t="shared" si="1334"/>
        <v>0</v>
      </c>
      <c r="I1344" s="50">
        <f t="shared" si="1334"/>
        <v>0</v>
      </c>
      <c r="J1344" s="50">
        <f t="shared" si="1334"/>
        <v>0</v>
      </c>
      <c r="K1344" s="50">
        <f t="shared" si="1334"/>
        <v>0</v>
      </c>
      <c r="L1344" s="50">
        <f t="shared" si="1334"/>
        <v>0</v>
      </c>
      <c r="M1344" s="50">
        <f t="shared" si="1334"/>
        <v>0</v>
      </c>
      <c r="N1344" s="50">
        <f t="shared" si="1334"/>
        <v>0</v>
      </c>
      <c r="O1344" s="50">
        <f t="shared" si="1334"/>
        <v>0</v>
      </c>
      <c r="P1344" s="50">
        <f t="shared" si="1334"/>
        <v>0</v>
      </c>
      <c r="Q1344" s="50">
        <f t="shared" si="1334"/>
        <v>0</v>
      </c>
      <c r="R1344" s="50">
        <f t="shared" si="1334"/>
        <v>0</v>
      </c>
      <c r="S1344" s="50">
        <f t="shared" si="1334"/>
        <v>0</v>
      </c>
      <c r="T1344" s="50">
        <f t="shared" si="1334"/>
        <v>0</v>
      </c>
      <c r="U1344" s="50">
        <f t="shared" si="1334"/>
        <v>0</v>
      </c>
      <c r="V1344" s="50">
        <f t="shared" si="1334"/>
        <v>0</v>
      </c>
      <c r="W1344" s="50">
        <f t="shared" si="1334"/>
        <v>0</v>
      </c>
      <c r="X1344" s="50">
        <f t="shared" si="1334"/>
        <v>0</v>
      </c>
      <c r="Y1344" s="50">
        <f t="shared" si="1334"/>
        <v>0</v>
      </c>
      <c r="Z1344" s="50">
        <f t="shared" si="1334"/>
        <v>0</v>
      </c>
      <c r="AB1344" s="222"/>
    </row>
    <row r="1345" spans="2:28" ht="15.6" customHeight="1" x14ac:dyDescent="0.3">
      <c r="B1345" s="13">
        <f>B1342+10</f>
        <v>8640</v>
      </c>
      <c r="C1345" s="42" t="s">
        <v>528</v>
      </c>
      <c r="D1345" s="43"/>
      <c r="E1345" s="50">
        <f t="shared" ref="E1345:Z1345" si="1335">E1109</f>
        <v>0</v>
      </c>
      <c r="F1345" s="50">
        <f t="shared" si="1335"/>
        <v>0</v>
      </c>
      <c r="G1345" s="50">
        <f t="shared" si="1335"/>
        <v>0</v>
      </c>
      <c r="H1345" s="50">
        <f t="shared" si="1335"/>
        <v>0</v>
      </c>
      <c r="I1345" s="50">
        <f t="shared" si="1335"/>
        <v>0</v>
      </c>
      <c r="J1345" s="50">
        <f t="shared" si="1335"/>
        <v>0</v>
      </c>
      <c r="K1345" s="50">
        <f t="shared" si="1335"/>
        <v>0</v>
      </c>
      <c r="L1345" s="50">
        <f t="shared" si="1335"/>
        <v>0</v>
      </c>
      <c r="M1345" s="50">
        <f t="shared" si="1335"/>
        <v>0</v>
      </c>
      <c r="N1345" s="50">
        <f t="shared" si="1335"/>
        <v>0</v>
      </c>
      <c r="O1345" s="50">
        <f t="shared" si="1335"/>
        <v>0</v>
      </c>
      <c r="P1345" s="50">
        <f t="shared" si="1335"/>
        <v>0</v>
      </c>
      <c r="Q1345" s="50">
        <f t="shared" si="1335"/>
        <v>0</v>
      </c>
      <c r="R1345" s="50">
        <f t="shared" si="1335"/>
        <v>0</v>
      </c>
      <c r="S1345" s="50">
        <f t="shared" si="1335"/>
        <v>0</v>
      </c>
      <c r="T1345" s="50">
        <f t="shared" si="1335"/>
        <v>0</v>
      </c>
      <c r="U1345" s="50">
        <f t="shared" si="1335"/>
        <v>0</v>
      </c>
      <c r="V1345" s="50">
        <f t="shared" si="1335"/>
        <v>0</v>
      </c>
      <c r="W1345" s="50">
        <f t="shared" si="1335"/>
        <v>0</v>
      </c>
      <c r="X1345" s="50">
        <f t="shared" si="1335"/>
        <v>0</v>
      </c>
      <c r="Y1345" s="50">
        <f t="shared" si="1335"/>
        <v>0</v>
      </c>
      <c r="Z1345" s="50">
        <f t="shared" si="1335"/>
        <v>0</v>
      </c>
      <c r="AB1345" s="222"/>
    </row>
    <row r="1346" spans="2:28" ht="15.6" customHeight="1" x14ac:dyDescent="0.3">
      <c r="B1346" s="31">
        <f t="shared" si="1299"/>
        <v>8641</v>
      </c>
      <c r="C1346" s="96" t="s">
        <v>83</v>
      </c>
      <c r="D1346" s="43"/>
      <c r="E1346" s="50">
        <f t="shared" ref="E1346:Z1346" si="1336">E1110</f>
        <v>0</v>
      </c>
      <c r="F1346" s="50">
        <f t="shared" si="1336"/>
        <v>0</v>
      </c>
      <c r="G1346" s="50">
        <f t="shared" si="1336"/>
        <v>0</v>
      </c>
      <c r="H1346" s="50">
        <f t="shared" si="1336"/>
        <v>0</v>
      </c>
      <c r="I1346" s="50">
        <f t="shared" si="1336"/>
        <v>0</v>
      </c>
      <c r="J1346" s="50">
        <f t="shared" si="1336"/>
        <v>0</v>
      </c>
      <c r="K1346" s="50">
        <f t="shared" si="1336"/>
        <v>0</v>
      </c>
      <c r="L1346" s="50">
        <f t="shared" si="1336"/>
        <v>0</v>
      </c>
      <c r="M1346" s="50">
        <f t="shared" si="1336"/>
        <v>0</v>
      </c>
      <c r="N1346" s="50">
        <f t="shared" si="1336"/>
        <v>0</v>
      </c>
      <c r="O1346" s="50">
        <f t="shared" si="1336"/>
        <v>0</v>
      </c>
      <c r="P1346" s="50">
        <f t="shared" si="1336"/>
        <v>0</v>
      </c>
      <c r="Q1346" s="50">
        <f t="shared" si="1336"/>
        <v>0</v>
      </c>
      <c r="R1346" s="50">
        <f t="shared" si="1336"/>
        <v>0</v>
      </c>
      <c r="S1346" s="50">
        <f t="shared" si="1336"/>
        <v>0</v>
      </c>
      <c r="T1346" s="50">
        <f t="shared" si="1336"/>
        <v>0</v>
      </c>
      <c r="U1346" s="50">
        <f t="shared" si="1336"/>
        <v>0</v>
      </c>
      <c r="V1346" s="50">
        <f t="shared" si="1336"/>
        <v>0</v>
      </c>
      <c r="W1346" s="50">
        <f t="shared" si="1336"/>
        <v>0</v>
      </c>
      <c r="X1346" s="50">
        <f t="shared" si="1336"/>
        <v>0</v>
      </c>
      <c r="Y1346" s="50">
        <f t="shared" si="1336"/>
        <v>0</v>
      </c>
      <c r="Z1346" s="50">
        <f t="shared" si="1336"/>
        <v>0</v>
      </c>
      <c r="AB1346" s="222"/>
    </row>
    <row r="1347" spans="2:28" ht="15.6" customHeight="1" x14ac:dyDescent="0.3">
      <c r="B1347" s="31">
        <f t="shared" si="1299"/>
        <v>8642</v>
      </c>
      <c r="C1347" s="96" t="s">
        <v>84</v>
      </c>
      <c r="D1347" s="43"/>
      <c r="E1347" s="50">
        <f t="shared" ref="E1347:Z1347" si="1337">E1111</f>
        <v>0</v>
      </c>
      <c r="F1347" s="50">
        <f t="shared" si="1337"/>
        <v>0</v>
      </c>
      <c r="G1347" s="50">
        <f t="shared" si="1337"/>
        <v>0</v>
      </c>
      <c r="H1347" s="50">
        <f t="shared" si="1337"/>
        <v>0</v>
      </c>
      <c r="I1347" s="50">
        <f t="shared" si="1337"/>
        <v>0</v>
      </c>
      <c r="J1347" s="50">
        <f t="shared" si="1337"/>
        <v>0</v>
      </c>
      <c r="K1347" s="50">
        <f t="shared" si="1337"/>
        <v>0</v>
      </c>
      <c r="L1347" s="50">
        <f t="shared" si="1337"/>
        <v>0</v>
      </c>
      <c r="M1347" s="50">
        <f t="shared" si="1337"/>
        <v>0</v>
      </c>
      <c r="N1347" s="50">
        <f t="shared" si="1337"/>
        <v>0</v>
      </c>
      <c r="O1347" s="50">
        <f t="shared" si="1337"/>
        <v>0</v>
      </c>
      <c r="P1347" s="50">
        <f t="shared" si="1337"/>
        <v>0</v>
      </c>
      <c r="Q1347" s="50">
        <f t="shared" si="1337"/>
        <v>0</v>
      </c>
      <c r="R1347" s="50">
        <f t="shared" si="1337"/>
        <v>0</v>
      </c>
      <c r="S1347" s="50">
        <f t="shared" si="1337"/>
        <v>0</v>
      </c>
      <c r="T1347" s="50">
        <f t="shared" si="1337"/>
        <v>0</v>
      </c>
      <c r="U1347" s="50">
        <f t="shared" si="1337"/>
        <v>0</v>
      </c>
      <c r="V1347" s="50">
        <f t="shared" si="1337"/>
        <v>0</v>
      </c>
      <c r="W1347" s="50">
        <f t="shared" si="1337"/>
        <v>0</v>
      </c>
      <c r="X1347" s="50">
        <f t="shared" si="1337"/>
        <v>0</v>
      </c>
      <c r="Y1347" s="50">
        <f t="shared" si="1337"/>
        <v>0</v>
      </c>
      <c r="Z1347" s="50">
        <f t="shared" si="1337"/>
        <v>0</v>
      </c>
      <c r="AB1347" s="222"/>
    </row>
    <row r="1348" spans="2:28" ht="15.6" customHeight="1" x14ac:dyDescent="0.3">
      <c r="B1348" s="13">
        <f>B1345+10</f>
        <v>8650</v>
      </c>
      <c r="C1348" s="42" t="s">
        <v>23</v>
      </c>
      <c r="D1348" s="50">
        <f t="shared" si="1329"/>
        <v>0</v>
      </c>
      <c r="E1348" s="50">
        <f t="shared" ref="E1348:Z1348" si="1338">E1112</f>
        <v>0</v>
      </c>
      <c r="F1348" s="50">
        <f t="shared" si="1338"/>
        <v>0</v>
      </c>
      <c r="G1348" s="50">
        <f t="shared" si="1338"/>
        <v>0</v>
      </c>
      <c r="H1348" s="50">
        <f t="shared" si="1338"/>
        <v>0</v>
      </c>
      <c r="I1348" s="50">
        <f t="shared" si="1338"/>
        <v>0</v>
      </c>
      <c r="J1348" s="50">
        <f t="shared" si="1338"/>
        <v>0</v>
      </c>
      <c r="K1348" s="50">
        <f t="shared" si="1338"/>
        <v>0</v>
      </c>
      <c r="L1348" s="50">
        <f t="shared" si="1338"/>
        <v>0</v>
      </c>
      <c r="M1348" s="50">
        <f t="shared" si="1338"/>
        <v>0</v>
      </c>
      <c r="N1348" s="50">
        <f t="shared" si="1338"/>
        <v>0</v>
      </c>
      <c r="O1348" s="50">
        <f t="shared" si="1338"/>
        <v>0</v>
      </c>
      <c r="P1348" s="50">
        <f t="shared" si="1338"/>
        <v>0</v>
      </c>
      <c r="Q1348" s="50">
        <f t="shared" si="1338"/>
        <v>0</v>
      </c>
      <c r="R1348" s="50">
        <f t="shared" si="1338"/>
        <v>0</v>
      </c>
      <c r="S1348" s="50">
        <f t="shared" si="1338"/>
        <v>0</v>
      </c>
      <c r="T1348" s="50">
        <f t="shared" si="1338"/>
        <v>0</v>
      </c>
      <c r="U1348" s="50">
        <f t="shared" si="1338"/>
        <v>0</v>
      </c>
      <c r="V1348" s="50">
        <f t="shared" si="1338"/>
        <v>0</v>
      </c>
      <c r="W1348" s="50">
        <f t="shared" si="1338"/>
        <v>0</v>
      </c>
      <c r="X1348" s="50">
        <f t="shared" si="1338"/>
        <v>0</v>
      </c>
      <c r="Y1348" s="50">
        <f t="shared" si="1338"/>
        <v>0</v>
      </c>
      <c r="Z1348" s="50">
        <f t="shared" si="1338"/>
        <v>0</v>
      </c>
      <c r="AB1348" s="222"/>
    </row>
    <row r="1349" spans="2:28" ht="15.6" customHeight="1" x14ac:dyDescent="0.3">
      <c r="B1349" s="31">
        <f t="shared" si="1299"/>
        <v>8651</v>
      </c>
      <c r="C1349" s="96" t="s">
        <v>367</v>
      </c>
      <c r="D1349" s="50">
        <f t="shared" si="1329"/>
        <v>0</v>
      </c>
      <c r="E1349" s="50">
        <f t="shared" ref="E1349:Z1349" si="1339">E1113</f>
        <v>0</v>
      </c>
      <c r="F1349" s="50">
        <f t="shared" si="1339"/>
        <v>0</v>
      </c>
      <c r="G1349" s="50">
        <f t="shared" si="1339"/>
        <v>0</v>
      </c>
      <c r="H1349" s="50">
        <f t="shared" si="1339"/>
        <v>0</v>
      </c>
      <c r="I1349" s="50">
        <f t="shared" si="1339"/>
        <v>0</v>
      </c>
      <c r="J1349" s="50">
        <f t="shared" si="1339"/>
        <v>0</v>
      </c>
      <c r="K1349" s="50">
        <f t="shared" si="1339"/>
        <v>0</v>
      </c>
      <c r="L1349" s="50">
        <f t="shared" si="1339"/>
        <v>0</v>
      </c>
      <c r="M1349" s="50">
        <f t="shared" si="1339"/>
        <v>0</v>
      </c>
      <c r="N1349" s="50">
        <f t="shared" si="1339"/>
        <v>0</v>
      </c>
      <c r="O1349" s="50">
        <f t="shared" si="1339"/>
        <v>0</v>
      </c>
      <c r="P1349" s="50">
        <f t="shared" si="1339"/>
        <v>0</v>
      </c>
      <c r="Q1349" s="50">
        <f t="shared" si="1339"/>
        <v>0</v>
      </c>
      <c r="R1349" s="50">
        <f t="shared" si="1339"/>
        <v>0</v>
      </c>
      <c r="S1349" s="50">
        <f t="shared" si="1339"/>
        <v>0</v>
      </c>
      <c r="T1349" s="50">
        <f t="shared" si="1339"/>
        <v>0</v>
      </c>
      <c r="U1349" s="50">
        <f t="shared" si="1339"/>
        <v>0</v>
      </c>
      <c r="V1349" s="50">
        <f t="shared" si="1339"/>
        <v>0</v>
      </c>
      <c r="W1349" s="50">
        <f t="shared" si="1339"/>
        <v>0</v>
      </c>
      <c r="X1349" s="50">
        <f t="shared" si="1339"/>
        <v>0</v>
      </c>
      <c r="Y1349" s="50">
        <f t="shared" si="1339"/>
        <v>0</v>
      </c>
      <c r="Z1349" s="50">
        <f t="shared" si="1339"/>
        <v>0</v>
      </c>
      <c r="AB1349" s="222"/>
    </row>
    <row r="1350" spans="2:28" ht="15.6" customHeight="1" x14ac:dyDescent="0.3">
      <c r="B1350" s="13">
        <f>B1348+10</f>
        <v>8660</v>
      </c>
      <c r="C1350" s="42" t="s">
        <v>24</v>
      </c>
      <c r="D1350" s="43"/>
      <c r="E1350" s="50">
        <f t="shared" ref="E1350:Z1350" si="1340">E1114</f>
        <v>0</v>
      </c>
      <c r="F1350" s="50">
        <f t="shared" si="1340"/>
        <v>0</v>
      </c>
      <c r="G1350" s="50">
        <f t="shared" si="1340"/>
        <v>0</v>
      </c>
      <c r="H1350" s="50">
        <f t="shared" si="1340"/>
        <v>0</v>
      </c>
      <c r="I1350" s="50">
        <f t="shared" si="1340"/>
        <v>0</v>
      </c>
      <c r="J1350" s="50">
        <f t="shared" si="1340"/>
        <v>0</v>
      </c>
      <c r="K1350" s="50">
        <f t="shared" si="1340"/>
        <v>0</v>
      </c>
      <c r="L1350" s="50">
        <f t="shared" si="1340"/>
        <v>0</v>
      </c>
      <c r="M1350" s="50">
        <f t="shared" si="1340"/>
        <v>0</v>
      </c>
      <c r="N1350" s="50">
        <f t="shared" si="1340"/>
        <v>0</v>
      </c>
      <c r="O1350" s="50">
        <f t="shared" si="1340"/>
        <v>0</v>
      </c>
      <c r="P1350" s="50">
        <f t="shared" si="1340"/>
        <v>0</v>
      </c>
      <c r="Q1350" s="50">
        <f t="shared" si="1340"/>
        <v>0</v>
      </c>
      <c r="R1350" s="50">
        <f t="shared" si="1340"/>
        <v>0</v>
      </c>
      <c r="S1350" s="50">
        <f t="shared" si="1340"/>
        <v>0</v>
      </c>
      <c r="T1350" s="50">
        <f t="shared" si="1340"/>
        <v>0</v>
      </c>
      <c r="U1350" s="50">
        <f t="shared" si="1340"/>
        <v>0</v>
      </c>
      <c r="V1350" s="50">
        <f t="shared" si="1340"/>
        <v>0</v>
      </c>
      <c r="W1350" s="50">
        <f t="shared" si="1340"/>
        <v>0</v>
      </c>
      <c r="X1350" s="50">
        <f t="shared" si="1340"/>
        <v>0</v>
      </c>
      <c r="Y1350" s="50">
        <f t="shared" si="1340"/>
        <v>0</v>
      </c>
      <c r="Z1350" s="50">
        <f t="shared" si="1340"/>
        <v>0</v>
      </c>
      <c r="AB1350" s="222"/>
    </row>
    <row r="1351" spans="2:28" ht="15.6" customHeight="1" x14ac:dyDescent="0.3">
      <c r="B1351" s="31">
        <f t="shared" si="1299"/>
        <v>8661</v>
      </c>
      <c r="C1351" s="96" t="s">
        <v>367</v>
      </c>
      <c r="D1351" s="43"/>
      <c r="E1351" s="50">
        <f t="shared" ref="E1351:Z1351" si="1341">E1115</f>
        <v>0</v>
      </c>
      <c r="F1351" s="50">
        <f t="shared" si="1341"/>
        <v>0</v>
      </c>
      <c r="G1351" s="50">
        <f t="shared" si="1341"/>
        <v>0</v>
      </c>
      <c r="H1351" s="50">
        <f t="shared" si="1341"/>
        <v>0</v>
      </c>
      <c r="I1351" s="50">
        <f t="shared" si="1341"/>
        <v>0</v>
      </c>
      <c r="J1351" s="50">
        <f t="shared" si="1341"/>
        <v>0</v>
      </c>
      <c r="K1351" s="50">
        <f t="shared" si="1341"/>
        <v>0</v>
      </c>
      <c r="L1351" s="50">
        <f t="shared" si="1341"/>
        <v>0</v>
      </c>
      <c r="M1351" s="50">
        <f t="shared" si="1341"/>
        <v>0</v>
      </c>
      <c r="N1351" s="50">
        <f t="shared" si="1341"/>
        <v>0</v>
      </c>
      <c r="O1351" s="50">
        <f t="shared" si="1341"/>
        <v>0</v>
      </c>
      <c r="P1351" s="50">
        <f t="shared" si="1341"/>
        <v>0</v>
      </c>
      <c r="Q1351" s="50">
        <f t="shared" si="1341"/>
        <v>0</v>
      </c>
      <c r="R1351" s="50">
        <f t="shared" si="1341"/>
        <v>0</v>
      </c>
      <c r="S1351" s="50">
        <f t="shared" si="1341"/>
        <v>0</v>
      </c>
      <c r="T1351" s="50">
        <f t="shared" si="1341"/>
        <v>0</v>
      </c>
      <c r="U1351" s="50">
        <f t="shared" si="1341"/>
        <v>0</v>
      </c>
      <c r="V1351" s="50">
        <f t="shared" si="1341"/>
        <v>0</v>
      </c>
      <c r="W1351" s="50">
        <f t="shared" si="1341"/>
        <v>0</v>
      </c>
      <c r="X1351" s="50">
        <f t="shared" si="1341"/>
        <v>0</v>
      </c>
      <c r="Y1351" s="50">
        <f t="shared" si="1341"/>
        <v>0</v>
      </c>
      <c r="Z1351" s="50">
        <f t="shared" si="1341"/>
        <v>0</v>
      </c>
      <c r="AB1351" s="222"/>
    </row>
    <row r="1352" spans="2:28" ht="15.6" customHeight="1" x14ac:dyDescent="0.3">
      <c r="B1352" s="13">
        <f>B1350+10</f>
        <v>8670</v>
      </c>
      <c r="C1352" s="44" t="s">
        <v>456</v>
      </c>
      <c r="D1352" s="43"/>
      <c r="E1352" s="45">
        <f>E1304-E1331</f>
        <v>0</v>
      </c>
      <c r="F1352" s="45">
        <f t="shared" ref="F1352:Z1352" si="1342">F1304-F1331</f>
        <v>0</v>
      </c>
      <c r="G1352" s="45">
        <f t="shared" si="1342"/>
        <v>0</v>
      </c>
      <c r="H1352" s="45">
        <f t="shared" si="1342"/>
        <v>0</v>
      </c>
      <c r="I1352" s="45">
        <f t="shared" si="1342"/>
        <v>0</v>
      </c>
      <c r="J1352" s="45">
        <f t="shared" si="1342"/>
        <v>0</v>
      </c>
      <c r="K1352" s="45">
        <f t="shared" si="1342"/>
        <v>0</v>
      </c>
      <c r="L1352" s="45">
        <f t="shared" si="1342"/>
        <v>0</v>
      </c>
      <c r="M1352" s="45">
        <f t="shared" si="1342"/>
        <v>0</v>
      </c>
      <c r="N1352" s="45">
        <f t="shared" si="1342"/>
        <v>0</v>
      </c>
      <c r="O1352" s="45">
        <f t="shared" si="1342"/>
        <v>0</v>
      </c>
      <c r="P1352" s="45">
        <f t="shared" si="1342"/>
        <v>0</v>
      </c>
      <c r="Q1352" s="45">
        <f t="shared" si="1342"/>
        <v>0</v>
      </c>
      <c r="R1352" s="45">
        <f t="shared" si="1342"/>
        <v>0</v>
      </c>
      <c r="S1352" s="45">
        <f t="shared" si="1342"/>
        <v>0</v>
      </c>
      <c r="T1352" s="45">
        <f t="shared" si="1342"/>
        <v>0</v>
      </c>
      <c r="U1352" s="45">
        <f t="shared" si="1342"/>
        <v>0</v>
      </c>
      <c r="V1352" s="45">
        <f t="shared" si="1342"/>
        <v>0</v>
      </c>
      <c r="W1352" s="45">
        <f t="shared" si="1342"/>
        <v>0</v>
      </c>
      <c r="X1352" s="45">
        <f t="shared" si="1342"/>
        <v>0</v>
      </c>
      <c r="Y1352" s="45">
        <f t="shared" si="1342"/>
        <v>0</v>
      </c>
      <c r="Z1352" s="45">
        <f t="shared" si="1342"/>
        <v>0</v>
      </c>
      <c r="AB1352" s="222"/>
    </row>
    <row r="1353" spans="2:28" ht="15.6" customHeight="1" x14ac:dyDescent="0.3">
      <c r="B1353" s="13">
        <f>B1352+10</f>
        <v>8680</v>
      </c>
      <c r="C1353" s="46" t="s">
        <v>457</v>
      </c>
      <c r="D1353" s="84"/>
      <c r="E1353" s="47">
        <f>E1352</f>
        <v>0</v>
      </c>
      <c r="F1353" s="47">
        <f>F1352+E1353</f>
        <v>0</v>
      </c>
      <c r="G1353" s="47">
        <f t="shared" ref="G1353" si="1343">G1352+F1353</f>
        <v>0</v>
      </c>
      <c r="H1353" s="47">
        <f t="shared" ref="H1353" si="1344">H1352+G1353</f>
        <v>0</v>
      </c>
      <c r="I1353" s="47">
        <f t="shared" ref="I1353" si="1345">I1352+H1353</f>
        <v>0</v>
      </c>
      <c r="J1353" s="47">
        <f t="shared" ref="J1353" si="1346">J1352+I1353</f>
        <v>0</v>
      </c>
      <c r="K1353" s="47">
        <f t="shared" ref="K1353" si="1347">K1352+J1353</f>
        <v>0</v>
      </c>
      <c r="L1353" s="47">
        <f t="shared" ref="L1353" si="1348">L1352+K1353</f>
        <v>0</v>
      </c>
      <c r="M1353" s="47">
        <f t="shared" ref="M1353" si="1349">M1352+L1353</f>
        <v>0</v>
      </c>
      <c r="N1353" s="47">
        <f t="shared" ref="N1353" si="1350">N1352+M1353</f>
        <v>0</v>
      </c>
      <c r="O1353" s="47">
        <f t="shared" ref="O1353" si="1351">O1352+N1353</f>
        <v>0</v>
      </c>
      <c r="P1353" s="47">
        <f t="shared" ref="P1353" si="1352">P1352+O1353</f>
        <v>0</v>
      </c>
      <c r="Q1353" s="47">
        <f t="shared" ref="Q1353" si="1353">Q1352+P1353</f>
        <v>0</v>
      </c>
      <c r="R1353" s="47">
        <f t="shared" ref="R1353" si="1354">R1352+Q1353</f>
        <v>0</v>
      </c>
      <c r="S1353" s="47">
        <f t="shared" ref="S1353" si="1355">S1352+R1353</f>
        <v>0</v>
      </c>
      <c r="T1353" s="47">
        <f t="shared" ref="T1353" si="1356">T1352+S1353</f>
        <v>0</v>
      </c>
      <c r="U1353" s="47">
        <f t="shared" ref="U1353" si="1357">U1352+T1353</f>
        <v>0</v>
      </c>
      <c r="V1353" s="47">
        <f t="shared" ref="V1353" si="1358">V1352+U1353</f>
        <v>0</v>
      </c>
      <c r="W1353" s="47">
        <f t="shared" ref="W1353" si="1359">W1352+V1353</f>
        <v>0</v>
      </c>
      <c r="X1353" s="47">
        <f t="shared" ref="X1353" si="1360">X1352+W1353</f>
        <v>0</v>
      </c>
      <c r="Y1353" s="47">
        <f t="shared" ref="Y1353" si="1361">Y1352+X1353</f>
        <v>0</v>
      </c>
      <c r="Z1353" s="47">
        <f t="shared" ref="Z1353" si="1362">Z1352+Y1353</f>
        <v>0</v>
      </c>
      <c r="AB1353" s="222"/>
    </row>
    <row r="1354" spans="2:28" ht="45" customHeight="1" x14ac:dyDescent="0.3">
      <c r="B1354" s="13"/>
      <c r="C1354" s="54" t="s">
        <v>419</v>
      </c>
      <c r="D1354" s="56" t="s">
        <v>653</v>
      </c>
      <c r="E1354" s="56" t="s">
        <v>654</v>
      </c>
      <c r="F1354" s="56" t="s">
        <v>655</v>
      </c>
      <c r="G1354" s="56" t="s">
        <v>656</v>
      </c>
      <c r="H1354" s="56" t="s">
        <v>657</v>
      </c>
      <c r="I1354" s="56" t="s">
        <v>659</v>
      </c>
      <c r="J1354" s="56" t="s">
        <v>658</v>
      </c>
      <c r="K1354" s="56" t="s">
        <v>660</v>
      </c>
      <c r="L1354" s="56" t="s">
        <v>661</v>
      </c>
      <c r="M1354" s="56" t="s">
        <v>662</v>
      </c>
      <c r="N1354" s="56" t="s">
        <v>663</v>
      </c>
      <c r="O1354" s="56" t="s">
        <v>664</v>
      </c>
      <c r="P1354" s="56" t="s">
        <v>665</v>
      </c>
      <c r="Q1354" s="56" t="s">
        <v>666</v>
      </c>
      <c r="R1354" s="56" t="s">
        <v>667</v>
      </c>
      <c r="S1354" s="56" t="s">
        <v>668</v>
      </c>
      <c r="T1354" s="56" t="s">
        <v>669</v>
      </c>
      <c r="U1354" s="56" t="s">
        <v>670</v>
      </c>
      <c r="V1354" s="56" t="s">
        <v>671</v>
      </c>
      <c r="W1354" s="56" t="s">
        <v>673</v>
      </c>
      <c r="X1354" s="56" t="s">
        <v>672</v>
      </c>
      <c r="Y1354" s="56" t="s">
        <v>674</v>
      </c>
      <c r="Z1354" s="55" t="s">
        <v>675</v>
      </c>
      <c r="AB1354" s="171"/>
    </row>
    <row r="1355" spans="2:28" ht="15.6" customHeight="1" x14ac:dyDescent="0.3">
      <c r="B1355" s="13">
        <f>B1353+10</f>
        <v>8690</v>
      </c>
      <c r="C1355" s="48" t="s">
        <v>57</v>
      </c>
      <c r="D1355" s="41"/>
      <c r="E1355" s="49">
        <f t="shared" ref="E1355:Z1355" si="1363">E1357+E1359+E1368</f>
        <v>0</v>
      </c>
      <c r="F1355" s="49">
        <f t="shared" si="1363"/>
        <v>0</v>
      </c>
      <c r="G1355" s="49">
        <f t="shared" si="1363"/>
        <v>0</v>
      </c>
      <c r="H1355" s="49">
        <f t="shared" si="1363"/>
        <v>0</v>
      </c>
      <c r="I1355" s="49">
        <f t="shared" si="1363"/>
        <v>0</v>
      </c>
      <c r="J1355" s="49">
        <f t="shared" si="1363"/>
        <v>0</v>
      </c>
      <c r="K1355" s="49">
        <f t="shared" si="1363"/>
        <v>0</v>
      </c>
      <c r="L1355" s="49">
        <f t="shared" si="1363"/>
        <v>0</v>
      </c>
      <c r="M1355" s="49">
        <f t="shared" si="1363"/>
        <v>0</v>
      </c>
      <c r="N1355" s="49">
        <f t="shared" si="1363"/>
        <v>0</v>
      </c>
      <c r="O1355" s="49">
        <f t="shared" si="1363"/>
        <v>0</v>
      </c>
      <c r="P1355" s="49">
        <f t="shared" si="1363"/>
        <v>0</v>
      </c>
      <c r="Q1355" s="49">
        <f t="shared" si="1363"/>
        <v>0</v>
      </c>
      <c r="R1355" s="49">
        <f t="shared" si="1363"/>
        <v>0</v>
      </c>
      <c r="S1355" s="49">
        <f t="shared" si="1363"/>
        <v>0</v>
      </c>
      <c r="T1355" s="49">
        <f t="shared" si="1363"/>
        <v>0</v>
      </c>
      <c r="U1355" s="49">
        <f t="shared" si="1363"/>
        <v>0</v>
      </c>
      <c r="V1355" s="49">
        <f t="shared" si="1363"/>
        <v>0</v>
      </c>
      <c r="W1355" s="49">
        <f t="shared" si="1363"/>
        <v>0</v>
      </c>
      <c r="X1355" s="49">
        <f t="shared" si="1363"/>
        <v>0</v>
      </c>
      <c r="Y1355" s="49">
        <f t="shared" si="1363"/>
        <v>0</v>
      </c>
      <c r="Z1355" s="49">
        <f t="shared" si="1363"/>
        <v>0</v>
      </c>
      <c r="AB1355" s="222"/>
    </row>
    <row r="1356" spans="2:28" ht="15.6" customHeight="1" x14ac:dyDescent="0.3">
      <c r="B1356" s="31">
        <f t="shared" ref="B1356:B1377" si="1364">B1355+1</f>
        <v>8691</v>
      </c>
      <c r="C1356" s="96" t="s">
        <v>366</v>
      </c>
      <c r="D1356" s="50">
        <f t="shared" ref="D1356:Z1356" si="1365">D1358+D1360+D1369</f>
        <v>0</v>
      </c>
      <c r="E1356" s="50">
        <f t="shared" si="1365"/>
        <v>0</v>
      </c>
      <c r="F1356" s="50">
        <f t="shared" si="1365"/>
        <v>0</v>
      </c>
      <c r="G1356" s="50">
        <f t="shared" si="1365"/>
        <v>0</v>
      </c>
      <c r="H1356" s="50">
        <f t="shared" si="1365"/>
        <v>0</v>
      </c>
      <c r="I1356" s="50">
        <f t="shared" si="1365"/>
        <v>0</v>
      </c>
      <c r="J1356" s="50">
        <f t="shared" si="1365"/>
        <v>0</v>
      </c>
      <c r="K1356" s="50">
        <f t="shared" si="1365"/>
        <v>0</v>
      </c>
      <c r="L1356" s="50">
        <f t="shared" si="1365"/>
        <v>0</v>
      </c>
      <c r="M1356" s="50">
        <f t="shared" si="1365"/>
        <v>0</v>
      </c>
      <c r="N1356" s="50">
        <f t="shared" si="1365"/>
        <v>0</v>
      </c>
      <c r="O1356" s="50">
        <f t="shared" si="1365"/>
        <v>0</v>
      </c>
      <c r="P1356" s="50">
        <f t="shared" si="1365"/>
        <v>0</v>
      </c>
      <c r="Q1356" s="50">
        <f t="shared" si="1365"/>
        <v>0</v>
      </c>
      <c r="R1356" s="50">
        <f t="shared" si="1365"/>
        <v>0</v>
      </c>
      <c r="S1356" s="50">
        <f t="shared" si="1365"/>
        <v>0</v>
      </c>
      <c r="T1356" s="50">
        <f t="shared" si="1365"/>
        <v>0</v>
      </c>
      <c r="U1356" s="50">
        <f t="shared" si="1365"/>
        <v>0</v>
      </c>
      <c r="V1356" s="50">
        <f t="shared" si="1365"/>
        <v>0</v>
      </c>
      <c r="W1356" s="50">
        <f t="shared" si="1365"/>
        <v>0</v>
      </c>
      <c r="X1356" s="50">
        <f t="shared" si="1365"/>
        <v>0</v>
      </c>
      <c r="Y1356" s="50">
        <f t="shared" si="1365"/>
        <v>0</v>
      </c>
      <c r="Z1356" s="50">
        <f t="shared" si="1365"/>
        <v>0</v>
      </c>
      <c r="AB1356" s="222"/>
    </row>
    <row r="1357" spans="2:28" ht="15.6" customHeight="1" x14ac:dyDescent="0.3">
      <c r="B1357" s="13">
        <f>B1355+10</f>
        <v>8700</v>
      </c>
      <c r="C1357" s="42" t="s">
        <v>27</v>
      </c>
      <c r="D1357" s="50">
        <f>D1121</f>
        <v>0</v>
      </c>
      <c r="E1357" s="198"/>
      <c r="F1357" s="43">
        <v>0</v>
      </c>
      <c r="G1357" s="43">
        <v>0</v>
      </c>
      <c r="H1357" s="43">
        <v>0</v>
      </c>
      <c r="I1357" s="43">
        <v>0</v>
      </c>
      <c r="J1357" s="43">
        <v>0</v>
      </c>
      <c r="K1357" s="43">
        <v>0</v>
      </c>
      <c r="L1357" s="43">
        <v>0</v>
      </c>
      <c r="M1357" s="43">
        <v>0</v>
      </c>
      <c r="N1357" s="43">
        <v>0</v>
      </c>
      <c r="O1357" s="43">
        <v>0</v>
      </c>
      <c r="P1357" s="43">
        <v>0</v>
      </c>
      <c r="Q1357" s="43">
        <v>0</v>
      </c>
      <c r="R1357" s="43">
        <v>0</v>
      </c>
      <c r="S1357" s="43">
        <v>0</v>
      </c>
      <c r="T1357" s="43">
        <v>0</v>
      </c>
      <c r="U1357" s="43">
        <v>0</v>
      </c>
      <c r="V1357" s="43">
        <v>0</v>
      </c>
      <c r="W1357" s="43">
        <v>0</v>
      </c>
      <c r="X1357" s="43">
        <v>0</v>
      </c>
      <c r="Y1357" s="43">
        <v>0</v>
      </c>
      <c r="Z1357" s="43">
        <v>0</v>
      </c>
      <c r="AB1357" s="221"/>
    </row>
    <row r="1358" spans="2:28" ht="15.6" customHeight="1" x14ac:dyDescent="0.3">
      <c r="B1358" s="31">
        <f t="shared" si="1364"/>
        <v>8701</v>
      </c>
      <c r="C1358" s="96" t="s">
        <v>366</v>
      </c>
      <c r="D1358" s="50">
        <f>D1122</f>
        <v>0</v>
      </c>
      <c r="E1358" s="198"/>
      <c r="F1358" s="43">
        <v>0</v>
      </c>
      <c r="G1358" s="43">
        <v>0</v>
      </c>
      <c r="H1358" s="43">
        <v>0</v>
      </c>
      <c r="I1358" s="43">
        <v>0</v>
      </c>
      <c r="J1358" s="43">
        <v>0</v>
      </c>
      <c r="K1358" s="43">
        <v>0</v>
      </c>
      <c r="L1358" s="43">
        <v>0</v>
      </c>
      <c r="M1358" s="43">
        <v>0</v>
      </c>
      <c r="N1358" s="43">
        <v>0</v>
      </c>
      <c r="O1358" s="43">
        <v>0</v>
      </c>
      <c r="P1358" s="43">
        <v>0</v>
      </c>
      <c r="Q1358" s="43">
        <v>0</v>
      </c>
      <c r="R1358" s="43">
        <v>0</v>
      </c>
      <c r="S1358" s="43">
        <v>0</v>
      </c>
      <c r="T1358" s="43">
        <v>0</v>
      </c>
      <c r="U1358" s="43">
        <v>0</v>
      </c>
      <c r="V1358" s="43">
        <v>0</v>
      </c>
      <c r="W1358" s="43">
        <v>0</v>
      </c>
      <c r="X1358" s="43">
        <v>0</v>
      </c>
      <c r="Y1358" s="43">
        <v>0</v>
      </c>
      <c r="Z1358" s="43">
        <v>0</v>
      </c>
      <c r="AB1358" s="221"/>
    </row>
    <row r="1359" spans="2:28" ht="15.6" customHeight="1" x14ac:dyDescent="0.3">
      <c r="B1359" s="13">
        <f>B1357+10</f>
        <v>8710</v>
      </c>
      <c r="C1359" s="42" t="s">
        <v>28</v>
      </c>
      <c r="D1359" s="50">
        <f>D1361+D1362+D1363+D1364+D1365+D1366+D1367</f>
        <v>0</v>
      </c>
      <c r="E1359" s="50">
        <f t="shared" ref="E1359:Z1359" si="1366">E1361+E1362+E1363+E1364+E1365+E1366+E1367</f>
        <v>0</v>
      </c>
      <c r="F1359" s="50">
        <f t="shared" si="1366"/>
        <v>0</v>
      </c>
      <c r="G1359" s="50">
        <f t="shared" si="1366"/>
        <v>0</v>
      </c>
      <c r="H1359" s="50">
        <f t="shared" si="1366"/>
        <v>0</v>
      </c>
      <c r="I1359" s="50">
        <f t="shared" si="1366"/>
        <v>0</v>
      </c>
      <c r="J1359" s="50">
        <f t="shared" si="1366"/>
        <v>0</v>
      </c>
      <c r="K1359" s="50">
        <f t="shared" si="1366"/>
        <v>0</v>
      </c>
      <c r="L1359" s="50">
        <f t="shared" si="1366"/>
        <v>0</v>
      </c>
      <c r="M1359" s="50">
        <f t="shared" si="1366"/>
        <v>0</v>
      </c>
      <c r="N1359" s="50">
        <f t="shared" si="1366"/>
        <v>0</v>
      </c>
      <c r="O1359" s="50">
        <f t="shared" si="1366"/>
        <v>0</v>
      </c>
      <c r="P1359" s="50">
        <f t="shared" si="1366"/>
        <v>0</v>
      </c>
      <c r="Q1359" s="50">
        <f t="shared" si="1366"/>
        <v>0</v>
      </c>
      <c r="R1359" s="50">
        <f t="shared" si="1366"/>
        <v>0</v>
      </c>
      <c r="S1359" s="50">
        <f t="shared" si="1366"/>
        <v>0</v>
      </c>
      <c r="T1359" s="50">
        <f t="shared" si="1366"/>
        <v>0</v>
      </c>
      <c r="U1359" s="50">
        <f t="shared" si="1366"/>
        <v>0</v>
      </c>
      <c r="V1359" s="50">
        <f t="shared" si="1366"/>
        <v>0</v>
      </c>
      <c r="W1359" s="50">
        <f t="shared" si="1366"/>
        <v>0</v>
      </c>
      <c r="X1359" s="50">
        <f t="shared" si="1366"/>
        <v>0</v>
      </c>
      <c r="Y1359" s="50">
        <f t="shared" si="1366"/>
        <v>0</v>
      </c>
      <c r="Z1359" s="50">
        <f t="shared" si="1366"/>
        <v>0</v>
      </c>
      <c r="AB1359" s="222"/>
    </row>
    <row r="1360" spans="2:28" ht="15.6" customHeight="1" x14ac:dyDescent="0.3">
      <c r="B1360" s="31">
        <f t="shared" si="1364"/>
        <v>8711</v>
      </c>
      <c r="C1360" s="96" t="s">
        <v>366</v>
      </c>
      <c r="D1360" s="50">
        <f t="shared" ref="D1360:D1367" si="1367">D1124</f>
        <v>0</v>
      </c>
      <c r="E1360" s="198"/>
      <c r="F1360" s="198"/>
      <c r="G1360" s="198"/>
      <c r="H1360" s="198"/>
      <c r="I1360" s="198"/>
      <c r="J1360" s="198"/>
      <c r="K1360" s="198"/>
      <c r="L1360" s="198"/>
      <c r="M1360" s="198"/>
      <c r="N1360" s="198"/>
      <c r="O1360" s="198"/>
      <c r="P1360" s="198"/>
      <c r="Q1360" s="198"/>
      <c r="R1360" s="198"/>
      <c r="S1360" s="198"/>
      <c r="T1360" s="198"/>
      <c r="U1360" s="198"/>
      <c r="V1360" s="198"/>
      <c r="W1360" s="198"/>
      <c r="X1360" s="198"/>
      <c r="Y1360" s="198"/>
      <c r="Z1360" s="198"/>
      <c r="AB1360" s="221"/>
    </row>
    <row r="1361" spans="2:28" ht="15.6" customHeight="1" x14ac:dyDescent="0.3">
      <c r="B1361" s="13">
        <f>B1359+10</f>
        <v>8720</v>
      </c>
      <c r="C1361" s="51" t="s">
        <v>29</v>
      </c>
      <c r="D1361" s="50">
        <f t="shared" si="1367"/>
        <v>0</v>
      </c>
      <c r="E1361" s="198"/>
      <c r="F1361" s="198"/>
      <c r="G1361" s="198"/>
      <c r="H1361" s="198"/>
      <c r="I1361" s="198"/>
      <c r="J1361" s="198"/>
      <c r="K1361" s="198"/>
      <c r="L1361" s="198"/>
      <c r="M1361" s="198"/>
      <c r="N1361" s="198"/>
      <c r="O1361" s="198"/>
      <c r="P1361" s="198"/>
      <c r="Q1361" s="198"/>
      <c r="R1361" s="198"/>
      <c r="S1361" s="198"/>
      <c r="T1361" s="198"/>
      <c r="U1361" s="198"/>
      <c r="V1361" s="198"/>
      <c r="W1361" s="198"/>
      <c r="X1361" s="198"/>
      <c r="Y1361" s="198"/>
      <c r="Z1361" s="198"/>
      <c r="AB1361" s="221"/>
    </row>
    <row r="1362" spans="2:28" ht="15.6" customHeight="1" x14ac:dyDescent="0.3">
      <c r="B1362" s="13">
        <f t="shared" ref="B1362:B1368" si="1368">B1361+10</f>
        <v>8730</v>
      </c>
      <c r="C1362" s="51" t="s">
        <v>30</v>
      </c>
      <c r="D1362" s="50">
        <f t="shared" si="1367"/>
        <v>0</v>
      </c>
      <c r="E1362" s="198"/>
      <c r="F1362" s="198"/>
      <c r="G1362" s="198"/>
      <c r="H1362" s="198"/>
      <c r="I1362" s="198"/>
      <c r="J1362" s="198"/>
      <c r="K1362" s="198"/>
      <c r="L1362" s="198"/>
      <c r="M1362" s="198"/>
      <c r="N1362" s="198"/>
      <c r="O1362" s="198"/>
      <c r="P1362" s="198"/>
      <c r="Q1362" s="198"/>
      <c r="R1362" s="198"/>
      <c r="S1362" s="198"/>
      <c r="T1362" s="198"/>
      <c r="U1362" s="198"/>
      <c r="V1362" s="198"/>
      <c r="W1362" s="198"/>
      <c r="X1362" s="198"/>
      <c r="Y1362" s="198"/>
      <c r="Z1362" s="198"/>
      <c r="AB1362" s="221"/>
    </row>
    <row r="1363" spans="2:28" ht="15.6" customHeight="1" x14ac:dyDescent="0.3">
      <c r="B1363" s="13">
        <f t="shared" si="1368"/>
        <v>8740</v>
      </c>
      <c r="C1363" s="51" t="s">
        <v>31</v>
      </c>
      <c r="D1363" s="50">
        <f t="shared" si="1367"/>
        <v>0</v>
      </c>
      <c r="E1363" s="198"/>
      <c r="F1363" s="198"/>
      <c r="G1363" s="198"/>
      <c r="H1363" s="198"/>
      <c r="I1363" s="198"/>
      <c r="J1363" s="198"/>
      <c r="K1363" s="198"/>
      <c r="L1363" s="198"/>
      <c r="M1363" s="198"/>
      <c r="N1363" s="198"/>
      <c r="O1363" s="198"/>
      <c r="P1363" s="198"/>
      <c r="Q1363" s="198"/>
      <c r="R1363" s="198"/>
      <c r="S1363" s="198"/>
      <c r="T1363" s="198"/>
      <c r="U1363" s="198"/>
      <c r="V1363" s="198"/>
      <c r="W1363" s="198"/>
      <c r="X1363" s="198"/>
      <c r="Y1363" s="198"/>
      <c r="Z1363" s="198"/>
      <c r="AB1363" s="221"/>
    </row>
    <row r="1364" spans="2:28" ht="15.6" customHeight="1" x14ac:dyDescent="0.3">
      <c r="B1364" s="13">
        <f t="shared" si="1368"/>
        <v>8750</v>
      </c>
      <c r="C1364" s="51" t="s">
        <v>32</v>
      </c>
      <c r="D1364" s="50">
        <f t="shared" si="1367"/>
        <v>0</v>
      </c>
      <c r="E1364" s="198"/>
      <c r="F1364" s="43">
        <v>0</v>
      </c>
      <c r="G1364" s="43">
        <v>0</v>
      </c>
      <c r="H1364" s="43">
        <v>0</v>
      </c>
      <c r="I1364" s="43">
        <v>0</v>
      </c>
      <c r="J1364" s="43">
        <v>0</v>
      </c>
      <c r="K1364" s="43">
        <v>0</v>
      </c>
      <c r="L1364" s="43">
        <v>0</v>
      </c>
      <c r="M1364" s="43">
        <v>0</v>
      </c>
      <c r="N1364" s="43">
        <v>0</v>
      </c>
      <c r="O1364" s="43">
        <v>0</v>
      </c>
      <c r="P1364" s="43">
        <v>0</v>
      </c>
      <c r="Q1364" s="43">
        <v>0</v>
      </c>
      <c r="R1364" s="43">
        <v>0</v>
      </c>
      <c r="S1364" s="43">
        <v>0</v>
      </c>
      <c r="T1364" s="43">
        <v>0</v>
      </c>
      <c r="U1364" s="43">
        <v>0</v>
      </c>
      <c r="V1364" s="43">
        <v>0</v>
      </c>
      <c r="W1364" s="43">
        <v>0</v>
      </c>
      <c r="X1364" s="43">
        <v>0</v>
      </c>
      <c r="Y1364" s="43">
        <v>0</v>
      </c>
      <c r="Z1364" s="43">
        <v>0</v>
      </c>
      <c r="AB1364" s="221"/>
    </row>
    <row r="1365" spans="2:28" ht="15.6" customHeight="1" x14ac:dyDescent="0.3">
      <c r="B1365" s="13">
        <f t="shared" si="1368"/>
        <v>8760</v>
      </c>
      <c r="C1365" s="51" t="s">
        <v>33</v>
      </c>
      <c r="D1365" s="50">
        <f t="shared" si="1367"/>
        <v>0</v>
      </c>
      <c r="E1365" s="198"/>
      <c r="F1365" s="43">
        <v>0</v>
      </c>
      <c r="G1365" s="43">
        <v>0</v>
      </c>
      <c r="H1365" s="43">
        <v>0</v>
      </c>
      <c r="I1365" s="43">
        <v>0</v>
      </c>
      <c r="J1365" s="43">
        <v>0</v>
      </c>
      <c r="K1365" s="43">
        <v>0</v>
      </c>
      <c r="L1365" s="43">
        <v>0</v>
      </c>
      <c r="M1365" s="43">
        <v>0</v>
      </c>
      <c r="N1365" s="43">
        <v>0</v>
      </c>
      <c r="O1365" s="43">
        <v>0</v>
      </c>
      <c r="P1365" s="43">
        <v>0</v>
      </c>
      <c r="Q1365" s="43">
        <v>0</v>
      </c>
      <c r="R1365" s="43">
        <v>0</v>
      </c>
      <c r="S1365" s="43">
        <v>0</v>
      </c>
      <c r="T1365" s="43">
        <v>0</v>
      </c>
      <c r="U1365" s="43">
        <v>0</v>
      </c>
      <c r="V1365" s="43">
        <v>0</v>
      </c>
      <c r="W1365" s="43">
        <v>0</v>
      </c>
      <c r="X1365" s="43">
        <v>0</v>
      </c>
      <c r="Y1365" s="43">
        <v>0</v>
      </c>
      <c r="Z1365" s="43">
        <v>0</v>
      </c>
      <c r="AB1365" s="221"/>
    </row>
    <row r="1366" spans="2:28" ht="15.6" customHeight="1" x14ac:dyDescent="0.3">
      <c r="B1366" s="13">
        <f t="shared" si="1368"/>
        <v>8770</v>
      </c>
      <c r="C1366" s="51" t="s">
        <v>34</v>
      </c>
      <c r="D1366" s="50">
        <f t="shared" si="1367"/>
        <v>0</v>
      </c>
      <c r="E1366" s="198"/>
      <c r="F1366" s="198"/>
      <c r="G1366" s="198"/>
      <c r="H1366" s="198"/>
      <c r="I1366" s="198"/>
      <c r="J1366" s="198"/>
      <c r="K1366" s="198"/>
      <c r="L1366" s="198"/>
      <c r="M1366" s="198"/>
      <c r="N1366" s="198"/>
      <c r="O1366" s="198"/>
      <c r="P1366" s="198"/>
      <c r="Q1366" s="198"/>
      <c r="R1366" s="198"/>
      <c r="S1366" s="198"/>
      <c r="T1366" s="198"/>
      <c r="U1366" s="198"/>
      <c r="V1366" s="198"/>
      <c r="W1366" s="198"/>
      <c r="X1366" s="198"/>
      <c r="Y1366" s="198"/>
      <c r="Z1366" s="198"/>
      <c r="AB1366" s="221"/>
    </row>
    <row r="1367" spans="2:28" ht="15.6" customHeight="1" x14ac:dyDescent="0.3">
      <c r="B1367" s="13">
        <f t="shared" si="1368"/>
        <v>8780</v>
      </c>
      <c r="C1367" s="51" t="s">
        <v>35</v>
      </c>
      <c r="D1367" s="50">
        <f t="shared" si="1367"/>
        <v>0</v>
      </c>
      <c r="E1367" s="198"/>
      <c r="F1367" s="198"/>
      <c r="G1367" s="198"/>
      <c r="H1367" s="198"/>
      <c r="I1367" s="198"/>
      <c r="J1367" s="198"/>
      <c r="K1367" s="198"/>
      <c r="L1367" s="198"/>
      <c r="M1367" s="198"/>
      <c r="N1367" s="198"/>
      <c r="O1367" s="198"/>
      <c r="P1367" s="198"/>
      <c r="Q1367" s="198"/>
      <c r="R1367" s="198"/>
      <c r="S1367" s="198"/>
      <c r="T1367" s="198"/>
      <c r="U1367" s="198"/>
      <c r="V1367" s="198"/>
      <c r="W1367" s="198"/>
      <c r="X1367" s="198"/>
      <c r="Y1367" s="198"/>
      <c r="Z1367" s="198"/>
      <c r="AB1367" s="221"/>
    </row>
    <row r="1368" spans="2:28" ht="15.6" customHeight="1" x14ac:dyDescent="0.3">
      <c r="B1368" s="13">
        <f t="shared" si="1368"/>
        <v>8790</v>
      </c>
      <c r="C1368" s="42" t="s">
        <v>36</v>
      </c>
      <c r="D1368" s="43"/>
      <c r="E1368" s="198"/>
      <c r="F1368" s="43">
        <v>0</v>
      </c>
      <c r="G1368" s="43">
        <v>0</v>
      </c>
      <c r="H1368" s="43">
        <v>0</v>
      </c>
      <c r="I1368" s="43">
        <v>0</v>
      </c>
      <c r="J1368" s="43">
        <v>0</v>
      </c>
      <c r="K1368" s="43">
        <v>0</v>
      </c>
      <c r="L1368" s="43">
        <v>0</v>
      </c>
      <c r="M1368" s="43">
        <v>0</v>
      </c>
      <c r="N1368" s="43">
        <v>0</v>
      </c>
      <c r="O1368" s="43">
        <v>0</v>
      </c>
      <c r="P1368" s="43">
        <v>0</v>
      </c>
      <c r="Q1368" s="43">
        <v>0</v>
      </c>
      <c r="R1368" s="43">
        <v>0</v>
      </c>
      <c r="S1368" s="43">
        <v>0</v>
      </c>
      <c r="T1368" s="43">
        <v>0</v>
      </c>
      <c r="U1368" s="43">
        <v>0</v>
      </c>
      <c r="V1368" s="43">
        <v>0</v>
      </c>
      <c r="W1368" s="43">
        <v>0</v>
      </c>
      <c r="X1368" s="43">
        <v>0</v>
      </c>
      <c r="Y1368" s="43">
        <v>0</v>
      </c>
      <c r="Z1368" s="43">
        <v>0</v>
      </c>
      <c r="AB1368" s="221"/>
    </row>
    <row r="1369" spans="2:28" ht="15.6" customHeight="1" x14ac:dyDescent="0.3">
      <c r="B1369" s="31">
        <f t="shared" si="1364"/>
        <v>8791</v>
      </c>
      <c r="C1369" s="96" t="s">
        <v>366</v>
      </c>
      <c r="D1369" s="43"/>
      <c r="E1369" s="50">
        <f t="shared" ref="E1369:Z1369" si="1369">E1133</f>
        <v>0</v>
      </c>
      <c r="F1369" s="50">
        <f t="shared" si="1369"/>
        <v>0</v>
      </c>
      <c r="G1369" s="50">
        <f t="shared" si="1369"/>
        <v>0</v>
      </c>
      <c r="H1369" s="50">
        <f t="shared" si="1369"/>
        <v>0</v>
      </c>
      <c r="I1369" s="50">
        <f t="shared" si="1369"/>
        <v>0</v>
      </c>
      <c r="J1369" s="50">
        <f t="shared" si="1369"/>
        <v>0</v>
      </c>
      <c r="K1369" s="50">
        <f t="shared" si="1369"/>
        <v>0</v>
      </c>
      <c r="L1369" s="50">
        <f t="shared" si="1369"/>
        <v>0</v>
      </c>
      <c r="M1369" s="50">
        <f t="shared" si="1369"/>
        <v>0</v>
      </c>
      <c r="N1369" s="50">
        <f t="shared" si="1369"/>
        <v>0</v>
      </c>
      <c r="O1369" s="50">
        <f t="shared" si="1369"/>
        <v>0</v>
      </c>
      <c r="P1369" s="50">
        <f t="shared" si="1369"/>
        <v>0</v>
      </c>
      <c r="Q1369" s="50">
        <f t="shared" si="1369"/>
        <v>0</v>
      </c>
      <c r="R1369" s="50">
        <f t="shared" si="1369"/>
        <v>0</v>
      </c>
      <c r="S1369" s="50">
        <f t="shared" si="1369"/>
        <v>0</v>
      </c>
      <c r="T1369" s="50">
        <f t="shared" si="1369"/>
        <v>0</v>
      </c>
      <c r="U1369" s="50">
        <f t="shared" si="1369"/>
        <v>0</v>
      </c>
      <c r="V1369" s="50">
        <f t="shared" si="1369"/>
        <v>0</v>
      </c>
      <c r="W1369" s="50">
        <f t="shared" si="1369"/>
        <v>0</v>
      </c>
      <c r="X1369" s="50">
        <f t="shared" si="1369"/>
        <v>0</v>
      </c>
      <c r="Y1369" s="50">
        <f t="shared" si="1369"/>
        <v>0</v>
      </c>
      <c r="Z1369" s="50">
        <f t="shared" si="1369"/>
        <v>0</v>
      </c>
      <c r="AB1369" s="222"/>
    </row>
    <row r="1370" spans="2:28" ht="15.6" customHeight="1" x14ac:dyDescent="0.3">
      <c r="B1370" s="13">
        <f>B1368+10</f>
        <v>8800</v>
      </c>
      <c r="C1370" s="44" t="s">
        <v>58</v>
      </c>
      <c r="D1370" s="43"/>
      <c r="E1370" s="45">
        <f t="shared" ref="E1370:Z1370" si="1370">E1372+E1374+E1376</f>
        <v>0</v>
      </c>
      <c r="F1370" s="45">
        <f t="shared" si="1370"/>
        <v>0</v>
      </c>
      <c r="G1370" s="45">
        <f t="shared" si="1370"/>
        <v>0</v>
      </c>
      <c r="H1370" s="45">
        <f t="shared" si="1370"/>
        <v>0</v>
      </c>
      <c r="I1370" s="45">
        <f t="shared" si="1370"/>
        <v>0</v>
      </c>
      <c r="J1370" s="45">
        <f t="shared" si="1370"/>
        <v>0</v>
      </c>
      <c r="K1370" s="45">
        <f t="shared" si="1370"/>
        <v>0</v>
      </c>
      <c r="L1370" s="45">
        <f t="shared" si="1370"/>
        <v>0</v>
      </c>
      <c r="M1370" s="45">
        <f t="shared" si="1370"/>
        <v>0</v>
      </c>
      <c r="N1370" s="45">
        <f t="shared" si="1370"/>
        <v>0</v>
      </c>
      <c r="O1370" s="45">
        <f t="shared" si="1370"/>
        <v>0</v>
      </c>
      <c r="P1370" s="45">
        <f t="shared" si="1370"/>
        <v>0</v>
      </c>
      <c r="Q1370" s="45">
        <f t="shared" si="1370"/>
        <v>0</v>
      </c>
      <c r="R1370" s="45">
        <f t="shared" si="1370"/>
        <v>0</v>
      </c>
      <c r="S1370" s="45">
        <f t="shared" si="1370"/>
        <v>0</v>
      </c>
      <c r="T1370" s="45">
        <f t="shared" si="1370"/>
        <v>0</v>
      </c>
      <c r="U1370" s="45">
        <f t="shared" si="1370"/>
        <v>0</v>
      </c>
      <c r="V1370" s="45">
        <f t="shared" si="1370"/>
        <v>0</v>
      </c>
      <c r="W1370" s="45">
        <f t="shared" si="1370"/>
        <v>0</v>
      </c>
      <c r="X1370" s="45">
        <f t="shared" si="1370"/>
        <v>0</v>
      </c>
      <c r="Y1370" s="45">
        <f t="shared" si="1370"/>
        <v>0</v>
      </c>
      <c r="Z1370" s="45">
        <f t="shared" si="1370"/>
        <v>0</v>
      </c>
      <c r="AB1370" s="222"/>
    </row>
    <row r="1371" spans="2:28" ht="15.6" customHeight="1" x14ac:dyDescent="0.3">
      <c r="B1371" s="31">
        <f t="shared" si="1364"/>
        <v>8801</v>
      </c>
      <c r="C1371" s="96" t="s">
        <v>367</v>
      </c>
      <c r="D1371" s="50">
        <f t="shared" ref="D1371:Z1371" si="1371">D1373+D1375+D1377</f>
        <v>0</v>
      </c>
      <c r="E1371" s="50">
        <f t="shared" si="1371"/>
        <v>0</v>
      </c>
      <c r="F1371" s="50">
        <f t="shared" si="1371"/>
        <v>0</v>
      </c>
      <c r="G1371" s="50">
        <f t="shared" si="1371"/>
        <v>0</v>
      </c>
      <c r="H1371" s="50">
        <f t="shared" si="1371"/>
        <v>0</v>
      </c>
      <c r="I1371" s="50">
        <f t="shared" si="1371"/>
        <v>0</v>
      </c>
      <c r="J1371" s="50">
        <f t="shared" si="1371"/>
        <v>0</v>
      </c>
      <c r="K1371" s="50">
        <f t="shared" si="1371"/>
        <v>0</v>
      </c>
      <c r="L1371" s="50">
        <f t="shared" si="1371"/>
        <v>0</v>
      </c>
      <c r="M1371" s="50">
        <f t="shared" si="1371"/>
        <v>0</v>
      </c>
      <c r="N1371" s="50">
        <f t="shared" si="1371"/>
        <v>0</v>
      </c>
      <c r="O1371" s="50">
        <f t="shared" si="1371"/>
        <v>0</v>
      </c>
      <c r="P1371" s="50">
        <f t="shared" si="1371"/>
        <v>0</v>
      </c>
      <c r="Q1371" s="50">
        <f t="shared" si="1371"/>
        <v>0</v>
      </c>
      <c r="R1371" s="50">
        <f t="shared" si="1371"/>
        <v>0</v>
      </c>
      <c r="S1371" s="50">
        <f t="shared" si="1371"/>
        <v>0</v>
      </c>
      <c r="T1371" s="50">
        <f t="shared" si="1371"/>
        <v>0</v>
      </c>
      <c r="U1371" s="50">
        <f t="shared" si="1371"/>
        <v>0</v>
      </c>
      <c r="V1371" s="50">
        <f t="shared" si="1371"/>
        <v>0</v>
      </c>
      <c r="W1371" s="50">
        <f t="shared" si="1371"/>
        <v>0</v>
      </c>
      <c r="X1371" s="50">
        <f t="shared" si="1371"/>
        <v>0</v>
      </c>
      <c r="Y1371" s="50">
        <f t="shared" si="1371"/>
        <v>0</v>
      </c>
      <c r="Z1371" s="50">
        <f t="shared" si="1371"/>
        <v>0</v>
      </c>
      <c r="AB1371" s="222"/>
    </row>
    <row r="1372" spans="2:28" ht="15.6" customHeight="1" x14ac:dyDescent="0.3">
      <c r="B1372" s="13">
        <f>B1370+10</f>
        <v>8810</v>
      </c>
      <c r="C1372" s="42" t="s">
        <v>37</v>
      </c>
      <c r="D1372" s="50">
        <f t="shared" ref="D1372:D1375" si="1372">D1136</f>
        <v>0</v>
      </c>
      <c r="E1372" s="198"/>
      <c r="F1372" s="43">
        <v>0</v>
      </c>
      <c r="G1372" s="43">
        <v>0</v>
      </c>
      <c r="H1372" s="43">
        <v>0</v>
      </c>
      <c r="I1372" s="43">
        <v>0</v>
      </c>
      <c r="J1372" s="43">
        <v>0</v>
      </c>
      <c r="K1372" s="43">
        <v>0</v>
      </c>
      <c r="L1372" s="43">
        <v>0</v>
      </c>
      <c r="M1372" s="43">
        <v>0</v>
      </c>
      <c r="N1372" s="43">
        <v>0</v>
      </c>
      <c r="O1372" s="43">
        <v>0</v>
      </c>
      <c r="P1372" s="43">
        <v>0</v>
      </c>
      <c r="Q1372" s="43">
        <v>0</v>
      </c>
      <c r="R1372" s="43">
        <v>0</v>
      </c>
      <c r="S1372" s="43">
        <v>0</v>
      </c>
      <c r="T1372" s="43">
        <v>0</v>
      </c>
      <c r="U1372" s="43">
        <v>0</v>
      </c>
      <c r="V1372" s="43">
        <v>0</v>
      </c>
      <c r="W1372" s="43">
        <v>0</v>
      </c>
      <c r="X1372" s="43">
        <v>0</v>
      </c>
      <c r="Y1372" s="43">
        <v>0</v>
      </c>
      <c r="Z1372" s="43">
        <v>0</v>
      </c>
      <c r="AB1372" s="221"/>
    </row>
    <row r="1373" spans="2:28" ht="15.6" customHeight="1" x14ac:dyDescent="0.3">
      <c r="B1373" s="31">
        <f t="shared" si="1364"/>
        <v>8811</v>
      </c>
      <c r="C1373" s="96" t="s">
        <v>367</v>
      </c>
      <c r="D1373" s="50">
        <f t="shared" si="1372"/>
        <v>0</v>
      </c>
      <c r="E1373" s="198"/>
      <c r="F1373" s="43">
        <v>0</v>
      </c>
      <c r="G1373" s="43">
        <v>0</v>
      </c>
      <c r="H1373" s="43">
        <v>0</v>
      </c>
      <c r="I1373" s="43">
        <v>0</v>
      </c>
      <c r="J1373" s="43">
        <v>0</v>
      </c>
      <c r="K1373" s="43">
        <v>0</v>
      </c>
      <c r="L1373" s="43">
        <v>0</v>
      </c>
      <c r="M1373" s="43">
        <v>0</v>
      </c>
      <c r="N1373" s="43">
        <v>0</v>
      </c>
      <c r="O1373" s="43">
        <v>0</v>
      </c>
      <c r="P1373" s="43">
        <v>0</v>
      </c>
      <c r="Q1373" s="43">
        <v>0</v>
      </c>
      <c r="R1373" s="43">
        <v>0</v>
      </c>
      <c r="S1373" s="43">
        <v>0</v>
      </c>
      <c r="T1373" s="43">
        <v>0</v>
      </c>
      <c r="U1373" s="43">
        <v>0</v>
      </c>
      <c r="V1373" s="43">
        <v>0</v>
      </c>
      <c r="W1373" s="43">
        <v>0</v>
      </c>
      <c r="X1373" s="43">
        <v>0</v>
      </c>
      <c r="Y1373" s="43">
        <v>0</v>
      </c>
      <c r="Z1373" s="43">
        <v>0</v>
      </c>
      <c r="AB1373" s="221"/>
    </row>
    <row r="1374" spans="2:28" ht="15.6" customHeight="1" x14ac:dyDescent="0.3">
      <c r="B1374" s="13">
        <f>B1372+10</f>
        <v>8820</v>
      </c>
      <c r="C1374" s="42" t="s">
        <v>529</v>
      </c>
      <c r="D1374" s="50">
        <f t="shared" si="1372"/>
        <v>0</v>
      </c>
      <c r="E1374" s="43">
        <v>0</v>
      </c>
      <c r="F1374" s="43">
        <v>0</v>
      </c>
      <c r="G1374" s="43">
        <v>0</v>
      </c>
      <c r="H1374" s="43">
        <v>0</v>
      </c>
      <c r="I1374" s="43">
        <v>0</v>
      </c>
      <c r="J1374" s="43">
        <v>0</v>
      </c>
      <c r="K1374" s="43">
        <v>0</v>
      </c>
      <c r="L1374" s="43">
        <v>0</v>
      </c>
      <c r="M1374" s="43">
        <v>0</v>
      </c>
      <c r="N1374" s="43">
        <v>0</v>
      </c>
      <c r="O1374" s="43">
        <v>0</v>
      </c>
      <c r="P1374" s="43">
        <v>0</v>
      </c>
      <c r="Q1374" s="43">
        <v>0</v>
      </c>
      <c r="R1374" s="43">
        <v>0</v>
      </c>
      <c r="S1374" s="43">
        <v>0</v>
      </c>
      <c r="T1374" s="43">
        <v>0</v>
      </c>
      <c r="U1374" s="43">
        <v>0</v>
      </c>
      <c r="V1374" s="43">
        <v>0</v>
      </c>
      <c r="W1374" s="43">
        <v>0</v>
      </c>
      <c r="X1374" s="43">
        <v>0</v>
      </c>
      <c r="Y1374" s="43">
        <v>0</v>
      </c>
      <c r="Z1374" s="43">
        <v>0</v>
      </c>
      <c r="AB1374" s="222"/>
    </row>
    <row r="1375" spans="2:28" ht="15.6" customHeight="1" x14ac:dyDescent="0.3">
      <c r="B1375" s="31">
        <f t="shared" si="1364"/>
        <v>8821</v>
      </c>
      <c r="C1375" s="96" t="s">
        <v>367</v>
      </c>
      <c r="D1375" s="50">
        <f t="shared" si="1372"/>
        <v>0</v>
      </c>
      <c r="E1375" s="43">
        <v>0</v>
      </c>
      <c r="F1375" s="43">
        <v>0</v>
      </c>
      <c r="G1375" s="43">
        <v>0</v>
      </c>
      <c r="H1375" s="43">
        <v>0</v>
      </c>
      <c r="I1375" s="43">
        <v>0</v>
      </c>
      <c r="J1375" s="43">
        <v>0</v>
      </c>
      <c r="K1375" s="43">
        <v>0</v>
      </c>
      <c r="L1375" s="43">
        <v>0</v>
      </c>
      <c r="M1375" s="43">
        <v>0</v>
      </c>
      <c r="N1375" s="43">
        <v>0</v>
      </c>
      <c r="O1375" s="43">
        <v>0</v>
      </c>
      <c r="P1375" s="43">
        <v>0</v>
      </c>
      <c r="Q1375" s="43">
        <v>0</v>
      </c>
      <c r="R1375" s="43">
        <v>0</v>
      </c>
      <c r="S1375" s="43">
        <v>0</v>
      </c>
      <c r="T1375" s="43">
        <v>0</v>
      </c>
      <c r="U1375" s="43">
        <v>0</v>
      </c>
      <c r="V1375" s="43">
        <v>0</v>
      </c>
      <c r="W1375" s="43">
        <v>0</v>
      </c>
      <c r="X1375" s="43">
        <v>0</v>
      </c>
      <c r="Y1375" s="43">
        <v>0</v>
      </c>
      <c r="Z1375" s="43">
        <v>0</v>
      </c>
      <c r="AB1375" s="222"/>
    </row>
    <row r="1376" spans="2:28" ht="15.6" customHeight="1" x14ac:dyDescent="0.3">
      <c r="B1376" s="13">
        <f>B1374+10</f>
        <v>8830</v>
      </c>
      <c r="C1376" s="42" t="s">
        <v>36</v>
      </c>
      <c r="D1376" s="43"/>
      <c r="E1376" s="198"/>
      <c r="F1376" s="43">
        <v>0</v>
      </c>
      <c r="G1376" s="43">
        <v>0</v>
      </c>
      <c r="H1376" s="43">
        <v>0</v>
      </c>
      <c r="I1376" s="43">
        <v>0</v>
      </c>
      <c r="J1376" s="43">
        <v>0</v>
      </c>
      <c r="K1376" s="43">
        <v>0</v>
      </c>
      <c r="L1376" s="43">
        <v>0</v>
      </c>
      <c r="M1376" s="43">
        <v>0</v>
      </c>
      <c r="N1376" s="43">
        <v>0</v>
      </c>
      <c r="O1376" s="43">
        <v>0</v>
      </c>
      <c r="P1376" s="43">
        <v>0</v>
      </c>
      <c r="Q1376" s="43">
        <v>0</v>
      </c>
      <c r="R1376" s="43">
        <v>0</v>
      </c>
      <c r="S1376" s="43">
        <v>0</v>
      </c>
      <c r="T1376" s="43">
        <v>0</v>
      </c>
      <c r="U1376" s="43">
        <v>0</v>
      </c>
      <c r="V1376" s="43">
        <v>0</v>
      </c>
      <c r="W1376" s="43">
        <v>0</v>
      </c>
      <c r="X1376" s="43">
        <v>0</v>
      </c>
      <c r="Y1376" s="43">
        <v>0</v>
      </c>
      <c r="Z1376" s="43">
        <v>0</v>
      </c>
      <c r="AB1376" s="221"/>
    </row>
    <row r="1377" spans="2:28" ht="15.6" customHeight="1" x14ac:dyDescent="0.3">
      <c r="B1377" s="31">
        <f t="shared" si="1364"/>
        <v>8831</v>
      </c>
      <c r="C1377" s="96" t="s">
        <v>367</v>
      </c>
      <c r="D1377" s="43"/>
      <c r="E1377" s="198"/>
      <c r="F1377" s="43">
        <v>0</v>
      </c>
      <c r="G1377" s="43">
        <v>0</v>
      </c>
      <c r="H1377" s="43">
        <v>0</v>
      </c>
      <c r="I1377" s="43">
        <v>0</v>
      </c>
      <c r="J1377" s="43">
        <v>0</v>
      </c>
      <c r="K1377" s="43">
        <v>0</v>
      </c>
      <c r="L1377" s="43">
        <v>0</v>
      </c>
      <c r="M1377" s="43">
        <v>0</v>
      </c>
      <c r="N1377" s="43">
        <v>0</v>
      </c>
      <c r="O1377" s="43">
        <v>0</v>
      </c>
      <c r="P1377" s="43">
        <v>0</v>
      </c>
      <c r="Q1377" s="43">
        <v>0</v>
      </c>
      <c r="R1377" s="43">
        <v>0</v>
      </c>
      <c r="S1377" s="43">
        <v>0</v>
      </c>
      <c r="T1377" s="43">
        <v>0</v>
      </c>
      <c r="U1377" s="43">
        <v>0</v>
      </c>
      <c r="V1377" s="43">
        <v>0</v>
      </c>
      <c r="W1377" s="43">
        <v>0</v>
      </c>
      <c r="X1377" s="43">
        <v>0</v>
      </c>
      <c r="Y1377" s="43">
        <v>0</v>
      </c>
      <c r="Z1377" s="43">
        <v>0</v>
      </c>
      <c r="AB1377" s="221"/>
    </row>
    <row r="1378" spans="2:28" ht="15.6" customHeight="1" x14ac:dyDescent="0.3">
      <c r="B1378" s="13">
        <f>B1376+10</f>
        <v>8840</v>
      </c>
      <c r="C1378" s="44" t="s">
        <v>456</v>
      </c>
      <c r="D1378" s="43"/>
      <c r="E1378" s="45">
        <f>E1355-E1370</f>
        <v>0</v>
      </c>
      <c r="F1378" s="45">
        <f t="shared" ref="F1378:Z1378" si="1373">F1355-F1370</f>
        <v>0</v>
      </c>
      <c r="G1378" s="45">
        <f t="shared" si="1373"/>
        <v>0</v>
      </c>
      <c r="H1378" s="45">
        <f t="shared" si="1373"/>
        <v>0</v>
      </c>
      <c r="I1378" s="45">
        <f t="shared" si="1373"/>
        <v>0</v>
      </c>
      <c r="J1378" s="45">
        <f t="shared" si="1373"/>
        <v>0</v>
      </c>
      <c r="K1378" s="45">
        <f t="shared" si="1373"/>
        <v>0</v>
      </c>
      <c r="L1378" s="45">
        <f t="shared" si="1373"/>
        <v>0</v>
      </c>
      <c r="M1378" s="45">
        <f t="shared" si="1373"/>
        <v>0</v>
      </c>
      <c r="N1378" s="45">
        <f t="shared" si="1373"/>
        <v>0</v>
      </c>
      <c r="O1378" s="45">
        <f t="shared" si="1373"/>
        <v>0</v>
      </c>
      <c r="P1378" s="45">
        <f t="shared" si="1373"/>
        <v>0</v>
      </c>
      <c r="Q1378" s="45">
        <f t="shared" si="1373"/>
        <v>0</v>
      </c>
      <c r="R1378" s="45">
        <f t="shared" si="1373"/>
        <v>0</v>
      </c>
      <c r="S1378" s="45">
        <f t="shared" si="1373"/>
        <v>0</v>
      </c>
      <c r="T1378" s="45">
        <f t="shared" si="1373"/>
        <v>0</v>
      </c>
      <c r="U1378" s="45">
        <f t="shared" si="1373"/>
        <v>0</v>
      </c>
      <c r="V1378" s="45">
        <f t="shared" si="1373"/>
        <v>0</v>
      </c>
      <c r="W1378" s="45">
        <f t="shared" si="1373"/>
        <v>0</v>
      </c>
      <c r="X1378" s="45">
        <f t="shared" si="1373"/>
        <v>0</v>
      </c>
      <c r="Y1378" s="45">
        <f t="shared" si="1373"/>
        <v>0</v>
      </c>
      <c r="Z1378" s="45">
        <f t="shared" si="1373"/>
        <v>0</v>
      </c>
      <c r="AB1378" s="222"/>
    </row>
    <row r="1379" spans="2:28" ht="15.6" customHeight="1" x14ac:dyDescent="0.3">
      <c r="B1379" s="13">
        <f>B1378+10</f>
        <v>8850</v>
      </c>
      <c r="C1379" s="46" t="s">
        <v>457</v>
      </c>
      <c r="D1379" s="84"/>
      <c r="E1379" s="47">
        <f>E1378</f>
        <v>0</v>
      </c>
      <c r="F1379" s="47">
        <f t="shared" ref="F1379" si="1374">F1378+E1379</f>
        <v>0</v>
      </c>
      <c r="G1379" s="47">
        <f t="shared" ref="G1379" si="1375">G1378+F1379</f>
        <v>0</v>
      </c>
      <c r="H1379" s="47">
        <f t="shared" ref="H1379" si="1376">H1378+G1379</f>
        <v>0</v>
      </c>
      <c r="I1379" s="47">
        <f t="shared" ref="I1379" si="1377">I1378+H1379</f>
        <v>0</v>
      </c>
      <c r="J1379" s="47">
        <f t="shared" ref="J1379" si="1378">J1378+I1379</f>
        <v>0</v>
      </c>
      <c r="K1379" s="47">
        <f t="shared" ref="K1379" si="1379">K1378+J1379</f>
        <v>0</v>
      </c>
      <c r="L1379" s="47">
        <f t="shared" ref="L1379" si="1380">L1378+K1379</f>
        <v>0</v>
      </c>
      <c r="M1379" s="47">
        <f t="shared" ref="M1379" si="1381">M1378+L1379</f>
        <v>0</v>
      </c>
      <c r="N1379" s="47">
        <f t="shared" ref="N1379" si="1382">N1378+M1379</f>
        <v>0</v>
      </c>
      <c r="O1379" s="47">
        <f t="shared" ref="O1379" si="1383">O1378+N1379</f>
        <v>0</v>
      </c>
      <c r="P1379" s="47">
        <f t="shared" ref="P1379" si="1384">P1378+O1379</f>
        <v>0</v>
      </c>
      <c r="Q1379" s="47">
        <f t="shared" ref="Q1379" si="1385">Q1378+P1379</f>
        <v>0</v>
      </c>
      <c r="R1379" s="47">
        <f t="shared" ref="R1379" si="1386">R1378+Q1379</f>
        <v>0</v>
      </c>
      <c r="S1379" s="47">
        <f t="shared" ref="S1379" si="1387">S1378+R1379</f>
        <v>0</v>
      </c>
      <c r="T1379" s="47">
        <f t="shared" ref="T1379" si="1388">T1378+S1379</f>
        <v>0</v>
      </c>
      <c r="U1379" s="47">
        <f t="shared" ref="U1379" si="1389">U1378+T1379</f>
        <v>0</v>
      </c>
      <c r="V1379" s="47">
        <f t="shared" ref="V1379" si="1390">V1378+U1379</f>
        <v>0</v>
      </c>
      <c r="W1379" s="47">
        <f t="shared" ref="W1379" si="1391">W1378+V1379</f>
        <v>0</v>
      </c>
      <c r="X1379" s="47">
        <f t="shared" ref="X1379" si="1392">X1378+W1379</f>
        <v>0</v>
      </c>
      <c r="Y1379" s="47">
        <f t="shared" ref="Y1379" si="1393">Y1378+X1379</f>
        <v>0</v>
      </c>
      <c r="Z1379" s="47">
        <f t="shared" ref="Z1379" si="1394">Z1378+Y1379</f>
        <v>0</v>
      </c>
      <c r="AB1379" s="222"/>
    </row>
    <row r="1380" spans="2:28" ht="45" customHeight="1" x14ac:dyDescent="0.3">
      <c r="B1380" s="13"/>
      <c r="C1380" s="54" t="s">
        <v>420</v>
      </c>
      <c r="D1380" s="56" t="s">
        <v>653</v>
      </c>
      <c r="E1380" s="56" t="s">
        <v>654</v>
      </c>
      <c r="F1380" s="56" t="s">
        <v>655</v>
      </c>
      <c r="G1380" s="56" t="s">
        <v>656</v>
      </c>
      <c r="H1380" s="56" t="s">
        <v>657</v>
      </c>
      <c r="I1380" s="56" t="s">
        <v>659</v>
      </c>
      <c r="J1380" s="56" t="s">
        <v>658</v>
      </c>
      <c r="K1380" s="56" t="s">
        <v>660</v>
      </c>
      <c r="L1380" s="56" t="s">
        <v>661</v>
      </c>
      <c r="M1380" s="56" t="s">
        <v>662</v>
      </c>
      <c r="N1380" s="56" t="s">
        <v>663</v>
      </c>
      <c r="O1380" s="56" t="s">
        <v>664</v>
      </c>
      <c r="P1380" s="56" t="s">
        <v>665</v>
      </c>
      <c r="Q1380" s="56" t="s">
        <v>666</v>
      </c>
      <c r="R1380" s="56" t="s">
        <v>667</v>
      </c>
      <c r="S1380" s="56" t="s">
        <v>668</v>
      </c>
      <c r="T1380" s="56" t="s">
        <v>669</v>
      </c>
      <c r="U1380" s="56" t="s">
        <v>670</v>
      </c>
      <c r="V1380" s="56" t="s">
        <v>671</v>
      </c>
      <c r="W1380" s="56" t="s">
        <v>673</v>
      </c>
      <c r="X1380" s="56" t="s">
        <v>672</v>
      </c>
      <c r="Y1380" s="56" t="s">
        <v>674</v>
      </c>
      <c r="Z1380" s="55" t="s">
        <v>675</v>
      </c>
      <c r="AB1380" s="171"/>
    </row>
    <row r="1381" spans="2:28" ht="15.6" customHeight="1" x14ac:dyDescent="0.3">
      <c r="B1381" s="13">
        <f>B1379+10</f>
        <v>8860</v>
      </c>
      <c r="C1381" s="40" t="s">
        <v>59</v>
      </c>
      <c r="D1381" s="88">
        <f t="shared" ref="D1381:D1390" si="1395">D1145</f>
        <v>0</v>
      </c>
      <c r="E1381" s="41"/>
      <c r="F1381" s="41"/>
      <c r="G1381" s="41"/>
      <c r="H1381" s="41"/>
      <c r="I1381" s="41"/>
      <c r="J1381" s="41"/>
      <c r="K1381" s="41"/>
      <c r="L1381" s="41"/>
      <c r="M1381" s="41"/>
      <c r="N1381" s="41"/>
      <c r="O1381" s="41"/>
      <c r="P1381" s="41"/>
      <c r="Q1381" s="41"/>
      <c r="R1381" s="41"/>
      <c r="S1381" s="41"/>
      <c r="T1381" s="41"/>
      <c r="U1381" s="41"/>
      <c r="V1381" s="41"/>
      <c r="W1381" s="41"/>
      <c r="X1381" s="41"/>
      <c r="Y1381" s="41"/>
      <c r="Z1381" s="41"/>
      <c r="AB1381" s="222"/>
    </row>
    <row r="1382" spans="2:28" ht="15.6" customHeight="1" x14ac:dyDescent="0.3">
      <c r="B1382" s="13">
        <f t="shared" ref="B1382:B1388" si="1396">B1381+10</f>
        <v>8870</v>
      </c>
      <c r="C1382" s="42" t="s">
        <v>38</v>
      </c>
      <c r="D1382" s="50">
        <f t="shared" si="1395"/>
        <v>0</v>
      </c>
      <c r="E1382" s="43"/>
      <c r="F1382" s="43"/>
      <c r="G1382" s="43"/>
      <c r="H1382" s="43"/>
      <c r="I1382" s="43"/>
      <c r="J1382" s="43"/>
      <c r="K1382" s="43"/>
      <c r="L1382" s="43"/>
      <c r="M1382" s="43"/>
      <c r="N1382" s="43"/>
      <c r="O1382" s="43"/>
      <c r="P1382" s="43"/>
      <c r="Q1382" s="43"/>
      <c r="R1382" s="43"/>
      <c r="S1382" s="43"/>
      <c r="T1382" s="43"/>
      <c r="U1382" s="43"/>
      <c r="V1382" s="43"/>
      <c r="W1382" s="43"/>
      <c r="X1382" s="43"/>
      <c r="Y1382" s="43"/>
      <c r="Z1382" s="43"/>
      <c r="AB1382" s="222"/>
    </row>
    <row r="1383" spans="2:28" ht="15.6" customHeight="1" x14ac:dyDescent="0.3">
      <c r="B1383" s="13">
        <f t="shared" si="1396"/>
        <v>8880</v>
      </c>
      <c r="C1383" s="42" t="s">
        <v>39</v>
      </c>
      <c r="D1383" s="50">
        <f t="shared" si="1395"/>
        <v>0</v>
      </c>
      <c r="E1383" s="198"/>
      <c r="F1383" s="198"/>
      <c r="G1383" s="198"/>
      <c r="H1383" s="198"/>
      <c r="I1383" s="198"/>
      <c r="J1383" s="198"/>
      <c r="K1383" s="198"/>
      <c r="L1383" s="198"/>
      <c r="M1383" s="198"/>
      <c r="N1383" s="198"/>
      <c r="O1383" s="198"/>
      <c r="P1383" s="198"/>
      <c r="Q1383" s="198"/>
      <c r="R1383" s="198"/>
      <c r="S1383" s="198"/>
      <c r="T1383" s="198"/>
      <c r="U1383" s="198"/>
      <c r="V1383" s="198"/>
      <c r="W1383" s="198"/>
      <c r="X1383" s="198"/>
      <c r="Y1383" s="198"/>
      <c r="Z1383" s="198"/>
      <c r="AB1383" s="221"/>
    </row>
    <row r="1384" spans="2:28" ht="15.6" customHeight="1" x14ac:dyDescent="0.3">
      <c r="B1384" s="13">
        <f t="shared" si="1396"/>
        <v>8890</v>
      </c>
      <c r="C1384" s="42" t="s">
        <v>40</v>
      </c>
      <c r="D1384" s="50">
        <f t="shared" si="1395"/>
        <v>0</v>
      </c>
      <c r="E1384" s="198"/>
      <c r="F1384" s="198"/>
      <c r="G1384" s="198"/>
      <c r="H1384" s="198"/>
      <c r="I1384" s="198"/>
      <c r="J1384" s="198"/>
      <c r="K1384" s="198"/>
      <c r="L1384" s="198"/>
      <c r="M1384" s="198"/>
      <c r="N1384" s="198"/>
      <c r="O1384" s="198"/>
      <c r="P1384" s="198"/>
      <c r="Q1384" s="198"/>
      <c r="R1384" s="198"/>
      <c r="S1384" s="198"/>
      <c r="T1384" s="198"/>
      <c r="U1384" s="198"/>
      <c r="V1384" s="198"/>
      <c r="W1384" s="198"/>
      <c r="X1384" s="198"/>
      <c r="Y1384" s="198"/>
      <c r="Z1384" s="198"/>
      <c r="AB1384" s="221"/>
    </row>
    <row r="1385" spans="2:28" ht="15.6" customHeight="1" x14ac:dyDescent="0.3">
      <c r="B1385" s="13">
        <f t="shared" si="1396"/>
        <v>8900</v>
      </c>
      <c r="C1385" s="42" t="s">
        <v>41</v>
      </c>
      <c r="D1385" s="50">
        <f t="shared" si="1395"/>
        <v>0</v>
      </c>
      <c r="E1385" s="198"/>
      <c r="F1385" s="198"/>
      <c r="G1385" s="198"/>
      <c r="H1385" s="198"/>
      <c r="I1385" s="198"/>
      <c r="J1385" s="198"/>
      <c r="K1385" s="198"/>
      <c r="L1385" s="198"/>
      <c r="M1385" s="198"/>
      <c r="N1385" s="198"/>
      <c r="O1385" s="198"/>
      <c r="P1385" s="198"/>
      <c r="Q1385" s="198"/>
      <c r="R1385" s="198"/>
      <c r="S1385" s="198"/>
      <c r="T1385" s="198"/>
      <c r="U1385" s="198"/>
      <c r="V1385" s="198"/>
      <c r="W1385" s="198"/>
      <c r="X1385" s="198"/>
      <c r="Y1385" s="198"/>
      <c r="Z1385" s="198"/>
      <c r="AB1385" s="221"/>
    </row>
    <row r="1386" spans="2:28" ht="15.6" customHeight="1" x14ac:dyDescent="0.3">
      <c r="B1386" s="13">
        <f t="shared" si="1396"/>
        <v>8910</v>
      </c>
      <c r="C1386" s="42" t="s">
        <v>42</v>
      </c>
      <c r="D1386" s="50">
        <f t="shared" si="1395"/>
        <v>0</v>
      </c>
      <c r="E1386" s="198"/>
      <c r="F1386" s="198"/>
      <c r="G1386" s="198"/>
      <c r="H1386" s="198"/>
      <c r="I1386" s="198"/>
      <c r="J1386" s="198"/>
      <c r="K1386" s="198"/>
      <c r="L1386" s="198"/>
      <c r="M1386" s="198"/>
      <c r="N1386" s="198"/>
      <c r="O1386" s="198"/>
      <c r="P1386" s="198"/>
      <c r="Q1386" s="198"/>
      <c r="R1386" s="198"/>
      <c r="S1386" s="198"/>
      <c r="T1386" s="198"/>
      <c r="U1386" s="198"/>
      <c r="V1386" s="198"/>
      <c r="W1386" s="198"/>
      <c r="X1386" s="198"/>
      <c r="Y1386" s="198"/>
      <c r="Z1386" s="198"/>
      <c r="AB1386" s="221"/>
    </row>
    <row r="1387" spans="2:28" ht="15.6" customHeight="1" x14ac:dyDescent="0.3">
      <c r="B1387" s="13">
        <f t="shared" si="1396"/>
        <v>8920</v>
      </c>
      <c r="C1387" s="42" t="s">
        <v>43</v>
      </c>
      <c r="D1387" s="50">
        <f t="shared" si="1395"/>
        <v>0</v>
      </c>
      <c r="E1387" s="198"/>
      <c r="F1387" s="198"/>
      <c r="G1387" s="198"/>
      <c r="H1387" s="198"/>
      <c r="I1387" s="198"/>
      <c r="J1387" s="198"/>
      <c r="K1387" s="198"/>
      <c r="L1387" s="198"/>
      <c r="M1387" s="198"/>
      <c r="N1387" s="198"/>
      <c r="O1387" s="198"/>
      <c r="P1387" s="198"/>
      <c r="Q1387" s="198"/>
      <c r="R1387" s="198"/>
      <c r="S1387" s="198"/>
      <c r="T1387" s="198"/>
      <c r="U1387" s="198"/>
      <c r="V1387" s="198"/>
      <c r="W1387" s="198"/>
      <c r="X1387" s="198"/>
      <c r="Y1387" s="198"/>
      <c r="Z1387" s="198"/>
      <c r="AB1387" s="221"/>
    </row>
    <row r="1388" spans="2:28" ht="15.6" customHeight="1" x14ac:dyDescent="0.3">
      <c r="B1388" s="13">
        <f t="shared" si="1396"/>
        <v>8930</v>
      </c>
      <c r="C1388" s="42" t="s">
        <v>44</v>
      </c>
      <c r="D1388" s="50">
        <f t="shared" si="1395"/>
        <v>0</v>
      </c>
      <c r="E1388" s="198"/>
      <c r="F1388" s="198"/>
      <c r="G1388" s="198"/>
      <c r="H1388" s="198"/>
      <c r="I1388" s="198"/>
      <c r="J1388" s="198"/>
      <c r="K1388" s="198"/>
      <c r="L1388" s="198"/>
      <c r="M1388" s="198"/>
      <c r="N1388" s="198"/>
      <c r="O1388" s="198"/>
      <c r="P1388" s="198"/>
      <c r="Q1388" s="198"/>
      <c r="R1388" s="198"/>
      <c r="S1388" s="198"/>
      <c r="T1388" s="198"/>
      <c r="U1388" s="198"/>
      <c r="V1388" s="198"/>
      <c r="W1388" s="198"/>
      <c r="X1388" s="198"/>
      <c r="Y1388" s="198"/>
      <c r="Z1388" s="198"/>
      <c r="AB1388" s="221"/>
    </row>
    <row r="1389" spans="2:28" ht="15.6" customHeight="1" x14ac:dyDescent="0.3">
      <c r="B1389" s="31">
        <f>B1388+1</f>
        <v>8931</v>
      </c>
      <c r="C1389" s="96" t="s">
        <v>83</v>
      </c>
      <c r="D1389" s="50">
        <f t="shared" si="1395"/>
        <v>0</v>
      </c>
      <c r="E1389" s="198"/>
      <c r="F1389" s="198"/>
      <c r="G1389" s="198"/>
      <c r="H1389" s="198"/>
      <c r="I1389" s="198"/>
      <c r="J1389" s="198"/>
      <c r="K1389" s="198"/>
      <c r="L1389" s="198"/>
      <c r="M1389" s="198"/>
      <c r="N1389" s="198"/>
      <c r="O1389" s="198"/>
      <c r="P1389" s="198"/>
      <c r="Q1389" s="198"/>
      <c r="R1389" s="198"/>
      <c r="S1389" s="198"/>
      <c r="T1389" s="198"/>
      <c r="U1389" s="198"/>
      <c r="V1389" s="198"/>
      <c r="W1389" s="198"/>
      <c r="X1389" s="198"/>
      <c r="Y1389" s="198"/>
      <c r="Z1389" s="198"/>
      <c r="AB1389" s="221"/>
    </row>
    <row r="1390" spans="2:28" ht="15.6" customHeight="1" x14ac:dyDescent="0.3">
      <c r="B1390" s="31">
        <f>B1389+1</f>
        <v>8932</v>
      </c>
      <c r="C1390" s="96" t="s">
        <v>84</v>
      </c>
      <c r="D1390" s="50">
        <f t="shared" si="1395"/>
        <v>0</v>
      </c>
      <c r="E1390" s="198"/>
      <c r="F1390" s="198"/>
      <c r="G1390" s="198"/>
      <c r="H1390" s="198"/>
      <c r="I1390" s="198"/>
      <c r="J1390" s="198"/>
      <c r="K1390" s="198"/>
      <c r="L1390" s="198"/>
      <c r="M1390" s="198"/>
      <c r="N1390" s="198"/>
      <c r="O1390" s="198"/>
      <c r="P1390" s="198"/>
      <c r="Q1390" s="198"/>
      <c r="R1390" s="198"/>
      <c r="S1390" s="198"/>
      <c r="T1390" s="198"/>
      <c r="U1390" s="198"/>
      <c r="V1390" s="198"/>
      <c r="W1390" s="198"/>
      <c r="X1390" s="198"/>
      <c r="Y1390" s="198"/>
      <c r="Z1390" s="198"/>
      <c r="AB1390" s="221"/>
    </row>
    <row r="1391" spans="2:28" ht="15.6" customHeight="1" x14ac:dyDescent="0.3">
      <c r="B1391" s="13">
        <f>B1388+10</f>
        <v>8940</v>
      </c>
      <c r="C1391" s="44" t="s">
        <v>46</v>
      </c>
      <c r="D1391" s="43"/>
      <c r="E1391" s="45">
        <f>E1383+E1384+E1385+E1386+E1387+E1388</f>
        <v>0</v>
      </c>
      <c r="F1391" s="45">
        <f t="shared" ref="F1391:U1391" si="1397">F1383+F1384+F1385+F1386+F1387+F1388</f>
        <v>0</v>
      </c>
      <c r="G1391" s="45">
        <f t="shared" si="1397"/>
        <v>0</v>
      </c>
      <c r="H1391" s="45">
        <f t="shared" si="1397"/>
        <v>0</v>
      </c>
      <c r="I1391" s="45">
        <f t="shared" si="1397"/>
        <v>0</v>
      </c>
      <c r="J1391" s="45">
        <f t="shared" si="1397"/>
        <v>0</v>
      </c>
      <c r="K1391" s="45">
        <f t="shared" si="1397"/>
        <v>0</v>
      </c>
      <c r="L1391" s="45">
        <f t="shared" si="1397"/>
        <v>0</v>
      </c>
      <c r="M1391" s="45">
        <f t="shared" si="1397"/>
        <v>0</v>
      </c>
      <c r="N1391" s="45">
        <f t="shared" si="1397"/>
        <v>0</v>
      </c>
      <c r="O1391" s="45">
        <f t="shared" si="1397"/>
        <v>0</v>
      </c>
      <c r="P1391" s="45">
        <f t="shared" si="1397"/>
        <v>0</v>
      </c>
      <c r="Q1391" s="45">
        <f t="shared" si="1397"/>
        <v>0</v>
      </c>
      <c r="R1391" s="45">
        <f t="shared" si="1397"/>
        <v>0</v>
      </c>
      <c r="S1391" s="45">
        <f t="shared" si="1397"/>
        <v>0</v>
      </c>
      <c r="T1391" s="45">
        <f t="shared" si="1397"/>
        <v>0</v>
      </c>
      <c r="U1391" s="45">
        <f t="shared" si="1397"/>
        <v>0</v>
      </c>
      <c r="V1391" s="45">
        <f>V1383+V1384+V1385+V1386+V1387+V1388</f>
        <v>0</v>
      </c>
      <c r="W1391" s="45">
        <f>W1383+W1384+W1385+W1386+W1387+W1388</f>
        <v>0</v>
      </c>
      <c r="X1391" s="45">
        <f>X1383+X1384+X1385+X1386+X1387+X1388</f>
        <v>0</v>
      </c>
      <c r="Y1391" s="45">
        <f t="shared" ref="Y1391:Z1391" si="1398">Y1383+Y1384+Y1385+Y1386+Y1387+Y1388</f>
        <v>0</v>
      </c>
      <c r="Z1391" s="45">
        <f t="shared" si="1398"/>
        <v>0</v>
      </c>
      <c r="AB1391" s="222"/>
    </row>
    <row r="1392" spans="2:28" ht="15.6" customHeight="1" x14ac:dyDescent="0.3">
      <c r="B1392" s="13">
        <f>B1391+10</f>
        <v>8950</v>
      </c>
      <c r="C1392" s="46" t="s">
        <v>45</v>
      </c>
      <c r="D1392" s="47">
        <f>D1381+D1382+D1383+D1384+D1385+D1386+D1387+D1388</f>
        <v>0</v>
      </c>
      <c r="E1392" s="47">
        <f>E1391+D1392</f>
        <v>0</v>
      </c>
      <c r="F1392" s="47">
        <f t="shared" ref="F1392" si="1399">F1391+E1392</f>
        <v>0</v>
      </c>
      <c r="G1392" s="47">
        <f t="shared" ref="G1392" si="1400">G1391+F1392</f>
        <v>0</v>
      </c>
      <c r="H1392" s="47">
        <f t="shared" ref="H1392" si="1401">H1391+G1392</f>
        <v>0</v>
      </c>
      <c r="I1392" s="47">
        <f t="shared" ref="I1392" si="1402">I1391+H1392</f>
        <v>0</v>
      </c>
      <c r="J1392" s="47">
        <f t="shared" ref="J1392" si="1403">J1391+I1392</f>
        <v>0</v>
      </c>
      <c r="K1392" s="47">
        <f t="shared" ref="K1392" si="1404">K1391+J1392</f>
        <v>0</v>
      </c>
      <c r="L1392" s="47">
        <f t="shared" ref="L1392" si="1405">L1391+K1392</f>
        <v>0</v>
      </c>
      <c r="M1392" s="47">
        <f t="shared" ref="M1392" si="1406">M1391+L1392</f>
        <v>0</v>
      </c>
      <c r="N1392" s="47">
        <f t="shared" ref="N1392" si="1407">N1391+M1392</f>
        <v>0</v>
      </c>
      <c r="O1392" s="47">
        <f t="shared" ref="O1392" si="1408">O1391+N1392</f>
        <v>0</v>
      </c>
      <c r="P1392" s="47">
        <f t="shared" ref="P1392" si="1409">P1391+O1392</f>
        <v>0</v>
      </c>
      <c r="Q1392" s="47">
        <f t="shared" ref="Q1392" si="1410">Q1391+P1392</f>
        <v>0</v>
      </c>
      <c r="R1392" s="47">
        <f t="shared" ref="R1392" si="1411">R1391+Q1392</f>
        <v>0</v>
      </c>
      <c r="S1392" s="47">
        <f t="shared" ref="S1392" si="1412">S1391+R1392</f>
        <v>0</v>
      </c>
      <c r="T1392" s="47">
        <f t="shared" ref="T1392" si="1413">T1391+S1392</f>
        <v>0</v>
      </c>
      <c r="U1392" s="47">
        <f t="shared" ref="U1392" si="1414">U1391+T1392</f>
        <v>0</v>
      </c>
      <c r="V1392" s="47">
        <f>V1391+U1392</f>
        <v>0</v>
      </c>
      <c r="W1392" s="47">
        <f>W1391+V1392</f>
        <v>0</v>
      </c>
      <c r="X1392" s="47">
        <f>X1391+W1392</f>
        <v>0</v>
      </c>
      <c r="Y1392" s="47">
        <f t="shared" ref="Y1392" si="1415">Y1391+X1392</f>
        <v>0</v>
      </c>
      <c r="Z1392" s="47">
        <f t="shared" ref="Z1392" si="1416">Z1391+Y1392</f>
        <v>0</v>
      </c>
      <c r="AB1392" s="222"/>
    </row>
    <row r="1393" spans="2:28" ht="45" customHeight="1" x14ac:dyDescent="0.3">
      <c r="B1393" s="13"/>
      <c r="C1393" s="54" t="s">
        <v>421</v>
      </c>
      <c r="D1393" s="56" t="s">
        <v>653</v>
      </c>
      <c r="E1393" s="56" t="s">
        <v>654</v>
      </c>
      <c r="F1393" s="56" t="s">
        <v>655</v>
      </c>
      <c r="G1393" s="56" t="s">
        <v>656</v>
      </c>
      <c r="H1393" s="56" t="s">
        <v>657</v>
      </c>
      <c r="I1393" s="56" t="s">
        <v>659</v>
      </c>
      <c r="J1393" s="56" t="s">
        <v>658</v>
      </c>
      <c r="K1393" s="56" t="s">
        <v>660</v>
      </c>
      <c r="L1393" s="56" t="s">
        <v>661</v>
      </c>
      <c r="M1393" s="56" t="s">
        <v>662</v>
      </c>
      <c r="N1393" s="56" t="s">
        <v>663</v>
      </c>
      <c r="O1393" s="56" t="s">
        <v>664</v>
      </c>
      <c r="P1393" s="56" t="s">
        <v>665</v>
      </c>
      <c r="Q1393" s="56" t="s">
        <v>666</v>
      </c>
      <c r="R1393" s="56" t="s">
        <v>667</v>
      </c>
      <c r="S1393" s="56" t="s">
        <v>668</v>
      </c>
      <c r="T1393" s="56" t="s">
        <v>669</v>
      </c>
      <c r="U1393" s="56" t="s">
        <v>670</v>
      </c>
      <c r="V1393" s="56" t="s">
        <v>671</v>
      </c>
      <c r="W1393" s="56" t="s">
        <v>673</v>
      </c>
      <c r="X1393" s="56" t="s">
        <v>672</v>
      </c>
      <c r="Y1393" s="56" t="s">
        <v>674</v>
      </c>
      <c r="Z1393" s="55" t="s">
        <v>675</v>
      </c>
      <c r="AB1393" s="171"/>
    </row>
    <row r="1394" spans="2:28" ht="15.6" customHeight="1" x14ac:dyDescent="0.3">
      <c r="B1394" s="13">
        <f>B1392+10</f>
        <v>8960</v>
      </c>
      <c r="C1394" s="48" t="s">
        <v>47</v>
      </c>
      <c r="D1394" s="49">
        <f>D1395+D1398</f>
        <v>0</v>
      </c>
      <c r="E1394" s="49">
        <f t="shared" ref="E1394:U1394" si="1417">E1395+E1398</f>
        <v>0</v>
      </c>
      <c r="F1394" s="49">
        <f t="shared" si="1417"/>
        <v>0</v>
      </c>
      <c r="G1394" s="49">
        <f t="shared" si="1417"/>
        <v>0</v>
      </c>
      <c r="H1394" s="49">
        <f t="shared" si="1417"/>
        <v>0</v>
      </c>
      <c r="I1394" s="49">
        <f t="shared" si="1417"/>
        <v>0</v>
      </c>
      <c r="J1394" s="49">
        <f t="shared" si="1417"/>
        <v>0</v>
      </c>
      <c r="K1394" s="49">
        <f t="shared" si="1417"/>
        <v>0</v>
      </c>
      <c r="L1394" s="49">
        <f t="shared" si="1417"/>
        <v>0</v>
      </c>
      <c r="M1394" s="49">
        <f t="shared" si="1417"/>
        <v>0</v>
      </c>
      <c r="N1394" s="49">
        <f t="shared" si="1417"/>
        <v>0</v>
      </c>
      <c r="O1394" s="49">
        <f t="shared" si="1417"/>
        <v>0</v>
      </c>
      <c r="P1394" s="49">
        <f t="shared" si="1417"/>
        <v>0</v>
      </c>
      <c r="Q1394" s="49">
        <f t="shared" si="1417"/>
        <v>0</v>
      </c>
      <c r="R1394" s="49">
        <f t="shared" si="1417"/>
        <v>0</v>
      </c>
      <c r="S1394" s="49">
        <f t="shared" si="1417"/>
        <v>0</v>
      </c>
      <c r="T1394" s="49">
        <f t="shared" si="1417"/>
        <v>0</v>
      </c>
      <c r="U1394" s="49">
        <f t="shared" si="1417"/>
        <v>0</v>
      </c>
      <c r="V1394" s="49">
        <f>V1395+V1398</f>
        <v>0</v>
      </c>
      <c r="W1394" s="49">
        <f>W1395+W1398</f>
        <v>0</v>
      </c>
      <c r="X1394" s="49">
        <f>X1395+X1398</f>
        <v>0</v>
      </c>
      <c r="Y1394" s="49">
        <f t="shared" ref="Y1394:Z1394" si="1418">Y1395+Y1398</f>
        <v>0</v>
      </c>
      <c r="Z1394" s="49">
        <f t="shared" si="1418"/>
        <v>0</v>
      </c>
      <c r="AB1394" s="222"/>
    </row>
    <row r="1395" spans="2:28" ht="15.6" customHeight="1" x14ac:dyDescent="0.3">
      <c r="B1395" s="13">
        <f>B1394+10</f>
        <v>8970</v>
      </c>
      <c r="C1395" s="42" t="s">
        <v>48</v>
      </c>
      <c r="D1395" s="50">
        <f>D1396+D1397</f>
        <v>0</v>
      </c>
      <c r="E1395" s="50">
        <f t="shared" ref="E1395:U1395" si="1419">E1396+E1397</f>
        <v>0</v>
      </c>
      <c r="F1395" s="50">
        <f t="shared" si="1419"/>
        <v>0</v>
      </c>
      <c r="G1395" s="50">
        <f t="shared" si="1419"/>
        <v>0</v>
      </c>
      <c r="H1395" s="50">
        <f t="shared" si="1419"/>
        <v>0</v>
      </c>
      <c r="I1395" s="50">
        <f t="shared" si="1419"/>
        <v>0</v>
      </c>
      <c r="J1395" s="50">
        <f t="shared" si="1419"/>
        <v>0</v>
      </c>
      <c r="K1395" s="50">
        <f t="shared" si="1419"/>
        <v>0</v>
      </c>
      <c r="L1395" s="50">
        <f t="shared" si="1419"/>
        <v>0</v>
      </c>
      <c r="M1395" s="50">
        <f t="shared" si="1419"/>
        <v>0</v>
      </c>
      <c r="N1395" s="50">
        <f t="shared" si="1419"/>
        <v>0</v>
      </c>
      <c r="O1395" s="50">
        <f t="shared" si="1419"/>
        <v>0</v>
      </c>
      <c r="P1395" s="50">
        <f t="shared" si="1419"/>
        <v>0</v>
      </c>
      <c r="Q1395" s="50">
        <f t="shared" si="1419"/>
        <v>0</v>
      </c>
      <c r="R1395" s="50">
        <f t="shared" si="1419"/>
        <v>0</v>
      </c>
      <c r="S1395" s="50">
        <f t="shared" si="1419"/>
        <v>0</v>
      </c>
      <c r="T1395" s="50">
        <f t="shared" si="1419"/>
        <v>0</v>
      </c>
      <c r="U1395" s="50">
        <f t="shared" si="1419"/>
        <v>0</v>
      </c>
      <c r="V1395" s="50">
        <f>V1396+V1397</f>
        <v>0</v>
      </c>
      <c r="W1395" s="50">
        <f>W1396+W1397</f>
        <v>0</v>
      </c>
      <c r="X1395" s="50">
        <f>X1396+X1397</f>
        <v>0</v>
      </c>
      <c r="Y1395" s="50">
        <f t="shared" ref="Y1395:Z1395" si="1420">Y1396+Y1397</f>
        <v>0</v>
      </c>
      <c r="Z1395" s="50">
        <f t="shared" si="1420"/>
        <v>0</v>
      </c>
      <c r="AB1395" s="222"/>
    </row>
    <row r="1396" spans="2:28" ht="15.6" customHeight="1" x14ac:dyDescent="0.3">
      <c r="B1396" s="13">
        <f t="shared" ref="B1396:B1407" si="1421">B1395+10</f>
        <v>8980</v>
      </c>
      <c r="C1396" s="51" t="s">
        <v>49</v>
      </c>
      <c r="D1396" s="50">
        <f>D1160</f>
        <v>0</v>
      </c>
      <c r="E1396" s="198"/>
      <c r="F1396" s="198"/>
      <c r="G1396" s="198"/>
      <c r="H1396" s="198"/>
      <c r="I1396" s="198"/>
      <c r="J1396" s="198"/>
      <c r="K1396" s="198"/>
      <c r="L1396" s="198"/>
      <c r="M1396" s="198"/>
      <c r="N1396" s="198"/>
      <c r="O1396" s="198"/>
      <c r="P1396" s="198"/>
      <c r="Q1396" s="198"/>
      <c r="R1396" s="198"/>
      <c r="S1396" s="198"/>
      <c r="T1396" s="198"/>
      <c r="U1396" s="198"/>
      <c r="V1396" s="198"/>
      <c r="W1396" s="43">
        <v>0</v>
      </c>
      <c r="X1396" s="43">
        <v>0</v>
      </c>
      <c r="Y1396" s="43">
        <v>0</v>
      </c>
      <c r="Z1396" s="43">
        <v>0</v>
      </c>
      <c r="AB1396" s="221"/>
    </row>
    <row r="1397" spans="2:28" ht="15.6" customHeight="1" x14ac:dyDescent="0.3">
      <c r="B1397" s="13">
        <f t="shared" si="1421"/>
        <v>8990</v>
      </c>
      <c r="C1397" s="51" t="s">
        <v>5</v>
      </c>
      <c r="D1397" s="50">
        <f>D1161</f>
        <v>0</v>
      </c>
      <c r="E1397" s="198"/>
      <c r="F1397" s="198"/>
      <c r="G1397" s="198"/>
      <c r="H1397" s="198"/>
      <c r="I1397" s="198"/>
      <c r="J1397" s="198"/>
      <c r="K1397" s="198"/>
      <c r="L1397" s="198"/>
      <c r="M1397" s="198"/>
      <c r="N1397" s="198"/>
      <c r="O1397" s="198"/>
      <c r="P1397" s="198"/>
      <c r="Q1397" s="198"/>
      <c r="R1397" s="198"/>
      <c r="S1397" s="198"/>
      <c r="T1397" s="198"/>
      <c r="U1397" s="198"/>
      <c r="V1397" s="198"/>
      <c r="W1397" s="43">
        <v>0</v>
      </c>
      <c r="X1397" s="43">
        <v>0</v>
      </c>
      <c r="Y1397" s="43">
        <v>0</v>
      </c>
      <c r="Z1397" s="43">
        <v>0</v>
      </c>
      <c r="AB1397" s="221"/>
    </row>
    <row r="1398" spans="2:28" ht="15.6" customHeight="1" x14ac:dyDescent="0.3">
      <c r="B1398" s="13">
        <f t="shared" si="1421"/>
        <v>9000</v>
      </c>
      <c r="C1398" s="42" t="s">
        <v>50</v>
      </c>
      <c r="D1398" s="50">
        <f>D1162</f>
        <v>0</v>
      </c>
      <c r="E1398" s="198"/>
      <c r="F1398" s="198"/>
      <c r="G1398" s="198"/>
      <c r="H1398" s="198"/>
      <c r="I1398" s="198"/>
      <c r="J1398" s="198"/>
      <c r="K1398" s="198"/>
      <c r="L1398" s="198"/>
      <c r="M1398" s="198"/>
      <c r="N1398" s="198"/>
      <c r="O1398" s="198"/>
      <c r="P1398" s="198"/>
      <c r="Q1398" s="198"/>
      <c r="R1398" s="198"/>
      <c r="S1398" s="198"/>
      <c r="T1398" s="198"/>
      <c r="U1398" s="198"/>
      <c r="V1398" s="198"/>
      <c r="W1398" s="43">
        <v>0</v>
      </c>
      <c r="X1398" s="43">
        <v>0</v>
      </c>
      <c r="Y1398" s="43">
        <v>0</v>
      </c>
      <c r="Z1398" s="43">
        <v>0</v>
      </c>
      <c r="AB1398" s="221"/>
    </row>
    <row r="1399" spans="2:28" ht="15.6" customHeight="1" x14ac:dyDescent="0.3">
      <c r="B1399" s="13">
        <f t="shared" si="1421"/>
        <v>9010</v>
      </c>
      <c r="C1399" s="44" t="s">
        <v>60</v>
      </c>
      <c r="D1399" s="52"/>
      <c r="E1399" s="45">
        <f>E1400+E1401+E1404+E1405</f>
        <v>0</v>
      </c>
      <c r="F1399" s="45">
        <f t="shared" ref="F1399:U1399" si="1422">F1400+F1401+F1404+F1405</f>
        <v>0</v>
      </c>
      <c r="G1399" s="45">
        <f t="shared" si="1422"/>
        <v>0</v>
      </c>
      <c r="H1399" s="45">
        <f t="shared" si="1422"/>
        <v>0</v>
      </c>
      <c r="I1399" s="45">
        <f t="shared" si="1422"/>
        <v>0</v>
      </c>
      <c r="J1399" s="45">
        <f t="shared" si="1422"/>
        <v>0</v>
      </c>
      <c r="K1399" s="45">
        <f t="shared" si="1422"/>
        <v>0</v>
      </c>
      <c r="L1399" s="45">
        <f t="shared" si="1422"/>
        <v>0</v>
      </c>
      <c r="M1399" s="45">
        <f t="shared" si="1422"/>
        <v>0</v>
      </c>
      <c r="N1399" s="45">
        <f t="shared" si="1422"/>
        <v>0</v>
      </c>
      <c r="O1399" s="45">
        <f t="shared" si="1422"/>
        <v>0</v>
      </c>
      <c r="P1399" s="45">
        <f t="shared" si="1422"/>
        <v>0</v>
      </c>
      <c r="Q1399" s="45">
        <f t="shared" si="1422"/>
        <v>0</v>
      </c>
      <c r="R1399" s="45">
        <f t="shared" si="1422"/>
        <v>0</v>
      </c>
      <c r="S1399" s="45">
        <f t="shared" si="1422"/>
        <v>0</v>
      </c>
      <c r="T1399" s="45">
        <f t="shared" si="1422"/>
        <v>0</v>
      </c>
      <c r="U1399" s="45">
        <f t="shared" si="1422"/>
        <v>0</v>
      </c>
      <c r="V1399" s="45">
        <f>V1400+V1401+V1404+V1405</f>
        <v>0</v>
      </c>
      <c r="W1399" s="45">
        <f>W1400+W1401+W1404+W1405</f>
        <v>0</v>
      </c>
      <c r="X1399" s="45">
        <f>X1400+X1401+X1404+X1405</f>
        <v>0</v>
      </c>
      <c r="Y1399" s="45">
        <f t="shared" ref="Y1399:Z1399" si="1423">Y1400+Y1401+Y1404+Y1405</f>
        <v>0</v>
      </c>
      <c r="Z1399" s="45">
        <f t="shared" si="1423"/>
        <v>0</v>
      </c>
      <c r="AB1399" s="222"/>
    </row>
    <row r="1400" spans="2:28" ht="15.6" customHeight="1" x14ac:dyDescent="0.3">
      <c r="B1400" s="13">
        <f t="shared" si="1421"/>
        <v>9020</v>
      </c>
      <c r="C1400" s="42" t="s">
        <v>51</v>
      </c>
      <c r="D1400" s="52"/>
      <c r="E1400" s="198"/>
      <c r="F1400" s="198"/>
      <c r="G1400" s="198"/>
      <c r="H1400" s="198"/>
      <c r="I1400" s="198"/>
      <c r="J1400" s="198"/>
      <c r="K1400" s="198"/>
      <c r="L1400" s="198"/>
      <c r="M1400" s="198"/>
      <c r="N1400" s="198"/>
      <c r="O1400" s="198"/>
      <c r="P1400" s="198"/>
      <c r="Q1400" s="198"/>
      <c r="R1400" s="198"/>
      <c r="S1400" s="198"/>
      <c r="T1400" s="198"/>
      <c r="U1400" s="198"/>
      <c r="V1400" s="198"/>
      <c r="W1400" s="198"/>
      <c r="X1400" s="198"/>
      <c r="Y1400" s="198"/>
      <c r="Z1400" s="198"/>
      <c r="AB1400" s="221"/>
    </row>
    <row r="1401" spans="2:28" ht="15.6" customHeight="1" x14ac:dyDescent="0.3">
      <c r="B1401" s="13">
        <f t="shared" si="1421"/>
        <v>9030</v>
      </c>
      <c r="C1401" s="42" t="s">
        <v>52</v>
      </c>
      <c r="D1401" s="52"/>
      <c r="E1401" s="198"/>
      <c r="F1401" s="198"/>
      <c r="G1401" s="198"/>
      <c r="H1401" s="198"/>
      <c r="I1401" s="198"/>
      <c r="J1401" s="198"/>
      <c r="K1401" s="198"/>
      <c r="L1401" s="198"/>
      <c r="M1401" s="198"/>
      <c r="N1401" s="198"/>
      <c r="O1401" s="198"/>
      <c r="P1401" s="198"/>
      <c r="Q1401" s="198"/>
      <c r="R1401" s="198"/>
      <c r="S1401" s="198"/>
      <c r="T1401" s="198"/>
      <c r="U1401" s="198"/>
      <c r="V1401" s="198"/>
      <c r="W1401" s="198"/>
      <c r="X1401" s="198"/>
      <c r="Y1401" s="198"/>
      <c r="Z1401" s="198"/>
      <c r="AB1401" s="221"/>
    </row>
    <row r="1402" spans="2:28" ht="15.6" customHeight="1" x14ac:dyDescent="0.3">
      <c r="B1402" s="13">
        <f t="shared" si="1421"/>
        <v>9040</v>
      </c>
      <c r="C1402" s="51" t="s">
        <v>53</v>
      </c>
      <c r="D1402" s="52"/>
      <c r="E1402" s="198"/>
      <c r="F1402" s="198"/>
      <c r="G1402" s="198"/>
      <c r="H1402" s="198"/>
      <c r="I1402" s="198"/>
      <c r="J1402" s="198"/>
      <c r="K1402" s="198"/>
      <c r="L1402" s="198"/>
      <c r="M1402" s="198"/>
      <c r="N1402" s="198"/>
      <c r="O1402" s="198"/>
      <c r="P1402" s="198"/>
      <c r="Q1402" s="198"/>
      <c r="R1402" s="198"/>
      <c r="S1402" s="198"/>
      <c r="T1402" s="198"/>
      <c r="U1402" s="198"/>
      <c r="V1402" s="198"/>
      <c r="W1402" s="198"/>
      <c r="X1402" s="198"/>
      <c r="Y1402" s="198"/>
      <c r="Z1402" s="198"/>
      <c r="AB1402" s="221"/>
    </row>
    <row r="1403" spans="2:28" ht="15.6" customHeight="1" x14ac:dyDescent="0.3">
      <c r="B1403" s="13">
        <f t="shared" si="1421"/>
        <v>9050</v>
      </c>
      <c r="C1403" s="51" t="s">
        <v>54</v>
      </c>
      <c r="D1403" s="52"/>
      <c r="E1403" s="198"/>
      <c r="F1403" s="198"/>
      <c r="G1403" s="198"/>
      <c r="H1403" s="198"/>
      <c r="I1403" s="198"/>
      <c r="J1403" s="198"/>
      <c r="K1403" s="198"/>
      <c r="L1403" s="198"/>
      <c r="M1403" s="198"/>
      <c r="N1403" s="198"/>
      <c r="O1403" s="198"/>
      <c r="P1403" s="198"/>
      <c r="Q1403" s="198"/>
      <c r="R1403" s="198"/>
      <c r="S1403" s="198"/>
      <c r="T1403" s="198"/>
      <c r="U1403" s="198"/>
      <c r="V1403" s="198"/>
      <c r="W1403" s="198"/>
      <c r="X1403" s="198"/>
      <c r="Y1403" s="198"/>
      <c r="Z1403" s="198"/>
      <c r="AB1403" s="221"/>
    </row>
    <row r="1404" spans="2:28" ht="15.6" customHeight="1" x14ac:dyDescent="0.3">
      <c r="B1404" s="13">
        <f t="shared" si="1421"/>
        <v>9060</v>
      </c>
      <c r="C1404" s="42" t="s">
        <v>55</v>
      </c>
      <c r="D1404" s="52"/>
      <c r="E1404" s="198"/>
      <c r="F1404" s="198"/>
      <c r="G1404" s="198"/>
      <c r="H1404" s="198"/>
      <c r="I1404" s="198"/>
      <c r="J1404" s="198"/>
      <c r="K1404" s="198"/>
      <c r="L1404" s="198"/>
      <c r="M1404" s="198"/>
      <c r="N1404" s="198"/>
      <c r="O1404" s="198"/>
      <c r="P1404" s="198"/>
      <c r="Q1404" s="198"/>
      <c r="R1404" s="198"/>
      <c r="S1404" s="198"/>
      <c r="T1404" s="198"/>
      <c r="U1404" s="198"/>
      <c r="V1404" s="198"/>
      <c r="W1404" s="198"/>
      <c r="X1404" s="198"/>
      <c r="Y1404" s="198"/>
      <c r="Z1404" s="198"/>
      <c r="AB1404" s="221"/>
    </row>
    <row r="1405" spans="2:28" ht="15.6" customHeight="1" x14ac:dyDescent="0.3">
      <c r="B1405" s="13">
        <f t="shared" si="1421"/>
        <v>9070</v>
      </c>
      <c r="C1405" s="42" t="s">
        <v>56</v>
      </c>
      <c r="D1405" s="52"/>
      <c r="E1405" s="198"/>
      <c r="F1405" s="198"/>
      <c r="G1405" s="198"/>
      <c r="H1405" s="198"/>
      <c r="I1405" s="198"/>
      <c r="J1405" s="198"/>
      <c r="K1405" s="198"/>
      <c r="L1405" s="198"/>
      <c r="M1405" s="198"/>
      <c r="N1405" s="198"/>
      <c r="O1405" s="198"/>
      <c r="P1405" s="198"/>
      <c r="Q1405" s="198"/>
      <c r="R1405" s="198"/>
      <c r="S1405" s="198"/>
      <c r="T1405" s="198"/>
      <c r="U1405" s="198"/>
      <c r="V1405" s="198"/>
      <c r="W1405" s="198"/>
      <c r="X1405" s="198"/>
      <c r="Y1405" s="198"/>
      <c r="Z1405" s="198"/>
      <c r="AB1405" s="221"/>
    </row>
    <row r="1406" spans="2:28" ht="15.6" customHeight="1" x14ac:dyDescent="0.3">
      <c r="B1406" s="13">
        <f t="shared" si="1421"/>
        <v>9080</v>
      </c>
      <c r="C1406" s="44" t="s">
        <v>429</v>
      </c>
      <c r="D1406" s="52"/>
      <c r="E1406" s="45">
        <f>E1394+E1399</f>
        <v>0</v>
      </c>
      <c r="F1406" s="45">
        <f t="shared" ref="F1406:U1406" si="1424">F1394+F1399</f>
        <v>0</v>
      </c>
      <c r="G1406" s="45">
        <f t="shared" si="1424"/>
        <v>0</v>
      </c>
      <c r="H1406" s="45">
        <f t="shared" si="1424"/>
        <v>0</v>
      </c>
      <c r="I1406" s="45">
        <f t="shared" si="1424"/>
        <v>0</v>
      </c>
      <c r="J1406" s="45">
        <f t="shared" si="1424"/>
        <v>0</v>
      </c>
      <c r="K1406" s="45">
        <f t="shared" si="1424"/>
        <v>0</v>
      </c>
      <c r="L1406" s="45">
        <f t="shared" si="1424"/>
        <v>0</v>
      </c>
      <c r="M1406" s="45">
        <f t="shared" si="1424"/>
        <v>0</v>
      </c>
      <c r="N1406" s="45">
        <f t="shared" si="1424"/>
        <v>0</v>
      </c>
      <c r="O1406" s="45">
        <f t="shared" si="1424"/>
        <v>0</v>
      </c>
      <c r="P1406" s="45">
        <f t="shared" si="1424"/>
        <v>0</v>
      </c>
      <c r="Q1406" s="45">
        <f t="shared" si="1424"/>
        <v>0</v>
      </c>
      <c r="R1406" s="45">
        <f t="shared" si="1424"/>
        <v>0</v>
      </c>
      <c r="S1406" s="45">
        <f t="shared" si="1424"/>
        <v>0</v>
      </c>
      <c r="T1406" s="45">
        <f t="shared" si="1424"/>
        <v>0</v>
      </c>
      <c r="U1406" s="45">
        <f t="shared" si="1424"/>
        <v>0</v>
      </c>
      <c r="V1406" s="45">
        <f>V1394+V1399</f>
        <v>0</v>
      </c>
      <c r="W1406" s="45">
        <f>W1394+W1399</f>
        <v>0</v>
      </c>
      <c r="X1406" s="45">
        <f>X1394+X1399</f>
        <v>0</v>
      </c>
      <c r="Y1406" s="45">
        <f t="shared" ref="Y1406:Z1406" si="1425">Y1394+Y1399</f>
        <v>0</v>
      </c>
      <c r="Z1406" s="45">
        <f t="shared" si="1425"/>
        <v>0</v>
      </c>
      <c r="AB1406" s="222"/>
    </row>
    <row r="1407" spans="2:28" ht="15.6" customHeight="1" x14ac:dyDescent="0.3">
      <c r="B1407" s="13">
        <f t="shared" si="1421"/>
        <v>9090</v>
      </c>
      <c r="C1407" s="46" t="s">
        <v>430</v>
      </c>
      <c r="D1407" s="53"/>
      <c r="E1407" s="47">
        <f>E1406</f>
        <v>0</v>
      </c>
      <c r="F1407" s="47">
        <f>F1406+E1407</f>
        <v>0</v>
      </c>
      <c r="G1407" s="47">
        <f t="shared" ref="G1407" si="1426">G1406+F1407</f>
        <v>0</v>
      </c>
      <c r="H1407" s="47">
        <f t="shared" ref="H1407" si="1427">H1406+G1407</f>
        <v>0</v>
      </c>
      <c r="I1407" s="47">
        <f t="shared" ref="I1407" si="1428">I1406+H1407</f>
        <v>0</v>
      </c>
      <c r="J1407" s="47">
        <f t="shared" ref="J1407" si="1429">J1406+I1407</f>
        <v>0</v>
      </c>
      <c r="K1407" s="47">
        <f t="shared" ref="K1407" si="1430">K1406+J1407</f>
        <v>0</v>
      </c>
      <c r="L1407" s="47">
        <f t="shared" ref="L1407" si="1431">L1406+K1407</f>
        <v>0</v>
      </c>
      <c r="M1407" s="47">
        <f t="shared" ref="M1407" si="1432">M1406+L1407</f>
        <v>0</v>
      </c>
      <c r="N1407" s="47">
        <f t="shared" ref="N1407" si="1433">N1406+M1407</f>
        <v>0</v>
      </c>
      <c r="O1407" s="47">
        <f t="shared" ref="O1407" si="1434">O1406+N1407</f>
        <v>0</v>
      </c>
      <c r="P1407" s="47">
        <f t="shared" ref="P1407" si="1435">P1406+O1407</f>
        <v>0</v>
      </c>
      <c r="Q1407" s="47">
        <f t="shared" ref="Q1407" si="1436">Q1406+P1407</f>
        <v>0</v>
      </c>
      <c r="R1407" s="47">
        <f t="shared" ref="R1407" si="1437">R1406+Q1407</f>
        <v>0</v>
      </c>
      <c r="S1407" s="47">
        <f t="shared" ref="S1407" si="1438">S1406+R1407</f>
        <v>0</v>
      </c>
      <c r="T1407" s="47">
        <f t="shared" ref="T1407" si="1439">T1406+S1407</f>
        <v>0</v>
      </c>
      <c r="U1407" s="47">
        <f t="shared" ref="U1407" si="1440">U1406+T1407</f>
        <v>0</v>
      </c>
      <c r="V1407" s="47">
        <f>V1406+U1407</f>
        <v>0</v>
      </c>
      <c r="W1407" s="47">
        <f>W1406+V1407</f>
        <v>0</v>
      </c>
      <c r="X1407" s="47">
        <f>X1406+W1407</f>
        <v>0</v>
      </c>
      <c r="Y1407" s="47">
        <f t="shared" ref="Y1407" si="1441">Y1406+X1407</f>
        <v>0</v>
      </c>
      <c r="Z1407" s="47">
        <f t="shared" ref="Z1407" si="1442">Z1406+Y1407</f>
        <v>0</v>
      </c>
      <c r="AB1407" s="222"/>
    </row>
    <row r="1408" spans="2:28" ht="45" customHeight="1" x14ac:dyDescent="0.3">
      <c r="B1408" s="13"/>
      <c r="C1408" s="54" t="s">
        <v>422</v>
      </c>
      <c r="D1408" s="56" t="s">
        <v>653</v>
      </c>
      <c r="E1408" s="56" t="s">
        <v>654</v>
      </c>
      <c r="F1408" s="56" t="s">
        <v>655</v>
      </c>
      <c r="G1408" s="56" t="s">
        <v>656</v>
      </c>
      <c r="H1408" s="56" t="s">
        <v>657</v>
      </c>
      <c r="I1408" s="56" t="s">
        <v>659</v>
      </c>
      <c r="J1408" s="56" t="s">
        <v>658</v>
      </c>
      <c r="K1408" s="56" t="s">
        <v>660</v>
      </c>
      <c r="L1408" s="56" t="s">
        <v>661</v>
      </c>
      <c r="M1408" s="56" t="s">
        <v>662</v>
      </c>
      <c r="N1408" s="56" t="s">
        <v>663</v>
      </c>
      <c r="O1408" s="56" t="s">
        <v>664</v>
      </c>
      <c r="P1408" s="56" t="s">
        <v>665</v>
      </c>
      <c r="Q1408" s="56" t="s">
        <v>666</v>
      </c>
      <c r="R1408" s="56" t="s">
        <v>667</v>
      </c>
      <c r="S1408" s="56" t="s">
        <v>668</v>
      </c>
      <c r="T1408" s="56" t="s">
        <v>669</v>
      </c>
      <c r="U1408" s="56" t="s">
        <v>670</v>
      </c>
      <c r="V1408" s="56" t="s">
        <v>671</v>
      </c>
      <c r="W1408" s="56" t="s">
        <v>673</v>
      </c>
      <c r="X1408" s="56" t="s">
        <v>672</v>
      </c>
      <c r="Y1408" s="56" t="s">
        <v>674</v>
      </c>
      <c r="Z1408" s="55" t="s">
        <v>675</v>
      </c>
      <c r="AB1408" s="171"/>
    </row>
    <row r="1409" spans="2:28" ht="15.6" customHeight="1" x14ac:dyDescent="0.3">
      <c r="B1409" s="13">
        <f>B1407+10</f>
        <v>9100</v>
      </c>
      <c r="C1409" s="89" t="s">
        <v>61</v>
      </c>
      <c r="D1409" s="88">
        <f>D1173</f>
        <v>0</v>
      </c>
      <c r="E1409" s="90"/>
      <c r="F1409" s="90"/>
      <c r="G1409" s="90"/>
      <c r="H1409" s="90"/>
      <c r="I1409" s="90"/>
      <c r="J1409" s="90"/>
      <c r="K1409" s="90"/>
      <c r="L1409" s="90"/>
      <c r="M1409" s="90"/>
      <c r="N1409" s="90"/>
      <c r="O1409" s="90"/>
      <c r="P1409" s="90"/>
      <c r="Q1409" s="90"/>
      <c r="R1409" s="90"/>
      <c r="S1409" s="90"/>
      <c r="T1409" s="90"/>
      <c r="U1409" s="90"/>
      <c r="V1409" s="90"/>
      <c r="W1409" s="90"/>
      <c r="X1409" s="90"/>
      <c r="Y1409" s="90"/>
      <c r="Z1409" s="90"/>
      <c r="AB1409" s="222"/>
    </row>
    <row r="1410" spans="2:28" ht="15.6" customHeight="1" x14ac:dyDescent="0.3">
      <c r="B1410" s="13">
        <f>B1409+10</f>
        <v>9110</v>
      </c>
      <c r="C1410" s="44" t="s">
        <v>458</v>
      </c>
      <c r="D1410" s="91"/>
      <c r="E1410" s="45">
        <f t="shared" ref="E1410:Y1410" si="1443">E1392-E1353-E1379-E1407</f>
        <v>0</v>
      </c>
      <c r="F1410" s="45">
        <f t="shared" si="1443"/>
        <v>0</v>
      </c>
      <c r="G1410" s="45">
        <f t="shared" si="1443"/>
        <v>0</v>
      </c>
      <c r="H1410" s="45">
        <f t="shared" si="1443"/>
        <v>0</v>
      </c>
      <c r="I1410" s="45">
        <f t="shared" si="1443"/>
        <v>0</v>
      </c>
      <c r="J1410" s="45">
        <f t="shared" si="1443"/>
        <v>0</v>
      </c>
      <c r="K1410" s="45">
        <f t="shared" si="1443"/>
        <v>0</v>
      </c>
      <c r="L1410" s="45">
        <f t="shared" si="1443"/>
        <v>0</v>
      </c>
      <c r="M1410" s="45">
        <f t="shared" si="1443"/>
        <v>0</v>
      </c>
      <c r="N1410" s="45">
        <f t="shared" si="1443"/>
        <v>0</v>
      </c>
      <c r="O1410" s="45">
        <f t="shared" si="1443"/>
        <v>0</v>
      </c>
      <c r="P1410" s="45">
        <f t="shared" si="1443"/>
        <v>0</v>
      </c>
      <c r="Q1410" s="45">
        <f t="shared" si="1443"/>
        <v>0</v>
      </c>
      <c r="R1410" s="45">
        <f t="shared" si="1443"/>
        <v>0</v>
      </c>
      <c r="S1410" s="45">
        <f t="shared" si="1443"/>
        <v>0</v>
      </c>
      <c r="T1410" s="45">
        <f t="shared" si="1443"/>
        <v>0</v>
      </c>
      <c r="U1410" s="45">
        <f t="shared" si="1443"/>
        <v>0</v>
      </c>
      <c r="V1410" s="45">
        <f t="shared" si="1443"/>
        <v>0</v>
      </c>
      <c r="W1410" s="45">
        <f t="shared" si="1443"/>
        <v>0</v>
      </c>
      <c r="X1410" s="45">
        <f t="shared" si="1443"/>
        <v>0</v>
      </c>
      <c r="Y1410" s="45">
        <f t="shared" si="1443"/>
        <v>0</v>
      </c>
      <c r="Z1410" s="52"/>
      <c r="AB1410" s="222"/>
    </row>
    <row r="1411" spans="2:28" ht="15.6" customHeight="1" x14ac:dyDescent="0.3">
      <c r="B1411" s="13">
        <f>B1410+10</f>
        <v>9120</v>
      </c>
      <c r="C1411" s="42" t="s">
        <v>62</v>
      </c>
      <c r="D1411" s="52"/>
      <c r="E1411" s="92" t="e">
        <f>E1410/$D$1409</f>
        <v>#DIV/0!</v>
      </c>
      <c r="F1411" s="92" t="e">
        <f t="shared" ref="F1411:Y1411" si="1444">F1410/$D$1409</f>
        <v>#DIV/0!</v>
      </c>
      <c r="G1411" s="92" t="e">
        <f t="shared" si="1444"/>
        <v>#DIV/0!</v>
      </c>
      <c r="H1411" s="92" t="e">
        <f t="shared" si="1444"/>
        <v>#DIV/0!</v>
      </c>
      <c r="I1411" s="92" t="e">
        <f t="shared" si="1444"/>
        <v>#DIV/0!</v>
      </c>
      <c r="J1411" s="92" t="e">
        <f t="shared" si="1444"/>
        <v>#DIV/0!</v>
      </c>
      <c r="K1411" s="92" t="e">
        <f t="shared" si="1444"/>
        <v>#DIV/0!</v>
      </c>
      <c r="L1411" s="92" t="e">
        <f t="shared" si="1444"/>
        <v>#DIV/0!</v>
      </c>
      <c r="M1411" s="92" t="e">
        <f t="shared" si="1444"/>
        <v>#DIV/0!</v>
      </c>
      <c r="N1411" s="92" t="e">
        <f t="shared" si="1444"/>
        <v>#DIV/0!</v>
      </c>
      <c r="O1411" s="92" t="e">
        <f t="shared" si="1444"/>
        <v>#DIV/0!</v>
      </c>
      <c r="P1411" s="92" t="e">
        <f t="shared" si="1444"/>
        <v>#DIV/0!</v>
      </c>
      <c r="Q1411" s="92" t="e">
        <f t="shared" si="1444"/>
        <v>#DIV/0!</v>
      </c>
      <c r="R1411" s="92" t="e">
        <f t="shared" si="1444"/>
        <v>#DIV/0!</v>
      </c>
      <c r="S1411" s="92" t="e">
        <f t="shared" si="1444"/>
        <v>#DIV/0!</v>
      </c>
      <c r="T1411" s="92" t="e">
        <f t="shared" si="1444"/>
        <v>#DIV/0!</v>
      </c>
      <c r="U1411" s="92" t="e">
        <f t="shared" si="1444"/>
        <v>#DIV/0!</v>
      </c>
      <c r="V1411" s="92" t="e">
        <f t="shared" si="1444"/>
        <v>#DIV/0!</v>
      </c>
      <c r="W1411" s="92" t="e">
        <f t="shared" si="1444"/>
        <v>#DIV/0!</v>
      </c>
      <c r="X1411" s="92" t="e">
        <f t="shared" si="1444"/>
        <v>#DIV/0!</v>
      </c>
      <c r="Y1411" s="92" t="e">
        <f t="shared" si="1444"/>
        <v>#DIV/0!</v>
      </c>
      <c r="Z1411" s="52"/>
      <c r="AB1411" s="222"/>
    </row>
    <row r="1412" spans="2:28" ht="15.6" customHeight="1" x14ac:dyDescent="0.3">
      <c r="B1412" s="13"/>
      <c r="AB1412" s="171"/>
    </row>
    <row r="1413" spans="2:28" ht="15.6" customHeight="1" x14ac:dyDescent="0.3">
      <c r="B1413" s="13">
        <f>B1411+1</f>
        <v>9121</v>
      </c>
      <c r="C1413" s="82" t="s">
        <v>459</v>
      </c>
      <c r="D1413" s="213" t="s">
        <v>746</v>
      </c>
      <c r="AB1413" s="221"/>
    </row>
    <row r="1414" spans="2:28" ht="15.6" customHeight="1" x14ac:dyDescent="0.3">
      <c r="B1414" s="13">
        <f>B1413+1</f>
        <v>9122</v>
      </c>
      <c r="C1414" s="82" t="s">
        <v>460</v>
      </c>
      <c r="D1414" s="213" t="s">
        <v>746</v>
      </c>
      <c r="AB1414" s="221"/>
    </row>
    <row r="1415" spans="2:28" ht="15.6" customHeight="1" x14ac:dyDescent="0.3">
      <c r="B1415" s="13">
        <f>B1414+1</f>
        <v>9123</v>
      </c>
      <c r="C1415" s="82" t="s">
        <v>530</v>
      </c>
      <c r="D1415" s="195"/>
      <c r="AB1415" s="221"/>
    </row>
    <row r="1416" spans="2:28" ht="15.6" customHeight="1" x14ac:dyDescent="0.3">
      <c r="B1416" s="13"/>
    </row>
  </sheetData>
  <sheetProtection password="FEBC" sheet="1" objects="1" scenarios="1" selectLockedCells="1"/>
  <conditionalFormatting sqref="E85:Z92">
    <cfRule type="expression" dxfId="30029" priority="34481">
      <formula>ISTEXT(E85)</formula>
    </cfRule>
  </conditionalFormatting>
  <conditionalFormatting sqref="D83:D92">
    <cfRule type="expression" dxfId="30028" priority="34466">
      <formula>ISTEXT(D83)</formula>
    </cfRule>
  </conditionalFormatting>
  <conditionalFormatting sqref="D83:D92">
    <cfRule type="cellIs" dxfId="30027" priority="34465" operator="lessThan">
      <formula>0</formula>
    </cfRule>
  </conditionalFormatting>
  <conditionalFormatting sqref="D437:D446">
    <cfRule type="expression" dxfId="30026" priority="34464">
      <formula>ISTEXT(D437)</formula>
    </cfRule>
  </conditionalFormatting>
  <conditionalFormatting sqref="D437:D446">
    <cfRule type="cellIs" dxfId="30025" priority="34463" operator="lessThan">
      <formula>0</formula>
    </cfRule>
  </conditionalFormatting>
  <conditionalFormatting sqref="D791:D800">
    <cfRule type="expression" dxfId="30024" priority="34462">
      <formula>ISTEXT(D791)</formula>
    </cfRule>
  </conditionalFormatting>
  <conditionalFormatting sqref="D791:D800">
    <cfRule type="cellIs" dxfId="30023" priority="34461" operator="lessThan">
      <formula>0</formula>
    </cfRule>
  </conditionalFormatting>
  <conditionalFormatting sqref="D1145:D1154">
    <cfRule type="expression" dxfId="30022" priority="34460">
      <formula>ISTEXT(D1145)</formula>
    </cfRule>
  </conditionalFormatting>
  <conditionalFormatting sqref="D1145:D1154">
    <cfRule type="cellIs" dxfId="30021" priority="34459" operator="lessThan">
      <formula>0</formula>
    </cfRule>
  </conditionalFormatting>
  <conditionalFormatting sqref="D9">
    <cfRule type="cellIs" dxfId="30020" priority="34458" operator="greaterThan">
      <formula>5000000</formula>
    </cfRule>
    <cfRule type="expression" dxfId="30019" priority="34457">
      <formula>ISTEXT($D$9)</formula>
    </cfRule>
    <cfRule type="cellIs" dxfId="30018" priority="34456" operator="lessThan">
      <formula>0</formula>
    </cfRule>
  </conditionalFormatting>
  <conditionalFormatting sqref="E9">
    <cfRule type="cellIs" dxfId="30017" priority="34455" operator="greaterThan">
      <formula>5000000</formula>
    </cfRule>
    <cfRule type="expression" dxfId="30016" priority="34454">
      <formula>ISTEXT($E$9)</formula>
    </cfRule>
    <cfRule type="cellIs" dxfId="30015" priority="34453" operator="lessThan">
      <formula>0</formula>
    </cfRule>
  </conditionalFormatting>
  <conditionalFormatting sqref="F9">
    <cfRule type="cellIs" dxfId="30014" priority="34452" operator="greaterThan">
      <formula>5000000</formula>
    </cfRule>
    <cfRule type="expression" dxfId="30013" priority="34451">
      <formula>ISTEXT($F$9)</formula>
    </cfRule>
    <cfRule type="cellIs" dxfId="30012" priority="34450" operator="lessThan">
      <formula>0</formula>
    </cfRule>
  </conditionalFormatting>
  <conditionalFormatting sqref="G9">
    <cfRule type="cellIs" dxfId="30011" priority="34449" operator="greaterThan">
      <formula>5000000</formula>
    </cfRule>
    <cfRule type="expression" dxfId="30010" priority="34448">
      <formula>ISTEXT($G$9)</formula>
    </cfRule>
    <cfRule type="cellIs" dxfId="30009" priority="34447" operator="lessThan">
      <formula>0</formula>
    </cfRule>
  </conditionalFormatting>
  <conditionalFormatting sqref="H9">
    <cfRule type="cellIs" dxfId="30008" priority="34446" operator="greaterThan">
      <formula>5000000</formula>
    </cfRule>
    <cfRule type="expression" dxfId="30007" priority="34445">
      <formula>ISTEXT($H$9)</formula>
    </cfRule>
    <cfRule type="cellIs" dxfId="30006" priority="34444" operator="lessThan">
      <formula>0</formula>
    </cfRule>
  </conditionalFormatting>
  <conditionalFormatting sqref="I9">
    <cfRule type="cellIs" dxfId="30005" priority="34443" operator="greaterThan">
      <formula>5000000</formula>
    </cfRule>
    <cfRule type="expression" dxfId="30004" priority="34442">
      <formula>ISTEXT($I$9)</formula>
    </cfRule>
    <cfRule type="cellIs" dxfId="30003" priority="34441" operator="lessThan">
      <formula>0</formula>
    </cfRule>
  </conditionalFormatting>
  <conditionalFormatting sqref="J9">
    <cfRule type="cellIs" dxfId="30002" priority="34440" operator="greaterThan">
      <formula>5000000</formula>
    </cfRule>
    <cfRule type="expression" dxfId="30001" priority="34439">
      <formula>ISTEXT($J$9)</formula>
    </cfRule>
    <cfRule type="cellIs" dxfId="30000" priority="34438" operator="lessThan">
      <formula>0</formula>
    </cfRule>
  </conditionalFormatting>
  <conditionalFormatting sqref="K9">
    <cfRule type="cellIs" dxfId="29999" priority="34437" operator="greaterThan">
      <formula>5000000</formula>
    </cfRule>
    <cfRule type="expression" dxfId="29998" priority="34436">
      <formula>ISTEXT($K$9)</formula>
    </cfRule>
    <cfRule type="cellIs" dxfId="29997" priority="34435" operator="lessThan">
      <formula>0</formula>
    </cfRule>
  </conditionalFormatting>
  <conditionalFormatting sqref="L9">
    <cfRule type="cellIs" dxfId="29996" priority="34434" operator="greaterThan">
      <formula>5000000</formula>
    </cfRule>
    <cfRule type="expression" dxfId="29995" priority="34433">
      <formula>ISTEXT($L$9)</formula>
    </cfRule>
    <cfRule type="cellIs" dxfId="29994" priority="34432" operator="lessThan">
      <formula>0</formula>
    </cfRule>
  </conditionalFormatting>
  <conditionalFormatting sqref="M9">
    <cfRule type="cellIs" dxfId="29993" priority="34431" operator="greaterThan">
      <formula>5000000</formula>
    </cfRule>
    <cfRule type="expression" dxfId="29992" priority="34430">
      <formula>ISTEXT($M$9)</formula>
    </cfRule>
    <cfRule type="cellIs" dxfId="29991" priority="34429" operator="lessThan">
      <formula>0</formula>
    </cfRule>
  </conditionalFormatting>
  <conditionalFormatting sqref="N9">
    <cfRule type="cellIs" dxfId="29990" priority="34428" operator="greaterThan">
      <formula>5000000</formula>
    </cfRule>
    <cfRule type="expression" dxfId="29989" priority="34427">
      <formula>ISTEXT($N$9)</formula>
    </cfRule>
    <cfRule type="cellIs" dxfId="29988" priority="34426" operator="lessThan">
      <formula>0</formula>
    </cfRule>
  </conditionalFormatting>
  <conditionalFormatting sqref="O9">
    <cfRule type="cellIs" dxfId="29987" priority="34425" operator="greaterThan">
      <formula>5000000</formula>
    </cfRule>
    <cfRule type="expression" dxfId="29986" priority="34424">
      <formula>ISTEXT($O$9)</formula>
    </cfRule>
    <cfRule type="cellIs" dxfId="29985" priority="34423" operator="lessThan">
      <formula>0</formula>
    </cfRule>
  </conditionalFormatting>
  <conditionalFormatting sqref="P9">
    <cfRule type="cellIs" dxfId="29984" priority="34422" operator="greaterThan">
      <formula>5000000</formula>
    </cfRule>
  </conditionalFormatting>
  <conditionalFormatting sqref="P9">
    <cfRule type="expression" dxfId="29983" priority="34421">
      <formula>ISTEXT($P$9)</formula>
    </cfRule>
  </conditionalFormatting>
  <conditionalFormatting sqref="P9">
    <cfRule type="cellIs" dxfId="29982" priority="34420" operator="lessThan">
      <formula>0</formula>
    </cfRule>
  </conditionalFormatting>
  <conditionalFormatting sqref="Q9">
    <cfRule type="cellIs" dxfId="29981" priority="34419" operator="greaterThan">
      <formula>5000000</formula>
    </cfRule>
  </conditionalFormatting>
  <conditionalFormatting sqref="Q9">
    <cfRule type="expression" dxfId="29980" priority="34418">
      <formula>ISTEXT($Q$9)</formula>
    </cfRule>
  </conditionalFormatting>
  <conditionalFormatting sqref="Q9">
    <cfRule type="cellIs" dxfId="29979" priority="34417" operator="lessThan">
      <formula>0</formula>
    </cfRule>
  </conditionalFormatting>
  <conditionalFormatting sqref="R9">
    <cfRule type="cellIs" dxfId="29978" priority="34416" operator="greaterThan">
      <formula>5000000</formula>
    </cfRule>
  </conditionalFormatting>
  <conditionalFormatting sqref="R9">
    <cfRule type="expression" dxfId="29977" priority="34415">
      <formula>ISTEXT($R$9)</formula>
    </cfRule>
  </conditionalFormatting>
  <conditionalFormatting sqref="R9">
    <cfRule type="cellIs" dxfId="29976" priority="34414" operator="lessThan">
      <formula>0</formula>
    </cfRule>
  </conditionalFormatting>
  <conditionalFormatting sqref="S9">
    <cfRule type="cellIs" dxfId="29975" priority="34413" operator="greaterThan">
      <formula>5000000</formula>
    </cfRule>
  </conditionalFormatting>
  <conditionalFormatting sqref="S9">
    <cfRule type="expression" dxfId="29974" priority="34412">
      <formula>ISTEXT($S$9)</formula>
    </cfRule>
  </conditionalFormatting>
  <conditionalFormatting sqref="S9">
    <cfRule type="cellIs" dxfId="29973" priority="34411" operator="lessThan">
      <formula>0</formula>
    </cfRule>
  </conditionalFormatting>
  <conditionalFormatting sqref="T9">
    <cfRule type="cellIs" dxfId="29972" priority="34410" operator="greaterThan">
      <formula>5000000</formula>
    </cfRule>
  </conditionalFormatting>
  <conditionalFormatting sqref="T9">
    <cfRule type="expression" dxfId="29971" priority="34409">
      <formula>ISTEXT($T$9)</formula>
    </cfRule>
  </conditionalFormatting>
  <conditionalFormatting sqref="T9">
    <cfRule type="cellIs" dxfId="29970" priority="34408" operator="lessThan">
      <formula>0</formula>
    </cfRule>
  </conditionalFormatting>
  <conditionalFormatting sqref="U9">
    <cfRule type="cellIs" dxfId="29969" priority="34407" operator="greaterThan">
      <formula>5000000</formula>
    </cfRule>
  </conditionalFormatting>
  <conditionalFormatting sqref="U9">
    <cfRule type="expression" dxfId="29968" priority="34406">
      <formula>ISTEXT($U$9)</formula>
    </cfRule>
  </conditionalFormatting>
  <conditionalFormatting sqref="U9">
    <cfRule type="cellIs" dxfId="29967" priority="34405" operator="lessThan">
      <formula>0</formula>
    </cfRule>
  </conditionalFormatting>
  <conditionalFormatting sqref="V9">
    <cfRule type="cellIs" dxfId="29966" priority="34404" operator="greaterThan">
      <formula>5000000</formula>
    </cfRule>
  </conditionalFormatting>
  <conditionalFormatting sqref="V9">
    <cfRule type="expression" dxfId="29965" priority="34403">
      <formula>ISTEXT($V$9)</formula>
    </cfRule>
  </conditionalFormatting>
  <conditionalFormatting sqref="V9">
    <cfRule type="cellIs" dxfId="29964" priority="34402" operator="lessThan">
      <formula>0</formula>
    </cfRule>
  </conditionalFormatting>
  <conditionalFormatting sqref="W9">
    <cfRule type="cellIs" dxfId="29963" priority="34401" operator="greaterThan">
      <formula>5000000</formula>
    </cfRule>
  </conditionalFormatting>
  <conditionalFormatting sqref="W9">
    <cfRule type="expression" dxfId="29962" priority="34400">
      <formula>ISTEXT($W$9)</formula>
    </cfRule>
  </conditionalFormatting>
  <conditionalFormatting sqref="W9">
    <cfRule type="cellIs" dxfId="29961" priority="34399" operator="lessThan">
      <formula>0</formula>
    </cfRule>
  </conditionalFormatting>
  <conditionalFormatting sqref="X9">
    <cfRule type="cellIs" dxfId="29960" priority="34398" operator="greaterThan">
      <formula>5000000</formula>
    </cfRule>
  </conditionalFormatting>
  <conditionalFormatting sqref="X9">
    <cfRule type="expression" dxfId="29959" priority="34397">
      <formula>ISTEXT($X$9)</formula>
    </cfRule>
  </conditionalFormatting>
  <conditionalFormatting sqref="X9">
    <cfRule type="cellIs" dxfId="29958" priority="34396" operator="lessThan">
      <formula>0</formula>
    </cfRule>
  </conditionalFormatting>
  <conditionalFormatting sqref="Y9">
    <cfRule type="cellIs" dxfId="29957" priority="34395" operator="greaterThan">
      <formula>5000000</formula>
    </cfRule>
  </conditionalFormatting>
  <conditionalFormatting sqref="Y9">
    <cfRule type="expression" dxfId="29956" priority="34394">
      <formula>ISTEXT($Y$9)</formula>
    </cfRule>
  </conditionalFormatting>
  <conditionalFormatting sqref="Y9">
    <cfRule type="cellIs" dxfId="29955" priority="34393" operator="lessThan">
      <formula>0</formula>
    </cfRule>
  </conditionalFormatting>
  <conditionalFormatting sqref="Z9">
    <cfRule type="cellIs" dxfId="29954" priority="34392" operator="greaterThan">
      <formula>5000000</formula>
    </cfRule>
  </conditionalFormatting>
  <conditionalFormatting sqref="Z9">
    <cfRule type="expression" dxfId="29953" priority="34391">
      <formula>ISTEXT($Z$9)</formula>
    </cfRule>
  </conditionalFormatting>
  <conditionalFormatting sqref="Z9">
    <cfRule type="cellIs" dxfId="29952" priority="34390" operator="lessThan">
      <formula>0</formula>
    </cfRule>
  </conditionalFormatting>
  <conditionalFormatting sqref="D10">
    <cfRule type="cellIs" dxfId="29951" priority="34389" operator="greaterThan">
      <formula>5000000</formula>
    </cfRule>
  </conditionalFormatting>
  <conditionalFormatting sqref="D10">
    <cfRule type="expression" dxfId="29950" priority="34388">
      <formula>ISTEXT($D$10)</formula>
    </cfRule>
  </conditionalFormatting>
  <conditionalFormatting sqref="D10">
    <cfRule type="cellIs" dxfId="29949" priority="34387" operator="lessThan">
      <formula>0</formula>
    </cfRule>
  </conditionalFormatting>
  <conditionalFormatting sqref="E10">
    <cfRule type="cellIs" dxfId="29948" priority="34386" operator="greaterThan">
      <formula>5000000</formula>
    </cfRule>
  </conditionalFormatting>
  <conditionalFormatting sqref="E10">
    <cfRule type="expression" dxfId="29947" priority="34385">
      <formula>ISTEXT($E$10)</formula>
    </cfRule>
  </conditionalFormatting>
  <conditionalFormatting sqref="E10">
    <cfRule type="cellIs" dxfId="29946" priority="34384" operator="lessThan">
      <formula>0</formula>
    </cfRule>
  </conditionalFormatting>
  <conditionalFormatting sqref="F10">
    <cfRule type="cellIs" dxfId="29945" priority="34383" operator="greaterThan">
      <formula>5000000</formula>
    </cfRule>
  </conditionalFormatting>
  <conditionalFormatting sqref="F10">
    <cfRule type="expression" dxfId="29944" priority="34382">
      <formula>ISTEXT($F$10)</formula>
    </cfRule>
  </conditionalFormatting>
  <conditionalFormatting sqref="F10">
    <cfRule type="cellIs" dxfId="29943" priority="34381" operator="lessThan">
      <formula>0</formula>
    </cfRule>
  </conditionalFormatting>
  <conditionalFormatting sqref="G10">
    <cfRule type="cellIs" dxfId="29942" priority="34380" operator="greaterThan">
      <formula>5000000</formula>
    </cfRule>
  </conditionalFormatting>
  <conditionalFormatting sqref="G10">
    <cfRule type="expression" dxfId="29941" priority="34379">
      <formula>ISTEXT($G$10)</formula>
    </cfRule>
  </conditionalFormatting>
  <conditionalFormatting sqref="G10">
    <cfRule type="cellIs" dxfId="29940" priority="34378" operator="lessThan">
      <formula>0</formula>
    </cfRule>
  </conditionalFormatting>
  <conditionalFormatting sqref="H10">
    <cfRule type="cellIs" dxfId="29939" priority="34377" operator="greaterThan">
      <formula>5000000</formula>
    </cfRule>
  </conditionalFormatting>
  <conditionalFormatting sqref="H10">
    <cfRule type="expression" dxfId="29938" priority="34376">
      <formula>ISTEXT($H$10)</formula>
    </cfRule>
  </conditionalFormatting>
  <conditionalFormatting sqref="H10">
    <cfRule type="cellIs" dxfId="29937" priority="34375" operator="lessThan">
      <formula>0</formula>
    </cfRule>
  </conditionalFormatting>
  <conditionalFormatting sqref="I10">
    <cfRule type="cellIs" dxfId="29936" priority="34374" operator="greaterThan">
      <formula>5000000</formula>
    </cfRule>
  </conditionalFormatting>
  <conditionalFormatting sqref="I10">
    <cfRule type="expression" dxfId="29935" priority="34373">
      <formula>ISTEXT($I$10)</formula>
    </cfRule>
  </conditionalFormatting>
  <conditionalFormatting sqref="I10">
    <cfRule type="cellIs" dxfId="29934" priority="34372" operator="lessThan">
      <formula>0</formula>
    </cfRule>
  </conditionalFormatting>
  <conditionalFormatting sqref="J10">
    <cfRule type="cellIs" dxfId="29933" priority="34371" operator="greaterThan">
      <formula>5000000</formula>
    </cfRule>
  </conditionalFormatting>
  <conditionalFormatting sqref="J10">
    <cfRule type="expression" dxfId="29932" priority="34370">
      <formula>ISTEXT($J$10)</formula>
    </cfRule>
  </conditionalFormatting>
  <conditionalFormatting sqref="J10">
    <cfRule type="cellIs" dxfId="29931" priority="34369" operator="lessThan">
      <formula>0</formula>
    </cfRule>
  </conditionalFormatting>
  <conditionalFormatting sqref="K10">
    <cfRule type="cellIs" dxfId="29930" priority="34368" operator="greaterThan">
      <formula>5000000</formula>
    </cfRule>
  </conditionalFormatting>
  <conditionalFormatting sqref="K10">
    <cfRule type="expression" dxfId="29929" priority="34367">
      <formula>ISTEXT($K$10)</formula>
    </cfRule>
  </conditionalFormatting>
  <conditionalFormatting sqref="K10">
    <cfRule type="cellIs" dxfId="29928" priority="34366" operator="lessThan">
      <formula>0</formula>
    </cfRule>
  </conditionalFormatting>
  <conditionalFormatting sqref="L10">
    <cfRule type="cellIs" dxfId="29927" priority="34365" operator="greaterThan">
      <formula>5000000</formula>
    </cfRule>
  </conditionalFormatting>
  <conditionalFormatting sqref="L10">
    <cfRule type="expression" dxfId="29926" priority="34364">
      <formula>ISTEXT($L$10)</formula>
    </cfRule>
  </conditionalFormatting>
  <conditionalFormatting sqref="L10">
    <cfRule type="cellIs" dxfId="29925" priority="34363" operator="lessThan">
      <formula>0</formula>
    </cfRule>
  </conditionalFormatting>
  <conditionalFormatting sqref="M10">
    <cfRule type="cellIs" dxfId="29924" priority="34362" operator="greaterThan">
      <formula>5000000</formula>
    </cfRule>
  </conditionalFormatting>
  <conditionalFormatting sqref="M10">
    <cfRule type="expression" dxfId="29923" priority="34361">
      <formula>ISTEXT($M$10)</formula>
    </cfRule>
  </conditionalFormatting>
  <conditionalFormatting sqref="M10">
    <cfRule type="cellIs" dxfId="29922" priority="34360" operator="lessThan">
      <formula>0</formula>
    </cfRule>
  </conditionalFormatting>
  <conditionalFormatting sqref="N10">
    <cfRule type="cellIs" dxfId="29921" priority="34359" operator="greaterThan">
      <formula>5000000</formula>
    </cfRule>
  </conditionalFormatting>
  <conditionalFormatting sqref="N10">
    <cfRule type="expression" dxfId="29920" priority="34358">
      <formula>ISTEXT($N$10)</formula>
    </cfRule>
  </conditionalFormatting>
  <conditionalFormatting sqref="N10">
    <cfRule type="cellIs" dxfId="29919" priority="34357" operator="lessThan">
      <formula>0</formula>
    </cfRule>
  </conditionalFormatting>
  <conditionalFormatting sqref="O10">
    <cfRule type="cellIs" dxfId="29918" priority="34356" operator="greaterThan">
      <formula>5000000</formula>
    </cfRule>
  </conditionalFormatting>
  <conditionalFormatting sqref="O10">
    <cfRule type="expression" dxfId="29917" priority="34355">
      <formula>ISTEXT($O$10)</formula>
    </cfRule>
  </conditionalFormatting>
  <conditionalFormatting sqref="O10">
    <cfRule type="cellIs" dxfId="29916" priority="34354" operator="lessThan">
      <formula>0</formula>
    </cfRule>
  </conditionalFormatting>
  <conditionalFormatting sqref="P10">
    <cfRule type="cellIs" dxfId="29915" priority="34353" operator="greaterThan">
      <formula>5000000</formula>
    </cfRule>
  </conditionalFormatting>
  <conditionalFormatting sqref="P10">
    <cfRule type="expression" dxfId="29914" priority="34352">
      <formula>ISTEXT($P$10)</formula>
    </cfRule>
  </conditionalFormatting>
  <conditionalFormatting sqref="P10">
    <cfRule type="cellIs" dxfId="29913" priority="34351" operator="lessThan">
      <formula>0</formula>
    </cfRule>
  </conditionalFormatting>
  <conditionalFormatting sqref="Q10">
    <cfRule type="cellIs" dxfId="29912" priority="34350" operator="greaterThan">
      <formula>5000000</formula>
    </cfRule>
  </conditionalFormatting>
  <conditionalFormatting sqref="Q10">
    <cfRule type="expression" dxfId="29911" priority="34349">
      <formula>ISTEXT($Q$10)</formula>
    </cfRule>
  </conditionalFormatting>
  <conditionalFormatting sqref="Q10">
    <cfRule type="cellIs" dxfId="29910" priority="34348" operator="lessThan">
      <formula>0</formula>
    </cfRule>
  </conditionalFormatting>
  <conditionalFormatting sqref="R10">
    <cfRule type="cellIs" dxfId="29909" priority="34347" operator="greaterThan">
      <formula>5000000</formula>
    </cfRule>
  </conditionalFormatting>
  <conditionalFormatting sqref="R10">
    <cfRule type="expression" dxfId="29908" priority="34346">
      <formula>ISTEXT($R$10)</formula>
    </cfRule>
  </conditionalFormatting>
  <conditionalFormatting sqref="R10">
    <cfRule type="cellIs" dxfId="29907" priority="34345" operator="lessThan">
      <formula>0</formula>
    </cfRule>
  </conditionalFormatting>
  <conditionalFormatting sqref="S10">
    <cfRule type="cellIs" dxfId="29906" priority="34344" operator="greaterThan">
      <formula>5000000</formula>
    </cfRule>
  </conditionalFormatting>
  <conditionalFormatting sqref="S10">
    <cfRule type="expression" dxfId="29905" priority="34343">
      <formula>ISTEXT($S$10)</formula>
    </cfRule>
  </conditionalFormatting>
  <conditionalFormatting sqref="S10">
    <cfRule type="cellIs" dxfId="29904" priority="34342" operator="lessThan">
      <formula>0</formula>
    </cfRule>
  </conditionalFormatting>
  <conditionalFormatting sqref="T10">
    <cfRule type="cellIs" dxfId="29903" priority="34341" operator="greaterThan">
      <formula>5000000</formula>
    </cfRule>
  </conditionalFormatting>
  <conditionalFormatting sqref="T10">
    <cfRule type="expression" dxfId="29902" priority="34340">
      <formula>ISTEXT($T$10)</formula>
    </cfRule>
  </conditionalFormatting>
  <conditionalFormatting sqref="T10">
    <cfRule type="cellIs" dxfId="29901" priority="34339" operator="lessThan">
      <formula>0</formula>
    </cfRule>
  </conditionalFormatting>
  <conditionalFormatting sqref="U10">
    <cfRule type="cellIs" dxfId="29900" priority="34338" operator="greaterThan">
      <formula>5000000</formula>
    </cfRule>
  </conditionalFormatting>
  <conditionalFormatting sqref="U10">
    <cfRule type="expression" dxfId="29899" priority="34337">
      <formula>ISTEXT($U$10)</formula>
    </cfRule>
  </conditionalFormatting>
  <conditionalFormatting sqref="U10">
    <cfRule type="cellIs" dxfId="29898" priority="34336" operator="lessThan">
      <formula>0</formula>
    </cfRule>
  </conditionalFormatting>
  <conditionalFormatting sqref="V10">
    <cfRule type="cellIs" dxfId="29897" priority="34335" operator="greaterThan">
      <formula>5000000</formula>
    </cfRule>
  </conditionalFormatting>
  <conditionalFormatting sqref="V10">
    <cfRule type="expression" dxfId="29896" priority="34334">
      <formula>ISTEXT($V$10)</formula>
    </cfRule>
  </conditionalFormatting>
  <conditionalFormatting sqref="V10">
    <cfRule type="cellIs" dxfId="29895" priority="34333" operator="lessThan">
      <formula>0</formula>
    </cfRule>
  </conditionalFormatting>
  <conditionalFormatting sqref="W10">
    <cfRule type="cellIs" dxfId="29894" priority="34332" operator="greaterThan">
      <formula>5000000</formula>
    </cfRule>
  </conditionalFormatting>
  <conditionalFormatting sqref="W10">
    <cfRule type="expression" dxfId="29893" priority="34331">
      <formula>ISTEXT($W$10)</formula>
    </cfRule>
  </conditionalFormatting>
  <conditionalFormatting sqref="W10">
    <cfRule type="cellIs" dxfId="29892" priority="34330" operator="lessThan">
      <formula>0</formula>
    </cfRule>
  </conditionalFormatting>
  <conditionalFormatting sqref="X10">
    <cfRule type="cellIs" dxfId="29891" priority="34329" operator="greaterThan">
      <formula>5000000</formula>
    </cfRule>
  </conditionalFormatting>
  <conditionalFormatting sqref="X10">
    <cfRule type="expression" dxfId="29890" priority="34328">
      <formula>ISTEXT($X$10)</formula>
    </cfRule>
  </conditionalFormatting>
  <conditionalFormatting sqref="X10">
    <cfRule type="cellIs" dxfId="29889" priority="34327" operator="lessThan">
      <formula>0</formula>
    </cfRule>
  </conditionalFormatting>
  <conditionalFormatting sqref="Y10">
    <cfRule type="cellIs" dxfId="29888" priority="34326" operator="greaterThan">
      <formula>5000000</formula>
    </cfRule>
  </conditionalFormatting>
  <conditionalFormatting sqref="Y10">
    <cfRule type="expression" dxfId="29887" priority="34325">
      <formula>ISTEXT($Y$10)</formula>
    </cfRule>
  </conditionalFormatting>
  <conditionalFormatting sqref="Y10">
    <cfRule type="cellIs" dxfId="29886" priority="34324" operator="lessThan">
      <formula>0</formula>
    </cfRule>
  </conditionalFormatting>
  <conditionalFormatting sqref="Z10">
    <cfRule type="cellIs" dxfId="29885" priority="34323" operator="greaterThan">
      <formula>5000000</formula>
    </cfRule>
  </conditionalFormatting>
  <conditionalFormatting sqref="Z10">
    <cfRule type="expression" dxfId="29884" priority="34322">
      <formula>ISTEXT($Z$10)</formula>
    </cfRule>
  </conditionalFormatting>
  <conditionalFormatting sqref="Z10">
    <cfRule type="cellIs" dxfId="29883" priority="34321" operator="lessThan">
      <formula>0</formula>
    </cfRule>
  </conditionalFormatting>
  <conditionalFormatting sqref="D11">
    <cfRule type="cellIs" dxfId="29882" priority="34320" operator="greaterThan">
      <formula>5000000</formula>
    </cfRule>
  </conditionalFormatting>
  <conditionalFormatting sqref="D11">
    <cfRule type="expression" dxfId="29881" priority="34319">
      <formula>ISTEXT($D$11)</formula>
    </cfRule>
  </conditionalFormatting>
  <conditionalFormatting sqref="D11">
    <cfRule type="cellIs" dxfId="29880" priority="34318" operator="lessThan">
      <formula>0</formula>
    </cfRule>
  </conditionalFormatting>
  <conditionalFormatting sqref="E11">
    <cfRule type="cellIs" dxfId="29879" priority="34317" operator="greaterThan">
      <formula>5000000</formula>
    </cfRule>
  </conditionalFormatting>
  <conditionalFormatting sqref="E11">
    <cfRule type="expression" dxfId="29878" priority="34316">
      <formula>ISTEXT($E$11)</formula>
    </cfRule>
  </conditionalFormatting>
  <conditionalFormatting sqref="E11">
    <cfRule type="cellIs" dxfId="29877" priority="34315" operator="lessThan">
      <formula>0</formula>
    </cfRule>
  </conditionalFormatting>
  <conditionalFormatting sqref="F11">
    <cfRule type="cellIs" dxfId="29876" priority="34314" operator="greaterThan">
      <formula>5000000</formula>
    </cfRule>
  </conditionalFormatting>
  <conditionalFormatting sqref="F11">
    <cfRule type="expression" dxfId="29875" priority="34313">
      <formula>ISTEXT($F$11)</formula>
    </cfRule>
  </conditionalFormatting>
  <conditionalFormatting sqref="F11">
    <cfRule type="cellIs" dxfId="29874" priority="34312" operator="lessThan">
      <formula>0</formula>
    </cfRule>
  </conditionalFormatting>
  <conditionalFormatting sqref="G11">
    <cfRule type="cellIs" dxfId="29873" priority="34311" operator="greaterThan">
      <formula>5000000</formula>
    </cfRule>
  </conditionalFormatting>
  <conditionalFormatting sqref="G11">
    <cfRule type="expression" dxfId="29872" priority="34310">
      <formula>ISTEXT($G$11)</formula>
    </cfRule>
  </conditionalFormatting>
  <conditionalFormatting sqref="G11">
    <cfRule type="cellIs" dxfId="29871" priority="34309" operator="lessThan">
      <formula>0</formula>
    </cfRule>
  </conditionalFormatting>
  <conditionalFormatting sqref="H11">
    <cfRule type="cellIs" dxfId="29870" priority="34308" operator="greaterThan">
      <formula>5000000</formula>
    </cfRule>
  </conditionalFormatting>
  <conditionalFormatting sqref="H11">
    <cfRule type="expression" dxfId="29869" priority="34307">
      <formula>ISTEXT($H$11)</formula>
    </cfRule>
  </conditionalFormatting>
  <conditionalFormatting sqref="H11">
    <cfRule type="cellIs" dxfId="29868" priority="34306" operator="lessThan">
      <formula>0</formula>
    </cfRule>
  </conditionalFormatting>
  <conditionalFormatting sqref="I11">
    <cfRule type="cellIs" dxfId="29867" priority="34305" operator="greaterThan">
      <formula>5000000</formula>
    </cfRule>
  </conditionalFormatting>
  <conditionalFormatting sqref="I11">
    <cfRule type="expression" dxfId="29866" priority="34304">
      <formula>ISTEXT($I$11)</formula>
    </cfRule>
  </conditionalFormatting>
  <conditionalFormatting sqref="I11">
    <cfRule type="cellIs" dxfId="29865" priority="34303" operator="lessThan">
      <formula>0</formula>
    </cfRule>
  </conditionalFormatting>
  <conditionalFormatting sqref="J11">
    <cfRule type="cellIs" dxfId="29864" priority="34302" operator="greaterThan">
      <formula>5000000</formula>
    </cfRule>
  </conditionalFormatting>
  <conditionalFormatting sqref="J11">
    <cfRule type="expression" dxfId="29863" priority="34301">
      <formula>ISTEXT($J$11)</formula>
    </cfRule>
  </conditionalFormatting>
  <conditionalFormatting sqref="J11">
    <cfRule type="cellIs" dxfId="29862" priority="34300" operator="lessThan">
      <formula>0</formula>
    </cfRule>
  </conditionalFormatting>
  <conditionalFormatting sqref="K11">
    <cfRule type="cellIs" dxfId="29861" priority="34299" operator="greaterThan">
      <formula>5000000</formula>
    </cfRule>
  </conditionalFormatting>
  <conditionalFormatting sqref="K11">
    <cfRule type="expression" dxfId="29860" priority="34298">
      <formula>ISTEXT($K$11)</formula>
    </cfRule>
  </conditionalFormatting>
  <conditionalFormatting sqref="K11">
    <cfRule type="cellIs" dxfId="29859" priority="34297" operator="lessThan">
      <formula>0</formula>
    </cfRule>
  </conditionalFormatting>
  <conditionalFormatting sqref="L11">
    <cfRule type="cellIs" dxfId="29858" priority="34296" operator="greaterThan">
      <formula>5000000</formula>
    </cfRule>
  </conditionalFormatting>
  <conditionalFormatting sqref="L11">
    <cfRule type="expression" dxfId="29857" priority="34295">
      <formula>ISTEXT($L$11)</formula>
    </cfRule>
  </conditionalFormatting>
  <conditionalFormatting sqref="L11">
    <cfRule type="cellIs" dxfId="29856" priority="34294" operator="lessThan">
      <formula>0</formula>
    </cfRule>
  </conditionalFormatting>
  <conditionalFormatting sqref="M11">
    <cfRule type="cellIs" dxfId="29855" priority="34293" operator="greaterThan">
      <formula>5000000</formula>
    </cfRule>
  </conditionalFormatting>
  <conditionalFormatting sqref="M11">
    <cfRule type="expression" dxfId="29854" priority="34292">
      <formula>ISTEXT($M$11)</formula>
    </cfRule>
  </conditionalFormatting>
  <conditionalFormatting sqref="M11">
    <cfRule type="cellIs" dxfId="29853" priority="34291" operator="lessThan">
      <formula>0</formula>
    </cfRule>
  </conditionalFormatting>
  <conditionalFormatting sqref="N11">
    <cfRule type="cellIs" dxfId="29852" priority="34290" operator="greaterThan">
      <formula>5000000</formula>
    </cfRule>
  </conditionalFormatting>
  <conditionalFormatting sqref="N11">
    <cfRule type="expression" dxfId="29851" priority="34289">
      <formula>ISTEXT($N$11)</formula>
    </cfRule>
  </conditionalFormatting>
  <conditionalFormatting sqref="N11">
    <cfRule type="cellIs" dxfId="29850" priority="34288" operator="lessThan">
      <formula>0</formula>
    </cfRule>
  </conditionalFormatting>
  <conditionalFormatting sqref="O11">
    <cfRule type="cellIs" dxfId="29849" priority="34287" operator="greaterThan">
      <formula>5000000</formula>
    </cfRule>
  </conditionalFormatting>
  <conditionalFormatting sqref="O11">
    <cfRule type="expression" dxfId="29848" priority="34286">
      <formula>ISTEXT($O$11)</formula>
    </cfRule>
  </conditionalFormatting>
  <conditionalFormatting sqref="O11">
    <cfRule type="cellIs" dxfId="29847" priority="34285" operator="lessThan">
      <formula>0</formula>
    </cfRule>
  </conditionalFormatting>
  <conditionalFormatting sqref="P11">
    <cfRule type="cellIs" dxfId="29846" priority="34284" operator="greaterThan">
      <formula>5000000</formula>
    </cfRule>
  </conditionalFormatting>
  <conditionalFormatting sqref="P11">
    <cfRule type="expression" dxfId="29845" priority="34283">
      <formula>ISTEXT($P$11)</formula>
    </cfRule>
  </conditionalFormatting>
  <conditionalFormatting sqref="P11">
    <cfRule type="cellIs" dxfId="29844" priority="34282" operator="lessThan">
      <formula>0</formula>
    </cfRule>
  </conditionalFormatting>
  <conditionalFormatting sqref="Q11">
    <cfRule type="cellIs" dxfId="29843" priority="34281" operator="greaterThan">
      <formula>5000000</formula>
    </cfRule>
  </conditionalFormatting>
  <conditionalFormatting sqref="Q11">
    <cfRule type="expression" dxfId="29842" priority="34280">
      <formula>ISTEXT($Q$11)</formula>
    </cfRule>
  </conditionalFormatting>
  <conditionalFormatting sqref="Q11">
    <cfRule type="cellIs" dxfId="29841" priority="34279" operator="lessThan">
      <formula>0</formula>
    </cfRule>
  </conditionalFormatting>
  <conditionalFormatting sqref="R11">
    <cfRule type="cellIs" dxfId="29840" priority="34278" operator="greaterThan">
      <formula>5000000</formula>
    </cfRule>
  </conditionalFormatting>
  <conditionalFormatting sqref="R11">
    <cfRule type="expression" dxfId="29839" priority="34277">
      <formula>ISTEXT($R$11)</formula>
    </cfRule>
  </conditionalFormatting>
  <conditionalFormatting sqref="R11">
    <cfRule type="cellIs" dxfId="29838" priority="34276" operator="lessThan">
      <formula>0</formula>
    </cfRule>
  </conditionalFormatting>
  <conditionalFormatting sqref="S11">
    <cfRule type="cellIs" dxfId="29837" priority="34275" operator="greaterThan">
      <formula>5000000</formula>
    </cfRule>
  </conditionalFormatting>
  <conditionalFormatting sqref="S11">
    <cfRule type="expression" dxfId="29836" priority="34274">
      <formula>ISTEXT($S$11)</formula>
    </cfRule>
  </conditionalFormatting>
  <conditionalFormatting sqref="S11">
    <cfRule type="cellIs" dxfId="29835" priority="34273" operator="lessThan">
      <formula>0</formula>
    </cfRule>
  </conditionalFormatting>
  <conditionalFormatting sqref="T11">
    <cfRule type="cellIs" dxfId="29834" priority="34272" operator="greaterThan">
      <formula>5000000</formula>
    </cfRule>
  </conditionalFormatting>
  <conditionalFormatting sqref="T11">
    <cfRule type="expression" dxfId="29833" priority="34271">
      <formula>ISTEXT($T$11)</formula>
    </cfRule>
  </conditionalFormatting>
  <conditionalFormatting sqref="T11">
    <cfRule type="cellIs" dxfId="29832" priority="34270" operator="lessThan">
      <formula>0</formula>
    </cfRule>
  </conditionalFormatting>
  <conditionalFormatting sqref="U11">
    <cfRule type="cellIs" dxfId="29831" priority="34269" operator="greaterThan">
      <formula>5000000</formula>
    </cfRule>
  </conditionalFormatting>
  <conditionalFormatting sqref="U11">
    <cfRule type="expression" dxfId="29830" priority="34268">
      <formula>ISTEXT($U$11)</formula>
    </cfRule>
  </conditionalFormatting>
  <conditionalFormatting sqref="U11">
    <cfRule type="cellIs" dxfId="29829" priority="34267" operator="lessThan">
      <formula>0</formula>
    </cfRule>
  </conditionalFormatting>
  <conditionalFormatting sqref="V11">
    <cfRule type="cellIs" dxfId="29828" priority="34266" operator="greaterThan">
      <formula>5000000</formula>
    </cfRule>
  </conditionalFormatting>
  <conditionalFormatting sqref="V11">
    <cfRule type="expression" dxfId="29827" priority="34265">
      <formula>ISTEXT($V$11)</formula>
    </cfRule>
  </conditionalFormatting>
  <conditionalFormatting sqref="V11">
    <cfRule type="cellIs" dxfId="29826" priority="34264" operator="lessThan">
      <formula>0</formula>
    </cfRule>
  </conditionalFormatting>
  <conditionalFormatting sqref="W11">
    <cfRule type="cellIs" dxfId="29825" priority="34263" operator="greaterThan">
      <formula>5000000</formula>
    </cfRule>
  </conditionalFormatting>
  <conditionalFormatting sqref="W11">
    <cfRule type="expression" dxfId="29824" priority="34262">
      <formula>ISTEXT($W$11)</formula>
    </cfRule>
  </conditionalFormatting>
  <conditionalFormatting sqref="W11">
    <cfRule type="cellIs" dxfId="29823" priority="34261" operator="lessThan">
      <formula>0</formula>
    </cfRule>
  </conditionalFormatting>
  <conditionalFormatting sqref="X11">
    <cfRule type="cellIs" dxfId="29822" priority="34260" operator="greaterThan">
      <formula>5000000</formula>
    </cfRule>
  </conditionalFormatting>
  <conditionalFormatting sqref="X11">
    <cfRule type="expression" dxfId="29821" priority="34259">
      <formula>ISTEXT($X$11)</formula>
    </cfRule>
  </conditionalFormatting>
  <conditionalFormatting sqref="X11">
    <cfRule type="cellIs" dxfId="29820" priority="34258" operator="lessThan">
      <formula>0</formula>
    </cfRule>
  </conditionalFormatting>
  <conditionalFormatting sqref="Y11">
    <cfRule type="cellIs" dxfId="29819" priority="34257" operator="greaterThan">
      <formula>5000000</formula>
    </cfRule>
  </conditionalFormatting>
  <conditionalFormatting sqref="Y11">
    <cfRule type="expression" dxfId="29818" priority="34256">
      <formula>ISTEXT($Y$11)</formula>
    </cfRule>
  </conditionalFormatting>
  <conditionalFormatting sqref="Y11">
    <cfRule type="cellIs" dxfId="29817" priority="34255" operator="lessThan">
      <formula>0</formula>
    </cfRule>
  </conditionalFormatting>
  <conditionalFormatting sqref="Z11">
    <cfRule type="cellIs" dxfId="29816" priority="34254" operator="greaterThan">
      <formula>5000000</formula>
    </cfRule>
  </conditionalFormatting>
  <conditionalFormatting sqref="Z11">
    <cfRule type="expression" dxfId="29815" priority="34253">
      <formula>ISTEXT($Z$11)</formula>
    </cfRule>
  </conditionalFormatting>
  <conditionalFormatting sqref="Z11">
    <cfRule type="cellIs" dxfId="29814" priority="34252" operator="lessThan">
      <formula>0</formula>
    </cfRule>
  </conditionalFormatting>
  <conditionalFormatting sqref="D12">
    <cfRule type="cellIs" dxfId="29813" priority="34251" operator="greaterThan">
      <formula>5000000</formula>
    </cfRule>
  </conditionalFormatting>
  <conditionalFormatting sqref="D12">
    <cfRule type="expression" dxfId="29812" priority="34250">
      <formula>ISTEXT($D$12)</formula>
    </cfRule>
  </conditionalFormatting>
  <conditionalFormatting sqref="D12">
    <cfRule type="cellIs" dxfId="29811" priority="34249" operator="lessThan">
      <formula>0</formula>
    </cfRule>
  </conditionalFormatting>
  <conditionalFormatting sqref="E12">
    <cfRule type="cellIs" dxfId="29810" priority="34248" operator="greaterThan">
      <formula>5000000</formula>
    </cfRule>
  </conditionalFormatting>
  <conditionalFormatting sqref="E12">
    <cfRule type="expression" dxfId="29809" priority="34247">
      <formula>ISTEXT($E$12)</formula>
    </cfRule>
  </conditionalFormatting>
  <conditionalFormatting sqref="E12">
    <cfRule type="cellIs" dxfId="29808" priority="34246" operator="lessThan">
      <formula>0</formula>
    </cfRule>
  </conditionalFormatting>
  <conditionalFormatting sqref="F12">
    <cfRule type="cellIs" dxfId="29807" priority="34245" operator="greaterThan">
      <formula>5000000</formula>
    </cfRule>
  </conditionalFormatting>
  <conditionalFormatting sqref="F12">
    <cfRule type="expression" dxfId="29806" priority="34244">
      <formula>ISTEXT($F$12)</formula>
    </cfRule>
  </conditionalFormatting>
  <conditionalFormatting sqref="F12">
    <cfRule type="cellIs" dxfId="29805" priority="34243" operator="lessThan">
      <formula>0</formula>
    </cfRule>
  </conditionalFormatting>
  <conditionalFormatting sqref="G12">
    <cfRule type="cellIs" dxfId="29804" priority="34242" operator="greaterThan">
      <formula>5000000</formula>
    </cfRule>
  </conditionalFormatting>
  <conditionalFormatting sqref="G12">
    <cfRule type="expression" dxfId="29803" priority="34241">
      <formula>ISTEXT($G$12)</formula>
    </cfRule>
  </conditionalFormatting>
  <conditionalFormatting sqref="G12">
    <cfRule type="cellIs" dxfId="29802" priority="34240" operator="lessThan">
      <formula>0</formula>
    </cfRule>
  </conditionalFormatting>
  <conditionalFormatting sqref="H12">
    <cfRule type="cellIs" dxfId="29801" priority="34239" operator="greaterThan">
      <formula>5000000</formula>
    </cfRule>
  </conditionalFormatting>
  <conditionalFormatting sqref="H12">
    <cfRule type="expression" dxfId="29800" priority="34238">
      <formula>ISTEXT($H$12)</formula>
    </cfRule>
  </conditionalFormatting>
  <conditionalFormatting sqref="H12">
    <cfRule type="cellIs" dxfId="29799" priority="34237" operator="lessThan">
      <formula>0</formula>
    </cfRule>
  </conditionalFormatting>
  <conditionalFormatting sqref="I12">
    <cfRule type="cellIs" dxfId="29798" priority="34236" operator="greaterThan">
      <formula>5000000</formula>
    </cfRule>
  </conditionalFormatting>
  <conditionalFormatting sqref="I12">
    <cfRule type="expression" dxfId="29797" priority="34235">
      <formula>ISTEXT($I$12)</formula>
    </cfRule>
  </conditionalFormatting>
  <conditionalFormatting sqref="I12">
    <cfRule type="cellIs" dxfId="29796" priority="34234" operator="lessThan">
      <formula>0</formula>
    </cfRule>
  </conditionalFormatting>
  <conditionalFormatting sqref="J12">
    <cfRule type="cellIs" dxfId="29795" priority="34233" operator="greaterThan">
      <formula>5000000</formula>
    </cfRule>
  </conditionalFormatting>
  <conditionalFormatting sqref="J12">
    <cfRule type="expression" dxfId="29794" priority="34232">
      <formula>ISTEXT($J$12)</formula>
    </cfRule>
  </conditionalFormatting>
  <conditionalFormatting sqref="J12">
    <cfRule type="cellIs" dxfId="29793" priority="34231" operator="lessThan">
      <formula>0</formula>
    </cfRule>
  </conditionalFormatting>
  <conditionalFormatting sqref="K12">
    <cfRule type="cellIs" dxfId="29792" priority="34230" operator="greaterThan">
      <formula>5000000</formula>
    </cfRule>
  </conditionalFormatting>
  <conditionalFormatting sqref="K12">
    <cfRule type="expression" dxfId="29791" priority="34229">
      <formula>ISTEXT($K$12)</formula>
    </cfRule>
  </conditionalFormatting>
  <conditionalFormatting sqref="K12">
    <cfRule type="cellIs" dxfId="29790" priority="34228" operator="lessThan">
      <formula>0</formula>
    </cfRule>
  </conditionalFormatting>
  <conditionalFormatting sqref="L12">
    <cfRule type="cellIs" dxfId="29789" priority="34227" operator="greaterThan">
      <formula>5000000</formula>
    </cfRule>
  </conditionalFormatting>
  <conditionalFormatting sqref="L12">
    <cfRule type="expression" dxfId="29788" priority="34226">
      <formula>ISTEXT($L$12)</formula>
    </cfRule>
  </conditionalFormatting>
  <conditionalFormatting sqref="L12">
    <cfRule type="cellIs" dxfId="29787" priority="34225" operator="lessThan">
      <formula>0</formula>
    </cfRule>
  </conditionalFormatting>
  <conditionalFormatting sqref="M12">
    <cfRule type="cellIs" dxfId="29786" priority="34224" operator="greaterThan">
      <formula>5000000</formula>
    </cfRule>
  </conditionalFormatting>
  <conditionalFormatting sqref="M12">
    <cfRule type="expression" dxfId="29785" priority="34223">
      <formula>ISTEXT($M$12)</formula>
    </cfRule>
  </conditionalFormatting>
  <conditionalFormatting sqref="M12">
    <cfRule type="cellIs" dxfId="29784" priority="34222" operator="lessThan">
      <formula>0</formula>
    </cfRule>
  </conditionalFormatting>
  <conditionalFormatting sqref="N12">
    <cfRule type="cellIs" dxfId="29783" priority="34221" operator="greaterThan">
      <formula>5000000</formula>
    </cfRule>
  </conditionalFormatting>
  <conditionalFormatting sqref="N12">
    <cfRule type="expression" dxfId="29782" priority="34220">
      <formula>ISTEXT($N$12)</formula>
    </cfRule>
  </conditionalFormatting>
  <conditionalFormatting sqref="N12">
    <cfRule type="cellIs" dxfId="29781" priority="34219" operator="lessThan">
      <formula>0</formula>
    </cfRule>
  </conditionalFormatting>
  <conditionalFormatting sqref="O12">
    <cfRule type="cellIs" dxfId="29780" priority="34218" operator="greaterThan">
      <formula>5000000</formula>
    </cfRule>
  </conditionalFormatting>
  <conditionalFormatting sqref="O12">
    <cfRule type="expression" dxfId="29779" priority="34217">
      <formula>ISTEXT($O$12)</formula>
    </cfRule>
  </conditionalFormatting>
  <conditionalFormatting sqref="O12">
    <cfRule type="cellIs" dxfId="29778" priority="34216" operator="lessThan">
      <formula>0</formula>
    </cfRule>
  </conditionalFormatting>
  <conditionalFormatting sqref="P12">
    <cfRule type="cellIs" dxfId="29777" priority="34215" operator="greaterThan">
      <formula>5000000</formula>
    </cfRule>
  </conditionalFormatting>
  <conditionalFormatting sqref="P12">
    <cfRule type="expression" dxfId="29776" priority="34214">
      <formula>ISTEXT($P$12)</formula>
    </cfRule>
  </conditionalFormatting>
  <conditionalFormatting sqref="P12">
    <cfRule type="cellIs" dxfId="29775" priority="34213" operator="lessThan">
      <formula>0</formula>
    </cfRule>
  </conditionalFormatting>
  <conditionalFormatting sqref="Q12">
    <cfRule type="cellIs" dxfId="29774" priority="34212" operator="greaterThan">
      <formula>5000000</formula>
    </cfRule>
  </conditionalFormatting>
  <conditionalFormatting sqref="Q12">
    <cfRule type="expression" dxfId="29773" priority="34211">
      <formula>ISTEXT($Q$12)</formula>
    </cfRule>
  </conditionalFormatting>
  <conditionalFormatting sqref="Q12">
    <cfRule type="cellIs" dxfId="29772" priority="34210" operator="lessThan">
      <formula>0</formula>
    </cfRule>
  </conditionalFormatting>
  <conditionalFormatting sqref="R12">
    <cfRule type="cellIs" dxfId="29771" priority="34209" operator="greaterThan">
      <formula>5000000</formula>
    </cfRule>
  </conditionalFormatting>
  <conditionalFormatting sqref="R12">
    <cfRule type="expression" dxfId="29770" priority="34208">
      <formula>ISTEXT($R$12)</formula>
    </cfRule>
  </conditionalFormatting>
  <conditionalFormatting sqref="R12">
    <cfRule type="cellIs" dxfId="29769" priority="34207" operator="lessThan">
      <formula>0</formula>
    </cfRule>
  </conditionalFormatting>
  <conditionalFormatting sqref="S12">
    <cfRule type="cellIs" dxfId="29768" priority="34206" operator="greaterThan">
      <formula>5000000</formula>
    </cfRule>
  </conditionalFormatting>
  <conditionalFormatting sqref="S12">
    <cfRule type="expression" dxfId="29767" priority="34205">
      <formula>ISTEXT($S$12)</formula>
    </cfRule>
  </conditionalFormatting>
  <conditionalFormatting sqref="S12">
    <cfRule type="cellIs" dxfId="29766" priority="34204" operator="lessThan">
      <formula>0</formula>
    </cfRule>
  </conditionalFormatting>
  <conditionalFormatting sqref="T12">
    <cfRule type="cellIs" dxfId="29765" priority="34203" operator="greaterThan">
      <formula>5000000</formula>
    </cfRule>
  </conditionalFormatting>
  <conditionalFormatting sqref="T12">
    <cfRule type="expression" dxfId="29764" priority="34202">
      <formula>ISTEXT($T$12)</formula>
    </cfRule>
  </conditionalFormatting>
  <conditionalFormatting sqref="T12">
    <cfRule type="cellIs" dxfId="29763" priority="34201" operator="lessThan">
      <formula>0</formula>
    </cfRule>
  </conditionalFormatting>
  <conditionalFormatting sqref="U12">
    <cfRule type="cellIs" dxfId="29762" priority="34200" operator="greaterThan">
      <formula>5000000</formula>
    </cfRule>
  </conditionalFormatting>
  <conditionalFormatting sqref="U12">
    <cfRule type="expression" dxfId="29761" priority="34199">
      <formula>ISTEXT($U$12)</formula>
    </cfRule>
  </conditionalFormatting>
  <conditionalFormatting sqref="U12">
    <cfRule type="cellIs" dxfId="29760" priority="34198" operator="lessThan">
      <formula>0</formula>
    </cfRule>
  </conditionalFormatting>
  <conditionalFormatting sqref="V12">
    <cfRule type="cellIs" dxfId="29759" priority="34197" operator="greaterThan">
      <formula>5000000</formula>
    </cfRule>
  </conditionalFormatting>
  <conditionalFormatting sqref="V12">
    <cfRule type="expression" dxfId="29758" priority="34196">
      <formula>ISTEXT($V$12)</formula>
    </cfRule>
  </conditionalFormatting>
  <conditionalFormatting sqref="V12">
    <cfRule type="cellIs" dxfId="29757" priority="34195" operator="lessThan">
      <formula>0</formula>
    </cfRule>
  </conditionalFormatting>
  <conditionalFormatting sqref="W12">
    <cfRule type="cellIs" dxfId="29756" priority="34194" operator="greaterThan">
      <formula>5000000</formula>
    </cfRule>
  </conditionalFormatting>
  <conditionalFormatting sqref="W12">
    <cfRule type="expression" dxfId="29755" priority="34193">
      <formula>ISTEXT($W$12)</formula>
    </cfRule>
  </conditionalFormatting>
  <conditionalFormatting sqref="W12">
    <cfRule type="cellIs" dxfId="29754" priority="34192" operator="lessThan">
      <formula>0</formula>
    </cfRule>
  </conditionalFormatting>
  <conditionalFormatting sqref="X12">
    <cfRule type="cellIs" dxfId="29753" priority="34191" operator="greaterThan">
      <formula>5000000</formula>
    </cfRule>
  </conditionalFormatting>
  <conditionalFormatting sqref="X12">
    <cfRule type="expression" dxfId="29752" priority="34190">
      <formula>ISTEXT($X$12)</formula>
    </cfRule>
  </conditionalFormatting>
  <conditionalFormatting sqref="X12">
    <cfRule type="cellIs" dxfId="29751" priority="34189" operator="lessThan">
      <formula>0</formula>
    </cfRule>
  </conditionalFormatting>
  <conditionalFormatting sqref="Y12">
    <cfRule type="cellIs" dxfId="29750" priority="34188" operator="greaterThan">
      <formula>5000000</formula>
    </cfRule>
  </conditionalFormatting>
  <conditionalFormatting sqref="Y12">
    <cfRule type="expression" dxfId="29749" priority="34187">
      <formula>ISTEXT($Y$12)</formula>
    </cfRule>
  </conditionalFormatting>
  <conditionalFormatting sqref="Y12">
    <cfRule type="cellIs" dxfId="29748" priority="34186" operator="lessThan">
      <formula>0</formula>
    </cfRule>
  </conditionalFormatting>
  <conditionalFormatting sqref="Z12">
    <cfRule type="cellIs" dxfId="29747" priority="34185" operator="greaterThan">
      <formula>5000000</formula>
    </cfRule>
  </conditionalFormatting>
  <conditionalFormatting sqref="Z12">
    <cfRule type="expression" dxfId="29746" priority="34184">
      <formula>ISTEXT($Z$12)</formula>
    </cfRule>
  </conditionalFormatting>
  <conditionalFormatting sqref="Z12">
    <cfRule type="cellIs" dxfId="29745" priority="34183" operator="lessThan">
      <formula>0</formula>
    </cfRule>
  </conditionalFormatting>
  <conditionalFormatting sqref="D13">
    <cfRule type="cellIs" dxfId="29744" priority="34182" operator="greaterThan">
      <formula>5000000</formula>
    </cfRule>
  </conditionalFormatting>
  <conditionalFormatting sqref="D13">
    <cfRule type="expression" dxfId="29743" priority="34181">
      <formula>ISTEXT($D$13)</formula>
    </cfRule>
  </conditionalFormatting>
  <conditionalFormatting sqref="D13">
    <cfRule type="cellIs" dxfId="29742" priority="34180" operator="lessThan">
      <formula>0</formula>
    </cfRule>
  </conditionalFormatting>
  <conditionalFormatting sqref="E13">
    <cfRule type="cellIs" dxfId="29741" priority="34179" operator="greaterThan">
      <formula>5000000</formula>
    </cfRule>
  </conditionalFormatting>
  <conditionalFormatting sqref="E13">
    <cfRule type="expression" dxfId="29740" priority="34178">
      <formula>ISTEXT($E$13)</formula>
    </cfRule>
  </conditionalFormatting>
  <conditionalFormatting sqref="E13">
    <cfRule type="cellIs" dxfId="29739" priority="34177" operator="lessThan">
      <formula>0</formula>
    </cfRule>
  </conditionalFormatting>
  <conditionalFormatting sqref="F13">
    <cfRule type="cellIs" dxfId="29738" priority="34176" operator="greaterThan">
      <formula>5000000</formula>
    </cfRule>
  </conditionalFormatting>
  <conditionalFormatting sqref="F13">
    <cfRule type="expression" dxfId="29737" priority="34175">
      <formula>ISTEXT($F$13)</formula>
    </cfRule>
  </conditionalFormatting>
  <conditionalFormatting sqref="F13">
    <cfRule type="cellIs" dxfId="29736" priority="34174" operator="lessThan">
      <formula>0</formula>
    </cfRule>
  </conditionalFormatting>
  <conditionalFormatting sqref="G13">
    <cfRule type="cellIs" dxfId="29735" priority="34173" operator="greaterThan">
      <formula>5000000</formula>
    </cfRule>
  </conditionalFormatting>
  <conditionalFormatting sqref="G13">
    <cfRule type="expression" dxfId="29734" priority="34172">
      <formula>ISTEXT($G$13)</formula>
    </cfRule>
  </conditionalFormatting>
  <conditionalFormatting sqref="G13">
    <cfRule type="cellIs" dxfId="29733" priority="34171" operator="lessThan">
      <formula>0</formula>
    </cfRule>
  </conditionalFormatting>
  <conditionalFormatting sqref="H13">
    <cfRule type="cellIs" dxfId="29732" priority="34170" operator="greaterThan">
      <formula>5000000</formula>
    </cfRule>
  </conditionalFormatting>
  <conditionalFormatting sqref="H13">
    <cfRule type="expression" dxfId="29731" priority="34169">
      <formula>ISTEXT($H$13)</formula>
    </cfRule>
  </conditionalFormatting>
  <conditionalFormatting sqref="H13">
    <cfRule type="cellIs" dxfId="29730" priority="34168" operator="lessThan">
      <formula>0</formula>
    </cfRule>
  </conditionalFormatting>
  <conditionalFormatting sqref="I13">
    <cfRule type="cellIs" dxfId="29729" priority="34167" operator="greaterThan">
      <formula>5000000</formula>
    </cfRule>
  </conditionalFormatting>
  <conditionalFormatting sqref="I13">
    <cfRule type="expression" dxfId="29728" priority="34166">
      <formula>ISTEXT($I$13)</formula>
    </cfRule>
  </conditionalFormatting>
  <conditionalFormatting sqref="I13">
    <cfRule type="cellIs" dxfId="29727" priority="34165" operator="lessThan">
      <formula>0</formula>
    </cfRule>
  </conditionalFormatting>
  <conditionalFormatting sqref="J13">
    <cfRule type="cellIs" dxfId="29726" priority="34164" operator="greaterThan">
      <formula>5000000</formula>
    </cfRule>
  </conditionalFormatting>
  <conditionalFormatting sqref="J13">
    <cfRule type="expression" dxfId="29725" priority="34163">
      <formula>ISTEXT($J$13)</formula>
    </cfRule>
  </conditionalFormatting>
  <conditionalFormatting sqref="J13">
    <cfRule type="cellIs" dxfId="29724" priority="34162" operator="lessThan">
      <formula>0</formula>
    </cfRule>
  </conditionalFormatting>
  <conditionalFormatting sqref="K13">
    <cfRule type="cellIs" dxfId="29723" priority="34161" operator="greaterThan">
      <formula>5000000</formula>
    </cfRule>
  </conditionalFormatting>
  <conditionalFormatting sqref="K13">
    <cfRule type="expression" dxfId="29722" priority="34160">
      <formula>ISTEXT($K$13)</formula>
    </cfRule>
  </conditionalFormatting>
  <conditionalFormatting sqref="K13">
    <cfRule type="cellIs" dxfId="29721" priority="34159" operator="lessThan">
      <formula>0</formula>
    </cfRule>
  </conditionalFormatting>
  <conditionalFormatting sqref="L13">
    <cfRule type="cellIs" dxfId="29720" priority="34158" operator="greaterThan">
      <formula>5000000</formula>
    </cfRule>
  </conditionalFormatting>
  <conditionalFormatting sqref="L13">
    <cfRule type="expression" dxfId="29719" priority="34157">
      <formula>ISTEXT($L$13)</formula>
    </cfRule>
  </conditionalFormatting>
  <conditionalFormatting sqref="L13">
    <cfRule type="cellIs" dxfId="29718" priority="34156" operator="lessThan">
      <formula>0</formula>
    </cfRule>
  </conditionalFormatting>
  <conditionalFormatting sqref="M13">
    <cfRule type="cellIs" dxfId="29717" priority="34155" operator="greaterThan">
      <formula>5000000</formula>
    </cfRule>
  </conditionalFormatting>
  <conditionalFormatting sqref="M13">
    <cfRule type="expression" dxfId="29716" priority="34154">
      <formula>ISTEXT($M$13)</formula>
    </cfRule>
  </conditionalFormatting>
  <conditionalFormatting sqref="M13">
    <cfRule type="cellIs" dxfId="29715" priority="34153" operator="lessThan">
      <formula>0</formula>
    </cfRule>
  </conditionalFormatting>
  <conditionalFormatting sqref="N13">
    <cfRule type="cellIs" dxfId="29714" priority="34152" operator="greaterThan">
      <formula>5000000</formula>
    </cfRule>
  </conditionalFormatting>
  <conditionalFormatting sqref="N13">
    <cfRule type="expression" dxfId="29713" priority="34151">
      <formula>ISTEXT($N$13)</formula>
    </cfRule>
  </conditionalFormatting>
  <conditionalFormatting sqref="N13">
    <cfRule type="cellIs" dxfId="29712" priority="34150" operator="lessThan">
      <formula>0</formula>
    </cfRule>
  </conditionalFormatting>
  <conditionalFormatting sqref="O13">
    <cfRule type="cellIs" dxfId="29711" priority="34149" operator="greaterThan">
      <formula>5000000</formula>
    </cfRule>
  </conditionalFormatting>
  <conditionalFormatting sqref="O13">
    <cfRule type="expression" dxfId="29710" priority="34148">
      <formula>ISTEXT($O$13)</formula>
    </cfRule>
  </conditionalFormatting>
  <conditionalFormatting sqref="O13">
    <cfRule type="cellIs" dxfId="29709" priority="34147" operator="lessThan">
      <formula>0</formula>
    </cfRule>
  </conditionalFormatting>
  <conditionalFormatting sqref="P13">
    <cfRule type="cellIs" dxfId="29708" priority="34146" operator="greaterThan">
      <formula>5000000</formula>
    </cfRule>
  </conditionalFormatting>
  <conditionalFormatting sqref="P13">
    <cfRule type="expression" dxfId="29707" priority="34145">
      <formula>ISTEXT($P$13)</formula>
    </cfRule>
  </conditionalFormatting>
  <conditionalFormatting sqref="P13">
    <cfRule type="cellIs" dxfId="29706" priority="34144" operator="lessThan">
      <formula>0</formula>
    </cfRule>
  </conditionalFormatting>
  <conditionalFormatting sqref="Q13">
    <cfRule type="cellIs" dxfId="29705" priority="34143" operator="greaterThan">
      <formula>5000000</formula>
    </cfRule>
  </conditionalFormatting>
  <conditionalFormatting sqref="Q13">
    <cfRule type="expression" dxfId="29704" priority="34142">
      <formula>ISTEXT($Q$13)</formula>
    </cfRule>
  </conditionalFormatting>
  <conditionalFormatting sqref="Q13">
    <cfRule type="cellIs" dxfId="29703" priority="34141" operator="lessThan">
      <formula>0</formula>
    </cfRule>
  </conditionalFormatting>
  <conditionalFormatting sqref="R13">
    <cfRule type="cellIs" dxfId="29702" priority="34140" operator="greaterThan">
      <formula>5000000</formula>
    </cfRule>
  </conditionalFormatting>
  <conditionalFormatting sqref="R13">
    <cfRule type="expression" dxfId="29701" priority="34139">
      <formula>ISTEXT($R$13)</formula>
    </cfRule>
  </conditionalFormatting>
  <conditionalFormatting sqref="R13">
    <cfRule type="cellIs" dxfId="29700" priority="34138" operator="lessThan">
      <formula>0</formula>
    </cfRule>
  </conditionalFormatting>
  <conditionalFormatting sqref="S13">
    <cfRule type="cellIs" dxfId="29699" priority="34137" operator="greaterThan">
      <formula>5000000</formula>
    </cfRule>
  </conditionalFormatting>
  <conditionalFormatting sqref="S13">
    <cfRule type="expression" dxfId="29698" priority="34136">
      <formula>ISTEXT($S$13)</formula>
    </cfRule>
  </conditionalFormatting>
  <conditionalFormatting sqref="S13">
    <cfRule type="cellIs" dxfId="29697" priority="34135" operator="lessThan">
      <formula>0</formula>
    </cfRule>
  </conditionalFormatting>
  <conditionalFormatting sqref="T13">
    <cfRule type="cellIs" dxfId="29696" priority="34134" operator="greaterThan">
      <formula>5000000</formula>
    </cfRule>
  </conditionalFormatting>
  <conditionalFormatting sqref="T13">
    <cfRule type="expression" dxfId="29695" priority="34133">
      <formula>ISTEXT($T$13)</formula>
    </cfRule>
  </conditionalFormatting>
  <conditionalFormatting sqref="T13">
    <cfRule type="cellIs" dxfId="29694" priority="34132" operator="lessThan">
      <formula>0</formula>
    </cfRule>
  </conditionalFormatting>
  <conditionalFormatting sqref="U13">
    <cfRule type="cellIs" dxfId="29693" priority="34131" operator="greaterThan">
      <formula>5000000</formula>
    </cfRule>
  </conditionalFormatting>
  <conditionalFormatting sqref="U13">
    <cfRule type="expression" dxfId="29692" priority="34130">
      <formula>ISTEXT($U$13)</formula>
    </cfRule>
  </conditionalFormatting>
  <conditionalFormatting sqref="U13">
    <cfRule type="cellIs" dxfId="29691" priority="34129" operator="lessThan">
      <formula>0</formula>
    </cfRule>
  </conditionalFormatting>
  <conditionalFormatting sqref="V13">
    <cfRule type="cellIs" dxfId="29690" priority="34128" operator="greaterThan">
      <formula>5000000</formula>
    </cfRule>
  </conditionalFormatting>
  <conditionalFormatting sqref="V13">
    <cfRule type="expression" dxfId="29689" priority="34127">
      <formula>ISTEXT($V$13)</formula>
    </cfRule>
  </conditionalFormatting>
  <conditionalFormatting sqref="V13">
    <cfRule type="cellIs" dxfId="29688" priority="34126" operator="lessThan">
      <formula>0</formula>
    </cfRule>
  </conditionalFormatting>
  <conditionalFormatting sqref="W13">
    <cfRule type="cellIs" dxfId="29687" priority="34125" operator="greaterThan">
      <formula>5000000</formula>
    </cfRule>
  </conditionalFormatting>
  <conditionalFormatting sqref="W13">
    <cfRule type="expression" dxfId="29686" priority="34124">
      <formula>ISTEXT($W$13)</formula>
    </cfRule>
  </conditionalFormatting>
  <conditionalFormatting sqref="W13">
    <cfRule type="cellIs" dxfId="29685" priority="34123" operator="lessThan">
      <formula>0</formula>
    </cfRule>
  </conditionalFormatting>
  <conditionalFormatting sqref="X13">
    <cfRule type="cellIs" dxfId="29684" priority="34122" operator="greaterThan">
      <formula>5000000</formula>
    </cfRule>
  </conditionalFormatting>
  <conditionalFormatting sqref="X13">
    <cfRule type="expression" dxfId="29683" priority="34121">
      <formula>ISTEXT($X$13)</formula>
    </cfRule>
  </conditionalFormatting>
  <conditionalFormatting sqref="X13">
    <cfRule type="cellIs" dxfId="29682" priority="34120" operator="lessThan">
      <formula>0</formula>
    </cfRule>
  </conditionalFormatting>
  <conditionalFormatting sqref="Y13">
    <cfRule type="cellIs" dxfId="29681" priority="34119" operator="greaterThan">
      <formula>5000000</formula>
    </cfRule>
  </conditionalFormatting>
  <conditionalFormatting sqref="Y13">
    <cfRule type="expression" dxfId="29680" priority="34118">
      <formula>ISTEXT($Y$13)</formula>
    </cfRule>
  </conditionalFormatting>
  <conditionalFormatting sqref="Y13">
    <cfRule type="cellIs" dxfId="29679" priority="34117" operator="lessThan">
      <formula>0</formula>
    </cfRule>
  </conditionalFormatting>
  <conditionalFormatting sqref="Z13">
    <cfRule type="cellIs" dxfId="29678" priority="34116" operator="greaterThan">
      <formula>5000000</formula>
    </cfRule>
  </conditionalFormatting>
  <conditionalFormatting sqref="Z13">
    <cfRule type="expression" dxfId="29677" priority="34115">
      <formula>ISTEXT($Z$13)</formula>
    </cfRule>
  </conditionalFormatting>
  <conditionalFormatting sqref="Z13">
    <cfRule type="cellIs" dxfId="29676" priority="34114" operator="lessThan">
      <formula>0</formula>
    </cfRule>
  </conditionalFormatting>
  <conditionalFormatting sqref="D14">
    <cfRule type="cellIs" dxfId="29675" priority="34113" operator="greaterThan">
      <formula>5000000</formula>
    </cfRule>
  </conditionalFormatting>
  <conditionalFormatting sqref="D14">
    <cfRule type="expression" dxfId="29674" priority="34112">
      <formula>ISTEXT($D$14)</formula>
    </cfRule>
  </conditionalFormatting>
  <conditionalFormatting sqref="D14">
    <cfRule type="cellIs" dxfId="29673" priority="34111" operator="lessThan">
      <formula>0</formula>
    </cfRule>
  </conditionalFormatting>
  <conditionalFormatting sqref="E14">
    <cfRule type="cellIs" dxfId="29672" priority="34110" operator="greaterThan">
      <formula>5000000</formula>
    </cfRule>
  </conditionalFormatting>
  <conditionalFormatting sqref="E14">
    <cfRule type="expression" dxfId="29671" priority="34109">
      <formula>ISTEXT($E$14)</formula>
    </cfRule>
  </conditionalFormatting>
  <conditionalFormatting sqref="E14">
    <cfRule type="cellIs" dxfId="29670" priority="34108" operator="lessThan">
      <formula>0</formula>
    </cfRule>
  </conditionalFormatting>
  <conditionalFormatting sqref="F14">
    <cfRule type="cellIs" dxfId="29669" priority="34107" operator="greaterThan">
      <formula>5000000</formula>
    </cfRule>
  </conditionalFormatting>
  <conditionalFormatting sqref="F14">
    <cfRule type="expression" dxfId="29668" priority="34106">
      <formula>ISTEXT($F$14)</formula>
    </cfRule>
  </conditionalFormatting>
  <conditionalFormatting sqref="F14">
    <cfRule type="cellIs" dxfId="29667" priority="34105" operator="lessThan">
      <formula>0</formula>
    </cfRule>
  </conditionalFormatting>
  <conditionalFormatting sqref="G14">
    <cfRule type="cellIs" dxfId="29666" priority="34104" operator="greaterThan">
      <formula>5000000</formula>
    </cfRule>
  </conditionalFormatting>
  <conditionalFormatting sqref="G14">
    <cfRule type="expression" dxfId="29665" priority="34103">
      <formula>ISTEXT($G$14)</formula>
    </cfRule>
  </conditionalFormatting>
  <conditionalFormatting sqref="G14">
    <cfRule type="cellIs" dxfId="29664" priority="34102" operator="lessThan">
      <formula>0</formula>
    </cfRule>
  </conditionalFormatting>
  <conditionalFormatting sqref="H14">
    <cfRule type="cellIs" dxfId="29663" priority="34101" operator="greaterThan">
      <formula>5000000</formula>
    </cfRule>
  </conditionalFormatting>
  <conditionalFormatting sqref="H14">
    <cfRule type="expression" dxfId="29662" priority="34100">
      <formula>ISTEXT($H$14)</formula>
    </cfRule>
  </conditionalFormatting>
  <conditionalFormatting sqref="H14">
    <cfRule type="cellIs" dxfId="29661" priority="34099" operator="lessThan">
      <formula>0</formula>
    </cfRule>
  </conditionalFormatting>
  <conditionalFormatting sqref="I14">
    <cfRule type="cellIs" dxfId="29660" priority="34098" operator="greaterThan">
      <formula>5000000</formula>
    </cfRule>
  </conditionalFormatting>
  <conditionalFormatting sqref="I14">
    <cfRule type="expression" dxfId="29659" priority="34097">
      <formula>ISTEXT($I$14)</formula>
    </cfRule>
  </conditionalFormatting>
  <conditionalFormatting sqref="I14">
    <cfRule type="cellIs" dxfId="29658" priority="34096" operator="lessThan">
      <formula>0</formula>
    </cfRule>
  </conditionalFormatting>
  <conditionalFormatting sqref="J14">
    <cfRule type="cellIs" dxfId="29657" priority="34095" operator="greaterThan">
      <formula>5000000</formula>
    </cfRule>
  </conditionalFormatting>
  <conditionalFormatting sqref="J14">
    <cfRule type="expression" dxfId="29656" priority="34094">
      <formula>ISTEXT($J$14)</formula>
    </cfRule>
  </conditionalFormatting>
  <conditionalFormatting sqref="J14">
    <cfRule type="cellIs" dxfId="29655" priority="34093" operator="lessThan">
      <formula>0</formula>
    </cfRule>
  </conditionalFormatting>
  <conditionalFormatting sqref="K14">
    <cfRule type="cellIs" dxfId="29654" priority="34092" operator="greaterThan">
      <formula>5000000</formula>
    </cfRule>
  </conditionalFormatting>
  <conditionalFormatting sqref="K14">
    <cfRule type="expression" dxfId="29653" priority="34091">
      <formula>ISTEXT($K$14)</formula>
    </cfRule>
  </conditionalFormatting>
  <conditionalFormatting sqref="K14">
    <cfRule type="cellIs" dxfId="29652" priority="34090" operator="lessThan">
      <formula>0</formula>
    </cfRule>
  </conditionalFormatting>
  <conditionalFormatting sqref="L14">
    <cfRule type="cellIs" dxfId="29651" priority="34089" operator="greaterThan">
      <formula>5000000</formula>
    </cfRule>
  </conditionalFormatting>
  <conditionalFormatting sqref="L14">
    <cfRule type="expression" dxfId="29650" priority="34088">
      <formula>ISTEXT($L$14)</formula>
    </cfRule>
  </conditionalFormatting>
  <conditionalFormatting sqref="L14">
    <cfRule type="cellIs" dxfId="29649" priority="34087" operator="lessThan">
      <formula>0</formula>
    </cfRule>
  </conditionalFormatting>
  <conditionalFormatting sqref="M14">
    <cfRule type="cellIs" dxfId="29648" priority="34086" operator="greaterThan">
      <formula>5000000</formula>
    </cfRule>
  </conditionalFormatting>
  <conditionalFormatting sqref="M14">
    <cfRule type="expression" dxfId="29647" priority="34085">
      <formula>ISTEXT($M$14)</formula>
    </cfRule>
  </conditionalFormatting>
  <conditionalFormatting sqref="M14">
    <cfRule type="cellIs" dxfId="29646" priority="34084" operator="lessThan">
      <formula>0</formula>
    </cfRule>
  </conditionalFormatting>
  <conditionalFormatting sqref="N14">
    <cfRule type="cellIs" dxfId="29645" priority="34083" operator="greaterThan">
      <formula>5000000</formula>
    </cfRule>
  </conditionalFormatting>
  <conditionalFormatting sqref="N14">
    <cfRule type="expression" dxfId="29644" priority="34082">
      <formula>ISTEXT($N$14)</formula>
    </cfRule>
  </conditionalFormatting>
  <conditionalFormatting sqref="N14">
    <cfRule type="cellIs" dxfId="29643" priority="34081" operator="lessThan">
      <formula>0</formula>
    </cfRule>
  </conditionalFormatting>
  <conditionalFormatting sqref="O14">
    <cfRule type="cellIs" dxfId="29642" priority="34080" operator="greaterThan">
      <formula>5000000</formula>
    </cfRule>
  </conditionalFormatting>
  <conditionalFormatting sqref="O14">
    <cfRule type="expression" dxfId="29641" priority="34079">
      <formula>ISTEXT($O$14)</formula>
    </cfRule>
  </conditionalFormatting>
  <conditionalFormatting sqref="O14">
    <cfRule type="cellIs" dxfId="29640" priority="34078" operator="lessThan">
      <formula>0</formula>
    </cfRule>
  </conditionalFormatting>
  <conditionalFormatting sqref="P14">
    <cfRule type="cellIs" dxfId="29639" priority="34077" operator="greaterThan">
      <formula>5000000</formula>
    </cfRule>
  </conditionalFormatting>
  <conditionalFormatting sqref="P14">
    <cfRule type="expression" dxfId="29638" priority="34076">
      <formula>ISTEXT($P$14)</formula>
    </cfRule>
  </conditionalFormatting>
  <conditionalFormatting sqref="P14">
    <cfRule type="cellIs" dxfId="29637" priority="34075" operator="lessThan">
      <formula>0</formula>
    </cfRule>
  </conditionalFormatting>
  <conditionalFormatting sqref="Q14">
    <cfRule type="cellIs" dxfId="29636" priority="34074" operator="greaterThan">
      <formula>5000000</formula>
    </cfRule>
  </conditionalFormatting>
  <conditionalFormatting sqref="Q14">
    <cfRule type="expression" dxfId="29635" priority="34073">
      <formula>ISTEXT($Q$14)</formula>
    </cfRule>
  </conditionalFormatting>
  <conditionalFormatting sqref="Q14">
    <cfRule type="cellIs" dxfId="29634" priority="34072" operator="lessThan">
      <formula>0</formula>
    </cfRule>
  </conditionalFormatting>
  <conditionalFormatting sqref="R14">
    <cfRule type="cellIs" dxfId="29633" priority="34071" operator="greaterThan">
      <formula>5000000</formula>
    </cfRule>
  </conditionalFormatting>
  <conditionalFormatting sqref="R14">
    <cfRule type="expression" dxfId="29632" priority="34070">
      <formula>ISTEXT($R$14)</formula>
    </cfRule>
  </conditionalFormatting>
  <conditionalFormatting sqref="R14">
    <cfRule type="cellIs" dxfId="29631" priority="34069" operator="lessThan">
      <formula>0</formula>
    </cfRule>
  </conditionalFormatting>
  <conditionalFormatting sqref="S14">
    <cfRule type="cellIs" dxfId="29630" priority="34068" operator="greaterThan">
      <formula>5000000</formula>
    </cfRule>
  </conditionalFormatting>
  <conditionalFormatting sqref="S14">
    <cfRule type="expression" dxfId="29629" priority="34067">
      <formula>ISTEXT($S$14)</formula>
    </cfRule>
  </conditionalFormatting>
  <conditionalFormatting sqref="S14">
    <cfRule type="cellIs" dxfId="29628" priority="34066" operator="lessThan">
      <formula>0</formula>
    </cfRule>
  </conditionalFormatting>
  <conditionalFormatting sqref="T14">
    <cfRule type="cellIs" dxfId="29627" priority="34065" operator="greaterThan">
      <formula>5000000</formula>
    </cfRule>
  </conditionalFormatting>
  <conditionalFormatting sqref="T14">
    <cfRule type="expression" dxfId="29626" priority="34064">
      <formula>ISTEXT($T$14)</formula>
    </cfRule>
  </conditionalFormatting>
  <conditionalFormatting sqref="T14">
    <cfRule type="cellIs" dxfId="29625" priority="34063" operator="lessThan">
      <formula>0</formula>
    </cfRule>
  </conditionalFormatting>
  <conditionalFormatting sqref="U14">
    <cfRule type="cellIs" dxfId="29624" priority="34062" operator="greaterThan">
      <formula>5000000</formula>
    </cfRule>
  </conditionalFormatting>
  <conditionalFormatting sqref="U14">
    <cfRule type="expression" dxfId="29623" priority="34061">
      <formula>ISTEXT($U$14)</formula>
    </cfRule>
  </conditionalFormatting>
  <conditionalFormatting sqref="U14">
    <cfRule type="cellIs" dxfId="29622" priority="34060" operator="lessThan">
      <formula>0</formula>
    </cfRule>
  </conditionalFormatting>
  <conditionalFormatting sqref="V14">
    <cfRule type="cellIs" dxfId="29621" priority="34059" operator="greaterThan">
      <formula>5000000</formula>
    </cfRule>
  </conditionalFormatting>
  <conditionalFormatting sqref="V14">
    <cfRule type="expression" dxfId="29620" priority="34058">
      <formula>ISTEXT($V$14)</formula>
    </cfRule>
  </conditionalFormatting>
  <conditionalFormatting sqref="V14">
    <cfRule type="cellIs" dxfId="29619" priority="34057" operator="lessThan">
      <formula>0</formula>
    </cfRule>
  </conditionalFormatting>
  <conditionalFormatting sqref="W14">
    <cfRule type="cellIs" dxfId="29618" priority="34056" operator="greaterThan">
      <formula>5000000</formula>
    </cfRule>
  </conditionalFormatting>
  <conditionalFormatting sqref="W14">
    <cfRule type="expression" dxfId="29617" priority="34055">
      <formula>ISTEXT($W$14)</formula>
    </cfRule>
  </conditionalFormatting>
  <conditionalFormatting sqref="W14">
    <cfRule type="cellIs" dxfId="29616" priority="34054" operator="lessThan">
      <formula>0</formula>
    </cfRule>
  </conditionalFormatting>
  <conditionalFormatting sqref="X14">
    <cfRule type="cellIs" dxfId="29615" priority="34053" operator="greaterThan">
      <formula>5000000</formula>
    </cfRule>
  </conditionalFormatting>
  <conditionalFormatting sqref="X14">
    <cfRule type="expression" dxfId="29614" priority="34052">
      <formula>ISTEXT($X$14)</formula>
    </cfRule>
  </conditionalFormatting>
  <conditionalFormatting sqref="X14">
    <cfRule type="cellIs" dxfId="29613" priority="34051" operator="lessThan">
      <formula>0</formula>
    </cfRule>
  </conditionalFormatting>
  <conditionalFormatting sqref="Y14">
    <cfRule type="cellIs" dxfId="29612" priority="34050" operator="greaterThan">
      <formula>5000000</formula>
    </cfRule>
  </conditionalFormatting>
  <conditionalFormatting sqref="Y14">
    <cfRule type="expression" dxfId="29611" priority="34049">
      <formula>ISTEXT($Y$14)</formula>
    </cfRule>
  </conditionalFormatting>
  <conditionalFormatting sqref="Y14">
    <cfRule type="cellIs" dxfId="29610" priority="34048" operator="lessThan">
      <formula>0</formula>
    </cfRule>
  </conditionalFormatting>
  <conditionalFormatting sqref="Z14">
    <cfRule type="cellIs" dxfId="29609" priority="34047" operator="greaterThan">
      <formula>5000000</formula>
    </cfRule>
  </conditionalFormatting>
  <conditionalFormatting sqref="Z14">
    <cfRule type="expression" dxfId="29608" priority="34046">
      <formula>ISTEXT($Z$14)</formula>
    </cfRule>
  </conditionalFormatting>
  <conditionalFormatting sqref="Z14">
    <cfRule type="cellIs" dxfId="29607" priority="34045" operator="lessThan">
      <formula>0</formula>
    </cfRule>
  </conditionalFormatting>
  <conditionalFormatting sqref="D15">
    <cfRule type="cellIs" dxfId="29606" priority="34044" operator="greaterThan">
      <formula>5000000</formula>
    </cfRule>
  </conditionalFormatting>
  <conditionalFormatting sqref="D15">
    <cfRule type="expression" dxfId="29605" priority="34043">
      <formula>ISTEXT($D$15)</formula>
    </cfRule>
  </conditionalFormatting>
  <conditionalFormatting sqref="D15">
    <cfRule type="cellIs" dxfId="29604" priority="34042" operator="lessThan">
      <formula>0</formula>
    </cfRule>
  </conditionalFormatting>
  <conditionalFormatting sqref="E15">
    <cfRule type="cellIs" dxfId="29603" priority="34041" operator="greaterThan">
      <formula>5000000</formula>
    </cfRule>
  </conditionalFormatting>
  <conditionalFormatting sqref="E15">
    <cfRule type="expression" dxfId="29602" priority="34040">
      <formula>ISTEXT($E$15)</formula>
    </cfRule>
  </conditionalFormatting>
  <conditionalFormatting sqref="E15">
    <cfRule type="cellIs" dxfId="29601" priority="34039" operator="lessThan">
      <formula>0</formula>
    </cfRule>
  </conditionalFormatting>
  <conditionalFormatting sqref="F15">
    <cfRule type="cellIs" dxfId="29600" priority="34038" operator="greaterThan">
      <formula>5000000</formula>
    </cfRule>
  </conditionalFormatting>
  <conditionalFormatting sqref="F15">
    <cfRule type="expression" dxfId="29599" priority="34037">
      <formula>ISTEXT($F$15)</formula>
    </cfRule>
  </conditionalFormatting>
  <conditionalFormatting sqref="F15">
    <cfRule type="cellIs" dxfId="29598" priority="34036" operator="lessThan">
      <formula>0</formula>
    </cfRule>
  </conditionalFormatting>
  <conditionalFormatting sqref="G15">
    <cfRule type="cellIs" dxfId="29597" priority="34035" operator="greaterThan">
      <formula>5000000</formula>
    </cfRule>
  </conditionalFormatting>
  <conditionalFormatting sqref="G15">
    <cfRule type="expression" dxfId="29596" priority="34034">
      <formula>ISTEXT($G$15)</formula>
    </cfRule>
  </conditionalFormatting>
  <conditionalFormatting sqref="G15">
    <cfRule type="cellIs" dxfId="29595" priority="34033" operator="lessThan">
      <formula>0</formula>
    </cfRule>
  </conditionalFormatting>
  <conditionalFormatting sqref="H15">
    <cfRule type="cellIs" dxfId="29594" priority="34032" operator="greaterThan">
      <formula>5000000</formula>
    </cfRule>
  </conditionalFormatting>
  <conditionalFormatting sqref="H15">
    <cfRule type="expression" dxfId="29593" priority="34031">
      <formula>ISTEXT($H$15)</formula>
    </cfRule>
  </conditionalFormatting>
  <conditionalFormatting sqref="H15">
    <cfRule type="cellIs" dxfId="29592" priority="34030" operator="lessThan">
      <formula>0</formula>
    </cfRule>
  </conditionalFormatting>
  <conditionalFormatting sqref="I15">
    <cfRule type="cellIs" dxfId="29591" priority="34029" operator="greaterThan">
      <formula>5000000</formula>
    </cfRule>
  </conditionalFormatting>
  <conditionalFormatting sqref="I15">
    <cfRule type="expression" dxfId="29590" priority="34028">
      <formula>ISTEXT($I$15)</formula>
    </cfRule>
  </conditionalFormatting>
  <conditionalFormatting sqref="I15">
    <cfRule type="cellIs" dxfId="29589" priority="34027" operator="lessThan">
      <formula>0</formula>
    </cfRule>
  </conditionalFormatting>
  <conditionalFormatting sqref="J15">
    <cfRule type="cellIs" dxfId="29588" priority="34026" operator="greaterThan">
      <formula>5000000</formula>
    </cfRule>
  </conditionalFormatting>
  <conditionalFormatting sqref="J15">
    <cfRule type="expression" dxfId="29587" priority="34025">
      <formula>ISTEXT($J$15)</formula>
    </cfRule>
  </conditionalFormatting>
  <conditionalFormatting sqref="J15">
    <cfRule type="cellIs" dxfId="29586" priority="34024" operator="lessThan">
      <formula>0</formula>
    </cfRule>
  </conditionalFormatting>
  <conditionalFormatting sqref="K15">
    <cfRule type="cellIs" dxfId="29585" priority="34023" operator="greaterThan">
      <formula>5000000</formula>
    </cfRule>
  </conditionalFormatting>
  <conditionalFormatting sqref="K15">
    <cfRule type="expression" dxfId="29584" priority="34022">
      <formula>ISTEXT($K$15)</formula>
    </cfRule>
  </conditionalFormatting>
  <conditionalFormatting sqref="K15">
    <cfRule type="cellIs" dxfId="29583" priority="34021" operator="lessThan">
      <formula>0</formula>
    </cfRule>
  </conditionalFormatting>
  <conditionalFormatting sqref="L15">
    <cfRule type="cellIs" dxfId="29582" priority="34020" operator="greaterThan">
      <formula>5000000</formula>
    </cfRule>
  </conditionalFormatting>
  <conditionalFormatting sqref="L15">
    <cfRule type="expression" dxfId="29581" priority="34019">
      <formula>ISTEXT($L$15)</formula>
    </cfRule>
  </conditionalFormatting>
  <conditionalFormatting sqref="L15">
    <cfRule type="cellIs" dxfId="29580" priority="34018" operator="lessThan">
      <formula>0</formula>
    </cfRule>
  </conditionalFormatting>
  <conditionalFormatting sqref="M15">
    <cfRule type="cellIs" dxfId="29579" priority="34017" operator="greaterThan">
      <formula>5000000</formula>
    </cfRule>
  </conditionalFormatting>
  <conditionalFormatting sqref="M15">
    <cfRule type="expression" dxfId="29578" priority="34016">
      <formula>ISTEXT($M$15)</formula>
    </cfRule>
  </conditionalFormatting>
  <conditionalFormatting sqref="M15">
    <cfRule type="cellIs" dxfId="29577" priority="34015" operator="lessThan">
      <formula>0</formula>
    </cfRule>
  </conditionalFormatting>
  <conditionalFormatting sqref="N15">
    <cfRule type="cellIs" dxfId="29576" priority="34014" operator="greaterThan">
      <formula>5000000</formula>
    </cfRule>
  </conditionalFormatting>
  <conditionalFormatting sqref="N15">
    <cfRule type="expression" dxfId="29575" priority="34013">
      <formula>ISTEXT($N$15)</formula>
    </cfRule>
  </conditionalFormatting>
  <conditionalFormatting sqref="N15">
    <cfRule type="cellIs" dxfId="29574" priority="34012" operator="lessThan">
      <formula>0</formula>
    </cfRule>
  </conditionalFormatting>
  <conditionalFormatting sqref="O15">
    <cfRule type="cellIs" dxfId="29573" priority="34011" operator="greaterThan">
      <formula>5000000</formula>
    </cfRule>
  </conditionalFormatting>
  <conditionalFormatting sqref="O15">
    <cfRule type="expression" dxfId="29572" priority="34010">
      <formula>ISTEXT($O$15)</formula>
    </cfRule>
  </conditionalFormatting>
  <conditionalFormatting sqref="O15">
    <cfRule type="cellIs" dxfId="29571" priority="34009" operator="lessThan">
      <formula>0</formula>
    </cfRule>
  </conditionalFormatting>
  <conditionalFormatting sqref="P15">
    <cfRule type="cellIs" dxfId="29570" priority="34008" operator="greaterThan">
      <formula>5000000</formula>
    </cfRule>
  </conditionalFormatting>
  <conditionalFormatting sqref="P15">
    <cfRule type="expression" dxfId="29569" priority="34007">
      <formula>ISTEXT($P$15)</formula>
    </cfRule>
  </conditionalFormatting>
  <conditionalFormatting sqref="P15">
    <cfRule type="cellIs" dxfId="29568" priority="34006" operator="lessThan">
      <formula>0</formula>
    </cfRule>
  </conditionalFormatting>
  <conditionalFormatting sqref="Q15">
    <cfRule type="cellIs" dxfId="29567" priority="34005" operator="greaterThan">
      <formula>5000000</formula>
    </cfRule>
  </conditionalFormatting>
  <conditionalFormatting sqref="Q15">
    <cfRule type="expression" dxfId="29566" priority="34004">
      <formula>ISTEXT($Q$15)</formula>
    </cfRule>
  </conditionalFormatting>
  <conditionalFormatting sqref="Q15">
    <cfRule type="cellIs" dxfId="29565" priority="34003" operator="lessThan">
      <formula>0</formula>
    </cfRule>
  </conditionalFormatting>
  <conditionalFormatting sqref="R15">
    <cfRule type="cellIs" dxfId="29564" priority="34002" operator="greaterThan">
      <formula>5000000</formula>
    </cfRule>
  </conditionalFormatting>
  <conditionalFormatting sqref="R15">
    <cfRule type="expression" dxfId="29563" priority="34001">
      <formula>ISTEXT($R$15)</formula>
    </cfRule>
  </conditionalFormatting>
  <conditionalFormatting sqref="R15">
    <cfRule type="cellIs" dxfId="29562" priority="34000" operator="lessThan">
      <formula>0</formula>
    </cfRule>
  </conditionalFormatting>
  <conditionalFormatting sqref="S15">
    <cfRule type="cellIs" dxfId="29561" priority="33999" operator="greaterThan">
      <formula>5000000</formula>
    </cfRule>
  </conditionalFormatting>
  <conditionalFormatting sqref="S15">
    <cfRule type="expression" dxfId="29560" priority="33998">
      <formula>ISTEXT($S$15)</formula>
    </cfRule>
  </conditionalFormatting>
  <conditionalFormatting sqref="S15">
    <cfRule type="cellIs" dxfId="29559" priority="33997" operator="lessThan">
      <formula>0</formula>
    </cfRule>
  </conditionalFormatting>
  <conditionalFormatting sqref="T15">
    <cfRule type="cellIs" dxfId="29558" priority="33996" operator="greaterThan">
      <formula>5000000</formula>
    </cfRule>
  </conditionalFormatting>
  <conditionalFormatting sqref="T15">
    <cfRule type="expression" dxfId="29557" priority="33995">
      <formula>ISTEXT($T$15)</formula>
    </cfRule>
  </conditionalFormatting>
  <conditionalFormatting sqref="T15">
    <cfRule type="cellIs" dxfId="29556" priority="33994" operator="lessThan">
      <formula>0</formula>
    </cfRule>
  </conditionalFormatting>
  <conditionalFormatting sqref="U15">
    <cfRule type="cellIs" dxfId="29555" priority="33993" operator="greaterThan">
      <formula>5000000</formula>
    </cfRule>
  </conditionalFormatting>
  <conditionalFormatting sqref="U15">
    <cfRule type="expression" dxfId="29554" priority="33992">
      <formula>ISTEXT($U$15)</formula>
    </cfRule>
  </conditionalFormatting>
  <conditionalFormatting sqref="U15">
    <cfRule type="cellIs" dxfId="29553" priority="33991" operator="lessThan">
      <formula>0</formula>
    </cfRule>
  </conditionalFormatting>
  <conditionalFormatting sqref="V15">
    <cfRule type="cellIs" dxfId="29552" priority="33990" operator="greaterThan">
      <formula>5000000</formula>
    </cfRule>
  </conditionalFormatting>
  <conditionalFormatting sqref="V15">
    <cfRule type="expression" dxfId="29551" priority="33989">
      <formula>ISTEXT($V$15)</formula>
    </cfRule>
  </conditionalFormatting>
  <conditionalFormatting sqref="V15">
    <cfRule type="cellIs" dxfId="29550" priority="33988" operator="lessThan">
      <formula>0</formula>
    </cfRule>
  </conditionalFormatting>
  <conditionalFormatting sqref="W15">
    <cfRule type="cellIs" dxfId="29549" priority="33987" operator="greaterThan">
      <formula>5000000</formula>
    </cfRule>
  </conditionalFormatting>
  <conditionalFormatting sqref="W15">
    <cfRule type="expression" dxfId="29548" priority="33986">
      <formula>ISTEXT($W$15)</formula>
    </cfRule>
  </conditionalFormatting>
  <conditionalFormatting sqref="W15">
    <cfRule type="cellIs" dxfId="29547" priority="33985" operator="lessThan">
      <formula>0</formula>
    </cfRule>
  </conditionalFormatting>
  <conditionalFormatting sqref="X15">
    <cfRule type="cellIs" dxfId="29546" priority="33984" operator="greaterThan">
      <formula>5000000</formula>
    </cfRule>
  </conditionalFormatting>
  <conditionalFormatting sqref="X15">
    <cfRule type="expression" dxfId="29545" priority="33983">
      <formula>ISTEXT($X$15)</formula>
    </cfRule>
  </conditionalFormatting>
  <conditionalFormatting sqref="X15">
    <cfRule type="cellIs" dxfId="29544" priority="33982" operator="lessThan">
      <formula>0</formula>
    </cfRule>
  </conditionalFormatting>
  <conditionalFormatting sqref="Y15">
    <cfRule type="cellIs" dxfId="29543" priority="33981" operator="greaterThan">
      <formula>5000000</formula>
    </cfRule>
  </conditionalFormatting>
  <conditionalFormatting sqref="Y15">
    <cfRule type="expression" dxfId="29542" priority="33980">
      <formula>ISTEXT($Y$15)</formula>
    </cfRule>
  </conditionalFormatting>
  <conditionalFormatting sqref="Y15">
    <cfRule type="cellIs" dxfId="29541" priority="33979" operator="lessThan">
      <formula>0</formula>
    </cfRule>
  </conditionalFormatting>
  <conditionalFormatting sqref="Z15">
    <cfRule type="cellIs" dxfId="29540" priority="33978" operator="greaterThan">
      <formula>5000000</formula>
    </cfRule>
  </conditionalFormatting>
  <conditionalFormatting sqref="Z15">
    <cfRule type="expression" dxfId="29539" priority="33977">
      <formula>ISTEXT($Z$15)</formula>
    </cfRule>
  </conditionalFormatting>
  <conditionalFormatting sqref="Z15">
    <cfRule type="cellIs" dxfId="29538" priority="33976" operator="lessThan">
      <formula>0</formula>
    </cfRule>
  </conditionalFormatting>
  <conditionalFormatting sqref="D17">
    <cfRule type="cellIs" dxfId="29537" priority="33975" operator="greaterThan">
      <formula>5000000</formula>
    </cfRule>
  </conditionalFormatting>
  <conditionalFormatting sqref="D17">
    <cfRule type="expression" dxfId="29536" priority="33974">
      <formula>ISTEXT($D$17)</formula>
    </cfRule>
  </conditionalFormatting>
  <conditionalFormatting sqref="D17">
    <cfRule type="cellIs" dxfId="29535" priority="33973" operator="lessThan">
      <formula>0</formula>
    </cfRule>
  </conditionalFormatting>
  <conditionalFormatting sqref="E17">
    <cfRule type="cellIs" dxfId="29534" priority="33972" operator="greaterThan">
      <formula>5000000</formula>
    </cfRule>
  </conditionalFormatting>
  <conditionalFormatting sqref="E17">
    <cfRule type="expression" dxfId="29533" priority="33971">
      <formula>ISTEXT($E$17)</formula>
    </cfRule>
  </conditionalFormatting>
  <conditionalFormatting sqref="E17">
    <cfRule type="cellIs" dxfId="29532" priority="33970" operator="lessThan">
      <formula>0</formula>
    </cfRule>
  </conditionalFormatting>
  <conditionalFormatting sqref="F17">
    <cfRule type="cellIs" dxfId="29531" priority="33969" operator="greaterThan">
      <formula>5000000</formula>
    </cfRule>
  </conditionalFormatting>
  <conditionalFormatting sqref="F17">
    <cfRule type="expression" dxfId="29530" priority="33968">
      <formula>ISTEXT($F$17)</formula>
    </cfRule>
  </conditionalFormatting>
  <conditionalFormatting sqref="F17">
    <cfRule type="cellIs" dxfId="29529" priority="33967" operator="lessThan">
      <formula>0</formula>
    </cfRule>
  </conditionalFormatting>
  <conditionalFormatting sqref="G17">
    <cfRule type="cellIs" dxfId="29528" priority="33966" operator="greaterThan">
      <formula>5000000</formula>
    </cfRule>
  </conditionalFormatting>
  <conditionalFormatting sqref="G17">
    <cfRule type="expression" dxfId="29527" priority="33965">
      <formula>ISTEXT($G$17)</formula>
    </cfRule>
  </conditionalFormatting>
  <conditionalFormatting sqref="G17">
    <cfRule type="cellIs" dxfId="29526" priority="33964" operator="lessThan">
      <formula>0</formula>
    </cfRule>
  </conditionalFormatting>
  <conditionalFormatting sqref="H17">
    <cfRule type="cellIs" dxfId="29525" priority="33963" operator="greaterThan">
      <formula>5000000</formula>
    </cfRule>
  </conditionalFormatting>
  <conditionalFormatting sqref="H17">
    <cfRule type="expression" dxfId="29524" priority="33962">
      <formula>ISTEXT($H$17)</formula>
    </cfRule>
  </conditionalFormatting>
  <conditionalFormatting sqref="H17">
    <cfRule type="cellIs" dxfId="29523" priority="33961" operator="lessThan">
      <formula>0</formula>
    </cfRule>
  </conditionalFormatting>
  <conditionalFormatting sqref="I17">
    <cfRule type="cellIs" dxfId="29522" priority="33960" operator="greaterThan">
      <formula>5000000</formula>
    </cfRule>
  </conditionalFormatting>
  <conditionalFormatting sqref="I17">
    <cfRule type="expression" dxfId="29521" priority="33959">
      <formula>ISTEXT($I$17)</formula>
    </cfRule>
  </conditionalFormatting>
  <conditionalFormatting sqref="I17">
    <cfRule type="cellIs" dxfId="29520" priority="33958" operator="lessThan">
      <formula>0</formula>
    </cfRule>
  </conditionalFormatting>
  <conditionalFormatting sqref="J17">
    <cfRule type="cellIs" dxfId="29519" priority="33957" operator="greaterThan">
      <formula>5000000</formula>
    </cfRule>
  </conditionalFormatting>
  <conditionalFormatting sqref="J17">
    <cfRule type="expression" dxfId="29518" priority="33956">
      <formula>ISTEXT($J$17)</formula>
    </cfRule>
  </conditionalFormatting>
  <conditionalFormatting sqref="J17">
    <cfRule type="cellIs" dxfId="29517" priority="33955" operator="lessThan">
      <formula>0</formula>
    </cfRule>
  </conditionalFormatting>
  <conditionalFormatting sqref="K17">
    <cfRule type="cellIs" dxfId="29516" priority="33954" operator="greaterThan">
      <formula>5000000</formula>
    </cfRule>
  </conditionalFormatting>
  <conditionalFormatting sqref="K17">
    <cfRule type="expression" dxfId="29515" priority="33953">
      <formula>ISTEXT($K$17)</formula>
    </cfRule>
  </conditionalFormatting>
  <conditionalFormatting sqref="K17">
    <cfRule type="cellIs" dxfId="29514" priority="33952" operator="lessThan">
      <formula>0</formula>
    </cfRule>
  </conditionalFormatting>
  <conditionalFormatting sqref="L17">
    <cfRule type="cellIs" dxfId="29513" priority="33951" operator="greaterThan">
      <formula>5000000</formula>
    </cfRule>
  </conditionalFormatting>
  <conditionalFormatting sqref="L17">
    <cfRule type="expression" dxfId="29512" priority="33950">
      <formula>ISTEXT($L$17)</formula>
    </cfRule>
  </conditionalFormatting>
  <conditionalFormatting sqref="L17">
    <cfRule type="cellIs" dxfId="29511" priority="33949" operator="lessThan">
      <formula>0</formula>
    </cfRule>
  </conditionalFormatting>
  <conditionalFormatting sqref="M17">
    <cfRule type="cellIs" dxfId="29510" priority="33948" operator="greaterThan">
      <formula>5000000</formula>
    </cfRule>
  </conditionalFormatting>
  <conditionalFormatting sqref="M17">
    <cfRule type="expression" dxfId="29509" priority="33947">
      <formula>ISTEXT($M$17)</formula>
    </cfRule>
  </conditionalFormatting>
  <conditionalFormatting sqref="M17">
    <cfRule type="cellIs" dxfId="29508" priority="33946" operator="lessThan">
      <formula>0</formula>
    </cfRule>
  </conditionalFormatting>
  <conditionalFormatting sqref="N17">
    <cfRule type="cellIs" dxfId="29507" priority="33945" operator="greaterThan">
      <formula>5000000</formula>
    </cfRule>
  </conditionalFormatting>
  <conditionalFormatting sqref="N17">
    <cfRule type="expression" dxfId="29506" priority="33944">
      <formula>ISTEXT($N$17)</formula>
    </cfRule>
  </conditionalFormatting>
  <conditionalFormatting sqref="N17">
    <cfRule type="cellIs" dxfId="29505" priority="33943" operator="lessThan">
      <formula>0</formula>
    </cfRule>
  </conditionalFormatting>
  <conditionalFormatting sqref="O17">
    <cfRule type="cellIs" dxfId="29504" priority="33942" operator="greaterThan">
      <formula>5000000</formula>
    </cfRule>
  </conditionalFormatting>
  <conditionalFormatting sqref="O17">
    <cfRule type="expression" dxfId="29503" priority="33941">
      <formula>ISTEXT($O$17)</formula>
    </cfRule>
  </conditionalFormatting>
  <conditionalFormatting sqref="O17">
    <cfRule type="cellIs" dxfId="29502" priority="33940" operator="lessThan">
      <formula>0</formula>
    </cfRule>
  </conditionalFormatting>
  <conditionalFormatting sqref="P17">
    <cfRule type="cellIs" dxfId="29501" priority="33939" operator="greaterThan">
      <formula>5000000</formula>
    </cfRule>
  </conditionalFormatting>
  <conditionalFormatting sqref="P17">
    <cfRule type="expression" dxfId="29500" priority="33938">
      <formula>ISTEXT($P$17)</formula>
    </cfRule>
  </conditionalFormatting>
  <conditionalFormatting sqref="P17">
    <cfRule type="cellIs" dxfId="29499" priority="33937" operator="lessThan">
      <formula>0</formula>
    </cfRule>
  </conditionalFormatting>
  <conditionalFormatting sqref="Q17">
    <cfRule type="cellIs" dxfId="29498" priority="33936" operator="greaterThan">
      <formula>5000000</formula>
    </cfRule>
  </conditionalFormatting>
  <conditionalFormatting sqref="Q17">
    <cfRule type="expression" dxfId="29497" priority="33935">
      <formula>ISTEXT($Q$17)</formula>
    </cfRule>
  </conditionalFormatting>
  <conditionalFormatting sqref="Q17">
    <cfRule type="cellIs" dxfId="29496" priority="33934" operator="lessThan">
      <formula>0</formula>
    </cfRule>
  </conditionalFormatting>
  <conditionalFormatting sqref="R17">
    <cfRule type="cellIs" dxfId="29495" priority="33933" operator="greaterThan">
      <formula>5000000</formula>
    </cfRule>
  </conditionalFormatting>
  <conditionalFormatting sqref="R17">
    <cfRule type="expression" dxfId="29494" priority="33932">
      <formula>ISTEXT($R$17)</formula>
    </cfRule>
  </conditionalFormatting>
  <conditionalFormatting sqref="R17">
    <cfRule type="cellIs" dxfId="29493" priority="33931" operator="lessThan">
      <formula>0</formula>
    </cfRule>
  </conditionalFormatting>
  <conditionalFormatting sqref="S17">
    <cfRule type="cellIs" dxfId="29492" priority="33930" operator="greaterThan">
      <formula>5000000</formula>
    </cfRule>
  </conditionalFormatting>
  <conditionalFormatting sqref="S17">
    <cfRule type="expression" dxfId="29491" priority="33929">
      <formula>ISTEXT($S$17)</formula>
    </cfRule>
  </conditionalFormatting>
  <conditionalFormatting sqref="S17">
    <cfRule type="cellIs" dxfId="29490" priority="33928" operator="lessThan">
      <formula>0</formula>
    </cfRule>
  </conditionalFormatting>
  <conditionalFormatting sqref="T17">
    <cfRule type="cellIs" dxfId="29489" priority="33927" operator="greaterThan">
      <formula>5000000</formula>
    </cfRule>
  </conditionalFormatting>
  <conditionalFormatting sqref="T17">
    <cfRule type="expression" dxfId="29488" priority="33926">
      <formula>ISTEXT($T$17)</formula>
    </cfRule>
  </conditionalFormatting>
  <conditionalFormatting sqref="T17">
    <cfRule type="cellIs" dxfId="29487" priority="33925" operator="lessThan">
      <formula>0</formula>
    </cfRule>
  </conditionalFormatting>
  <conditionalFormatting sqref="U17">
    <cfRule type="cellIs" dxfId="29486" priority="33924" operator="greaterThan">
      <formula>5000000</formula>
    </cfRule>
  </conditionalFormatting>
  <conditionalFormatting sqref="U17">
    <cfRule type="expression" dxfId="29485" priority="33923">
      <formula>ISTEXT($U$17)</formula>
    </cfRule>
  </conditionalFormatting>
  <conditionalFormatting sqref="U17">
    <cfRule type="cellIs" dxfId="29484" priority="33922" operator="lessThan">
      <formula>0</formula>
    </cfRule>
  </conditionalFormatting>
  <conditionalFormatting sqref="V17">
    <cfRule type="cellIs" dxfId="29483" priority="33921" operator="greaterThan">
      <formula>5000000</formula>
    </cfRule>
  </conditionalFormatting>
  <conditionalFormatting sqref="V17">
    <cfRule type="expression" dxfId="29482" priority="33920">
      <formula>ISTEXT($V$17)</formula>
    </cfRule>
  </conditionalFormatting>
  <conditionalFormatting sqref="V17">
    <cfRule type="cellIs" dxfId="29481" priority="33919" operator="lessThan">
      <formula>0</formula>
    </cfRule>
  </conditionalFormatting>
  <conditionalFormatting sqref="W17">
    <cfRule type="cellIs" dxfId="29480" priority="33918" operator="greaterThan">
      <formula>5000000</formula>
    </cfRule>
  </conditionalFormatting>
  <conditionalFormatting sqref="W17">
    <cfRule type="expression" dxfId="29479" priority="33917">
      <formula>ISTEXT($W$17)</formula>
    </cfRule>
  </conditionalFormatting>
  <conditionalFormatting sqref="W17">
    <cfRule type="cellIs" dxfId="29478" priority="33916" operator="lessThan">
      <formula>0</formula>
    </cfRule>
  </conditionalFormatting>
  <conditionalFormatting sqref="X17">
    <cfRule type="cellIs" dxfId="29477" priority="33915" operator="greaterThan">
      <formula>5000000</formula>
    </cfRule>
  </conditionalFormatting>
  <conditionalFormatting sqref="X17">
    <cfRule type="expression" dxfId="29476" priority="33914">
      <formula>ISTEXT($X$17)</formula>
    </cfRule>
  </conditionalFormatting>
  <conditionalFormatting sqref="X17">
    <cfRule type="cellIs" dxfId="29475" priority="33913" operator="lessThan">
      <formula>0</formula>
    </cfRule>
  </conditionalFormatting>
  <conditionalFormatting sqref="Y17">
    <cfRule type="cellIs" dxfId="29474" priority="33912" operator="greaterThan">
      <formula>5000000</formula>
    </cfRule>
  </conditionalFormatting>
  <conditionalFormatting sqref="Y17">
    <cfRule type="expression" dxfId="29473" priority="33911">
      <formula>ISTEXT($Y$17)</formula>
    </cfRule>
  </conditionalFormatting>
  <conditionalFormatting sqref="Y17">
    <cfRule type="cellIs" dxfId="29472" priority="33910" operator="lessThan">
      <formula>0</formula>
    </cfRule>
  </conditionalFormatting>
  <conditionalFormatting sqref="Z17">
    <cfRule type="cellIs" dxfId="29471" priority="33909" operator="greaterThan">
      <formula>5000000</formula>
    </cfRule>
  </conditionalFormatting>
  <conditionalFormatting sqref="Z17">
    <cfRule type="expression" dxfId="29470" priority="33908">
      <formula>ISTEXT($Z$17)</formula>
    </cfRule>
  </conditionalFormatting>
  <conditionalFormatting sqref="Z17">
    <cfRule type="cellIs" dxfId="29469" priority="33907" operator="lessThan">
      <formula>0</formula>
    </cfRule>
  </conditionalFormatting>
  <conditionalFormatting sqref="D18">
    <cfRule type="cellIs" dxfId="29468" priority="33906" operator="greaterThan">
      <formula>5000000</formula>
    </cfRule>
  </conditionalFormatting>
  <conditionalFormatting sqref="D18">
    <cfRule type="expression" dxfId="29467" priority="33905">
      <formula>ISTEXT($D$18)</formula>
    </cfRule>
  </conditionalFormatting>
  <conditionalFormatting sqref="D18">
    <cfRule type="cellIs" dxfId="29466" priority="33904" operator="lessThan">
      <formula>0</formula>
    </cfRule>
  </conditionalFormatting>
  <conditionalFormatting sqref="E18">
    <cfRule type="cellIs" dxfId="29465" priority="33903" operator="greaterThan">
      <formula>5000000</formula>
    </cfRule>
  </conditionalFormatting>
  <conditionalFormatting sqref="E18">
    <cfRule type="expression" dxfId="29464" priority="33902">
      <formula>ISTEXT($E$18)</formula>
    </cfRule>
  </conditionalFormatting>
  <conditionalFormatting sqref="E18">
    <cfRule type="cellIs" dxfId="29463" priority="33901" operator="lessThan">
      <formula>0</formula>
    </cfRule>
  </conditionalFormatting>
  <conditionalFormatting sqref="F18">
    <cfRule type="cellIs" dxfId="29462" priority="33900" operator="greaterThan">
      <formula>5000000</formula>
    </cfRule>
  </conditionalFormatting>
  <conditionalFormatting sqref="F18">
    <cfRule type="expression" dxfId="29461" priority="33899">
      <formula>ISTEXT($F$18)</formula>
    </cfRule>
  </conditionalFormatting>
  <conditionalFormatting sqref="F18">
    <cfRule type="cellIs" dxfId="29460" priority="33898" operator="lessThan">
      <formula>0</formula>
    </cfRule>
  </conditionalFormatting>
  <conditionalFormatting sqref="G18">
    <cfRule type="cellIs" dxfId="29459" priority="33897" operator="greaterThan">
      <formula>5000000</formula>
    </cfRule>
  </conditionalFormatting>
  <conditionalFormatting sqref="G18">
    <cfRule type="expression" dxfId="29458" priority="33896">
      <formula>ISTEXT($G$18)</formula>
    </cfRule>
  </conditionalFormatting>
  <conditionalFormatting sqref="G18">
    <cfRule type="cellIs" dxfId="29457" priority="33895" operator="lessThan">
      <formula>0</formula>
    </cfRule>
  </conditionalFormatting>
  <conditionalFormatting sqref="H18">
    <cfRule type="cellIs" dxfId="29456" priority="33894" operator="greaterThan">
      <formula>5000000</formula>
    </cfRule>
  </conditionalFormatting>
  <conditionalFormatting sqref="H18">
    <cfRule type="expression" dxfId="29455" priority="33893">
      <formula>ISTEXT($H$18)</formula>
    </cfRule>
  </conditionalFormatting>
  <conditionalFormatting sqref="H18">
    <cfRule type="cellIs" dxfId="29454" priority="33892" operator="lessThan">
      <formula>0</formula>
    </cfRule>
  </conditionalFormatting>
  <conditionalFormatting sqref="I18">
    <cfRule type="cellIs" dxfId="29453" priority="33891" operator="greaterThan">
      <formula>5000000</formula>
    </cfRule>
  </conditionalFormatting>
  <conditionalFormatting sqref="I18">
    <cfRule type="expression" dxfId="29452" priority="33890">
      <formula>ISTEXT($I$18)</formula>
    </cfRule>
  </conditionalFormatting>
  <conditionalFormatting sqref="I18">
    <cfRule type="cellIs" dxfId="29451" priority="33889" operator="lessThan">
      <formula>0</formula>
    </cfRule>
  </conditionalFormatting>
  <conditionalFormatting sqref="J18">
    <cfRule type="cellIs" dxfId="29450" priority="33888" operator="greaterThan">
      <formula>5000000</formula>
    </cfRule>
  </conditionalFormatting>
  <conditionalFormatting sqref="J18">
    <cfRule type="expression" dxfId="29449" priority="33887">
      <formula>ISTEXT($J$18)</formula>
    </cfRule>
  </conditionalFormatting>
  <conditionalFormatting sqref="J18">
    <cfRule type="cellIs" dxfId="29448" priority="33886" operator="lessThan">
      <formula>0</formula>
    </cfRule>
  </conditionalFormatting>
  <conditionalFormatting sqref="K18">
    <cfRule type="cellIs" dxfId="29447" priority="33885" operator="greaterThan">
      <formula>5000000</formula>
    </cfRule>
  </conditionalFormatting>
  <conditionalFormatting sqref="K18">
    <cfRule type="expression" dxfId="29446" priority="33884">
      <formula>ISTEXT($K$18)</formula>
    </cfRule>
  </conditionalFormatting>
  <conditionalFormatting sqref="K18">
    <cfRule type="cellIs" dxfId="29445" priority="33883" operator="lessThan">
      <formula>0</formula>
    </cfRule>
  </conditionalFormatting>
  <conditionalFormatting sqref="L18">
    <cfRule type="cellIs" dxfId="29444" priority="33882" operator="greaterThan">
      <formula>5000000</formula>
    </cfRule>
  </conditionalFormatting>
  <conditionalFormatting sqref="L18">
    <cfRule type="expression" dxfId="29443" priority="33881">
      <formula>ISTEXT($L$18)</formula>
    </cfRule>
  </conditionalFormatting>
  <conditionalFormatting sqref="L18">
    <cfRule type="cellIs" dxfId="29442" priority="33880" operator="lessThan">
      <formula>0</formula>
    </cfRule>
  </conditionalFormatting>
  <conditionalFormatting sqref="M18">
    <cfRule type="cellIs" dxfId="29441" priority="33879" operator="greaterThan">
      <formula>5000000</formula>
    </cfRule>
  </conditionalFormatting>
  <conditionalFormatting sqref="M18">
    <cfRule type="expression" dxfId="29440" priority="33878">
      <formula>ISTEXT($M$18)</formula>
    </cfRule>
  </conditionalFormatting>
  <conditionalFormatting sqref="M18">
    <cfRule type="cellIs" dxfId="29439" priority="33877" operator="lessThan">
      <formula>0</formula>
    </cfRule>
  </conditionalFormatting>
  <conditionalFormatting sqref="N18">
    <cfRule type="cellIs" dxfId="29438" priority="33876" operator="greaterThan">
      <formula>5000000</formula>
    </cfRule>
  </conditionalFormatting>
  <conditionalFormatting sqref="N18">
    <cfRule type="expression" dxfId="29437" priority="33875">
      <formula>ISTEXT($N$18)</formula>
    </cfRule>
  </conditionalFormatting>
  <conditionalFormatting sqref="N18">
    <cfRule type="cellIs" dxfId="29436" priority="33874" operator="lessThan">
      <formula>0</formula>
    </cfRule>
  </conditionalFormatting>
  <conditionalFormatting sqref="O18">
    <cfRule type="cellIs" dxfId="29435" priority="33873" operator="greaterThan">
      <formula>5000000</formula>
    </cfRule>
  </conditionalFormatting>
  <conditionalFormatting sqref="O18">
    <cfRule type="expression" dxfId="29434" priority="33872">
      <formula>ISTEXT($O$18)</formula>
    </cfRule>
  </conditionalFormatting>
  <conditionalFormatting sqref="O18">
    <cfRule type="cellIs" dxfId="29433" priority="33871" operator="lessThan">
      <formula>0</formula>
    </cfRule>
  </conditionalFormatting>
  <conditionalFormatting sqref="P18">
    <cfRule type="cellIs" dxfId="29432" priority="33870" operator="greaterThan">
      <formula>5000000</formula>
    </cfRule>
  </conditionalFormatting>
  <conditionalFormatting sqref="P18">
    <cfRule type="expression" dxfId="29431" priority="33869">
      <formula>ISTEXT($P$18)</formula>
    </cfRule>
  </conditionalFormatting>
  <conditionalFormatting sqref="P18">
    <cfRule type="cellIs" dxfId="29430" priority="33868" operator="lessThan">
      <formula>0</formula>
    </cfRule>
  </conditionalFormatting>
  <conditionalFormatting sqref="Q18">
    <cfRule type="cellIs" dxfId="29429" priority="33867" operator="greaterThan">
      <formula>5000000</formula>
    </cfRule>
  </conditionalFormatting>
  <conditionalFormatting sqref="Q18">
    <cfRule type="expression" dxfId="29428" priority="33866">
      <formula>ISTEXT($Q$18)</formula>
    </cfRule>
  </conditionalFormatting>
  <conditionalFormatting sqref="Q18">
    <cfRule type="cellIs" dxfId="29427" priority="33865" operator="lessThan">
      <formula>0</formula>
    </cfRule>
  </conditionalFormatting>
  <conditionalFormatting sqref="R18">
    <cfRule type="cellIs" dxfId="29426" priority="33864" operator="greaterThan">
      <formula>5000000</formula>
    </cfRule>
  </conditionalFormatting>
  <conditionalFormatting sqref="R18">
    <cfRule type="expression" dxfId="29425" priority="33863">
      <formula>ISTEXT($R$18)</formula>
    </cfRule>
  </conditionalFormatting>
  <conditionalFormatting sqref="R18">
    <cfRule type="cellIs" dxfId="29424" priority="33862" operator="lessThan">
      <formula>0</formula>
    </cfRule>
  </conditionalFormatting>
  <conditionalFormatting sqref="S18">
    <cfRule type="cellIs" dxfId="29423" priority="33861" operator="greaterThan">
      <formula>5000000</formula>
    </cfRule>
  </conditionalFormatting>
  <conditionalFormatting sqref="S18">
    <cfRule type="expression" dxfId="29422" priority="33860">
      <formula>ISTEXT($S$18)</formula>
    </cfRule>
  </conditionalFormatting>
  <conditionalFormatting sqref="S18">
    <cfRule type="cellIs" dxfId="29421" priority="33859" operator="lessThan">
      <formula>0</formula>
    </cfRule>
  </conditionalFormatting>
  <conditionalFormatting sqref="T18">
    <cfRule type="cellIs" dxfId="29420" priority="33858" operator="greaterThan">
      <formula>5000000</formula>
    </cfRule>
  </conditionalFormatting>
  <conditionalFormatting sqref="T18">
    <cfRule type="expression" dxfId="29419" priority="33857">
      <formula>ISTEXT($T$18)</formula>
    </cfRule>
  </conditionalFormatting>
  <conditionalFormatting sqref="T18">
    <cfRule type="cellIs" dxfId="29418" priority="33856" operator="lessThan">
      <formula>0</formula>
    </cfRule>
  </conditionalFormatting>
  <conditionalFormatting sqref="U18">
    <cfRule type="cellIs" dxfId="29417" priority="33855" operator="greaterThan">
      <formula>5000000</formula>
    </cfRule>
  </conditionalFormatting>
  <conditionalFormatting sqref="U18">
    <cfRule type="expression" dxfId="29416" priority="33854">
      <formula>ISTEXT($U$18)</formula>
    </cfRule>
  </conditionalFormatting>
  <conditionalFormatting sqref="U18">
    <cfRule type="cellIs" dxfId="29415" priority="33853" operator="lessThan">
      <formula>0</formula>
    </cfRule>
  </conditionalFormatting>
  <conditionalFormatting sqref="V18">
    <cfRule type="cellIs" dxfId="29414" priority="33852" operator="greaterThan">
      <formula>5000000</formula>
    </cfRule>
  </conditionalFormatting>
  <conditionalFormatting sqref="V18">
    <cfRule type="expression" dxfId="29413" priority="33851">
      <formula>ISTEXT($V$18)</formula>
    </cfRule>
  </conditionalFormatting>
  <conditionalFormatting sqref="V18">
    <cfRule type="cellIs" dxfId="29412" priority="33850" operator="lessThan">
      <formula>0</formula>
    </cfRule>
  </conditionalFormatting>
  <conditionalFormatting sqref="W18">
    <cfRule type="cellIs" dxfId="29411" priority="33849" operator="greaterThan">
      <formula>5000000</formula>
    </cfRule>
  </conditionalFormatting>
  <conditionalFormatting sqref="W18">
    <cfRule type="expression" dxfId="29410" priority="33848">
      <formula>ISTEXT($W$18)</formula>
    </cfRule>
  </conditionalFormatting>
  <conditionalFormatting sqref="W18">
    <cfRule type="cellIs" dxfId="29409" priority="33847" operator="lessThan">
      <formula>0</formula>
    </cfRule>
  </conditionalFormatting>
  <conditionalFormatting sqref="X18">
    <cfRule type="cellIs" dxfId="29408" priority="33846" operator="greaterThan">
      <formula>5000000</formula>
    </cfRule>
  </conditionalFormatting>
  <conditionalFormatting sqref="X18">
    <cfRule type="expression" dxfId="29407" priority="33845">
      <formula>ISTEXT($X$18)</formula>
    </cfRule>
  </conditionalFormatting>
  <conditionalFormatting sqref="X18">
    <cfRule type="cellIs" dxfId="29406" priority="33844" operator="lessThan">
      <formula>0</formula>
    </cfRule>
  </conditionalFormatting>
  <conditionalFormatting sqref="Y18">
    <cfRule type="cellIs" dxfId="29405" priority="33843" operator="greaterThan">
      <formula>5000000</formula>
    </cfRule>
  </conditionalFormatting>
  <conditionalFormatting sqref="Y18">
    <cfRule type="expression" dxfId="29404" priority="33842">
      <formula>ISTEXT($Y$18)</formula>
    </cfRule>
  </conditionalFormatting>
  <conditionalFormatting sqref="Y18">
    <cfRule type="cellIs" dxfId="29403" priority="33841" operator="lessThan">
      <formula>0</formula>
    </cfRule>
  </conditionalFormatting>
  <conditionalFormatting sqref="Z18">
    <cfRule type="cellIs" dxfId="29402" priority="33840" operator="greaterThan">
      <formula>5000000</formula>
    </cfRule>
  </conditionalFormatting>
  <conditionalFormatting sqref="Z18">
    <cfRule type="expression" dxfId="29401" priority="33839">
      <formula>ISTEXT($Z$18)</formula>
    </cfRule>
  </conditionalFormatting>
  <conditionalFormatting sqref="Z18">
    <cfRule type="cellIs" dxfId="29400" priority="33838" operator="lessThan">
      <formula>0</formula>
    </cfRule>
  </conditionalFormatting>
  <conditionalFormatting sqref="D19">
    <cfRule type="cellIs" dxfId="29399" priority="33837" operator="greaterThan">
      <formula>5000000</formula>
    </cfRule>
  </conditionalFormatting>
  <conditionalFormatting sqref="D19">
    <cfRule type="expression" dxfId="29398" priority="33836">
      <formula>ISTEXT($D$19)</formula>
    </cfRule>
  </conditionalFormatting>
  <conditionalFormatting sqref="D19">
    <cfRule type="cellIs" dxfId="29397" priority="33835" operator="lessThan">
      <formula>0</formula>
    </cfRule>
  </conditionalFormatting>
  <conditionalFormatting sqref="E19">
    <cfRule type="cellIs" dxfId="29396" priority="33834" operator="greaterThan">
      <formula>5000000</formula>
    </cfRule>
  </conditionalFormatting>
  <conditionalFormatting sqref="E19">
    <cfRule type="expression" dxfId="29395" priority="33833">
      <formula>ISTEXT($E$19)</formula>
    </cfRule>
  </conditionalFormatting>
  <conditionalFormatting sqref="E19">
    <cfRule type="cellIs" dxfId="29394" priority="33832" operator="lessThan">
      <formula>0</formula>
    </cfRule>
  </conditionalFormatting>
  <conditionalFormatting sqref="F19">
    <cfRule type="cellIs" dxfId="29393" priority="33831" operator="greaterThan">
      <formula>5000000</formula>
    </cfRule>
  </conditionalFormatting>
  <conditionalFormatting sqref="F19">
    <cfRule type="expression" dxfId="29392" priority="33830">
      <formula>ISTEXT($F$19)</formula>
    </cfRule>
  </conditionalFormatting>
  <conditionalFormatting sqref="F19">
    <cfRule type="cellIs" dxfId="29391" priority="33829" operator="lessThan">
      <formula>0</formula>
    </cfRule>
  </conditionalFormatting>
  <conditionalFormatting sqref="G19">
    <cfRule type="cellIs" dxfId="29390" priority="33828" operator="greaterThan">
      <formula>5000000</formula>
    </cfRule>
  </conditionalFormatting>
  <conditionalFormatting sqref="G19">
    <cfRule type="expression" dxfId="29389" priority="33827">
      <formula>ISTEXT($G$19)</formula>
    </cfRule>
  </conditionalFormatting>
  <conditionalFormatting sqref="G19">
    <cfRule type="cellIs" dxfId="29388" priority="33826" operator="lessThan">
      <formula>0</formula>
    </cfRule>
  </conditionalFormatting>
  <conditionalFormatting sqref="H19">
    <cfRule type="cellIs" dxfId="29387" priority="33825" operator="greaterThan">
      <formula>5000000</formula>
    </cfRule>
  </conditionalFormatting>
  <conditionalFormatting sqref="H19">
    <cfRule type="expression" dxfId="29386" priority="33824">
      <formula>ISTEXT($H$19)</formula>
    </cfRule>
  </conditionalFormatting>
  <conditionalFormatting sqref="H19">
    <cfRule type="cellIs" dxfId="29385" priority="33823" operator="lessThan">
      <formula>0</formula>
    </cfRule>
  </conditionalFormatting>
  <conditionalFormatting sqref="I19">
    <cfRule type="cellIs" dxfId="29384" priority="33822" operator="greaterThan">
      <formula>5000000</formula>
    </cfRule>
  </conditionalFormatting>
  <conditionalFormatting sqref="I19">
    <cfRule type="expression" dxfId="29383" priority="33821">
      <formula>ISTEXT($I$19)</formula>
    </cfRule>
  </conditionalFormatting>
  <conditionalFormatting sqref="I19">
    <cfRule type="cellIs" dxfId="29382" priority="33820" operator="lessThan">
      <formula>0</formula>
    </cfRule>
  </conditionalFormatting>
  <conditionalFormatting sqref="J19">
    <cfRule type="cellIs" dxfId="29381" priority="33819" operator="greaterThan">
      <formula>5000000</formula>
    </cfRule>
  </conditionalFormatting>
  <conditionalFormatting sqref="J19">
    <cfRule type="expression" dxfId="29380" priority="33818">
      <formula>ISTEXT($J$19)</formula>
    </cfRule>
  </conditionalFormatting>
  <conditionalFormatting sqref="J19">
    <cfRule type="cellIs" dxfId="29379" priority="33817" operator="lessThan">
      <formula>0</formula>
    </cfRule>
  </conditionalFormatting>
  <conditionalFormatting sqref="K19">
    <cfRule type="cellIs" dxfId="29378" priority="33816" operator="greaterThan">
      <formula>5000000</formula>
    </cfRule>
  </conditionalFormatting>
  <conditionalFormatting sqref="K19">
    <cfRule type="expression" dxfId="29377" priority="33815">
      <formula>ISTEXT($K$19)</formula>
    </cfRule>
  </conditionalFormatting>
  <conditionalFormatting sqref="K19">
    <cfRule type="cellIs" dxfId="29376" priority="33814" operator="lessThan">
      <formula>0</formula>
    </cfRule>
  </conditionalFormatting>
  <conditionalFormatting sqref="L19">
    <cfRule type="cellIs" dxfId="29375" priority="33813" operator="greaterThan">
      <formula>5000000</formula>
    </cfRule>
  </conditionalFormatting>
  <conditionalFormatting sqref="L19">
    <cfRule type="expression" dxfId="29374" priority="33812">
      <formula>ISTEXT($L$19)</formula>
    </cfRule>
  </conditionalFormatting>
  <conditionalFormatting sqref="L19">
    <cfRule type="cellIs" dxfId="29373" priority="33811" operator="lessThan">
      <formula>0</formula>
    </cfRule>
  </conditionalFormatting>
  <conditionalFormatting sqref="M19">
    <cfRule type="cellIs" dxfId="29372" priority="33810" operator="greaterThan">
      <formula>5000000</formula>
    </cfRule>
  </conditionalFormatting>
  <conditionalFormatting sqref="M19">
    <cfRule type="expression" dxfId="29371" priority="33809">
      <formula>ISTEXT($M$19)</formula>
    </cfRule>
  </conditionalFormatting>
  <conditionalFormatting sqref="M19">
    <cfRule type="cellIs" dxfId="29370" priority="33808" operator="lessThan">
      <formula>0</formula>
    </cfRule>
  </conditionalFormatting>
  <conditionalFormatting sqref="N19">
    <cfRule type="cellIs" dxfId="29369" priority="33807" operator="greaterThan">
      <formula>5000000</formula>
    </cfRule>
  </conditionalFormatting>
  <conditionalFormatting sqref="N19">
    <cfRule type="expression" dxfId="29368" priority="33806">
      <formula>ISTEXT($N$19)</formula>
    </cfRule>
  </conditionalFormatting>
  <conditionalFormatting sqref="N19">
    <cfRule type="cellIs" dxfId="29367" priority="33805" operator="lessThan">
      <formula>0</formula>
    </cfRule>
  </conditionalFormatting>
  <conditionalFormatting sqref="O19">
    <cfRule type="cellIs" dxfId="29366" priority="33804" operator="greaterThan">
      <formula>5000000</formula>
    </cfRule>
  </conditionalFormatting>
  <conditionalFormatting sqref="O19">
    <cfRule type="expression" dxfId="29365" priority="33803">
      <formula>ISTEXT($O$19)</formula>
    </cfRule>
  </conditionalFormatting>
  <conditionalFormatting sqref="O19">
    <cfRule type="cellIs" dxfId="29364" priority="33802" operator="lessThan">
      <formula>0</formula>
    </cfRule>
  </conditionalFormatting>
  <conditionalFormatting sqref="P19">
    <cfRule type="cellIs" dxfId="29363" priority="33801" operator="greaterThan">
      <formula>5000000</formula>
    </cfRule>
  </conditionalFormatting>
  <conditionalFormatting sqref="P19">
    <cfRule type="expression" dxfId="29362" priority="33800">
      <formula>ISTEXT($P$19)</formula>
    </cfRule>
  </conditionalFormatting>
  <conditionalFormatting sqref="P19">
    <cfRule type="cellIs" dxfId="29361" priority="33799" operator="lessThan">
      <formula>0</formula>
    </cfRule>
  </conditionalFormatting>
  <conditionalFormatting sqref="Q19">
    <cfRule type="cellIs" dxfId="29360" priority="33798" operator="greaterThan">
      <formula>5000000</formula>
    </cfRule>
  </conditionalFormatting>
  <conditionalFormatting sqref="Q19">
    <cfRule type="expression" dxfId="29359" priority="33797">
      <formula>ISTEXT($Q$19)</formula>
    </cfRule>
  </conditionalFormatting>
  <conditionalFormatting sqref="Q19">
    <cfRule type="cellIs" dxfId="29358" priority="33796" operator="lessThan">
      <formula>0</formula>
    </cfRule>
  </conditionalFormatting>
  <conditionalFormatting sqref="R19">
    <cfRule type="cellIs" dxfId="29357" priority="33795" operator="greaterThan">
      <formula>5000000</formula>
    </cfRule>
  </conditionalFormatting>
  <conditionalFormatting sqref="R19">
    <cfRule type="expression" dxfId="29356" priority="33794">
      <formula>ISTEXT($R$19)</formula>
    </cfRule>
  </conditionalFormatting>
  <conditionalFormatting sqref="R19">
    <cfRule type="cellIs" dxfId="29355" priority="33793" operator="lessThan">
      <formula>0</formula>
    </cfRule>
  </conditionalFormatting>
  <conditionalFormatting sqref="S19">
    <cfRule type="cellIs" dxfId="29354" priority="33792" operator="greaterThan">
      <formula>5000000</formula>
    </cfRule>
  </conditionalFormatting>
  <conditionalFormatting sqref="S19">
    <cfRule type="expression" dxfId="29353" priority="33791">
      <formula>ISTEXT($S$19)</formula>
    </cfRule>
  </conditionalFormatting>
  <conditionalFormatting sqref="S19">
    <cfRule type="cellIs" dxfId="29352" priority="33790" operator="lessThan">
      <formula>0</formula>
    </cfRule>
  </conditionalFormatting>
  <conditionalFormatting sqref="T19">
    <cfRule type="cellIs" dxfId="29351" priority="33789" operator="greaterThan">
      <formula>5000000</formula>
    </cfRule>
  </conditionalFormatting>
  <conditionalFormatting sqref="T19">
    <cfRule type="expression" dxfId="29350" priority="33788">
      <formula>ISTEXT($T$19)</formula>
    </cfRule>
  </conditionalFormatting>
  <conditionalFormatting sqref="T19">
    <cfRule type="cellIs" dxfId="29349" priority="33787" operator="lessThan">
      <formula>0</formula>
    </cfRule>
  </conditionalFormatting>
  <conditionalFormatting sqref="U19">
    <cfRule type="cellIs" dxfId="29348" priority="33786" operator="greaterThan">
      <formula>5000000</formula>
    </cfRule>
  </conditionalFormatting>
  <conditionalFormatting sqref="U19">
    <cfRule type="expression" dxfId="29347" priority="33785">
      <formula>ISTEXT($U$19)</formula>
    </cfRule>
  </conditionalFormatting>
  <conditionalFormatting sqref="U19">
    <cfRule type="cellIs" dxfId="29346" priority="33784" operator="lessThan">
      <formula>0</formula>
    </cfRule>
  </conditionalFormatting>
  <conditionalFormatting sqref="V19">
    <cfRule type="cellIs" dxfId="29345" priority="33783" operator="greaterThan">
      <formula>5000000</formula>
    </cfRule>
  </conditionalFormatting>
  <conditionalFormatting sqref="V19">
    <cfRule type="expression" dxfId="29344" priority="33782">
      <formula>ISTEXT($V$19)</formula>
    </cfRule>
  </conditionalFormatting>
  <conditionalFormatting sqref="V19">
    <cfRule type="cellIs" dxfId="29343" priority="33781" operator="lessThan">
      <formula>0</formula>
    </cfRule>
  </conditionalFormatting>
  <conditionalFormatting sqref="W19">
    <cfRule type="cellIs" dxfId="29342" priority="33780" operator="greaterThan">
      <formula>5000000</formula>
    </cfRule>
  </conditionalFormatting>
  <conditionalFormatting sqref="W19">
    <cfRule type="expression" dxfId="29341" priority="33779">
      <formula>ISTEXT($W$19)</formula>
    </cfRule>
  </conditionalFormatting>
  <conditionalFormatting sqref="W19">
    <cfRule type="cellIs" dxfId="29340" priority="33778" operator="lessThan">
      <formula>0</formula>
    </cfRule>
  </conditionalFormatting>
  <conditionalFormatting sqref="X19">
    <cfRule type="cellIs" dxfId="29339" priority="33777" operator="greaterThan">
      <formula>5000000</formula>
    </cfRule>
  </conditionalFormatting>
  <conditionalFormatting sqref="X19">
    <cfRule type="expression" dxfId="29338" priority="33776">
      <formula>ISTEXT($X$19)</formula>
    </cfRule>
  </conditionalFormatting>
  <conditionalFormatting sqref="X19">
    <cfRule type="cellIs" dxfId="29337" priority="33775" operator="lessThan">
      <formula>0</formula>
    </cfRule>
  </conditionalFormatting>
  <conditionalFormatting sqref="Y19">
    <cfRule type="cellIs" dxfId="29336" priority="33774" operator="greaterThan">
      <formula>5000000</formula>
    </cfRule>
  </conditionalFormatting>
  <conditionalFormatting sqref="Y19">
    <cfRule type="expression" dxfId="29335" priority="33773">
      <formula>ISTEXT($Y$19)</formula>
    </cfRule>
  </conditionalFormatting>
  <conditionalFormatting sqref="Y19">
    <cfRule type="cellIs" dxfId="29334" priority="33772" operator="lessThan">
      <formula>0</formula>
    </cfRule>
  </conditionalFormatting>
  <conditionalFormatting sqref="Z19">
    <cfRule type="cellIs" dxfId="29333" priority="33771" operator="greaterThan">
      <formula>5000000</formula>
    </cfRule>
  </conditionalFormatting>
  <conditionalFormatting sqref="Z19">
    <cfRule type="expression" dxfId="29332" priority="33770">
      <formula>ISTEXT($Z$19)</formula>
    </cfRule>
  </conditionalFormatting>
  <conditionalFormatting sqref="Z19">
    <cfRule type="cellIs" dxfId="29331" priority="33769" operator="lessThan">
      <formula>0</formula>
    </cfRule>
  </conditionalFormatting>
  <conditionalFormatting sqref="D20">
    <cfRule type="cellIs" dxfId="29330" priority="33768" operator="greaterThan">
      <formula>5000000</formula>
    </cfRule>
  </conditionalFormatting>
  <conditionalFormatting sqref="D20">
    <cfRule type="expression" dxfId="29329" priority="33767">
      <formula>ISTEXT($D$20)</formula>
    </cfRule>
  </conditionalFormatting>
  <conditionalFormatting sqref="D20">
    <cfRule type="cellIs" dxfId="29328" priority="33766" operator="lessThan">
      <formula>0</formula>
    </cfRule>
  </conditionalFormatting>
  <conditionalFormatting sqref="E20">
    <cfRule type="cellIs" dxfId="29327" priority="33765" operator="greaterThan">
      <formula>5000000</formula>
    </cfRule>
  </conditionalFormatting>
  <conditionalFormatting sqref="E20">
    <cfRule type="expression" dxfId="29326" priority="33764">
      <formula>ISTEXT($E$20)</formula>
    </cfRule>
  </conditionalFormatting>
  <conditionalFormatting sqref="E20">
    <cfRule type="cellIs" dxfId="29325" priority="33763" operator="lessThan">
      <formula>0</formula>
    </cfRule>
  </conditionalFormatting>
  <conditionalFormatting sqref="F20">
    <cfRule type="cellIs" dxfId="29324" priority="33762" operator="greaterThan">
      <formula>5000000</formula>
    </cfRule>
  </conditionalFormatting>
  <conditionalFormatting sqref="F20">
    <cfRule type="expression" dxfId="29323" priority="33761">
      <formula>ISTEXT($F$20)</formula>
    </cfRule>
  </conditionalFormatting>
  <conditionalFormatting sqref="F20">
    <cfRule type="cellIs" dxfId="29322" priority="33760" operator="lessThan">
      <formula>0</formula>
    </cfRule>
  </conditionalFormatting>
  <conditionalFormatting sqref="G20">
    <cfRule type="cellIs" dxfId="29321" priority="33759" operator="greaterThan">
      <formula>5000000</formula>
    </cfRule>
  </conditionalFormatting>
  <conditionalFormatting sqref="G20">
    <cfRule type="expression" dxfId="29320" priority="33758">
      <formula>ISTEXT($G$20)</formula>
    </cfRule>
  </conditionalFormatting>
  <conditionalFormatting sqref="G20">
    <cfRule type="cellIs" dxfId="29319" priority="33757" operator="lessThan">
      <formula>0</formula>
    </cfRule>
  </conditionalFormatting>
  <conditionalFormatting sqref="H20">
    <cfRule type="cellIs" dxfId="29318" priority="33756" operator="greaterThan">
      <formula>5000000</formula>
    </cfRule>
    <cfRule type="expression" dxfId="29317" priority="33755">
      <formula>ISTEXT($H$20)</formula>
    </cfRule>
    <cfRule type="cellIs" dxfId="29316" priority="33754" operator="lessThan">
      <formula>0</formula>
    </cfRule>
  </conditionalFormatting>
  <conditionalFormatting sqref="I20">
    <cfRule type="cellIs" dxfId="29315" priority="33753" operator="greaterThan">
      <formula>5000000</formula>
    </cfRule>
    <cfRule type="expression" dxfId="29314" priority="33752">
      <formula>ISTEXT($I$20)</formula>
    </cfRule>
    <cfRule type="cellIs" dxfId="29313" priority="33751" operator="lessThan">
      <formula>0</formula>
    </cfRule>
  </conditionalFormatting>
  <conditionalFormatting sqref="J20">
    <cfRule type="cellIs" dxfId="29312" priority="33750" operator="greaterThan">
      <formula>5000000</formula>
    </cfRule>
    <cfRule type="expression" dxfId="29311" priority="33749">
      <formula>ISTEXT($J$20)</formula>
    </cfRule>
    <cfRule type="cellIs" dxfId="29310" priority="33748" operator="lessThan">
      <formula>0</formula>
    </cfRule>
  </conditionalFormatting>
  <conditionalFormatting sqref="K20">
    <cfRule type="cellIs" dxfId="29309" priority="33747" operator="greaterThan">
      <formula>5000000</formula>
    </cfRule>
    <cfRule type="expression" dxfId="29308" priority="33746">
      <formula>ISTEXT($K$20)</formula>
    </cfRule>
    <cfRule type="cellIs" dxfId="29307" priority="33745" operator="lessThan">
      <formula>0</formula>
    </cfRule>
  </conditionalFormatting>
  <conditionalFormatting sqref="L20">
    <cfRule type="cellIs" dxfId="29306" priority="33744" operator="greaterThan">
      <formula>5000000</formula>
    </cfRule>
    <cfRule type="expression" dxfId="29305" priority="33743">
      <formula>ISTEXT($L$20)</formula>
    </cfRule>
    <cfRule type="cellIs" dxfId="29304" priority="33742" operator="lessThan">
      <formula>0</formula>
    </cfRule>
  </conditionalFormatting>
  <conditionalFormatting sqref="M20">
    <cfRule type="cellIs" dxfId="29303" priority="33741" operator="greaterThan">
      <formula>5000000</formula>
    </cfRule>
    <cfRule type="expression" dxfId="29302" priority="33740">
      <formula>ISTEXT($M$20)</formula>
    </cfRule>
    <cfRule type="cellIs" dxfId="29301" priority="33739" operator="lessThan">
      <formula>0</formula>
    </cfRule>
  </conditionalFormatting>
  <conditionalFormatting sqref="N20">
    <cfRule type="cellIs" dxfId="29300" priority="33738" operator="greaterThan">
      <formula>5000000</formula>
    </cfRule>
  </conditionalFormatting>
  <conditionalFormatting sqref="N20">
    <cfRule type="expression" dxfId="29299" priority="33737">
      <formula>ISTEXT($N$20)</formula>
    </cfRule>
  </conditionalFormatting>
  <conditionalFormatting sqref="N20">
    <cfRule type="cellIs" dxfId="29298" priority="33736" operator="lessThan">
      <formula>0</formula>
    </cfRule>
  </conditionalFormatting>
  <conditionalFormatting sqref="O20">
    <cfRule type="cellIs" dxfId="29297" priority="33735" operator="greaterThan">
      <formula>5000000</formula>
    </cfRule>
  </conditionalFormatting>
  <conditionalFormatting sqref="O20">
    <cfRule type="expression" dxfId="29296" priority="33734">
      <formula>ISTEXT($O$20)</formula>
    </cfRule>
  </conditionalFormatting>
  <conditionalFormatting sqref="O20">
    <cfRule type="cellIs" dxfId="29295" priority="33733" operator="lessThan">
      <formula>0</formula>
    </cfRule>
  </conditionalFormatting>
  <conditionalFormatting sqref="P20">
    <cfRule type="cellIs" dxfId="29294" priority="33732" operator="greaterThan">
      <formula>5000000</formula>
    </cfRule>
  </conditionalFormatting>
  <conditionalFormatting sqref="P20">
    <cfRule type="expression" dxfId="29293" priority="33731">
      <formula>ISTEXT($P$20)</formula>
    </cfRule>
  </conditionalFormatting>
  <conditionalFormatting sqref="P20">
    <cfRule type="cellIs" dxfId="29292" priority="33730" operator="lessThan">
      <formula>0</formula>
    </cfRule>
  </conditionalFormatting>
  <conditionalFormatting sqref="Q20">
    <cfRule type="cellIs" dxfId="29291" priority="33729" operator="greaterThan">
      <formula>5000000</formula>
    </cfRule>
  </conditionalFormatting>
  <conditionalFormatting sqref="Q20">
    <cfRule type="expression" dxfId="29290" priority="33728">
      <formula>ISTEXT($Q$20)</formula>
    </cfRule>
  </conditionalFormatting>
  <conditionalFormatting sqref="Q20">
    <cfRule type="cellIs" dxfId="29289" priority="33727" operator="lessThan">
      <formula>0</formula>
    </cfRule>
  </conditionalFormatting>
  <conditionalFormatting sqref="R20">
    <cfRule type="cellIs" dxfId="29288" priority="33726" operator="greaterThan">
      <formula>5000000</formula>
    </cfRule>
  </conditionalFormatting>
  <conditionalFormatting sqref="R20">
    <cfRule type="expression" dxfId="29287" priority="33725">
      <formula>ISTEXT($R$20)</formula>
    </cfRule>
  </conditionalFormatting>
  <conditionalFormatting sqref="R20">
    <cfRule type="cellIs" dxfId="29286" priority="33724" operator="lessThan">
      <formula>0</formula>
    </cfRule>
  </conditionalFormatting>
  <conditionalFormatting sqref="S20">
    <cfRule type="cellIs" dxfId="29285" priority="33723" operator="greaterThan">
      <formula>5000000</formula>
    </cfRule>
  </conditionalFormatting>
  <conditionalFormatting sqref="S20">
    <cfRule type="expression" dxfId="29284" priority="33722">
      <formula>ISTEXT($S$20)</formula>
    </cfRule>
  </conditionalFormatting>
  <conditionalFormatting sqref="S20">
    <cfRule type="cellIs" dxfId="29283" priority="33721" operator="lessThan">
      <formula>0</formula>
    </cfRule>
  </conditionalFormatting>
  <conditionalFormatting sqref="T20">
    <cfRule type="cellIs" dxfId="29282" priority="33720" operator="greaterThan">
      <formula>5000000</formula>
    </cfRule>
  </conditionalFormatting>
  <conditionalFormatting sqref="T20">
    <cfRule type="expression" dxfId="29281" priority="33719">
      <formula>ISTEXT($T$20)</formula>
    </cfRule>
  </conditionalFormatting>
  <conditionalFormatting sqref="T20">
    <cfRule type="cellIs" dxfId="29280" priority="33718" operator="lessThan">
      <formula>0</formula>
    </cfRule>
  </conditionalFormatting>
  <conditionalFormatting sqref="U20">
    <cfRule type="cellIs" dxfId="29279" priority="33717" operator="greaterThan">
      <formula>5000000</formula>
    </cfRule>
  </conditionalFormatting>
  <conditionalFormatting sqref="U20">
    <cfRule type="expression" dxfId="29278" priority="33716">
      <formula>ISTEXT($U$20)</formula>
    </cfRule>
  </conditionalFormatting>
  <conditionalFormatting sqref="U20">
    <cfRule type="cellIs" dxfId="29277" priority="33715" operator="lessThan">
      <formula>0</formula>
    </cfRule>
  </conditionalFormatting>
  <conditionalFormatting sqref="V20">
    <cfRule type="cellIs" dxfId="29276" priority="33714" operator="greaterThan">
      <formula>5000000</formula>
    </cfRule>
  </conditionalFormatting>
  <conditionalFormatting sqref="V20">
    <cfRule type="expression" dxfId="29275" priority="33713">
      <formula>ISTEXT($V$20)</formula>
    </cfRule>
  </conditionalFormatting>
  <conditionalFormatting sqref="V20">
    <cfRule type="cellIs" dxfId="29274" priority="33712" operator="lessThan">
      <formula>0</formula>
    </cfRule>
  </conditionalFormatting>
  <conditionalFormatting sqref="W20">
    <cfRule type="cellIs" dxfId="29273" priority="33711" operator="greaterThan">
      <formula>5000000</formula>
    </cfRule>
  </conditionalFormatting>
  <conditionalFormatting sqref="W20">
    <cfRule type="expression" dxfId="29272" priority="33710">
      <formula>ISTEXT($W$20)</formula>
    </cfRule>
  </conditionalFormatting>
  <conditionalFormatting sqref="W20">
    <cfRule type="cellIs" dxfId="29271" priority="33709" operator="lessThan">
      <formula>0</formula>
    </cfRule>
  </conditionalFormatting>
  <conditionalFormatting sqref="X20">
    <cfRule type="cellIs" dxfId="29270" priority="33708" operator="greaterThan">
      <formula>5000000</formula>
    </cfRule>
  </conditionalFormatting>
  <conditionalFormatting sqref="X20">
    <cfRule type="expression" dxfId="29269" priority="33707">
      <formula>ISTEXT($X$20)</formula>
    </cfRule>
  </conditionalFormatting>
  <conditionalFormatting sqref="X20">
    <cfRule type="cellIs" dxfId="29268" priority="33706" operator="lessThan">
      <formula>0</formula>
    </cfRule>
  </conditionalFormatting>
  <conditionalFormatting sqref="Y20">
    <cfRule type="cellIs" dxfId="29267" priority="33705" operator="greaterThan">
      <formula>5000000</formula>
    </cfRule>
  </conditionalFormatting>
  <conditionalFormatting sqref="Y20">
    <cfRule type="expression" dxfId="29266" priority="33704">
      <formula>ISTEXT($Y$20)</formula>
    </cfRule>
  </conditionalFormatting>
  <conditionalFormatting sqref="Y20">
    <cfRule type="cellIs" dxfId="29265" priority="33703" operator="lessThan">
      <formula>0</formula>
    </cfRule>
  </conditionalFormatting>
  <conditionalFormatting sqref="Z20">
    <cfRule type="cellIs" dxfId="29264" priority="33702" operator="greaterThan">
      <formula>5000000</formula>
    </cfRule>
  </conditionalFormatting>
  <conditionalFormatting sqref="Z20">
    <cfRule type="expression" dxfId="29263" priority="33701">
      <formula>ISTEXT($Z$20)</formula>
    </cfRule>
  </conditionalFormatting>
  <conditionalFormatting sqref="Z20">
    <cfRule type="cellIs" dxfId="29262" priority="33700" operator="lessThan">
      <formula>0</formula>
    </cfRule>
  </conditionalFormatting>
  <conditionalFormatting sqref="D21">
    <cfRule type="cellIs" dxfId="29261" priority="33699" operator="greaterThan">
      <formula>5000000</formula>
    </cfRule>
  </conditionalFormatting>
  <conditionalFormatting sqref="D21">
    <cfRule type="expression" dxfId="29260" priority="33698">
      <formula>ISTEXT($D$21)</formula>
    </cfRule>
  </conditionalFormatting>
  <conditionalFormatting sqref="D21">
    <cfRule type="cellIs" dxfId="29259" priority="33697" operator="lessThan">
      <formula>0</formula>
    </cfRule>
  </conditionalFormatting>
  <conditionalFormatting sqref="E21">
    <cfRule type="cellIs" dxfId="29258" priority="33696" operator="greaterThan">
      <formula>5000000</formula>
    </cfRule>
  </conditionalFormatting>
  <conditionalFormatting sqref="E21">
    <cfRule type="expression" dxfId="29257" priority="33695">
      <formula>ISTEXT($E$21)</formula>
    </cfRule>
  </conditionalFormatting>
  <conditionalFormatting sqref="E21">
    <cfRule type="cellIs" dxfId="29256" priority="33694" operator="lessThan">
      <formula>0</formula>
    </cfRule>
  </conditionalFormatting>
  <conditionalFormatting sqref="F21">
    <cfRule type="cellIs" dxfId="29255" priority="33693" operator="greaterThan">
      <formula>5000000</formula>
    </cfRule>
  </conditionalFormatting>
  <conditionalFormatting sqref="F21">
    <cfRule type="expression" dxfId="29254" priority="33692">
      <formula>ISTEXT($F$21)</formula>
    </cfRule>
  </conditionalFormatting>
  <conditionalFormatting sqref="F21">
    <cfRule type="cellIs" dxfId="29253" priority="33691" operator="lessThan">
      <formula>0</formula>
    </cfRule>
  </conditionalFormatting>
  <conditionalFormatting sqref="G21">
    <cfRule type="cellIs" dxfId="29252" priority="33690" operator="greaterThan">
      <formula>5000000</formula>
    </cfRule>
  </conditionalFormatting>
  <conditionalFormatting sqref="G21">
    <cfRule type="expression" dxfId="29251" priority="33689">
      <formula>ISTEXT($G$21)</formula>
    </cfRule>
  </conditionalFormatting>
  <conditionalFormatting sqref="G21">
    <cfRule type="cellIs" dxfId="29250" priority="33688" operator="lessThan">
      <formula>0</formula>
    </cfRule>
  </conditionalFormatting>
  <conditionalFormatting sqref="H21">
    <cfRule type="cellIs" dxfId="29249" priority="33687" operator="greaterThan">
      <formula>5000000</formula>
    </cfRule>
  </conditionalFormatting>
  <conditionalFormatting sqref="H21">
    <cfRule type="expression" dxfId="29248" priority="33686">
      <formula>ISTEXT($H$21)</formula>
    </cfRule>
  </conditionalFormatting>
  <conditionalFormatting sqref="H21">
    <cfRule type="cellIs" dxfId="29247" priority="33685" operator="lessThan">
      <formula>0</formula>
    </cfRule>
  </conditionalFormatting>
  <conditionalFormatting sqref="I21">
    <cfRule type="cellIs" dxfId="29246" priority="33684" operator="greaterThan">
      <formula>5000000</formula>
    </cfRule>
  </conditionalFormatting>
  <conditionalFormatting sqref="I21">
    <cfRule type="expression" dxfId="29245" priority="33683">
      <formula>ISTEXT($I$21)</formula>
    </cfRule>
  </conditionalFormatting>
  <conditionalFormatting sqref="I21">
    <cfRule type="cellIs" dxfId="29244" priority="33682" operator="lessThan">
      <formula>0</formula>
    </cfRule>
  </conditionalFormatting>
  <conditionalFormatting sqref="J21">
    <cfRule type="cellIs" dxfId="29243" priority="33681" operator="greaterThan">
      <formula>5000000</formula>
    </cfRule>
  </conditionalFormatting>
  <conditionalFormatting sqref="J21">
    <cfRule type="expression" dxfId="29242" priority="33680">
      <formula>ISTEXT($J$21)</formula>
    </cfRule>
  </conditionalFormatting>
  <conditionalFormatting sqref="J21">
    <cfRule type="cellIs" dxfId="29241" priority="33679" operator="lessThan">
      <formula>0</formula>
    </cfRule>
  </conditionalFormatting>
  <conditionalFormatting sqref="K21">
    <cfRule type="cellIs" dxfId="29240" priority="33678" operator="greaterThan">
      <formula>5000000</formula>
    </cfRule>
  </conditionalFormatting>
  <conditionalFormatting sqref="K21">
    <cfRule type="expression" dxfId="29239" priority="33677">
      <formula>ISTEXT($K$21)</formula>
    </cfRule>
  </conditionalFormatting>
  <conditionalFormatting sqref="K21">
    <cfRule type="cellIs" dxfId="29238" priority="33676" operator="lessThan">
      <formula>0</formula>
    </cfRule>
  </conditionalFormatting>
  <conditionalFormatting sqref="L21">
    <cfRule type="cellIs" dxfId="29237" priority="33675" operator="greaterThan">
      <formula>5000000</formula>
    </cfRule>
  </conditionalFormatting>
  <conditionalFormatting sqref="L21">
    <cfRule type="expression" dxfId="29236" priority="33674">
      <formula>ISTEXT($L$21)</formula>
    </cfRule>
  </conditionalFormatting>
  <conditionalFormatting sqref="L21">
    <cfRule type="cellIs" dxfId="29235" priority="33673" operator="lessThan">
      <formula>0</formula>
    </cfRule>
  </conditionalFormatting>
  <conditionalFormatting sqref="M21">
    <cfRule type="cellIs" dxfId="29234" priority="33672" operator="greaterThan">
      <formula>5000000</formula>
    </cfRule>
  </conditionalFormatting>
  <conditionalFormatting sqref="M21">
    <cfRule type="expression" dxfId="29233" priority="33671">
      <formula>ISTEXT($M$21)</formula>
    </cfRule>
  </conditionalFormatting>
  <conditionalFormatting sqref="M21">
    <cfRule type="cellIs" dxfId="29232" priority="33670" operator="lessThan">
      <formula>0</formula>
    </cfRule>
  </conditionalFormatting>
  <conditionalFormatting sqref="N21">
    <cfRule type="cellIs" dxfId="29231" priority="33669" operator="greaterThan">
      <formula>5000000</formula>
    </cfRule>
  </conditionalFormatting>
  <conditionalFormatting sqref="N21">
    <cfRule type="expression" dxfId="29230" priority="33668">
      <formula>ISTEXT($N$21)</formula>
    </cfRule>
  </conditionalFormatting>
  <conditionalFormatting sqref="N21">
    <cfRule type="cellIs" dxfId="29229" priority="33667" operator="lessThan">
      <formula>0</formula>
    </cfRule>
  </conditionalFormatting>
  <conditionalFormatting sqref="O21">
    <cfRule type="cellIs" dxfId="29228" priority="33666" operator="greaterThan">
      <formula>5000000</formula>
    </cfRule>
  </conditionalFormatting>
  <conditionalFormatting sqref="O21">
    <cfRule type="expression" dxfId="29227" priority="33665">
      <formula>ISTEXT($O$21)</formula>
    </cfRule>
  </conditionalFormatting>
  <conditionalFormatting sqref="O21">
    <cfRule type="cellIs" dxfId="29226" priority="33664" operator="lessThan">
      <formula>0</formula>
    </cfRule>
  </conditionalFormatting>
  <conditionalFormatting sqref="P21">
    <cfRule type="cellIs" dxfId="29225" priority="33663" operator="greaterThan">
      <formula>5000000</formula>
    </cfRule>
  </conditionalFormatting>
  <conditionalFormatting sqref="P21">
    <cfRule type="expression" dxfId="29224" priority="33662">
      <formula>ISTEXT($P$21)</formula>
    </cfRule>
  </conditionalFormatting>
  <conditionalFormatting sqref="P21">
    <cfRule type="cellIs" dxfId="29223" priority="33661" operator="lessThan">
      <formula>0</formula>
    </cfRule>
  </conditionalFormatting>
  <conditionalFormatting sqref="Q21">
    <cfRule type="cellIs" dxfId="29222" priority="33660" operator="greaterThan">
      <formula>5000000</formula>
    </cfRule>
  </conditionalFormatting>
  <conditionalFormatting sqref="Q21">
    <cfRule type="expression" dxfId="29221" priority="33659">
      <formula>ISTEXT($Q$21)</formula>
    </cfRule>
  </conditionalFormatting>
  <conditionalFormatting sqref="Q21">
    <cfRule type="cellIs" dxfId="29220" priority="33658" operator="lessThan">
      <formula>0</formula>
    </cfRule>
  </conditionalFormatting>
  <conditionalFormatting sqref="R21">
    <cfRule type="cellIs" dxfId="29219" priority="33657" operator="greaterThan">
      <formula>5000000</formula>
    </cfRule>
  </conditionalFormatting>
  <conditionalFormatting sqref="R21">
    <cfRule type="expression" dxfId="29218" priority="33656">
      <formula>ISTEXT($R$21)</formula>
    </cfRule>
  </conditionalFormatting>
  <conditionalFormatting sqref="R21">
    <cfRule type="cellIs" dxfId="29217" priority="33655" operator="lessThan">
      <formula>0</formula>
    </cfRule>
  </conditionalFormatting>
  <conditionalFormatting sqref="S21">
    <cfRule type="cellIs" dxfId="29216" priority="33654" operator="greaterThan">
      <formula>5000000</formula>
    </cfRule>
  </conditionalFormatting>
  <conditionalFormatting sqref="S21">
    <cfRule type="expression" dxfId="29215" priority="33653">
      <formula>ISTEXT($S$21)</formula>
    </cfRule>
  </conditionalFormatting>
  <conditionalFormatting sqref="S21">
    <cfRule type="cellIs" dxfId="29214" priority="33652" operator="lessThan">
      <formula>0</formula>
    </cfRule>
  </conditionalFormatting>
  <conditionalFormatting sqref="T21">
    <cfRule type="cellIs" dxfId="29213" priority="33651" operator="greaterThan">
      <formula>5000000</formula>
    </cfRule>
  </conditionalFormatting>
  <conditionalFormatting sqref="T21">
    <cfRule type="expression" dxfId="29212" priority="33650">
      <formula>ISTEXT($T$21)</formula>
    </cfRule>
  </conditionalFormatting>
  <conditionalFormatting sqref="T21">
    <cfRule type="cellIs" dxfId="29211" priority="33649" operator="lessThan">
      <formula>0</formula>
    </cfRule>
  </conditionalFormatting>
  <conditionalFormatting sqref="U21">
    <cfRule type="cellIs" dxfId="29210" priority="33648" operator="greaterThan">
      <formula>5000000</formula>
    </cfRule>
  </conditionalFormatting>
  <conditionalFormatting sqref="U21">
    <cfRule type="expression" dxfId="29209" priority="33647">
      <formula>ISTEXT($U$21)</formula>
    </cfRule>
  </conditionalFormatting>
  <conditionalFormatting sqref="U21">
    <cfRule type="cellIs" dxfId="29208" priority="33646" operator="lessThan">
      <formula>0</formula>
    </cfRule>
  </conditionalFormatting>
  <conditionalFormatting sqref="V21">
    <cfRule type="cellIs" dxfId="29207" priority="33645" operator="greaterThan">
      <formula>5000000</formula>
    </cfRule>
  </conditionalFormatting>
  <conditionalFormatting sqref="V21">
    <cfRule type="expression" dxfId="29206" priority="33644">
      <formula>ISTEXT($V$21)</formula>
    </cfRule>
  </conditionalFormatting>
  <conditionalFormatting sqref="V21">
    <cfRule type="cellIs" dxfId="29205" priority="33643" operator="lessThan">
      <formula>0</formula>
    </cfRule>
  </conditionalFormatting>
  <conditionalFormatting sqref="W21">
    <cfRule type="cellIs" dxfId="29204" priority="33642" operator="greaterThan">
      <formula>5000000</formula>
    </cfRule>
  </conditionalFormatting>
  <conditionalFormatting sqref="W21">
    <cfRule type="expression" dxfId="29203" priority="33641">
      <formula>ISTEXT($W$21)</formula>
    </cfRule>
  </conditionalFormatting>
  <conditionalFormatting sqref="W21">
    <cfRule type="cellIs" dxfId="29202" priority="33640" operator="lessThan">
      <formula>0</formula>
    </cfRule>
  </conditionalFormatting>
  <conditionalFormatting sqref="X21">
    <cfRule type="cellIs" dxfId="29201" priority="33639" operator="greaterThan">
      <formula>5000000</formula>
    </cfRule>
  </conditionalFormatting>
  <conditionalFormatting sqref="X21">
    <cfRule type="expression" dxfId="29200" priority="33638">
      <formula>ISTEXT($X$21)</formula>
    </cfRule>
  </conditionalFormatting>
  <conditionalFormatting sqref="X21">
    <cfRule type="cellIs" dxfId="29199" priority="33637" operator="lessThan">
      <formula>0</formula>
    </cfRule>
  </conditionalFormatting>
  <conditionalFormatting sqref="Y21">
    <cfRule type="cellIs" dxfId="29198" priority="33636" operator="greaterThan">
      <formula>5000000</formula>
    </cfRule>
  </conditionalFormatting>
  <conditionalFormatting sqref="Y21">
    <cfRule type="expression" dxfId="29197" priority="33635">
      <formula>ISTEXT($Y$21)</formula>
    </cfRule>
  </conditionalFormatting>
  <conditionalFormatting sqref="Y21">
    <cfRule type="cellIs" dxfId="29196" priority="33634" operator="lessThan">
      <formula>0</formula>
    </cfRule>
  </conditionalFormatting>
  <conditionalFormatting sqref="Z21">
    <cfRule type="cellIs" dxfId="29195" priority="33633" operator="greaterThan">
      <formula>5000000</formula>
    </cfRule>
  </conditionalFormatting>
  <conditionalFormatting sqref="Z21">
    <cfRule type="expression" dxfId="29194" priority="33632">
      <formula>ISTEXT($Z$21)</formula>
    </cfRule>
  </conditionalFormatting>
  <conditionalFormatting sqref="Z21">
    <cfRule type="cellIs" dxfId="29193" priority="33631" operator="lessThan">
      <formula>0</formula>
    </cfRule>
  </conditionalFormatting>
  <conditionalFormatting sqref="D22">
    <cfRule type="cellIs" dxfId="29192" priority="33630" operator="greaterThan">
      <formula>5000000</formula>
    </cfRule>
  </conditionalFormatting>
  <conditionalFormatting sqref="D22">
    <cfRule type="expression" dxfId="29191" priority="33629">
      <formula>ISTEXT($D$22)</formula>
    </cfRule>
  </conditionalFormatting>
  <conditionalFormatting sqref="D22">
    <cfRule type="cellIs" dxfId="29190" priority="33628" operator="lessThan">
      <formula>0</formula>
    </cfRule>
  </conditionalFormatting>
  <conditionalFormatting sqref="E22">
    <cfRule type="cellIs" dxfId="29189" priority="33627" operator="greaterThan">
      <formula>5000000</formula>
    </cfRule>
  </conditionalFormatting>
  <conditionalFormatting sqref="E22">
    <cfRule type="expression" dxfId="29188" priority="33626">
      <formula>ISTEXT($E$22)</formula>
    </cfRule>
  </conditionalFormatting>
  <conditionalFormatting sqref="E22">
    <cfRule type="cellIs" dxfId="29187" priority="33625" operator="lessThan">
      <formula>0</formula>
    </cfRule>
  </conditionalFormatting>
  <conditionalFormatting sqref="F22">
    <cfRule type="cellIs" dxfId="29186" priority="33624" operator="greaterThan">
      <formula>5000000</formula>
    </cfRule>
  </conditionalFormatting>
  <conditionalFormatting sqref="F22">
    <cfRule type="expression" dxfId="29185" priority="33623">
      <formula>ISTEXT($F$22)</formula>
    </cfRule>
  </conditionalFormatting>
  <conditionalFormatting sqref="F22">
    <cfRule type="cellIs" dxfId="29184" priority="33622" operator="lessThan">
      <formula>0</formula>
    </cfRule>
  </conditionalFormatting>
  <conditionalFormatting sqref="G22">
    <cfRule type="cellIs" dxfId="29183" priority="33621" operator="greaterThan">
      <formula>5000000</formula>
    </cfRule>
  </conditionalFormatting>
  <conditionalFormatting sqref="G22">
    <cfRule type="expression" dxfId="29182" priority="33620">
      <formula>ISTEXT($G$22)</formula>
    </cfRule>
  </conditionalFormatting>
  <conditionalFormatting sqref="G22">
    <cfRule type="cellIs" dxfId="29181" priority="33619" operator="lessThan">
      <formula>0</formula>
    </cfRule>
  </conditionalFormatting>
  <conditionalFormatting sqref="H22">
    <cfRule type="cellIs" dxfId="29180" priority="33618" operator="greaterThan">
      <formula>5000000</formula>
    </cfRule>
  </conditionalFormatting>
  <conditionalFormatting sqref="H22">
    <cfRule type="expression" dxfId="29179" priority="33617">
      <formula>ISTEXT($H$22)</formula>
    </cfRule>
  </conditionalFormatting>
  <conditionalFormatting sqref="H22">
    <cfRule type="cellIs" dxfId="29178" priority="33616" operator="lessThan">
      <formula>0</formula>
    </cfRule>
  </conditionalFormatting>
  <conditionalFormatting sqref="I22">
    <cfRule type="cellIs" dxfId="29177" priority="33615" operator="greaterThan">
      <formula>5000000</formula>
    </cfRule>
  </conditionalFormatting>
  <conditionalFormatting sqref="I22">
    <cfRule type="expression" dxfId="29176" priority="33614">
      <formula>ISTEXT($I$22)</formula>
    </cfRule>
  </conditionalFormatting>
  <conditionalFormatting sqref="I22">
    <cfRule type="cellIs" dxfId="29175" priority="33613" operator="lessThan">
      <formula>0</formula>
    </cfRule>
  </conditionalFormatting>
  <conditionalFormatting sqref="J22">
    <cfRule type="cellIs" dxfId="29174" priority="33612" operator="greaterThan">
      <formula>5000000</formula>
    </cfRule>
  </conditionalFormatting>
  <conditionalFormatting sqref="J22">
    <cfRule type="expression" dxfId="29173" priority="33611">
      <formula>ISTEXT($J$22)</formula>
    </cfRule>
  </conditionalFormatting>
  <conditionalFormatting sqref="J22">
    <cfRule type="cellIs" dxfId="29172" priority="33610" operator="lessThan">
      <formula>0</formula>
    </cfRule>
  </conditionalFormatting>
  <conditionalFormatting sqref="K22">
    <cfRule type="cellIs" dxfId="29171" priority="33609" operator="greaterThan">
      <formula>5000000</formula>
    </cfRule>
  </conditionalFormatting>
  <conditionalFormatting sqref="K22">
    <cfRule type="expression" dxfId="29170" priority="33608">
      <formula>ISTEXT($K$22)</formula>
    </cfRule>
  </conditionalFormatting>
  <conditionalFormatting sqref="K22">
    <cfRule type="cellIs" dxfId="29169" priority="33607" operator="lessThan">
      <formula>0</formula>
    </cfRule>
  </conditionalFormatting>
  <conditionalFormatting sqref="L22">
    <cfRule type="cellIs" dxfId="29168" priority="33606" operator="greaterThan">
      <formula>5000000</formula>
    </cfRule>
  </conditionalFormatting>
  <conditionalFormatting sqref="L22">
    <cfRule type="expression" dxfId="29167" priority="33605">
      <formula>ISTEXT($L$22)</formula>
    </cfRule>
  </conditionalFormatting>
  <conditionalFormatting sqref="L22">
    <cfRule type="cellIs" dxfId="29166" priority="33604" operator="lessThan">
      <formula>0</formula>
    </cfRule>
  </conditionalFormatting>
  <conditionalFormatting sqref="M22">
    <cfRule type="cellIs" dxfId="29165" priority="33603" operator="greaterThan">
      <formula>5000000</formula>
    </cfRule>
  </conditionalFormatting>
  <conditionalFormatting sqref="M22">
    <cfRule type="expression" dxfId="29164" priority="33602">
      <formula>ISTEXT($M$22)</formula>
    </cfRule>
  </conditionalFormatting>
  <conditionalFormatting sqref="M22">
    <cfRule type="cellIs" dxfId="29163" priority="33601" operator="lessThan">
      <formula>0</formula>
    </cfRule>
  </conditionalFormatting>
  <conditionalFormatting sqref="N22">
    <cfRule type="cellIs" dxfId="29162" priority="33600" operator="greaterThan">
      <formula>5000000</formula>
    </cfRule>
  </conditionalFormatting>
  <conditionalFormatting sqref="N22">
    <cfRule type="expression" dxfId="29161" priority="33599">
      <formula>ISTEXT($N$22)</formula>
    </cfRule>
  </conditionalFormatting>
  <conditionalFormatting sqref="N22">
    <cfRule type="cellIs" dxfId="29160" priority="33598" operator="lessThan">
      <formula>0</formula>
    </cfRule>
  </conditionalFormatting>
  <conditionalFormatting sqref="O22">
    <cfRule type="cellIs" dxfId="29159" priority="33597" operator="greaterThan">
      <formula>5000000</formula>
    </cfRule>
  </conditionalFormatting>
  <conditionalFormatting sqref="O22">
    <cfRule type="expression" dxfId="29158" priority="33596">
      <formula>ISTEXT($O$22)</formula>
    </cfRule>
  </conditionalFormatting>
  <conditionalFormatting sqref="O22">
    <cfRule type="cellIs" dxfId="29157" priority="33595" operator="lessThan">
      <formula>0</formula>
    </cfRule>
  </conditionalFormatting>
  <conditionalFormatting sqref="P22">
    <cfRule type="cellIs" dxfId="29156" priority="33594" operator="greaterThan">
      <formula>5000000</formula>
    </cfRule>
  </conditionalFormatting>
  <conditionalFormatting sqref="P22">
    <cfRule type="expression" dxfId="29155" priority="33593">
      <formula>ISTEXT($P$22)</formula>
    </cfRule>
  </conditionalFormatting>
  <conditionalFormatting sqref="P22">
    <cfRule type="cellIs" dxfId="29154" priority="33592" operator="lessThan">
      <formula>0</formula>
    </cfRule>
  </conditionalFormatting>
  <conditionalFormatting sqref="Q22">
    <cfRule type="cellIs" dxfId="29153" priority="33591" operator="greaterThan">
      <formula>5000000</formula>
    </cfRule>
  </conditionalFormatting>
  <conditionalFormatting sqref="Q22">
    <cfRule type="expression" dxfId="29152" priority="33590">
      <formula>ISTEXT($Q$22)</formula>
    </cfRule>
  </conditionalFormatting>
  <conditionalFormatting sqref="Q22">
    <cfRule type="cellIs" dxfId="29151" priority="33589" operator="lessThan">
      <formula>0</formula>
    </cfRule>
  </conditionalFormatting>
  <conditionalFormatting sqref="R22">
    <cfRule type="cellIs" dxfId="29150" priority="33588" operator="greaterThan">
      <formula>5000000</formula>
    </cfRule>
  </conditionalFormatting>
  <conditionalFormatting sqref="R22">
    <cfRule type="expression" dxfId="29149" priority="33587">
      <formula>ISTEXT($R$22)</formula>
    </cfRule>
  </conditionalFormatting>
  <conditionalFormatting sqref="R22">
    <cfRule type="cellIs" dxfId="29148" priority="33586" operator="lessThan">
      <formula>0</formula>
    </cfRule>
  </conditionalFormatting>
  <conditionalFormatting sqref="S22">
    <cfRule type="cellIs" dxfId="29147" priority="33585" operator="greaterThan">
      <formula>5000000</formula>
    </cfRule>
  </conditionalFormatting>
  <conditionalFormatting sqref="S22">
    <cfRule type="expression" dxfId="29146" priority="33584">
      <formula>ISTEXT($S$22)</formula>
    </cfRule>
  </conditionalFormatting>
  <conditionalFormatting sqref="S22">
    <cfRule type="cellIs" dxfId="29145" priority="33583" operator="lessThan">
      <formula>0</formula>
    </cfRule>
  </conditionalFormatting>
  <conditionalFormatting sqref="T22">
    <cfRule type="cellIs" dxfId="29144" priority="33582" operator="greaterThan">
      <formula>5000000</formula>
    </cfRule>
  </conditionalFormatting>
  <conditionalFormatting sqref="T22">
    <cfRule type="expression" dxfId="29143" priority="33581">
      <formula>ISTEXT($T$22)</formula>
    </cfRule>
  </conditionalFormatting>
  <conditionalFormatting sqref="T22">
    <cfRule type="cellIs" dxfId="29142" priority="33580" operator="lessThan">
      <formula>0</formula>
    </cfRule>
  </conditionalFormatting>
  <conditionalFormatting sqref="U22">
    <cfRule type="cellIs" dxfId="29141" priority="33579" operator="greaterThan">
      <formula>5000000</formula>
    </cfRule>
  </conditionalFormatting>
  <conditionalFormatting sqref="U22">
    <cfRule type="expression" dxfId="29140" priority="33578">
      <formula>ISTEXT($U$22)</formula>
    </cfRule>
  </conditionalFormatting>
  <conditionalFormatting sqref="U22">
    <cfRule type="cellIs" dxfId="29139" priority="33577" operator="lessThan">
      <formula>0</formula>
    </cfRule>
  </conditionalFormatting>
  <conditionalFormatting sqref="V22">
    <cfRule type="cellIs" dxfId="29138" priority="33576" operator="greaterThan">
      <formula>5000000</formula>
    </cfRule>
  </conditionalFormatting>
  <conditionalFormatting sqref="V22">
    <cfRule type="expression" dxfId="29137" priority="33575">
      <formula>ISTEXT($V$22)</formula>
    </cfRule>
  </conditionalFormatting>
  <conditionalFormatting sqref="V22">
    <cfRule type="cellIs" dxfId="29136" priority="33574" operator="lessThan">
      <formula>0</formula>
    </cfRule>
  </conditionalFormatting>
  <conditionalFormatting sqref="W22">
    <cfRule type="cellIs" dxfId="29135" priority="33573" operator="greaterThan">
      <formula>5000000</formula>
    </cfRule>
  </conditionalFormatting>
  <conditionalFormatting sqref="W22">
    <cfRule type="expression" dxfId="29134" priority="33572">
      <formula>ISTEXT($W$22)</formula>
    </cfRule>
  </conditionalFormatting>
  <conditionalFormatting sqref="W22">
    <cfRule type="cellIs" dxfId="29133" priority="33571" operator="lessThan">
      <formula>0</formula>
    </cfRule>
  </conditionalFormatting>
  <conditionalFormatting sqref="X22">
    <cfRule type="cellIs" dxfId="29132" priority="33570" operator="greaterThan">
      <formula>5000000</formula>
    </cfRule>
  </conditionalFormatting>
  <conditionalFormatting sqref="X22">
    <cfRule type="expression" dxfId="29131" priority="33569">
      <formula>ISTEXT($X$22)</formula>
    </cfRule>
  </conditionalFormatting>
  <conditionalFormatting sqref="X22">
    <cfRule type="cellIs" dxfId="29130" priority="33568" operator="lessThan">
      <formula>0</formula>
    </cfRule>
  </conditionalFormatting>
  <conditionalFormatting sqref="Y22">
    <cfRule type="cellIs" dxfId="29129" priority="33567" operator="greaterThan">
      <formula>5000000</formula>
    </cfRule>
  </conditionalFormatting>
  <conditionalFormatting sqref="Y22">
    <cfRule type="expression" dxfId="29128" priority="33566">
      <formula>ISTEXT($Y$22)</formula>
    </cfRule>
  </conditionalFormatting>
  <conditionalFormatting sqref="Y22">
    <cfRule type="cellIs" dxfId="29127" priority="33565" operator="lessThan">
      <formula>0</formula>
    </cfRule>
  </conditionalFormatting>
  <conditionalFormatting sqref="Z22">
    <cfRule type="cellIs" dxfId="29126" priority="33564" operator="greaterThan">
      <formula>5000000</formula>
    </cfRule>
  </conditionalFormatting>
  <conditionalFormatting sqref="Z22">
    <cfRule type="expression" dxfId="29125" priority="33563">
      <formula>ISTEXT($Z$22)</formula>
    </cfRule>
  </conditionalFormatting>
  <conditionalFormatting sqref="Z22">
    <cfRule type="cellIs" dxfId="29124" priority="33562" operator="lessThan">
      <formula>0</formula>
    </cfRule>
  </conditionalFormatting>
  <conditionalFormatting sqref="D23">
    <cfRule type="cellIs" dxfId="29123" priority="33561" operator="greaterThan">
      <formula>5000000</formula>
    </cfRule>
  </conditionalFormatting>
  <conditionalFormatting sqref="D23">
    <cfRule type="expression" dxfId="29122" priority="33560">
      <formula>ISTEXT($D$23)</formula>
    </cfRule>
  </conditionalFormatting>
  <conditionalFormatting sqref="D23">
    <cfRule type="cellIs" dxfId="29121" priority="33559" operator="lessThan">
      <formula>0</formula>
    </cfRule>
  </conditionalFormatting>
  <conditionalFormatting sqref="E23">
    <cfRule type="cellIs" dxfId="29120" priority="33558" operator="greaterThan">
      <formula>5000000</formula>
    </cfRule>
  </conditionalFormatting>
  <conditionalFormatting sqref="E23">
    <cfRule type="expression" dxfId="29119" priority="33557">
      <formula>ISTEXT($E$23)</formula>
    </cfRule>
  </conditionalFormatting>
  <conditionalFormatting sqref="E23">
    <cfRule type="cellIs" dxfId="29118" priority="33556" operator="lessThan">
      <formula>0</formula>
    </cfRule>
  </conditionalFormatting>
  <conditionalFormatting sqref="F23">
    <cfRule type="cellIs" dxfId="29117" priority="33555" operator="greaterThan">
      <formula>5000000</formula>
    </cfRule>
  </conditionalFormatting>
  <conditionalFormatting sqref="F23">
    <cfRule type="expression" dxfId="29116" priority="33554">
      <formula>ISTEXT($F$23)</formula>
    </cfRule>
  </conditionalFormatting>
  <conditionalFormatting sqref="F23">
    <cfRule type="cellIs" dxfId="29115" priority="33553" operator="lessThan">
      <formula>0</formula>
    </cfRule>
  </conditionalFormatting>
  <conditionalFormatting sqref="G23">
    <cfRule type="cellIs" dxfId="29114" priority="33552" operator="greaterThan">
      <formula>5000000</formula>
    </cfRule>
  </conditionalFormatting>
  <conditionalFormatting sqref="G23">
    <cfRule type="expression" dxfId="29113" priority="33551">
      <formula>ISTEXT($G$23)</formula>
    </cfRule>
  </conditionalFormatting>
  <conditionalFormatting sqref="G23">
    <cfRule type="cellIs" dxfId="29112" priority="33550" operator="lessThan">
      <formula>0</formula>
    </cfRule>
  </conditionalFormatting>
  <conditionalFormatting sqref="H23">
    <cfRule type="cellIs" dxfId="29111" priority="33549" operator="greaterThan">
      <formula>5000000</formula>
    </cfRule>
  </conditionalFormatting>
  <conditionalFormatting sqref="H23">
    <cfRule type="expression" dxfId="29110" priority="33548">
      <formula>ISTEXT($H$23)</formula>
    </cfRule>
  </conditionalFormatting>
  <conditionalFormatting sqref="H23">
    <cfRule type="cellIs" dxfId="29109" priority="33547" operator="lessThan">
      <formula>0</formula>
    </cfRule>
  </conditionalFormatting>
  <conditionalFormatting sqref="I23">
    <cfRule type="cellIs" dxfId="29108" priority="33546" operator="greaterThan">
      <formula>5000000</formula>
    </cfRule>
  </conditionalFormatting>
  <conditionalFormatting sqref="I23">
    <cfRule type="expression" dxfId="29107" priority="33545">
      <formula>ISTEXT($I$23)</formula>
    </cfRule>
  </conditionalFormatting>
  <conditionalFormatting sqref="I23">
    <cfRule type="cellIs" dxfId="29106" priority="33544" operator="lessThan">
      <formula>0</formula>
    </cfRule>
  </conditionalFormatting>
  <conditionalFormatting sqref="J23">
    <cfRule type="cellIs" dxfId="29105" priority="33543" operator="greaterThan">
      <formula>5000000</formula>
    </cfRule>
  </conditionalFormatting>
  <conditionalFormatting sqref="J23">
    <cfRule type="expression" dxfId="29104" priority="33542">
      <formula>ISTEXT($J$23)</formula>
    </cfRule>
  </conditionalFormatting>
  <conditionalFormatting sqref="J23">
    <cfRule type="cellIs" dxfId="29103" priority="33541" operator="lessThan">
      <formula>0</formula>
    </cfRule>
  </conditionalFormatting>
  <conditionalFormatting sqref="K23">
    <cfRule type="cellIs" dxfId="29102" priority="33540" operator="greaterThan">
      <formula>5000000</formula>
    </cfRule>
  </conditionalFormatting>
  <conditionalFormatting sqref="K23">
    <cfRule type="expression" dxfId="29101" priority="33539">
      <formula>ISTEXT($K$23)</formula>
    </cfRule>
  </conditionalFormatting>
  <conditionalFormatting sqref="K23">
    <cfRule type="cellIs" dxfId="29100" priority="33538" operator="lessThan">
      <formula>0</formula>
    </cfRule>
  </conditionalFormatting>
  <conditionalFormatting sqref="L23">
    <cfRule type="cellIs" dxfId="29099" priority="33537" operator="greaterThan">
      <formula>5000000</formula>
    </cfRule>
  </conditionalFormatting>
  <conditionalFormatting sqref="L23">
    <cfRule type="expression" dxfId="29098" priority="33536">
      <formula>ISTEXT($L$23)</formula>
    </cfRule>
  </conditionalFormatting>
  <conditionalFormatting sqref="L23">
    <cfRule type="cellIs" dxfId="29097" priority="33535" operator="lessThan">
      <formula>0</formula>
    </cfRule>
  </conditionalFormatting>
  <conditionalFormatting sqref="M23">
    <cfRule type="cellIs" dxfId="29096" priority="33534" operator="greaterThan">
      <formula>5000000</formula>
    </cfRule>
  </conditionalFormatting>
  <conditionalFormatting sqref="M23">
    <cfRule type="expression" dxfId="29095" priority="33533">
      <formula>ISTEXT($M$23)</formula>
    </cfRule>
  </conditionalFormatting>
  <conditionalFormatting sqref="M23">
    <cfRule type="cellIs" dxfId="29094" priority="33532" operator="lessThan">
      <formula>0</formula>
    </cfRule>
  </conditionalFormatting>
  <conditionalFormatting sqref="N23">
    <cfRule type="cellIs" dxfId="29093" priority="33531" operator="greaterThan">
      <formula>5000000</formula>
    </cfRule>
  </conditionalFormatting>
  <conditionalFormatting sqref="N23">
    <cfRule type="expression" dxfId="29092" priority="33530">
      <formula>ISTEXT($N$23)</formula>
    </cfRule>
  </conditionalFormatting>
  <conditionalFormatting sqref="N23">
    <cfRule type="cellIs" dxfId="29091" priority="33529" operator="lessThan">
      <formula>0</formula>
    </cfRule>
  </conditionalFormatting>
  <conditionalFormatting sqref="O23">
    <cfRule type="cellIs" dxfId="29090" priority="33528" operator="greaterThan">
      <formula>5000000</formula>
    </cfRule>
  </conditionalFormatting>
  <conditionalFormatting sqref="O23">
    <cfRule type="expression" dxfId="29089" priority="33527">
      <formula>ISTEXT($O$23)</formula>
    </cfRule>
  </conditionalFormatting>
  <conditionalFormatting sqref="O23">
    <cfRule type="cellIs" dxfId="29088" priority="33526" operator="lessThan">
      <formula>0</formula>
    </cfRule>
  </conditionalFormatting>
  <conditionalFormatting sqref="P23">
    <cfRule type="cellIs" dxfId="29087" priority="33525" operator="greaterThan">
      <formula>5000000</formula>
    </cfRule>
  </conditionalFormatting>
  <conditionalFormatting sqref="P23">
    <cfRule type="expression" dxfId="29086" priority="33524">
      <formula>ISTEXT($P$23)</formula>
    </cfRule>
  </conditionalFormatting>
  <conditionalFormatting sqref="P23">
    <cfRule type="cellIs" dxfId="29085" priority="33523" operator="lessThan">
      <formula>0</formula>
    </cfRule>
  </conditionalFormatting>
  <conditionalFormatting sqref="Q23">
    <cfRule type="cellIs" dxfId="29084" priority="33522" operator="greaterThan">
      <formula>5000000</formula>
    </cfRule>
  </conditionalFormatting>
  <conditionalFormatting sqref="Q23">
    <cfRule type="expression" dxfId="29083" priority="33521">
      <formula>ISTEXT($Q$23)</formula>
    </cfRule>
  </conditionalFormatting>
  <conditionalFormatting sqref="Q23">
    <cfRule type="cellIs" dxfId="29082" priority="33520" operator="lessThan">
      <formula>0</formula>
    </cfRule>
  </conditionalFormatting>
  <conditionalFormatting sqref="R23">
    <cfRule type="cellIs" dxfId="29081" priority="33519" operator="greaterThan">
      <formula>5000000</formula>
    </cfRule>
  </conditionalFormatting>
  <conditionalFormatting sqref="R23">
    <cfRule type="expression" dxfId="29080" priority="33518">
      <formula>ISTEXT($R$23)</formula>
    </cfRule>
  </conditionalFormatting>
  <conditionalFormatting sqref="R23">
    <cfRule type="cellIs" dxfId="29079" priority="33517" operator="lessThan">
      <formula>0</formula>
    </cfRule>
  </conditionalFormatting>
  <conditionalFormatting sqref="S23">
    <cfRule type="cellIs" dxfId="29078" priority="33516" operator="greaterThan">
      <formula>5000000</formula>
    </cfRule>
  </conditionalFormatting>
  <conditionalFormatting sqref="S23">
    <cfRule type="expression" dxfId="29077" priority="33515">
      <formula>ISTEXT($S$23)</formula>
    </cfRule>
  </conditionalFormatting>
  <conditionalFormatting sqref="S23">
    <cfRule type="cellIs" dxfId="29076" priority="33514" operator="lessThan">
      <formula>0</formula>
    </cfRule>
  </conditionalFormatting>
  <conditionalFormatting sqref="T23">
    <cfRule type="cellIs" dxfId="29075" priority="33513" operator="greaterThan">
      <formula>5000000</formula>
    </cfRule>
  </conditionalFormatting>
  <conditionalFormatting sqref="T23">
    <cfRule type="expression" dxfId="29074" priority="33512">
      <formula>ISTEXT($T$23)</formula>
    </cfRule>
  </conditionalFormatting>
  <conditionalFormatting sqref="T23">
    <cfRule type="cellIs" dxfId="29073" priority="33511" operator="lessThan">
      <formula>0</formula>
    </cfRule>
  </conditionalFormatting>
  <conditionalFormatting sqref="U23">
    <cfRule type="cellIs" dxfId="29072" priority="33510" operator="greaterThan">
      <formula>5000000</formula>
    </cfRule>
  </conditionalFormatting>
  <conditionalFormatting sqref="U23">
    <cfRule type="expression" dxfId="29071" priority="33509">
      <formula>ISTEXT($U$23)</formula>
    </cfRule>
  </conditionalFormatting>
  <conditionalFormatting sqref="U23">
    <cfRule type="cellIs" dxfId="29070" priority="33508" operator="lessThan">
      <formula>0</formula>
    </cfRule>
  </conditionalFormatting>
  <conditionalFormatting sqref="V23">
    <cfRule type="cellIs" dxfId="29069" priority="33507" operator="greaterThan">
      <formula>5000000</formula>
    </cfRule>
  </conditionalFormatting>
  <conditionalFormatting sqref="V23">
    <cfRule type="expression" dxfId="29068" priority="33506">
      <formula>ISTEXT($V$23)</formula>
    </cfRule>
  </conditionalFormatting>
  <conditionalFormatting sqref="V23">
    <cfRule type="cellIs" dxfId="29067" priority="33505" operator="lessThan">
      <formula>0</formula>
    </cfRule>
  </conditionalFormatting>
  <conditionalFormatting sqref="W23">
    <cfRule type="cellIs" dxfId="29066" priority="33504" operator="greaterThan">
      <formula>5000000</formula>
    </cfRule>
  </conditionalFormatting>
  <conditionalFormatting sqref="W23">
    <cfRule type="expression" dxfId="29065" priority="33503">
      <formula>ISTEXT($W$23)</formula>
    </cfRule>
  </conditionalFormatting>
  <conditionalFormatting sqref="W23">
    <cfRule type="cellIs" dxfId="29064" priority="33502" operator="lessThan">
      <formula>0</formula>
    </cfRule>
  </conditionalFormatting>
  <conditionalFormatting sqref="X23">
    <cfRule type="cellIs" dxfId="29063" priority="33501" operator="greaterThan">
      <formula>5000000</formula>
    </cfRule>
  </conditionalFormatting>
  <conditionalFormatting sqref="X23">
    <cfRule type="expression" dxfId="29062" priority="33500">
      <formula>ISTEXT($X$23)</formula>
    </cfRule>
  </conditionalFormatting>
  <conditionalFormatting sqref="X23">
    <cfRule type="cellIs" dxfId="29061" priority="33499" operator="lessThan">
      <formula>0</formula>
    </cfRule>
  </conditionalFormatting>
  <conditionalFormatting sqref="Y23">
    <cfRule type="cellIs" dxfId="29060" priority="33498" operator="greaterThan">
      <formula>5000000</formula>
    </cfRule>
  </conditionalFormatting>
  <conditionalFormatting sqref="Y23">
    <cfRule type="expression" dxfId="29059" priority="33497">
      <formula>ISTEXT($Y$23)</formula>
    </cfRule>
  </conditionalFormatting>
  <conditionalFormatting sqref="Y23">
    <cfRule type="cellIs" dxfId="29058" priority="33496" operator="lessThan">
      <formula>0</formula>
    </cfRule>
  </conditionalFormatting>
  <conditionalFormatting sqref="Z23">
    <cfRule type="cellIs" dxfId="29057" priority="33495" operator="greaterThan">
      <formula>5000000</formula>
    </cfRule>
  </conditionalFormatting>
  <conditionalFormatting sqref="Z23">
    <cfRule type="expression" dxfId="29056" priority="33494">
      <formula>ISTEXT($Z$23)</formula>
    </cfRule>
  </conditionalFormatting>
  <conditionalFormatting sqref="Z23">
    <cfRule type="cellIs" dxfId="29055" priority="33493" operator="lessThan">
      <formula>0</formula>
    </cfRule>
  </conditionalFormatting>
  <conditionalFormatting sqref="D24">
    <cfRule type="cellIs" dxfId="29054" priority="33492" operator="greaterThan">
      <formula>5000000</formula>
    </cfRule>
  </conditionalFormatting>
  <conditionalFormatting sqref="D24">
    <cfRule type="expression" dxfId="29053" priority="33491">
      <formula>ISTEXT($D$24)</formula>
    </cfRule>
  </conditionalFormatting>
  <conditionalFormatting sqref="D24">
    <cfRule type="cellIs" dxfId="29052" priority="33490" operator="lessThan">
      <formula>0</formula>
    </cfRule>
  </conditionalFormatting>
  <conditionalFormatting sqref="E24">
    <cfRule type="cellIs" dxfId="29051" priority="33489" operator="greaterThan">
      <formula>5000000</formula>
    </cfRule>
  </conditionalFormatting>
  <conditionalFormatting sqref="E24">
    <cfRule type="expression" dxfId="29050" priority="33488">
      <formula>ISTEXT($E$24)</formula>
    </cfRule>
  </conditionalFormatting>
  <conditionalFormatting sqref="E24">
    <cfRule type="cellIs" dxfId="29049" priority="33487" operator="lessThan">
      <formula>0</formula>
    </cfRule>
  </conditionalFormatting>
  <conditionalFormatting sqref="F24">
    <cfRule type="cellIs" dxfId="29048" priority="33486" operator="greaterThan">
      <formula>5000000</formula>
    </cfRule>
  </conditionalFormatting>
  <conditionalFormatting sqref="F24">
    <cfRule type="expression" dxfId="29047" priority="33485">
      <formula>ISTEXT($F$24)</formula>
    </cfRule>
  </conditionalFormatting>
  <conditionalFormatting sqref="F24">
    <cfRule type="cellIs" dxfId="29046" priority="33484" operator="lessThan">
      <formula>0</formula>
    </cfRule>
  </conditionalFormatting>
  <conditionalFormatting sqref="G24">
    <cfRule type="cellIs" dxfId="29045" priority="33483" operator="greaterThan">
      <formula>5000000</formula>
    </cfRule>
  </conditionalFormatting>
  <conditionalFormatting sqref="G24">
    <cfRule type="expression" dxfId="29044" priority="33482">
      <formula>ISTEXT($G$24)</formula>
    </cfRule>
  </conditionalFormatting>
  <conditionalFormatting sqref="G24">
    <cfRule type="cellIs" dxfId="29043" priority="33481" operator="lessThan">
      <formula>0</formula>
    </cfRule>
  </conditionalFormatting>
  <conditionalFormatting sqref="H24">
    <cfRule type="cellIs" dxfId="29042" priority="33480" operator="greaterThan">
      <formula>5000000</formula>
    </cfRule>
  </conditionalFormatting>
  <conditionalFormatting sqref="H24">
    <cfRule type="expression" dxfId="29041" priority="33479">
      <formula>ISTEXT($H$24)</formula>
    </cfRule>
  </conditionalFormatting>
  <conditionalFormatting sqref="H24">
    <cfRule type="cellIs" dxfId="29040" priority="33478" operator="lessThan">
      <formula>0</formula>
    </cfRule>
  </conditionalFormatting>
  <conditionalFormatting sqref="I24">
    <cfRule type="cellIs" dxfId="29039" priority="33477" operator="greaterThan">
      <formula>5000000</formula>
    </cfRule>
  </conditionalFormatting>
  <conditionalFormatting sqref="I24">
    <cfRule type="expression" dxfId="29038" priority="33476">
      <formula>ISTEXT($I$24)</formula>
    </cfRule>
  </conditionalFormatting>
  <conditionalFormatting sqref="I24">
    <cfRule type="cellIs" dxfId="29037" priority="33475" operator="lessThan">
      <formula>0</formula>
    </cfRule>
  </conditionalFormatting>
  <conditionalFormatting sqref="J24">
    <cfRule type="cellIs" dxfId="29036" priority="33474" operator="greaterThan">
      <formula>5000000</formula>
    </cfRule>
  </conditionalFormatting>
  <conditionalFormatting sqref="J24">
    <cfRule type="expression" dxfId="29035" priority="33473">
      <formula>ISTEXT($J$24)</formula>
    </cfRule>
  </conditionalFormatting>
  <conditionalFormatting sqref="J24">
    <cfRule type="cellIs" dxfId="29034" priority="33472" operator="lessThan">
      <formula>0</formula>
    </cfRule>
  </conditionalFormatting>
  <conditionalFormatting sqref="K24">
    <cfRule type="cellIs" dxfId="29033" priority="33471" operator="greaterThan">
      <formula>5000000</formula>
    </cfRule>
  </conditionalFormatting>
  <conditionalFormatting sqref="K24">
    <cfRule type="expression" dxfId="29032" priority="33470">
      <formula>ISTEXT($K$24)</formula>
    </cfRule>
  </conditionalFormatting>
  <conditionalFormatting sqref="K24">
    <cfRule type="cellIs" dxfId="29031" priority="33469" operator="lessThan">
      <formula>0</formula>
    </cfRule>
  </conditionalFormatting>
  <conditionalFormatting sqref="L24">
    <cfRule type="cellIs" dxfId="29030" priority="33468" operator="greaterThan">
      <formula>5000000</formula>
    </cfRule>
  </conditionalFormatting>
  <conditionalFormatting sqref="L24">
    <cfRule type="expression" dxfId="29029" priority="33467">
      <formula>ISTEXT($L$24)</formula>
    </cfRule>
  </conditionalFormatting>
  <conditionalFormatting sqref="L24">
    <cfRule type="cellIs" dxfId="29028" priority="33466" operator="lessThan">
      <formula>0</formula>
    </cfRule>
  </conditionalFormatting>
  <conditionalFormatting sqref="M24">
    <cfRule type="cellIs" dxfId="29027" priority="33465" operator="greaterThan">
      <formula>5000000</formula>
    </cfRule>
  </conditionalFormatting>
  <conditionalFormatting sqref="M24">
    <cfRule type="expression" dxfId="29026" priority="33464">
      <formula>ISTEXT($M$24)</formula>
    </cfRule>
  </conditionalFormatting>
  <conditionalFormatting sqref="M24">
    <cfRule type="cellIs" dxfId="29025" priority="33463" operator="lessThan">
      <formula>0</formula>
    </cfRule>
  </conditionalFormatting>
  <conditionalFormatting sqref="N24">
    <cfRule type="cellIs" dxfId="29024" priority="33462" operator="greaterThan">
      <formula>5000000</formula>
    </cfRule>
  </conditionalFormatting>
  <conditionalFormatting sqref="N24">
    <cfRule type="expression" dxfId="29023" priority="33461">
      <formula>ISTEXT($N$24)</formula>
    </cfRule>
  </conditionalFormatting>
  <conditionalFormatting sqref="N24">
    <cfRule type="cellIs" dxfId="29022" priority="33460" operator="lessThan">
      <formula>0</formula>
    </cfRule>
  </conditionalFormatting>
  <conditionalFormatting sqref="O24">
    <cfRule type="cellIs" dxfId="29021" priority="33459" operator="greaterThan">
      <formula>5000000</formula>
    </cfRule>
  </conditionalFormatting>
  <conditionalFormatting sqref="O24">
    <cfRule type="expression" dxfId="29020" priority="33458">
      <formula>ISTEXT($O$24)</formula>
    </cfRule>
  </conditionalFormatting>
  <conditionalFormatting sqref="O24">
    <cfRule type="cellIs" dxfId="29019" priority="33457" operator="lessThan">
      <formula>0</formula>
    </cfRule>
  </conditionalFormatting>
  <conditionalFormatting sqref="P24">
    <cfRule type="cellIs" dxfId="29018" priority="33456" operator="greaterThan">
      <formula>5000000</formula>
    </cfRule>
  </conditionalFormatting>
  <conditionalFormatting sqref="P24">
    <cfRule type="expression" dxfId="29017" priority="33455">
      <formula>ISTEXT($P$24)</formula>
    </cfRule>
  </conditionalFormatting>
  <conditionalFormatting sqref="P24">
    <cfRule type="cellIs" dxfId="29016" priority="33454" operator="lessThan">
      <formula>0</formula>
    </cfRule>
  </conditionalFormatting>
  <conditionalFormatting sqref="Q24">
    <cfRule type="cellIs" dxfId="29015" priority="33453" operator="greaterThan">
      <formula>5000000</formula>
    </cfRule>
  </conditionalFormatting>
  <conditionalFormatting sqref="Q24">
    <cfRule type="expression" dxfId="29014" priority="33452">
      <formula>ISTEXT($Q$24)</formula>
    </cfRule>
  </conditionalFormatting>
  <conditionalFormatting sqref="Q24">
    <cfRule type="cellIs" dxfId="29013" priority="33451" operator="lessThan">
      <formula>0</formula>
    </cfRule>
  </conditionalFormatting>
  <conditionalFormatting sqref="R24">
    <cfRule type="cellIs" dxfId="29012" priority="33450" operator="greaterThan">
      <formula>5000000</formula>
    </cfRule>
  </conditionalFormatting>
  <conditionalFormatting sqref="R24">
    <cfRule type="expression" dxfId="29011" priority="33449">
      <formula>ISTEXT($R$24)</formula>
    </cfRule>
  </conditionalFormatting>
  <conditionalFormatting sqref="R24">
    <cfRule type="cellIs" dxfId="29010" priority="33448" operator="lessThan">
      <formula>0</formula>
    </cfRule>
  </conditionalFormatting>
  <conditionalFormatting sqref="S24">
    <cfRule type="cellIs" dxfId="29009" priority="33447" operator="greaterThan">
      <formula>5000000</formula>
    </cfRule>
  </conditionalFormatting>
  <conditionalFormatting sqref="S24">
    <cfRule type="expression" dxfId="29008" priority="33446">
      <formula>ISTEXT($S$24)</formula>
    </cfRule>
  </conditionalFormatting>
  <conditionalFormatting sqref="S24">
    <cfRule type="cellIs" dxfId="29007" priority="33445" operator="lessThan">
      <formula>0</formula>
    </cfRule>
  </conditionalFormatting>
  <conditionalFormatting sqref="T24">
    <cfRule type="cellIs" dxfId="29006" priority="33444" operator="greaterThan">
      <formula>5000000</formula>
    </cfRule>
  </conditionalFormatting>
  <conditionalFormatting sqref="T24">
    <cfRule type="expression" dxfId="29005" priority="33443">
      <formula>ISTEXT($T$24)</formula>
    </cfRule>
  </conditionalFormatting>
  <conditionalFormatting sqref="T24">
    <cfRule type="cellIs" dxfId="29004" priority="33442" operator="lessThan">
      <formula>0</formula>
    </cfRule>
  </conditionalFormatting>
  <conditionalFormatting sqref="U24">
    <cfRule type="cellIs" dxfId="29003" priority="33441" operator="greaterThan">
      <formula>5000000</formula>
    </cfRule>
  </conditionalFormatting>
  <conditionalFormatting sqref="U24">
    <cfRule type="expression" dxfId="29002" priority="33440">
      <formula>ISTEXT($U$24)</formula>
    </cfRule>
  </conditionalFormatting>
  <conditionalFormatting sqref="U24">
    <cfRule type="cellIs" dxfId="29001" priority="33439" operator="lessThan">
      <formula>0</formula>
    </cfRule>
  </conditionalFormatting>
  <conditionalFormatting sqref="V24">
    <cfRule type="cellIs" dxfId="29000" priority="33438" operator="greaterThan">
      <formula>5000000</formula>
    </cfRule>
  </conditionalFormatting>
  <conditionalFormatting sqref="V24">
    <cfRule type="expression" dxfId="28999" priority="33437">
      <formula>ISTEXT($V$24)</formula>
    </cfRule>
  </conditionalFormatting>
  <conditionalFormatting sqref="V24">
    <cfRule type="cellIs" dxfId="28998" priority="33436" operator="lessThan">
      <formula>0</formula>
    </cfRule>
  </conditionalFormatting>
  <conditionalFormatting sqref="W24">
    <cfRule type="cellIs" dxfId="28997" priority="33435" operator="greaterThan">
      <formula>5000000</formula>
    </cfRule>
  </conditionalFormatting>
  <conditionalFormatting sqref="W24">
    <cfRule type="expression" dxfId="28996" priority="33434">
      <formula>ISTEXT($W$24)</formula>
    </cfRule>
  </conditionalFormatting>
  <conditionalFormatting sqref="W24">
    <cfRule type="cellIs" dxfId="28995" priority="33433" operator="lessThan">
      <formula>0</formula>
    </cfRule>
  </conditionalFormatting>
  <conditionalFormatting sqref="X24">
    <cfRule type="cellIs" dxfId="28994" priority="33432" operator="greaterThan">
      <formula>5000000</formula>
    </cfRule>
  </conditionalFormatting>
  <conditionalFormatting sqref="X24">
    <cfRule type="expression" dxfId="28993" priority="33431">
      <formula>ISTEXT($X$24)</formula>
    </cfRule>
  </conditionalFormatting>
  <conditionalFormatting sqref="X24">
    <cfRule type="cellIs" dxfId="28992" priority="33430" operator="lessThan">
      <formula>0</formula>
    </cfRule>
  </conditionalFormatting>
  <conditionalFormatting sqref="Y24">
    <cfRule type="cellIs" dxfId="28991" priority="33429" operator="greaterThan">
      <formula>5000000</formula>
    </cfRule>
  </conditionalFormatting>
  <conditionalFormatting sqref="Y24">
    <cfRule type="expression" dxfId="28990" priority="33428">
      <formula>ISTEXT($Y$24)</formula>
    </cfRule>
  </conditionalFormatting>
  <conditionalFormatting sqref="Y24">
    <cfRule type="cellIs" dxfId="28989" priority="33427" operator="lessThan">
      <formula>0</formula>
    </cfRule>
  </conditionalFormatting>
  <conditionalFormatting sqref="Z24">
    <cfRule type="cellIs" dxfId="28988" priority="33426" operator="greaterThan">
      <formula>5000000</formula>
    </cfRule>
  </conditionalFormatting>
  <conditionalFormatting sqref="Z24">
    <cfRule type="expression" dxfId="28987" priority="33425">
      <formula>ISTEXT($Z$24)</formula>
    </cfRule>
  </conditionalFormatting>
  <conditionalFormatting sqref="Z24">
    <cfRule type="cellIs" dxfId="28986" priority="33424" operator="lessThan">
      <formula>0</formula>
    </cfRule>
  </conditionalFormatting>
  <conditionalFormatting sqref="E25">
    <cfRule type="cellIs" dxfId="28985" priority="33423" operator="greaterThan">
      <formula>5000000</formula>
    </cfRule>
  </conditionalFormatting>
  <conditionalFormatting sqref="E25">
    <cfRule type="expression" dxfId="28984" priority="33422">
      <formula>ISTEXT($E$25)</formula>
    </cfRule>
  </conditionalFormatting>
  <conditionalFormatting sqref="E25">
    <cfRule type="cellIs" dxfId="28983" priority="33421" operator="lessThan">
      <formula>0</formula>
    </cfRule>
  </conditionalFormatting>
  <conditionalFormatting sqref="F25">
    <cfRule type="cellIs" dxfId="28982" priority="33420" operator="greaterThan">
      <formula>5000000</formula>
    </cfRule>
  </conditionalFormatting>
  <conditionalFormatting sqref="F25">
    <cfRule type="expression" dxfId="28981" priority="33419">
      <formula>ISTEXT($F$25)</formula>
    </cfRule>
  </conditionalFormatting>
  <conditionalFormatting sqref="F25">
    <cfRule type="cellIs" dxfId="28980" priority="33418" operator="lessThan">
      <formula>0</formula>
    </cfRule>
  </conditionalFormatting>
  <conditionalFormatting sqref="G25">
    <cfRule type="cellIs" dxfId="28979" priority="33417" operator="greaterThan">
      <formula>5000000</formula>
    </cfRule>
  </conditionalFormatting>
  <conditionalFormatting sqref="G25">
    <cfRule type="expression" dxfId="28978" priority="33416">
      <formula>ISTEXT($G$25)</formula>
    </cfRule>
  </conditionalFormatting>
  <conditionalFormatting sqref="G25">
    <cfRule type="cellIs" dxfId="28977" priority="33415" operator="lessThan">
      <formula>0</formula>
    </cfRule>
  </conditionalFormatting>
  <conditionalFormatting sqref="H25">
    <cfRule type="cellIs" dxfId="28976" priority="33414" operator="greaterThan">
      <formula>5000000</formula>
    </cfRule>
  </conditionalFormatting>
  <conditionalFormatting sqref="H25">
    <cfRule type="expression" dxfId="28975" priority="33413">
      <formula>ISTEXT($H$25)</formula>
    </cfRule>
  </conditionalFormatting>
  <conditionalFormatting sqref="H25">
    <cfRule type="cellIs" dxfId="28974" priority="33412" operator="lessThan">
      <formula>0</formula>
    </cfRule>
  </conditionalFormatting>
  <conditionalFormatting sqref="I25">
    <cfRule type="cellIs" dxfId="28973" priority="33411" operator="greaterThan">
      <formula>5000000</formula>
    </cfRule>
  </conditionalFormatting>
  <conditionalFormatting sqref="I25">
    <cfRule type="expression" dxfId="28972" priority="33410">
      <formula>ISTEXT($I$25)</formula>
    </cfRule>
  </conditionalFormatting>
  <conditionalFormatting sqref="I25">
    <cfRule type="cellIs" dxfId="28971" priority="33409" operator="lessThan">
      <formula>0</formula>
    </cfRule>
  </conditionalFormatting>
  <conditionalFormatting sqref="J25">
    <cfRule type="cellIs" dxfId="28970" priority="33408" operator="greaterThan">
      <formula>5000000</formula>
    </cfRule>
  </conditionalFormatting>
  <conditionalFormatting sqref="J25">
    <cfRule type="expression" dxfId="28969" priority="33407">
      <formula>ISTEXT($J$25)</formula>
    </cfRule>
  </conditionalFormatting>
  <conditionalFormatting sqref="J25">
    <cfRule type="cellIs" dxfId="28968" priority="33406" operator="lessThan">
      <formula>0</formula>
    </cfRule>
  </conditionalFormatting>
  <conditionalFormatting sqref="K25">
    <cfRule type="cellIs" dxfId="28967" priority="33405" operator="greaterThan">
      <formula>5000000</formula>
    </cfRule>
  </conditionalFormatting>
  <conditionalFormatting sqref="K25">
    <cfRule type="expression" dxfId="28966" priority="33404">
      <formula>ISTEXT($K$25)</formula>
    </cfRule>
  </conditionalFormatting>
  <conditionalFormatting sqref="K25">
    <cfRule type="cellIs" dxfId="28965" priority="33403" operator="lessThan">
      <formula>0</formula>
    </cfRule>
  </conditionalFormatting>
  <conditionalFormatting sqref="L25">
    <cfRule type="cellIs" dxfId="28964" priority="33402" operator="greaterThan">
      <formula>5000000</formula>
    </cfRule>
  </conditionalFormatting>
  <conditionalFormatting sqref="L25">
    <cfRule type="expression" dxfId="28963" priority="33401">
      <formula>ISTEXT($L$25)</formula>
    </cfRule>
  </conditionalFormatting>
  <conditionalFormatting sqref="L25">
    <cfRule type="cellIs" dxfId="28962" priority="33400" operator="lessThan">
      <formula>0</formula>
    </cfRule>
  </conditionalFormatting>
  <conditionalFormatting sqref="M25">
    <cfRule type="cellIs" dxfId="28961" priority="33399" operator="greaterThan">
      <formula>5000000</formula>
    </cfRule>
  </conditionalFormatting>
  <conditionalFormatting sqref="M25">
    <cfRule type="expression" dxfId="28960" priority="33398">
      <formula>ISTEXT($M$25)</formula>
    </cfRule>
  </conditionalFormatting>
  <conditionalFormatting sqref="M25">
    <cfRule type="cellIs" dxfId="28959" priority="33397" operator="lessThan">
      <formula>0</formula>
    </cfRule>
  </conditionalFormatting>
  <conditionalFormatting sqref="N25">
    <cfRule type="cellIs" dxfId="28958" priority="33396" operator="greaterThan">
      <formula>5000000</formula>
    </cfRule>
  </conditionalFormatting>
  <conditionalFormatting sqref="N25">
    <cfRule type="expression" dxfId="28957" priority="33395">
      <formula>ISTEXT($N$25)</formula>
    </cfRule>
  </conditionalFormatting>
  <conditionalFormatting sqref="N25">
    <cfRule type="cellIs" dxfId="28956" priority="33394" operator="lessThan">
      <formula>0</formula>
    </cfRule>
  </conditionalFormatting>
  <conditionalFormatting sqref="O25">
    <cfRule type="cellIs" dxfId="28955" priority="33393" operator="greaterThan">
      <formula>5000000</formula>
    </cfRule>
  </conditionalFormatting>
  <conditionalFormatting sqref="O25">
    <cfRule type="expression" dxfId="28954" priority="33392">
      <formula>ISTEXT($O$25)</formula>
    </cfRule>
  </conditionalFormatting>
  <conditionalFormatting sqref="O25">
    <cfRule type="cellIs" dxfId="28953" priority="33391" operator="lessThan">
      <formula>0</formula>
    </cfRule>
  </conditionalFormatting>
  <conditionalFormatting sqref="P25">
    <cfRule type="cellIs" dxfId="28952" priority="33390" operator="greaterThan">
      <formula>5000000</formula>
    </cfRule>
  </conditionalFormatting>
  <conditionalFormatting sqref="P25">
    <cfRule type="expression" dxfId="28951" priority="33389">
      <formula>ISTEXT($P$25)</formula>
    </cfRule>
  </conditionalFormatting>
  <conditionalFormatting sqref="P25">
    <cfRule type="cellIs" dxfId="28950" priority="33388" operator="lessThan">
      <formula>0</formula>
    </cfRule>
  </conditionalFormatting>
  <conditionalFormatting sqref="Q25">
    <cfRule type="cellIs" dxfId="28949" priority="33387" operator="greaterThan">
      <formula>5000000</formula>
    </cfRule>
  </conditionalFormatting>
  <conditionalFormatting sqref="Q25">
    <cfRule type="expression" dxfId="28948" priority="33386">
      <formula>ISTEXT($Q$25)</formula>
    </cfRule>
  </conditionalFormatting>
  <conditionalFormatting sqref="Q25">
    <cfRule type="cellIs" dxfId="28947" priority="33385" operator="lessThan">
      <formula>0</formula>
    </cfRule>
  </conditionalFormatting>
  <conditionalFormatting sqref="R25">
    <cfRule type="cellIs" dxfId="28946" priority="33384" operator="greaterThan">
      <formula>5000000</formula>
    </cfRule>
  </conditionalFormatting>
  <conditionalFormatting sqref="R25">
    <cfRule type="expression" dxfId="28945" priority="33383">
      <formula>ISTEXT($R$25)</formula>
    </cfRule>
  </conditionalFormatting>
  <conditionalFormatting sqref="R25">
    <cfRule type="cellIs" dxfId="28944" priority="33382" operator="lessThan">
      <formula>0</formula>
    </cfRule>
  </conditionalFormatting>
  <conditionalFormatting sqref="S25">
    <cfRule type="cellIs" dxfId="28943" priority="33381" operator="greaterThan">
      <formula>5000000</formula>
    </cfRule>
  </conditionalFormatting>
  <conditionalFormatting sqref="S25">
    <cfRule type="expression" dxfId="28942" priority="33380">
      <formula>ISTEXT($S$25)</formula>
    </cfRule>
  </conditionalFormatting>
  <conditionalFormatting sqref="S25">
    <cfRule type="cellIs" dxfId="28941" priority="33379" operator="lessThan">
      <formula>0</formula>
    </cfRule>
  </conditionalFormatting>
  <conditionalFormatting sqref="T25">
    <cfRule type="cellIs" dxfId="28940" priority="33378" operator="greaterThan">
      <formula>5000000</formula>
    </cfRule>
  </conditionalFormatting>
  <conditionalFormatting sqref="T25">
    <cfRule type="expression" dxfId="28939" priority="33377">
      <formula>ISTEXT($T$25)</formula>
    </cfRule>
  </conditionalFormatting>
  <conditionalFormatting sqref="T25">
    <cfRule type="cellIs" dxfId="28938" priority="33376" operator="lessThan">
      <formula>0</formula>
    </cfRule>
  </conditionalFormatting>
  <conditionalFormatting sqref="U25">
    <cfRule type="cellIs" dxfId="28937" priority="33375" operator="greaterThan">
      <formula>5000000</formula>
    </cfRule>
  </conditionalFormatting>
  <conditionalFormatting sqref="U25">
    <cfRule type="expression" dxfId="28936" priority="33374">
      <formula>ISTEXT($U$25)</formula>
    </cfRule>
  </conditionalFormatting>
  <conditionalFormatting sqref="U25">
    <cfRule type="cellIs" dxfId="28935" priority="33373" operator="lessThan">
      <formula>0</formula>
    </cfRule>
  </conditionalFormatting>
  <conditionalFormatting sqref="V25">
    <cfRule type="cellIs" dxfId="28934" priority="33372" operator="greaterThan">
      <formula>5000000</formula>
    </cfRule>
  </conditionalFormatting>
  <conditionalFormatting sqref="V25">
    <cfRule type="expression" dxfId="28933" priority="33371">
      <formula>ISTEXT($V$25)</formula>
    </cfRule>
  </conditionalFormatting>
  <conditionalFormatting sqref="V25">
    <cfRule type="cellIs" dxfId="28932" priority="33370" operator="lessThan">
      <formula>0</formula>
    </cfRule>
  </conditionalFormatting>
  <conditionalFormatting sqref="W25">
    <cfRule type="cellIs" dxfId="28931" priority="33369" operator="greaterThan">
      <formula>5000000</formula>
    </cfRule>
  </conditionalFormatting>
  <conditionalFormatting sqref="W25">
    <cfRule type="expression" dxfId="28930" priority="33368">
      <formula>ISTEXT($W$25)</formula>
    </cfRule>
  </conditionalFormatting>
  <conditionalFormatting sqref="W25">
    <cfRule type="cellIs" dxfId="28929" priority="33367" operator="lessThan">
      <formula>0</formula>
    </cfRule>
  </conditionalFormatting>
  <conditionalFormatting sqref="X25">
    <cfRule type="cellIs" dxfId="28928" priority="33366" operator="greaterThan">
      <formula>5000000</formula>
    </cfRule>
  </conditionalFormatting>
  <conditionalFormatting sqref="X25">
    <cfRule type="expression" dxfId="28927" priority="33365">
      <formula>ISTEXT($X$25)</formula>
    </cfRule>
  </conditionalFormatting>
  <conditionalFormatting sqref="X25">
    <cfRule type="cellIs" dxfId="28926" priority="33364" operator="lessThan">
      <formula>0</formula>
    </cfRule>
  </conditionalFormatting>
  <conditionalFormatting sqref="Y25">
    <cfRule type="cellIs" dxfId="28925" priority="33363" operator="greaterThan">
      <formula>5000000</formula>
    </cfRule>
  </conditionalFormatting>
  <conditionalFormatting sqref="Y25">
    <cfRule type="expression" dxfId="28924" priority="33362">
      <formula>ISTEXT($Y$25)</formula>
    </cfRule>
  </conditionalFormatting>
  <conditionalFormatting sqref="Y25">
    <cfRule type="cellIs" dxfId="28923" priority="33361" operator="lessThan">
      <formula>0</formula>
    </cfRule>
  </conditionalFormatting>
  <conditionalFormatting sqref="Z25">
    <cfRule type="cellIs" dxfId="28922" priority="33360" operator="greaterThan">
      <formula>5000000</formula>
    </cfRule>
  </conditionalFormatting>
  <conditionalFormatting sqref="Z25">
    <cfRule type="expression" dxfId="28921" priority="33359">
      <formula>ISTEXT($Z$25)</formula>
    </cfRule>
  </conditionalFormatting>
  <conditionalFormatting sqref="Z25">
    <cfRule type="cellIs" dxfId="28920" priority="33358" operator="lessThan">
      <formula>0</formula>
    </cfRule>
  </conditionalFormatting>
  <conditionalFormatting sqref="E26">
    <cfRule type="cellIs" dxfId="28919" priority="33357" operator="greaterThan">
      <formula>5000000</formula>
    </cfRule>
  </conditionalFormatting>
  <conditionalFormatting sqref="E26">
    <cfRule type="expression" dxfId="28918" priority="33356">
      <formula>ISTEXT($E$26)</formula>
    </cfRule>
  </conditionalFormatting>
  <conditionalFormatting sqref="E26">
    <cfRule type="cellIs" dxfId="28917" priority="33355" operator="lessThan">
      <formula>0</formula>
    </cfRule>
  </conditionalFormatting>
  <conditionalFormatting sqref="F26">
    <cfRule type="cellIs" dxfId="28916" priority="33354" operator="greaterThan">
      <formula>5000000</formula>
    </cfRule>
  </conditionalFormatting>
  <conditionalFormatting sqref="F26">
    <cfRule type="expression" dxfId="28915" priority="33353">
      <formula>ISTEXT($F$26)</formula>
    </cfRule>
  </conditionalFormatting>
  <conditionalFormatting sqref="F26">
    <cfRule type="cellIs" dxfId="28914" priority="33352" operator="lessThan">
      <formula>0</formula>
    </cfRule>
  </conditionalFormatting>
  <conditionalFormatting sqref="G26">
    <cfRule type="cellIs" dxfId="28913" priority="33351" operator="greaterThan">
      <formula>5000000</formula>
    </cfRule>
  </conditionalFormatting>
  <conditionalFormatting sqref="G26">
    <cfRule type="expression" dxfId="28912" priority="33350">
      <formula>ISTEXT($G$26)</formula>
    </cfRule>
  </conditionalFormatting>
  <conditionalFormatting sqref="G26">
    <cfRule type="cellIs" dxfId="28911" priority="33349" operator="lessThan">
      <formula>0</formula>
    </cfRule>
  </conditionalFormatting>
  <conditionalFormatting sqref="H26">
    <cfRule type="cellIs" dxfId="28910" priority="33348" operator="greaterThan">
      <formula>5000000</formula>
    </cfRule>
  </conditionalFormatting>
  <conditionalFormatting sqref="H26">
    <cfRule type="expression" dxfId="28909" priority="33347">
      <formula>ISTEXT($H$26)</formula>
    </cfRule>
  </conditionalFormatting>
  <conditionalFormatting sqref="H26">
    <cfRule type="cellIs" dxfId="28908" priority="33346" operator="lessThan">
      <formula>0</formula>
    </cfRule>
  </conditionalFormatting>
  <conditionalFormatting sqref="I26">
    <cfRule type="cellIs" dxfId="28907" priority="33345" operator="greaterThan">
      <formula>5000000</formula>
    </cfRule>
  </conditionalFormatting>
  <conditionalFormatting sqref="I26">
    <cfRule type="expression" dxfId="28906" priority="33344">
      <formula>ISTEXT($I$26)</formula>
    </cfRule>
  </conditionalFormatting>
  <conditionalFormatting sqref="I26">
    <cfRule type="cellIs" dxfId="28905" priority="33343" operator="lessThan">
      <formula>0</formula>
    </cfRule>
  </conditionalFormatting>
  <conditionalFormatting sqref="J26">
    <cfRule type="cellIs" dxfId="28904" priority="33342" operator="greaterThan">
      <formula>5000000</formula>
    </cfRule>
  </conditionalFormatting>
  <conditionalFormatting sqref="J26">
    <cfRule type="expression" dxfId="28903" priority="33341">
      <formula>ISTEXT($J$26)</formula>
    </cfRule>
  </conditionalFormatting>
  <conditionalFormatting sqref="J26">
    <cfRule type="cellIs" dxfId="28902" priority="33340" operator="lessThan">
      <formula>0</formula>
    </cfRule>
  </conditionalFormatting>
  <conditionalFormatting sqref="K26">
    <cfRule type="cellIs" dxfId="28901" priority="33339" operator="greaterThan">
      <formula>5000000</formula>
    </cfRule>
  </conditionalFormatting>
  <conditionalFormatting sqref="K26">
    <cfRule type="expression" dxfId="28900" priority="33338">
      <formula>ISTEXT($K$26)</formula>
    </cfRule>
  </conditionalFormatting>
  <conditionalFormatting sqref="K26">
    <cfRule type="cellIs" dxfId="28899" priority="33337" operator="lessThan">
      <formula>0</formula>
    </cfRule>
  </conditionalFormatting>
  <conditionalFormatting sqref="L26">
    <cfRule type="cellIs" dxfId="28898" priority="33336" operator="greaterThan">
      <formula>5000000</formula>
    </cfRule>
  </conditionalFormatting>
  <conditionalFormatting sqref="L26">
    <cfRule type="expression" dxfId="28897" priority="33335">
      <formula>ISTEXT($L$26)</formula>
    </cfRule>
  </conditionalFormatting>
  <conditionalFormatting sqref="L26">
    <cfRule type="cellIs" dxfId="28896" priority="33334" operator="lessThan">
      <formula>0</formula>
    </cfRule>
  </conditionalFormatting>
  <conditionalFormatting sqref="M26">
    <cfRule type="cellIs" dxfId="28895" priority="33333" operator="greaterThan">
      <formula>5000000</formula>
    </cfRule>
  </conditionalFormatting>
  <conditionalFormatting sqref="M26">
    <cfRule type="expression" dxfId="28894" priority="33332">
      <formula>ISTEXT($M$26)</formula>
    </cfRule>
  </conditionalFormatting>
  <conditionalFormatting sqref="M26">
    <cfRule type="cellIs" dxfId="28893" priority="33331" operator="lessThan">
      <formula>0</formula>
    </cfRule>
  </conditionalFormatting>
  <conditionalFormatting sqref="N26">
    <cfRule type="cellIs" dxfId="28892" priority="33330" operator="greaterThan">
      <formula>5000000</formula>
    </cfRule>
  </conditionalFormatting>
  <conditionalFormatting sqref="N26">
    <cfRule type="expression" dxfId="28891" priority="33329">
      <formula>ISTEXT($N$26)</formula>
    </cfRule>
  </conditionalFormatting>
  <conditionalFormatting sqref="N26">
    <cfRule type="cellIs" dxfId="28890" priority="33328" operator="lessThan">
      <formula>0</formula>
    </cfRule>
  </conditionalFormatting>
  <conditionalFormatting sqref="O26">
    <cfRule type="cellIs" dxfId="28889" priority="33327" operator="greaterThan">
      <formula>5000000</formula>
    </cfRule>
  </conditionalFormatting>
  <conditionalFormatting sqref="O26">
    <cfRule type="expression" dxfId="28888" priority="33326">
      <formula>ISTEXT($O$26)</formula>
    </cfRule>
  </conditionalFormatting>
  <conditionalFormatting sqref="O26">
    <cfRule type="cellIs" dxfId="28887" priority="33325" operator="lessThan">
      <formula>0</formula>
    </cfRule>
  </conditionalFormatting>
  <conditionalFormatting sqref="P26">
    <cfRule type="cellIs" dxfId="28886" priority="33324" operator="greaterThan">
      <formula>5000000</formula>
    </cfRule>
  </conditionalFormatting>
  <conditionalFormatting sqref="P26">
    <cfRule type="expression" dxfId="28885" priority="33323">
      <formula>ISTEXT($P$26)</formula>
    </cfRule>
  </conditionalFormatting>
  <conditionalFormatting sqref="P26">
    <cfRule type="cellIs" dxfId="28884" priority="33322" operator="lessThan">
      <formula>0</formula>
    </cfRule>
  </conditionalFormatting>
  <conditionalFormatting sqref="Q26">
    <cfRule type="cellIs" dxfId="28883" priority="33321" operator="greaterThan">
      <formula>5000000</formula>
    </cfRule>
  </conditionalFormatting>
  <conditionalFormatting sqref="Q26">
    <cfRule type="expression" dxfId="28882" priority="33320">
      <formula>ISTEXT($Q$26)</formula>
    </cfRule>
  </conditionalFormatting>
  <conditionalFormatting sqref="Q26">
    <cfRule type="cellIs" dxfId="28881" priority="33319" operator="lessThan">
      <formula>0</formula>
    </cfRule>
  </conditionalFormatting>
  <conditionalFormatting sqref="R26">
    <cfRule type="cellIs" dxfId="28880" priority="33318" operator="greaterThan">
      <formula>5000000</formula>
    </cfRule>
  </conditionalFormatting>
  <conditionalFormatting sqref="R26">
    <cfRule type="expression" dxfId="28879" priority="33317">
      <formula>ISTEXT($R$26)</formula>
    </cfRule>
  </conditionalFormatting>
  <conditionalFormatting sqref="R26">
    <cfRule type="cellIs" dxfId="28878" priority="33316" operator="lessThan">
      <formula>0</formula>
    </cfRule>
  </conditionalFormatting>
  <conditionalFormatting sqref="S26">
    <cfRule type="cellIs" dxfId="28877" priority="33315" operator="greaterThan">
      <formula>5000000</formula>
    </cfRule>
  </conditionalFormatting>
  <conditionalFormatting sqref="S26">
    <cfRule type="expression" dxfId="28876" priority="33314">
      <formula>ISTEXT($S$26)</formula>
    </cfRule>
  </conditionalFormatting>
  <conditionalFormatting sqref="S26">
    <cfRule type="cellIs" dxfId="28875" priority="33313" operator="lessThan">
      <formula>0</formula>
    </cfRule>
  </conditionalFormatting>
  <conditionalFormatting sqref="T26">
    <cfRule type="cellIs" dxfId="28874" priority="33312" operator="greaterThan">
      <formula>5000000</formula>
    </cfRule>
  </conditionalFormatting>
  <conditionalFormatting sqref="T26">
    <cfRule type="expression" dxfId="28873" priority="33311">
      <formula>ISTEXT($T$26)</formula>
    </cfRule>
  </conditionalFormatting>
  <conditionalFormatting sqref="T26">
    <cfRule type="cellIs" dxfId="28872" priority="33310" operator="lessThan">
      <formula>0</formula>
    </cfRule>
  </conditionalFormatting>
  <conditionalFormatting sqref="U26">
    <cfRule type="cellIs" dxfId="28871" priority="33309" operator="greaterThan">
      <formula>5000000</formula>
    </cfRule>
  </conditionalFormatting>
  <conditionalFormatting sqref="U26">
    <cfRule type="expression" dxfId="28870" priority="33308">
      <formula>ISTEXT($U$26)</formula>
    </cfRule>
  </conditionalFormatting>
  <conditionalFormatting sqref="U26">
    <cfRule type="cellIs" dxfId="28869" priority="33307" operator="lessThan">
      <formula>0</formula>
    </cfRule>
  </conditionalFormatting>
  <conditionalFormatting sqref="V26">
    <cfRule type="cellIs" dxfId="28868" priority="33306" operator="greaterThan">
      <formula>5000000</formula>
    </cfRule>
  </conditionalFormatting>
  <conditionalFormatting sqref="V26">
    <cfRule type="expression" dxfId="28867" priority="33305">
      <formula>ISTEXT($V$26)</formula>
    </cfRule>
  </conditionalFormatting>
  <conditionalFormatting sqref="V26">
    <cfRule type="cellIs" dxfId="28866" priority="33304" operator="lessThan">
      <formula>0</formula>
    </cfRule>
  </conditionalFormatting>
  <conditionalFormatting sqref="W26">
    <cfRule type="cellIs" dxfId="28865" priority="33303" operator="greaterThan">
      <formula>5000000</formula>
    </cfRule>
  </conditionalFormatting>
  <conditionalFormatting sqref="W26">
    <cfRule type="expression" dxfId="28864" priority="33302">
      <formula>ISTEXT($W$26)</formula>
    </cfRule>
  </conditionalFormatting>
  <conditionalFormatting sqref="W26">
    <cfRule type="cellIs" dxfId="28863" priority="33301" operator="lessThan">
      <formula>0</formula>
    </cfRule>
  </conditionalFormatting>
  <conditionalFormatting sqref="X26">
    <cfRule type="cellIs" dxfId="28862" priority="33300" operator="greaterThan">
      <formula>5000000</formula>
    </cfRule>
  </conditionalFormatting>
  <conditionalFormatting sqref="X26">
    <cfRule type="expression" dxfId="28861" priority="33299">
      <formula>ISTEXT($X$26)</formula>
    </cfRule>
  </conditionalFormatting>
  <conditionalFormatting sqref="X26">
    <cfRule type="cellIs" dxfId="28860" priority="33298" operator="lessThan">
      <formula>0</formula>
    </cfRule>
  </conditionalFormatting>
  <conditionalFormatting sqref="Y26">
    <cfRule type="cellIs" dxfId="28859" priority="33297" operator="greaterThan">
      <formula>5000000</formula>
    </cfRule>
  </conditionalFormatting>
  <conditionalFormatting sqref="Y26">
    <cfRule type="expression" dxfId="28858" priority="33296">
      <formula>ISTEXT($Y$26)</formula>
    </cfRule>
  </conditionalFormatting>
  <conditionalFormatting sqref="Y26">
    <cfRule type="cellIs" dxfId="28857" priority="33295" operator="lessThan">
      <formula>0</formula>
    </cfRule>
  </conditionalFormatting>
  <conditionalFormatting sqref="Z26">
    <cfRule type="cellIs" dxfId="28856" priority="33294" operator="greaterThan">
      <formula>5000000</formula>
    </cfRule>
  </conditionalFormatting>
  <conditionalFormatting sqref="Z26">
    <cfRule type="expression" dxfId="28855" priority="33293">
      <formula>ISTEXT($Z$26)</formula>
    </cfRule>
  </conditionalFormatting>
  <conditionalFormatting sqref="Z26">
    <cfRule type="cellIs" dxfId="28854" priority="33292" operator="lessThan">
      <formula>0</formula>
    </cfRule>
  </conditionalFormatting>
  <conditionalFormatting sqref="E27">
    <cfRule type="cellIs" dxfId="28853" priority="33291" operator="greaterThan">
      <formula>5000000</formula>
    </cfRule>
  </conditionalFormatting>
  <conditionalFormatting sqref="E27">
    <cfRule type="expression" dxfId="28852" priority="33290">
      <formula>ISTEXT($E$27)</formula>
    </cfRule>
  </conditionalFormatting>
  <conditionalFormatting sqref="E27">
    <cfRule type="cellIs" dxfId="28851" priority="33289" operator="lessThan">
      <formula>0</formula>
    </cfRule>
  </conditionalFormatting>
  <conditionalFormatting sqref="F27">
    <cfRule type="cellIs" dxfId="28850" priority="33288" operator="greaterThan">
      <formula>5000000</formula>
    </cfRule>
  </conditionalFormatting>
  <conditionalFormatting sqref="F27">
    <cfRule type="expression" dxfId="28849" priority="33287">
      <formula>ISTEXT($F$27)</formula>
    </cfRule>
  </conditionalFormatting>
  <conditionalFormatting sqref="F27">
    <cfRule type="cellIs" dxfId="28848" priority="33286" operator="lessThan">
      <formula>0</formula>
    </cfRule>
  </conditionalFormatting>
  <conditionalFormatting sqref="G27">
    <cfRule type="cellIs" dxfId="28847" priority="33285" operator="greaterThan">
      <formula>5000000</formula>
    </cfRule>
  </conditionalFormatting>
  <conditionalFormatting sqref="G27">
    <cfRule type="expression" dxfId="28846" priority="33284">
      <formula>ISTEXT($G$27)</formula>
    </cfRule>
  </conditionalFormatting>
  <conditionalFormatting sqref="G27">
    <cfRule type="cellIs" dxfId="28845" priority="33283" operator="lessThan">
      <formula>0</formula>
    </cfRule>
  </conditionalFormatting>
  <conditionalFormatting sqref="H27">
    <cfRule type="cellIs" dxfId="28844" priority="33282" operator="greaterThan">
      <formula>5000000</formula>
    </cfRule>
  </conditionalFormatting>
  <conditionalFormatting sqref="H27">
    <cfRule type="expression" dxfId="28843" priority="33281">
      <formula>ISTEXT($H$27)</formula>
    </cfRule>
  </conditionalFormatting>
  <conditionalFormatting sqref="H27">
    <cfRule type="cellIs" dxfId="28842" priority="33280" operator="lessThan">
      <formula>0</formula>
    </cfRule>
  </conditionalFormatting>
  <conditionalFormatting sqref="I27">
    <cfRule type="cellIs" dxfId="28841" priority="33279" operator="greaterThan">
      <formula>5000000</formula>
    </cfRule>
  </conditionalFormatting>
  <conditionalFormatting sqref="I27">
    <cfRule type="expression" dxfId="28840" priority="33278">
      <formula>ISTEXT($I$27)</formula>
    </cfRule>
  </conditionalFormatting>
  <conditionalFormatting sqref="I27">
    <cfRule type="cellIs" dxfId="28839" priority="33277" operator="lessThan">
      <formula>0</formula>
    </cfRule>
  </conditionalFormatting>
  <conditionalFormatting sqref="J27">
    <cfRule type="cellIs" dxfId="28838" priority="33276" operator="greaterThan">
      <formula>5000000</formula>
    </cfRule>
  </conditionalFormatting>
  <conditionalFormatting sqref="J27">
    <cfRule type="expression" dxfId="28837" priority="33275">
      <formula>ISTEXT($J$27)</formula>
    </cfRule>
  </conditionalFormatting>
  <conditionalFormatting sqref="J27">
    <cfRule type="cellIs" dxfId="28836" priority="33274" operator="lessThan">
      <formula>0</formula>
    </cfRule>
  </conditionalFormatting>
  <conditionalFormatting sqref="K27">
    <cfRule type="cellIs" dxfId="28835" priority="33273" operator="greaterThan">
      <formula>5000000</formula>
    </cfRule>
  </conditionalFormatting>
  <conditionalFormatting sqref="K27">
    <cfRule type="expression" dxfId="28834" priority="33272">
      <formula>ISTEXT($K$27)</formula>
    </cfRule>
  </conditionalFormatting>
  <conditionalFormatting sqref="K27">
    <cfRule type="cellIs" dxfId="28833" priority="33271" operator="lessThan">
      <formula>0</formula>
    </cfRule>
  </conditionalFormatting>
  <conditionalFormatting sqref="L27">
    <cfRule type="cellIs" dxfId="28832" priority="33270" operator="greaterThan">
      <formula>5000000</formula>
    </cfRule>
  </conditionalFormatting>
  <conditionalFormatting sqref="L27">
    <cfRule type="expression" dxfId="28831" priority="33269">
      <formula>ISTEXT($L$27)</formula>
    </cfRule>
  </conditionalFormatting>
  <conditionalFormatting sqref="L27">
    <cfRule type="cellIs" dxfId="28830" priority="33268" operator="lessThan">
      <formula>0</formula>
    </cfRule>
  </conditionalFormatting>
  <conditionalFormatting sqref="M27">
    <cfRule type="cellIs" dxfId="28829" priority="33267" operator="greaterThan">
      <formula>5000000</formula>
    </cfRule>
  </conditionalFormatting>
  <conditionalFormatting sqref="M27">
    <cfRule type="expression" dxfId="28828" priority="33266">
      <formula>ISTEXT($M$27)</formula>
    </cfRule>
  </conditionalFormatting>
  <conditionalFormatting sqref="M27">
    <cfRule type="cellIs" dxfId="28827" priority="33265" operator="lessThan">
      <formula>0</formula>
    </cfRule>
  </conditionalFormatting>
  <conditionalFormatting sqref="N27">
    <cfRule type="cellIs" dxfId="28826" priority="33264" operator="greaterThan">
      <formula>5000000</formula>
    </cfRule>
  </conditionalFormatting>
  <conditionalFormatting sqref="N27">
    <cfRule type="expression" dxfId="28825" priority="33263">
      <formula>ISTEXT($N$27)</formula>
    </cfRule>
  </conditionalFormatting>
  <conditionalFormatting sqref="N27">
    <cfRule type="cellIs" dxfId="28824" priority="33262" operator="lessThan">
      <formula>0</formula>
    </cfRule>
  </conditionalFormatting>
  <conditionalFormatting sqref="O27">
    <cfRule type="cellIs" dxfId="28823" priority="33261" operator="greaterThan">
      <formula>5000000</formula>
    </cfRule>
  </conditionalFormatting>
  <conditionalFormatting sqref="O27">
    <cfRule type="expression" dxfId="28822" priority="33260">
      <formula>ISTEXT($O$27)</formula>
    </cfRule>
  </conditionalFormatting>
  <conditionalFormatting sqref="O27">
    <cfRule type="cellIs" dxfId="28821" priority="33259" operator="lessThan">
      <formula>0</formula>
    </cfRule>
  </conditionalFormatting>
  <conditionalFormatting sqref="P27">
    <cfRule type="cellIs" dxfId="28820" priority="33258" operator="greaterThan">
      <formula>5000000</formula>
    </cfRule>
  </conditionalFormatting>
  <conditionalFormatting sqref="P27">
    <cfRule type="expression" dxfId="28819" priority="33257">
      <formula>ISTEXT($P$27)</formula>
    </cfRule>
  </conditionalFormatting>
  <conditionalFormatting sqref="P27">
    <cfRule type="cellIs" dxfId="28818" priority="33256" operator="lessThan">
      <formula>0</formula>
    </cfRule>
  </conditionalFormatting>
  <conditionalFormatting sqref="Q27">
    <cfRule type="cellIs" dxfId="28817" priority="33255" operator="greaterThan">
      <formula>5000000</formula>
    </cfRule>
  </conditionalFormatting>
  <conditionalFormatting sqref="Q27">
    <cfRule type="expression" dxfId="28816" priority="33254">
      <formula>ISTEXT($Q$27)</formula>
    </cfRule>
  </conditionalFormatting>
  <conditionalFormatting sqref="Q27">
    <cfRule type="cellIs" dxfId="28815" priority="33253" operator="lessThan">
      <formula>0</formula>
    </cfRule>
  </conditionalFormatting>
  <conditionalFormatting sqref="R27">
    <cfRule type="cellIs" dxfId="28814" priority="33252" operator="greaterThan">
      <formula>5000000</formula>
    </cfRule>
  </conditionalFormatting>
  <conditionalFormatting sqref="R27">
    <cfRule type="expression" dxfId="28813" priority="33251">
      <formula>ISTEXT($R$27)</formula>
    </cfRule>
  </conditionalFormatting>
  <conditionalFormatting sqref="R27">
    <cfRule type="cellIs" dxfId="28812" priority="33250" operator="lessThan">
      <formula>0</formula>
    </cfRule>
  </conditionalFormatting>
  <conditionalFormatting sqref="S27">
    <cfRule type="cellIs" dxfId="28811" priority="33249" operator="greaterThan">
      <formula>5000000</formula>
    </cfRule>
  </conditionalFormatting>
  <conditionalFormatting sqref="S27">
    <cfRule type="expression" dxfId="28810" priority="33248">
      <formula>ISTEXT($S$27)</formula>
    </cfRule>
  </conditionalFormatting>
  <conditionalFormatting sqref="S27">
    <cfRule type="cellIs" dxfId="28809" priority="33247" operator="lessThan">
      <formula>0</formula>
    </cfRule>
  </conditionalFormatting>
  <conditionalFormatting sqref="T27">
    <cfRule type="cellIs" dxfId="28808" priority="33246" operator="greaterThan">
      <formula>5000000</formula>
    </cfRule>
  </conditionalFormatting>
  <conditionalFormatting sqref="T27">
    <cfRule type="expression" dxfId="28807" priority="33245">
      <formula>ISTEXT($T$27)</formula>
    </cfRule>
  </conditionalFormatting>
  <conditionalFormatting sqref="T27">
    <cfRule type="cellIs" dxfId="28806" priority="33244" operator="lessThan">
      <formula>0</formula>
    </cfRule>
  </conditionalFormatting>
  <conditionalFormatting sqref="U27">
    <cfRule type="cellIs" dxfId="28805" priority="33243" operator="greaterThan">
      <formula>5000000</formula>
    </cfRule>
  </conditionalFormatting>
  <conditionalFormatting sqref="U27">
    <cfRule type="expression" dxfId="28804" priority="33242">
      <formula>ISTEXT($U$27)</formula>
    </cfRule>
  </conditionalFormatting>
  <conditionalFormatting sqref="U27">
    <cfRule type="cellIs" dxfId="28803" priority="33241" operator="lessThan">
      <formula>0</formula>
    </cfRule>
  </conditionalFormatting>
  <conditionalFormatting sqref="V27">
    <cfRule type="cellIs" dxfId="28802" priority="33240" operator="greaterThan">
      <formula>5000000</formula>
    </cfRule>
  </conditionalFormatting>
  <conditionalFormatting sqref="V27">
    <cfRule type="expression" dxfId="28801" priority="33239">
      <formula>ISTEXT($V$27)</formula>
    </cfRule>
  </conditionalFormatting>
  <conditionalFormatting sqref="V27">
    <cfRule type="cellIs" dxfId="28800" priority="33238" operator="lessThan">
      <formula>0</formula>
    </cfRule>
  </conditionalFormatting>
  <conditionalFormatting sqref="W27">
    <cfRule type="cellIs" dxfId="28799" priority="33237" operator="greaterThan">
      <formula>5000000</formula>
    </cfRule>
  </conditionalFormatting>
  <conditionalFormatting sqref="W27">
    <cfRule type="expression" dxfId="28798" priority="33236">
      <formula>ISTEXT($W$27)</formula>
    </cfRule>
  </conditionalFormatting>
  <conditionalFormatting sqref="W27">
    <cfRule type="cellIs" dxfId="28797" priority="33235" operator="lessThan">
      <formula>0</formula>
    </cfRule>
  </conditionalFormatting>
  <conditionalFormatting sqref="X27">
    <cfRule type="cellIs" dxfId="28796" priority="33234" operator="greaterThan">
      <formula>5000000</formula>
    </cfRule>
  </conditionalFormatting>
  <conditionalFormatting sqref="X27">
    <cfRule type="expression" dxfId="28795" priority="33233">
      <formula>ISTEXT($X$27)</formula>
    </cfRule>
  </conditionalFormatting>
  <conditionalFormatting sqref="X27">
    <cfRule type="cellIs" dxfId="28794" priority="33232" operator="lessThan">
      <formula>0</formula>
    </cfRule>
  </conditionalFormatting>
  <conditionalFormatting sqref="Y27">
    <cfRule type="cellIs" dxfId="28793" priority="33231" operator="greaterThan">
      <formula>5000000</formula>
    </cfRule>
  </conditionalFormatting>
  <conditionalFormatting sqref="Y27">
    <cfRule type="expression" dxfId="28792" priority="33230">
      <formula>ISTEXT($Y$27)</formula>
    </cfRule>
  </conditionalFormatting>
  <conditionalFormatting sqref="Y27">
    <cfRule type="cellIs" dxfId="28791" priority="33229" operator="lessThan">
      <formula>0</formula>
    </cfRule>
  </conditionalFormatting>
  <conditionalFormatting sqref="Z27">
    <cfRule type="cellIs" dxfId="28790" priority="33228" operator="greaterThan">
      <formula>5000000</formula>
    </cfRule>
  </conditionalFormatting>
  <conditionalFormatting sqref="Z27">
    <cfRule type="expression" dxfId="28789" priority="33227">
      <formula>ISTEXT($Z$27)</formula>
    </cfRule>
  </conditionalFormatting>
  <conditionalFormatting sqref="Z27">
    <cfRule type="cellIs" dxfId="28788" priority="33226" operator="lessThan">
      <formula>0</formula>
    </cfRule>
  </conditionalFormatting>
  <conditionalFormatting sqref="E28">
    <cfRule type="cellIs" dxfId="28787" priority="33225" operator="greaterThan">
      <formula>5000000</formula>
    </cfRule>
  </conditionalFormatting>
  <conditionalFormatting sqref="E28">
    <cfRule type="expression" dxfId="28786" priority="33224">
      <formula>ISTEXT($E$28)</formula>
    </cfRule>
  </conditionalFormatting>
  <conditionalFormatting sqref="E28">
    <cfRule type="cellIs" dxfId="28785" priority="33223" operator="lessThan">
      <formula>0</formula>
    </cfRule>
  </conditionalFormatting>
  <conditionalFormatting sqref="F28">
    <cfRule type="cellIs" dxfId="28784" priority="33222" operator="greaterThan">
      <formula>5000000</formula>
    </cfRule>
  </conditionalFormatting>
  <conditionalFormatting sqref="F28">
    <cfRule type="expression" dxfId="28783" priority="33221">
      <formula>ISTEXT($F$28)</formula>
    </cfRule>
  </conditionalFormatting>
  <conditionalFormatting sqref="F28">
    <cfRule type="cellIs" dxfId="28782" priority="33220" operator="lessThan">
      <formula>0</formula>
    </cfRule>
  </conditionalFormatting>
  <conditionalFormatting sqref="G28">
    <cfRule type="cellIs" dxfId="28781" priority="33219" operator="greaterThan">
      <formula>5000000</formula>
    </cfRule>
  </conditionalFormatting>
  <conditionalFormatting sqref="G28">
    <cfRule type="expression" dxfId="28780" priority="33218">
      <formula>ISTEXT($G$28)</formula>
    </cfRule>
  </conditionalFormatting>
  <conditionalFormatting sqref="G28">
    <cfRule type="cellIs" dxfId="28779" priority="33217" operator="lessThan">
      <formula>0</formula>
    </cfRule>
  </conditionalFormatting>
  <conditionalFormatting sqref="H28">
    <cfRule type="cellIs" dxfId="28778" priority="33216" operator="greaterThan">
      <formula>5000000</formula>
    </cfRule>
  </conditionalFormatting>
  <conditionalFormatting sqref="H28">
    <cfRule type="expression" dxfId="28777" priority="33215">
      <formula>ISTEXT($H$28)</formula>
    </cfRule>
  </conditionalFormatting>
  <conditionalFormatting sqref="H28">
    <cfRule type="cellIs" dxfId="28776" priority="33214" operator="lessThan">
      <formula>0</formula>
    </cfRule>
  </conditionalFormatting>
  <conditionalFormatting sqref="I28">
    <cfRule type="cellIs" dxfId="28775" priority="33213" operator="greaterThan">
      <formula>5000000</formula>
    </cfRule>
  </conditionalFormatting>
  <conditionalFormatting sqref="I28">
    <cfRule type="expression" dxfId="28774" priority="33212">
      <formula>ISTEXT($I$28)</formula>
    </cfRule>
  </conditionalFormatting>
  <conditionalFormatting sqref="I28">
    <cfRule type="cellIs" dxfId="28773" priority="33211" operator="lessThan">
      <formula>0</formula>
    </cfRule>
  </conditionalFormatting>
  <conditionalFormatting sqref="J28">
    <cfRule type="cellIs" dxfId="28772" priority="33210" operator="greaterThan">
      <formula>5000000</formula>
    </cfRule>
  </conditionalFormatting>
  <conditionalFormatting sqref="J28">
    <cfRule type="expression" dxfId="28771" priority="33209">
      <formula>ISTEXT($J$28)</formula>
    </cfRule>
  </conditionalFormatting>
  <conditionalFormatting sqref="J28">
    <cfRule type="cellIs" dxfId="28770" priority="33208" operator="lessThan">
      <formula>0</formula>
    </cfRule>
  </conditionalFormatting>
  <conditionalFormatting sqref="K28">
    <cfRule type="cellIs" dxfId="28769" priority="33207" operator="greaterThan">
      <formula>5000000</formula>
    </cfRule>
  </conditionalFormatting>
  <conditionalFormatting sqref="K28">
    <cfRule type="expression" dxfId="28768" priority="33206">
      <formula>ISTEXT($K$28)</formula>
    </cfRule>
  </conditionalFormatting>
  <conditionalFormatting sqref="K28">
    <cfRule type="cellIs" dxfId="28767" priority="33205" operator="lessThan">
      <formula>0</formula>
    </cfRule>
  </conditionalFormatting>
  <conditionalFormatting sqref="L28">
    <cfRule type="cellIs" dxfId="28766" priority="33204" operator="greaterThan">
      <formula>5000000</formula>
    </cfRule>
  </conditionalFormatting>
  <conditionalFormatting sqref="L28">
    <cfRule type="expression" dxfId="28765" priority="33203">
      <formula>ISTEXT($L$28)</formula>
    </cfRule>
  </conditionalFormatting>
  <conditionalFormatting sqref="L28">
    <cfRule type="cellIs" dxfId="28764" priority="33202" operator="lessThan">
      <formula>0</formula>
    </cfRule>
  </conditionalFormatting>
  <conditionalFormatting sqref="M28">
    <cfRule type="cellIs" dxfId="28763" priority="33201" operator="greaterThan">
      <formula>5000000</formula>
    </cfRule>
  </conditionalFormatting>
  <conditionalFormatting sqref="M28">
    <cfRule type="expression" dxfId="28762" priority="33200">
      <formula>ISTEXT($M$28)</formula>
    </cfRule>
  </conditionalFormatting>
  <conditionalFormatting sqref="M28">
    <cfRule type="cellIs" dxfId="28761" priority="33199" operator="lessThan">
      <formula>0</formula>
    </cfRule>
  </conditionalFormatting>
  <conditionalFormatting sqref="N28">
    <cfRule type="cellIs" dxfId="28760" priority="33198" operator="greaterThan">
      <formula>5000000</formula>
    </cfRule>
  </conditionalFormatting>
  <conditionalFormatting sqref="N28">
    <cfRule type="expression" dxfId="28759" priority="33197">
      <formula>ISTEXT($N$28)</formula>
    </cfRule>
  </conditionalFormatting>
  <conditionalFormatting sqref="N28">
    <cfRule type="cellIs" dxfId="28758" priority="33196" operator="lessThan">
      <formula>0</formula>
    </cfRule>
  </conditionalFormatting>
  <conditionalFormatting sqref="O28">
    <cfRule type="cellIs" dxfId="28757" priority="33195" operator="greaterThan">
      <formula>5000000</formula>
    </cfRule>
  </conditionalFormatting>
  <conditionalFormatting sqref="O28">
    <cfRule type="expression" dxfId="28756" priority="33194">
      <formula>ISTEXT($O$28)</formula>
    </cfRule>
  </conditionalFormatting>
  <conditionalFormatting sqref="O28">
    <cfRule type="cellIs" dxfId="28755" priority="33193" operator="lessThan">
      <formula>0</formula>
    </cfRule>
  </conditionalFormatting>
  <conditionalFormatting sqref="P28">
    <cfRule type="cellIs" dxfId="28754" priority="33192" operator="greaterThan">
      <formula>5000000</formula>
    </cfRule>
  </conditionalFormatting>
  <conditionalFormatting sqref="P28">
    <cfRule type="expression" dxfId="28753" priority="33191">
      <formula>ISTEXT($P$28)</formula>
    </cfRule>
  </conditionalFormatting>
  <conditionalFormatting sqref="P28">
    <cfRule type="cellIs" dxfId="28752" priority="33190" operator="lessThan">
      <formula>0</formula>
    </cfRule>
  </conditionalFormatting>
  <conditionalFormatting sqref="Q28">
    <cfRule type="cellIs" dxfId="28751" priority="33189" operator="greaterThan">
      <formula>5000000</formula>
    </cfRule>
  </conditionalFormatting>
  <conditionalFormatting sqref="Q28">
    <cfRule type="expression" dxfId="28750" priority="33188">
      <formula>ISTEXT($Q$28)</formula>
    </cfRule>
  </conditionalFormatting>
  <conditionalFormatting sqref="Q28">
    <cfRule type="cellIs" dxfId="28749" priority="33187" operator="lessThan">
      <formula>0</formula>
    </cfRule>
  </conditionalFormatting>
  <conditionalFormatting sqref="R28">
    <cfRule type="cellIs" dxfId="28748" priority="33186" operator="greaterThan">
      <formula>5000000</formula>
    </cfRule>
  </conditionalFormatting>
  <conditionalFormatting sqref="R28">
    <cfRule type="expression" dxfId="28747" priority="33185">
      <formula>ISTEXT($R$28)</formula>
    </cfRule>
  </conditionalFormatting>
  <conditionalFormatting sqref="R28">
    <cfRule type="cellIs" dxfId="28746" priority="33184" operator="lessThan">
      <formula>0</formula>
    </cfRule>
  </conditionalFormatting>
  <conditionalFormatting sqref="S28">
    <cfRule type="cellIs" dxfId="28745" priority="33183" operator="greaterThan">
      <formula>5000000</formula>
    </cfRule>
  </conditionalFormatting>
  <conditionalFormatting sqref="S28">
    <cfRule type="expression" dxfId="28744" priority="33182">
      <formula>ISTEXT($S$28)</formula>
    </cfRule>
  </conditionalFormatting>
  <conditionalFormatting sqref="S28">
    <cfRule type="cellIs" dxfId="28743" priority="33181" operator="lessThan">
      <formula>0</formula>
    </cfRule>
  </conditionalFormatting>
  <conditionalFormatting sqref="T28">
    <cfRule type="cellIs" dxfId="28742" priority="33180" operator="greaterThan">
      <formula>5000000</formula>
    </cfRule>
  </conditionalFormatting>
  <conditionalFormatting sqref="T28">
    <cfRule type="expression" dxfId="28741" priority="33179">
      <formula>ISTEXT($T$28)</formula>
    </cfRule>
  </conditionalFormatting>
  <conditionalFormatting sqref="T28">
    <cfRule type="cellIs" dxfId="28740" priority="33178" operator="lessThan">
      <formula>0</formula>
    </cfRule>
  </conditionalFormatting>
  <conditionalFormatting sqref="U28">
    <cfRule type="cellIs" dxfId="28739" priority="33177" operator="greaterThan">
      <formula>5000000</formula>
    </cfRule>
  </conditionalFormatting>
  <conditionalFormatting sqref="U28">
    <cfRule type="expression" dxfId="28738" priority="33176">
      <formula>ISTEXT($U$28)</formula>
    </cfRule>
  </conditionalFormatting>
  <conditionalFormatting sqref="U28">
    <cfRule type="cellIs" dxfId="28737" priority="33175" operator="lessThan">
      <formula>0</formula>
    </cfRule>
  </conditionalFormatting>
  <conditionalFormatting sqref="V28">
    <cfRule type="cellIs" dxfId="28736" priority="33174" operator="greaterThan">
      <formula>5000000</formula>
    </cfRule>
  </conditionalFormatting>
  <conditionalFormatting sqref="V28">
    <cfRule type="expression" dxfId="28735" priority="33173">
      <formula>ISTEXT($V$28)</formula>
    </cfRule>
  </conditionalFormatting>
  <conditionalFormatting sqref="V28">
    <cfRule type="cellIs" dxfId="28734" priority="33172" operator="lessThan">
      <formula>0</formula>
    </cfRule>
  </conditionalFormatting>
  <conditionalFormatting sqref="W28">
    <cfRule type="cellIs" dxfId="28733" priority="33171" operator="greaterThan">
      <formula>5000000</formula>
    </cfRule>
  </conditionalFormatting>
  <conditionalFormatting sqref="W28">
    <cfRule type="expression" dxfId="28732" priority="33170">
      <formula>ISTEXT($W$28)</formula>
    </cfRule>
  </conditionalFormatting>
  <conditionalFormatting sqref="W28">
    <cfRule type="cellIs" dxfId="28731" priority="33169" operator="lessThan">
      <formula>0</formula>
    </cfRule>
  </conditionalFormatting>
  <conditionalFormatting sqref="X28">
    <cfRule type="cellIs" dxfId="28730" priority="33168" operator="greaterThan">
      <formula>5000000</formula>
    </cfRule>
  </conditionalFormatting>
  <conditionalFormatting sqref="X28">
    <cfRule type="expression" dxfId="28729" priority="33167">
      <formula>ISTEXT($X$28)</formula>
    </cfRule>
  </conditionalFormatting>
  <conditionalFormatting sqref="X28">
    <cfRule type="cellIs" dxfId="28728" priority="33166" operator="lessThan">
      <formula>0</formula>
    </cfRule>
  </conditionalFormatting>
  <conditionalFormatting sqref="Y28">
    <cfRule type="cellIs" dxfId="28727" priority="33165" operator="greaterThan">
      <formula>5000000</formula>
    </cfRule>
  </conditionalFormatting>
  <conditionalFormatting sqref="Y28">
    <cfRule type="expression" dxfId="28726" priority="33164">
      <formula>ISTEXT($Y$28)</formula>
    </cfRule>
  </conditionalFormatting>
  <conditionalFormatting sqref="Y28">
    <cfRule type="cellIs" dxfId="28725" priority="33163" operator="lessThan">
      <formula>0</formula>
    </cfRule>
  </conditionalFormatting>
  <conditionalFormatting sqref="Z28">
    <cfRule type="cellIs" dxfId="28724" priority="33162" operator="greaterThan">
      <formula>5000000</formula>
    </cfRule>
  </conditionalFormatting>
  <conditionalFormatting sqref="Z28">
    <cfRule type="expression" dxfId="28723" priority="33161">
      <formula>ISTEXT($Z$28)</formula>
    </cfRule>
  </conditionalFormatting>
  <conditionalFormatting sqref="Z28">
    <cfRule type="cellIs" dxfId="28722" priority="33160" operator="lessThan">
      <formula>0</formula>
    </cfRule>
  </conditionalFormatting>
  <conditionalFormatting sqref="E29">
    <cfRule type="cellIs" dxfId="28721" priority="33159" operator="greaterThan">
      <formula>5000000</formula>
    </cfRule>
  </conditionalFormatting>
  <conditionalFormatting sqref="E29">
    <cfRule type="expression" dxfId="28720" priority="33158">
      <formula>ISTEXT($E$29)</formula>
    </cfRule>
  </conditionalFormatting>
  <conditionalFormatting sqref="E29">
    <cfRule type="cellIs" dxfId="28719" priority="33157" operator="lessThan">
      <formula>0</formula>
    </cfRule>
  </conditionalFormatting>
  <conditionalFormatting sqref="F29">
    <cfRule type="cellIs" dxfId="28718" priority="33156" operator="greaterThan">
      <formula>5000000</formula>
    </cfRule>
  </conditionalFormatting>
  <conditionalFormatting sqref="F29">
    <cfRule type="expression" dxfId="28717" priority="33155">
      <formula>ISTEXT($F$29)</formula>
    </cfRule>
  </conditionalFormatting>
  <conditionalFormatting sqref="F29">
    <cfRule type="cellIs" dxfId="28716" priority="33154" operator="lessThan">
      <formula>0</formula>
    </cfRule>
  </conditionalFormatting>
  <conditionalFormatting sqref="G29">
    <cfRule type="cellIs" dxfId="28715" priority="33153" operator="greaterThan">
      <formula>5000000</formula>
    </cfRule>
  </conditionalFormatting>
  <conditionalFormatting sqref="G29">
    <cfRule type="expression" dxfId="28714" priority="33152">
      <formula>ISTEXT($G$29)</formula>
    </cfRule>
  </conditionalFormatting>
  <conditionalFormatting sqref="G29">
    <cfRule type="cellIs" dxfId="28713" priority="33151" operator="lessThan">
      <formula>0</formula>
    </cfRule>
  </conditionalFormatting>
  <conditionalFormatting sqref="H29">
    <cfRule type="cellIs" dxfId="28712" priority="33150" operator="greaterThan">
      <formula>5000000</formula>
    </cfRule>
  </conditionalFormatting>
  <conditionalFormatting sqref="H29">
    <cfRule type="expression" dxfId="28711" priority="33149">
      <formula>ISTEXT($H$29)</formula>
    </cfRule>
  </conditionalFormatting>
  <conditionalFormatting sqref="H29">
    <cfRule type="cellIs" dxfId="28710" priority="33148" operator="lessThan">
      <formula>0</formula>
    </cfRule>
  </conditionalFormatting>
  <conditionalFormatting sqref="I29">
    <cfRule type="cellIs" dxfId="28709" priority="33147" operator="greaterThan">
      <formula>5000000</formula>
    </cfRule>
  </conditionalFormatting>
  <conditionalFormatting sqref="I29">
    <cfRule type="expression" dxfId="28708" priority="33146">
      <formula>ISTEXT($I$29)</formula>
    </cfRule>
  </conditionalFormatting>
  <conditionalFormatting sqref="I29">
    <cfRule type="cellIs" dxfId="28707" priority="33145" operator="lessThan">
      <formula>0</formula>
    </cfRule>
  </conditionalFormatting>
  <conditionalFormatting sqref="J29">
    <cfRule type="cellIs" dxfId="28706" priority="33144" operator="greaterThan">
      <formula>5000000</formula>
    </cfRule>
  </conditionalFormatting>
  <conditionalFormatting sqref="J29">
    <cfRule type="expression" dxfId="28705" priority="33143">
      <formula>ISTEXT($J$29)</formula>
    </cfRule>
  </conditionalFormatting>
  <conditionalFormatting sqref="J29">
    <cfRule type="cellIs" dxfId="28704" priority="33142" operator="lessThan">
      <formula>0</formula>
    </cfRule>
  </conditionalFormatting>
  <conditionalFormatting sqref="K29">
    <cfRule type="cellIs" dxfId="28703" priority="33141" operator="greaterThan">
      <formula>5000000</formula>
    </cfRule>
  </conditionalFormatting>
  <conditionalFormatting sqref="K29">
    <cfRule type="expression" dxfId="28702" priority="33140">
      <formula>ISTEXT($K$29)</formula>
    </cfRule>
  </conditionalFormatting>
  <conditionalFormatting sqref="K29">
    <cfRule type="cellIs" dxfId="28701" priority="33139" operator="lessThan">
      <formula>0</formula>
    </cfRule>
  </conditionalFormatting>
  <conditionalFormatting sqref="L29">
    <cfRule type="cellIs" dxfId="28700" priority="33138" operator="greaterThan">
      <formula>5000000</formula>
    </cfRule>
  </conditionalFormatting>
  <conditionalFormatting sqref="L29">
    <cfRule type="expression" dxfId="28699" priority="33137">
      <formula>ISTEXT($L$29)</formula>
    </cfRule>
  </conditionalFormatting>
  <conditionalFormatting sqref="L29">
    <cfRule type="cellIs" dxfId="28698" priority="33136" operator="lessThan">
      <formula>0</formula>
    </cfRule>
  </conditionalFormatting>
  <conditionalFormatting sqref="M29">
    <cfRule type="cellIs" dxfId="28697" priority="33135" operator="greaterThan">
      <formula>5000000</formula>
    </cfRule>
  </conditionalFormatting>
  <conditionalFormatting sqref="M29">
    <cfRule type="expression" dxfId="28696" priority="33134">
      <formula>ISTEXT($M$29)</formula>
    </cfRule>
  </conditionalFormatting>
  <conditionalFormatting sqref="M29">
    <cfRule type="cellIs" dxfId="28695" priority="33133" operator="lessThan">
      <formula>0</formula>
    </cfRule>
  </conditionalFormatting>
  <conditionalFormatting sqref="N29">
    <cfRule type="cellIs" dxfId="28694" priority="33132" operator="greaterThan">
      <formula>5000000</formula>
    </cfRule>
  </conditionalFormatting>
  <conditionalFormatting sqref="N29">
    <cfRule type="expression" dxfId="28693" priority="33131">
      <formula>ISTEXT($N$29)</formula>
    </cfRule>
  </conditionalFormatting>
  <conditionalFormatting sqref="N29">
    <cfRule type="cellIs" dxfId="28692" priority="33130" operator="lessThan">
      <formula>0</formula>
    </cfRule>
  </conditionalFormatting>
  <conditionalFormatting sqref="O29">
    <cfRule type="cellIs" dxfId="28691" priority="33129" operator="greaterThan">
      <formula>5000000</formula>
    </cfRule>
  </conditionalFormatting>
  <conditionalFormatting sqref="O29">
    <cfRule type="expression" dxfId="28690" priority="33128">
      <formula>ISTEXT($O$29)</formula>
    </cfRule>
  </conditionalFormatting>
  <conditionalFormatting sqref="O29">
    <cfRule type="cellIs" dxfId="28689" priority="33127" operator="lessThan">
      <formula>0</formula>
    </cfRule>
  </conditionalFormatting>
  <conditionalFormatting sqref="P29">
    <cfRule type="cellIs" dxfId="28688" priority="33126" operator="greaterThan">
      <formula>5000000</formula>
    </cfRule>
  </conditionalFormatting>
  <conditionalFormatting sqref="P29">
    <cfRule type="expression" dxfId="28687" priority="33125">
      <formula>ISTEXT($P$29)</formula>
    </cfRule>
  </conditionalFormatting>
  <conditionalFormatting sqref="P29">
    <cfRule type="cellIs" dxfId="28686" priority="33124" operator="lessThan">
      <formula>0</formula>
    </cfRule>
  </conditionalFormatting>
  <conditionalFormatting sqref="Q29">
    <cfRule type="cellIs" dxfId="28685" priority="33123" operator="greaterThan">
      <formula>5000000</formula>
    </cfRule>
  </conditionalFormatting>
  <conditionalFormatting sqref="Q29">
    <cfRule type="expression" dxfId="28684" priority="33122">
      <formula>ISTEXT($Q$29)</formula>
    </cfRule>
  </conditionalFormatting>
  <conditionalFormatting sqref="Q29">
    <cfRule type="cellIs" dxfId="28683" priority="33121" operator="lessThan">
      <formula>0</formula>
    </cfRule>
  </conditionalFormatting>
  <conditionalFormatting sqref="R29">
    <cfRule type="cellIs" dxfId="28682" priority="33120" operator="greaterThan">
      <formula>5000000</formula>
    </cfRule>
  </conditionalFormatting>
  <conditionalFormatting sqref="R29">
    <cfRule type="expression" dxfId="28681" priority="33119">
      <formula>ISTEXT($R$29)</formula>
    </cfRule>
  </conditionalFormatting>
  <conditionalFormatting sqref="R29">
    <cfRule type="cellIs" dxfId="28680" priority="33118" operator="lessThan">
      <formula>0</formula>
    </cfRule>
  </conditionalFormatting>
  <conditionalFormatting sqref="S29">
    <cfRule type="cellIs" dxfId="28679" priority="33117" operator="greaterThan">
      <formula>5000000</formula>
    </cfRule>
  </conditionalFormatting>
  <conditionalFormatting sqref="S29">
    <cfRule type="expression" dxfId="28678" priority="33116">
      <formula>ISTEXT($S$29)</formula>
    </cfRule>
  </conditionalFormatting>
  <conditionalFormatting sqref="S29">
    <cfRule type="cellIs" dxfId="28677" priority="33115" operator="lessThan">
      <formula>0</formula>
    </cfRule>
  </conditionalFormatting>
  <conditionalFormatting sqref="T29">
    <cfRule type="cellIs" dxfId="28676" priority="33114" operator="greaterThan">
      <formula>5000000</formula>
    </cfRule>
  </conditionalFormatting>
  <conditionalFormatting sqref="T29">
    <cfRule type="expression" dxfId="28675" priority="33113">
      <formula>ISTEXT($T$29)</formula>
    </cfRule>
  </conditionalFormatting>
  <conditionalFormatting sqref="T29">
    <cfRule type="cellIs" dxfId="28674" priority="33112" operator="lessThan">
      <formula>0</formula>
    </cfRule>
  </conditionalFormatting>
  <conditionalFormatting sqref="U29">
    <cfRule type="cellIs" dxfId="28673" priority="33111" operator="greaterThan">
      <formula>5000000</formula>
    </cfRule>
  </conditionalFormatting>
  <conditionalFormatting sqref="U29">
    <cfRule type="expression" dxfId="28672" priority="33110">
      <formula>ISTEXT($U$29)</formula>
    </cfRule>
  </conditionalFormatting>
  <conditionalFormatting sqref="U29">
    <cfRule type="cellIs" dxfId="28671" priority="33109" operator="lessThan">
      <formula>0</formula>
    </cfRule>
  </conditionalFormatting>
  <conditionalFormatting sqref="V29">
    <cfRule type="cellIs" dxfId="28670" priority="33108" operator="greaterThan">
      <formula>5000000</formula>
    </cfRule>
  </conditionalFormatting>
  <conditionalFormatting sqref="V29">
    <cfRule type="expression" dxfId="28669" priority="33107">
      <formula>ISTEXT($V$29)</formula>
    </cfRule>
  </conditionalFormatting>
  <conditionalFormatting sqref="V29">
    <cfRule type="cellIs" dxfId="28668" priority="33106" operator="lessThan">
      <formula>0</formula>
    </cfRule>
  </conditionalFormatting>
  <conditionalFormatting sqref="W29">
    <cfRule type="cellIs" dxfId="28667" priority="33105" operator="greaterThan">
      <formula>5000000</formula>
    </cfRule>
  </conditionalFormatting>
  <conditionalFormatting sqref="W29">
    <cfRule type="expression" dxfId="28666" priority="33104">
      <formula>ISTEXT($W$29)</formula>
    </cfRule>
  </conditionalFormatting>
  <conditionalFormatting sqref="W29">
    <cfRule type="cellIs" dxfId="28665" priority="33103" operator="lessThan">
      <formula>0</formula>
    </cfRule>
  </conditionalFormatting>
  <conditionalFormatting sqref="X29">
    <cfRule type="cellIs" dxfId="28664" priority="33102" operator="greaterThan">
      <formula>5000000</formula>
    </cfRule>
  </conditionalFormatting>
  <conditionalFormatting sqref="X29">
    <cfRule type="expression" dxfId="28663" priority="33101">
      <formula>ISTEXT($X$29)</formula>
    </cfRule>
  </conditionalFormatting>
  <conditionalFormatting sqref="X29">
    <cfRule type="cellIs" dxfId="28662" priority="33100" operator="lessThan">
      <formula>0</formula>
    </cfRule>
  </conditionalFormatting>
  <conditionalFormatting sqref="Y29">
    <cfRule type="cellIs" dxfId="28661" priority="33099" operator="greaterThan">
      <formula>5000000</formula>
    </cfRule>
  </conditionalFormatting>
  <conditionalFormatting sqref="Y29">
    <cfRule type="expression" dxfId="28660" priority="33098">
      <formula>ISTEXT($Y$29)</formula>
    </cfRule>
  </conditionalFormatting>
  <conditionalFormatting sqref="Y29">
    <cfRule type="cellIs" dxfId="28659" priority="33097" operator="lessThan">
      <formula>0</formula>
    </cfRule>
  </conditionalFormatting>
  <conditionalFormatting sqref="Z29">
    <cfRule type="cellIs" dxfId="28658" priority="33096" operator="greaterThan">
      <formula>5000000</formula>
    </cfRule>
  </conditionalFormatting>
  <conditionalFormatting sqref="Z29">
    <cfRule type="expression" dxfId="28657" priority="33095">
      <formula>ISTEXT($Z$29)</formula>
    </cfRule>
  </conditionalFormatting>
  <conditionalFormatting sqref="Z29">
    <cfRule type="cellIs" dxfId="28656" priority="33094" operator="lessThan">
      <formula>0</formula>
    </cfRule>
  </conditionalFormatting>
  <conditionalFormatting sqref="E30">
    <cfRule type="cellIs" dxfId="28655" priority="33093" operator="greaterThan">
      <formula>5000000</formula>
    </cfRule>
  </conditionalFormatting>
  <conditionalFormatting sqref="E30">
    <cfRule type="expression" dxfId="28654" priority="33092">
      <formula>ISTEXT($E$30)</formula>
    </cfRule>
  </conditionalFormatting>
  <conditionalFormatting sqref="E30">
    <cfRule type="cellIs" dxfId="28653" priority="33091" operator="lessThan">
      <formula>0</formula>
    </cfRule>
  </conditionalFormatting>
  <conditionalFormatting sqref="F30">
    <cfRule type="cellIs" dxfId="28652" priority="33090" operator="greaterThan">
      <formula>5000000</formula>
    </cfRule>
  </conditionalFormatting>
  <conditionalFormatting sqref="F30">
    <cfRule type="expression" dxfId="28651" priority="33089">
      <formula>ISTEXT($F$30)</formula>
    </cfRule>
  </conditionalFormatting>
  <conditionalFormatting sqref="F30">
    <cfRule type="cellIs" dxfId="28650" priority="33088" operator="lessThan">
      <formula>0</formula>
    </cfRule>
  </conditionalFormatting>
  <conditionalFormatting sqref="G30">
    <cfRule type="cellIs" dxfId="28649" priority="33087" operator="greaterThan">
      <formula>5000000</formula>
    </cfRule>
  </conditionalFormatting>
  <conditionalFormatting sqref="G30">
    <cfRule type="expression" dxfId="28648" priority="33086">
      <formula>ISTEXT($G$30)</formula>
    </cfRule>
  </conditionalFormatting>
  <conditionalFormatting sqref="G30">
    <cfRule type="cellIs" dxfId="28647" priority="33085" operator="lessThan">
      <formula>0</formula>
    </cfRule>
  </conditionalFormatting>
  <conditionalFormatting sqref="H30">
    <cfRule type="cellIs" dxfId="28646" priority="33084" operator="greaterThan">
      <formula>5000000</formula>
    </cfRule>
  </conditionalFormatting>
  <conditionalFormatting sqref="H30">
    <cfRule type="expression" dxfId="28645" priority="33083">
      <formula>ISTEXT($H$30)</formula>
    </cfRule>
  </conditionalFormatting>
  <conditionalFormatting sqref="H30">
    <cfRule type="cellIs" dxfId="28644" priority="33082" operator="lessThan">
      <formula>0</formula>
    </cfRule>
  </conditionalFormatting>
  <conditionalFormatting sqref="I30">
    <cfRule type="cellIs" dxfId="28643" priority="33081" operator="greaterThan">
      <formula>5000000</formula>
    </cfRule>
  </conditionalFormatting>
  <conditionalFormatting sqref="I30">
    <cfRule type="expression" dxfId="28642" priority="33080">
      <formula>ISTEXT($I$30)</formula>
    </cfRule>
  </conditionalFormatting>
  <conditionalFormatting sqref="I30">
    <cfRule type="cellIs" dxfId="28641" priority="33079" operator="lessThan">
      <formula>0</formula>
    </cfRule>
  </conditionalFormatting>
  <conditionalFormatting sqref="J30">
    <cfRule type="cellIs" dxfId="28640" priority="33078" operator="greaterThan">
      <formula>5000000</formula>
    </cfRule>
  </conditionalFormatting>
  <conditionalFormatting sqref="J30">
    <cfRule type="expression" dxfId="28639" priority="33077">
      <formula>ISTEXT($J$30)</formula>
    </cfRule>
  </conditionalFormatting>
  <conditionalFormatting sqref="J30">
    <cfRule type="cellIs" dxfId="28638" priority="33076" operator="lessThan">
      <formula>0</formula>
    </cfRule>
  </conditionalFormatting>
  <conditionalFormatting sqref="K30">
    <cfRule type="cellIs" dxfId="28637" priority="33075" operator="greaterThan">
      <formula>5000000</formula>
    </cfRule>
  </conditionalFormatting>
  <conditionalFormatting sqref="K30">
    <cfRule type="expression" dxfId="28636" priority="33074">
      <formula>ISTEXT($K$30)</formula>
    </cfRule>
  </conditionalFormatting>
  <conditionalFormatting sqref="K30">
    <cfRule type="cellIs" dxfId="28635" priority="33073" operator="lessThan">
      <formula>0</formula>
    </cfRule>
  </conditionalFormatting>
  <conditionalFormatting sqref="L30">
    <cfRule type="cellIs" dxfId="28634" priority="33072" operator="greaterThan">
      <formula>5000000</formula>
    </cfRule>
  </conditionalFormatting>
  <conditionalFormatting sqref="L30">
    <cfRule type="expression" dxfId="28633" priority="33071">
      <formula>ISTEXT($L$30)</formula>
    </cfRule>
  </conditionalFormatting>
  <conditionalFormatting sqref="L30">
    <cfRule type="cellIs" dxfId="28632" priority="33070" operator="lessThan">
      <formula>0</formula>
    </cfRule>
  </conditionalFormatting>
  <conditionalFormatting sqref="M30">
    <cfRule type="cellIs" dxfId="28631" priority="33069" operator="greaterThan">
      <formula>5000000</formula>
    </cfRule>
  </conditionalFormatting>
  <conditionalFormatting sqref="M30">
    <cfRule type="expression" dxfId="28630" priority="33068">
      <formula>ISTEXT($M$30)</formula>
    </cfRule>
  </conditionalFormatting>
  <conditionalFormatting sqref="M30">
    <cfRule type="cellIs" dxfId="28629" priority="33067" operator="lessThan">
      <formula>0</formula>
    </cfRule>
  </conditionalFormatting>
  <conditionalFormatting sqref="N30">
    <cfRule type="cellIs" dxfId="28628" priority="33066" operator="greaterThan">
      <formula>5000000</formula>
    </cfRule>
  </conditionalFormatting>
  <conditionalFormatting sqref="N30">
    <cfRule type="expression" dxfId="28627" priority="33065">
      <formula>ISTEXT($N$30)</formula>
    </cfRule>
  </conditionalFormatting>
  <conditionalFormatting sqref="N30">
    <cfRule type="cellIs" dxfId="28626" priority="33064" operator="lessThan">
      <formula>0</formula>
    </cfRule>
  </conditionalFormatting>
  <conditionalFormatting sqref="O30">
    <cfRule type="cellIs" dxfId="28625" priority="33063" operator="greaterThan">
      <formula>5000000</formula>
    </cfRule>
  </conditionalFormatting>
  <conditionalFormatting sqref="O30">
    <cfRule type="expression" dxfId="28624" priority="33062">
      <formula>ISTEXT($O$30)</formula>
    </cfRule>
  </conditionalFormatting>
  <conditionalFormatting sqref="O30">
    <cfRule type="cellIs" dxfId="28623" priority="33061" operator="lessThan">
      <formula>0</formula>
    </cfRule>
  </conditionalFormatting>
  <conditionalFormatting sqref="P30">
    <cfRule type="cellIs" dxfId="28622" priority="33060" operator="greaterThan">
      <formula>5000000</formula>
    </cfRule>
  </conditionalFormatting>
  <conditionalFormatting sqref="P30">
    <cfRule type="expression" dxfId="28621" priority="33059">
      <formula>ISTEXT($P$30)</formula>
    </cfRule>
  </conditionalFormatting>
  <conditionalFormatting sqref="P30">
    <cfRule type="cellIs" dxfId="28620" priority="33058" operator="lessThan">
      <formula>0</formula>
    </cfRule>
  </conditionalFormatting>
  <conditionalFormatting sqref="Q30">
    <cfRule type="cellIs" dxfId="28619" priority="33057" operator="greaterThan">
      <formula>5000000</formula>
    </cfRule>
  </conditionalFormatting>
  <conditionalFormatting sqref="Q30">
    <cfRule type="expression" dxfId="28618" priority="33056">
      <formula>ISTEXT($Q$30)</formula>
    </cfRule>
  </conditionalFormatting>
  <conditionalFormatting sqref="Q30">
    <cfRule type="cellIs" dxfId="28617" priority="33055" operator="lessThan">
      <formula>0</formula>
    </cfRule>
  </conditionalFormatting>
  <conditionalFormatting sqref="R30">
    <cfRule type="cellIs" dxfId="28616" priority="33054" operator="greaterThan">
      <formula>5000000</formula>
    </cfRule>
  </conditionalFormatting>
  <conditionalFormatting sqref="R30">
    <cfRule type="expression" dxfId="28615" priority="33053">
      <formula>ISTEXT($R$30)</formula>
    </cfRule>
  </conditionalFormatting>
  <conditionalFormatting sqref="R30">
    <cfRule type="cellIs" dxfId="28614" priority="33052" operator="lessThan">
      <formula>0</formula>
    </cfRule>
  </conditionalFormatting>
  <conditionalFormatting sqref="S30">
    <cfRule type="cellIs" dxfId="28613" priority="33051" operator="greaterThan">
      <formula>5000000</formula>
    </cfRule>
  </conditionalFormatting>
  <conditionalFormatting sqref="S30">
    <cfRule type="expression" dxfId="28612" priority="33050">
      <formula>ISTEXT($S$30)</formula>
    </cfRule>
  </conditionalFormatting>
  <conditionalFormatting sqref="S30">
    <cfRule type="cellIs" dxfId="28611" priority="33049" operator="lessThan">
      <formula>0</formula>
    </cfRule>
  </conditionalFormatting>
  <conditionalFormatting sqref="T30">
    <cfRule type="cellIs" dxfId="28610" priority="33048" operator="greaterThan">
      <formula>5000000</formula>
    </cfRule>
  </conditionalFormatting>
  <conditionalFormatting sqref="T30">
    <cfRule type="expression" dxfId="28609" priority="33047">
      <formula>ISTEXT($T$30)</formula>
    </cfRule>
  </conditionalFormatting>
  <conditionalFormatting sqref="T30">
    <cfRule type="cellIs" dxfId="28608" priority="33046" operator="lessThan">
      <formula>0</formula>
    </cfRule>
  </conditionalFormatting>
  <conditionalFormatting sqref="U30">
    <cfRule type="cellIs" dxfId="28607" priority="33045" operator="greaterThan">
      <formula>5000000</formula>
    </cfRule>
  </conditionalFormatting>
  <conditionalFormatting sqref="U30">
    <cfRule type="expression" dxfId="28606" priority="33044">
      <formula>ISTEXT($U$30)</formula>
    </cfRule>
  </conditionalFormatting>
  <conditionalFormatting sqref="U30">
    <cfRule type="cellIs" dxfId="28605" priority="33043" operator="lessThan">
      <formula>0</formula>
    </cfRule>
  </conditionalFormatting>
  <conditionalFormatting sqref="V30">
    <cfRule type="cellIs" dxfId="28604" priority="33042" operator="greaterThan">
      <formula>5000000</formula>
    </cfRule>
  </conditionalFormatting>
  <conditionalFormatting sqref="V30">
    <cfRule type="expression" dxfId="28603" priority="33041">
      <formula>ISTEXT($V$30)</formula>
    </cfRule>
  </conditionalFormatting>
  <conditionalFormatting sqref="V30">
    <cfRule type="cellIs" dxfId="28602" priority="33040" operator="lessThan">
      <formula>0</formula>
    </cfRule>
  </conditionalFormatting>
  <conditionalFormatting sqref="W30">
    <cfRule type="cellIs" dxfId="28601" priority="33039" operator="greaterThan">
      <formula>5000000</formula>
    </cfRule>
  </conditionalFormatting>
  <conditionalFormatting sqref="W30">
    <cfRule type="expression" dxfId="28600" priority="33038">
      <formula>ISTEXT($W$30)</formula>
    </cfRule>
  </conditionalFormatting>
  <conditionalFormatting sqref="W30">
    <cfRule type="cellIs" dxfId="28599" priority="33037" operator="lessThan">
      <formula>0</formula>
    </cfRule>
  </conditionalFormatting>
  <conditionalFormatting sqref="X30">
    <cfRule type="cellIs" dxfId="28598" priority="33036" operator="greaterThan">
      <formula>5000000</formula>
    </cfRule>
  </conditionalFormatting>
  <conditionalFormatting sqref="X30">
    <cfRule type="expression" dxfId="28597" priority="33035">
      <formula>ISTEXT($X$30)</formula>
    </cfRule>
  </conditionalFormatting>
  <conditionalFormatting sqref="X30">
    <cfRule type="cellIs" dxfId="28596" priority="33034" operator="lessThan">
      <formula>0</formula>
    </cfRule>
  </conditionalFormatting>
  <conditionalFormatting sqref="Y30">
    <cfRule type="cellIs" dxfId="28595" priority="33033" operator="greaterThan">
      <formula>5000000</formula>
    </cfRule>
  </conditionalFormatting>
  <conditionalFormatting sqref="Y30">
    <cfRule type="expression" dxfId="28594" priority="33032">
      <formula>ISTEXT($Y$30)</formula>
    </cfRule>
  </conditionalFormatting>
  <conditionalFormatting sqref="Y30">
    <cfRule type="cellIs" dxfId="28593" priority="33031" operator="lessThan">
      <formula>0</formula>
    </cfRule>
  </conditionalFormatting>
  <conditionalFormatting sqref="Z30">
    <cfRule type="cellIs" dxfId="28592" priority="33030" operator="greaterThan">
      <formula>5000000</formula>
    </cfRule>
  </conditionalFormatting>
  <conditionalFormatting sqref="Z30">
    <cfRule type="expression" dxfId="28591" priority="33029">
      <formula>ISTEXT($Z$30)</formula>
    </cfRule>
  </conditionalFormatting>
  <conditionalFormatting sqref="Z30">
    <cfRule type="cellIs" dxfId="28590" priority="33028" operator="lessThan">
      <formula>0</formula>
    </cfRule>
  </conditionalFormatting>
  <conditionalFormatting sqref="E31">
    <cfRule type="cellIs" dxfId="28589" priority="33027" operator="greaterThan">
      <formula>5000000</formula>
    </cfRule>
  </conditionalFormatting>
  <conditionalFormatting sqref="E31">
    <cfRule type="expression" dxfId="28588" priority="33026">
      <formula>ISTEXT($E$31)</formula>
    </cfRule>
  </conditionalFormatting>
  <conditionalFormatting sqref="E31">
    <cfRule type="cellIs" dxfId="28587" priority="33025" operator="lessThan">
      <formula>0</formula>
    </cfRule>
  </conditionalFormatting>
  <conditionalFormatting sqref="F31">
    <cfRule type="cellIs" dxfId="28586" priority="33024" operator="greaterThan">
      <formula>5000000</formula>
    </cfRule>
  </conditionalFormatting>
  <conditionalFormatting sqref="F31">
    <cfRule type="expression" dxfId="28585" priority="33023">
      <formula>ISTEXT($F$31)</formula>
    </cfRule>
  </conditionalFormatting>
  <conditionalFormatting sqref="F31">
    <cfRule type="cellIs" dxfId="28584" priority="33022" operator="lessThan">
      <formula>0</formula>
    </cfRule>
  </conditionalFormatting>
  <conditionalFormatting sqref="G31">
    <cfRule type="cellIs" dxfId="28583" priority="33021" operator="greaterThan">
      <formula>5000000</formula>
    </cfRule>
  </conditionalFormatting>
  <conditionalFormatting sqref="G31">
    <cfRule type="expression" dxfId="28582" priority="33020">
      <formula>ISTEXT($G$31)</formula>
    </cfRule>
  </conditionalFormatting>
  <conditionalFormatting sqref="G31">
    <cfRule type="cellIs" dxfId="28581" priority="33019" operator="lessThan">
      <formula>0</formula>
    </cfRule>
  </conditionalFormatting>
  <conditionalFormatting sqref="H31">
    <cfRule type="cellIs" dxfId="28580" priority="33018" operator="greaterThan">
      <formula>5000000</formula>
    </cfRule>
  </conditionalFormatting>
  <conditionalFormatting sqref="H31">
    <cfRule type="expression" dxfId="28579" priority="33017">
      <formula>ISTEXT($H$31)</formula>
    </cfRule>
  </conditionalFormatting>
  <conditionalFormatting sqref="H31">
    <cfRule type="cellIs" dxfId="28578" priority="33016" operator="lessThan">
      <formula>0</formula>
    </cfRule>
  </conditionalFormatting>
  <conditionalFormatting sqref="I31">
    <cfRule type="cellIs" dxfId="28577" priority="33015" operator="greaterThan">
      <formula>5000000</formula>
    </cfRule>
  </conditionalFormatting>
  <conditionalFormatting sqref="I31">
    <cfRule type="expression" dxfId="28576" priority="33014">
      <formula>ISTEXT($I$31)</formula>
    </cfRule>
  </conditionalFormatting>
  <conditionalFormatting sqref="I31">
    <cfRule type="cellIs" dxfId="28575" priority="33013" operator="lessThan">
      <formula>0</formula>
    </cfRule>
  </conditionalFormatting>
  <conditionalFormatting sqref="J31">
    <cfRule type="cellIs" dxfId="28574" priority="33012" operator="greaterThan">
      <formula>5000000</formula>
    </cfRule>
  </conditionalFormatting>
  <conditionalFormatting sqref="J31">
    <cfRule type="expression" dxfId="28573" priority="33011">
      <formula>ISTEXT($J$31)</formula>
    </cfRule>
  </conditionalFormatting>
  <conditionalFormatting sqref="J31">
    <cfRule type="cellIs" dxfId="28572" priority="33010" operator="lessThan">
      <formula>0</formula>
    </cfRule>
  </conditionalFormatting>
  <conditionalFormatting sqref="K31">
    <cfRule type="cellIs" dxfId="28571" priority="33009" operator="greaterThan">
      <formula>5000000</formula>
    </cfRule>
  </conditionalFormatting>
  <conditionalFormatting sqref="K31">
    <cfRule type="expression" dxfId="28570" priority="33008">
      <formula>ISTEXT($K$31)</formula>
    </cfRule>
  </conditionalFormatting>
  <conditionalFormatting sqref="K31">
    <cfRule type="cellIs" dxfId="28569" priority="33007" operator="lessThan">
      <formula>0</formula>
    </cfRule>
  </conditionalFormatting>
  <conditionalFormatting sqref="L31">
    <cfRule type="cellIs" dxfId="28568" priority="33006" operator="greaterThan">
      <formula>5000000</formula>
    </cfRule>
  </conditionalFormatting>
  <conditionalFormatting sqref="L31">
    <cfRule type="expression" dxfId="28567" priority="33005">
      <formula>ISTEXT($L$31)</formula>
    </cfRule>
  </conditionalFormatting>
  <conditionalFormatting sqref="L31">
    <cfRule type="cellIs" dxfId="28566" priority="33004" operator="lessThan">
      <formula>0</formula>
    </cfRule>
  </conditionalFormatting>
  <conditionalFormatting sqref="M31">
    <cfRule type="cellIs" dxfId="28565" priority="33003" operator="greaterThan">
      <formula>5000000</formula>
    </cfRule>
  </conditionalFormatting>
  <conditionalFormatting sqref="M31">
    <cfRule type="expression" dxfId="28564" priority="33002">
      <formula>ISTEXT($M$31)</formula>
    </cfRule>
  </conditionalFormatting>
  <conditionalFormatting sqref="M31">
    <cfRule type="cellIs" dxfId="28563" priority="33001" operator="lessThan">
      <formula>0</formula>
    </cfRule>
  </conditionalFormatting>
  <conditionalFormatting sqref="N31">
    <cfRule type="cellIs" dxfId="28562" priority="33000" operator="greaterThan">
      <formula>5000000</formula>
    </cfRule>
  </conditionalFormatting>
  <conditionalFormatting sqref="N31">
    <cfRule type="expression" dxfId="28561" priority="32999">
      <formula>ISTEXT($N$31)</formula>
    </cfRule>
  </conditionalFormatting>
  <conditionalFormatting sqref="N31">
    <cfRule type="cellIs" dxfId="28560" priority="32998" operator="lessThan">
      <formula>0</formula>
    </cfRule>
  </conditionalFormatting>
  <conditionalFormatting sqref="O31">
    <cfRule type="cellIs" dxfId="28559" priority="32997" operator="greaterThan">
      <formula>5000000</formula>
    </cfRule>
  </conditionalFormatting>
  <conditionalFormatting sqref="O31">
    <cfRule type="expression" dxfId="28558" priority="32996">
      <formula>ISTEXT($O$31)</formula>
    </cfRule>
  </conditionalFormatting>
  <conditionalFormatting sqref="O31">
    <cfRule type="cellIs" dxfId="28557" priority="32995" operator="lessThan">
      <formula>0</formula>
    </cfRule>
  </conditionalFormatting>
  <conditionalFormatting sqref="P31">
    <cfRule type="cellIs" dxfId="28556" priority="32994" operator="greaterThan">
      <formula>5000000</formula>
    </cfRule>
  </conditionalFormatting>
  <conditionalFormatting sqref="P31">
    <cfRule type="expression" dxfId="28555" priority="32993">
      <formula>ISTEXT($P$31)</formula>
    </cfRule>
  </conditionalFormatting>
  <conditionalFormatting sqref="P31">
    <cfRule type="cellIs" dxfId="28554" priority="32992" operator="lessThan">
      <formula>0</formula>
    </cfRule>
  </conditionalFormatting>
  <conditionalFormatting sqref="Q31">
    <cfRule type="cellIs" dxfId="28553" priority="32991" operator="greaterThan">
      <formula>5000000</formula>
    </cfRule>
  </conditionalFormatting>
  <conditionalFormatting sqref="Q31">
    <cfRule type="expression" dxfId="28552" priority="32990">
      <formula>ISTEXT($Q$31)</formula>
    </cfRule>
  </conditionalFormatting>
  <conditionalFormatting sqref="Q31">
    <cfRule type="cellIs" dxfId="28551" priority="32989" operator="lessThan">
      <formula>0</formula>
    </cfRule>
  </conditionalFormatting>
  <conditionalFormatting sqref="R31">
    <cfRule type="cellIs" dxfId="28550" priority="32988" operator="greaterThan">
      <formula>5000000</formula>
    </cfRule>
  </conditionalFormatting>
  <conditionalFormatting sqref="R31">
    <cfRule type="expression" dxfId="28549" priority="32987">
      <formula>ISTEXT($R$31)</formula>
    </cfRule>
  </conditionalFormatting>
  <conditionalFormatting sqref="R31">
    <cfRule type="cellIs" dxfId="28548" priority="32986" operator="lessThan">
      <formula>0</formula>
    </cfRule>
  </conditionalFormatting>
  <conditionalFormatting sqref="S31">
    <cfRule type="cellIs" dxfId="28547" priority="32985" operator="greaterThan">
      <formula>5000000</formula>
    </cfRule>
  </conditionalFormatting>
  <conditionalFormatting sqref="S31">
    <cfRule type="expression" dxfId="28546" priority="32984">
      <formula>ISTEXT($S$31)</formula>
    </cfRule>
  </conditionalFormatting>
  <conditionalFormatting sqref="S31">
    <cfRule type="cellIs" dxfId="28545" priority="32983" operator="lessThan">
      <formula>0</formula>
    </cfRule>
  </conditionalFormatting>
  <conditionalFormatting sqref="T31">
    <cfRule type="cellIs" dxfId="28544" priority="32982" operator="greaterThan">
      <formula>5000000</formula>
    </cfRule>
  </conditionalFormatting>
  <conditionalFormatting sqref="T31">
    <cfRule type="expression" dxfId="28543" priority="32981">
      <formula>ISTEXT($T$31)</formula>
    </cfRule>
  </conditionalFormatting>
  <conditionalFormatting sqref="T31">
    <cfRule type="cellIs" dxfId="28542" priority="32980" operator="lessThan">
      <formula>0</formula>
    </cfRule>
  </conditionalFormatting>
  <conditionalFormatting sqref="U31">
    <cfRule type="cellIs" dxfId="28541" priority="32979" operator="greaterThan">
      <formula>5000000</formula>
    </cfRule>
  </conditionalFormatting>
  <conditionalFormatting sqref="U31">
    <cfRule type="expression" dxfId="28540" priority="32978">
      <formula>ISTEXT($U$31)</formula>
    </cfRule>
  </conditionalFormatting>
  <conditionalFormatting sqref="U31">
    <cfRule type="cellIs" dxfId="28539" priority="32977" operator="lessThan">
      <formula>0</formula>
    </cfRule>
  </conditionalFormatting>
  <conditionalFormatting sqref="V31">
    <cfRule type="cellIs" dxfId="28538" priority="32976" operator="greaterThan">
      <formula>5000000</formula>
    </cfRule>
  </conditionalFormatting>
  <conditionalFormatting sqref="V31">
    <cfRule type="expression" dxfId="28537" priority="32975">
      <formula>ISTEXT($V$31)</formula>
    </cfRule>
  </conditionalFormatting>
  <conditionalFormatting sqref="V31">
    <cfRule type="cellIs" dxfId="28536" priority="32974" operator="lessThan">
      <formula>0</formula>
    </cfRule>
  </conditionalFormatting>
  <conditionalFormatting sqref="W31">
    <cfRule type="cellIs" dxfId="28535" priority="32973" operator="greaterThan">
      <formula>5000000</formula>
    </cfRule>
  </conditionalFormatting>
  <conditionalFormatting sqref="W31">
    <cfRule type="expression" dxfId="28534" priority="32972">
      <formula>ISTEXT($W$31)</formula>
    </cfRule>
  </conditionalFormatting>
  <conditionalFormatting sqref="W31">
    <cfRule type="cellIs" dxfId="28533" priority="32971" operator="lessThan">
      <formula>0</formula>
    </cfRule>
  </conditionalFormatting>
  <conditionalFormatting sqref="X31">
    <cfRule type="cellIs" dxfId="28532" priority="32970" operator="greaterThan">
      <formula>5000000</formula>
    </cfRule>
  </conditionalFormatting>
  <conditionalFormatting sqref="X31">
    <cfRule type="expression" dxfId="28531" priority="32969">
      <formula>ISTEXT($X$31)</formula>
    </cfRule>
  </conditionalFormatting>
  <conditionalFormatting sqref="X31">
    <cfRule type="cellIs" dxfId="28530" priority="32968" operator="lessThan">
      <formula>0</formula>
    </cfRule>
  </conditionalFormatting>
  <conditionalFormatting sqref="Y31">
    <cfRule type="cellIs" dxfId="28529" priority="32967" operator="greaterThan">
      <formula>5000000</formula>
    </cfRule>
  </conditionalFormatting>
  <conditionalFormatting sqref="Y31">
    <cfRule type="expression" dxfId="28528" priority="32966">
      <formula>ISTEXT($Y$31)</formula>
    </cfRule>
  </conditionalFormatting>
  <conditionalFormatting sqref="Y31">
    <cfRule type="cellIs" dxfId="28527" priority="32965" operator="lessThan">
      <formula>0</formula>
    </cfRule>
  </conditionalFormatting>
  <conditionalFormatting sqref="Z31">
    <cfRule type="cellIs" dxfId="28526" priority="32964" operator="greaterThan">
      <formula>5000000</formula>
    </cfRule>
  </conditionalFormatting>
  <conditionalFormatting sqref="Z31">
    <cfRule type="expression" dxfId="28525" priority="32963">
      <formula>ISTEXT($Z$31)</formula>
    </cfRule>
  </conditionalFormatting>
  <conditionalFormatting sqref="Z31">
    <cfRule type="cellIs" dxfId="28524" priority="32962" operator="lessThan">
      <formula>0</formula>
    </cfRule>
  </conditionalFormatting>
  <conditionalFormatting sqref="E32">
    <cfRule type="cellIs" dxfId="28523" priority="32961" operator="greaterThan">
      <formula>5000000</formula>
    </cfRule>
  </conditionalFormatting>
  <conditionalFormatting sqref="E32">
    <cfRule type="expression" dxfId="28522" priority="32960">
      <formula>ISTEXT($E$32)</formula>
    </cfRule>
  </conditionalFormatting>
  <conditionalFormatting sqref="E32">
    <cfRule type="cellIs" dxfId="28521" priority="32959" operator="lessThan">
      <formula>0</formula>
    </cfRule>
  </conditionalFormatting>
  <conditionalFormatting sqref="F32">
    <cfRule type="cellIs" dxfId="28520" priority="32958" operator="greaterThan">
      <formula>5000000</formula>
    </cfRule>
  </conditionalFormatting>
  <conditionalFormatting sqref="F32">
    <cfRule type="expression" dxfId="28519" priority="32957">
      <formula>ISTEXT($F$32)</formula>
    </cfRule>
  </conditionalFormatting>
  <conditionalFormatting sqref="F32">
    <cfRule type="cellIs" dxfId="28518" priority="32956" operator="lessThan">
      <formula>0</formula>
    </cfRule>
  </conditionalFormatting>
  <conditionalFormatting sqref="G32">
    <cfRule type="cellIs" dxfId="28517" priority="32955" operator="greaterThan">
      <formula>5000000</formula>
    </cfRule>
  </conditionalFormatting>
  <conditionalFormatting sqref="G32">
    <cfRule type="expression" dxfId="28516" priority="32954">
      <formula>ISTEXT($G$32)</formula>
    </cfRule>
  </conditionalFormatting>
  <conditionalFormatting sqref="G32">
    <cfRule type="cellIs" dxfId="28515" priority="32953" operator="lessThan">
      <formula>0</formula>
    </cfRule>
  </conditionalFormatting>
  <conditionalFormatting sqref="H32">
    <cfRule type="cellIs" dxfId="28514" priority="32952" operator="greaterThan">
      <formula>5000000</formula>
    </cfRule>
  </conditionalFormatting>
  <conditionalFormatting sqref="H32">
    <cfRule type="expression" dxfId="28513" priority="32951">
      <formula>ISTEXT($H$32)</formula>
    </cfRule>
  </conditionalFormatting>
  <conditionalFormatting sqref="H32">
    <cfRule type="cellIs" dxfId="28512" priority="32950" operator="lessThan">
      <formula>0</formula>
    </cfRule>
  </conditionalFormatting>
  <conditionalFormatting sqref="I32">
    <cfRule type="cellIs" dxfId="28511" priority="32949" operator="greaterThan">
      <formula>5000000</formula>
    </cfRule>
  </conditionalFormatting>
  <conditionalFormatting sqref="I32">
    <cfRule type="expression" dxfId="28510" priority="32948">
      <formula>ISTEXT($I$32)</formula>
    </cfRule>
  </conditionalFormatting>
  <conditionalFormatting sqref="I32">
    <cfRule type="cellIs" dxfId="28509" priority="32947" operator="lessThan">
      <formula>0</formula>
    </cfRule>
  </conditionalFormatting>
  <conditionalFormatting sqref="J32">
    <cfRule type="cellIs" dxfId="28508" priority="32946" operator="greaterThan">
      <formula>5000000</formula>
    </cfRule>
  </conditionalFormatting>
  <conditionalFormatting sqref="J32">
    <cfRule type="expression" dxfId="28507" priority="32945">
      <formula>ISTEXT($J$32)</formula>
    </cfRule>
  </conditionalFormatting>
  <conditionalFormatting sqref="J32">
    <cfRule type="cellIs" dxfId="28506" priority="32944" operator="lessThan">
      <formula>0</formula>
    </cfRule>
  </conditionalFormatting>
  <conditionalFormatting sqref="K32">
    <cfRule type="cellIs" dxfId="28505" priority="32943" operator="greaterThan">
      <formula>5000000</formula>
    </cfRule>
  </conditionalFormatting>
  <conditionalFormatting sqref="K32">
    <cfRule type="expression" dxfId="28504" priority="32942">
      <formula>ISTEXT($K$32)</formula>
    </cfRule>
  </conditionalFormatting>
  <conditionalFormatting sqref="K32">
    <cfRule type="cellIs" dxfId="28503" priority="32941" operator="lessThan">
      <formula>0</formula>
    </cfRule>
  </conditionalFormatting>
  <conditionalFormatting sqref="L32">
    <cfRule type="cellIs" dxfId="28502" priority="32940" operator="greaterThan">
      <formula>5000000</formula>
    </cfRule>
  </conditionalFormatting>
  <conditionalFormatting sqref="L32">
    <cfRule type="expression" dxfId="28501" priority="32939">
      <formula>ISTEXT($L$32)</formula>
    </cfRule>
  </conditionalFormatting>
  <conditionalFormatting sqref="L32">
    <cfRule type="cellIs" dxfId="28500" priority="32938" operator="lessThan">
      <formula>0</formula>
    </cfRule>
  </conditionalFormatting>
  <conditionalFormatting sqref="M32">
    <cfRule type="cellIs" dxfId="28499" priority="32937" operator="greaterThan">
      <formula>5000000</formula>
    </cfRule>
  </conditionalFormatting>
  <conditionalFormatting sqref="M32">
    <cfRule type="expression" dxfId="28498" priority="32936">
      <formula>ISTEXT($M$32)</formula>
    </cfRule>
  </conditionalFormatting>
  <conditionalFormatting sqref="M32">
    <cfRule type="cellIs" dxfId="28497" priority="32935" operator="lessThan">
      <formula>0</formula>
    </cfRule>
  </conditionalFormatting>
  <conditionalFormatting sqref="N32">
    <cfRule type="cellIs" dxfId="28496" priority="32934" operator="greaterThan">
      <formula>5000000</formula>
    </cfRule>
  </conditionalFormatting>
  <conditionalFormatting sqref="N32">
    <cfRule type="expression" dxfId="28495" priority="32933">
      <formula>ISTEXT($N$32)</formula>
    </cfRule>
  </conditionalFormatting>
  <conditionalFormatting sqref="N32">
    <cfRule type="cellIs" dxfId="28494" priority="32932" operator="lessThan">
      <formula>0</formula>
    </cfRule>
  </conditionalFormatting>
  <conditionalFormatting sqref="O32">
    <cfRule type="cellIs" dxfId="28493" priority="32931" operator="greaterThan">
      <formula>5000000</formula>
    </cfRule>
  </conditionalFormatting>
  <conditionalFormatting sqref="O32">
    <cfRule type="expression" dxfId="28492" priority="32930">
      <formula>ISTEXT($O$32)</formula>
    </cfRule>
  </conditionalFormatting>
  <conditionalFormatting sqref="O32">
    <cfRule type="cellIs" dxfId="28491" priority="32929" operator="lessThan">
      <formula>0</formula>
    </cfRule>
  </conditionalFormatting>
  <conditionalFormatting sqref="P32">
    <cfRule type="cellIs" dxfId="28490" priority="32928" operator="greaterThan">
      <formula>5000000</formula>
    </cfRule>
  </conditionalFormatting>
  <conditionalFormatting sqref="P32">
    <cfRule type="expression" dxfId="28489" priority="32927">
      <formula>ISTEXT($P$32)</formula>
    </cfRule>
  </conditionalFormatting>
  <conditionalFormatting sqref="P32">
    <cfRule type="cellIs" dxfId="28488" priority="32926" operator="lessThan">
      <formula>0</formula>
    </cfRule>
  </conditionalFormatting>
  <conditionalFormatting sqref="Q32">
    <cfRule type="cellIs" dxfId="28487" priority="32925" operator="greaterThan">
      <formula>5000000</formula>
    </cfRule>
  </conditionalFormatting>
  <conditionalFormatting sqref="Q32">
    <cfRule type="expression" dxfId="28486" priority="32924">
      <formula>ISTEXT($Q$32)</formula>
    </cfRule>
  </conditionalFormatting>
  <conditionalFormatting sqref="Q32">
    <cfRule type="cellIs" dxfId="28485" priority="32923" operator="lessThan">
      <formula>0</formula>
    </cfRule>
  </conditionalFormatting>
  <conditionalFormatting sqref="R32">
    <cfRule type="cellIs" dxfId="28484" priority="32922" operator="greaterThan">
      <formula>5000000</formula>
    </cfRule>
  </conditionalFormatting>
  <conditionalFormatting sqref="R32">
    <cfRule type="expression" dxfId="28483" priority="32921">
      <formula>ISTEXT($R$32)</formula>
    </cfRule>
  </conditionalFormatting>
  <conditionalFormatting sqref="R32">
    <cfRule type="cellIs" dxfId="28482" priority="32920" operator="lessThan">
      <formula>0</formula>
    </cfRule>
  </conditionalFormatting>
  <conditionalFormatting sqref="S32">
    <cfRule type="cellIs" dxfId="28481" priority="32919" operator="greaterThan">
      <formula>5000000</formula>
    </cfRule>
  </conditionalFormatting>
  <conditionalFormatting sqref="S32">
    <cfRule type="expression" dxfId="28480" priority="32918">
      <formula>ISTEXT($S$32)</formula>
    </cfRule>
  </conditionalFormatting>
  <conditionalFormatting sqref="S32">
    <cfRule type="cellIs" dxfId="28479" priority="32917" operator="lessThan">
      <formula>0</formula>
    </cfRule>
  </conditionalFormatting>
  <conditionalFormatting sqref="T32">
    <cfRule type="cellIs" dxfId="28478" priority="32916" operator="greaterThan">
      <formula>5000000</formula>
    </cfRule>
  </conditionalFormatting>
  <conditionalFormatting sqref="T32">
    <cfRule type="expression" dxfId="28477" priority="32915">
      <formula>ISTEXT($T$32)</formula>
    </cfRule>
  </conditionalFormatting>
  <conditionalFormatting sqref="T32">
    <cfRule type="cellIs" dxfId="28476" priority="32914" operator="lessThan">
      <formula>0</formula>
    </cfRule>
  </conditionalFormatting>
  <conditionalFormatting sqref="U32">
    <cfRule type="cellIs" dxfId="28475" priority="32913" operator="greaterThan">
      <formula>5000000</formula>
    </cfRule>
  </conditionalFormatting>
  <conditionalFormatting sqref="U32">
    <cfRule type="expression" dxfId="28474" priority="32912">
      <formula>ISTEXT($U$32)</formula>
    </cfRule>
  </conditionalFormatting>
  <conditionalFormatting sqref="U32">
    <cfRule type="cellIs" dxfId="28473" priority="32911" operator="lessThan">
      <formula>0</formula>
    </cfRule>
  </conditionalFormatting>
  <conditionalFormatting sqref="V32">
    <cfRule type="cellIs" dxfId="28472" priority="32910" operator="greaterThan">
      <formula>5000000</formula>
    </cfRule>
  </conditionalFormatting>
  <conditionalFormatting sqref="V32">
    <cfRule type="expression" dxfId="28471" priority="32909">
      <formula>ISTEXT($V$32)</formula>
    </cfRule>
  </conditionalFormatting>
  <conditionalFormatting sqref="V32">
    <cfRule type="cellIs" dxfId="28470" priority="32908" operator="lessThan">
      <formula>0</formula>
    </cfRule>
  </conditionalFormatting>
  <conditionalFormatting sqref="W32">
    <cfRule type="cellIs" dxfId="28469" priority="32907" operator="greaterThan">
      <formula>5000000</formula>
    </cfRule>
  </conditionalFormatting>
  <conditionalFormatting sqref="W32">
    <cfRule type="expression" dxfId="28468" priority="32906">
      <formula>ISTEXT($W$32)</formula>
    </cfRule>
  </conditionalFormatting>
  <conditionalFormatting sqref="W32">
    <cfRule type="cellIs" dxfId="28467" priority="32905" operator="lessThan">
      <formula>0</formula>
    </cfRule>
  </conditionalFormatting>
  <conditionalFormatting sqref="X32">
    <cfRule type="cellIs" dxfId="28466" priority="32904" operator="greaterThan">
      <formula>5000000</formula>
    </cfRule>
  </conditionalFormatting>
  <conditionalFormatting sqref="X32">
    <cfRule type="expression" dxfId="28465" priority="32903">
      <formula>ISTEXT($X$32)</formula>
    </cfRule>
  </conditionalFormatting>
  <conditionalFormatting sqref="X32">
    <cfRule type="cellIs" dxfId="28464" priority="32902" operator="lessThan">
      <formula>0</formula>
    </cfRule>
  </conditionalFormatting>
  <conditionalFormatting sqref="Y32">
    <cfRule type="cellIs" dxfId="28463" priority="32901" operator="greaterThan">
      <formula>5000000</formula>
    </cfRule>
  </conditionalFormatting>
  <conditionalFormatting sqref="Y32">
    <cfRule type="expression" dxfId="28462" priority="32900">
      <formula>ISTEXT($Y$32)</formula>
    </cfRule>
  </conditionalFormatting>
  <conditionalFormatting sqref="Y32">
    <cfRule type="cellIs" dxfId="28461" priority="32899" operator="lessThan">
      <formula>0</formula>
    </cfRule>
  </conditionalFormatting>
  <conditionalFormatting sqref="Z32">
    <cfRule type="cellIs" dxfId="28460" priority="32898" operator="greaterThan">
      <formula>5000000</formula>
    </cfRule>
  </conditionalFormatting>
  <conditionalFormatting sqref="Z32">
    <cfRule type="expression" dxfId="28459" priority="32897">
      <formula>ISTEXT($Z$32)</formula>
    </cfRule>
  </conditionalFormatting>
  <conditionalFormatting sqref="Z32">
    <cfRule type="cellIs" dxfId="28458" priority="32896" operator="lessThan">
      <formula>0</formula>
    </cfRule>
  </conditionalFormatting>
  <conditionalFormatting sqref="D35">
    <cfRule type="cellIs" dxfId="28457" priority="32895" operator="greaterThan">
      <formula>5000000</formula>
    </cfRule>
  </conditionalFormatting>
  <conditionalFormatting sqref="D35">
    <cfRule type="expression" dxfId="28456" priority="32894">
      <formula>ISTEXT($D$35)</formula>
    </cfRule>
  </conditionalFormatting>
  <conditionalFormatting sqref="D35">
    <cfRule type="cellIs" dxfId="28455" priority="32893" operator="lessThan">
      <formula>0</formula>
    </cfRule>
  </conditionalFormatting>
  <conditionalFormatting sqref="E35">
    <cfRule type="cellIs" dxfId="28454" priority="32892" operator="greaterThan">
      <formula>5000000</formula>
    </cfRule>
  </conditionalFormatting>
  <conditionalFormatting sqref="E35">
    <cfRule type="expression" dxfId="28453" priority="32891">
      <formula>ISTEXT($E$35)</formula>
    </cfRule>
  </conditionalFormatting>
  <conditionalFormatting sqref="E35">
    <cfRule type="cellIs" dxfId="28452" priority="32890" operator="lessThan">
      <formula>0</formula>
    </cfRule>
  </conditionalFormatting>
  <conditionalFormatting sqref="F35">
    <cfRule type="cellIs" dxfId="28451" priority="32889" operator="greaterThan">
      <formula>5000000</formula>
    </cfRule>
  </conditionalFormatting>
  <conditionalFormatting sqref="F35">
    <cfRule type="expression" dxfId="28450" priority="32888">
      <formula>ISTEXT($F$35)</formula>
    </cfRule>
  </conditionalFormatting>
  <conditionalFormatting sqref="F35">
    <cfRule type="cellIs" dxfId="28449" priority="32887" operator="lessThan">
      <formula>0</formula>
    </cfRule>
  </conditionalFormatting>
  <conditionalFormatting sqref="G35">
    <cfRule type="cellIs" dxfId="28448" priority="32886" operator="greaterThan">
      <formula>5000000</formula>
    </cfRule>
  </conditionalFormatting>
  <conditionalFormatting sqref="G35">
    <cfRule type="expression" dxfId="28447" priority="32885">
      <formula>ISTEXT($G$35)</formula>
    </cfRule>
  </conditionalFormatting>
  <conditionalFormatting sqref="G35">
    <cfRule type="cellIs" dxfId="28446" priority="32884" operator="lessThan">
      <formula>0</formula>
    </cfRule>
  </conditionalFormatting>
  <conditionalFormatting sqref="H35">
    <cfRule type="cellIs" dxfId="28445" priority="32883" operator="greaterThan">
      <formula>5000000</formula>
    </cfRule>
  </conditionalFormatting>
  <conditionalFormatting sqref="H35">
    <cfRule type="expression" dxfId="28444" priority="32882">
      <formula>ISTEXT($H$35)</formula>
    </cfRule>
  </conditionalFormatting>
  <conditionalFormatting sqref="H35">
    <cfRule type="cellIs" dxfId="28443" priority="32881" operator="lessThan">
      <formula>0</formula>
    </cfRule>
  </conditionalFormatting>
  <conditionalFormatting sqref="I35">
    <cfRule type="cellIs" dxfId="28442" priority="32880" operator="greaterThan">
      <formula>5000000</formula>
    </cfRule>
  </conditionalFormatting>
  <conditionalFormatting sqref="I35">
    <cfRule type="expression" dxfId="28441" priority="32879">
      <formula>ISTEXT($I$35)</formula>
    </cfRule>
  </conditionalFormatting>
  <conditionalFormatting sqref="I35">
    <cfRule type="cellIs" dxfId="28440" priority="32878" operator="lessThan">
      <formula>0</formula>
    </cfRule>
  </conditionalFormatting>
  <conditionalFormatting sqref="J35">
    <cfRule type="cellIs" dxfId="28439" priority="32877" operator="greaterThan">
      <formula>5000000</formula>
    </cfRule>
  </conditionalFormatting>
  <conditionalFormatting sqref="J35">
    <cfRule type="expression" dxfId="28438" priority="32876">
      <formula>ISTEXT($J$35)</formula>
    </cfRule>
  </conditionalFormatting>
  <conditionalFormatting sqref="J35">
    <cfRule type="cellIs" dxfId="28437" priority="32875" operator="lessThan">
      <formula>0</formula>
    </cfRule>
  </conditionalFormatting>
  <conditionalFormatting sqref="K35">
    <cfRule type="cellIs" dxfId="28436" priority="32874" operator="greaterThan">
      <formula>5000000</formula>
    </cfRule>
  </conditionalFormatting>
  <conditionalFormatting sqref="K35">
    <cfRule type="expression" dxfId="28435" priority="32873">
      <formula>ISTEXT($K$35)</formula>
    </cfRule>
  </conditionalFormatting>
  <conditionalFormatting sqref="K35">
    <cfRule type="cellIs" dxfId="28434" priority="32872" operator="lessThan">
      <formula>0</formula>
    </cfRule>
  </conditionalFormatting>
  <conditionalFormatting sqref="L35">
    <cfRule type="cellIs" dxfId="28433" priority="32871" operator="greaterThan">
      <formula>5000000</formula>
    </cfRule>
  </conditionalFormatting>
  <conditionalFormatting sqref="L35">
    <cfRule type="expression" dxfId="28432" priority="32870">
      <formula>ISTEXT($L$35)</formula>
    </cfRule>
  </conditionalFormatting>
  <conditionalFormatting sqref="L35">
    <cfRule type="cellIs" dxfId="28431" priority="32869" operator="lessThan">
      <formula>0</formula>
    </cfRule>
  </conditionalFormatting>
  <conditionalFormatting sqref="M35">
    <cfRule type="cellIs" dxfId="28430" priority="32868" operator="greaterThan">
      <formula>5000000</formula>
    </cfRule>
  </conditionalFormatting>
  <conditionalFormatting sqref="M35">
    <cfRule type="expression" dxfId="28429" priority="32867">
      <formula>ISTEXT($M$35)</formula>
    </cfRule>
  </conditionalFormatting>
  <conditionalFormatting sqref="M35">
    <cfRule type="cellIs" dxfId="28428" priority="32866" operator="lessThan">
      <formula>0</formula>
    </cfRule>
  </conditionalFormatting>
  <conditionalFormatting sqref="N35">
    <cfRule type="cellIs" dxfId="28427" priority="32865" operator="greaterThan">
      <formula>5000000</formula>
    </cfRule>
  </conditionalFormatting>
  <conditionalFormatting sqref="N35">
    <cfRule type="expression" dxfId="28426" priority="32864">
      <formula>ISTEXT($N$35)</formula>
    </cfRule>
  </conditionalFormatting>
  <conditionalFormatting sqref="N35">
    <cfRule type="cellIs" dxfId="28425" priority="32863" operator="lessThan">
      <formula>0</formula>
    </cfRule>
  </conditionalFormatting>
  <conditionalFormatting sqref="O35">
    <cfRule type="cellIs" dxfId="28424" priority="32862" operator="greaterThan">
      <formula>5000000</formula>
    </cfRule>
  </conditionalFormatting>
  <conditionalFormatting sqref="O35">
    <cfRule type="expression" dxfId="28423" priority="32861">
      <formula>ISTEXT($O$35)</formula>
    </cfRule>
  </conditionalFormatting>
  <conditionalFormatting sqref="O35">
    <cfRule type="cellIs" dxfId="28422" priority="32860" operator="lessThan">
      <formula>0</formula>
    </cfRule>
  </conditionalFormatting>
  <conditionalFormatting sqref="P35">
    <cfRule type="cellIs" dxfId="28421" priority="32859" operator="greaterThan">
      <formula>5000000</formula>
    </cfRule>
  </conditionalFormatting>
  <conditionalFormatting sqref="P35">
    <cfRule type="expression" dxfId="28420" priority="32858">
      <formula>ISTEXT($P$35)</formula>
    </cfRule>
  </conditionalFormatting>
  <conditionalFormatting sqref="P35">
    <cfRule type="cellIs" dxfId="28419" priority="32857" operator="lessThan">
      <formula>0</formula>
    </cfRule>
  </conditionalFormatting>
  <conditionalFormatting sqref="Q35">
    <cfRule type="cellIs" dxfId="28418" priority="32856" operator="greaterThan">
      <formula>5000000</formula>
    </cfRule>
  </conditionalFormatting>
  <conditionalFormatting sqref="Q35">
    <cfRule type="expression" dxfId="28417" priority="32855">
      <formula>ISTEXT($Q$35)</formula>
    </cfRule>
  </conditionalFormatting>
  <conditionalFormatting sqref="Q35">
    <cfRule type="cellIs" dxfId="28416" priority="32854" operator="lessThan">
      <formula>0</formula>
    </cfRule>
  </conditionalFormatting>
  <conditionalFormatting sqref="R35">
    <cfRule type="cellIs" dxfId="28415" priority="32853" operator="greaterThan">
      <formula>5000000</formula>
    </cfRule>
  </conditionalFormatting>
  <conditionalFormatting sqref="R35">
    <cfRule type="expression" dxfId="28414" priority="32852">
      <formula>ISTEXT($R$35)</formula>
    </cfRule>
  </conditionalFormatting>
  <conditionalFormatting sqref="R35">
    <cfRule type="cellIs" dxfId="28413" priority="32851" operator="lessThan">
      <formula>0</formula>
    </cfRule>
  </conditionalFormatting>
  <conditionalFormatting sqref="S35">
    <cfRule type="cellIs" dxfId="28412" priority="32850" operator="greaterThan">
      <formula>5000000</formula>
    </cfRule>
  </conditionalFormatting>
  <conditionalFormatting sqref="S35">
    <cfRule type="expression" dxfId="28411" priority="32849">
      <formula>ISTEXT($S$35)</formula>
    </cfRule>
  </conditionalFormatting>
  <conditionalFormatting sqref="S35">
    <cfRule type="cellIs" dxfId="28410" priority="32848" operator="lessThan">
      <formula>0</formula>
    </cfRule>
  </conditionalFormatting>
  <conditionalFormatting sqref="T35">
    <cfRule type="cellIs" dxfId="28409" priority="32847" operator="greaterThan">
      <formula>5000000</formula>
    </cfRule>
  </conditionalFormatting>
  <conditionalFormatting sqref="T35">
    <cfRule type="expression" dxfId="28408" priority="32846">
      <formula>ISTEXT($T$35)</formula>
    </cfRule>
  </conditionalFormatting>
  <conditionalFormatting sqref="T35">
    <cfRule type="cellIs" dxfId="28407" priority="32845" operator="lessThan">
      <formula>0</formula>
    </cfRule>
  </conditionalFormatting>
  <conditionalFormatting sqref="U35">
    <cfRule type="cellIs" dxfId="28406" priority="32844" operator="greaterThan">
      <formula>5000000</formula>
    </cfRule>
  </conditionalFormatting>
  <conditionalFormatting sqref="U35">
    <cfRule type="expression" dxfId="28405" priority="32843">
      <formula>ISTEXT($U$35)</formula>
    </cfRule>
  </conditionalFormatting>
  <conditionalFormatting sqref="U35">
    <cfRule type="cellIs" dxfId="28404" priority="32842" operator="lessThan">
      <formula>0</formula>
    </cfRule>
  </conditionalFormatting>
  <conditionalFormatting sqref="V35">
    <cfRule type="cellIs" dxfId="28403" priority="32841" operator="greaterThan">
      <formula>5000000</formula>
    </cfRule>
  </conditionalFormatting>
  <conditionalFormatting sqref="V35">
    <cfRule type="expression" dxfId="28402" priority="32840">
      <formula>ISTEXT($V$35)</formula>
    </cfRule>
  </conditionalFormatting>
  <conditionalFormatting sqref="V35">
    <cfRule type="cellIs" dxfId="28401" priority="32839" operator="lessThan">
      <formula>0</formula>
    </cfRule>
  </conditionalFormatting>
  <conditionalFormatting sqref="W35">
    <cfRule type="cellIs" dxfId="28400" priority="32838" operator="greaterThan">
      <formula>5000000</formula>
    </cfRule>
  </conditionalFormatting>
  <conditionalFormatting sqref="W35">
    <cfRule type="expression" dxfId="28399" priority="32837">
      <formula>ISTEXT($W$35)</formula>
    </cfRule>
  </conditionalFormatting>
  <conditionalFormatting sqref="W35">
    <cfRule type="cellIs" dxfId="28398" priority="32836" operator="lessThan">
      <formula>0</formula>
    </cfRule>
  </conditionalFormatting>
  <conditionalFormatting sqref="X35">
    <cfRule type="cellIs" dxfId="28397" priority="32835" operator="greaterThan">
      <formula>5000000</formula>
    </cfRule>
  </conditionalFormatting>
  <conditionalFormatting sqref="X35">
    <cfRule type="expression" dxfId="28396" priority="32834">
      <formula>ISTEXT($X$35)</formula>
    </cfRule>
  </conditionalFormatting>
  <conditionalFormatting sqref="X35">
    <cfRule type="cellIs" dxfId="28395" priority="32833" operator="lessThan">
      <formula>0</formula>
    </cfRule>
  </conditionalFormatting>
  <conditionalFormatting sqref="Y35">
    <cfRule type="cellIs" dxfId="28394" priority="32832" operator="greaterThan">
      <formula>5000000</formula>
    </cfRule>
  </conditionalFormatting>
  <conditionalFormatting sqref="Y35">
    <cfRule type="expression" dxfId="28393" priority="32831">
      <formula>ISTEXT($Y$35)</formula>
    </cfRule>
  </conditionalFormatting>
  <conditionalFormatting sqref="Y35">
    <cfRule type="cellIs" dxfId="28392" priority="32830" operator="lessThan">
      <formula>0</formula>
    </cfRule>
  </conditionalFormatting>
  <conditionalFormatting sqref="Z35">
    <cfRule type="cellIs" dxfId="28391" priority="32829" operator="greaterThan">
      <formula>5000000</formula>
    </cfRule>
  </conditionalFormatting>
  <conditionalFormatting sqref="Z35">
    <cfRule type="expression" dxfId="28390" priority="32828">
      <formula>ISTEXT($Z$35)</formula>
    </cfRule>
  </conditionalFormatting>
  <conditionalFormatting sqref="Z35">
    <cfRule type="cellIs" dxfId="28389" priority="32827" operator="lessThan">
      <formula>0</formula>
    </cfRule>
  </conditionalFormatting>
  <conditionalFormatting sqref="D36">
    <cfRule type="cellIs" dxfId="28388" priority="32826" operator="greaterThan">
      <formula>5000000</formula>
    </cfRule>
  </conditionalFormatting>
  <conditionalFormatting sqref="D36">
    <cfRule type="expression" dxfId="28387" priority="32825">
      <formula>ISTEXT($D$36)</formula>
    </cfRule>
  </conditionalFormatting>
  <conditionalFormatting sqref="D36">
    <cfRule type="cellIs" dxfId="28386" priority="32824" operator="lessThan">
      <formula>0</formula>
    </cfRule>
  </conditionalFormatting>
  <conditionalFormatting sqref="E36">
    <cfRule type="cellIs" dxfId="28385" priority="32823" operator="greaterThan">
      <formula>5000000</formula>
    </cfRule>
  </conditionalFormatting>
  <conditionalFormatting sqref="E36">
    <cfRule type="expression" dxfId="28384" priority="32822">
      <formula>ISTEXT($E$36)</formula>
    </cfRule>
  </conditionalFormatting>
  <conditionalFormatting sqref="E36">
    <cfRule type="cellIs" dxfId="28383" priority="32821" operator="lessThan">
      <formula>0</formula>
    </cfRule>
  </conditionalFormatting>
  <conditionalFormatting sqref="F36">
    <cfRule type="cellIs" dxfId="28382" priority="32820" operator="greaterThan">
      <formula>5000000</formula>
    </cfRule>
  </conditionalFormatting>
  <conditionalFormatting sqref="F36">
    <cfRule type="expression" dxfId="28381" priority="32819">
      <formula>ISTEXT($F$36)</formula>
    </cfRule>
  </conditionalFormatting>
  <conditionalFormatting sqref="F36">
    <cfRule type="cellIs" dxfId="28380" priority="32818" operator="lessThan">
      <formula>0</formula>
    </cfRule>
  </conditionalFormatting>
  <conditionalFormatting sqref="G36">
    <cfRule type="cellIs" dxfId="28379" priority="32817" operator="greaterThan">
      <formula>5000000</formula>
    </cfRule>
  </conditionalFormatting>
  <conditionalFormatting sqref="G36">
    <cfRule type="expression" dxfId="28378" priority="32816">
      <formula>ISTEXT($G$36)</formula>
    </cfRule>
  </conditionalFormatting>
  <conditionalFormatting sqref="G36">
    <cfRule type="cellIs" dxfId="28377" priority="32815" operator="lessThan">
      <formula>0</formula>
    </cfRule>
  </conditionalFormatting>
  <conditionalFormatting sqref="H36">
    <cfRule type="cellIs" dxfId="28376" priority="32814" operator="greaterThan">
      <formula>5000000</formula>
    </cfRule>
  </conditionalFormatting>
  <conditionalFormatting sqref="H36">
    <cfRule type="expression" dxfId="28375" priority="32813">
      <formula>ISTEXT($H$36)</formula>
    </cfRule>
  </conditionalFormatting>
  <conditionalFormatting sqref="H36">
    <cfRule type="cellIs" dxfId="28374" priority="32812" operator="lessThan">
      <formula>0</formula>
    </cfRule>
  </conditionalFormatting>
  <conditionalFormatting sqref="I36">
    <cfRule type="cellIs" dxfId="28373" priority="32811" operator="greaterThan">
      <formula>5000000</formula>
    </cfRule>
  </conditionalFormatting>
  <conditionalFormatting sqref="I36">
    <cfRule type="expression" dxfId="28372" priority="32810">
      <formula>ISTEXT($I$36)</formula>
    </cfRule>
  </conditionalFormatting>
  <conditionalFormatting sqref="I36">
    <cfRule type="cellIs" dxfId="28371" priority="32809" operator="lessThan">
      <formula>0</formula>
    </cfRule>
  </conditionalFormatting>
  <conditionalFormatting sqref="J36">
    <cfRule type="cellIs" dxfId="28370" priority="32808" operator="greaterThan">
      <formula>5000000</formula>
    </cfRule>
  </conditionalFormatting>
  <conditionalFormatting sqref="J36">
    <cfRule type="expression" dxfId="28369" priority="32807">
      <formula>ISTEXT($J$36)</formula>
    </cfRule>
  </conditionalFormatting>
  <conditionalFormatting sqref="J36">
    <cfRule type="cellIs" dxfId="28368" priority="32806" operator="lessThan">
      <formula>0</formula>
    </cfRule>
  </conditionalFormatting>
  <conditionalFormatting sqref="K36">
    <cfRule type="cellIs" dxfId="28367" priority="32805" operator="greaterThan">
      <formula>5000000</formula>
    </cfRule>
  </conditionalFormatting>
  <conditionalFormatting sqref="K36">
    <cfRule type="expression" dxfId="28366" priority="32804">
      <formula>ISTEXT($K$36)</formula>
    </cfRule>
  </conditionalFormatting>
  <conditionalFormatting sqref="K36">
    <cfRule type="cellIs" dxfId="28365" priority="32803" operator="lessThan">
      <formula>0</formula>
    </cfRule>
  </conditionalFormatting>
  <conditionalFormatting sqref="L36">
    <cfRule type="cellIs" dxfId="28364" priority="32802" operator="greaterThan">
      <formula>5000000</formula>
    </cfRule>
  </conditionalFormatting>
  <conditionalFormatting sqref="L36">
    <cfRule type="expression" dxfId="28363" priority="32801">
      <formula>ISTEXT($L$36)</formula>
    </cfRule>
  </conditionalFormatting>
  <conditionalFormatting sqref="L36">
    <cfRule type="cellIs" dxfId="28362" priority="32800" operator="lessThan">
      <formula>0</formula>
    </cfRule>
  </conditionalFormatting>
  <conditionalFormatting sqref="M36">
    <cfRule type="cellIs" dxfId="28361" priority="32799" operator="greaterThan">
      <formula>5000000</formula>
    </cfRule>
  </conditionalFormatting>
  <conditionalFormatting sqref="M36">
    <cfRule type="expression" dxfId="28360" priority="32798">
      <formula>ISTEXT($M$36)</formula>
    </cfRule>
  </conditionalFormatting>
  <conditionalFormatting sqref="M36">
    <cfRule type="cellIs" dxfId="28359" priority="32797" operator="lessThan">
      <formula>0</formula>
    </cfRule>
  </conditionalFormatting>
  <conditionalFormatting sqref="N36">
    <cfRule type="cellIs" dxfId="28358" priority="32796" operator="greaterThan">
      <formula>5000000</formula>
    </cfRule>
  </conditionalFormatting>
  <conditionalFormatting sqref="N36">
    <cfRule type="expression" dxfId="28357" priority="32795">
      <formula>ISTEXT($N$36)</formula>
    </cfRule>
  </conditionalFormatting>
  <conditionalFormatting sqref="N36">
    <cfRule type="cellIs" dxfId="28356" priority="32794" operator="lessThan">
      <formula>0</formula>
    </cfRule>
  </conditionalFormatting>
  <conditionalFormatting sqref="O36">
    <cfRule type="cellIs" dxfId="28355" priority="32793" operator="greaterThan">
      <formula>5000000</formula>
    </cfRule>
  </conditionalFormatting>
  <conditionalFormatting sqref="O36">
    <cfRule type="expression" dxfId="28354" priority="32792">
      <formula>ISTEXT($O$36)</formula>
    </cfRule>
  </conditionalFormatting>
  <conditionalFormatting sqref="O36">
    <cfRule type="cellIs" dxfId="28353" priority="32791" operator="lessThan">
      <formula>0</formula>
    </cfRule>
  </conditionalFormatting>
  <conditionalFormatting sqref="P36">
    <cfRule type="cellIs" dxfId="28352" priority="32790" operator="greaterThan">
      <formula>5000000</formula>
    </cfRule>
  </conditionalFormatting>
  <conditionalFormatting sqref="P36">
    <cfRule type="expression" dxfId="28351" priority="32789">
      <formula>ISTEXT($P$36)</formula>
    </cfRule>
  </conditionalFormatting>
  <conditionalFormatting sqref="P36">
    <cfRule type="cellIs" dxfId="28350" priority="32788" operator="lessThan">
      <formula>0</formula>
    </cfRule>
  </conditionalFormatting>
  <conditionalFormatting sqref="Q36">
    <cfRule type="cellIs" dxfId="28349" priority="32787" operator="greaterThan">
      <formula>5000000</formula>
    </cfRule>
  </conditionalFormatting>
  <conditionalFormatting sqref="Q36">
    <cfRule type="expression" dxfId="28348" priority="32786">
      <formula>ISTEXT($Q$36)</formula>
    </cfRule>
  </conditionalFormatting>
  <conditionalFormatting sqref="Q36">
    <cfRule type="cellIs" dxfId="28347" priority="32785" operator="lessThan">
      <formula>0</formula>
    </cfRule>
  </conditionalFormatting>
  <conditionalFormatting sqref="R36">
    <cfRule type="cellIs" dxfId="28346" priority="32784" operator="greaterThan">
      <formula>5000000</formula>
    </cfRule>
  </conditionalFormatting>
  <conditionalFormatting sqref="R36">
    <cfRule type="expression" dxfId="28345" priority="32783">
      <formula>ISTEXT($R$36)</formula>
    </cfRule>
  </conditionalFormatting>
  <conditionalFormatting sqref="R36">
    <cfRule type="cellIs" dxfId="28344" priority="32782" operator="lessThan">
      <formula>0</formula>
    </cfRule>
  </conditionalFormatting>
  <conditionalFormatting sqref="S36">
    <cfRule type="cellIs" dxfId="28343" priority="32781" operator="greaterThan">
      <formula>5000000</formula>
    </cfRule>
  </conditionalFormatting>
  <conditionalFormatting sqref="S36">
    <cfRule type="expression" dxfId="28342" priority="32780">
      <formula>ISTEXT($S$36)</formula>
    </cfRule>
  </conditionalFormatting>
  <conditionalFormatting sqref="S36">
    <cfRule type="cellIs" dxfId="28341" priority="32779" operator="lessThan">
      <formula>0</formula>
    </cfRule>
  </conditionalFormatting>
  <conditionalFormatting sqref="T36">
    <cfRule type="cellIs" dxfId="28340" priority="32778" operator="greaterThan">
      <formula>5000000</formula>
    </cfRule>
  </conditionalFormatting>
  <conditionalFormatting sqref="T36">
    <cfRule type="expression" dxfId="28339" priority="32777">
      <formula>ISTEXT($T$36)</formula>
    </cfRule>
  </conditionalFormatting>
  <conditionalFormatting sqref="T36">
    <cfRule type="cellIs" dxfId="28338" priority="32776" operator="lessThan">
      <formula>0</formula>
    </cfRule>
  </conditionalFormatting>
  <conditionalFormatting sqref="U36">
    <cfRule type="cellIs" dxfId="28337" priority="32775" operator="greaterThan">
      <formula>5000000</formula>
    </cfRule>
  </conditionalFormatting>
  <conditionalFormatting sqref="U36">
    <cfRule type="expression" dxfId="28336" priority="32774">
      <formula>ISTEXT($U$36)</formula>
    </cfRule>
  </conditionalFormatting>
  <conditionalFormatting sqref="U36">
    <cfRule type="cellIs" dxfId="28335" priority="32773" operator="lessThan">
      <formula>0</formula>
    </cfRule>
  </conditionalFormatting>
  <conditionalFormatting sqref="V36">
    <cfRule type="cellIs" dxfId="28334" priority="32772" operator="greaterThan">
      <formula>5000000</formula>
    </cfRule>
  </conditionalFormatting>
  <conditionalFormatting sqref="V36">
    <cfRule type="expression" dxfId="28333" priority="32771">
      <formula>ISTEXT($V$36)</formula>
    </cfRule>
  </conditionalFormatting>
  <conditionalFormatting sqref="V36">
    <cfRule type="cellIs" dxfId="28332" priority="32770" operator="lessThan">
      <formula>0</formula>
    </cfRule>
  </conditionalFormatting>
  <conditionalFormatting sqref="W36">
    <cfRule type="cellIs" dxfId="28331" priority="32769" operator="greaterThan">
      <formula>5000000</formula>
    </cfRule>
  </conditionalFormatting>
  <conditionalFormatting sqref="W36">
    <cfRule type="expression" dxfId="28330" priority="32768">
      <formula>ISTEXT($W$36)</formula>
    </cfRule>
  </conditionalFormatting>
  <conditionalFormatting sqref="W36">
    <cfRule type="cellIs" dxfId="28329" priority="32767" operator="lessThan">
      <formula>0</formula>
    </cfRule>
  </conditionalFormatting>
  <conditionalFormatting sqref="X36">
    <cfRule type="cellIs" dxfId="28328" priority="32766" operator="greaterThan">
      <formula>5000000</formula>
    </cfRule>
  </conditionalFormatting>
  <conditionalFormatting sqref="X36">
    <cfRule type="expression" dxfId="28327" priority="32765">
      <formula>ISTEXT($X$36)</formula>
    </cfRule>
  </conditionalFormatting>
  <conditionalFormatting sqref="X36">
    <cfRule type="cellIs" dxfId="28326" priority="32764" operator="lessThan">
      <formula>0</formula>
    </cfRule>
  </conditionalFormatting>
  <conditionalFormatting sqref="Y36">
    <cfRule type="cellIs" dxfId="28325" priority="32763" operator="greaterThan">
      <formula>5000000</formula>
    </cfRule>
  </conditionalFormatting>
  <conditionalFormatting sqref="Y36">
    <cfRule type="expression" dxfId="28324" priority="32762">
      <formula>ISTEXT($Y$36)</formula>
    </cfRule>
  </conditionalFormatting>
  <conditionalFormatting sqref="Y36">
    <cfRule type="cellIs" dxfId="28323" priority="32761" operator="lessThan">
      <formula>0</formula>
    </cfRule>
  </conditionalFormatting>
  <conditionalFormatting sqref="Z36">
    <cfRule type="cellIs" dxfId="28322" priority="32760" operator="greaterThan">
      <formula>5000000</formula>
    </cfRule>
  </conditionalFormatting>
  <conditionalFormatting sqref="Z36">
    <cfRule type="expression" dxfId="28321" priority="32759">
      <formula>ISTEXT($Z$36)</formula>
    </cfRule>
  </conditionalFormatting>
  <conditionalFormatting sqref="Z36">
    <cfRule type="cellIs" dxfId="28320" priority="32758" operator="lessThan">
      <formula>0</formula>
    </cfRule>
  </conditionalFormatting>
  <conditionalFormatting sqref="D38">
    <cfRule type="cellIs" dxfId="28319" priority="32757" operator="greaterThan">
      <formula>5000000</formula>
    </cfRule>
  </conditionalFormatting>
  <conditionalFormatting sqref="D38">
    <cfRule type="expression" dxfId="28318" priority="32756">
      <formula>ISTEXT($D$38)</formula>
    </cfRule>
  </conditionalFormatting>
  <conditionalFormatting sqref="D38">
    <cfRule type="cellIs" dxfId="28317" priority="32755" operator="lessThan">
      <formula>0</formula>
    </cfRule>
  </conditionalFormatting>
  <conditionalFormatting sqref="E38">
    <cfRule type="cellIs" dxfId="28316" priority="32754" operator="greaterThan">
      <formula>5000000</formula>
    </cfRule>
  </conditionalFormatting>
  <conditionalFormatting sqref="E38">
    <cfRule type="expression" dxfId="28315" priority="32753">
      <formula>ISTEXT($E$38)</formula>
    </cfRule>
  </conditionalFormatting>
  <conditionalFormatting sqref="E38">
    <cfRule type="cellIs" dxfId="28314" priority="32752" operator="lessThan">
      <formula>0</formula>
    </cfRule>
  </conditionalFormatting>
  <conditionalFormatting sqref="F38">
    <cfRule type="cellIs" dxfId="28313" priority="32751" operator="greaterThan">
      <formula>5000000</formula>
    </cfRule>
  </conditionalFormatting>
  <conditionalFormatting sqref="F38">
    <cfRule type="expression" dxfId="28312" priority="32750">
      <formula>ISTEXT($F$38)</formula>
    </cfRule>
  </conditionalFormatting>
  <conditionalFormatting sqref="F38">
    <cfRule type="cellIs" dxfId="28311" priority="32749" operator="lessThan">
      <formula>0</formula>
    </cfRule>
  </conditionalFormatting>
  <conditionalFormatting sqref="G38">
    <cfRule type="cellIs" dxfId="28310" priority="32748" operator="greaterThan">
      <formula>5000000</formula>
    </cfRule>
  </conditionalFormatting>
  <conditionalFormatting sqref="G38">
    <cfRule type="expression" dxfId="28309" priority="32747">
      <formula>ISTEXT($G$38)</formula>
    </cfRule>
  </conditionalFormatting>
  <conditionalFormatting sqref="G38">
    <cfRule type="cellIs" dxfId="28308" priority="32746" operator="lessThan">
      <formula>0</formula>
    </cfRule>
  </conditionalFormatting>
  <conditionalFormatting sqref="H38">
    <cfRule type="cellIs" dxfId="28307" priority="32745" operator="greaterThan">
      <formula>5000000</formula>
    </cfRule>
  </conditionalFormatting>
  <conditionalFormatting sqref="H38">
    <cfRule type="expression" dxfId="28306" priority="32744">
      <formula>ISTEXT($H$38)</formula>
    </cfRule>
  </conditionalFormatting>
  <conditionalFormatting sqref="H38">
    <cfRule type="cellIs" dxfId="28305" priority="32743" operator="lessThan">
      <formula>0</formula>
    </cfRule>
  </conditionalFormatting>
  <conditionalFormatting sqref="I38">
    <cfRule type="cellIs" dxfId="28304" priority="32742" operator="greaterThan">
      <formula>5000000</formula>
    </cfRule>
  </conditionalFormatting>
  <conditionalFormatting sqref="I38">
    <cfRule type="expression" dxfId="28303" priority="32741">
      <formula>ISTEXT($I$38)</formula>
    </cfRule>
  </conditionalFormatting>
  <conditionalFormatting sqref="I38">
    <cfRule type="cellIs" dxfId="28302" priority="32740" operator="lessThan">
      <formula>0</formula>
    </cfRule>
  </conditionalFormatting>
  <conditionalFormatting sqref="J38">
    <cfRule type="cellIs" dxfId="28301" priority="32739" operator="greaterThan">
      <formula>5000000</formula>
    </cfRule>
  </conditionalFormatting>
  <conditionalFormatting sqref="J38">
    <cfRule type="expression" dxfId="28300" priority="32738">
      <formula>ISTEXT($J$38)</formula>
    </cfRule>
  </conditionalFormatting>
  <conditionalFormatting sqref="J38">
    <cfRule type="cellIs" dxfId="28299" priority="32737" operator="lessThan">
      <formula>0</formula>
    </cfRule>
  </conditionalFormatting>
  <conditionalFormatting sqref="K38">
    <cfRule type="cellIs" dxfId="28298" priority="32736" operator="greaterThan">
      <formula>5000000</formula>
    </cfRule>
  </conditionalFormatting>
  <conditionalFormatting sqref="K38">
    <cfRule type="expression" dxfId="28297" priority="32735">
      <formula>ISTEXT($K$38)</formula>
    </cfRule>
  </conditionalFormatting>
  <conditionalFormatting sqref="K38">
    <cfRule type="cellIs" dxfId="28296" priority="32734" operator="lessThan">
      <formula>0</formula>
    </cfRule>
  </conditionalFormatting>
  <conditionalFormatting sqref="L38">
    <cfRule type="cellIs" dxfId="28295" priority="32733" operator="greaterThan">
      <formula>5000000</formula>
    </cfRule>
  </conditionalFormatting>
  <conditionalFormatting sqref="L38">
    <cfRule type="expression" dxfId="28294" priority="32732">
      <formula>ISTEXT($L$38)</formula>
    </cfRule>
  </conditionalFormatting>
  <conditionalFormatting sqref="L38">
    <cfRule type="cellIs" dxfId="28293" priority="32731" operator="lessThan">
      <formula>0</formula>
    </cfRule>
  </conditionalFormatting>
  <conditionalFormatting sqref="M38">
    <cfRule type="cellIs" dxfId="28292" priority="32730" operator="greaterThan">
      <formula>5000000</formula>
    </cfRule>
  </conditionalFormatting>
  <conditionalFormatting sqref="M38">
    <cfRule type="expression" dxfId="28291" priority="32729">
      <formula>ISTEXT($M$38)</formula>
    </cfRule>
  </conditionalFormatting>
  <conditionalFormatting sqref="M38">
    <cfRule type="cellIs" dxfId="28290" priority="32728" operator="lessThan">
      <formula>0</formula>
    </cfRule>
  </conditionalFormatting>
  <conditionalFormatting sqref="N38">
    <cfRule type="cellIs" dxfId="28289" priority="32727" operator="greaterThan">
      <formula>5000000</formula>
    </cfRule>
  </conditionalFormatting>
  <conditionalFormatting sqref="N38">
    <cfRule type="expression" dxfId="28288" priority="32726">
      <formula>ISTEXT($N$38)</formula>
    </cfRule>
  </conditionalFormatting>
  <conditionalFormatting sqref="N38">
    <cfRule type="cellIs" dxfId="28287" priority="32725" operator="lessThan">
      <formula>0</formula>
    </cfRule>
  </conditionalFormatting>
  <conditionalFormatting sqref="O38">
    <cfRule type="cellIs" dxfId="28286" priority="32724" operator="greaterThan">
      <formula>5000000</formula>
    </cfRule>
  </conditionalFormatting>
  <conditionalFormatting sqref="O38">
    <cfRule type="expression" dxfId="28285" priority="32723">
      <formula>ISTEXT($O$38)</formula>
    </cfRule>
  </conditionalFormatting>
  <conditionalFormatting sqref="O38">
    <cfRule type="cellIs" dxfId="28284" priority="32722" operator="lessThan">
      <formula>0</formula>
    </cfRule>
  </conditionalFormatting>
  <conditionalFormatting sqref="P38">
    <cfRule type="cellIs" dxfId="28283" priority="32721" operator="greaterThan">
      <formula>5000000</formula>
    </cfRule>
  </conditionalFormatting>
  <conditionalFormatting sqref="P38">
    <cfRule type="expression" dxfId="28282" priority="32720">
      <formula>ISTEXT($P$38)</formula>
    </cfRule>
  </conditionalFormatting>
  <conditionalFormatting sqref="P38">
    <cfRule type="cellIs" dxfId="28281" priority="32719" operator="lessThan">
      <formula>0</formula>
    </cfRule>
  </conditionalFormatting>
  <conditionalFormatting sqref="Q38">
    <cfRule type="cellIs" dxfId="28280" priority="32718" operator="greaterThan">
      <formula>5000000</formula>
    </cfRule>
  </conditionalFormatting>
  <conditionalFormatting sqref="Q38">
    <cfRule type="expression" dxfId="28279" priority="32717">
      <formula>ISTEXT($Q$38)</formula>
    </cfRule>
  </conditionalFormatting>
  <conditionalFormatting sqref="Q38">
    <cfRule type="cellIs" dxfId="28278" priority="32716" operator="lessThan">
      <formula>0</formula>
    </cfRule>
  </conditionalFormatting>
  <conditionalFormatting sqref="R38">
    <cfRule type="cellIs" dxfId="28277" priority="32715" operator="greaterThan">
      <formula>5000000</formula>
    </cfRule>
  </conditionalFormatting>
  <conditionalFormatting sqref="R38">
    <cfRule type="expression" dxfId="28276" priority="32714">
      <formula>ISTEXT($R$38)</formula>
    </cfRule>
  </conditionalFormatting>
  <conditionalFormatting sqref="R38">
    <cfRule type="cellIs" dxfId="28275" priority="32713" operator="lessThan">
      <formula>0</formula>
    </cfRule>
  </conditionalFormatting>
  <conditionalFormatting sqref="S38">
    <cfRule type="cellIs" dxfId="28274" priority="32712" operator="greaterThan">
      <formula>5000000</formula>
    </cfRule>
  </conditionalFormatting>
  <conditionalFormatting sqref="S38">
    <cfRule type="expression" dxfId="28273" priority="32711">
      <formula>ISTEXT($S$38)</formula>
    </cfRule>
  </conditionalFormatting>
  <conditionalFormatting sqref="S38">
    <cfRule type="cellIs" dxfId="28272" priority="32710" operator="lessThan">
      <formula>0</formula>
    </cfRule>
  </conditionalFormatting>
  <conditionalFormatting sqref="T38">
    <cfRule type="cellIs" dxfId="28271" priority="32709" operator="greaterThan">
      <formula>5000000</formula>
    </cfRule>
  </conditionalFormatting>
  <conditionalFormatting sqref="T38">
    <cfRule type="expression" dxfId="28270" priority="32708">
      <formula>ISTEXT($T$38)</formula>
    </cfRule>
  </conditionalFormatting>
  <conditionalFormatting sqref="T38">
    <cfRule type="cellIs" dxfId="28269" priority="32707" operator="lessThan">
      <formula>0</formula>
    </cfRule>
  </conditionalFormatting>
  <conditionalFormatting sqref="U38">
    <cfRule type="cellIs" dxfId="28268" priority="32706" operator="greaterThan">
      <formula>5000000</formula>
    </cfRule>
  </conditionalFormatting>
  <conditionalFormatting sqref="U38">
    <cfRule type="expression" dxfId="28267" priority="32705">
      <formula>ISTEXT($U$38)</formula>
    </cfRule>
  </conditionalFormatting>
  <conditionalFormatting sqref="U38">
    <cfRule type="cellIs" dxfId="28266" priority="32704" operator="lessThan">
      <formula>0</formula>
    </cfRule>
  </conditionalFormatting>
  <conditionalFormatting sqref="V38">
    <cfRule type="cellIs" dxfId="28265" priority="32703" operator="greaterThan">
      <formula>5000000</formula>
    </cfRule>
  </conditionalFormatting>
  <conditionalFormatting sqref="V38">
    <cfRule type="expression" dxfId="28264" priority="32702">
      <formula>ISTEXT($V$38)</formula>
    </cfRule>
  </conditionalFormatting>
  <conditionalFormatting sqref="V38">
    <cfRule type="cellIs" dxfId="28263" priority="32701" operator="lessThan">
      <formula>0</formula>
    </cfRule>
  </conditionalFormatting>
  <conditionalFormatting sqref="W38">
    <cfRule type="cellIs" dxfId="28262" priority="32700" operator="greaterThan">
      <formula>5000000</formula>
    </cfRule>
  </conditionalFormatting>
  <conditionalFormatting sqref="W38">
    <cfRule type="expression" dxfId="28261" priority="32699">
      <formula>ISTEXT($W$38)</formula>
    </cfRule>
  </conditionalFormatting>
  <conditionalFormatting sqref="W38">
    <cfRule type="cellIs" dxfId="28260" priority="32698" operator="lessThan">
      <formula>0</formula>
    </cfRule>
  </conditionalFormatting>
  <conditionalFormatting sqref="X38">
    <cfRule type="cellIs" dxfId="28259" priority="32697" operator="greaterThan">
      <formula>5000000</formula>
    </cfRule>
  </conditionalFormatting>
  <conditionalFormatting sqref="X38">
    <cfRule type="expression" dxfId="28258" priority="32696">
      <formula>ISTEXT($X$38)</formula>
    </cfRule>
  </conditionalFormatting>
  <conditionalFormatting sqref="X38">
    <cfRule type="cellIs" dxfId="28257" priority="32695" operator="lessThan">
      <formula>0</formula>
    </cfRule>
  </conditionalFormatting>
  <conditionalFormatting sqref="Y38">
    <cfRule type="cellIs" dxfId="28256" priority="32694" operator="greaterThan">
      <formula>5000000</formula>
    </cfRule>
  </conditionalFormatting>
  <conditionalFormatting sqref="Y38">
    <cfRule type="expression" dxfId="28255" priority="32693">
      <formula>ISTEXT($Y$38)</formula>
    </cfRule>
  </conditionalFormatting>
  <conditionalFormatting sqref="Y38">
    <cfRule type="cellIs" dxfId="28254" priority="32692" operator="lessThan">
      <formula>0</formula>
    </cfRule>
  </conditionalFormatting>
  <conditionalFormatting sqref="Z38">
    <cfRule type="cellIs" dxfId="28253" priority="32691" operator="greaterThan">
      <formula>5000000</formula>
    </cfRule>
  </conditionalFormatting>
  <conditionalFormatting sqref="Z38">
    <cfRule type="expression" dxfId="28252" priority="32690">
      <formula>ISTEXT($Z$38)</formula>
    </cfRule>
  </conditionalFormatting>
  <conditionalFormatting sqref="Z38">
    <cfRule type="cellIs" dxfId="28251" priority="32689" operator="lessThan">
      <formula>0</formula>
    </cfRule>
  </conditionalFormatting>
  <conditionalFormatting sqref="D39">
    <cfRule type="cellIs" dxfId="28250" priority="32688" operator="greaterThan">
      <formula>5000000</formula>
    </cfRule>
  </conditionalFormatting>
  <conditionalFormatting sqref="D39">
    <cfRule type="expression" dxfId="28249" priority="32687">
      <formula>ISTEXT($D$39)</formula>
    </cfRule>
  </conditionalFormatting>
  <conditionalFormatting sqref="D39">
    <cfRule type="cellIs" dxfId="28248" priority="32686" operator="lessThan">
      <formula>0</formula>
    </cfRule>
  </conditionalFormatting>
  <conditionalFormatting sqref="E39">
    <cfRule type="cellIs" dxfId="28247" priority="32685" operator="greaterThan">
      <formula>5000000</formula>
    </cfRule>
  </conditionalFormatting>
  <conditionalFormatting sqref="E39">
    <cfRule type="expression" dxfId="28246" priority="32684">
      <formula>ISTEXT($E$39)</formula>
    </cfRule>
  </conditionalFormatting>
  <conditionalFormatting sqref="E39">
    <cfRule type="cellIs" dxfId="28245" priority="32683" operator="lessThan">
      <formula>0</formula>
    </cfRule>
  </conditionalFormatting>
  <conditionalFormatting sqref="F39">
    <cfRule type="cellIs" dxfId="28244" priority="32682" operator="greaterThan">
      <formula>5000000</formula>
    </cfRule>
  </conditionalFormatting>
  <conditionalFormatting sqref="F39">
    <cfRule type="expression" dxfId="28243" priority="32681">
      <formula>ISTEXT($F$39)</formula>
    </cfRule>
  </conditionalFormatting>
  <conditionalFormatting sqref="F39">
    <cfRule type="cellIs" dxfId="28242" priority="32680" operator="lessThan">
      <formula>0</formula>
    </cfRule>
  </conditionalFormatting>
  <conditionalFormatting sqref="G39">
    <cfRule type="cellIs" dxfId="28241" priority="32679" operator="greaterThan">
      <formula>5000000</formula>
    </cfRule>
  </conditionalFormatting>
  <conditionalFormatting sqref="G39">
    <cfRule type="expression" dxfId="28240" priority="32678">
      <formula>ISTEXT($G$39)</formula>
    </cfRule>
  </conditionalFormatting>
  <conditionalFormatting sqref="G39">
    <cfRule type="cellIs" dxfId="28239" priority="32677" operator="lessThan">
      <formula>0</formula>
    </cfRule>
  </conditionalFormatting>
  <conditionalFormatting sqref="H39">
    <cfRule type="cellIs" dxfId="28238" priority="32676" operator="greaterThan">
      <formula>5000000</formula>
    </cfRule>
  </conditionalFormatting>
  <conditionalFormatting sqref="H39">
    <cfRule type="expression" dxfId="28237" priority="32675">
      <formula>ISTEXT($H$39)</formula>
    </cfRule>
  </conditionalFormatting>
  <conditionalFormatting sqref="H39">
    <cfRule type="cellIs" dxfId="28236" priority="32674" operator="lessThan">
      <formula>0</formula>
    </cfRule>
  </conditionalFormatting>
  <conditionalFormatting sqref="I39">
    <cfRule type="cellIs" dxfId="28235" priority="32673" operator="greaterThan">
      <formula>5000000</formula>
    </cfRule>
  </conditionalFormatting>
  <conditionalFormatting sqref="I39">
    <cfRule type="expression" dxfId="28234" priority="32672">
      <formula>ISTEXT($I$39)</formula>
    </cfRule>
  </conditionalFormatting>
  <conditionalFormatting sqref="I39">
    <cfRule type="cellIs" dxfId="28233" priority="32671" operator="lessThan">
      <formula>0</formula>
    </cfRule>
  </conditionalFormatting>
  <conditionalFormatting sqref="J39">
    <cfRule type="cellIs" dxfId="28232" priority="32670" operator="greaterThan">
      <formula>5000000</formula>
    </cfRule>
  </conditionalFormatting>
  <conditionalFormatting sqref="J39">
    <cfRule type="expression" dxfId="28231" priority="32669">
      <formula>ISTEXT($J$39)</formula>
    </cfRule>
  </conditionalFormatting>
  <conditionalFormatting sqref="J39">
    <cfRule type="cellIs" dxfId="28230" priority="32668" operator="lessThan">
      <formula>0</formula>
    </cfRule>
  </conditionalFormatting>
  <conditionalFormatting sqref="K39">
    <cfRule type="cellIs" dxfId="28229" priority="32667" operator="greaterThan">
      <formula>5000000</formula>
    </cfRule>
  </conditionalFormatting>
  <conditionalFormatting sqref="K39">
    <cfRule type="expression" dxfId="28228" priority="32666">
      <formula>ISTEXT($K$39)</formula>
    </cfRule>
  </conditionalFormatting>
  <conditionalFormatting sqref="K39">
    <cfRule type="cellIs" dxfId="28227" priority="32665" operator="lessThan">
      <formula>0</formula>
    </cfRule>
  </conditionalFormatting>
  <conditionalFormatting sqref="L39">
    <cfRule type="cellIs" dxfId="28226" priority="32664" operator="greaterThan">
      <formula>5000000</formula>
    </cfRule>
  </conditionalFormatting>
  <conditionalFormatting sqref="L39">
    <cfRule type="expression" dxfId="28225" priority="32663">
      <formula>ISTEXT($L$39)</formula>
    </cfRule>
  </conditionalFormatting>
  <conditionalFormatting sqref="L39">
    <cfRule type="cellIs" dxfId="28224" priority="32662" operator="lessThan">
      <formula>0</formula>
    </cfRule>
  </conditionalFormatting>
  <conditionalFormatting sqref="M39">
    <cfRule type="cellIs" dxfId="28223" priority="32661" operator="greaterThan">
      <formula>5000000</formula>
    </cfRule>
  </conditionalFormatting>
  <conditionalFormatting sqref="M39">
    <cfRule type="expression" dxfId="28222" priority="32660">
      <formula>ISTEXT($M$39)</formula>
    </cfRule>
  </conditionalFormatting>
  <conditionalFormatting sqref="M39">
    <cfRule type="cellIs" dxfId="28221" priority="32659" operator="lessThan">
      <formula>0</formula>
    </cfRule>
  </conditionalFormatting>
  <conditionalFormatting sqref="N39">
    <cfRule type="cellIs" dxfId="28220" priority="32658" operator="greaterThan">
      <formula>5000000</formula>
    </cfRule>
  </conditionalFormatting>
  <conditionalFormatting sqref="N39">
    <cfRule type="expression" dxfId="28219" priority="32657">
      <formula>ISTEXT($N$39)</formula>
    </cfRule>
  </conditionalFormatting>
  <conditionalFormatting sqref="N39">
    <cfRule type="cellIs" dxfId="28218" priority="32656" operator="lessThan">
      <formula>0</formula>
    </cfRule>
  </conditionalFormatting>
  <conditionalFormatting sqref="O39">
    <cfRule type="cellIs" dxfId="28217" priority="32655" operator="greaterThan">
      <formula>5000000</formula>
    </cfRule>
  </conditionalFormatting>
  <conditionalFormatting sqref="O39">
    <cfRule type="expression" dxfId="28216" priority="32654">
      <formula>ISTEXT($O$39)</formula>
    </cfRule>
  </conditionalFormatting>
  <conditionalFormatting sqref="O39">
    <cfRule type="cellIs" dxfId="28215" priority="32653" operator="lessThan">
      <formula>0</formula>
    </cfRule>
  </conditionalFormatting>
  <conditionalFormatting sqref="P39">
    <cfRule type="cellIs" dxfId="28214" priority="32652" operator="greaterThan">
      <formula>5000000</formula>
    </cfRule>
  </conditionalFormatting>
  <conditionalFormatting sqref="P39">
    <cfRule type="expression" dxfId="28213" priority="32651">
      <formula>ISTEXT($P$39)</formula>
    </cfRule>
  </conditionalFormatting>
  <conditionalFormatting sqref="P39">
    <cfRule type="cellIs" dxfId="28212" priority="32650" operator="lessThan">
      <formula>0</formula>
    </cfRule>
  </conditionalFormatting>
  <conditionalFormatting sqref="Q39">
    <cfRule type="cellIs" dxfId="28211" priority="32649" operator="greaterThan">
      <formula>5000000</formula>
    </cfRule>
  </conditionalFormatting>
  <conditionalFormatting sqref="Q39">
    <cfRule type="expression" dxfId="28210" priority="32648">
      <formula>ISTEXT($Q$39)</formula>
    </cfRule>
  </conditionalFormatting>
  <conditionalFormatting sqref="Q39">
    <cfRule type="cellIs" dxfId="28209" priority="32647" operator="lessThan">
      <formula>0</formula>
    </cfRule>
  </conditionalFormatting>
  <conditionalFormatting sqref="R39">
    <cfRule type="cellIs" dxfId="28208" priority="32646" operator="greaterThan">
      <formula>5000000</formula>
    </cfRule>
  </conditionalFormatting>
  <conditionalFormatting sqref="R39">
    <cfRule type="expression" dxfId="28207" priority="32645">
      <formula>ISTEXT($R$39)</formula>
    </cfRule>
  </conditionalFormatting>
  <conditionalFormatting sqref="R39">
    <cfRule type="cellIs" dxfId="28206" priority="32644" operator="lessThan">
      <formula>0</formula>
    </cfRule>
  </conditionalFormatting>
  <conditionalFormatting sqref="S39">
    <cfRule type="cellIs" dxfId="28205" priority="32643" operator="greaterThan">
      <formula>5000000</formula>
    </cfRule>
  </conditionalFormatting>
  <conditionalFormatting sqref="S39">
    <cfRule type="expression" dxfId="28204" priority="32642">
      <formula>ISTEXT($S$39)</formula>
    </cfRule>
  </conditionalFormatting>
  <conditionalFormatting sqref="S39">
    <cfRule type="cellIs" dxfId="28203" priority="32641" operator="lessThan">
      <formula>0</formula>
    </cfRule>
  </conditionalFormatting>
  <conditionalFormatting sqref="T39">
    <cfRule type="cellIs" dxfId="28202" priority="32640" operator="greaterThan">
      <formula>5000000</formula>
    </cfRule>
  </conditionalFormatting>
  <conditionalFormatting sqref="T39">
    <cfRule type="expression" dxfId="28201" priority="32639">
      <formula>ISTEXT($T$39)</formula>
    </cfRule>
  </conditionalFormatting>
  <conditionalFormatting sqref="T39">
    <cfRule type="cellIs" dxfId="28200" priority="32638" operator="lessThan">
      <formula>0</formula>
    </cfRule>
  </conditionalFormatting>
  <conditionalFormatting sqref="U39">
    <cfRule type="cellIs" dxfId="28199" priority="32637" operator="greaterThan">
      <formula>5000000</formula>
    </cfRule>
  </conditionalFormatting>
  <conditionalFormatting sqref="U39">
    <cfRule type="expression" dxfId="28198" priority="32636">
      <formula>ISTEXT($U$39)</formula>
    </cfRule>
  </conditionalFormatting>
  <conditionalFormatting sqref="U39">
    <cfRule type="cellIs" dxfId="28197" priority="32635" operator="lessThan">
      <formula>0</formula>
    </cfRule>
  </conditionalFormatting>
  <conditionalFormatting sqref="V39">
    <cfRule type="cellIs" dxfId="28196" priority="32634" operator="greaterThan">
      <formula>5000000</formula>
    </cfRule>
  </conditionalFormatting>
  <conditionalFormatting sqref="V39">
    <cfRule type="expression" dxfId="28195" priority="32633">
      <formula>ISTEXT($V$39)</formula>
    </cfRule>
  </conditionalFormatting>
  <conditionalFormatting sqref="V39">
    <cfRule type="cellIs" dxfId="28194" priority="32632" operator="lessThan">
      <formula>0</formula>
    </cfRule>
  </conditionalFormatting>
  <conditionalFormatting sqref="W39">
    <cfRule type="cellIs" dxfId="28193" priority="32631" operator="greaterThan">
      <formula>5000000</formula>
    </cfRule>
  </conditionalFormatting>
  <conditionalFormatting sqref="W39">
    <cfRule type="expression" dxfId="28192" priority="32630">
      <formula>ISTEXT($W$39)</formula>
    </cfRule>
  </conditionalFormatting>
  <conditionalFormatting sqref="W39">
    <cfRule type="cellIs" dxfId="28191" priority="32629" operator="lessThan">
      <formula>0</formula>
    </cfRule>
  </conditionalFormatting>
  <conditionalFormatting sqref="X39">
    <cfRule type="cellIs" dxfId="28190" priority="32628" operator="greaterThan">
      <formula>5000000</formula>
    </cfRule>
  </conditionalFormatting>
  <conditionalFormatting sqref="X39">
    <cfRule type="expression" dxfId="28189" priority="32627">
      <formula>ISTEXT($X$39)</formula>
    </cfRule>
  </conditionalFormatting>
  <conditionalFormatting sqref="X39">
    <cfRule type="cellIs" dxfId="28188" priority="32626" operator="lessThan">
      <formula>0</formula>
    </cfRule>
  </conditionalFormatting>
  <conditionalFormatting sqref="Y39">
    <cfRule type="cellIs" dxfId="28187" priority="32625" operator="greaterThan">
      <formula>5000000</formula>
    </cfRule>
  </conditionalFormatting>
  <conditionalFormatting sqref="Y39">
    <cfRule type="expression" dxfId="28186" priority="32624">
      <formula>ISTEXT($Y$39)</formula>
    </cfRule>
  </conditionalFormatting>
  <conditionalFormatting sqref="Y39">
    <cfRule type="cellIs" dxfId="28185" priority="32623" operator="lessThan">
      <formula>0</formula>
    </cfRule>
  </conditionalFormatting>
  <conditionalFormatting sqref="Z39">
    <cfRule type="cellIs" dxfId="28184" priority="32622" operator="greaterThan">
      <formula>5000000</formula>
    </cfRule>
  </conditionalFormatting>
  <conditionalFormatting sqref="Z39">
    <cfRule type="expression" dxfId="28183" priority="32621">
      <formula>ISTEXT($Z$39)</formula>
    </cfRule>
  </conditionalFormatting>
  <conditionalFormatting sqref="Z39">
    <cfRule type="cellIs" dxfId="28182" priority="32620" operator="lessThan">
      <formula>0</formula>
    </cfRule>
  </conditionalFormatting>
  <conditionalFormatting sqref="D40">
    <cfRule type="cellIs" dxfId="28181" priority="32619" operator="greaterThan">
      <formula>5000000</formula>
    </cfRule>
  </conditionalFormatting>
  <conditionalFormatting sqref="D40">
    <cfRule type="expression" dxfId="28180" priority="32618">
      <formula>ISTEXT($D$40)</formula>
    </cfRule>
  </conditionalFormatting>
  <conditionalFormatting sqref="D40">
    <cfRule type="cellIs" dxfId="28179" priority="32617" operator="lessThan">
      <formula>0</formula>
    </cfRule>
  </conditionalFormatting>
  <conditionalFormatting sqref="E40">
    <cfRule type="cellIs" dxfId="28178" priority="32616" operator="greaterThan">
      <formula>5000000</formula>
    </cfRule>
  </conditionalFormatting>
  <conditionalFormatting sqref="E40">
    <cfRule type="expression" dxfId="28177" priority="32615">
      <formula>ISTEXT($E$40)</formula>
    </cfRule>
  </conditionalFormatting>
  <conditionalFormatting sqref="E40">
    <cfRule type="cellIs" dxfId="28176" priority="32614" operator="lessThan">
      <formula>0</formula>
    </cfRule>
  </conditionalFormatting>
  <conditionalFormatting sqref="F40">
    <cfRule type="cellIs" dxfId="28175" priority="32613" operator="greaterThan">
      <formula>5000000</formula>
    </cfRule>
  </conditionalFormatting>
  <conditionalFormatting sqref="F40">
    <cfRule type="expression" dxfId="28174" priority="32612">
      <formula>ISTEXT($F$40)</formula>
    </cfRule>
  </conditionalFormatting>
  <conditionalFormatting sqref="F40">
    <cfRule type="cellIs" dxfId="28173" priority="32611" operator="lessThan">
      <formula>0</formula>
    </cfRule>
  </conditionalFormatting>
  <conditionalFormatting sqref="G40">
    <cfRule type="cellIs" dxfId="28172" priority="32610" operator="greaterThan">
      <formula>5000000</formula>
    </cfRule>
  </conditionalFormatting>
  <conditionalFormatting sqref="G40">
    <cfRule type="expression" dxfId="28171" priority="32609">
      <formula>ISTEXT($G$40)</formula>
    </cfRule>
  </conditionalFormatting>
  <conditionalFormatting sqref="G40">
    <cfRule type="cellIs" dxfId="28170" priority="32608" operator="lessThan">
      <formula>0</formula>
    </cfRule>
  </conditionalFormatting>
  <conditionalFormatting sqref="H40">
    <cfRule type="cellIs" dxfId="28169" priority="32607" operator="greaterThan">
      <formula>5000000</formula>
    </cfRule>
  </conditionalFormatting>
  <conditionalFormatting sqref="H40">
    <cfRule type="expression" dxfId="28168" priority="32606">
      <formula>ISTEXT($H$40)</formula>
    </cfRule>
  </conditionalFormatting>
  <conditionalFormatting sqref="H40">
    <cfRule type="cellIs" dxfId="28167" priority="32605" operator="lessThan">
      <formula>0</formula>
    </cfRule>
  </conditionalFormatting>
  <conditionalFormatting sqref="I40">
    <cfRule type="cellIs" dxfId="28166" priority="32604" operator="greaterThan">
      <formula>5000000</formula>
    </cfRule>
  </conditionalFormatting>
  <conditionalFormatting sqref="I40">
    <cfRule type="expression" dxfId="28165" priority="32603">
      <formula>ISTEXT($I$40)</formula>
    </cfRule>
  </conditionalFormatting>
  <conditionalFormatting sqref="I40">
    <cfRule type="cellIs" dxfId="28164" priority="32602" operator="lessThan">
      <formula>0</formula>
    </cfRule>
  </conditionalFormatting>
  <conditionalFormatting sqref="J40">
    <cfRule type="cellIs" dxfId="28163" priority="32601" operator="greaterThan">
      <formula>5000000</formula>
    </cfRule>
  </conditionalFormatting>
  <conditionalFormatting sqref="J40">
    <cfRule type="expression" dxfId="28162" priority="32600">
      <formula>ISTEXT($J$40)</formula>
    </cfRule>
  </conditionalFormatting>
  <conditionalFormatting sqref="J40">
    <cfRule type="cellIs" dxfId="28161" priority="32599" operator="lessThan">
      <formula>0</formula>
    </cfRule>
  </conditionalFormatting>
  <conditionalFormatting sqref="K40">
    <cfRule type="cellIs" dxfId="28160" priority="32598" operator="greaterThan">
      <formula>5000000</formula>
    </cfRule>
  </conditionalFormatting>
  <conditionalFormatting sqref="K40">
    <cfRule type="expression" dxfId="28159" priority="32597">
      <formula>ISTEXT($K$40)</formula>
    </cfRule>
  </conditionalFormatting>
  <conditionalFormatting sqref="K40">
    <cfRule type="cellIs" dxfId="28158" priority="32596" operator="lessThan">
      <formula>0</formula>
    </cfRule>
  </conditionalFormatting>
  <conditionalFormatting sqref="L40">
    <cfRule type="cellIs" dxfId="28157" priority="32595" operator="greaterThan">
      <formula>5000000</formula>
    </cfRule>
  </conditionalFormatting>
  <conditionalFormatting sqref="L40">
    <cfRule type="expression" dxfId="28156" priority="32594">
      <formula>ISTEXT($L$40)</formula>
    </cfRule>
  </conditionalFormatting>
  <conditionalFormatting sqref="L40">
    <cfRule type="cellIs" dxfId="28155" priority="32593" operator="lessThan">
      <formula>0</formula>
    </cfRule>
  </conditionalFormatting>
  <conditionalFormatting sqref="M40">
    <cfRule type="cellIs" dxfId="28154" priority="32592" operator="greaterThan">
      <formula>5000000</formula>
    </cfRule>
  </conditionalFormatting>
  <conditionalFormatting sqref="M40">
    <cfRule type="expression" dxfId="28153" priority="32591">
      <formula>ISTEXT($M$40)</formula>
    </cfRule>
  </conditionalFormatting>
  <conditionalFormatting sqref="M40">
    <cfRule type="cellIs" dxfId="28152" priority="32590" operator="lessThan">
      <formula>0</formula>
    </cfRule>
  </conditionalFormatting>
  <conditionalFormatting sqref="N40">
    <cfRule type="cellIs" dxfId="28151" priority="32589" operator="greaterThan">
      <formula>5000000</formula>
    </cfRule>
  </conditionalFormatting>
  <conditionalFormatting sqref="N40">
    <cfRule type="expression" dxfId="28150" priority="32588">
      <formula>ISTEXT($N$40)</formula>
    </cfRule>
  </conditionalFormatting>
  <conditionalFormatting sqref="N40">
    <cfRule type="cellIs" dxfId="28149" priority="32587" operator="lessThan">
      <formula>0</formula>
    </cfRule>
  </conditionalFormatting>
  <conditionalFormatting sqref="O40">
    <cfRule type="cellIs" dxfId="28148" priority="32586" operator="greaterThan">
      <formula>5000000</formula>
    </cfRule>
  </conditionalFormatting>
  <conditionalFormatting sqref="O40">
    <cfRule type="expression" dxfId="28147" priority="32585">
      <formula>ISTEXT($O$40)</formula>
    </cfRule>
  </conditionalFormatting>
  <conditionalFormatting sqref="O40">
    <cfRule type="cellIs" dxfId="28146" priority="32584" operator="lessThan">
      <formula>0</formula>
    </cfRule>
  </conditionalFormatting>
  <conditionalFormatting sqref="P40">
    <cfRule type="cellIs" dxfId="28145" priority="32583" operator="greaterThan">
      <formula>5000000</formula>
    </cfRule>
  </conditionalFormatting>
  <conditionalFormatting sqref="P40">
    <cfRule type="expression" dxfId="28144" priority="32582">
      <formula>ISTEXT($P$40)</formula>
    </cfRule>
  </conditionalFormatting>
  <conditionalFormatting sqref="P40">
    <cfRule type="cellIs" dxfId="28143" priority="32581" operator="lessThan">
      <formula>0</formula>
    </cfRule>
  </conditionalFormatting>
  <conditionalFormatting sqref="Q40">
    <cfRule type="cellIs" dxfId="28142" priority="32580" operator="greaterThan">
      <formula>5000000</formula>
    </cfRule>
  </conditionalFormatting>
  <conditionalFormatting sqref="Q40">
    <cfRule type="expression" dxfId="28141" priority="32579">
      <formula>ISTEXT($Q$40)</formula>
    </cfRule>
  </conditionalFormatting>
  <conditionalFormatting sqref="Q40">
    <cfRule type="cellIs" dxfId="28140" priority="32578" operator="lessThan">
      <formula>0</formula>
    </cfRule>
  </conditionalFormatting>
  <conditionalFormatting sqref="R40">
    <cfRule type="cellIs" dxfId="28139" priority="32577" operator="greaterThan">
      <formula>5000000</formula>
    </cfRule>
  </conditionalFormatting>
  <conditionalFormatting sqref="R40">
    <cfRule type="expression" dxfId="28138" priority="32576">
      <formula>ISTEXT($R$40)</formula>
    </cfRule>
  </conditionalFormatting>
  <conditionalFormatting sqref="R40">
    <cfRule type="cellIs" dxfId="28137" priority="32575" operator="lessThan">
      <formula>0</formula>
    </cfRule>
  </conditionalFormatting>
  <conditionalFormatting sqref="S40">
    <cfRule type="cellIs" dxfId="28136" priority="32574" operator="greaterThan">
      <formula>5000000</formula>
    </cfRule>
  </conditionalFormatting>
  <conditionalFormatting sqref="S40">
    <cfRule type="expression" dxfId="28135" priority="32573">
      <formula>ISTEXT($S$40)</formula>
    </cfRule>
  </conditionalFormatting>
  <conditionalFormatting sqref="S40">
    <cfRule type="cellIs" dxfId="28134" priority="32572" operator="lessThan">
      <formula>0</formula>
    </cfRule>
  </conditionalFormatting>
  <conditionalFormatting sqref="T40">
    <cfRule type="cellIs" dxfId="28133" priority="32571" operator="greaterThan">
      <formula>5000000</formula>
    </cfRule>
  </conditionalFormatting>
  <conditionalFormatting sqref="T40">
    <cfRule type="expression" dxfId="28132" priority="32570">
      <formula>ISTEXT($T$40)</formula>
    </cfRule>
  </conditionalFormatting>
  <conditionalFormatting sqref="T40">
    <cfRule type="cellIs" dxfId="28131" priority="32569" operator="lessThan">
      <formula>0</formula>
    </cfRule>
  </conditionalFormatting>
  <conditionalFormatting sqref="U40">
    <cfRule type="cellIs" dxfId="28130" priority="32568" operator="greaterThan">
      <formula>5000000</formula>
    </cfRule>
  </conditionalFormatting>
  <conditionalFormatting sqref="U40">
    <cfRule type="expression" dxfId="28129" priority="32567">
      <formula>ISTEXT($U$40)</formula>
    </cfRule>
  </conditionalFormatting>
  <conditionalFormatting sqref="U40">
    <cfRule type="cellIs" dxfId="28128" priority="32566" operator="lessThan">
      <formula>0</formula>
    </cfRule>
  </conditionalFormatting>
  <conditionalFormatting sqref="V40">
    <cfRule type="cellIs" dxfId="28127" priority="32565" operator="greaterThan">
      <formula>5000000</formula>
    </cfRule>
  </conditionalFormatting>
  <conditionalFormatting sqref="V40">
    <cfRule type="expression" dxfId="28126" priority="32564">
      <formula>ISTEXT($V$40)</formula>
    </cfRule>
  </conditionalFormatting>
  <conditionalFormatting sqref="V40">
    <cfRule type="cellIs" dxfId="28125" priority="32563" operator="lessThan">
      <formula>0</formula>
    </cfRule>
  </conditionalFormatting>
  <conditionalFormatting sqref="W40">
    <cfRule type="cellIs" dxfId="28124" priority="32562" operator="greaterThan">
      <formula>5000000</formula>
    </cfRule>
  </conditionalFormatting>
  <conditionalFormatting sqref="W40">
    <cfRule type="expression" dxfId="28123" priority="32561">
      <formula>ISTEXT($W$40)</formula>
    </cfRule>
  </conditionalFormatting>
  <conditionalFormatting sqref="W40">
    <cfRule type="cellIs" dxfId="28122" priority="32560" operator="lessThan">
      <formula>0</formula>
    </cfRule>
  </conditionalFormatting>
  <conditionalFormatting sqref="X40">
    <cfRule type="cellIs" dxfId="28121" priority="32559" operator="greaterThan">
      <formula>5000000</formula>
    </cfRule>
  </conditionalFormatting>
  <conditionalFormatting sqref="X40">
    <cfRule type="expression" dxfId="28120" priority="32558">
      <formula>ISTEXT($X$40)</formula>
    </cfRule>
  </conditionalFormatting>
  <conditionalFormatting sqref="X40">
    <cfRule type="cellIs" dxfId="28119" priority="32557" operator="lessThan">
      <formula>0</formula>
    </cfRule>
  </conditionalFormatting>
  <conditionalFormatting sqref="Y40">
    <cfRule type="cellIs" dxfId="28118" priority="32556" operator="greaterThan">
      <formula>5000000</formula>
    </cfRule>
  </conditionalFormatting>
  <conditionalFormatting sqref="Y40">
    <cfRule type="expression" dxfId="28117" priority="32555">
      <formula>ISTEXT($Y$40)</formula>
    </cfRule>
  </conditionalFormatting>
  <conditionalFormatting sqref="Y40">
    <cfRule type="cellIs" dxfId="28116" priority="32554" operator="lessThan">
      <formula>0</formula>
    </cfRule>
  </conditionalFormatting>
  <conditionalFormatting sqref="Z40">
    <cfRule type="cellIs" dxfId="28115" priority="32553" operator="greaterThan">
      <formula>5000000</formula>
    </cfRule>
  </conditionalFormatting>
  <conditionalFormatting sqref="Z40">
    <cfRule type="expression" dxfId="28114" priority="32552">
      <formula>ISTEXT($Z$40)</formula>
    </cfRule>
  </conditionalFormatting>
  <conditionalFormatting sqref="Z40">
    <cfRule type="cellIs" dxfId="28113" priority="32551" operator="lessThan">
      <formula>0</formula>
    </cfRule>
  </conditionalFormatting>
  <conditionalFormatting sqref="D41">
    <cfRule type="cellIs" dxfId="28112" priority="32550" operator="greaterThan">
      <formula>5000000</formula>
    </cfRule>
  </conditionalFormatting>
  <conditionalFormatting sqref="D41">
    <cfRule type="expression" dxfId="28111" priority="32549">
      <formula>ISTEXT($D$41)</formula>
    </cfRule>
  </conditionalFormatting>
  <conditionalFormatting sqref="D41">
    <cfRule type="cellIs" dxfId="28110" priority="32548" operator="lessThan">
      <formula>0</formula>
    </cfRule>
  </conditionalFormatting>
  <conditionalFormatting sqref="E41">
    <cfRule type="cellIs" dxfId="28109" priority="32547" operator="greaterThan">
      <formula>5000000</formula>
    </cfRule>
  </conditionalFormatting>
  <conditionalFormatting sqref="E41">
    <cfRule type="expression" dxfId="28108" priority="32546">
      <formula>ISTEXT($E$41)</formula>
    </cfRule>
  </conditionalFormatting>
  <conditionalFormatting sqref="E41">
    <cfRule type="cellIs" dxfId="28107" priority="32545" operator="lessThan">
      <formula>0</formula>
    </cfRule>
  </conditionalFormatting>
  <conditionalFormatting sqref="F41">
    <cfRule type="cellIs" dxfId="28106" priority="32544" operator="greaterThan">
      <formula>5000000</formula>
    </cfRule>
  </conditionalFormatting>
  <conditionalFormatting sqref="F41">
    <cfRule type="expression" dxfId="28105" priority="32543">
      <formula>ISTEXT($F$41)</formula>
    </cfRule>
  </conditionalFormatting>
  <conditionalFormatting sqref="F41">
    <cfRule type="cellIs" dxfId="28104" priority="32542" operator="lessThan">
      <formula>0</formula>
    </cfRule>
  </conditionalFormatting>
  <conditionalFormatting sqref="G41">
    <cfRule type="cellIs" dxfId="28103" priority="32541" operator="greaterThan">
      <formula>5000000</formula>
    </cfRule>
  </conditionalFormatting>
  <conditionalFormatting sqref="G41">
    <cfRule type="expression" dxfId="28102" priority="32540">
      <formula>ISTEXT($G$41)</formula>
    </cfRule>
  </conditionalFormatting>
  <conditionalFormatting sqref="G41">
    <cfRule type="cellIs" dxfId="28101" priority="32539" operator="lessThan">
      <formula>0</formula>
    </cfRule>
  </conditionalFormatting>
  <conditionalFormatting sqref="H41">
    <cfRule type="cellIs" dxfId="28100" priority="32538" operator="greaterThan">
      <formula>5000000</formula>
    </cfRule>
  </conditionalFormatting>
  <conditionalFormatting sqref="H41">
    <cfRule type="expression" dxfId="28099" priority="32537">
      <formula>ISTEXT($H$41)</formula>
    </cfRule>
  </conditionalFormatting>
  <conditionalFormatting sqref="H41">
    <cfRule type="cellIs" dxfId="28098" priority="32536" operator="lessThan">
      <formula>0</formula>
    </cfRule>
  </conditionalFormatting>
  <conditionalFormatting sqref="I41">
    <cfRule type="cellIs" dxfId="28097" priority="32535" operator="greaterThan">
      <formula>5000000</formula>
    </cfRule>
  </conditionalFormatting>
  <conditionalFormatting sqref="I41">
    <cfRule type="expression" dxfId="28096" priority="32534">
      <formula>ISTEXT($I$41)</formula>
    </cfRule>
  </conditionalFormatting>
  <conditionalFormatting sqref="I41">
    <cfRule type="cellIs" dxfId="28095" priority="32533" operator="lessThan">
      <formula>0</formula>
    </cfRule>
  </conditionalFormatting>
  <conditionalFormatting sqref="J41">
    <cfRule type="cellIs" dxfId="28094" priority="32532" operator="greaterThan">
      <formula>5000000</formula>
    </cfRule>
  </conditionalFormatting>
  <conditionalFormatting sqref="J41">
    <cfRule type="expression" dxfId="28093" priority="32531">
      <formula>ISTEXT($J$41)</formula>
    </cfRule>
  </conditionalFormatting>
  <conditionalFormatting sqref="J41">
    <cfRule type="cellIs" dxfId="28092" priority="32530" operator="lessThan">
      <formula>0</formula>
    </cfRule>
  </conditionalFormatting>
  <conditionalFormatting sqref="K41">
    <cfRule type="cellIs" dxfId="28091" priority="32529" operator="greaterThan">
      <formula>5000000</formula>
    </cfRule>
  </conditionalFormatting>
  <conditionalFormatting sqref="K41">
    <cfRule type="expression" dxfId="28090" priority="32528">
      <formula>ISTEXT($K$41)</formula>
    </cfRule>
  </conditionalFormatting>
  <conditionalFormatting sqref="K41">
    <cfRule type="cellIs" dxfId="28089" priority="32527" operator="lessThan">
      <formula>0</formula>
    </cfRule>
  </conditionalFormatting>
  <conditionalFormatting sqref="L41">
    <cfRule type="cellIs" dxfId="28088" priority="32526" operator="greaterThan">
      <formula>5000000</formula>
    </cfRule>
  </conditionalFormatting>
  <conditionalFormatting sqref="L41">
    <cfRule type="expression" dxfId="28087" priority="32525">
      <formula>ISTEXT($L$41)</formula>
    </cfRule>
  </conditionalFormatting>
  <conditionalFormatting sqref="L41">
    <cfRule type="cellIs" dxfId="28086" priority="32524" operator="lessThan">
      <formula>0</formula>
    </cfRule>
  </conditionalFormatting>
  <conditionalFormatting sqref="M41">
    <cfRule type="cellIs" dxfId="28085" priority="32523" operator="greaterThan">
      <formula>5000000</formula>
    </cfRule>
  </conditionalFormatting>
  <conditionalFormatting sqref="M41">
    <cfRule type="expression" dxfId="28084" priority="32522">
      <formula>ISTEXT($M$41)</formula>
    </cfRule>
  </conditionalFormatting>
  <conditionalFormatting sqref="M41">
    <cfRule type="cellIs" dxfId="28083" priority="32521" operator="lessThan">
      <formula>0</formula>
    </cfRule>
  </conditionalFormatting>
  <conditionalFormatting sqref="N41">
    <cfRule type="cellIs" dxfId="28082" priority="32520" operator="greaterThan">
      <formula>5000000</formula>
    </cfRule>
  </conditionalFormatting>
  <conditionalFormatting sqref="N41">
    <cfRule type="expression" dxfId="28081" priority="32519">
      <formula>ISTEXT($N$41)</formula>
    </cfRule>
  </conditionalFormatting>
  <conditionalFormatting sqref="N41">
    <cfRule type="cellIs" dxfId="28080" priority="32518" operator="lessThan">
      <formula>0</formula>
    </cfRule>
  </conditionalFormatting>
  <conditionalFormatting sqref="O41">
    <cfRule type="cellIs" dxfId="28079" priority="32517" operator="greaterThan">
      <formula>5000000</formula>
    </cfRule>
  </conditionalFormatting>
  <conditionalFormatting sqref="O41">
    <cfRule type="expression" dxfId="28078" priority="32516">
      <formula>ISTEXT($O$41)</formula>
    </cfRule>
  </conditionalFormatting>
  <conditionalFormatting sqref="O41">
    <cfRule type="cellIs" dxfId="28077" priority="32515" operator="lessThan">
      <formula>0</formula>
    </cfRule>
  </conditionalFormatting>
  <conditionalFormatting sqref="P41">
    <cfRule type="cellIs" dxfId="28076" priority="32514" operator="greaterThan">
      <formula>5000000</formula>
    </cfRule>
  </conditionalFormatting>
  <conditionalFormatting sqref="P41">
    <cfRule type="expression" dxfId="28075" priority="32513">
      <formula>ISTEXT($P$41)</formula>
    </cfRule>
  </conditionalFormatting>
  <conditionalFormatting sqref="P41">
    <cfRule type="cellIs" dxfId="28074" priority="32512" operator="lessThan">
      <formula>0</formula>
    </cfRule>
  </conditionalFormatting>
  <conditionalFormatting sqref="Q41">
    <cfRule type="cellIs" dxfId="28073" priority="32511" operator="greaterThan">
      <formula>5000000</formula>
    </cfRule>
  </conditionalFormatting>
  <conditionalFormatting sqref="Q41">
    <cfRule type="expression" dxfId="28072" priority="32510">
      <formula>ISTEXT($Q$41)</formula>
    </cfRule>
  </conditionalFormatting>
  <conditionalFormatting sqref="Q41">
    <cfRule type="cellIs" dxfId="28071" priority="32509" operator="lessThan">
      <formula>0</formula>
    </cfRule>
  </conditionalFormatting>
  <conditionalFormatting sqref="R41">
    <cfRule type="cellIs" dxfId="28070" priority="32508" operator="greaterThan">
      <formula>5000000</formula>
    </cfRule>
  </conditionalFormatting>
  <conditionalFormatting sqref="R41">
    <cfRule type="expression" dxfId="28069" priority="32507">
      <formula>ISTEXT($R$41)</formula>
    </cfRule>
  </conditionalFormatting>
  <conditionalFormatting sqref="R41">
    <cfRule type="cellIs" dxfId="28068" priority="32506" operator="lessThan">
      <formula>0</formula>
    </cfRule>
  </conditionalFormatting>
  <conditionalFormatting sqref="S41">
    <cfRule type="cellIs" dxfId="28067" priority="32505" operator="greaterThan">
      <formula>5000000</formula>
    </cfRule>
  </conditionalFormatting>
  <conditionalFormatting sqref="S41">
    <cfRule type="expression" dxfId="28066" priority="32504">
      <formula>ISTEXT($S$41)</formula>
    </cfRule>
  </conditionalFormatting>
  <conditionalFormatting sqref="S41">
    <cfRule type="cellIs" dxfId="28065" priority="32503" operator="lessThan">
      <formula>0</formula>
    </cfRule>
  </conditionalFormatting>
  <conditionalFormatting sqref="T41">
    <cfRule type="cellIs" dxfId="28064" priority="32502" operator="greaterThan">
      <formula>5000000</formula>
    </cfRule>
  </conditionalFormatting>
  <conditionalFormatting sqref="T41">
    <cfRule type="expression" dxfId="28063" priority="32501">
      <formula>ISTEXT($T$41)</formula>
    </cfRule>
  </conditionalFormatting>
  <conditionalFormatting sqref="T41">
    <cfRule type="cellIs" dxfId="28062" priority="32500" operator="lessThan">
      <formula>0</formula>
    </cfRule>
  </conditionalFormatting>
  <conditionalFormatting sqref="U41">
    <cfRule type="cellIs" dxfId="28061" priority="32499" operator="greaterThan">
      <formula>5000000</formula>
    </cfRule>
  </conditionalFormatting>
  <conditionalFormatting sqref="U41">
    <cfRule type="expression" dxfId="28060" priority="32498">
      <formula>ISTEXT($U$41)</formula>
    </cfRule>
  </conditionalFormatting>
  <conditionalFormatting sqref="U41">
    <cfRule type="cellIs" dxfId="28059" priority="32497" operator="lessThan">
      <formula>0</formula>
    </cfRule>
  </conditionalFormatting>
  <conditionalFormatting sqref="V41">
    <cfRule type="cellIs" dxfId="28058" priority="32496" operator="greaterThan">
      <formula>5000000</formula>
    </cfRule>
  </conditionalFormatting>
  <conditionalFormatting sqref="V41">
    <cfRule type="expression" dxfId="28057" priority="32495">
      <formula>ISTEXT($V$41)</formula>
    </cfRule>
  </conditionalFormatting>
  <conditionalFormatting sqref="V41">
    <cfRule type="cellIs" dxfId="28056" priority="32494" operator="lessThan">
      <formula>0</formula>
    </cfRule>
  </conditionalFormatting>
  <conditionalFormatting sqref="W41">
    <cfRule type="cellIs" dxfId="28055" priority="32493" operator="greaterThan">
      <formula>5000000</formula>
    </cfRule>
  </conditionalFormatting>
  <conditionalFormatting sqref="W41">
    <cfRule type="expression" dxfId="28054" priority="32492">
      <formula>ISTEXT($W$41)</formula>
    </cfRule>
  </conditionalFormatting>
  <conditionalFormatting sqref="W41">
    <cfRule type="cellIs" dxfId="28053" priority="32491" operator="lessThan">
      <formula>0</formula>
    </cfRule>
  </conditionalFormatting>
  <conditionalFormatting sqref="X41">
    <cfRule type="cellIs" dxfId="28052" priority="32490" operator="greaterThan">
      <formula>5000000</formula>
    </cfRule>
  </conditionalFormatting>
  <conditionalFormatting sqref="X41">
    <cfRule type="expression" dxfId="28051" priority="32489">
      <formula>ISTEXT($X$41)</formula>
    </cfRule>
  </conditionalFormatting>
  <conditionalFormatting sqref="X41">
    <cfRule type="cellIs" dxfId="28050" priority="32488" operator="lessThan">
      <formula>0</formula>
    </cfRule>
  </conditionalFormatting>
  <conditionalFormatting sqref="Y41">
    <cfRule type="cellIs" dxfId="28049" priority="32487" operator="greaterThan">
      <formula>5000000</formula>
    </cfRule>
  </conditionalFormatting>
  <conditionalFormatting sqref="Y41">
    <cfRule type="expression" dxfId="28048" priority="32486">
      <formula>ISTEXT($Y$41)</formula>
    </cfRule>
  </conditionalFormatting>
  <conditionalFormatting sqref="Y41">
    <cfRule type="cellIs" dxfId="28047" priority="32485" operator="lessThan">
      <formula>0</formula>
    </cfRule>
  </conditionalFormatting>
  <conditionalFormatting sqref="Z41">
    <cfRule type="cellIs" dxfId="28046" priority="32484" operator="greaterThan">
      <formula>5000000</formula>
    </cfRule>
  </conditionalFormatting>
  <conditionalFormatting sqref="Z41">
    <cfRule type="expression" dxfId="28045" priority="32483">
      <formula>ISTEXT($Z$41)</formula>
    </cfRule>
  </conditionalFormatting>
  <conditionalFormatting sqref="Z41">
    <cfRule type="cellIs" dxfId="28044" priority="32482" operator="lessThan">
      <formula>0</formula>
    </cfRule>
  </conditionalFormatting>
  <conditionalFormatting sqref="D42">
    <cfRule type="cellIs" dxfId="28043" priority="32481" operator="greaterThan">
      <formula>5000000</formula>
    </cfRule>
  </conditionalFormatting>
  <conditionalFormatting sqref="D42">
    <cfRule type="expression" dxfId="28042" priority="32480">
      <formula>ISTEXT($D$42)</formula>
    </cfRule>
  </conditionalFormatting>
  <conditionalFormatting sqref="D42">
    <cfRule type="cellIs" dxfId="28041" priority="32479" operator="lessThan">
      <formula>0</formula>
    </cfRule>
  </conditionalFormatting>
  <conditionalFormatting sqref="E42">
    <cfRule type="cellIs" dxfId="28040" priority="32478" operator="greaterThan">
      <formula>5000000</formula>
    </cfRule>
  </conditionalFormatting>
  <conditionalFormatting sqref="E42">
    <cfRule type="expression" dxfId="28039" priority="32477">
      <formula>ISTEXT($E$42)</formula>
    </cfRule>
  </conditionalFormatting>
  <conditionalFormatting sqref="E42">
    <cfRule type="cellIs" dxfId="28038" priority="32476" operator="lessThan">
      <formula>0</formula>
    </cfRule>
  </conditionalFormatting>
  <conditionalFormatting sqref="F42">
    <cfRule type="cellIs" dxfId="28037" priority="32475" operator="greaterThan">
      <formula>5000000</formula>
    </cfRule>
  </conditionalFormatting>
  <conditionalFormatting sqref="F42">
    <cfRule type="expression" dxfId="28036" priority="32474">
      <formula>ISTEXT($F$42)</formula>
    </cfRule>
  </conditionalFormatting>
  <conditionalFormatting sqref="F42">
    <cfRule type="cellIs" dxfId="28035" priority="32473" operator="lessThan">
      <formula>0</formula>
    </cfRule>
  </conditionalFormatting>
  <conditionalFormatting sqref="G42">
    <cfRule type="cellIs" dxfId="28034" priority="32472" operator="greaterThan">
      <formula>5000000</formula>
    </cfRule>
  </conditionalFormatting>
  <conditionalFormatting sqref="G42">
    <cfRule type="expression" dxfId="28033" priority="32471">
      <formula>ISTEXT($G$42)</formula>
    </cfRule>
  </conditionalFormatting>
  <conditionalFormatting sqref="G42">
    <cfRule type="cellIs" dxfId="28032" priority="32470" operator="lessThan">
      <formula>0</formula>
    </cfRule>
  </conditionalFormatting>
  <conditionalFormatting sqref="H42">
    <cfRule type="cellIs" dxfId="28031" priority="32469" operator="greaterThan">
      <formula>5000000</formula>
    </cfRule>
  </conditionalFormatting>
  <conditionalFormatting sqref="H42">
    <cfRule type="expression" dxfId="28030" priority="32468">
      <formula>ISTEXT($H$42)</formula>
    </cfRule>
  </conditionalFormatting>
  <conditionalFormatting sqref="H42">
    <cfRule type="cellIs" dxfId="28029" priority="32467" operator="lessThan">
      <formula>0</formula>
    </cfRule>
  </conditionalFormatting>
  <conditionalFormatting sqref="I42">
    <cfRule type="cellIs" dxfId="28028" priority="32466" operator="greaterThan">
      <formula>5000000</formula>
    </cfRule>
  </conditionalFormatting>
  <conditionalFormatting sqref="I42">
    <cfRule type="expression" dxfId="28027" priority="32465">
      <formula>ISTEXT($I$42)</formula>
    </cfRule>
  </conditionalFormatting>
  <conditionalFormatting sqref="I42">
    <cfRule type="cellIs" dxfId="28026" priority="32464" operator="lessThan">
      <formula>0</formula>
    </cfRule>
  </conditionalFormatting>
  <conditionalFormatting sqref="J42">
    <cfRule type="cellIs" dxfId="28025" priority="32463" operator="greaterThan">
      <formula>5000000</formula>
    </cfRule>
  </conditionalFormatting>
  <conditionalFormatting sqref="J42">
    <cfRule type="expression" dxfId="28024" priority="32462">
      <formula>ISTEXT($J$42)</formula>
    </cfRule>
  </conditionalFormatting>
  <conditionalFormatting sqref="J42">
    <cfRule type="cellIs" dxfId="28023" priority="32461" operator="lessThan">
      <formula>0</formula>
    </cfRule>
  </conditionalFormatting>
  <conditionalFormatting sqref="K42">
    <cfRule type="cellIs" dxfId="28022" priority="32460" operator="greaterThan">
      <formula>5000000</formula>
    </cfRule>
  </conditionalFormatting>
  <conditionalFormatting sqref="K42">
    <cfRule type="expression" dxfId="28021" priority="32459">
      <formula>ISTEXT($K$42)</formula>
    </cfRule>
  </conditionalFormatting>
  <conditionalFormatting sqref="K42">
    <cfRule type="cellIs" dxfId="28020" priority="32458" operator="lessThan">
      <formula>0</formula>
    </cfRule>
  </conditionalFormatting>
  <conditionalFormatting sqref="L42">
    <cfRule type="cellIs" dxfId="28019" priority="32457" operator="greaterThan">
      <formula>5000000</formula>
    </cfRule>
  </conditionalFormatting>
  <conditionalFormatting sqref="L42">
    <cfRule type="expression" dxfId="28018" priority="32456">
      <formula>ISTEXT($L$42)</formula>
    </cfRule>
  </conditionalFormatting>
  <conditionalFormatting sqref="L42">
    <cfRule type="cellIs" dxfId="28017" priority="32455" operator="lessThan">
      <formula>0</formula>
    </cfRule>
  </conditionalFormatting>
  <conditionalFormatting sqref="M42">
    <cfRule type="cellIs" dxfId="28016" priority="32454" operator="greaterThan">
      <formula>5000000</formula>
    </cfRule>
  </conditionalFormatting>
  <conditionalFormatting sqref="M42">
    <cfRule type="expression" dxfId="28015" priority="32453">
      <formula>ISTEXT($M$42)</formula>
    </cfRule>
  </conditionalFormatting>
  <conditionalFormatting sqref="M42">
    <cfRule type="cellIs" dxfId="28014" priority="32452" operator="lessThan">
      <formula>0</formula>
    </cfRule>
  </conditionalFormatting>
  <conditionalFormatting sqref="N42">
    <cfRule type="cellIs" dxfId="28013" priority="32451" operator="greaterThan">
      <formula>5000000</formula>
    </cfRule>
  </conditionalFormatting>
  <conditionalFormatting sqref="N42">
    <cfRule type="expression" dxfId="28012" priority="32450">
      <formula>ISTEXT($N$42)</formula>
    </cfRule>
  </conditionalFormatting>
  <conditionalFormatting sqref="N42">
    <cfRule type="cellIs" dxfId="28011" priority="32449" operator="lessThan">
      <formula>0</formula>
    </cfRule>
  </conditionalFormatting>
  <conditionalFormatting sqref="O42">
    <cfRule type="cellIs" dxfId="28010" priority="32448" operator="greaterThan">
      <formula>5000000</formula>
    </cfRule>
  </conditionalFormatting>
  <conditionalFormatting sqref="O42">
    <cfRule type="expression" dxfId="28009" priority="32447">
      <formula>ISTEXT($O$42)</formula>
    </cfRule>
  </conditionalFormatting>
  <conditionalFormatting sqref="O42">
    <cfRule type="cellIs" dxfId="28008" priority="32446" operator="lessThan">
      <formula>0</formula>
    </cfRule>
  </conditionalFormatting>
  <conditionalFormatting sqref="P42">
    <cfRule type="cellIs" dxfId="28007" priority="32445" operator="greaterThan">
      <formula>5000000</formula>
    </cfRule>
  </conditionalFormatting>
  <conditionalFormatting sqref="P42">
    <cfRule type="expression" dxfId="28006" priority="32444">
      <formula>ISTEXT($P$42)</formula>
    </cfRule>
  </conditionalFormatting>
  <conditionalFormatting sqref="P42">
    <cfRule type="cellIs" dxfId="28005" priority="32443" operator="lessThan">
      <formula>0</formula>
    </cfRule>
  </conditionalFormatting>
  <conditionalFormatting sqref="Q42">
    <cfRule type="cellIs" dxfId="28004" priority="32442" operator="greaterThan">
      <formula>5000000</formula>
    </cfRule>
  </conditionalFormatting>
  <conditionalFormatting sqref="Q42">
    <cfRule type="expression" dxfId="28003" priority="32441">
      <formula>ISTEXT($Q$42)</formula>
    </cfRule>
  </conditionalFormatting>
  <conditionalFormatting sqref="Q42">
    <cfRule type="cellIs" dxfId="28002" priority="32440" operator="lessThan">
      <formula>0</formula>
    </cfRule>
  </conditionalFormatting>
  <conditionalFormatting sqref="R42">
    <cfRule type="cellIs" dxfId="28001" priority="32439" operator="greaterThan">
      <formula>5000000</formula>
    </cfRule>
  </conditionalFormatting>
  <conditionalFormatting sqref="R42">
    <cfRule type="expression" dxfId="28000" priority="32438">
      <formula>ISTEXT($R$42)</formula>
    </cfRule>
  </conditionalFormatting>
  <conditionalFormatting sqref="R42">
    <cfRule type="cellIs" dxfId="27999" priority="32437" operator="lessThan">
      <formula>0</formula>
    </cfRule>
  </conditionalFormatting>
  <conditionalFormatting sqref="S42">
    <cfRule type="cellIs" dxfId="27998" priority="32436" operator="greaterThan">
      <formula>5000000</formula>
    </cfRule>
  </conditionalFormatting>
  <conditionalFormatting sqref="S42">
    <cfRule type="expression" dxfId="27997" priority="32435">
      <formula>ISTEXT($S$42)</formula>
    </cfRule>
  </conditionalFormatting>
  <conditionalFormatting sqref="S42">
    <cfRule type="cellIs" dxfId="27996" priority="32434" operator="lessThan">
      <formula>0</formula>
    </cfRule>
  </conditionalFormatting>
  <conditionalFormatting sqref="T42">
    <cfRule type="cellIs" dxfId="27995" priority="32433" operator="greaterThan">
      <formula>5000000</formula>
    </cfRule>
  </conditionalFormatting>
  <conditionalFormatting sqref="T42">
    <cfRule type="expression" dxfId="27994" priority="32432">
      <formula>ISTEXT($T$42)</formula>
    </cfRule>
  </conditionalFormatting>
  <conditionalFormatting sqref="T42">
    <cfRule type="cellIs" dxfId="27993" priority="32431" operator="lessThan">
      <formula>0</formula>
    </cfRule>
  </conditionalFormatting>
  <conditionalFormatting sqref="U42">
    <cfRule type="cellIs" dxfId="27992" priority="32430" operator="greaterThan">
      <formula>5000000</formula>
    </cfRule>
  </conditionalFormatting>
  <conditionalFormatting sqref="U42">
    <cfRule type="expression" dxfId="27991" priority="32429">
      <formula>ISTEXT($U$42)</formula>
    </cfRule>
  </conditionalFormatting>
  <conditionalFormatting sqref="U42">
    <cfRule type="cellIs" dxfId="27990" priority="32428" operator="lessThan">
      <formula>0</formula>
    </cfRule>
  </conditionalFormatting>
  <conditionalFormatting sqref="V42">
    <cfRule type="cellIs" dxfId="27989" priority="32427" operator="greaterThan">
      <formula>5000000</formula>
    </cfRule>
  </conditionalFormatting>
  <conditionalFormatting sqref="V42">
    <cfRule type="expression" dxfId="27988" priority="32426">
      <formula>ISTEXT($V$42)</formula>
    </cfRule>
  </conditionalFormatting>
  <conditionalFormatting sqref="V42">
    <cfRule type="cellIs" dxfId="27987" priority="32425" operator="lessThan">
      <formula>0</formula>
    </cfRule>
  </conditionalFormatting>
  <conditionalFormatting sqref="W42">
    <cfRule type="cellIs" dxfId="27986" priority="32424" operator="greaterThan">
      <formula>5000000</formula>
    </cfRule>
  </conditionalFormatting>
  <conditionalFormatting sqref="W42">
    <cfRule type="expression" dxfId="27985" priority="32423">
      <formula>ISTEXT($W$42)</formula>
    </cfRule>
  </conditionalFormatting>
  <conditionalFormatting sqref="W42">
    <cfRule type="cellIs" dxfId="27984" priority="32422" operator="lessThan">
      <formula>0</formula>
    </cfRule>
  </conditionalFormatting>
  <conditionalFormatting sqref="X42">
    <cfRule type="cellIs" dxfId="27983" priority="32421" operator="greaterThan">
      <formula>5000000</formula>
    </cfRule>
  </conditionalFormatting>
  <conditionalFormatting sqref="X42">
    <cfRule type="expression" dxfId="27982" priority="32420">
      <formula>ISTEXT($X$42)</formula>
    </cfRule>
  </conditionalFormatting>
  <conditionalFormatting sqref="X42">
    <cfRule type="cellIs" dxfId="27981" priority="32419" operator="lessThan">
      <formula>0</formula>
    </cfRule>
  </conditionalFormatting>
  <conditionalFormatting sqref="Y42">
    <cfRule type="cellIs" dxfId="27980" priority="32418" operator="greaterThan">
      <formula>5000000</formula>
    </cfRule>
  </conditionalFormatting>
  <conditionalFormatting sqref="Y42">
    <cfRule type="expression" dxfId="27979" priority="32417">
      <formula>ISTEXT($Y$42)</formula>
    </cfRule>
  </conditionalFormatting>
  <conditionalFormatting sqref="Y42">
    <cfRule type="cellIs" dxfId="27978" priority="32416" operator="lessThan">
      <formula>0</formula>
    </cfRule>
  </conditionalFormatting>
  <conditionalFormatting sqref="Z42">
    <cfRule type="cellIs" dxfId="27977" priority="32415" operator="greaterThan">
      <formula>5000000</formula>
    </cfRule>
  </conditionalFormatting>
  <conditionalFormatting sqref="Z42">
    <cfRule type="expression" dxfId="27976" priority="32414">
      <formula>ISTEXT($Z$42)</formula>
    </cfRule>
  </conditionalFormatting>
  <conditionalFormatting sqref="Z42">
    <cfRule type="cellIs" dxfId="27975" priority="32413" operator="lessThan">
      <formula>0</formula>
    </cfRule>
  </conditionalFormatting>
  <conditionalFormatting sqref="D43">
    <cfRule type="cellIs" dxfId="27974" priority="32412" operator="greaterThan">
      <formula>5000000</formula>
    </cfRule>
  </conditionalFormatting>
  <conditionalFormatting sqref="D43">
    <cfRule type="expression" dxfId="27973" priority="32411">
      <formula>ISTEXT($D$43)</formula>
    </cfRule>
  </conditionalFormatting>
  <conditionalFormatting sqref="D43">
    <cfRule type="cellIs" dxfId="27972" priority="32410" operator="lessThan">
      <formula>0</formula>
    </cfRule>
  </conditionalFormatting>
  <conditionalFormatting sqref="E43">
    <cfRule type="cellIs" dxfId="27971" priority="32409" operator="greaterThan">
      <formula>5000000</formula>
    </cfRule>
  </conditionalFormatting>
  <conditionalFormatting sqref="E43">
    <cfRule type="expression" dxfId="27970" priority="32408">
      <formula>ISTEXT($E$43)</formula>
    </cfRule>
  </conditionalFormatting>
  <conditionalFormatting sqref="E43">
    <cfRule type="cellIs" dxfId="27969" priority="32407" operator="lessThan">
      <formula>0</formula>
    </cfRule>
  </conditionalFormatting>
  <conditionalFormatting sqref="F43">
    <cfRule type="cellIs" dxfId="27968" priority="32406" operator="greaterThan">
      <formula>5000000</formula>
    </cfRule>
  </conditionalFormatting>
  <conditionalFormatting sqref="F43">
    <cfRule type="expression" dxfId="27967" priority="32405">
      <formula>ISTEXT($F$43)</formula>
    </cfRule>
  </conditionalFormatting>
  <conditionalFormatting sqref="F43">
    <cfRule type="cellIs" dxfId="27966" priority="32404" operator="lessThan">
      <formula>0</formula>
    </cfRule>
  </conditionalFormatting>
  <conditionalFormatting sqref="G43">
    <cfRule type="cellIs" dxfId="27965" priority="32403" operator="greaterThan">
      <formula>5000000</formula>
    </cfRule>
  </conditionalFormatting>
  <conditionalFormatting sqref="G43">
    <cfRule type="expression" dxfId="27964" priority="32402">
      <formula>ISTEXT($G$43)</formula>
    </cfRule>
  </conditionalFormatting>
  <conditionalFormatting sqref="G43">
    <cfRule type="cellIs" dxfId="27963" priority="32401" operator="lessThan">
      <formula>0</formula>
    </cfRule>
  </conditionalFormatting>
  <conditionalFormatting sqref="H43">
    <cfRule type="cellIs" dxfId="27962" priority="32400" operator="greaterThan">
      <formula>5000000</formula>
    </cfRule>
  </conditionalFormatting>
  <conditionalFormatting sqref="H43">
    <cfRule type="expression" dxfId="27961" priority="32399">
      <formula>ISTEXT($H$43)</formula>
    </cfRule>
  </conditionalFormatting>
  <conditionalFormatting sqref="H43">
    <cfRule type="cellIs" dxfId="27960" priority="32398" operator="lessThan">
      <formula>0</formula>
    </cfRule>
  </conditionalFormatting>
  <conditionalFormatting sqref="I43">
    <cfRule type="cellIs" dxfId="27959" priority="32397" operator="greaterThan">
      <formula>5000000</formula>
    </cfRule>
  </conditionalFormatting>
  <conditionalFormatting sqref="I43">
    <cfRule type="expression" dxfId="27958" priority="32396">
      <formula>ISTEXT($I$43)</formula>
    </cfRule>
  </conditionalFormatting>
  <conditionalFormatting sqref="I43">
    <cfRule type="cellIs" dxfId="27957" priority="32395" operator="lessThan">
      <formula>0</formula>
    </cfRule>
  </conditionalFormatting>
  <conditionalFormatting sqref="J43">
    <cfRule type="cellIs" dxfId="27956" priority="32394" operator="greaterThan">
      <formula>5000000</formula>
    </cfRule>
  </conditionalFormatting>
  <conditionalFormatting sqref="J43">
    <cfRule type="expression" dxfId="27955" priority="32393">
      <formula>ISTEXT($J$43)</formula>
    </cfRule>
  </conditionalFormatting>
  <conditionalFormatting sqref="J43">
    <cfRule type="cellIs" dxfId="27954" priority="32392" operator="lessThan">
      <formula>0</formula>
    </cfRule>
  </conditionalFormatting>
  <conditionalFormatting sqref="K43">
    <cfRule type="cellIs" dxfId="27953" priority="32391" operator="greaterThan">
      <formula>5000000</formula>
    </cfRule>
  </conditionalFormatting>
  <conditionalFormatting sqref="K43">
    <cfRule type="expression" dxfId="27952" priority="32390">
      <formula>ISTEXT($K$43)</formula>
    </cfRule>
  </conditionalFormatting>
  <conditionalFormatting sqref="K43">
    <cfRule type="cellIs" dxfId="27951" priority="32389" operator="lessThan">
      <formula>0</formula>
    </cfRule>
  </conditionalFormatting>
  <conditionalFormatting sqref="L43">
    <cfRule type="cellIs" dxfId="27950" priority="32388" operator="greaterThan">
      <formula>5000000</formula>
    </cfRule>
  </conditionalFormatting>
  <conditionalFormatting sqref="L43">
    <cfRule type="expression" dxfId="27949" priority="32387">
      <formula>ISTEXT($L$43)</formula>
    </cfRule>
  </conditionalFormatting>
  <conditionalFormatting sqref="L43">
    <cfRule type="cellIs" dxfId="27948" priority="32386" operator="lessThan">
      <formula>0</formula>
    </cfRule>
  </conditionalFormatting>
  <conditionalFormatting sqref="M43">
    <cfRule type="cellIs" dxfId="27947" priority="32385" operator="greaterThan">
      <formula>5000000</formula>
    </cfRule>
  </conditionalFormatting>
  <conditionalFormatting sqref="M43">
    <cfRule type="expression" dxfId="27946" priority="32384">
      <formula>ISTEXT($M$43)</formula>
    </cfRule>
  </conditionalFormatting>
  <conditionalFormatting sqref="M43">
    <cfRule type="cellIs" dxfId="27945" priority="32383" operator="lessThan">
      <formula>0</formula>
    </cfRule>
  </conditionalFormatting>
  <conditionalFormatting sqref="N43">
    <cfRule type="cellIs" dxfId="27944" priority="32382" operator="greaterThan">
      <formula>5000000</formula>
    </cfRule>
  </conditionalFormatting>
  <conditionalFormatting sqref="N43">
    <cfRule type="expression" dxfId="27943" priority="32381">
      <formula>ISTEXT($N$43)</formula>
    </cfRule>
  </conditionalFormatting>
  <conditionalFormatting sqref="N43">
    <cfRule type="cellIs" dxfId="27942" priority="32380" operator="lessThan">
      <formula>0</formula>
    </cfRule>
  </conditionalFormatting>
  <conditionalFormatting sqref="O43">
    <cfRule type="cellIs" dxfId="27941" priority="32379" operator="greaterThan">
      <formula>5000000</formula>
    </cfRule>
  </conditionalFormatting>
  <conditionalFormatting sqref="O43">
    <cfRule type="expression" dxfId="27940" priority="32378">
      <formula>ISTEXT($O$43)</formula>
    </cfRule>
  </conditionalFormatting>
  <conditionalFormatting sqref="O43">
    <cfRule type="cellIs" dxfId="27939" priority="32377" operator="lessThan">
      <formula>0</formula>
    </cfRule>
  </conditionalFormatting>
  <conditionalFormatting sqref="P43">
    <cfRule type="cellIs" dxfId="27938" priority="32376" operator="greaterThan">
      <formula>5000000</formula>
    </cfRule>
  </conditionalFormatting>
  <conditionalFormatting sqref="P43">
    <cfRule type="expression" dxfId="27937" priority="32375">
      <formula>ISTEXT($P$43)</formula>
    </cfRule>
  </conditionalFormatting>
  <conditionalFormatting sqref="P43">
    <cfRule type="cellIs" dxfId="27936" priority="32374" operator="lessThan">
      <formula>0</formula>
    </cfRule>
  </conditionalFormatting>
  <conditionalFormatting sqref="Q43">
    <cfRule type="cellIs" dxfId="27935" priority="32373" operator="greaterThan">
      <formula>5000000</formula>
    </cfRule>
  </conditionalFormatting>
  <conditionalFormatting sqref="Q43">
    <cfRule type="expression" dxfId="27934" priority="32372">
      <formula>ISTEXT($Q$43)</formula>
    </cfRule>
  </conditionalFormatting>
  <conditionalFormatting sqref="Q43">
    <cfRule type="cellIs" dxfId="27933" priority="32371" operator="lessThan">
      <formula>0</formula>
    </cfRule>
  </conditionalFormatting>
  <conditionalFormatting sqref="R43">
    <cfRule type="cellIs" dxfId="27932" priority="32370" operator="greaterThan">
      <formula>5000000</formula>
    </cfRule>
  </conditionalFormatting>
  <conditionalFormatting sqref="R43">
    <cfRule type="expression" dxfId="27931" priority="32369">
      <formula>ISTEXT($R$43)</formula>
    </cfRule>
  </conditionalFormatting>
  <conditionalFormatting sqref="R43">
    <cfRule type="cellIs" dxfId="27930" priority="32368" operator="lessThan">
      <formula>0</formula>
    </cfRule>
  </conditionalFormatting>
  <conditionalFormatting sqref="S43">
    <cfRule type="cellIs" dxfId="27929" priority="32367" operator="greaterThan">
      <formula>5000000</formula>
    </cfRule>
  </conditionalFormatting>
  <conditionalFormatting sqref="S43">
    <cfRule type="expression" dxfId="27928" priority="32366">
      <formula>ISTEXT($S$43)</formula>
    </cfRule>
  </conditionalFormatting>
  <conditionalFormatting sqref="S43">
    <cfRule type="cellIs" dxfId="27927" priority="32365" operator="lessThan">
      <formula>0</formula>
    </cfRule>
  </conditionalFormatting>
  <conditionalFormatting sqref="T43">
    <cfRule type="cellIs" dxfId="27926" priority="32364" operator="greaterThan">
      <formula>5000000</formula>
    </cfRule>
  </conditionalFormatting>
  <conditionalFormatting sqref="T43">
    <cfRule type="expression" dxfId="27925" priority="32363">
      <formula>ISTEXT($T$43)</formula>
    </cfRule>
  </conditionalFormatting>
  <conditionalFormatting sqref="T43">
    <cfRule type="cellIs" dxfId="27924" priority="32362" operator="lessThan">
      <formula>0</formula>
    </cfRule>
  </conditionalFormatting>
  <conditionalFormatting sqref="U43">
    <cfRule type="cellIs" dxfId="27923" priority="32361" operator="greaterThan">
      <formula>5000000</formula>
    </cfRule>
  </conditionalFormatting>
  <conditionalFormatting sqref="U43">
    <cfRule type="expression" dxfId="27922" priority="32360">
      <formula>ISTEXT($U$43)</formula>
    </cfRule>
  </conditionalFormatting>
  <conditionalFormatting sqref="U43">
    <cfRule type="cellIs" dxfId="27921" priority="32359" operator="lessThan">
      <formula>0</formula>
    </cfRule>
  </conditionalFormatting>
  <conditionalFormatting sqref="V43">
    <cfRule type="cellIs" dxfId="27920" priority="32358" operator="greaterThan">
      <formula>5000000</formula>
    </cfRule>
  </conditionalFormatting>
  <conditionalFormatting sqref="V43">
    <cfRule type="expression" dxfId="27919" priority="32357">
      <formula>ISTEXT($V$43)</formula>
    </cfRule>
  </conditionalFormatting>
  <conditionalFormatting sqref="V43">
    <cfRule type="cellIs" dxfId="27918" priority="32356" operator="lessThan">
      <formula>0</formula>
    </cfRule>
  </conditionalFormatting>
  <conditionalFormatting sqref="W43">
    <cfRule type="cellIs" dxfId="27917" priority="32355" operator="greaterThan">
      <formula>5000000</formula>
    </cfRule>
  </conditionalFormatting>
  <conditionalFormatting sqref="W43">
    <cfRule type="expression" dxfId="27916" priority="32354">
      <formula>ISTEXT($W$43)</formula>
    </cfRule>
  </conditionalFormatting>
  <conditionalFormatting sqref="W43">
    <cfRule type="cellIs" dxfId="27915" priority="32353" operator="lessThan">
      <formula>0</formula>
    </cfRule>
  </conditionalFormatting>
  <conditionalFormatting sqref="X43">
    <cfRule type="cellIs" dxfId="27914" priority="32352" operator="greaterThan">
      <formula>5000000</formula>
    </cfRule>
  </conditionalFormatting>
  <conditionalFormatting sqref="X43">
    <cfRule type="expression" dxfId="27913" priority="32351">
      <formula>ISTEXT($X$43)</formula>
    </cfRule>
  </conditionalFormatting>
  <conditionalFormatting sqref="X43">
    <cfRule type="cellIs" dxfId="27912" priority="32350" operator="lessThan">
      <formula>0</formula>
    </cfRule>
  </conditionalFormatting>
  <conditionalFormatting sqref="Y43">
    <cfRule type="cellIs" dxfId="27911" priority="32349" operator="greaterThan">
      <formula>5000000</formula>
    </cfRule>
  </conditionalFormatting>
  <conditionalFormatting sqref="Y43">
    <cfRule type="expression" dxfId="27910" priority="32348">
      <formula>ISTEXT($Y$43)</formula>
    </cfRule>
  </conditionalFormatting>
  <conditionalFormatting sqref="Y43">
    <cfRule type="cellIs" dxfId="27909" priority="32347" operator="lessThan">
      <formula>0</formula>
    </cfRule>
  </conditionalFormatting>
  <conditionalFormatting sqref="Z43">
    <cfRule type="cellIs" dxfId="27908" priority="32346" operator="greaterThan">
      <formula>5000000</formula>
    </cfRule>
  </conditionalFormatting>
  <conditionalFormatting sqref="Z43">
    <cfRule type="expression" dxfId="27907" priority="32345">
      <formula>ISTEXT($Z$43)</formula>
    </cfRule>
  </conditionalFormatting>
  <conditionalFormatting sqref="Z43">
    <cfRule type="cellIs" dxfId="27906" priority="32344" operator="lessThan">
      <formula>0</formula>
    </cfRule>
  </conditionalFormatting>
  <conditionalFormatting sqref="E44">
    <cfRule type="cellIs" dxfId="27905" priority="32343" operator="greaterThan">
      <formula>5000000</formula>
    </cfRule>
  </conditionalFormatting>
  <conditionalFormatting sqref="E44">
    <cfRule type="expression" dxfId="27904" priority="32342">
      <formula>ISTEXT($E$44)</formula>
    </cfRule>
  </conditionalFormatting>
  <conditionalFormatting sqref="E44">
    <cfRule type="cellIs" dxfId="27903" priority="32341" operator="lessThan">
      <formula>0</formula>
    </cfRule>
  </conditionalFormatting>
  <conditionalFormatting sqref="F44">
    <cfRule type="cellIs" dxfId="27902" priority="32340" operator="greaterThan">
      <formula>5000000</formula>
    </cfRule>
  </conditionalFormatting>
  <conditionalFormatting sqref="F44">
    <cfRule type="expression" dxfId="27901" priority="32339">
      <formula>ISTEXT($F$44)</formula>
    </cfRule>
  </conditionalFormatting>
  <conditionalFormatting sqref="F44">
    <cfRule type="cellIs" dxfId="27900" priority="32338" operator="lessThan">
      <formula>0</formula>
    </cfRule>
  </conditionalFormatting>
  <conditionalFormatting sqref="G44">
    <cfRule type="cellIs" dxfId="27899" priority="32337" operator="greaterThan">
      <formula>5000000</formula>
    </cfRule>
  </conditionalFormatting>
  <conditionalFormatting sqref="G44">
    <cfRule type="expression" dxfId="27898" priority="32336">
      <formula>ISTEXT($G$44)</formula>
    </cfRule>
  </conditionalFormatting>
  <conditionalFormatting sqref="G44">
    <cfRule type="cellIs" dxfId="27897" priority="32335" operator="lessThan">
      <formula>0</formula>
    </cfRule>
  </conditionalFormatting>
  <conditionalFormatting sqref="H44">
    <cfRule type="cellIs" dxfId="27896" priority="32334" operator="greaterThan">
      <formula>5000000</formula>
    </cfRule>
  </conditionalFormatting>
  <conditionalFormatting sqref="H44">
    <cfRule type="expression" dxfId="27895" priority="32333">
      <formula>ISTEXT($H$44)</formula>
    </cfRule>
  </conditionalFormatting>
  <conditionalFormatting sqref="H44">
    <cfRule type="cellIs" dxfId="27894" priority="32332" operator="lessThan">
      <formula>0</formula>
    </cfRule>
  </conditionalFormatting>
  <conditionalFormatting sqref="I44">
    <cfRule type="cellIs" dxfId="27893" priority="32331" operator="greaterThan">
      <formula>5000000</formula>
    </cfRule>
  </conditionalFormatting>
  <conditionalFormatting sqref="I44">
    <cfRule type="expression" dxfId="27892" priority="32330">
      <formula>ISTEXT($I$44)</formula>
    </cfRule>
  </conditionalFormatting>
  <conditionalFormatting sqref="I44">
    <cfRule type="cellIs" dxfId="27891" priority="32329" operator="lessThan">
      <formula>0</formula>
    </cfRule>
  </conditionalFormatting>
  <conditionalFormatting sqref="J44">
    <cfRule type="cellIs" dxfId="27890" priority="32328" operator="greaterThan">
      <formula>5000000</formula>
    </cfRule>
  </conditionalFormatting>
  <conditionalFormatting sqref="J44">
    <cfRule type="expression" dxfId="27889" priority="32327">
      <formula>ISTEXT($J$44)</formula>
    </cfRule>
  </conditionalFormatting>
  <conditionalFormatting sqref="J44">
    <cfRule type="cellIs" dxfId="27888" priority="32326" operator="lessThan">
      <formula>0</formula>
    </cfRule>
  </conditionalFormatting>
  <conditionalFormatting sqref="K44">
    <cfRule type="cellIs" dxfId="27887" priority="32325" operator="greaterThan">
      <formula>5000000</formula>
    </cfRule>
  </conditionalFormatting>
  <conditionalFormatting sqref="K44">
    <cfRule type="expression" dxfId="27886" priority="32324">
      <formula>ISTEXT($K$44)</formula>
    </cfRule>
  </conditionalFormatting>
  <conditionalFormatting sqref="K44">
    <cfRule type="cellIs" dxfId="27885" priority="32323" operator="lessThan">
      <formula>0</formula>
    </cfRule>
  </conditionalFormatting>
  <conditionalFormatting sqref="L44">
    <cfRule type="cellIs" dxfId="27884" priority="32322" operator="greaterThan">
      <formula>5000000</formula>
    </cfRule>
  </conditionalFormatting>
  <conditionalFormatting sqref="L44">
    <cfRule type="expression" dxfId="27883" priority="32321">
      <formula>ISTEXT($L$44)</formula>
    </cfRule>
  </conditionalFormatting>
  <conditionalFormatting sqref="L44">
    <cfRule type="cellIs" dxfId="27882" priority="32320" operator="lessThan">
      <formula>0</formula>
    </cfRule>
  </conditionalFormatting>
  <conditionalFormatting sqref="M44">
    <cfRule type="cellIs" dxfId="27881" priority="32319" operator="greaterThan">
      <formula>5000000</formula>
    </cfRule>
  </conditionalFormatting>
  <conditionalFormatting sqref="M44">
    <cfRule type="expression" dxfId="27880" priority="32318">
      <formula>ISTEXT($M$44)</formula>
    </cfRule>
  </conditionalFormatting>
  <conditionalFormatting sqref="M44">
    <cfRule type="cellIs" dxfId="27879" priority="32317" operator="lessThan">
      <formula>0</formula>
    </cfRule>
  </conditionalFormatting>
  <conditionalFormatting sqref="N44">
    <cfRule type="cellIs" dxfId="27878" priority="32316" operator="greaterThan">
      <formula>5000000</formula>
    </cfRule>
  </conditionalFormatting>
  <conditionalFormatting sqref="N44">
    <cfRule type="expression" dxfId="27877" priority="32315">
      <formula>ISTEXT($N$44)</formula>
    </cfRule>
  </conditionalFormatting>
  <conditionalFormatting sqref="N44">
    <cfRule type="cellIs" dxfId="27876" priority="32314" operator="lessThan">
      <formula>0</formula>
    </cfRule>
  </conditionalFormatting>
  <conditionalFormatting sqref="O44">
    <cfRule type="cellIs" dxfId="27875" priority="32313" operator="greaterThan">
      <formula>5000000</formula>
    </cfRule>
  </conditionalFormatting>
  <conditionalFormatting sqref="O44">
    <cfRule type="expression" dxfId="27874" priority="32312">
      <formula>ISTEXT($O$44)</formula>
    </cfRule>
  </conditionalFormatting>
  <conditionalFormatting sqref="O44">
    <cfRule type="cellIs" dxfId="27873" priority="32311" operator="lessThan">
      <formula>0</formula>
    </cfRule>
  </conditionalFormatting>
  <conditionalFormatting sqref="P44">
    <cfRule type="cellIs" dxfId="27872" priority="32310" operator="greaterThan">
      <formula>5000000</formula>
    </cfRule>
  </conditionalFormatting>
  <conditionalFormatting sqref="P44">
    <cfRule type="expression" dxfId="27871" priority="32309">
      <formula>ISTEXT($P$44)</formula>
    </cfRule>
  </conditionalFormatting>
  <conditionalFormatting sqref="P44">
    <cfRule type="cellIs" dxfId="27870" priority="32308" operator="lessThan">
      <formula>0</formula>
    </cfRule>
  </conditionalFormatting>
  <conditionalFormatting sqref="Q44">
    <cfRule type="cellIs" dxfId="27869" priority="32307" operator="greaterThan">
      <formula>5000000</formula>
    </cfRule>
  </conditionalFormatting>
  <conditionalFormatting sqref="Q44">
    <cfRule type="expression" dxfId="27868" priority="32306">
      <formula>ISTEXT($Q$44)</formula>
    </cfRule>
  </conditionalFormatting>
  <conditionalFormatting sqref="Q44">
    <cfRule type="cellIs" dxfId="27867" priority="32305" operator="lessThan">
      <formula>0</formula>
    </cfRule>
  </conditionalFormatting>
  <conditionalFormatting sqref="R44">
    <cfRule type="cellIs" dxfId="27866" priority="32304" operator="greaterThan">
      <formula>5000000</formula>
    </cfRule>
  </conditionalFormatting>
  <conditionalFormatting sqref="R44">
    <cfRule type="expression" dxfId="27865" priority="32303">
      <formula>ISTEXT($R$44)</formula>
    </cfRule>
  </conditionalFormatting>
  <conditionalFormatting sqref="R44">
    <cfRule type="cellIs" dxfId="27864" priority="32302" operator="lessThan">
      <formula>0</formula>
    </cfRule>
  </conditionalFormatting>
  <conditionalFormatting sqref="S44">
    <cfRule type="cellIs" dxfId="27863" priority="32301" operator="greaterThan">
      <formula>5000000</formula>
    </cfRule>
  </conditionalFormatting>
  <conditionalFormatting sqref="S44">
    <cfRule type="expression" dxfId="27862" priority="32300">
      <formula>ISTEXT($S$44)</formula>
    </cfRule>
  </conditionalFormatting>
  <conditionalFormatting sqref="S44">
    <cfRule type="cellIs" dxfId="27861" priority="32299" operator="lessThan">
      <formula>0</formula>
    </cfRule>
  </conditionalFormatting>
  <conditionalFormatting sqref="T44">
    <cfRule type="cellIs" dxfId="27860" priority="32298" operator="greaterThan">
      <formula>5000000</formula>
    </cfRule>
  </conditionalFormatting>
  <conditionalFormatting sqref="T44">
    <cfRule type="expression" dxfId="27859" priority="32297">
      <formula>ISTEXT($T$44)</formula>
    </cfRule>
  </conditionalFormatting>
  <conditionalFormatting sqref="T44">
    <cfRule type="cellIs" dxfId="27858" priority="32296" operator="lessThan">
      <formula>0</formula>
    </cfRule>
  </conditionalFormatting>
  <conditionalFormatting sqref="U44">
    <cfRule type="cellIs" dxfId="27857" priority="32295" operator="greaterThan">
      <formula>5000000</formula>
    </cfRule>
  </conditionalFormatting>
  <conditionalFormatting sqref="U44">
    <cfRule type="expression" dxfId="27856" priority="32294">
      <formula>ISTEXT($U$44)</formula>
    </cfRule>
  </conditionalFormatting>
  <conditionalFormatting sqref="U44">
    <cfRule type="cellIs" dxfId="27855" priority="32293" operator="lessThan">
      <formula>0</formula>
    </cfRule>
  </conditionalFormatting>
  <conditionalFormatting sqref="V44">
    <cfRule type="cellIs" dxfId="27854" priority="32292" operator="greaterThan">
      <formula>5000000</formula>
    </cfRule>
  </conditionalFormatting>
  <conditionalFormatting sqref="V44">
    <cfRule type="expression" dxfId="27853" priority="32291">
      <formula>ISTEXT($V$44)</formula>
    </cfRule>
  </conditionalFormatting>
  <conditionalFormatting sqref="V44">
    <cfRule type="cellIs" dxfId="27852" priority="32290" operator="lessThan">
      <formula>0</formula>
    </cfRule>
  </conditionalFormatting>
  <conditionalFormatting sqref="W44">
    <cfRule type="cellIs" dxfId="27851" priority="32289" operator="greaterThan">
      <formula>5000000</formula>
    </cfRule>
  </conditionalFormatting>
  <conditionalFormatting sqref="W44">
    <cfRule type="expression" dxfId="27850" priority="32288">
      <formula>ISTEXT($W$44)</formula>
    </cfRule>
  </conditionalFormatting>
  <conditionalFormatting sqref="W44">
    <cfRule type="cellIs" dxfId="27849" priority="32287" operator="lessThan">
      <formula>0</formula>
    </cfRule>
  </conditionalFormatting>
  <conditionalFormatting sqref="X44">
    <cfRule type="cellIs" dxfId="27848" priority="32286" operator="greaterThan">
      <formula>5000000</formula>
    </cfRule>
  </conditionalFormatting>
  <conditionalFormatting sqref="X44">
    <cfRule type="expression" dxfId="27847" priority="32285">
      <formula>ISTEXT($X$44)</formula>
    </cfRule>
  </conditionalFormatting>
  <conditionalFormatting sqref="X44">
    <cfRule type="cellIs" dxfId="27846" priority="32284" operator="lessThan">
      <formula>0</formula>
    </cfRule>
  </conditionalFormatting>
  <conditionalFormatting sqref="Y44">
    <cfRule type="cellIs" dxfId="27845" priority="32283" operator="greaterThan">
      <formula>5000000</formula>
    </cfRule>
  </conditionalFormatting>
  <conditionalFormatting sqref="Y44">
    <cfRule type="expression" dxfId="27844" priority="32282">
      <formula>ISTEXT($Y$44)</formula>
    </cfRule>
  </conditionalFormatting>
  <conditionalFormatting sqref="Y44">
    <cfRule type="cellIs" dxfId="27843" priority="32281" operator="lessThan">
      <formula>0</formula>
    </cfRule>
  </conditionalFormatting>
  <conditionalFormatting sqref="Z44">
    <cfRule type="cellIs" dxfId="27842" priority="32280" operator="greaterThan">
      <formula>5000000</formula>
    </cfRule>
  </conditionalFormatting>
  <conditionalFormatting sqref="Z44">
    <cfRule type="expression" dxfId="27841" priority="32279">
      <formula>ISTEXT($Z$44)</formula>
    </cfRule>
  </conditionalFormatting>
  <conditionalFormatting sqref="Z44">
    <cfRule type="cellIs" dxfId="27840" priority="32278" operator="lessThan">
      <formula>0</formula>
    </cfRule>
  </conditionalFormatting>
  <conditionalFormatting sqref="E45">
    <cfRule type="cellIs" dxfId="27839" priority="32277" operator="greaterThan">
      <formula>5000000</formula>
    </cfRule>
  </conditionalFormatting>
  <conditionalFormatting sqref="E45">
    <cfRule type="expression" dxfId="27838" priority="32276">
      <formula>ISTEXT($E$45)</formula>
    </cfRule>
  </conditionalFormatting>
  <conditionalFormatting sqref="E45">
    <cfRule type="cellIs" dxfId="27837" priority="32275" operator="lessThan">
      <formula>0</formula>
    </cfRule>
  </conditionalFormatting>
  <conditionalFormatting sqref="F45">
    <cfRule type="cellIs" dxfId="27836" priority="32274" operator="greaterThan">
      <formula>5000000</formula>
    </cfRule>
  </conditionalFormatting>
  <conditionalFormatting sqref="F45">
    <cfRule type="expression" dxfId="27835" priority="32273">
      <formula>ISTEXT($F$45)</formula>
    </cfRule>
  </conditionalFormatting>
  <conditionalFormatting sqref="F45">
    <cfRule type="cellIs" dxfId="27834" priority="32272" operator="lessThan">
      <formula>0</formula>
    </cfRule>
  </conditionalFormatting>
  <conditionalFormatting sqref="G45">
    <cfRule type="cellIs" dxfId="27833" priority="32271" operator="greaterThan">
      <formula>5000000</formula>
    </cfRule>
  </conditionalFormatting>
  <conditionalFormatting sqref="G45">
    <cfRule type="expression" dxfId="27832" priority="32270">
      <formula>ISTEXT($G$45)</formula>
    </cfRule>
  </conditionalFormatting>
  <conditionalFormatting sqref="G45">
    <cfRule type="cellIs" dxfId="27831" priority="32269" operator="lessThan">
      <formula>0</formula>
    </cfRule>
  </conditionalFormatting>
  <conditionalFormatting sqref="H45">
    <cfRule type="cellIs" dxfId="27830" priority="32268" operator="greaterThan">
      <formula>5000000</formula>
    </cfRule>
  </conditionalFormatting>
  <conditionalFormatting sqref="H45">
    <cfRule type="expression" dxfId="27829" priority="32267">
      <formula>ISTEXT($H$45)</formula>
    </cfRule>
  </conditionalFormatting>
  <conditionalFormatting sqref="H45">
    <cfRule type="cellIs" dxfId="27828" priority="32266" operator="lessThan">
      <formula>0</formula>
    </cfRule>
  </conditionalFormatting>
  <conditionalFormatting sqref="I45">
    <cfRule type="cellIs" dxfId="27827" priority="32265" operator="greaterThan">
      <formula>5000000</formula>
    </cfRule>
  </conditionalFormatting>
  <conditionalFormatting sqref="I45">
    <cfRule type="expression" dxfId="27826" priority="32264">
      <formula>ISTEXT($I$45)</formula>
    </cfRule>
  </conditionalFormatting>
  <conditionalFormatting sqref="I45">
    <cfRule type="cellIs" dxfId="27825" priority="32263" operator="lessThan">
      <formula>0</formula>
    </cfRule>
  </conditionalFormatting>
  <conditionalFormatting sqref="J45">
    <cfRule type="cellIs" dxfId="27824" priority="32262" operator="greaterThan">
      <formula>5000000</formula>
    </cfRule>
  </conditionalFormatting>
  <conditionalFormatting sqref="J45">
    <cfRule type="expression" dxfId="27823" priority="32261">
      <formula>ISTEXT($J$45)</formula>
    </cfRule>
  </conditionalFormatting>
  <conditionalFormatting sqref="J45">
    <cfRule type="cellIs" dxfId="27822" priority="32260" operator="lessThan">
      <formula>0</formula>
    </cfRule>
  </conditionalFormatting>
  <conditionalFormatting sqref="K45">
    <cfRule type="cellIs" dxfId="27821" priority="32259" operator="greaterThan">
      <formula>5000000</formula>
    </cfRule>
  </conditionalFormatting>
  <conditionalFormatting sqref="K45">
    <cfRule type="expression" dxfId="27820" priority="32258">
      <formula>ISTEXT($K$45)</formula>
    </cfRule>
  </conditionalFormatting>
  <conditionalFormatting sqref="K45">
    <cfRule type="cellIs" dxfId="27819" priority="32257" operator="lessThan">
      <formula>0</formula>
    </cfRule>
  </conditionalFormatting>
  <conditionalFormatting sqref="L45">
    <cfRule type="cellIs" dxfId="27818" priority="32256" operator="greaterThan">
      <formula>5000000</formula>
    </cfRule>
  </conditionalFormatting>
  <conditionalFormatting sqref="L45">
    <cfRule type="expression" dxfId="27817" priority="32255">
      <formula>ISTEXT($L$45)</formula>
    </cfRule>
  </conditionalFormatting>
  <conditionalFormatting sqref="L45">
    <cfRule type="cellIs" dxfId="27816" priority="32254" operator="lessThan">
      <formula>0</formula>
    </cfRule>
  </conditionalFormatting>
  <conditionalFormatting sqref="M45">
    <cfRule type="cellIs" dxfId="27815" priority="32253" operator="greaterThan">
      <formula>5000000</formula>
    </cfRule>
  </conditionalFormatting>
  <conditionalFormatting sqref="M45">
    <cfRule type="expression" dxfId="27814" priority="32252">
      <formula>ISTEXT($M$45)</formula>
    </cfRule>
  </conditionalFormatting>
  <conditionalFormatting sqref="M45">
    <cfRule type="cellIs" dxfId="27813" priority="32251" operator="lessThan">
      <formula>0</formula>
    </cfRule>
  </conditionalFormatting>
  <conditionalFormatting sqref="N45">
    <cfRule type="cellIs" dxfId="27812" priority="32250" operator="greaterThan">
      <formula>5000000</formula>
    </cfRule>
  </conditionalFormatting>
  <conditionalFormatting sqref="N45">
    <cfRule type="expression" dxfId="27811" priority="32249">
      <formula>ISTEXT($N$45)</formula>
    </cfRule>
  </conditionalFormatting>
  <conditionalFormatting sqref="N45">
    <cfRule type="cellIs" dxfId="27810" priority="32248" operator="lessThan">
      <formula>0</formula>
    </cfRule>
  </conditionalFormatting>
  <conditionalFormatting sqref="O45">
    <cfRule type="cellIs" dxfId="27809" priority="32247" operator="greaterThan">
      <formula>5000000</formula>
    </cfRule>
  </conditionalFormatting>
  <conditionalFormatting sqref="O45">
    <cfRule type="expression" dxfId="27808" priority="32246">
      <formula>ISTEXT($O$45)</formula>
    </cfRule>
  </conditionalFormatting>
  <conditionalFormatting sqref="O45">
    <cfRule type="cellIs" dxfId="27807" priority="32245" operator="lessThan">
      <formula>0</formula>
    </cfRule>
  </conditionalFormatting>
  <conditionalFormatting sqref="P45">
    <cfRule type="cellIs" dxfId="27806" priority="32244" operator="greaterThan">
      <formula>5000000</formula>
    </cfRule>
  </conditionalFormatting>
  <conditionalFormatting sqref="P45">
    <cfRule type="expression" dxfId="27805" priority="32243">
      <formula>ISTEXT($P$45)</formula>
    </cfRule>
  </conditionalFormatting>
  <conditionalFormatting sqref="P45">
    <cfRule type="cellIs" dxfId="27804" priority="32242" operator="lessThan">
      <formula>0</formula>
    </cfRule>
  </conditionalFormatting>
  <conditionalFormatting sqref="Q45">
    <cfRule type="cellIs" dxfId="27803" priority="32241" operator="greaterThan">
      <formula>5000000</formula>
    </cfRule>
  </conditionalFormatting>
  <conditionalFormatting sqref="Q45">
    <cfRule type="expression" dxfId="27802" priority="32240">
      <formula>ISTEXT($Q$45)</formula>
    </cfRule>
  </conditionalFormatting>
  <conditionalFormatting sqref="Q45">
    <cfRule type="cellIs" dxfId="27801" priority="32239" operator="lessThan">
      <formula>0</formula>
    </cfRule>
  </conditionalFormatting>
  <conditionalFormatting sqref="R45">
    <cfRule type="cellIs" dxfId="27800" priority="32238" operator="greaterThan">
      <formula>5000000</formula>
    </cfRule>
  </conditionalFormatting>
  <conditionalFormatting sqref="R45">
    <cfRule type="expression" dxfId="27799" priority="32237">
      <formula>ISTEXT($R$45)</formula>
    </cfRule>
  </conditionalFormatting>
  <conditionalFormatting sqref="R45">
    <cfRule type="cellIs" dxfId="27798" priority="32236" operator="lessThan">
      <formula>0</formula>
    </cfRule>
  </conditionalFormatting>
  <conditionalFormatting sqref="S45">
    <cfRule type="cellIs" dxfId="27797" priority="32235" operator="greaterThan">
      <formula>5000000</formula>
    </cfRule>
  </conditionalFormatting>
  <conditionalFormatting sqref="S45">
    <cfRule type="expression" dxfId="27796" priority="32234">
      <formula>ISTEXT($S$45)</formula>
    </cfRule>
  </conditionalFormatting>
  <conditionalFormatting sqref="S45">
    <cfRule type="cellIs" dxfId="27795" priority="32233" operator="lessThan">
      <formula>0</formula>
    </cfRule>
  </conditionalFormatting>
  <conditionalFormatting sqref="T45">
    <cfRule type="cellIs" dxfId="27794" priority="32232" operator="greaterThan">
      <formula>5000000</formula>
    </cfRule>
  </conditionalFormatting>
  <conditionalFormatting sqref="T45">
    <cfRule type="expression" dxfId="27793" priority="32231">
      <formula>ISTEXT($T$45)</formula>
    </cfRule>
  </conditionalFormatting>
  <conditionalFormatting sqref="T45">
    <cfRule type="cellIs" dxfId="27792" priority="32230" operator="lessThan">
      <formula>0</formula>
    </cfRule>
  </conditionalFormatting>
  <conditionalFormatting sqref="U45">
    <cfRule type="cellIs" dxfId="27791" priority="32229" operator="greaterThan">
      <formula>5000000</formula>
    </cfRule>
  </conditionalFormatting>
  <conditionalFormatting sqref="U45">
    <cfRule type="expression" dxfId="27790" priority="32228">
      <formula>ISTEXT($U$45)</formula>
    </cfRule>
  </conditionalFormatting>
  <conditionalFormatting sqref="U45">
    <cfRule type="cellIs" dxfId="27789" priority="32227" operator="lessThan">
      <formula>0</formula>
    </cfRule>
  </conditionalFormatting>
  <conditionalFormatting sqref="V45">
    <cfRule type="cellIs" dxfId="27788" priority="32226" operator="greaterThan">
      <formula>5000000</formula>
    </cfRule>
  </conditionalFormatting>
  <conditionalFormatting sqref="V45">
    <cfRule type="expression" dxfId="27787" priority="32225">
      <formula>ISTEXT($V$45)</formula>
    </cfRule>
  </conditionalFormatting>
  <conditionalFormatting sqref="V45">
    <cfRule type="cellIs" dxfId="27786" priority="32224" operator="lessThan">
      <formula>0</formula>
    </cfRule>
  </conditionalFormatting>
  <conditionalFormatting sqref="W45">
    <cfRule type="cellIs" dxfId="27785" priority="32223" operator="greaterThan">
      <formula>5000000</formula>
    </cfRule>
  </conditionalFormatting>
  <conditionalFormatting sqref="W45">
    <cfRule type="expression" dxfId="27784" priority="32222">
      <formula>ISTEXT($W$45)</formula>
    </cfRule>
  </conditionalFormatting>
  <conditionalFormatting sqref="W45">
    <cfRule type="cellIs" dxfId="27783" priority="32221" operator="lessThan">
      <formula>0</formula>
    </cfRule>
  </conditionalFormatting>
  <conditionalFormatting sqref="X45">
    <cfRule type="cellIs" dxfId="27782" priority="32220" operator="greaterThan">
      <formula>5000000</formula>
    </cfRule>
  </conditionalFormatting>
  <conditionalFormatting sqref="X45">
    <cfRule type="expression" dxfId="27781" priority="32219">
      <formula>ISTEXT($X$45)</formula>
    </cfRule>
  </conditionalFormatting>
  <conditionalFormatting sqref="X45">
    <cfRule type="cellIs" dxfId="27780" priority="32218" operator="lessThan">
      <formula>0</formula>
    </cfRule>
  </conditionalFormatting>
  <conditionalFormatting sqref="Y45">
    <cfRule type="cellIs" dxfId="27779" priority="32217" operator="greaterThan">
      <formula>5000000</formula>
    </cfRule>
  </conditionalFormatting>
  <conditionalFormatting sqref="Y45">
    <cfRule type="expression" dxfId="27778" priority="32216">
      <formula>ISTEXT($Y$45)</formula>
    </cfRule>
  </conditionalFormatting>
  <conditionalFormatting sqref="Y45">
    <cfRule type="cellIs" dxfId="27777" priority="32215" operator="lessThan">
      <formula>0</formula>
    </cfRule>
  </conditionalFormatting>
  <conditionalFormatting sqref="Z45">
    <cfRule type="cellIs" dxfId="27776" priority="32214" operator="greaterThan">
      <formula>5000000</formula>
    </cfRule>
  </conditionalFormatting>
  <conditionalFormatting sqref="Z45">
    <cfRule type="expression" dxfId="27775" priority="32213">
      <formula>ISTEXT($Z$45)</formula>
    </cfRule>
  </conditionalFormatting>
  <conditionalFormatting sqref="Z45">
    <cfRule type="cellIs" dxfId="27774" priority="32212" operator="lessThan">
      <formula>0</formula>
    </cfRule>
  </conditionalFormatting>
  <conditionalFormatting sqref="E46">
    <cfRule type="cellIs" dxfId="27773" priority="32211" operator="greaterThan">
      <formula>5000000</formula>
    </cfRule>
  </conditionalFormatting>
  <conditionalFormatting sqref="E46">
    <cfRule type="expression" dxfId="27772" priority="32210">
      <formula>ISTEXT($E$46)</formula>
    </cfRule>
  </conditionalFormatting>
  <conditionalFormatting sqref="E46">
    <cfRule type="cellIs" dxfId="27771" priority="32209" operator="lessThan">
      <formula>0</formula>
    </cfRule>
  </conditionalFormatting>
  <conditionalFormatting sqref="F46">
    <cfRule type="cellIs" dxfId="27770" priority="32208" operator="greaterThan">
      <formula>5000000</formula>
    </cfRule>
  </conditionalFormatting>
  <conditionalFormatting sqref="F46">
    <cfRule type="expression" dxfId="27769" priority="32207">
      <formula>ISTEXT($F$46)</formula>
    </cfRule>
  </conditionalFormatting>
  <conditionalFormatting sqref="F46">
    <cfRule type="cellIs" dxfId="27768" priority="32206" operator="lessThan">
      <formula>0</formula>
    </cfRule>
  </conditionalFormatting>
  <conditionalFormatting sqref="G46">
    <cfRule type="cellIs" dxfId="27767" priority="32205" operator="greaterThan">
      <formula>5000000</formula>
    </cfRule>
  </conditionalFormatting>
  <conditionalFormatting sqref="G46">
    <cfRule type="expression" dxfId="27766" priority="32204">
      <formula>ISTEXT($G$46)</formula>
    </cfRule>
  </conditionalFormatting>
  <conditionalFormatting sqref="G46">
    <cfRule type="cellIs" dxfId="27765" priority="32203" operator="lessThan">
      <formula>0</formula>
    </cfRule>
  </conditionalFormatting>
  <conditionalFormatting sqref="H46">
    <cfRule type="cellIs" dxfId="27764" priority="32202" operator="greaterThan">
      <formula>5000000</formula>
    </cfRule>
  </conditionalFormatting>
  <conditionalFormatting sqref="H46">
    <cfRule type="expression" dxfId="27763" priority="32201">
      <formula>ISTEXT($H$46)</formula>
    </cfRule>
  </conditionalFormatting>
  <conditionalFormatting sqref="H46">
    <cfRule type="cellIs" dxfId="27762" priority="32200" operator="lessThan">
      <formula>0</formula>
    </cfRule>
  </conditionalFormatting>
  <conditionalFormatting sqref="I46">
    <cfRule type="cellIs" dxfId="27761" priority="32199" operator="greaterThan">
      <formula>5000000</formula>
    </cfRule>
  </conditionalFormatting>
  <conditionalFormatting sqref="I46">
    <cfRule type="expression" dxfId="27760" priority="32198">
      <formula>ISTEXT($I$46)</formula>
    </cfRule>
  </conditionalFormatting>
  <conditionalFormatting sqref="I46">
    <cfRule type="cellIs" dxfId="27759" priority="32197" operator="lessThan">
      <formula>0</formula>
    </cfRule>
  </conditionalFormatting>
  <conditionalFormatting sqref="J46">
    <cfRule type="cellIs" dxfId="27758" priority="32196" operator="greaterThan">
      <formula>5000000</formula>
    </cfRule>
  </conditionalFormatting>
  <conditionalFormatting sqref="J46">
    <cfRule type="expression" dxfId="27757" priority="32195">
      <formula>ISTEXT($J$46)</formula>
    </cfRule>
  </conditionalFormatting>
  <conditionalFormatting sqref="J46">
    <cfRule type="cellIs" dxfId="27756" priority="32194" operator="lessThan">
      <formula>0</formula>
    </cfRule>
  </conditionalFormatting>
  <conditionalFormatting sqref="K46">
    <cfRule type="cellIs" dxfId="27755" priority="32193" operator="greaterThan">
      <formula>5000000</formula>
    </cfRule>
  </conditionalFormatting>
  <conditionalFormatting sqref="K46">
    <cfRule type="expression" dxfId="27754" priority="32192">
      <formula>ISTEXT($K$46)</formula>
    </cfRule>
  </conditionalFormatting>
  <conditionalFormatting sqref="K46">
    <cfRule type="cellIs" dxfId="27753" priority="32191" operator="lessThan">
      <formula>0</formula>
    </cfRule>
  </conditionalFormatting>
  <conditionalFormatting sqref="L46">
    <cfRule type="cellIs" dxfId="27752" priority="32190" operator="greaterThan">
      <formula>5000000</formula>
    </cfRule>
  </conditionalFormatting>
  <conditionalFormatting sqref="L46">
    <cfRule type="expression" dxfId="27751" priority="32189">
      <formula>ISTEXT($L$46)</formula>
    </cfRule>
  </conditionalFormatting>
  <conditionalFormatting sqref="L46">
    <cfRule type="cellIs" dxfId="27750" priority="32188" operator="lessThan">
      <formula>0</formula>
    </cfRule>
  </conditionalFormatting>
  <conditionalFormatting sqref="M46">
    <cfRule type="cellIs" dxfId="27749" priority="32187" operator="greaterThan">
      <formula>5000000</formula>
    </cfRule>
  </conditionalFormatting>
  <conditionalFormatting sqref="M46">
    <cfRule type="expression" dxfId="27748" priority="32186">
      <formula>ISTEXT($M$46)</formula>
    </cfRule>
  </conditionalFormatting>
  <conditionalFormatting sqref="M46">
    <cfRule type="cellIs" dxfId="27747" priority="32185" operator="lessThan">
      <formula>0</formula>
    </cfRule>
  </conditionalFormatting>
  <conditionalFormatting sqref="N46">
    <cfRule type="cellIs" dxfId="27746" priority="32184" operator="greaterThan">
      <formula>5000000</formula>
    </cfRule>
  </conditionalFormatting>
  <conditionalFormatting sqref="N46">
    <cfRule type="expression" dxfId="27745" priority="32183">
      <formula>ISTEXT($N$46)</formula>
    </cfRule>
  </conditionalFormatting>
  <conditionalFormatting sqref="N46">
    <cfRule type="cellIs" dxfId="27744" priority="32182" operator="lessThan">
      <formula>0</formula>
    </cfRule>
  </conditionalFormatting>
  <conditionalFormatting sqref="O46">
    <cfRule type="cellIs" dxfId="27743" priority="32181" operator="greaterThan">
      <formula>5000000</formula>
    </cfRule>
  </conditionalFormatting>
  <conditionalFormatting sqref="O46">
    <cfRule type="expression" dxfId="27742" priority="32180">
      <formula>ISTEXT($O$46)</formula>
    </cfRule>
  </conditionalFormatting>
  <conditionalFormatting sqref="O46">
    <cfRule type="cellIs" dxfId="27741" priority="32179" operator="lessThan">
      <formula>0</formula>
    </cfRule>
  </conditionalFormatting>
  <conditionalFormatting sqref="P46">
    <cfRule type="cellIs" dxfId="27740" priority="32178" operator="greaterThan">
      <formula>5000000</formula>
    </cfRule>
  </conditionalFormatting>
  <conditionalFormatting sqref="P46">
    <cfRule type="expression" dxfId="27739" priority="32177">
      <formula>ISTEXT($P$46)</formula>
    </cfRule>
  </conditionalFormatting>
  <conditionalFormatting sqref="P46">
    <cfRule type="cellIs" dxfId="27738" priority="32176" operator="lessThan">
      <formula>0</formula>
    </cfRule>
  </conditionalFormatting>
  <conditionalFormatting sqref="Q46">
    <cfRule type="cellIs" dxfId="27737" priority="32175" operator="greaterThan">
      <formula>5000000</formula>
    </cfRule>
  </conditionalFormatting>
  <conditionalFormatting sqref="Q46">
    <cfRule type="expression" dxfId="27736" priority="32174">
      <formula>ISTEXT($Q$46)</formula>
    </cfRule>
  </conditionalFormatting>
  <conditionalFormatting sqref="Q46">
    <cfRule type="cellIs" dxfId="27735" priority="32173" operator="lessThan">
      <formula>0</formula>
    </cfRule>
  </conditionalFormatting>
  <conditionalFormatting sqref="R46">
    <cfRule type="cellIs" dxfId="27734" priority="32172" operator="greaterThan">
      <formula>5000000</formula>
    </cfRule>
  </conditionalFormatting>
  <conditionalFormatting sqref="R46">
    <cfRule type="expression" dxfId="27733" priority="32171">
      <formula>ISTEXT($R$46)</formula>
    </cfRule>
  </conditionalFormatting>
  <conditionalFormatting sqref="R46">
    <cfRule type="cellIs" dxfId="27732" priority="32170" operator="lessThan">
      <formula>0</formula>
    </cfRule>
  </conditionalFormatting>
  <conditionalFormatting sqref="S46">
    <cfRule type="cellIs" dxfId="27731" priority="32169" operator="greaterThan">
      <formula>5000000</formula>
    </cfRule>
  </conditionalFormatting>
  <conditionalFormatting sqref="S46">
    <cfRule type="expression" dxfId="27730" priority="32168">
      <formula>ISTEXT($S$46)</formula>
    </cfRule>
  </conditionalFormatting>
  <conditionalFormatting sqref="S46">
    <cfRule type="cellIs" dxfId="27729" priority="32167" operator="lessThan">
      <formula>0</formula>
    </cfRule>
  </conditionalFormatting>
  <conditionalFormatting sqref="T46">
    <cfRule type="cellIs" dxfId="27728" priority="32166" operator="greaterThan">
      <formula>5000000</formula>
    </cfRule>
  </conditionalFormatting>
  <conditionalFormatting sqref="T46">
    <cfRule type="expression" dxfId="27727" priority="32165">
      <formula>ISTEXT($T$46)</formula>
    </cfRule>
  </conditionalFormatting>
  <conditionalFormatting sqref="T46">
    <cfRule type="cellIs" dxfId="27726" priority="32164" operator="lessThan">
      <formula>0</formula>
    </cfRule>
  </conditionalFormatting>
  <conditionalFormatting sqref="U46">
    <cfRule type="cellIs" dxfId="27725" priority="32163" operator="greaterThan">
      <formula>5000000</formula>
    </cfRule>
  </conditionalFormatting>
  <conditionalFormatting sqref="U46">
    <cfRule type="expression" dxfId="27724" priority="32162">
      <formula>ISTEXT($U$46)</formula>
    </cfRule>
  </conditionalFormatting>
  <conditionalFormatting sqref="U46">
    <cfRule type="cellIs" dxfId="27723" priority="32161" operator="lessThan">
      <formula>0</formula>
    </cfRule>
  </conditionalFormatting>
  <conditionalFormatting sqref="V46">
    <cfRule type="cellIs" dxfId="27722" priority="32160" operator="greaterThan">
      <formula>5000000</formula>
    </cfRule>
  </conditionalFormatting>
  <conditionalFormatting sqref="V46">
    <cfRule type="expression" dxfId="27721" priority="32159">
      <formula>ISTEXT($V$46)</formula>
    </cfRule>
  </conditionalFormatting>
  <conditionalFormatting sqref="V46">
    <cfRule type="cellIs" dxfId="27720" priority="32158" operator="lessThan">
      <formula>0</formula>
    </cfRule>
  </conditionalFormatting>
  <conditionalFormatting sqref="W46">
    <cfRule type="cellIs" dxfId="27719" priority="32157" operator="greaterThan">
      <formula>5000000</formula>
    </cfRule>
  </conditionalFormatting>
  <conditionalFormatting sqref="W46">
    <cfRule type="expression" dxfId="27718" priority="32156">
      <formula>ISTEXT($W$46)</formula>
    </cfRule>
  </conditionalFormatting>
  <conditionalFormatting sqref="W46">
    <cfRule type="cellIs" dxfId="27717" priority="32155" operator="lessThan">
      <formula>0</formula>
    </cfRule>
  </conditionalFormatting>
  <conditionalFormatting sqref="X46">
    <cfRule type="cellIs" dxfId="27716" priority="32154" operator="greaterThan">
      <formula>5000000</formula>
    </cfRule>
  </conditionalFormatting>
  <conditionalFormatting sqref="X46">
    <cfRule type="expression" dxfId="27715" priority="32153">
      <formula>ISTEXT($X$46)</formula>
    </cfRule>
  </conditionalFormatting>
  <conditionalFormatting sqref="X46">
    <cfRule type="cellIs" dxfId="27714" priority="32152" operator="lessThan">
      <formula>0</formula>
    </cfRule>
  </conditionalFormatting>
  <conditionalFormatting sqref="Y46">
    <cfRule type="cellIs" dxfId="27713" priority="32151" operator="greaterThan">
      <formula>5000000</formula>
    </cfRule>
  </conditionalFormatting>
  <conditionalFormatting sqref="Y46">
    <cfRule type="expression" dxfId="27712" priority="32150">
      <formula>ISTEXT($Y$46)</formula>
    </cfRule>
  </conditionalFormatting>
  <conditionalFormatting sqref="Y46">
    <cfRule type="cellIs" dxfId="27711" priority="32149" operator="lessThan">
      <formula>0</formula>
    </cfRule>
  </conditionalFormatting>
  <conditionalFormatting sqref="Z46">
    <cfRule type="cellIs" dxfId="27710" priority="32148" operator="greaterThan">
      <formula>5000000</formula>
    </cfRule>
  </conditionalFormatting>
  <conditionalFormatting sqref="Z46">
    <cfRule type="expression" dxfId="27709" priority="32147">
      <formula>ISTEXT($Z$46)</formula>
    </cfRule>
  </conditionalFormatting>
  <conditionalFormatting sqref="Z46">
    <cfRule type="cellIs" dxfId="27708" priority="32146" operator="lessThan">
      <formula>0</formula>
    </cfRule>
  </conditionalFormatting>
  <conditionalFormatting sqref="E47">
    <cfRule type="cellIs" dxfId="27707" priority="32145" operator="greaterThan">
      <formula>5000000</formula>
    </cfRule>
  </conditionalFormatting>
  <conditionalFormatting sqref="E47">
    <cfRule type="expression" dxfId="27706" priority="32144">
      <formula>ISTEXT($E$47)</formula>
    </cfRule>
  </conditionalFormatting>
  <conditionalFormatting sqref="E47">
    <cfRule type="cellIs" dxfId="27705" priority="32143" operator="lessThan">
      <formula>0</formula>
    </cfRule>
  </conditionalFormatting>
  <conditionalFormatting sqref="F47">
    <cfRule type="cellIs" dxfId="27704" priority="32142" operator="greaterThan">
      <formula>5000000</formula>
    </cfRule>
  </conditionalFormatting>
  <conditionalFormatting sqref="F47">
    <cfRule type="expression" dxfId="27703" priority="32141">
      <formula>ISTEXT($F$47)</formula>
    </cfRule>
  </conditionalFormatting>
  <conditionalFormatting sqref="F47">
    <cfRule type="cellIs" dxfId="27702" priority="32140" operator="lessThan">
      <formula>0</formula>
    </cfRule>
  </conditionalFormatting>
  <conditionalFormatting sqref="G47">
    <cfRule type="cellIs" dxfId="27701" priority="32139" operator="greaterThan">
      <formula>5000000</formula>
    </cfRule>
  </conditionalFormatting>
  <conditionalFormatting sqref="G47">
    <cfRule type="expression" dxfId="27700" priority="32138">
      <formula>ISTEXT($G$47)</formula>
    </cfRule>
  </conditionalFormatting>
  <conditionalFormatting sqref="G47">
    <cfRule type="cellIs" dxfId="27699" priority="32137" operator="lessThan">
      <formula>0</formula>
    </cfRule>
  </conditionalFormatting>
  <conditionalFormatting sqref="H47">
    <cfRule type="cellIs" dxfId="27698" priority="32136" operator="greaterThan">
      <formula>5000000</formula>
    </cfRule>
  </conditionalFormatting>
  <conditionalFormatting sqref="H47">
    <cfRule type="expression" dxfId="27697" priority="32135">
      <formula>ISTEXT($H$47)</formula>
    </cfRule>
  </conditionalFormatting>
  <conditionalFormatting sqref="H47">
    <cfRule type="cellIs" dxfId="27696" priority="32134" operator="lessThan">
      <formula>0</formula>
    </cfRule>
  </conditionalFormatting>
  <conditionalFormatting sqref="I47">
    <cfRule type="cellIs" dxfId="27695" priority="32133" operator="greaterThan">
      <formula>5000000</formula>
    </cfRule>
  </conditionalFormatting>
  <conditionalFormatting sqref="I47">
    <cfRule type="expression" dxfId="27694" priority="32132">
      <formula>ISTEXT($I$47)</formula>
    </cfRule>
  </conditionalFormatting>
  <conditionalFormatting sqref="I47">
    <cfRule type="cellIs" dxfId="27693" priority="32131" operator="lessThan">
      <formula>0</formula>
    </cfRule>
  </conditionalFormatting>
  <conditionalFormatting sqref="J47">
    <cfRule type="cellIs" dxfId="27692" priority="32130" operator="greaterThan">
      <formula>5000000</formula>
    </cfRule>
  </conditionalFormatting>
  <conditionalFormatting sqref="J47">
    <cfRule type="expression" dxfId="27691" priority="32129">
      <formula>ISTEXT($J$47)</formula>
    </cfRule>
  </conditionalFormatting>
  <conditionalFormatting sqref="J47">
    <cfRule type="cellIs" dxfId="27690" priority="32128" operator="lessThan">
      <formula>0</formula>
    </cfRule>
  </conditionalFormatting>
  <conditionalFormatting sqref="K47">
    <cfRule type="cellIs" dxfId="27689" priority="32127" operator="greaterThan">
      <formula>5000000</formula>
    </cfRule>
  </conditionalFormatting>
  <conditionalFormatting sqref="K47">
    <cfRule type="expression" dxfId="27688" priority="32126">
      <formula>ISTEXT($K$47)</formula>
    </cfRule>
  </conditionalFormatting>
  <conditionalFormatting sqref="K47">
    <cfRule type="cellIs" dxfId="27687" priority="32125" operator="lessThan">
      <formula>0</formula>
    </cfRule>
  </conditionalFormatting>
  <conditionalFormatting sqref="L47">
    <cfRule type="cellIs" dxfId="27686" priority="32124" operator="greaterThan">
      <formula>5000000</formula>
    </cfRule>
  </conditionalFormatting>
  <conditionalFormatting sqref="L47">
    <cfRule type="expression" dxfId="27685" priority="32123">
      <formula>ISTEXT($L$47)</formula>
    </cfRule>
  </conditionalFormatting>
  <conditionalFormatting sqref="L47">
    <cfRule type="cellIs" dxfId="27684" priority="32122" operator="lessThan">
      <formula>0</formula>
    </cfRule>
  </conditionalFormatting>
  <conditionalFormatting sqref="M47">
    <cfRule type="cellIs" dxfId="27683" priority="32121" operator="greaterThan">
      <formula>5000000</formula>
    </cfRule>
  </conditionalFormatting>
  <conditionalFormatting sqref="M47">
    <cfRule type="expression" dxfId="27682" priority="32120">
      <formula>ISTEXT($M$47)</formula>
    </cfRule>
  </conditionalFormatting>
  <conditionalFormatting sqref="M47">
    <cfRule type="cellIs" dxfId="27681" priority="32119" operator="lessThan">
      <formula>0</formula>
    </cfRule>
  </conditionalFormatting>
  <conditionalFormatting sqref="N47">
    <cfRule type="cellIs" dxfId="27680" priority="32118" operator="greaterThan">
      <formula>5000000</formula>
    </cfRule>
  </conditionalFormatting>
  <conditionalFormatting sqref="N47">
    <cfRule type="expression" dxfId="27679" priority="32117">
      <formula>ISTEXT($N$47)</formula>
    </cfRule>
  </conditionalFormatting>
  <conditionalFormatting sqref="N47">
    <cfRule type="cellIs" dxfId="27678" priority="32116" operator="lessThan">
      <formula>0</formula>
    </cfRule>
  </conditionalFormatting>
  <conditionalFormatting sqref="O47">
    <cfRule type="cellIs" dxfId="27677" priority="32115" operator="greaterThan">
      <formula>5000000</formula>
    </cfRule>
  </conditionalFormatting>
  <conditionalFormatting sqref="O47">
    <cfRule type="expression" dxfId="27676" priority="32114">
      <formula>ISTEXT($O$47)</formula>
    </cfRule>
  </conditionalFormatting>
  <conditionalFormatting sqref="O47">
    <cfRule type="cellIs" dxfId="27675" priority="32113" operator="lessThan">
      <formula>0</formula>
    </cfRule>
  </conditionalFormatting>
  <conditionalFormatting sqref="P47">
    <cfRule type="cellIs" dxfId="27674" priority="32112" operator="greaterThan">
      <formula>5000000</formula>
    </cfRule>
  </conditionalFormatting>
  <conditionalFormatting sqref="P47">
    <cfRule type="expression" dxfId="27673" priority="32111">
      <formula>ISTEXT($P$47)</formula>
    </cfRule>
  </conditionalFormatting>
  <conditionalFormatting sqref="P47">
    <cfRule type="cellIs" dxfId="27672" priority="32110" operator="lessThan">
      <formula>0</formula>
    </cfRule>
  </conditionalFormatting>
  <conditionalFormatting sqref="Q47">
    <cfRule type="cellIs" dxfId="27671" priority="32109" operator="greaterThan">
      <formula>5000000</formula>
    </cfRule>
  </conditionalFormatting>
  <conditionalFormatting sqref="Q47">
    <cfRule type="expression" dxfId="27670" priority="32108">
      <formula>ISTEXT($Q$47)</formula>
    </cfRule>
  </conditionalFormatting>
  <conditionalFormatting sqref="Q47">
    <cfRule type="cellIs" dxfId="27669" priority="32107" operator="lessThan">
      <formula>0</formula>
    </cfRule>
  </conditionalFormatting>
  <conditionalFormatting sqref="R47">
    <cfRule type="cellIs" dxfId="27668" priority="32106" operator="greaterThan">
      <formula>5000000</formula>
    </cfRule>
  </conditionalFormatting>
  <conditionalFormatting sqref="R47">
    <cfRule type="expression" dxfId="27667" priority="32105">
      <formula>ISTEXT($R$47)</formula>
    </cfRule>
  </conditionalFormatting>
  <conditionalFormatting sqref="R47">
    <cfRule type="cellIs" dxfId="27666" priority="32104" operator="lessThan">
      <formula>0</formula>
    </cfRule>
  </conditionalFormatting>
  <conditionalFormatting sqref="S47">
    <cfRule type="cellIs" dxfId="27665" priority="32103" operator="greaterThan">
      <formula>5000000</formula>
    </cfRule>
  </conditionalFormatting>
  <conditionalFormatting sqref="S47">
    <cfRule type="expression" dxfId="27664" priority="32102">
      <formula>ISTEXT($S$47)</formula>
    </cfRule>
  </conditionalFormatting>
  <conditionalFormatting sqref="S47">
    <cfRule type="cellIs" dxfId="27663" priority="32101" operator="lessThan">
      <formula>0</formula>
    </cfRule>
  </conditionalFormatting>
  <conditionalFormatting sqref="T47">
    <cfRule type="cellIs" dxfId="27662" priority="32100" operator="greaterThan">
      <formula>5000000</formula>
    </cfRule>
  </conditionalFormatting>
  <conditionalFormatting sqref="T47">
    <cfRule type="expression" dxfId="27661" priority="32099">
      <formula>ISTEXT($T$47)</formula>
    </cfRule>
  </conditionalFormatting>
  <conditionalFormatting sqref="T47">
    <cfRule type="cellIs" dxfId="27660" priority="32098" operator="lessThan">
      <formula>0</formula>
    </cfRule>
  </conditionalFormatting>
  <conditionalFormatting sqref="U47">
    <cfRule type="cellIs" dxfId="27659" priority="32097" operator="greaterThan">
      <formula>5000000</formula>
    </cfRule>
  </conditionalFormatting>
  <conditionalFormatting sqref="U47">
    <cfRule type="expression" dxfId="27658" priority="32096">
      <formula>ISTEXT($U$47)</formula>
    </cfRule>
  </conditionalFormatting>
  <conditionalFormatting sqref="U47">
    <cfRule type="cellIs" dxfId="27657" priority="32095" operator="lessThan">
      <formula>0</formula>
    </cfRule>
  </conditionalFormatting>
  <conditionalFormatting sqref="V47">
    <cfRule type="cellIs" dxfId="27656" priority="32094" operator="greaterThan">
      <formula>5000000</formula>
    </cfRule>
  </conditionalFormatting>
  <conditionalFormatting sqref="V47">
    <cfRule type="expression" dxfId="27655" priority="32093">
      <formula>ISTEXT($V$47)</formula>
    </cfRule>
  </conditionalFormatting>
  <conditionalFormatting sqref="V47">
    <cfRule type="cellIs" dxfId="27654" priority="32092" operator="lessThan">
      <formula>0</formula>
    </cfRule>
  </conditionalFormatting>
  <conditionalFormatting sqref="W47">
    <cfRule type="cellIs" dxfId="27653" priority="32091" operator="greaterThan">
      <formula>5000000</formula>
    </cfRule>
  </conditionalFormatting>
  <conditionalFormatting sqref="W47">
    <cfRule type="expression" dxfId="27652" priority="32090">
      <formula>ISTEXT($W$47)</formula>
    </cfRule>
  </conditionalFormatting>
  <conditionalFormatting sqref="W47">
    <cfRule type="cellIs" dxfId="27651" priority="32089" operator="lessThan">
      <formula>0</formula>
    </cfRule>
  </conditionalFormatting>
  <conditionalFormatting sqref="X47">
    <cfRule type="cellIs" dxfId="27650" priority="32088" operator="greaterThan">
      <formula>5000000</formula>
    </cfRule>
  </conditionalFormatting>
  <conditionalFormatting sqref="X47">
    <cfRule type="expression" dxfId="27649" priority="32087">
      <formula>ISTEXT($X$47)</formula>
    </cfRule>
  </conditionalFormatting>
  <conditionalFormatting sqref="X47">
    <cfRule type="cellIs" dxfId="27648" priority="32086" operator="lessThan">
      <formula>0</formula>
    </cfRule>
  </conditionalFormatting>
  <conditionalFormatting sqref="Y47">
    <cfRule type="cellIs" dxfId="27647" priority="32085" operator="greaterThan">
      <formula>5000000</formula>
    </cfRule>
  </conditionalFormatting>
  <conditionalFormatting sqref="Y47">
    <cfRule type="expression" dxfId="27646" priority="32084">
      <formula>ISTEXT($Y$47)</formula>
    </cfRule>
  </conditionalFormatting>
  <conditionalFormatting sqref="Y47">
    <cfRule type="cellIs" dxfId="27645" priority="32083" operator="lessThan">
      <formula>0</formula>
    </cfRule>
  </conditionalFormatting>
  <conditionalFormatting sqref="Z47">
    <cfRule type="cellIs" dxfId="27644" priority="32082" operator="greaterThan">
      <formula>5000000</formula>
    </cfRule>
  </conditionalFormatting>
  <conditionalFormatting sqref="Z47">
    <cfRule type="expression" dxfId="27643" priority="32081">
      <formula>ISTEXT($Z$47)</formula>
    </cfRule>
  </conditionalFormatting>
  <conditionalFormatting sqref="Z47">
    <cfRule type="cellIs" dxfId="27642" priority="32080" operator="lessThan">
      <formula>0</formula>
    </cfRule>
  </conditionalFormatting>
  <conditionalFormatting sqref="E48">
    <cfRule type="cellIs" dxfId="27641" priority="32079" operator="greaterThan">
      <formula>5000000</formula>
    </cfRule>
  </conditionalFormatting>
  <conditionalFormatting sqref="E48">
    <cfRule type="expression" dxfId="27640" priority="32078">
      <formula>ISTEXT($E$48)</formula>
    </cfRule>
  </conditionalFormatting>
  <conditionalFormatting sqref="E48">
    <cfRule type="cellIs" dxfId="27639" priority="32077" operator="lessThan">
      <formula>0</formula>
    </cfRule>
  </conditionalFormatting>
  <conditionalFormatting sqref="F48">
    <cfRule type="cellIs" dxfId="27638" priority="32076" operator="greaterThan">
      <formula>5000000</formula>
    </cfRule>
  </conditionalFormatting>
  <conditionalFormatting sqref="F48">
    <cfRule type="expression" dxfId="27637" priority="32075">
      <formula>ISTEXT($F$48)</formula>
    </cfRule>
  </conditionalFormatting>
  <conditionalFormatting sqref="F48">
    <cfRule type="cellIs" dxfId="27636" priority="32074" operator="lessThan">
      <formula>0</formula>
    </cfRule>
  </conditionalFormatting>
  <conditionalFormatting sqref="G48">
    <cfRule type="cellIs" dxfId="27635" priority="32073" operator="greaterThan">
      <formula>5000000</formula>
    </cfRule>
  </conditionalFormatting>
  <conditionalFormatting sqref="G48">
    <cfRule type="expression" dxfId="27634" priority="32072">
      <formula>ISTEXT($G$48)</formula>
    </cfRule>
  </conditionalFormatting>
  <conditionalFormatting sqref="G48">
    <cfRule type="cellIs" dxfId="27633" priority="32071" operator="lessThan">
      <formula>0</formula>
    </cfRule>
  </conditionalFormatting>
  <conditionalFormatting sqref="H48">
    <cfRule type="cellIs" dxfId="27632" priority="32070" operator="greaterThan">
      <formula>5000000</formula>
    </cfRule>
  </conditionalFormatting>
  <conditionalFormatting sqref="H48">
    <cfRule type="expression" dxfId="27631" priority="32069">
      <formula>ISTEXT($H$48)</formula>
    </cfRule>
  </conditionalFormatting>
  <conditionalFormatting sqref="H48">
    <cfRule type="cellIs" dxfId="27630" priority="32068" operator="lessThan">
      <formula>0</formula>
    </cfRule>
  </conditionalFormatting>
  <conditionalFormatting sqref="I48">
    <cfRule type="cellIs" dxfId="27629" priority="32067" operator="greaterThan">
      <formula>5000000</formula>
    </cfRule>
  </conditionalFormatting>
  <conditionalFormatting sqref="I48">
    <cfRule type="expression" dxfId="27628" priority="32066">
      <formula>ISTEXT($I$48)</formula>
    </cfRule>
  </conditionalFormatting>
  <conditionalFormatting sqref="I48">
    <cfRule type="cellIs" dxfId="27627" priority="32065" operator="lessThan">
      <formula>0</formula>
    </cfRule>
  </conditionalFormatting>
  <conditionalFormatting sqref="J48">
    <cfRule type="cellIs" dxfId="27626" priority="32064" operator="greaterThan">
      <formula>5000000</formula>
    </cfRule>
  </conditionalFormatting>
  <conditionalFormatting sqref="J48">
    <cfRule type="expression" dxfId="27625" priority="32063">
      <formula>ISTEXT($J$48)</formula>
    </cfRule>
  </conditionalFormatting>
  <conditionalFormatting sqref="J48">
    <cfRule type="cellIs" dxfId="27624" priority="32062" operator="lessThan">
      <formula>0</formula>
    </cfRule>
  </conditionalFormatting>
  <conditionalFormatting sqref="K48">
    <cfRule type="cellIs" dxfId="27623" priority="32061" operator="greaterThan">
      <formula>5000000</formula>
    </cfRule>
  </conditionalFormatting>
  <conditionalFormatting sqref="K48">
    <cfRule type="expression" dxfId="27622" priority="32060">
      <formula>ISTEXT($K$48)</formula>
    </cfRule>
  </conditionalFormatting>
  <conditionalFormatting sqref="K48">
    <cfRule type="cellIs" dxfId="27621" priority="32059" operator="lessThan">
      <formula>0</formula>
    </cfRule>
  </conditionalFormatting>
  <conditionalFormatting sqref="L48">
    <cfRule type="cellIs" dxfId="27620" priority="32058" operator="greaterThan">
      <formula>5000000</formula>
    </cfRule>
  </conditionalFormatting>
  <conditionalFormatting sqref="L48">
    <cfRule type="expression" dxfId="27619" priority="32057">
      <formula>ISTEXT($L$48)</formula>
    </cfRule>
  </conditionalFormatting>
  <conditionalFormatting sqref="L48">
    <cfRule type="cellIs" dxfId="27618" priority="32056" operator="lessThan">
      <formula>0</formula>
    </cfRule>
  </conditionalFormatting>
  <conditionalFormatting sqref="M48">
    <cfRule type="cellIs" dxfId="27617" priority="32055" operator="greaterThan">
      <formula>5000000</formula>
    </cfRule>
  </conditionalFormatting>
  <conditionalFormatting sqref="M48">
    <cfRule type="expression" dxfId="27616" priority="32054">
      <formula>ISTEXT($M$48)</formula>
    </cfRule>
  </conditionalFormatting>
  <conditionalFormatting sqref="M48">
    <cfRule type="cellIs" dxfId="27615" priority="32053" operator="lessThan">
      <formula>0</formula>
    </cfRule>
  </conditionalFormatting>
  <conditionalFormatting sqref="N48">
    <cfRule type="cellIs" dxfId="27614" priority="32052" operator="greaterThan">
      <formula>5000000</formula>
    </cfRule>
  </conditionalFormatting>
  <conditionalFormatting sqref="N48">
    <cfRule type="expression" dxfId="27613" priority="32051">
      <formula>ISTEXT($N$48)</formula>
    </cfRule>
  </conditionalFormatting>
  <conditionalFormatting sqref="N48">
    <cfRule type="cellIs" dxfId="27612" priority="32050" operator="lessThan">
      <formula>0</formula>
    </cfRule>
  </conditionalFormatting>
  <conditionalFormatting sqref="O48">
    <cfRule type="cellIs" dxfId="27611" priority="32049" operator="greaterThan">
      <formula>5000000</formula>
    </cfRule>
  </conditionalFormatting>
  <conditionalFormatting sqref="O48">
    <cfRule type="expression" dxfId="27610" priority="32048">
      <formula>ISTEXT($O$48)</formula>
    </cfRule>
  </conditionalFormatting>
  <conditionalFormatting sqref="O48">
    <cfRule type="cellIs" dxfId="27609" priority="32047" operator="lessThan">
      <formula>0</formula>
    </cfRule>
  </conditionalFormatting>
  <conditionalFormatting sqref="P48">
    <cfRule type="cellIs" dxfId="27608" priority="32046" operator="greaterThan">
      <formula>5000000</formula>
    </cfRule>
  </conditionalFormatting>
  <conditionalFormatting sqref="P48">
    <cfRule type="expression" dxfId="27607" priority="32045">
      <formula>ISTEXT($P$48)</formula>
    </cfRule>
  </conditionalFormatting>
  <conditionalFormatting sqref="P48">
    <cfRule type="cellIs" dxfId="27606" priority="32044" operator="lessThan">
      <formula>0</formula>
    </cfRule>
  </conditionalFormatting>
  <conditionalFormatting sqref="Q48">
    <cfRule type="cellIs" dxfId="27605" priority="32043" operator="greaterThan">
      <formula>5000000</formula>
    </cfRule>
  </conditionalFormatting>
  <conditionalFormatting sqref="Q48">
    <cfRule type="expression" dxfId="27604" priority="32042">
      <formula>ISTEXT($Q$48)</formula>
    </cfRule>
  </conditionalFormatting>
  <conditionalFormatting sqref="Q48">
    <cfRule type="cellIs" dxfId="27603" priority="32041" operator="lessThan">
      <formula>0</formula>
    </cfRule>
  </conditionalFormatting>
  <conditionalFormatting sqref="R48">
    <cfRule type="cellIs" dxfId="27602" priority="32040" operator="greaterThan">
      <formula>5000000</formula>
    </cfRule>
  </conditionalFormatting>
  <conditionalFormatting sqref="R48">
    <cfRule type="expression" dxfId="27601" priority="32039">
      <formula>ISTEXT($R$48)</formula>
    </cfRule>
  </conditionalFormatting>
  <conditionalFormatting sqref="R48">
    <cfRule type="cellIs" dxfId="27600" priority="32038" operator="lessThan">
      <formula>0</formula>
    </cfRule>
  </conditionalFormatting>
  <conditionalFormatting sqref="S48">
    <cfRule type="cellIs" dxfId="27599" priority="32037" operator="greaterThan">
      <formula>5000000</formula>
    </cfRule>
  </conditionalFormatting>
  <conditionalFormatting sqref="S48">
    <cfRule type="expression" dxfId="27598" priority="32036">
      <formula>ISTEXT($S$48)</formula>
    </cfRule>
  </conditionalFormatting>
  <conditionalFormatting sqref="S48">
    <cfRule type="cellIs" dxfId="27597" priority="32035" operator="lessThan">
      <formula>0</formula>
    </cfRule>
  </conditionalFormatting>
  <conditionalFormatting sqref="T48">
    <cfRule type="cellIs" dxfId="27596" priority="32034" operator="greaterThan">
      <formula>5000000</formula>
    </cfRule>
  </conditionalFormatting>
  <conditionalFormatting sqref="T48">
    <cfRule type="expression" dxfId="27595" priority="32033">
      <formula>ISTEXT($T$48)</formula>
    </cfRule>
  </conditionalFormatting>
  <conditionalFormatting sqref="T48">
    <cfRule type="cellIs" dxfId="27594" priority="32032" operator="lessThan">
      <formula>0</formula>
    </cfRule>
  </conditionalFormatting>
  <conditionalFormatting sqref="U48">
    <cfRule type="cellIs" dxfId="27593" priority="32031" operator="greaterThan">
      <formula>5000000</formula>
    </cfRule>
  </conditionalFormatting>
  <conditionalFormatting sqref="U48">
    <cfRule type="expression" dxfId="27592" priority="32030">
      <formula>ISTEXT($U$48)</formula>
    </cfRule>
  </conditionalFormatting>
  <conditionalFormatting sqref="U48">
    <cfRule type="cellIs" dxfId="27591" priority="32029" operator="lessThan">
      <formula>0</formula>
    </cfRule>
  </conditionalFormatting>
  <conditionalFormatting sqref="V48">
    <cfRule type="cellIs" dxfId="27590" priority="32028" operator="greaterThan">
      <formula>5000000</formula>
    </cfRule>
  </conditionalFormatting>
  <conditionalFormatting sqref="V48">
    <cfRule type="expression" dxfId="27589" priority="32027">
      <formula>ISTEXT($V$48)</formula>
    </cfRule>
  </conditionalFormatting>
  <conditionalFormatting sqref="V48">
    <cfRule type="cellIs" dxfId="27588" priority="32026" operator="lessThan">
      <formula>0</formula>
    </cfRule>
  </conditionalFormatting>
  <conditionalFormatting sqref="W48">
    <cfRule type="cellIs" dxfId="27587" priority="32025" operator="greaterThan">
      <formula>5000000</formula>
    </cfRule>
  </conditionalFormatting>
  <conditionalFormatting sqref="W48">
    <cfRule type="expression" dxfId="27586" priority="32024">
      <formula>ISTEXT($W$48)</formula>
    </cfRule>
  </conditionalFormatting>
  <conditionalFormatting sqref="W48">
    <cfRule type="cellIs" dxfId="27585" priority="32023" operator="lessThan">
      <formula>0</formula>
    </cfRule>
  </conditionalFormatting>
  <conditionalFormatting sqref="X48">
    <cfRule type="cellIs" dxfId="27584" priority="32022" operator="greaterThan">
      <formula>5000000</formula>
    </cfRule>
  </conditionalFormatting>
  <conditionalFormatting sqref="X48">
    <cfRule type="expression" dxfId="27583" priority="32021">
      <formula>ISTEXT($X$48)</formula>
    </cfRule>
  </conditionalFormatting>
  <conditionalFormatting sqref="X48">
    <cfRule type="cellIs" dxfId="27582" priority="32020" operator="lessThan">
      <formula>0</formula>
    </cfRule>
  </conditionalFormatting>
  <conditionalFormatting sqref="Y48">
    <cfRule type="cellIs" dxfId="27581" priority="32019" operator="greaterThan">
      <formula>5000000</formula>
    </cfRule>
  </conditionalFormatting>
  <conditionalFormatting sqref="Y48">
    <cfRule type="expression" dxfId="27580" priority="32018">
      <formula>ISTEXT($Y$48)</formula>
    </cfRule>
  </conditionalFormatting>
  <conditionalFormatting sqref="Y48">
    <cfRule type="cellIs" dxfId="27579" priority="32017" operator="lessThan">
      <formula>0</formula>
    </cfRule>
  </conditionalFormatting>
  <conditionalFormatting sqref="Z48">
    <cfRule type="cellIs" dxfId="27578" priority="32016" operator="greaterThan">
      <formula>5000000</formula>
    </cfRule>
  </conditionalFormatting>
  <conditionalFormatting sqref="Z48">
    <cfRule type="expression" dxfId="27577" priority="32015">
      <formula>ISTEXT($Z$48)</formula>
    </cfRule>
  </conditionalFormatting>
  <conditionalFormatting sqref="Z48">
    <cfRule type="cellIs" dxfId="27576" priority="32014" operator="lessThan">
      <formula>0</formula>
    </cfRule>
  </conditionalFormatting>
  <conditionalFormatting sqref="E49">
    <cfRule type="cellIs" dxfId="27575" priority="32013" operator="greaterThan">
      <formula>5000000</formula>
    </cfRule>
  </conditionalFormatting>
  <conditionalFormatting sqref="E49">
    <cfRule type="expression" dxfId="27574" priority="32012">
      <formula>ISTEXT($E$49)</formula>
    </cfRule>
  </conditionalFormatting>
  <conditionalFormatting sqref="E49">
    <cfRule type="cellIs" dxfId="27573" priority="32011" operator="lessThan">
      <formula>0</formula>
    </cfRule>
  </conditionalFormatting>
  <conditionalFormatting sqref="F49">
    <cfRule type="cellIs" dxfId="27572" priority="32010" operator="greaterThan">
      <formula>5000000</formula>
    </cfRule>
  </conditionalFormatting>
  <conditionalFormatting sqref="F49">
    <cfRule type="expression" dxfId="27571" priority="32009">
      <formula>ISTEXT($F$49)</formula>
    </cfRule>
  </conditionalFormatting>
  <conditionalFormatting sqref="F49">
    <cfRule type="cellIs" dxfId="27570" priority="32008" operator="lessThan">
      <formula>0</formula>
    </cfRule>
  </conditionalFormatting>
  <conditionalFormatting sqref="G49">
    <cfRule type="cellIs" dxfId="27569" priority="32007" operator="greaterThan">
      <formula>5000000</formula>
    </cfRule>
  </conditionalFormatting>
  <conditionalFormatting sqref="G49">
    <cfRule type="expression" dxfId="27568" priority="32006">
      <formula>ISTEXT($G$49)</formula>
    </cfRule>
  </conditionalFormatting>
  <conditionalFormatting sqref="G49">
    <cfRule type="cellIs" dxfId="27567" priority="32005" operator="lessThan">
      <formula>0</formula>
    </cfRule>
  </conditionalFormatting>
  <conditionalFormatting sqref="H49">
    <cfRule type="cellIs" dxfId="27566" priority="32004" operator="greaterThan">
      <formula>5000000</formula>
    </cfRule>
  </conditionalFormatting>
  <conditionalFormatting sqref="H49">
    <cfRule type="expression" dxfId="27565" priority="32003">
      <formula>ISTEXT($H$49)</formula>
    </cfRule>
  </conditionalFormatting>
  <conditionalFormatting sqref="H49">
    <cfRule type="cellIs" dxfId="27564" priority="32002" operator="lessThan">
      <formula>0</formula>
    </cfRule>
  </conditionalFormatting>
  <conditionalFormatting sqref="I49">
    <cfRule type="cellIs" dxfId="27563" priority="32001" operator="greaterThan">
      <formula>5000000</formula>
    </cfRule>
  </conditionalFormatting>
  <conditionalFormatting sqref="I49">
    <cfRule type="expression" dxfId="27562" priority="32000">
      <formula>ISTEXT($I$49)</formula>
    </cfRule>
  </conditionalFormatting>
  <conditionalFormatting sqref="I49">
    <cfRule type="cellIs" dxfId="27561" priority="31999" operator="lessThan">
      <formula>0</formula>
    </cfRule>
  </conditionalFormatting>
  <conditionalFormatting sqref="J49">
    <cfRule type="cellIs" dxfId="27560" priority="31998" operator="greaterThan">
      <formula>5000000</formula>
    </cfRule>
  </conditionalFormatting>
  <conditionalFormatting sqref="J49">
    <cfRule type="expression" dxfId="27559" priority="31997">
      <formula>ISTEXT($J$49)</formula>
    </cfRule>
  </conditionalFormatting>
  <conditionalFormatting sqref="J49">
    <cfRule type="cellIs" dxfId="27558" priority="31996" operator="lessThan">
      <formula>0</formula>
    </cfRule>
  </conditionalFormatting>
  <conditionalFormatting sqref="K49">
    <cfRule type="cellIs" dxfId="27557" priority="31995" operator="greaterThan">
      <formula>5000000</formula>
    </cfRule>
  </conditionalFormatting>
  <conditionalFormatting sqref="K49">
    <cfRule type="expression" dxfId="27556" priority="31994">
      <formula>ISTEXT($K$49)</formula>
    </cfRule>
  </conditionalFormatting>
  <conditionalFormatting sqref="K49">
    <cfRule type="cellIs" dxfId="27555" priority="31993" operator="lessThan">
      <formula>0</formula>
    </cfRule>
  </conditionalFormatting>
  <conditionalFormatting sqref="L49">
    <cfRule type="cellIs" dxfId="27554" priority="31992" operator="greaterThan">
      <formula>5000000</formula>
    </cfRule>
  </conditionalFormatting>
  <conditionalFormatting sqref="L49">
    <cfRule type="expression" dxfId="27553" priority="31991">
      <formula>ISTEXT($L$49)</formula>
    </cfRule>
  </conditionalFormatting>
  <conditionalFormatting sqref="L49">
    <cfRule type="cellIs" dxfId="27552" priority="31990" operator="lessThan">
      <formula>0</formula>
    </cfRule>
  </conditionalFormatting>
  <conditionalFormatting sqref="M49">
    <cfRule type="cellIs" dxfId="27551" priority="31989" operator="greaterThan">
      <formula>5000000</formula>
    </cfRule>
  </conditionalFormatting>
  <conditionalFormatting sqref="M49">
    <cfRule type="expression" dxfId="27550" priority="31988">
      <formula>ISTEXT($M$49)</formula>
    </cfRule>
  </conditionalFormatting>
  <conditionalFormatting sqref="M49">
    <cfRule type="cellIs" dxfId="27549" priority="31987" operator="lessThan">
      <formula>0</formula>
    </cfRule>
  </conditionalFormatting>
  <conditionalFormatting sqref="N49">
    <cfRule type="cellIs" dxfId="27548" priority="31986" operator="greaterThan">
      <formula>5000000</formula>
    </cfRule>
  </conditionalFormatting>
  <conditionalFormatting sqref="N49">
    <cfRule type="expression" dxfId="27547" priority="31985">
      <formula>ISTEXT($N$49)</formula>
    </cfRule>
  </conditionalFormatting>
  <conditionalFormatting sqref="N49">
    <cfRule type="cellIs" dxfId="27546" priority="31984" operator="lessThan">
      <formula>0</formula>
    </cfRule>
  </conditionalFormatting>
  <conditionalFormatting sqref="O49">
    <cfRule type="cellIs" dxfId="27545" priority="31983" operator="greaterThan">
      <formula>5000000</formula>
    </cfRule>
  </conditionalFormatting>
  <conditionalFormatting sqref="O49">
    <cfRule type="expression" dxfId="27544" priority="31982">
      <formula>ISTEXT($O$49)</formula>
    </cfRule>
  </conditionalFormatting>
  <conditionalFormatting sqref="O49">
    <cfRule type="cellIs" dxfId="27543" priority="31981" operator="lessThan">
      <formula>0</formula>
    </cfRule>
  </conditionalFormatting>
  <conditionalFormatting sqref="P49">
    <cfRule type="cellIs" dxfId="27542" priority="31980" operator="greaterThan">
      <formula>5000000</formula>
    </cfRule>
  </conditionalFormatting>
  <conditionalFormatting sqref="P49">
    <cfRule type="expression" dxfId="27541" priority="31979">
      <formula>ISTEXT($P$49)</formula>
    </cfRule>
  </conditionalFormatting>
  <conditionalFormatting sqref="P49">
    <cfRule type="cellIs" dxfId="27540" priority="31978" operator="lessThan">
      <formula>0</formula>
    </cfRule>
  </conditionalFormatting>
  <conditionalFormatting sqref="Q49">
    <cfRule type="cellIs" dxfId="27539" priority="31977" operator="greaterThan">
      <formula>5000000</formula>
    </cfRule>
  </conditionalFormatting>
  <conditionalFormatting sqref="Q49">
    <cfRule type="expression" dxfId="27538" priority="31976">
      <formula>ISTEXT($Q$49)</formula>
    </cfRule>
  </conditionalFormatting>
  <conditionalFormatting sqref="Q49">
    <cfRule type="cellIs" dxfId="27537" priority="31975" operator="lessThan">
      <formula>0</formula>
    </cfRule>
  </conditionalFormatting>
  <conditionalFormatting sqref="R49">
    <cfRule type="cellIs" dxfId="27536" priority="31974" operator="greaterThan">
      <formula>5000000</formula>
    </cfRule>
  </conditionalFormatting>
  <conditionalFormatting sqref="R49">
    <cfRule type="expression" dxfId="27535" priority="31973">
      <formula>ISTEXT($R$49)</formula>
    </cfRule>
  </conditionalFormatting>
  <conditionalFormatting sqref="R49">
    <cfRule type="cellIs" dxfId="27534" priority="31972" operator="lessThan">
      <formula>0</formula>
    </cfRule>
  </conditionalFormatting>
  <conditionalFormatting sqref="S49">
    <cfRule type="cellIs" dxfId="27533" priority="31971" operator="greaterThan">
      <formula>5000000</formula>
    </cfRule>
  </conditionalFormatting>
  <conditionalFormatting sqref="S49">
    <cfRule type="expression" dxfId="27532" priority="31970">
      <formula>ISTEXT($S$49)</formula>
    </cfRule>
  </conditionalFormatting>
  <conditionalFormatting sqref="S49">
    <cfRule type="cellIs" dxfId="27531" priority="31969" operator="lessThan">
      <formula>0</formula>
    </cfRule>
  </conditionalFormatting>
  <conditionalFormatting sqref="T49">
    <cfRule type="cellIs" dxfId="27530" priority="31968" operator="greaterThan">
      <formula>5000000</formula>
    </cfRule>
  </conditionalFormatting>
  <conditionalFormatting sqref="T49">
    <cfRule type="expression" dxfId="27529" priority="31967">
      <formula>ISTEXT($T$49)</formula>
    </cfRule>
  </conditionalFormatting>
  <conditionalFormatting sqref="T49">
    <cfRule type="cellIs" dxfId="27528" priority="31966" operator="lessThan">
      <formula>0</formula>
    </cfRule>
  </conditionalFormatting>
  <conditionalFormatting sqref="U49">
    <cfRule type="cellIs" dxfId="27527" priority="31965" operator="greaterThan">
      <formula>5000000</formula>
    </cfRule>
  </conditionalFormatting>
  <conditionalFormatting sqref="U49">
    <cfRule type="expression" dxfId="27526" priority="31964">
      <formula>ISTEXT($U$49)</formula>
    </cfRule>
  </conditionalFormatting>
  <conditionalFormatting sqref="U49">
    <cfRule type="cellIs" dxfId="27525" priority="31963" operator="lessThan">
      <formula>0</formula>
    </cfRule>
  </conditionalFormatting>
  <conditionalFormatting sqref="V49">
    <cfRule type="cellIs" dxfId="27524" priority="31962" operator="greaterThan">
      <formula>5000000</formula>
    </cfRule>
  </conditionalFormatting>
  <conditionalFormatting sqref="V49">
    <cfRule type="expression" dxfId="27523" priority="31961">
      <formula>ISTEXT($V$49)</formula>
    </cfRule>
  </conditionalFormatting>
  <conditionalFormatting sqref="V49">
    <cfRule type="cellIs" dxfId="27522" priority="31960" operator="lessThan">
      <formula>0</formula>
    </cfRule>
  </conditionalFormatting>
  <conditionalFormatting sqref="W49">
    <cfRule type="cellIs" dxfId="27521" priority="31959" operator="greaterThan">
      <formula>5000000</formula>
    </cfRule>
  </conditionalFormatting>
  <conditionalFormatting sqref="W49">
    <cfRule type="expression" dxfId="27520" priority="31958">
      <formula>ISTEXT($W$49)</formula>
    </cfRule>
  </conditionalFormatting>
  <conditionalFormatting sqref="W49">
    <cfRule type="cellIs" dxfId="27519" priority="31957" operator="lessThan">
      <formula>0</formula>
    </cfRule>
  </conditionalFormatting>
  <conditionalFormatting sqref="X49">
    <cfRule type="cellIs" dxfId="27518" priority="31956" operator="greaterThan">
      <formula>5000000</formula>
    </cfRule>
  </conditionalFormatting>
  <conditionalFormatting sqref="X49">
    <cfRule type="expression" dxfId="27517" priority="31955">
      <formula>ISTEXT($X$49)</formula>
    </cfRule>
  </conditionalFormatting>
  <conditionalFormatting sqref="X49">
    <cfRule type="cellIs" dxfId="27516" priority="31954" operator="lessThan">
      <formula>0</formula>
    </cfRule>
  </conditionalFormatting>
  <conditionalFormatting sqref="Y49">
    <cfRule type="cellIs" dxfId="27515" priority="31953" operator="greaterThan">
      <formula>5000000</formula>
    </cfRule>
  </conditionalFormatting>
  <conditionalFormatting sqref="Y49">
    <cfRule type="expression" dxfId="27514" priority="31952">
      <formula>ISTEXT($Y$49)</formula>
    </cfRule>
  </conditionalFormatting>
  <conditionalFormatting sqref="Y49">
    <cfRule type="cellIs" dxfId="27513" priority="31951" operator="lessThan">
      <formula>0</formula>
    </cfRule>
  </conditionalFormatting>
  <conditionalFormatting sqref="Z49">
    <cfRule type="cellIs" dxfId="27512" priority="31950" operator="greaterThan">
      <formula>5000000</formula>
    </cfRule>
  </conditionalFormatting>
  <conditionalFormatting sqref="Z49">
    <cfRule type="expression" dxfId="27511" priority="31949">
      <formula>ISTEXT($Z$49)</formula>
    </cfRule>
  </conditionalFormatting>
  <conditionalFormatting sqref="Z49">
    <cfRule type="cellIs" dxfId="27510" priority="31948" operator="lessThan">
      <formula>0</formula>
    </cfRule>
  </conditionalFormatting>
  <conditionalFormatting sqref="D50">
    <cfRule type="cellIs" dxfId="27509" priority="31947" operator="greaterThan">
      <formula>5000000</formula>
    </cfRule>
  </conditionalFormatting>
  <conditionalFormatting sqref="D50">
    <cfRule type="expression" dxfId="27508" priority="31946">
      <formula>ISTEXT($D$50)</formula>
    </cfRule>
  </conditionalFormatting>
  <conditionalFormatting sqref="D50">
    <cfRule type="cellIs" dxfId="27507" priority="31945" operator="lessThan">
      <formula>0</formula>
    </cfRule>
  </conditionalFormatting>
  <conditionalFormatting sqref="E50">
    <cfRule type="cellIs" dxfId="27506" priority="31944" operator="greaterThan">
      <formula>5000000</formula>
    </cfRule>
  </conditionalFormatting>
  <conditionalFormatting sqref="E50">
    <cfRule type="expression" dxfId="27505" priority="31943">
      <formula>ISTEXT($E$50)</formula>
    </cfRule>
  </conditionalFormatting>
  <conditionalFormatting sqref="E50">
    <cfRule type="cellIs" dxfId="27504" priority="31942" operator="lessThan">
      <formula>0</formula>
    </cfRule>
  </conditionalFormatting>
  <conditionalFormatting sqref="F50">
    <cfRule type="cellIs" dxfId="27503" priority="31941" operator="greaterThan">
      <formula>5000000</formula>
    </cfRule>
  </conditionalFormatting>
  <conditionalFormatting sqref="F50">
    <cfRule type="expression" dxfId="27502" priority="31940">
      <formula>ISTEXT($F$50)</formula>
    </cfRule>
  </conditionalFormatting>
  <conditionalFormatting sqref="F50">
    <cfRule type="cellIs" dxfId="27501" priority="31939" operator="lessThan">
      <formula>0</formula>
    </cfRule>
  </conditionalFormatting>
  <conditionalFormatting sqref="G50">
    <cfRule type="cellIs" dxfId="27500" priority="31938" operator="greaterThan">
      <formula>5000000</formula>
    </cfRule>
  </conditionalFormatting>
  <conditionalFormatting sqref="G50">
    <cfRule type="expression" dxfId="27499" priority="31937">
      <formula>ISTEXT($G$50)</formula>
    </cfRule>
  </conditionalFormatting>
  <conditionalFormatting sqref="G50">
    <cfRule type="cellIs" dxfId="27498" priority="31936" operator="lessThan">
      <formula>0</formula>
    </cfRule>
  </conditionalFormatting>
  <conditionalFormatting sqref="H50">
    <cfRule type="cellIs" dxfId="27497" priority="31935" operator="greaterThan">
      <formula>5000000</formula>
    </cfRule>
  </conditionalFormatting>
  <conditionalFormatting sqref="H50">
    <cfRule type="expression" dxfId="27496" priority="31934">
      <formula>ISTEXT($H$50)</formula>
    </cfRule>
  </conditionalFormatting>
  <conditionalFormatting sqref="H50">
    <cfRule type="cellIs" dxfId="27495" priority="31933" operator="lessThan">
      <formula>0</formula>
    </cfRule>
  </conditionalFormatting>
  <conditionalFormatting sqref="I50">
    <cfRule type="cellIs" dxfId="27494" priority="31932" operator="greaterThan">
      <formula>5000000</formula>
    </cfRule>
  </conditionalFormatting>
  <conditionalFormatting sqref="I50">
    <cfRule type="expression" dxfId="27493" priority="31931">
      <formula>ISTEXT($I$50)</formula>
    </cfRule>
  </conditionalFormatting>
  <conditionalFormatting sqref="I50">
    <cfRule type="cellIs" dxfId="27492" priority="31930" operator="lessThan">
      <formula>0</formula>
    </cfRule>
  </conditionalFormatting>
  <conditionalFormatting sqref="J50">
    <cfRule type="cellIs" dxfId="27491" priority="31929" operator="greaterThan">
      <formula>5000000</formula>
    </cfRule>
  </conditionalFormatting>
  <conditionalFormatting sqref="J50">
    <cfRule type="expression" dxfId="27490" priority="31928">
      <formula>ISTEXT($J$50)</formula>
    </cfRule>
  </conditionalFormatting>
  <conditionalFormatting sqref="J50">
    <cfRule type="cellIs" dxfId="27489" priority="31927" operator="lessThan">
      <formula>0</formula>
    </cfRule>
  </conditionalFormatting>
  <conditionalFormatting sqref="K50">
    <cfRule type="cellIs" dxfId="27488" priority="31926" operator="greaterThan">
      <formula>5000000</formula>
    </cfRule>
  </conditionalFormatting>
  <conditionalFormatting sqref="K50">
    <cfRule type="expression" dxfId="27487" priority="31925">
      <formula>ISTEXT($K$50)</formula>
    </cfRule>
  </conditionalFormatting>
  <conditionalFormatting sqref="K50">
    <cfRule type="cellIs" dxfId="27486" priority="31924" operator="lessThan">
      <formula>0</formula>
    </cfRule>
  </conditionalFormatting>
  <conditionalFormatting sqref="L50">
    <cfRule type="cellIs" dxfId="27485" priority="31923" operator="greaterThan">
      <formula>5000000</formula>
    </cfRule>
  </conditionalFormatting>
  <conditionalFormatting sqref="L50">
    <cfRule type="expression" dxfId="27484" priority="31922">
      <formula>ISTEXT($L$50)</formula>
    </cfRule>
  </conditionalFormatting>
  <conditionalFormatting sqref="L50">
    <cfRule type="cellIs" dxfId="27483" priority="31921" operator="lessThan">
      <formula>0</formula>
    </cfRule>
  </conditionalFormatting>
  <conditionalFormatting sqref="M50">
    <cfRule type="cellIs" dxfId="27482" priority="31920" operator="greaterThan">
      <formula>5000000</formula>
    </cfRule>
  </conditionalFormatting>
  <conditionalFormatting sqref="M50">
    <cfRule type="expression" dxfId="27481" priority="31919">
      <formula>ISTEXT($M$50)</formula>
    </cfRule>
  </conditionalFormatting>
  <conditionalFormatting sqref="M50">
    <cfRule type="cellIs" dxfId="27480" priority="31918" operator="lessThan">
      <formula>0</formula>
    </cfRule>
  </conditionalFormatting>
  <conditionalFormatting sqref="N50">
    <cfRule type="cellIs" dxfId="27479" priority="31917" operator="greaterThan">
      <formula>5000000</formula>
    </cfRule>
  </conditionalFormatting>
  <conditionalFormatting sqref="N50">
    <cfRule type="expression" dxfId="27478" priority="31916">
      <formula>ISTEXT($N$50)</formula>
    </cfRule>
  </conditionalFormatting>
  <conditionalFormatting sqref="N50">
    <cfRule type="cellIs" dxfId="27477" priority="31915" operator="lessThan">
      <formula>0</formula>
    </cfRule>
  </conditionalFormatting>
  <conditionalFormatting sqref="O50">
    <cfRule type="cellIs" dxfId="27476" priority="31914" operator="greaterThan">
      <formula>5000000</formula>
    </cfRule>
  </conditionalFormatting>
  <conditionalFormatting sqref="O50">
    <cfRule type="expression" dxfId="27475" priority="31913">
      <formula>ISTEXT($O$50)</formula>
    </cfRule>
  </conditionalFormatting>
  <conditionalFormatting sqref="O50">
    <cfRule type="cellIs" dxfId="27474" priority="31912" operator="lessThan">
      <formula>0</formula>
    </cfRule>
  </conditionalFormatting>
  <conditionalFormatting sqref="P50">
    <cfRule type="cellIs" dxfId="27473" priority="31911" operator="greaterThan">
      <formula>5000000</formula>
    </cfRule>
  </conditionalFormatting>
  <conditionalFormatting sqref="P50">
    <cfRule type="expression" dxfId="27472" priority="31910">
      <formula>ISTEXT($P$50)</formula>
    </cfRule>
  </conditionalFormatting>
  <conditionalFormatting sqref="P50">
    <cfRule type="cellIs" dxfId="27471" priority="31909" operator="lessThan">
      <formula>0</formula>
    </cfRule>
  </conditionalFormatting>
  <conditionalFormatting sqref="Q50">
    <cfRule type="cellIs" dxfId="27470" priority="31908" operator="greaterThan">
      <formula>5000000</formula>
    </cfRule>
  </conditionalFormatting>
  <conditionalFormatting sqref="Q50">
    <cfRule type="expression" dxfId="27469" priority="31907">
      <formula>ISTEXT($Q$50)</formula>
    </cfRule>
  </conditionalFormatting>
  <conditionalFormatting sqref="Q50">
    <cfRule type="cellIs" dxfId="27468" priority="31906" operator="lessThan">
      <formula>0</formula>
    </cfRule>
  </conditionalFormatting>
  <conditionalFormatting sqref="R50">
    <cfRule type="cellIs" dxfId="27467" priority="31905" operator="greaterThan">
      <formula>5000000</formula>
    </cfRule>
  </conditionalFormatting>
  <conditionalFormatting sqref="R50">
    <cfRule type="expression" dxfId="27466" priority="31904">
      <formula>ISTEXT($R$50)</formula>
    </cfRule>
  </conditionalFormatting>
  <conditionalFormatting sqref="R50">
    <cfRule type="cellIs" dxfId="27465" priority="31903" operator="lessThan">
      <formula>0</formula>
    </cfRule>
  </conditionalFormatting>
  <conditionalFormatting sqref="S50">
    <cfRule type="cellIs" dxfId="27464" priority="31902" operator="greaterThan">
      <formula>5000000</formula>
    </cfRule>
  </conditionalFormatting>
  <conditionalFormatting sqref="S50">
    <cfRule type="expression" dxfId="27463" priority="31901">
      <formula>ISTEXT($S$50)</formula>
    </cfRule>
  </conditionalFormatting>
  <conditionalFormatting sqref="S50">
    <cfRule type="cellIs" dxfId="27462" priority="31900" operator="lessThan">
      <formula>0</formula>
    </cfRule>
  </conditionalFormatting>
  <conditionalFormatting sqref="T50">
    <cfRule type="cellIs" dxfId="27461" priority="31899" operator="greaterThan">
      <formula>5000000</formula>
    </cfRule>
  </conditionalFormatting>
  <conditionalFormatting sqref="T50">
    <cfRule type="expression" dxfId="27460" priority="31898">
      <formula>ISTEXT($T$50)</formula>
    </cfRule>
  </conditionalFormatting>
  <conditionalFormatting sqref="T50">
    <cfRule type="cellIs" dxfId="27459" priority="31897" operator="lessThan">
      <formula>0</formula>
    </cfRule>
  </conditionalFormatting>
  <conditionalFormatting sqref="U50">
    <cfRule type="cellIs" dxfId="27458" priority="31896" operator="greaterThan">
      <formula>5000000</formula>
    </cfRule>
  </conditionalFormatting>
  <conditionalFormatting sqref="U50">
    <cfRule type="expression" dxfId="27457" priority="31895">
      <formula>ISTEXT($U$50)</formula>
    </cfRule>
  </conditionalFormatting>
  <conditionalFormatting sqref="U50">
    <cfRule type="cellIs" dxfId="27456" priority="31894" operator="lessThan">
      <formula>0</formula>
    </cfRule>
  </conditionalFormatting>
  <conditionalFormatting sqref="V50">
    <cfRule type="cellIs" dxfId="27455" priority="31893" operator="greaterThan">
      <formula>5000000</formula>
    </cfRule>
  </conditionalFormatting>
  <conditionalFormatting sqref="V50">
    <cfRule type="expression" dxfId="27454" priority="31892">
      <formula>ISTEXT($V$50)</formula>
    </cfRule>
  </conditionalFormatting>
  <conditionalFormatting sqref="V50">
    <cfRule type="cellIs" dxfId="27453" priority="31891" operator="lessThan">
      <formula>0</formula>
    </cfRule>
  </conditionalFormatting>
  <conditionalFormatting sqref="W50">
    <cfRule type="cellIs" dxfId="27452" priority="31890" operator="greaterThan">
      <formula>5000000</formula>
    </cfRule>
  </conditionalFormatting>
  <conditionalFormatting sqref="W50">
    <cfRule type="expression" dxfId="27451" priority="31889">
      <formula>ISTEXT($W$50)</formula>
    </cfRule>
  </conditionalFormatting>
  <conditionalFormatting sqref="W50">
    <cfRule type="cellIs" dxfId="27450" priority="31888" operator="lessThan">
      <formula>0</formula>
    </cfRule>
  </conditionalFormatting>
  <conditionalFormatting sqref="X50">
    <cfRule type="cellIs" dxfId="27449" priority="31887" operator="greaterThan">
      <formula>5000000</formula>
    </cfRule>
  </conditionalFormatting>
  <conditionalFormatting sqref="X50">
    <cfRule type="expression" dxfId="27448" priority="31886">
      <formula>ISTEXT($X$50)</formula>
    </cfRule>
  </conditionalFormatting>
  <conditionalFormatting sqref="X50">
    <cfRule type="cellIs" dxfId="27447" priority="31885" operator="lessThan">
      <formula>0</formula>
    </cfRule>
  </conditionalFormatting>
  <conditionalFormatting sqref="Y50">
    <cfRule type="cellIs" dxfId="27446" priority="31884" operator="greaterThan">
      <formula>5000000</formula>
    </cfRule>
  </conditionalFormatting>
  <conditionalFormatting sqref="Y50">
    <cfRule type="expression" dxfId="27445" priority="31883">
      <formula>ISTEXT($Y$50)</formula>
    </cfRule>
  </conditionalFormatting>
  <conditionalFormatting sqref="Y50">
    <cfRule type="cellIs" dxfId="27444" priority="31882" operator="lessThan">
      <formula>0</formula>
    </cfRule>
  </conditionalFormatting>
  <conditionalFormatting sqref="Z50">
    <cfRule type="cellIs" dxfId="27443" priority="31881" operator="greaterThan">
      <formula>5000000</formula>
    </cfRule>
  </conditionalFormatting>
  <conditionalFormatting sqref="Z50">
    <cfRule type="expression" dxfId="27442" priority="31880">
      <formula>ISTEXT($Z$50)</formula>
    </cfRule>
  </conditionalFormatting>
  <conditionalFormatting sqref="Z50">
    <cfRule type="cellIs" dxfId="27441" priority="31879" operator="lessThan">
      <formula>0</formula>
    </cfRule>
  </conditionalFormatting>
  <conditionalFormatting sqref="D51">
    <cfRule type="cellIs" dxfId="27440" priority="31878" operator="greaterThan">
      <formula>5000000</formula>
    </cfRule>
  </conditionalFormatting>
  <conditionalFormatting sqref="D51">
    <cfRule type="expression" dxfId="27439" priority="31877">
      <formula>ISTEXT($D$51)</formula>
    </cfRule>
  </conditionalFormatting>
  <conditionalFormatting sqref="D51">
    <cfRule type="cellIs" dxfId="27438" priority="31876" operator="lessThan">
      <formula>0</formula>
    </cfRule>
  </conditionalFormatting>
  <conditionalFormatting sqref="E51">
    <cfRule type="cellIs" dxfId="27437" priority="31875" operator="greaterThan">
      <formula>5000000</formula>
    </cfRule>
  </conditionalFormatting>
  <conditionalFormatting sqref="E51">
    <cfRule type="expression" dxfId="27436" priority="31874">
      <formula>ISTEXT($E$51)</formula>
    </cfRule>
  </conditionalFormatting>
  <conditionalFormatting sqref="E51">
    <cfRule type="cellIs" dxfId="27435" priority="31873" operator="lessThan">
      <formula>0</formula>
    </cfRule>
  </conditionalFormatting>
  <conditionalFormatting sqref="F51">
    <cfRule type="cellIs" dxfId="27434" priority="31872" operator="greaterThan">
      <formula>5000000</formula>
    </cfRule>
  </conditionalFormatting>
  <conditionalFormatting sqref="F51">
    <cfRule type="expression" dxfId="27433" priority="31871">
      <formula>ISTEXT($F$51)</formula>
    </cfRule>
  </conditionalFormatting>
  <conditionalFormatting sqref="F51">
    <cfRule type="cellIs" dxfId="27432" priority="31870" operator="lessThan">
      <formula>0</formula>
    </cfRule>
  </conditionalFormatting>
  <conditionalFormatting sqref="G51">
    <cfRule type="cellIs" dxfId="27431" priority="31869" operator="greaterThan">
      <formula>5000000</formula>
    </cfRule>
  </conditionalFormatting>
  <conditionalFormatting sqref="G51">
    <cfRule type="expression" dxfId="27430" priority="31868">
      <formula>ISTEXT($G$51)</formula>
    </cfRule>
  </conditionalFormatting>
  <conditionalFormatting sqref="G51">
    <cfRule type="cellIs" dxfId="27429" priority="31867" operator="lessThan">
      <formula>0</formula>
    </cfRule>
  </conditionalFormatting>
  <conditionalFormatting sqref="H51">
    <cfRule type="cellIs" dxfId="27428" priority="31866" operator="greaterThan">
      <formula>5000000</formula>
    </cfRule>
  </conditionalFormatting>
  <conditionalFormatting sqref="H51">
    <cfRule type="expression" dxfId="27427" priority="31865">
      <formula>ISTEXT($H$51)</formula>
    </cfRule>
  </conditionalFormatting>
  <conditionalFormatting sqref="H51">
    <cfRule type="cellIs" dxfId="27426" priority="31864" operator="lessThan">
      <formula>0</formula>
    </cfRule>
  </conditionalFormatting>
  <conditionalFormatting sqref="I51">
    <cfRule type="cellIs" dxfId="27425" priority="31863" operator="greaterThan">
      <formula>5000000</formula>
    </cfRule>
  </conditionalFormatting>
  <conditionalFormatting sqref="I51">
    <cfRule type="expression" dxfId="27424" priority="31862">
      <formula>ISTEXT($I$51)</formula>
    </cfRule>
  </conditionalFormatting>
  <conditionalFormatting sqref="I51">
    <cfRule type="cellIs" dxfId="27423" priority="31861" operator="lessThan">
      <formula>0</formula>
    </cfRule>
  </conditionalFormatting>
  <conditionalFormatting sqref="J51">
    <cfRule type="cellIs" dxfId="27422" priority="31860" operator="greaterThan">
      <formula>5000000</formula>
    </cfRule>
  </conditionalFormatting>
  <conditionalFormatting sqref="J51">
    <cfRule type="expression" dxfId="27421" priority="31859">
      <formula>ISTEXT($J$51)</formula>
    </cfRule>
  </conditionalFormatting>
  <conditionalFormatting sqref="J51">
    <cfRule type="cellIs" dxfId="27420" priority="31858" operator="lessThan">
      <formula>0</formula>
    </cfRule>
  </conditionalFormatting>
  <conditionalFormatting sqref="K51">
    <cfRule type="cellIs" dxfId="27419" priority="31857" operator="greaterThan">
      <formula>5000000</formula>
    </cfRule>
  </conditionalFormatting>
  <conditionalFormatting sqref="K51">
    <cfRule type="expression" dxfId="27418" priority="31856">
      <formula>ISTEXT($K$51)</formula>
    </cfRule>
  </conditionalFormatting>
  <conditionalFormatting sqref="K51">
    <cfRule type="cellIs" dxfId="27417" priority="31855" operator="lessThan">
      <formula>0</formula>
    </cfRule>
  </conditionalFormatting>
  <conditionalFormatting sqref="L51">
    <cfRule type="cellIs" dxfId="27416" priority="31854" operator="greaterThan">
      <formula>5000000</formula>
    </cfRule>
  </conditionalFormatting>
  <conditionalFormatting sqref="L51">
    <cfRule type="expression" dxfId="27415" priority="31853">
      <formula>ISTEXT($L$51)</formula>
    </cfRule>
  </conditionalFormatting>
  <conditionalFormatting sqref="L51">
    <cfRule type="cellIs" dxfId="27414" priority="31852" operator="lessThan">
      <formula>0</formula>
    </cfRule>
  </conditionalFormatting>
  <conditionalFormatting sqref="M51">
    <cfRule type="cellIs" dxfId="27413" priority="31851" operator="greaterThan">
      <formula>5000000</formula>
    </cfRule>
  </conditionalFormatting>
  <conditionalFormatting sqref="M51">
    <cfRule type="expression" dxfId="27412" priority="31850">
      <formula>ISTEXT($M$51)</formula>
    </cfRule>
  </conditionalFormatting>
  <conditionalFormatting sqref="M51">
    <cfRule type="cellIs" dxfId="27411" priority="31849" operator="lessThan">
      <formula>0</formula>
    </cfRule>
  </conditionalFormatting>
  <conditionalFormatting sqref="N51">
    <cfRule type="cellIs" dxfId="27410" priority="31848" operator="greaterThan">
      <formula>5000000</formula>
    </cfRule>
  </conditionalFormatting>
  <conditionalFormatting sqref="N51">
    <cfRule type="expression" dxfId="27409" priority="31847">
      <formula>ISTEXT($N$51)</formula>
    </cfRule>
  </conditionalFormatting>
  <conditionalFormatting sqref="N51">
    <cfRule type="cellIs" dxfId="27408" priority="31846" operator="lessThan">
      <formula>0</formula>
    </cfRule>
  </conditionalFormatting>
  <conditionalFormatting sqref="O51">
    <cfRule type="cellIs" dxfId="27407" priority="31845" operator="greaterThan">
      <formula>5000000</formula>
    </cfRule>
  </conditionalFormatting>
  <conditionalFormatting sqref="O51">
    <cfRule type="expression" dxfId="27406" priority="31844">
      <formula>ISTEXT($O$51)</formula>
    </cfRule>
  </conditionalFormatting>
  <conditionalFormatting sqref="O51">
    <cfRule type="cellIs" dxfId="27405" priority="31843" operator="lessThan">
      <formula>0</formula>
    </cfRule>
  </conditionalFormatting>
  <conditionalFormatting sqref="P51">
    <cfRule type="cellIs" dxfId="27404" priority="31842" operator="greaterThan">
      <formula>5000000</formula>
    </cfRule>
  </conditionalFormatting>
  <conditionalFormatting sqref="P51">
    <cfRule type="expression" dxfId="27403" priority="31841">
      <formula>ISTEXT($P$51)</formula>
    </cfRule>
  </conditionalFormatting>
  <conditionalFormatting sqref="P51">
    <cfRule type="cellIs" dxfId="27402" priority="31840" operator="lessThan">
      <formula>0</formula>
    </cfRule>
  </conditionalFormatting>
  <conditionalFormatting sqref="Q51">
    <cfRule type="cellIs" dxfId="27401" priority="31839" operator="greaterThan">
      <formula>5000000</formula>
    </cfRule>
  </conditionalFormatting>
  <conditionalFormatting sqref="Q51">
    <cfRule type="expression" dxfId="27400" priority="31838">
      <formula>ISTEXT($Q$51)</formula>
    </cfRule>
  </conditionalFormatting>
  <conditionalFormatting sqref="Q51">
    <cfRule type="cellIs" dxfId="27399" priority="31837" operator="lessThan">
      <formula>0</formula>
    </cfRule>
  </conditionalFormatting>
  <conditionalFormatting sqref="R51">
    <cfRule type="cellIs" dxfId="27398" priority="31836" operator="greaterThan">
      <formula>5000000</formula>
    </cfRule>
  </conditionalFormatting>
  <conditionalFormatting sqref="R51">
    <cfRule type="expression" dxfId="27397" priority="31835">
      <formula>ISTEXT($R$51)</formula>
    </cfRule>
  </conditionalFormatting>
  <conditionalFormatting sqref="R51">
    <cfRule type="cellIs" dxfId="27396" priority="31834" operator="lessThan">
      <formula>0</formula>
    </cfRule>
  </conditionalFormatting>
  <conditionalFormatting sqref="S51">
    <cfRule type="cellIs" dxfId="27395" priority="31833" operator="greaterThan">
      <formula>5000000</formula>
    </cfRule>
  </conditionalFormatting>
  <conditionalFormatting sqref="S51">
    <cfRule type="expression" dxfId="27394" priority="31832">
      <formula>ISTEXT($S$51)</formula>
    </cfRule>
  </conditionalFormatting>
  <conditionalFormatting sqref="S51">
    <cfRule type="cellIs" dxfId="27393" priority="31831" operator="lessThan">
      <formula>0</formula>
    </cfRule>
  </conditionalFormatting>
  <conditionalFormatting sqref="T51">
    <cfRule type="cellIs" dxfId="27392" priority="31830" operator="greaterThan">
      <formula>5000000</formula>
    </cfRule>
  </conditionalFormatting>
  <conditionalFormatting sqref="T51">
    <cfRule type="expression" dxfId="27391" priority="31829">
      <formula>ISTEXT($T$51)</formula>
    </cfRule>
  </conditionalFormatting>
  <conditionalFormatting sqref="T51">
    <cfRule type="cellIs" dxfId="27390" priority="31828" operator="lessThan">
      <formula>0</formula>
    </cfRule>
  </conditionalFormatting>
  <conditionalFormatting sqref="U51">
    <cfRule type="cellIs" dxfId="27389" priority="31827" operator="greaterThan">
      <formula>5000000</formula>
    </cfRule>
  </conditionalFormatting>
  <conditionalFormatting sqref="U51">
    <cfRule type="expression" dxfId="27388" priority="31826">
      <formula>ISTEXT($U$51)</formula>
    </cfRule>
  </conditionalFormatting>
  <conditionalFormatting sqref="U51">
    <cfRule type="cellIs" dxfId="27387" priority="31825" operator="lessThan">
      <formula>0</formula>
    </cfRule>
  </conditionalFormatting>
  <conditionalFormatting sqref="V51">
    <cfRule type="cellIs" dxfId="27386" priority="31824" operator="greaterThan">
      <formula>5000000</formula>
    </cfRule>
  </conditionalFormatting>
  <conditionalFormatting sqref="V51">
    <cfRule type="expression" dxfId="27385" priority="31823">
      <formula>ISTEXT($V$51)</formula>
    </cfRule>
  </conditionalFormatting>
  <conditionalFormatting sqref="V51">
    <cfRule type="cellIs" dxfId="27384" priority="31822" operator="lessThan">
      <formula>0</formula>
    </cfRule>
  </conditionalFormatting>
  <conditionalFormatting sqref="W51">
    <cfRule type="cellIs" dxfId="27383" priority="31821" operator="greaterThan">
      <formula>5000000</formula>
    </cfRule>
  </conditionalFormatting>
  <conditionalFormatting sqref="W51">
    <cfRule type="expression" dxfId="27382" priority="31820">
      <formula>ISTEXT($W$51)</formula>
    </cfRule>
  </conditionalFormatting>
  <conditionalFormatting sqref="W51">
    <cfRule type="cellIs" dxfId="27381" priority="31819" operator="lessThan">
      <formula>0</formula>
    </cfRule>
  </conditionalFormatting>
  <conditionalFormatting sqref="X51">
    <cfRule type="cellIs" dxfId="27380" priority="31818" operator="greaterThan">
      <formula>5000000</formula>
    </cfRule>
  </conditionalFormatting>
  <conditionalFormatting sqref="X51">
    <cfRule type="expression" dxfId="27379" priority="31817">
      <formula>ISTEXT($X$51)</formula>
    </cfRule>
  </conditionalFormatting>
  <conditionalFormatting sqref="X51">
    <cfRule type="cellIs" dxfId="27378" priority="31816" operator="lessThan">
      <formula>0</formula>
    </cfRule>
  </conditionalFormatting>
  <conditionalFormatting sqref="Y51">
    <cfRule type="cellIs" dxfId="27377" priority="31815" operator="greaterThan">
      <formula>5000000</formula>
    </cfRule>
  </conditionalFormatting>
  <conditionalFormatting sqref="Y51">
    <cfRule type="expression" dxfId="27376" priority="31814">
      <formula>ISTEXT($Y$51)</formula>
    </cfRule>
  </conditionalFormatting>
  <conditionalFormatting sqref="Y51">
    <cfRule type="cellIs" dxfId="27375" priority="31813" operator="lessThan">
      <formula>0</formula>
    </cfRule>
  </conditionalFormatting>
  <conditionalFormatting sqref="Z51">
    <cfRule type="cellIs" dxfId="27374" priority="31812" operator="greaterThan">
      <formula>5000000</formula>
    </cfRule>
  </conditionalFormatting>
  <conditionalFormatting sqref="Z51">
    <cfRule type="expression" dxfId="27373" priority="31811">
      <formula>ISTEXT($Z$51)</formula>
    </cfRule>
  </conditionalFormatting>
  <conditionalFormatting sqref="Z51">
    <cfRule type="cellIs" dxfId="27372" priority="31810" operator="lessThan">
      <formula>0</formula>
    </cfRule>
  </conditionalFormatting>
  <conditionalFormatting sqref="E52">
    <cfRule type="cellIs" dxfId="27371" priority="31809" operator="greaterThan">
      <formula>5000000</formula>
    </cfRule>
  </conditionalFormatting>
  <conditionalFormatting sqref="E52">
    <cfRule type="expression" dxfId="27370" priority="31808">
      <formula>ISTEXT($E$52)</formula>
    </cfRule>
  </conditionalFormatting>
  <conditionalFormatting sqref="E52">
    <cfRule type="cellIs" dxfId="27369" priority="31807" operator="lessThan">
      <formula>0</formula>
    </cfRule>
  </conditionalFormatting>
  <conditionalFormatting sqref="F52">
    <cfRule type="cellIs" dxfId="27368" priority="31806" operator="greaterThan">
      <formula>5000000</formula>
    </cfRule>
  </conditionalFormatting>
  <conditionalFormatting sqref="F52">
    <cfRule type="expression" dxfId="27367" priority="31805">
      <formula>ISTEXT($F$52)</formula>
    </cfRule>
  </conditionalFormatting>
  <conditionalFormatting sqref="F52">
    <cfRule type="cellIs" dxfId="27366" priority="31804" operator="lessThan">
      <formula>0</formula>
    </cfRule>
  </conditionalFormatting>
  <conditionalFormatting sqref="G52">
    <cfRule type="cellIs" dxfId="27365" priority="31803" operator="greaterThan">
      <formula>5000000</formula>
    </cfRule>
  </conditionalFormatting>
  <conditionalFormatting sqref="G52">
    <cfRule type="expression" dxfId="27364" priority="31802">
      <formula>ISTEXT($G$52)</formula>
    </cfRule>
  </conditionalFormatting>
  <conditionalFormatting sqref="G52">
    <cfRule type="cellIs" dxfId="27363" priority="31801" operator="lessThan">
      <formula>0</formula>
    </cfRule>
  </conditionalFormatting>
  <conditionalFormatting sqref="H52">
    <cfRule type="cellIs" dxfId="27362" priority="31800" operator="greaterThan">
      <formula>5000000</formula>
    </cfRule>
  </conditionalFormatting>
  <conditionalFormatting sqref="H52">
    <cfRule type="expression" dxfId="27361" priority="31799">
      <formula>ISTEXT($H$52)</formula>
    </cfRule>
  </conditionalFormatting>
  <conditionalFormatting sqref="H52">
    <cfRule type="cellIs" dxfId="27360" priority="31798" operator="lessThan">
      <formula>0</formula>
    </cfRule>
  </conditionalFormatting>
  <conditionalFormatting sqref="I52">
    <cfRule type="cellIs" dxfId="27359" priority="31797" operator="greaterThan">
      <formula>5000000</formula>
    </cfRule>
  </conditionalFormatting>
  <conditionalFormatting sqref="I52">
    <cfRule type="expression" dxfId="27358" priority="31796">
      <formula>ISTEXT($I$52)</formula>
    </cfRule>
  </conditionalFormatting>
  <conditionalFormatting sqref="I52">
    <cfRule type="cellIs" dxfId="27357" priority="31795" operator="lessThan">
      <formula>0</formula>
    </cfRule>
  </conditionalFormatting>
  <conditionalFormatting sqref="J52">
    <cfRule type="cellIs" dxfId="27356" priority="31794" operator="greaterThan">
      <formula>5000000</formula>
    </cfRule>
  </conditionalFormatting>
  <conditionalFormatting sqref="J52">
    <cfRule type="expression" dxfId="27355" priority="31793">
      <formula>ISTEXT($J$52)</formula>
    </cfRule>
  </conditionalFormatting>
  <conditionalFormatting sqref="J52">
    <cfRule type="cellIs" dxfId="27354" priority="31792" operator="lessThan">
      <formula>0</formula>
    </cfRule>
  </conditionalFormatting>
  <conditionalFormatting sqref="K52">
    <cfRule type="cellIs" dxfId="27353" priority="31791" operator="greaterThan">
      <formula>5000000</formula>
    </cfRule>
  </conditionalFormatting>
  <conditionalFormatting sqref="K52">
    <cfRule type="expression" dxfId="27352" priority="31790">
      <formula>ISTEXT($K$52)</formula>
    </cfRule>
  </conditionalFormatting>
  <conditionalFormatting sqref="K52">
    <cfRule type="cellIs" dxfId="27351" priority="31789" operator="lessThan">
      <formula>0</formula>
    </cfRule>
  </conditionalFormatting>
  <conditionalFormatting sqref="L52">
    <cfRule type="cellIs" dxfId="27350" priority="31788" operator="greaterThan">
      <formula>5000000</formula>
    </cfRule>
  </conditionalFormatting>
  <conditionalFormatting sqref="L52">
    <cfRule type="expression" dxfId="27349" priority="31787">
      <formula>ISTEXT($L$52)</formula>
    </cfRule>
  </conditionalFormatting>
  <conditionalFormatting sqref="L52">
    <cfRule type="cellIs" dxfId="27348" priority="31786" operator="lessThan">
      <formula>0</formula>
    </cfRule>
  </conditionalFormatting>
  <conditionalFormatting sqref="M52">
    <cfRule type="cellIs" dxfId="27347" priority="31785" operator="greaterThan">
      <formula>5000000</formula>
    </cfRule>
  </conditionalFormatting>
  <conditionalFormatting sqref="M52">
    <cfRule type="expression" dxfId="27346" priority="31784">
      <formula>ISTEXT($M$52)</formula>
    </cfRule>
  </conditionalFormatting>
  <conditionalFormatting sqref="M52">
    <cfRule type="cellIs" dxfId="27345" priority="31783" operator="lessThan">
      <formula>0</formula>
    </cfRule>
  </conditionalFormatting>
  <conditionalFormatting sqref="N52">
    <cfRule type="cellIs" dxfId="27344" priority="31782" operator="greaterThan">
      <formula>5000000</formula>
    </cfRule>
  </conditionalFormatting>
  <conditionalFormatting sqref="N52">
    <cfRule type="expression" dxfId="27343" priority="31781">
      <formula>ISTEXT($N$52)</formula>
    </cfRule>
  </conditionalFormatting>
  <conditionalFormatting sqref="N52">
    <cfRule type="cellIs" dxfId="27342" priority="31780" operator="lessThan">
      <formula>0</formula>
    </cfRule>
  </conditionalFormatting>
  <conditionalFormatting sqref="O52">
    <cfRule type="cellIs" dxfId="27341" priority="31779" operator="greaterThan">
      <formula>5000000</formula>
    </cfRule>
  </conditionalFormatting>
  <conditionalFormatting sqref="O52">
    <cfRule type="expression" dxfId="27340" priority="31778">
      <formula>ISTEXT($O$52)</formula>
    </cfRule>
  </conditionalFormatting>
  <conditionalFormatting sqref="O52">
    <cfRule type="cellIs" dxfId="27339" priority="31777" operator="lessThan">
      <formula>0</formula>
    </cfRule>
  </conditionalFormatting>
  <conditionalFormatting sqref="P52">
    <cfRule type="cellIs" dxfId="27338" priority="31776" operator="greaterThan">
      <formula>5000000</formula>
    </cfRule>
  </conditionalFormatting>
  <conditionalFormatting sqref="P52">
    <cfRule type="expression" dxfId="27337" priority="31775">
      <formula>ISTEXT($P$52)</formula>
    </cfRule>
  </conditionalFormatting>
  <conditionalFormatting sqref="P52">
    <cfRule type="cellIs" dxfId="27336" priority="31774" operator="lessThan">
      <formula>0</formula>
    </cfRule>
  </conditionalFormatting>
  <conditionalFormatting sqref="Q52">
    <cfRule type="cellIs" dxfId="27335" priority="31773" operator="greaterThan">
      <formula>5000000</formula>
    </cfRule>
  </conditionalFormatting>
  <conditionalFormatting sqref="Q52">
    <cfRule type="expression" dxfId="27334" priority="31772">
      <formula>ISTEXT($Q$52)</formula>
    </cfRule>
  </conditionalFormatting>
  <conditionalFormatting sqref="Q52">
    <cfRule type="cellIs" dxfId="27333" priority="31771" operator="lessThan">
      <formula>0</formula>
    </cfRule>
  </conditionalFormatting>
  <conditionalFormatting sqref="R52">
    <cfRule type="cellIs" dxfId="27332" priority="31770" operator="greaterThan">
      <formula>5000000</formula>
    </cfRule>
  </conditionalFormatting>
  <conditionalFormatting sqref="R52">
    <cfRule type="expression" dxfId="27331" priority="31769">
      <formula>ISTEXT($R$52)</formula>
    </cfRule>
  </conditionalFormatting>
  <conditionalFormatting sqref="R52">
    <cfRule type="cellIs" dxfId="27330" priority="31768" operator="lessThan">
      <formula>0</formula>
    </cfRule>
  </conditionalFormatting>
  <conditionalFormatting sqref="S52">
    <cfRule type="cellIs" dxfId="27329" priority="31767" operator="greaterThan">
      <formula>5000000</formula>
    </cfRule>
  </conditionalFormatting>
  <conditionalFormatting sqref="S52">
    <cfRule type="expression" dxfId="27328" priority="31766">
      <formula>ISTEXT($S$52)</formula>
    </cfRule>
  </conditionalFormatting>
  <conditionalFormatting sqref="S52">
    <cfRule type="cellIs" dxfId="27327" priority="31765" operator="lessThan">
      <formula>0</formula>
    </cfRule>
  </conditionalFormatting>
  <conditionalFormatting sqref="T52">
    <cfRule type="cellIs" dxfId="27326" priority="31764" operator="greaterThan">
      <formula>5000000</formula>
    </cfRule>
  </conditionalFormatting>
  <conditionalFormatting sqref="T52">
    <cfRule type="expression" dxfId="27325" priority="31763">
      <formula>ISTEXT($T$52)</formula>
    </cfRule>
  </conditionalFormatting>
  <conditionalFormatting sqref="T52">
    <cfRule type="cellIs" dxfId="27324" priority="31762" operator="lessThan">
      <formula>0</formula>
    </cfRule>
  </conditionalFormatting>
  <conditionalFormatting sqref="U52">
    <cfRule type="cellIs" dxfId="27323" priority="31761" operator="greaterThan">
      <formula>5000000</formula>
    </cfRule>
  </conditionalFormatting>
  <conditionalFormatting sqref="U52">
    <cfRule type="expression" dxfId="27322" priority="31760">
      <formula>ISTEXT($U$52)</formula>
    </cfRule>
  </conditionalFormatting>
  <conditionalFormatting sqref="U52">
    <cfRule type="cellIs" dxfId="27321" priority="31759" operator="lessThan">
      <formula>0</formula>
    </cfRule>
  </conditionalFormatting>
  <conditionalFormatting sqref="V52">
    <cfRule type="cellIs" dxfId="27320" priority="31758" operator="greaterThan">
      <formula>5000000</formula>
    </cfRule>
  </conditionalFormatting>
  <conditionalFormatting sqref="V52">
    <cfRule type="expression" dxfId="27319" priority="31757">
      <formula>ISTEXT($V$52)</formula>
    </cfRule>
  </conditionalFormatting>
  <conditionalFormatting sqref="V52">
    <cfRule type="cellIs" dxfId="27318" priority="31756" operator="lessThan">
      <formula>0</formula>
    </cfRule>
  </conditionalFormatting>
  <conditionalFormatting sqref="W52">
    <cfRule type="cellIs" dxfId="27317" priority="31755" operator="greaterThan">
      <formula>5000000</formula>
    </cfRule>
  </conditionalFormatting>
  <conditionalFormatting sqref="W52">
    <cfRule type="expression" dxfId="27316" priority="31754">
      <formula>ISTEXT($W$52)</formula>
    </cfRule>
  </conditionalFormatting>
  <conditionalFormatting sqref="W52">
    <cfRule type="cellIs" dxfId="27315" priority="31753" operator="lessThan">
      <formula>0</formula>
    </cfRule>
  </conditionalFormatting>
  <conditionalFormatting sqref="X52">
    <cfRule type="cellIs" dxfId="27314" priority="31752" operator="greaterThan">
      <formula>5000000</formula>
    </cfRule>
  </conditionalFormatting>
  <conditionalFormatting sqref="X52">
    <cfRule type="expression" dxfId="27313" priority="31751">
      <formula>ISTEXT($X$52)</formula>
    </cfRule>
  </conditionalFormatting>
  <conditionalFormatting sqref="X52">
    <cfRule type="cellIs" dxfId="27312" priority="31750" operator="lessThan">
      <formula>0</formula>
    </cfRule>
  </conditionalFormatting>
  <conditionalFormatting sqref="Y52">
    <cfRule type="cellIs" dxfId="27311" priority="31749" operator="greaterThan">
      <formula>5000000</formula>
    </cfRule>
  </conditionalFormatting>
  <conditionalFormatting sqref="Y52">
    <cfRule type="expression" dxfId="27310" priority="31748">
      <formula>ISTEXT($Y$52)</formula>
    </cfRule>
  </conditionalFormatting>
  <conditionalFormatting sqref="Y52">
    <cfRule type="cellIs" dxfId="27309" priority="31747" operator="lessThan">
      <formula>0</formula>
    </cfRule>
  </conditionalFormatting>
  <conditionalFormatting sqref="Z52">
    <cfRule type="cellIs" dxfId="27308" priority="31746" operator="greaterThan">
      <formula>5000000</formula>
    </cfRule>
  </conditionalFormatting>
  <conditionalFormatting sqref="Z52">
    <cfRule type="expression" dxfId="27307" priority="31745">
      <formula>ISTEXT($Z$52)</formula>
    </cfRule>
  </conditionalFormatting>
  <conditionalFormatting sqref="Z52">
    <cfRule type="cellIs" dxfId="27306" priority="31744" operator="lessThan">
      <formula>0</formula>
    </cfRule>
  </conditionalFormatting>
  <conditionalFormatting sqref="E53">
    <cfRule type="cellIs" dxfId="27305" priority="31743" operator="greaterThan">
      <formula>5000000</formula>
    </cfRule>
  </conditionalFormatting>
  <conditionalFormatting sqref="E53">
    <cfRule type="expression" dxfId="27304" priority="31742">
      <formula>ISTEXT($E$53)</formula>
    </cfRule>
  </conditionalFormatting>
  <conditionalFormatting sqref="E53">
    <cfRule type="cellIs" dxfId="27303" priority="31741" operator="lessThan">
      <formula>0</formula>
    </cfRule>
  </conditionalFormatting>
  <conditionalFormatting sqref="F53">
    <cfRule type="cellIs" dxfId="27302" priority="31740" operator="greaterThan">
      <formula>5000000</formula>
    </cfRule>
  </conditionalFormatting>
  <conditionalFormatting sqref="F53">
    <cfRule type="expression" dxfId="27301" priority="31739">
      <formula>ISTEXT($F$53)</formula>
    </cfRule>
  </conditionalFormatting>
  <conditionalFormatting sqref="F53">
    <cfRule type="cellIs" dxfId="27300" priority="31738" operator="lessThan">
      <formula>0</formula>
    </cfRule>
  </conditionalFormatting>
  <conditionalFormatting sqref="G53">
    <cfRule type="cellIs" dxfId="27299" priority="31737" operator="greaterThan">
      <formula>5000000</formula>
    </cfRule>
  </conditionalFormatting>
  <conditionalFormatting sqref="G53">
    <cfRule type="expression" dxfId="27298" priority="31736">
      <formula>ISTEXT($G$53)</formula>
    </cfRule>
  </conditionalFormatting>
  <conditionalFormatting sqref="G53">
    <cfRule type="cellIs" dxfId="27297" priority="31735" operator="lessThan">
      <formula>0</formula>
    </cfRule>
  </conditionalFormatting>
  <conditionalFormatting sqref="H53">
    <cfRule type="cellIs" dxfId="27296" priority="31734" operator="greaterThan">
      <formula>5000000</formula>
    </cfRule>
  </conditionalFormatting>
  <conditionalFormatting sqref="H53">
    <cfRule type="expression" dxfId="27295" priority="31733">
      <formula>ISTEXT($H$53)</formula>
    </cfRule>
  </conditionalFormatting>
  <conditionalFormatting sqref="H53">
    <cfRule type="cellIs" dxfId="27294" priority="31732" operator="lessThan">
      <formula>0</formula>
    </cfRule>
  </conditionalFormatting>
  <conditionalFormatting sqref="I53">
    <cfRule type="cellIs" dxfId="27293" priority="31731" operator="greaterThan">
      <formula>5000000</formula>
    </cfRule>
  </conditionalFormatting>
  <conditionalFormatting sqref="I53">
    <cfRule type="expression" dxfId="27292" priority="31730">
      <formula>ISTEXT($I$53)</formula>
    </cfRule>
  </conditionalFormatting>
  <conditionalFormatting sqref="I53">
    <cfRule type="cellIs" dxfId="27291" priority="31729" operator="lessThan">
      <formula>0</formula>
    </cfRule>
  </conditionalFormatting>
  <conditionalFormatting sqref="J53">
    <cfRule type="cellIs" dxfId="27290" priority="31728" operator="greaterThan">
      <formula>5000000</formula>
    </cfRule>
  </conditionalFormatting>
  <conditionalFormatting sqref="J53">
    <cfRule type="expression" dxfId="27289" priority="31727">
      <formula>ISTEXT($J$53)</formula>
    </cfRule>
  </conditionalFormatting>
  <conditionalFormatting sqref="J53">
    <cfRule type="cellIs" dxfId="27288" priority="31726" operator="lessThan">
      <formula>0</formula>
    </cfRule>
  </conditionalFormatting>
  <conditionalFormatting sqref="K53">
    <cfRule type="cellIs" dxfId="27287" priority="31725" operator="greaterThan">
      <formula>5000000</formula>
    </cfRule>
  </conditionalFormatting>
  <conditionalFormatting sqref="K53">
    <cfRule type="expression" dxfId="27286" priority="31724">
      <formula>ISTEXT($K$53)</formula>
    </cfRule>
  </conditionalFormatting>
  <conditionalFormatting sqref="K53">
    <cfRule type="cellIs" dxfId="27285" priority="31723" operator="lessThan">
      <formula>0</formula>
    </cfRule>
  </conditionalFormatting>
  <conditionalFormatting sqref="L53">
    <cfRule type="cellIs" dxfId="27284" priority="31722" operator="greaterThan">
      <formula>5000000</formula>
    </cfRule>
  </conditionalFormatting>
  <conditionalFormatting sqref="L53">
    <cfRule type="expression" dxfId="27283" priority="31721">
      <formula>ISTEXT($L$53)</formula>
    </cfRule>
  </conditionalFormatting>
  <conditionalFormatting sqref="L53">
    <cfRule type="cellIs" dxfId="27282" priority="31720" operator="lessThan">
      <formula>0</formula>
    </cfRule>
  </conditionalFormatting>
  <conditionalFormatting sqref="M53">
    <cfRule type="cellIs" dxfId="27281" priority="31719" operator="greaterThan">
      <formula>5000000</formula>
    </cfRule>
  </conditionalFormatting>
  <conditionalFormatting sqref="M53">
    <cfRule type="expression" dxfId="27280" priority="31718">
      <formula>ISTEXT($M$53)</formula>
    </cfRule>
  </conditionalFormatting>
  <conditionalFormatting sqref="M53">
    <cfRule type="cellIs" dxfId="27279" priority="31717" operator="lessThan">
      <formula>0</formula>
    </cfRule>
  </conditionalFormatting>
  <conditionalFormatting sqref="N53">
    <cfRule type="cellIs" dxfId="27278" priority="31716" operator="greaterThan">
      <formula>5000000</formula>
    </cfRule>
  </conditionalFormatting>
  <conditionalFormatting sqref="N53">
    <cfRule type="expression" dxfId="27277" priority="31715">
      <formula>ISTEXT($N$53)</formula>
    </cfRule>
  </conditionalFormatting>
  <conditionalFormatting sqref="N53">
    <cfRule type="cellIs" dxfId="27276" priority="31714" operator="lessThan">
      <formula>0</formula>
    </cfRule>
  </conditionalFormatting>
  <conditionalFormatting sqref="O53">
    <cfRule type="cellIs" dxfId="27275" priority="31713" operator="greaterThan">
      <formula>5000000</formula>
    </cfRule>
  </conditionalFormatting>
  <conditionalFormatting sqref="O53">
    <cfRule type="expression" dxfId="27274" priority="31712">
      <formula>ISTEXT($O$53)</formula>
    </cfRule>
  </conditionalFormatting>
  <conditionalFormatting sqref="O53">
    <cfRule type="cellIs" dxfId="27273" priority="31711" operator="lessThan">
      <formula>0</formula>
    </cfRule>
  </conditionalFormatting>
  <conditionalFormatting sqref="P53">
    <cfRule type="cellIs" dxfId="27272" priority="31710" operator="greaterThan">
      <formula>5000000</formula>
    </cfRule>
  </conditionalFormatting>
  <conditionalFormatting sqref="P53">
    <cfRule type="expression" dxfId="27271" priority="31709">
      <formula>ISTEXT($P$53)</formula>
    </cfRule>
  </conditionalFormatting>
  <conditionalFormatting sqref="P53">
    <cfRule type="cellIs" dxfId="27270" priority="31708" operator="lessThan">
      <formula>0</formula>
    </cfRule>
  </conditionalFormatting>
  <conditionalFormatting sqref="Q53">
    <cfRule type="cellIs" dxfId="27269" priority="31707" operator="greaterThan">
      <formula>5000000</formula>
    </cfRule>
  </conditionalFormatting>
  <conditionalFormatting sqref="Q53">
    <cfRule type="expression" dxfId="27268" priority="31706">
      <formula>ISTEXT($Q$53)</formula>
    </cfRule>
  </conditionalFormatting>
  <conditionalFormatting sqref="Q53">
    <cfRule type="cellIs" dxfId="27267" priority="31705" operator="lessThan">
      <formula>0</formula>
    </cfRule>
  </conditionalFormatting>
  <conditionalFormatting sqref="R53">
    <cfRule type="cellIs" dxfId="27266" priority="31704" operator="greaterThan">
      <formula>5000000</formula>
    </cfRule>
  </conditionalFormatting>
  <conditionalFormatting sqref="R53">
    <cfRule type="expression" dxfId="27265" priority="31703">
      <formula>ISTEXT($R$53)</formula>
    </cfRule>
  </conditionalFormatting>
  <conditionalFormatting sqref="R53">
    <cfRule type="cellIs" dxfId="27264" priority="31702" operator="lessThan">
      <formula>0</formula>
    </cfRule>
  </conditionalFormatting>
  <conditionalFormatting sqref="S53">
    <cfRule type="cellIs" dxfId="27263" priority="31701" operator="greaterThan">
      <formula>5000000</formula>
    </cfRule>
  </conditionalFormatting>
  <conditionalFormatting sqref="S53">
    <cfRule type="expression" dxfId="27262" priority="31700">
      <formula>ISTEXT($S$53)</formula>
    </cfRule>
  </conditionalFormatting>
  <conditionalFormatting sqref="S53">
    <cfRule type="cellIs" dxfId="27261" priority="31699" operator="lessThan">
      <formula>0</formula>
    </cfRule>
  </conditionalFormatting>
  <conditionalFormatting sqref="T53">
    <cfRule type="cellIs" dxfId="27260" priority="31698" operator="greaterThan">
      <formula>5000000</formula>
    </cfRule>
  </conditionalFormatting>
  <conditionalFormatting sqref="T53">
    <cfRule type="expression" dxfId="27259" priority="31697">
      <formula>ISTEXT($T$53)</formula>
    </cfRule>
  </conditionalFormatting>
  <conditionalFormatting sqref="T53">
    <cfRule type="cellIs" dxfId="27258" priority="31696" operator="lessThan">
      <formula>0</formula>
    </cfRule>
  </conditionalFormatting>
  <conditionalFormatting sqref="U53">
    <cfRule type="cellIs" dxfId="27257" priority="31695" operator="greaterThan">
      <formula>5000000</formula>
    </cfRule>
  </conditionalFormatting>
  <conditionalFormatting sqref="U53">
    <cfRule type="expression" dxfId="27256" priority="31694">
      <formula>ISTEXT($U$53)</formula>
    </cfRule>
  </conditionalFormatting>
  <conditionalFormatting sqref="U53">
    <cfRule type="cellIs" dxfId="27255" priority="31693" operator="lessThan">
      <formula>0</formula>
    </cfRule>
  </conditionalFormatting>
  <conditionalFormatting sqref="V53">
    <cfRule type="cellIs" dxfId="27254" priority="31692" operator="greaterThan">
      <formula>5000000</formula>
    </cfRule>
  </conditionalFormatting>
  <conditionalFormatting sqref="V53">
    <cfRule type="expression" dxfId="27253" priority="31691">
      <formula>ISTEXT($V$53)</formula>
    </cfRule>
  </conditionalFormatting>
  <conditionalFormatting sqref="V53">
    <cfRule type="cellIs" dxfId="27252" priority="31690" operator="lessThan">
      <formula>0</formula>
    </cfRule>
  </conditionalFormatting>
  <conditionalFormatting sqref="W53">
    <cfRule type="cellIs" dxfId="27251" priority="31689" operator="greaterThan">
      <formula>5000000</formula>
    </cfRule>
  </conditionalFormatting>
  <conditionalFormatting sqref="W53">
    <cfRule type="expression" dxfId="27250" priority="31688">
      <formula>ISTEXT($W$53)</formula>
    </cfRule>
  </conditionalFormatting>
  <conditionalFormatting sqref="W53">
    <cfRule type="cellIs" dxfId="27249" priority="31687" operator="lessThan">
      <formula>0</formula>
    </cfRule>
  </conditionalFormatting>
  <conditionalFormatting sqref="X53">
    <cfRule type="cellIs" dxfId="27248" priority="31686" operator="greaterThan">
      <formula>5000000</formula>
    </cfRule>
  </conditionalFormatting>
  <conditionalFormatting sqref="X53">
    <cfRule type="expression" dxfId="27247" priority="31685">
      <formula>ISTEXT($X$53)</formula>
    </cfRule>
  </conditionalFormatting>
  <conditionalFormatting sqref="X53">
    <cfRule type="cellIs" dxfId="27246" priority="31684" operator="lessThan">
      <formula>0</formula>
    </cfRule>
  </conditionalFormatting>
  <conditionalFormatting sqref="Y53">
    <cfRule type="cellIs" dxfId="27245" priority="31683" operator="greaterThan">
      <formula>5000000</formula>
    </cfRule>
  </conditionalFormatting>
  <conditionalFormatting sqref="Y53">
    <cfRule type="expression" dxfId="27244" priority="31682">
      <formula>ISTEXT($Y$53)</formula>
    </cfRule>
  </conditionalFormatting>
  <conditionalFormatting sqref="Y53">
    <cfRule type="cellIs" dxfId="27243" priority="31681" operator="lessThan">
      <formula>0</formula>
    </cfRule>
  </conditionalFormatting>
  <conditionalFormatting sqref="Z53">
    <cfRule type="cellIs" dxfId="27242" priority="31680" operator="greaterThan">
      <formula>5000000</formula>
    </cfRule>
  </conditionalFormatting>
  <conditionalFormatting sqref="Z53">
    <cfRule type="expression" dxfId="27241" priority="31679">
      <formula>ISTEXT($Z$53)</formula>
    </cfRule>
  </conditionalFormatting>
  <conditionalFormatting sqref="Z53">
    <cfRule type="cellIs" dxfId="27240" priority="31678" operator="lessThan">
      <formula>0</formula>
    </cfRule>
  </conditionalFormatting>
  <conditionalFormatting sqref="D59">
    <cfRule type="cellIs" dxfId="27239" priority="31677" operator="greaterThan">
      <formula>5000000</formula>
    </cfRule>
  </conditionalFormatting>
  <conditionalFormatting sqref="D59">
    <cfRule type="expression" dxfId="27238" priority="31676">
      <formula>ISTEXT($D$59)</formula>
    </cfRule>
  </conditionalFormatting>
  <conditionalFormatting sqref="D59">
    <cfRule type="cellIs" dxfId="27237" priority="31675" operator="lessThan">
      <formula>0</formula>
    </cfRule>
  </conditionalFormatting>
  <conditionalFormatting sqref="E59">
    <cfRule type="cellIs" dxfId="27236" priority="31674" operator="greaterThan">
      <formula>5000000</formula>
    </cfRule>
  </conditionalFormatting>
  <conditionalFormatting sqref="E59">
    <cfRule type="expression" dxfId="27235" priority="31673">
      <formula>ISTEXT($E$59)</formula>
    </cfRule>
  </conditionalFormatting>
  <conditionalFormatting sqref="E59">
    <cfRule type="cellIs" dxfId="27234" priority="31672" operator="lessThan">
      <formula>0</formula>
    </cfRule>
  </conditionalFormatting>
  <conditionalFormatting sqref="F59">
    <cfRule type="cellIs" dxfId="27233" priority="31671" operator="greaterThan">
      <formula>5000000</formula>
    </cfRule>
  </conditionalFormatting>
  <conditionalFormatting sqref="F59">
    <cfRule type="expression" dxfId="27232" priority="31670">
      <formula>ISTEXT($F$59)</formula>
    </cfRule>
  </conditionalFormatting>
  <conditionalFormatting sqref="F59">
    <cfRule type="cellIs" dxfId="27231" priority="31669" operator="lessThan">
      <formula>0</formula>
    </cfRule>
  </conditionalFormatting>
  <conditionalFormatting sqref="G59">
    <cfRule type="cellIs" dxfId="27230" priority="31668" operator="greaterThan">
      <formula>5000000</formula>
    </cfRule>
  </conditionalFormatting>
  <conditionalFormatting sqref="G59">
    <cfRule type="expression" dxfId="27229" priority="31667">
      <formula>ISTEXT($G$59)</formula>
    </cfRule>
  </conditionalFormatting>
  <conditionalFormatting sqref="G59">
    <cfRule type="cellIs" dxfId="27228" priority="31666" operator="lessThan">
      <formula>0</formula>
    </cfRule>
  </conditionalFormatting>
  <conditionalFormatting sqref="H59">
    <cfRule type="cellIs" dxfId="27227" priority="31665" operator="greaterThan">
      <formula>5000000</formula>
    </cfRule>
  </conditionalFormatting>
  <conditionalFormatting sqref="H59">
    <cfRule type="expression" dxfId="27226" priority="31664">
      <formula>ISTEXT($H$59)</formula>
    </cfRule>
  </conditionalFormatting>
  <conditionalFormatting sqref="H59">
    <cfRule type="cellIs" dxfId="27225" priority="31663" operator="lessThan">
      <formula>0</formula>
    </cfRule>
  </conditionalFormatting>
  <conditionalFormatting sqref="I59">
    <cfRule type="cellIs" dxfId="27224" priority="31662" operator="greaterThan">
      <formula>5000000</formula>
    </cfRule>
  </conditionalFormatting>
  <conditionalFormatting sqref="I59">
    <cfRule type="expression" dxfId="27223" priority="31661">
      <formula>ISTEXT($I$59)</formula>
    </cfRule>
  </conditionalFormatting>
  <conditionalFormatting sqref="I59">
    <cfRule type="cellIs" dxfId="27222" priority="31660" operator="lessThan">
      <formula>0</formula>
    </cfRule>
  </conditionalFormatting>
  <conditionalFormatting sqref="J59">
    <cfRule type="cellIs" dxfId="27221" priority="31659" operator="greaterThan">
      <formula>5000000</formula>
    </cfRule>
  </conditionalFormatting>
  <conditionalFormatting sqref="J59">
    <cfRule type="expression" dxfId="27220" priority="31658">
      <formula>ISTEXT($J$59)</formula>
    </cfRule>
  </conditionalFormatting>
  <conditionalFormatting sqref="J59">
    <cfRule type="cellIs" dxfId="27219" priority="31657" operator="lessThan">
      <formula>0</formula>
    </cfRule>
  </conditionalFormatting>
  <conditionalFormatting sqref="K59">
    <cfRule type="cellIs" dxfId="27218" priority="31656" operator="greaterThan">
      <formula>5000000</formula>
    </cfRule>
  </conditionalFormatting>
  <conditionalFormatting sqref="K59">
    <cfRule type="expression" dxfId="27217" priority="31655">
      <formula>ISTEXT($K$59)</formula>
    </cfRule>
  </conditionalFormatting>
  <conditionalFormatting sqref="K59">
    <cfRule type="cellIs" dxfId="27216" priority="31654" operator="lessThan">
      <formula>0</formula>
    </cfRule>
  </conditionalFormatting>
  <conditionalFormatting sqref="L59">
    <cfRule type="cellIs" dxfId="27215" priority="31653" operator="greaterThan">
      <formula>5000000</formula>
    </cfRule>
  </conditionalFormatting>
  <conditionalFormatting sqref="L59">
    <cfRule type="expression" dxfId="27214" priority="31652">
      <formula>ISTEXT($L$59)</formula>
    </cfRule>
  </conditionalFormatting>
  <conditionalFormatting sqref="L59">
    <cfRule type="cellIs" dxfId="27213" priority="31651" operator="lessThan">
      <formula>0</formula>
    </cfRule>
  </conditionalFormatting>
  <conditionalFormatting sqref="M59">
    <cfRule type="cellIs" dxfId="27212" priority="31650" operator="greaterThan">
      <formula>5000000</formula>
    </cfRule>
  </conditionalFormatting>
  <conditionalFormatting sqref="M59">
    <cfRule type="expression" dxfId="27211" priority="31649">
      <formula>ISTEXT($M$59)</formula>
    </cfRule>
  </conditionalFormatting>
  <conditionalFormatting sqref="M59">
    <cfRule type="cellIs" dxfId="27210" priority="31648" operator="lessThan">
      <formula>0</formula>
    </cfRule>
  </conditionalFormatting>
  <conditionalFormatting sqref="N59">
    <cfRule type="cellIs" dxfId="27209" priority="31647" operator="greaterThan">
      <formula>5000000</formula>
    </cfRule>
  </conditionalFormatting>
  <conditionalFormatting sqref="N59">
    <cfRule type="expression" dxfId="27208" priority="31646">
      <formula>ISTEXT($N$59)</formula>
    </cfRule>
  </conditionalFormatting>
  <conditionalFormatting sqref="N59">
    <cfRule type="cellIs" dxfId="27207" priority="31645" operator="lessThan">
      <formula>0</formula>
    </cfRule>
  </conditionalFormatting>
  <conditionalFormatting sqref="O59">
    <cfRule type="cellIs" dxfId="27206" priority="31644" operator="greaterThan">
      <formula>5000000</formula>
    </cfRule>
  </conditionalFormatting>
  <conditionalFormatting sqref="O59">
    <cfRule type="expression" dxfId="27205" priority="31643">
      <formula>ISTEXT($O$59)</formula>
    </cfRule>
  </conditionalFormatting>
  <conditionalFormatting sqref="O59">
    <cfRule type="cellIs" dxfId="27204" priority="31642" operator="lessThan">
      <formula>0</formula>
    </cfRule>
  </conditionalFormatting>
  <conditionalFormatting sqref="P59">
    <cfRule type="cellIs" dxfId="27203" priority="31641" operator="greaterThan">
      <formula>5000000</formula>
    </cfRule>
  </conditionalFormatting>
  <conditionalFormatting sqref="P59">
    <cfRule type="expression" dxfId="27202" priority="31640">
      <formula>ISTEXT($P$59)</formula>
    </cfRule>
  </conditionalFormatting>
  <conditionalFormatting sqref="P59">
    <cfRule type="cellIs" dxfId="27201" priority="31639" operator="lessThan">
      <formula>0</formula>
    </cfRule>
  </conditionalFormatting>
  <conditionalFormatting sqref="Q59">
    <cfRule type="cellIs" dxfId="27200" priority="31638" operator="greaterThan">
      <formula>5000000</formula>
    </cfRule>
  </conditionalFormatting>
  <conditionalFormatting sqref="Q59">
    <cfRule type="expression" dxfId="27199" priority="31637">
      <formula>ISTEXT($Q$59)</formula>
    </cfRule>
  </conditionalFormatting>
  <conditionalFormatting sqref="Q59">
    <cfRule type="cellIs" dxfId="27198" priority="31636" operator="lessThan">
      <formula>0</formula>
    </cfRule>
  </conditionalFormatting>
  <conditionalFormatting sqref="R59">
    <cfRule type="cellIs" dxfId="27197" priority="31635" operator="greaterThan">
      <formula>5000000</formula>
    </cfRule>
  </conditionalFormatting>
  <conditionalFormatting sqref="R59">
    <cfRule type="expression" dxfId="27196" priority="31634">
      <formula>ISTEXT($R$59)</formula>
    </cfRule>
  </conditionalFormatting>
  <conditionalFormatting sqref="R59">
    <cfRule type="cellIs" dxfId="27195" priority="31633" operator="lessThan">
      <formula>0</formula>
    </cfRule>
  </conditionalFormatting>
  <conditionalFormatting sqref="S59">
    <cfRule type="cellIs" dxfId="27194" priority="31632" operator="greaterThan">
      <formula>5000000</formula>
    </cfRule>
  </conditionalFormatting>
  <conditionalFormatting sqref="S59">
    <cfRule type="expression" dxfId="27193" priority="31631">
      <formula>ISTEXT($S$59)</formula>
    </cfRule>
  </conditionalFormatting>
  <conditionalFormatting sqref="S59">
    <cfRule type="cellIs" dxfId="27192" priority="31630" operator="lessThan">
      <formula>0</formula>
    </cfRule>
  </conditionalFormatting>
  <conditionalFormatting sqref="T59">
    <cfRule type="cellIs" dxfId="27191" priority="31629" operator="greaterThan">
      <formula>5000000</formula>
    </cfRule>
  </conditionalFormatting>
  <conditionalFormatting sqref="T59">
    <cfRule type="expression" dxfId="27190" priority="31628">
      <formula>ISTEXT($T$59)</formula>
    </cfRule>
  </conditionalFormatting>
  <conditionalFormatting sqref="T59">
    <cfRule type="cellIs" dxfId="27189" priority="31627" operator="lessThan">
      <formula>0</formula>
    </cfRule>
  </conditionalFormatting>
  <conditionalFormatting sqref="U59">
    <cfRule type="cellIs" dxfId="27188" priority="31626" operator="greaterThan">
      <formula>5000000</formula>
    </cfRule>
  </conditionalFormatting>
  <conditionalFormatting sqref="U59">
    <cfRule type="expression" dxfId="27187" priority="31625">
      <formula>ISTEXT($U$59)</formula>
    </cfRule>
  </conditionalFormatting>
  <conditionalFormatting sqref="U59">
    <cfRule type="cellIs" dxfId="27186" priority="31624" operator="lessThan">
      <formula>0</formula>
    </cfRule>
  </conditionalFormatting>
  <conditionalFormatting sqref="V59">
    <cfRule type="cellIs" dxfId="27185" priority="31623" operator="greaterThan">
      <formula>5000000</formula>
    </cfRule>
  </conditionalFormatting>
  <conditionalFormatting sqref="V59">
    <cfRule type="expression" dxfId="27184" priority="31622">
      <formula>ISTEXT($V$59)</formula>
    </cfRule>
  </conditionalFormatting>
  <conditionalFormatting sqref="V59">
    <cfRule type="cellIs" dxfId="27183" priority="31621" operator="lessThan">
      <formula>0</formula>
    </cfRule>
  </conditionalFormatting>
  <conditionalFormatting sqref="W59">
    <cfRule type="cellIs" dxfId="27182" priority="31620" operator="greaterThan">
      <formula>5000000</formula>
    </cfRule>
  </conditionalFormatting>
  <conditionalFormatting sqref="W59">
    <cfRule type="expression" dxfId="27181" priority="31619">
      <formula>ISTEXT($W$59)</formula>
    </cfRule>
  </conditionalFormatting>
  <conditionalFormatting sqref="W59">
    <cfRule type="cellIs" dxfId="27180" priority="31618" operator="lessThan">
      <formula>0</formula>
    </cfRule>
  </conditionalFormatting>
  <conditionalFormatting sqref="X59">
    <cfRule type="cellIs" dxfId="27179" priority="31617" operator="greaterThan">
      <formula>5000000</formula>
    </cfRule>
  </conditionalFormatting>
  <conditionalFormatting sqref="X59">
    <cfRule type="expression" dxfId="27178" priority="31616">
      <formula>ISTEXT($X$59)</formula>
    </cfRule>
  </conditionalFormatting>
  <conditionalFormatting sqref="X59">
    <cfRule type="cellIs" dxfId="27177" priority="31615" operator="lessThan">
      <formula>0</formula>
    </cfRule>
  </conditionalFormatting>
  <conditionalFormatting sqref="Y59">
    <cfRule type="cellIs" dxfId="27176" priority="31614" operator="greaterThan">
      <formula>5000000</formula>
    </cfRule>
  </conditionalFormatting>
  <conditionalFormatting sqref="Y59">
    <cfRule type="expression" dxfId="27175" priority="31613">
      <formula>ISTEXT($Y$59)</formula>
    </cfRule>
  </conditionalFormatting>
  <conditionalFormatting sqref="Y59">
    <cfRule type="cellIs" dxfId="27174" priority="31612" operator="lessThan">
      <formula>0</formula>
    </cfRule>
  </conditionalFormatting>
  <conditionalFormatting sqref="Z59">
    <cfRule type="cellIs" dxfId="27173" priority="31611" operator="greaterThan">
      <formula>5000000</formula>
    </cfRule>
  </conditionalFormatting>
  <conditionalFormatting sqref="Z59">
    <cfRule type="expression" dxfId="27172" priority="31610">
      <formula>ISTEXT($Z$59)</formula>
    </cfRule>
  </conditionalFormatting>
  <conditionalFormatting sqref="Z59">
    <cfRule type="cellIs" dxfId="27171" priority="31609" operator="lessThan">
      <formula>0</formula>
    </cfRule>
  </conditionalFormatting>
  <conditionalFormatting sqref="D60">
    <cfRule type="cellIs" dxfId="27170" priority="31608" operator="greaterThan">
      <formula>5000000</formula>
    </cfRule>
  </conditionalFormatting>
  <conditionalFormatting sqref="D60">
    <cfRule type="expression" dxfId="27169" priority="31607">
      <formula>ISTEXT($D$60)</formula>
    </cfRule>
  </conditionalFormatting>
  <conditionalFormatting sqref="D60">
    <cfRule type="cellIs" dxfId="27168" priority="31606" operator="lessThan">
      <formula>0</formula>
    </cfRule>
  </conditionalFormatting>
  <conditionalFormatting sqref="E60">
    <cfRule type="cellIs" dxfId="27167" priority="31605" operator="greaterThan">
      <formula>5000000</formula>
    </cfRule>
  </conditionalFormatting>
  <conditionalFormatting sqref="E60">
    <cfRule type="expression" dxfId="27166" priority="31604">
      <formula>ISTEXT($E$60)</formula>
    </cfRule>
  </conditionalFormatting>
  <conditionalFormatting sqref="E60">
    <cfRule type="cellIs" dxfId="27165" priority="31603" operator="lessThan">
      <formula>0</formula>
    </cfRule>
  </conditionalFormatting>
  <conditionalFormatting sqref="F60">
    <cfRule type="cellIs" dxfId="27164" priority="31602" operator="greaterThan">
      <formula>5000000</formula>
    </cfRule>
  </conditionalFormatting>
  <conditionalFormatting sqref="F60">
    <cfRule type="expression" dxfId="27163" priority="31601">
      <formula>ISTEXT($F$60)</formula>
    </cfRule>
  </conditionalFormatting>
  <conditionalFormatting sqref="F60">
    <cfRule type="cellIs" dxfId="27162" priority="31600" operator="lessThan">
      <formula>0</formula>
    </cfRule>
  </conditionalFormatting>
  <conditionalFormatting sqref="G60">
    <cfRule type="cellIs" dxfId="27161" priority="31599" operator="greaterThan">
      <formula>5000000</formula>
    </cfRule>
  </conditionalFormatting>
  <conditionalFormatting sqref="G60">
    <cfRule type="expression" dxfId="27160" priority="31598">
      <formula>ISTEXT($G$60)</formula>
    </cfRule>
  </conditionalFormatting>
  <conditionalFormatting sqref="G60">
    <cfRule type="cellIs" dxfId="27159" priority="31597" operator="lessThan">
      <formula>0</formula>
    </cfRule>
  </conditionalFormatting>
  <conditionalFormatting sqref="H60">
    <cfRule type="cellIs" dxfId="27158" priority="31596" operator="greaterThan">
      <formula>5000000</formula>
    </cfRule>
  </conditionalFormatting>
  <conditionalFormatting sqref="H60">
    <cfRule type="expression" dxfId="27157" priority="31595">
      <formula>ISTEXT($H$60)</formula>
    </cfRule>
  </conditionalFormatting>
  <conditionalFormatting sqref="H60">
    <cfRule type="cellIs" dxfId="27156" priority="31594" operator="lessThan">
      <formula>0</formula>
    </cfRule>
  </conditionalFormatting>
  <conditionalFormatting sqref="I60">
    <cfRule type="cellIs" dxfId="27155" priority="31593" operator="greaterThan">
      <formula>5000000</formula>
    </cfRule>
  </conditionalFormatting>
  <conditionalFormatting sqref="I60">
    <cfRule type="expression" dxfId="27154" priority="31592">
      <formula>ISTEXT($I$60)</formula>
    </cfRule>
  </conditionalFormatting>
  <conditionalFormatting sqref="I60">
    <cfRule type="cellIs" dxfId="27153" priority="31591" operator="lessThan">
      <formula>0</formula>
    </cfRule>
  </conditionalFormatting>
  <conditionalFormatting sqref="J60">
    <cfRule type="cellIs" dxfId="27152" priority="31590" operator="greaterThan">
      <formula>5000000</formula>
    </cfRule>
  </conditionalFormatting>
  <conditionalFormatting sqref="J60">
    <cfRule type="expression" dxfId="27151" priority="31589">
      <formula>ISTEXT($J$60)</formula>
    </cfRule>
  </conditionalFormatting>
  <conditionalFormatting sqref="J60">
    <cfRule type="cellIs" dxfId="27150" priority="31588" operator="lessThan">
      <formula>0</formula>
    </cfRule>
  </conditionalFormatting>
  <conditionalFormatting sqref="K60">
    <cfRule type="cellIs" dxfId="27149" priority="31587" operator="greaterThan">
      <formula>5000000</formula>
    </cfRule>
  </conditionalFormatting>
  <conditionalFormatting sqref="K60">
    <cfRule type="expression" dxfId="27148" priority="31586">
      <formula>ISTEXT($K$60)</formula>
    </cfRule>
  </conditionalFormatting>
  <conditionalFormatting sqref="K60">
    <cfRule type="cellIs" dxfId="27147" priority="31585" operator="lessThan">
      <formula>0</formula>
    </cfRule>
  </conditionalFormatting>
  <conditionalFormatting sqref="L60">
    <cfRule type="cellIs" dxfId="27146" priority="31584" operator="greaterThan">
      <formula>5000000</formula>
    </cfRule>
  </conditionalFormatting>
  <conditionalFormatting sqref="L60">
    <cfRule type="expression" dxfId="27145" priority="31583">
      <formula>ISTEXT($L$60)</formula>
    </cfRule>
  </conditionalFormatting>
  <conditionalFormatting sqref="L60">
    <cfRule type="cellIs" dxfId="27144" priority="31582" operator="lessThan">
      <formula>0</formula>
    </cfRule>
  </conditionalFormatting>
  <conditionalFormatting sqref="M60">
    <cfRule type="cellIs" dxfId="27143" priority="31581" operator="greaterThan">
      <formula>5000000</formula>
    </cfRule>
  </conditionalFormatting>
  <conditionalFormatting sqref="M60">
    <cfRule type="expression" dxfId="27142" priority="31580">
      <formula>ISTEXT($M$60)</formula>
    </cfRule>
  </conditionalFormatting>
  <conditionalFormatting sqref="M60">
    <cfRule type="cellIs" dxfId="27141" priority="31579" operator="lessThan">
      <formula>0</formula>
    </cfRule>
  </conditionalFormatting>
  <conditionalFormatting sqref="N60">
    <cfRule type="cellIs" dxfId="27140" priority="31578" operator="greaterThan">
      <formula>5000000</formula>
    </cfRule>
  </conditionalFormatting>
  <conditionalFormatting sqref="N60">
    <cfRule type="expression" dxfId="27139" priority="31577">
      <formula>ISTEXT($N$60)</formula>
    </cfRule>
  </conditionalFormatting>
  <conditionalFormatting sqref="N60">
    <cfRule type="cellIs" dxfId="27138" priority="31576" operator="lessThan">
      <formula>0</formula>
    </cfRule>
  </conditionalFormatting>
  <conditionalFormatting sqref="O60">
    <cfRule type="cellIs" dxfId="27137" priority="31575" operator="greaterThan">
      <formula>5000000</formula>
    </cfRule>
  </conditionalFormatting>
  <conditionalFormatting sqref="O60">
    <cfRule type="expression" dxfId="27136" priority="31574">
      <formula>ISTEXT($O$60)</formula>
    </cfRule>
  </conditionalFormatting>
  <conditionalFormatting sqref="O60">
    <cfRule type="cellIs" dxfId="27135" priority="31573" operator="lessThan">
      <formula>0</formula>
    </cfRule>
  </conditionalFormatting>
  <conditionalFormatting sqref="P60">
    <cfRule type="cellIs" dxfId="27134" priority="31572" operator="greaterThan">
      <formula>5000000</formula>
    </cfRule>
  </conditionalFormatting>
  <conditionalFormatting sqref="P60">
    <cfRule type="expression" dxfId="27133" priority="31571">
      <formula>ISTEXT($P$60)</formula>
    </cfRule>
  </conditionalFormatting>
  <conditionalFormatting sqref="P60">
    <cfRule type="cellIs" dxfId="27132" priority="31570" operator="lessThan">
      <formula>0</formula>
    </cfRule>
  </conditionalFormatting>
  <conditionalFormatting sqref="Q60">
    <cfRule type="cellIs" dxfId="27131" priority="31569" operator="greaterThan">
      <formula>5000000</formula>
    </cfRule>
  </conditionalFormatting>
  <conditionalFormatting sqref="Q60">
    <cfRule type="expression" dxfId="27130" priority="31568">
      <formula>ISTEXT($Q$60)</formula>
    </cfRule>
  </conditionalFormatting>
  <conditionalFormatting sqref="Q60">
    <cfRule type="cellIs" dxfId="27129" priority="31567" operator="lessThan">
      <formula>0</formula>
    </cfRule>
  </conditionalFormatting>
  <conditionalFormatting sqref="R60">
    <cfRule type="cellIs" dxfId="27128" priority="31566" operator="greaterThan">
      <formula>5000000</formula>
    </cfRule>
  </conditionalFormatting>
  <conditionalFormatting sqref="R60">
    <cfRule type="expression" dxfId="27127" priority="31565">
      <formula>ISTEXT($R$60)</formula>
    </cfRule>
  </conditionalFormatting>
  <conditionalFormatting sqref="R60">
    <cfRule type="cellIs" dxfId="27126" priority="31564" operator="lessThan">
      <formula>0</formula>
    </cfRule>
  </conditionalFormatting>
  <conditionalFormatting sqref="S60">
    <cfRule type="cellIs" dxfId="27125" priority="31563" operator="greaterThan">
      <formula>5000000</formula>
    </cfRule>
  </conditionalFormatting>
  <conditionalFormatting sqref="S60">
    <cfRule type="expression" dxfId="27124" priority="31562">
      <formula>ISTEXT($S$60)</formula>
    </cfRule>
  </conditionalFormatting>
  <conditionalFormatting sqref="S60">
    <cfRule type="cellIs" dxfId="27123" priority="31561" operator="lessThan">
      <formula>0</formula>
    </cfRule>
  </conditionalFormatting>
  <conditionalFormatting sqref="T60">
    <cfRule type="cellIs" dxfId="27122" priority="31560" operator="greaterThan">
      <formula>5000000</formula>
    </cfRule>
  </conditionalFormatting>
  <conditionalFormatting sqref="T60">
    <cfRule type="expression" dxfId="27121" priority="31559">
      <formula>ISTEXT($T$60)</formula>
    </cfRule>
  </conditionalFormatting>
  <conditionalFormatting sqref="T60">
    <cfRule type="cellIs" dxfId="27120" priority="31558" operator="lessThan">
      <formula>0</formula>
    </cfRule>
  </conditionalFormatting>
  <conditionalFormatting sqref="U60">
    <cfRule type="cellIs" dxfId="27119" priority="31557" operator="greaterThan">
      <formula>5000000</formula>
    </cfRule>
  </conditionalFormatting>
  <conditionalFormatting sqref="U60">
    <cfRule type="expression" dxfId="27118" priority="31556">
      <formula>ISTEXT($U$60)</formula>
    </cfRule>
  </conditionalFormatting>
  <conditionalFormatting sqref="U60">
    <cfRule type="cellIs" dxfId="27117" priority="31555" operator="lessThan">
      <formula>0</formula>
    </cfRule>
  </conditionalFormatting>
  <conditionalFormatting sqref="V60">
    <cfRule type="cellIs" dxfId="27116" priority="31554" operator="greaterThan">
      <formula>5000000</formula>
    </cfRule>
  </conditionalFormatting>
  <conditionalFormatting sqref="V60">
    <cfRule type="expression" dxfId="27115" priority="31553">
      <formula>ISTEXT($V$60)</formula>
    </cfRule>
  </conditionalFormatting>
  <conditionalFormatting sqref="V60">
    <cfRule type="cellIs" dxfId="27114" priority="31552" operator="lessThan">
      <formula>0</formula>
    </cfRule>
  </conditionalFormatting>
  <conditionalFormatting sqref="W60">
    <cfRule type="cellIs" dxfId="27113" priority="31551" operator="greaterThan">
      <formula>5000000</formula>
    </cfRule>
  </conditionalFormatting>
  <conditionalFormatting sqref="W60">
    <cfRule type="expression" dxfId="27112" priority="31550">
      <formula>ISTEXT($W$60)</formula>
    </cfRule>
  </conditionalFormatting>
  <conditionalFormatting sqref="W60">
    <cfRule type="cellIs" dxfId="27111" priority="31549" operator="lessThan">
      <formula>0</formula>
    </cfRule>
  </conditionalFormatting>
  <conditionalFormatting sqref="X60">
    <cfRule type="cellIs" dxfId="27110" priority="31548" operator="greaterThan">
      <formula>5000000</formula>
    </cfRule>
  </conditionalFormatting>
  <conditionalFormatting sqref="X60">
    <cfRule type="expression" dxfId="27109" priority="31547">
      <formula>ISTEXT($X$60)</formula>
    </cfRule>
  </conditionalFormatting>
  <conditionalFormatting sqref="X60">
    <cfRule type="cellIs" dxfId="27108" priority="31546" operator="lessThan">
      <formula>0</formula>
    </cfRule>
  </conditionalFormatting>
  <conditionalFormatting sqref="Y60">
    <cfRule type="cellIs" dxfId="27107" priority="31545" operator="greaterThan">
      <formula>5000000</formula>
    </cfRule>
  </conditionalFormatting>
  <conditionalFormatting sqref="Y60">
    <cfRule type="expression" dxfId="27106" priority="31544">
      <formula>ISTEXT($Y$60)</formula>
    </cfRule>
  </conditionalFormatting>
  <conditionalFormatting sqref="Y60">
    <cfRule type="cellIs" dxfId="27105" priority="31543" operator="lessThan">
      <formula>0</formula>
    </cfRule>
  </conditionalFormatting>
  <conditionalFormatting sqref="Z60">
    <cfRule type="cellIs" dxfId="27104" priority="31542" operator="greaterThan">
      <formula>5000000</formula>
    </cfRule>
  </conditionalFormatting>
  <conditionalFormatting sqref="Z60">
    <cfRule type="expression" dxfId="27103" priority="31541">
      <formula>ISTEXT($Z$60)</formula>
    </cfRule>
  </conditionalFormatting>
  <conditionalFormatting sqref="Z60">
    <cfRule type="cellIs" dxfId="27102" priority="31540" operator="lessThan">
      <formula>0</formula>
    </cfRule>
  </conditionalFormatting>
  <conditionalFormatting sqref="D62">
    <cfRule type="cellIs" dxfId="27101" priority="31539" operator="greaterThan">
      <formula>5000000</formula>
    </cfRule>
  </conditionalFormatting>
  <conditionalFormatting sqref="D62">
    <cfRule type="expression" dxfId="27100" priority="31538">
      <formula>ISTEXT($D$62)</formula>
    </cfRule>
  </conditionalFormatting>
  <conditionalFormatting sqref="D62">
    <cfRule type="cellIs" dxfId="27099" priority="31537" operator="lessThan">
      <formula>0</formula>
    </cfRule>
  </conditionalFormatting>
  <conditionalFormatting sqref="E62">
    <cfRule type="cellIs" dxfId="27098" priority="31536" operator="greaterThan">
      <formula>5000000</formula>
    </cfRule>
  </conditionalFormatting>
  <conditionalFormatting sqref="E62">
    <cfRule type="expression" dxfId="27097" priority="31535">
      <formula>ISTEXT($E$62)</formula>
    </cfRule>
  </conditionalFormatting>
  <conditionalFormatting sqref="E62">
    <cfRule type="cellIs" dxfId="27096" priority="31534" operator="lessThan">
      <formula>0</formula>
    </cfRule>
  </conditionalFormatting>
  <conditionalFormatting sqref="F62">
    <cfRule type="cellIs" dxfId="27095" priority="31533" operator="greaterThan">
      <formula>5000000</formula>
    </cfRule>
  </conditionalFormatting>
  <conditionalFormatting sqref="F62">
    <cfRule type="expression" dxfId="27094" priority="31532">
      <formula>ISTEXT($F$62)</formula>
    </cfRule>
  </conditionalFormatting>
  <conditionalFormatting sqref="F62">
    <cfRule type="cellIs" dxfId="27093" priority="31531" operator="lessThan">
      <formula>0</formula>
    </cfRule>
  </conditionalFormatting>
  <conditionalFormatting sqref="G62">
    <cfRule type="cellIs" dxfId="27092" priority="31530" operator="greaterThan">
      <formula>5000000</formula>
    </cfRule>
  </conditionalFormatting>
  <conditionalFormatting sqref="G62">
    <cfRule type="expression" dxfId="27091" priority="31529">
      <formula>ISTEXT($G$62)</formula>
    </cfRule>
  </conditionalFormatting>
  <conditionalFormatting sqref="G62">
    <cfRule type="cellIs" dxfId="27090" priority="31528" operator="lessThan">
      <formula>0</formula>
    </cfRule>
  </conditionalFormatting>
  <conditionalFormatting sqref="H62">
    <cfRule type="cellIs" dxfId="27089" priority="31527" operator="greaterThan">
      <formula>5000000</formula>
    </cfRule>
  </conditionalFormatting>
  <conditionalFormatting sqref="H62">
    <cfRule type="expression" dxfId="27088" priority="31526">
      <formula>ISTEXT($H$62)</formula>
    </cfRule>
  </conditionalFormatting>
  <conditionalFormatting sqref="H62">
    <cfRule type="cellIs" dxfId="27087" priority="31525" operator="lessThan">
      <formula>0</formula>
    </cfRule>
  </conditionalFormatting>
  <conditionalFormatting sqref="I62">
    <cfRule type="cellIs" dxfId="27086" priority="31524" operator="greaterThan">
      <formula>5000000</formula>
    </cfRule>
  </conditionalFormatting>
  <conditionalFormatting sqref="I62">
    <cfRule type="expression" dxfId="27085" priority="31523">
      <formula>ISTEXT($I$62)</formula>
    </cfRule>
  </conditionalFormatting>
  <conditionalFormatting sqref="I62">
    <cfRule type="cellIs" dxfId="27084" priority="31522" operator="lessThan">
      <formula>0</formula>
    </cfRule>
  </conditionalFormatting>
  <conditionalFormatting sqref="J62">
    <cfRule type="cellIs" dxfId="27083" priority="31521" operator="greaterThan">
      <formula>5000000</formula>
    </cfRule>
  </conditionalFormatting>
  <conditionalFormatting sqref="J62">
    <cfRule type="expression" dxfId="27082" priority="31520">
      <formula>ISTEXT($J$62)</formula>
    </cfRule>
  </conditionalFormatting>
  <conditionalFormatting sqref="J62">
    <cfRule type="cellIs" dxfId="27081" priority="31519" operator="lessThan">
      <formula>0</formula>
    </cfRule>
  </conditionalFormatting>
  <conditionalFormatting sqref="K62">
    <cfRule type="cellIs" dxfId="27080" priority="31518" operator="greaterThan">
      <formula>5000000</formula>
    </cfRule>
  </conditionalFormatting>
  <conditionalFormatting sqref="K62">
    <cfRule type="expression" dxfId="27079" priority="31517">
      <formula>ISTEXT($K$62)</formula>
    </cfRule>
  </conditionalFormatting>
  <conditionalFormatting sqref="K62">
    <cfRule type="cellIs" dxfId="27078" priority="31516" operator="lessThan">
      <formula>0</formula>
    </cfRule>
  </conditionalFormatting>
  <conditionalFormatting sqref="L62">
    <cfRule type="cellIs" dxfId="27077" priority="31515" operator="greaterThan">
      <formula>5000000</formula>
    </cfRule>
  </conditionalFormatting>
  <conditionalFormatting sqref="L62">
    <cfRule type="expression" dxfId="27076" priority="31514">
      <formula>ISTEXT($L$62)</formula>
    </cfRule>
  </conditionalFormatting>
  <conditionalFormatting sqref="L62">
    <cfRule type="cellIs" dxfId="27075" priority="31513" operator="lessThan">
      <formula>0</formula>
    </cfRule>
  </conditionalFormatting>
  <conditionalFormatting sqref="M62">
    <cfRule type="cellIs" dxfId="27074" priority="31512" operator="greaterThan">
      <formula>5000000</formula>
    </cfRule>
  </conditionalFormatting>
  <conditionalFormatting sqref="M62">
    <cfRule type="expression" dxfId="27073" priority="31511">
      <formula>ISTEXT($M$62)</formula>
    </cfRule>
  </conditionalFormatting>
  <conditionalFormatting sqref="M62">
    <cfRule type="cellIs" dxfId="27072" priority="31510" operator="lessThan">
      <formula>0</formula>
    </cfRule>
  </conditionalFormatting>
  <conditionalFormatting sqref="N62">
    <cfRule type="cellIs" dxfId="27071" priority="31509" operator="greaterThan">
      <formula>5000000</formula>
    </cfRule>
  </conditionalFormatting>
  <conditionalFormatting sqref="N62">
    <cfRule type="expression" dxfId="27070" priority="31508">
      <formula>ISTEXT($N$62)</formula>
    </cfRule>
  </conditionalFormatting>
  <conditionalFormatting sqref="N62">
    <cfRule type="cellIs" dxfId="27069" priority="31507" operator="lessThan">
      <formula>0</formula>
    </cfRule>
  </conditionalFormatting>
  <conditionalFormatting sqref="O62">
    <cfRule type="cellIs" dxfId="27068" priority="31506" operator="greaterThan">
      <formula>5000000</formula>
    </cfRule>
  </conditionalFormatting>
  <conditionalFormatting sqref="O62">
    <cfRule type="expression" dxfId="27067" priority="31505">
      <formula>ISTEXT($O$62)</formula>
    </cfRule>
  </conditionalFormatting>
  <conditionalFormatting sqref="O62">
    <cfRule type="cellIs" dxfId="27066" priority="31504" operator="lessThan">
      <formula>0</formula>
    </cfRule>
  </conditionalFormatting>
  <conditionalFormatting sqref="P62">
    <cfRule type="cellIs" dxfId="27065" priority="31503" operator="greaterThan">
      <formula>5000000</formula>
    </cfRule>
  </conditionalFormatting>
  <conditionalFormatting sqref="P62">
    <cfRule type="expression" dxfId="27064" priority="31502">
      <formula>ISTEXT($P$62)</formula>
    </cfRule>
  </conditionalFormatting>
  <conditionalFormatting sqref="P62">
    <cfRule type="cellIs" dxfId="27063" priority="31501" operator="lessThan">
      <formula>0</formula>
    </cfRule>
  </conditionalFormatting>
  <conditionalFormatting sqref="Q62">
    <cfRule type="cellIs" dxfId="27062" priority="31500" operator="greaterThan">
      <formula>5000000</formula>
    </cfRule>
  </conditionalFormatting>
  <conditionalFormatting sqref="Q62">
    <cfRule type="expression" dxfId="27061" priority="31499">
      <formula>ISTEXT($Q$62)</formula>
    </cfRule>
  </conditionalFormatting>
  <conditionalFormatting sqref="Q62">
    <cfRule type="cellIs" dxfId="27060" priority="31498" operator="lessThan">
      <formula>0</formula>
    </cfRule>
  </conditionalFormatting>
  <conditionalFormatting sqref="R62">
    <cfRule type="cellIs" dxfId="27059" priority="31497" operator="greaterThan">
      <formula>5000000</formula>
    </cfRule>
  </conditionalFormatting>
  <conditionalFormatting sqref="R62">
    <cfRule type="expression" dxfId="27058" priority="31496">
      <formula>ISTEXT($R$62)</formula>
    </cfRule>
  </conditionalFormatting>
  <conditionalFormatting sqref="R62">
    <cfRule type="cellIs" dxfId="27057" priority="31495" operator="lessThan">
      <formula>0</formula>
    </cfRule>
  </conditionalFormatting>
  <conditionalFormatting sqref="S62">
    <cfRule type="cellIs" dxfId="27056" priority="31494" operator="greaterThan">
      <formula>5000000</formula>
    </cfRule>
  </conditionalFormatting>
  <conditionalFormatting sqref="S62">
    <cfRule type="expression" dxfId="27055" priority="31493">
      <formula>ISTEXT($S$62)</formula>
    </cfRule>
  </conditionalFormatting>
  <conditionalFormatting sqref="S62">
    <cfRule type="cellIs" dxfId="27054" priority="31492" operator="lessThan">
      <formula>0</formula>
    </cfRule>
  </conditionalFormatting>
  <conditionalFormatting sqref="T62">
    <cfRule type="cellIs" dxfId="27053" priority="31491" operator="greaterThan">
      <formula>5000000</formula>
    </cfRule>
  </conditionalFormatting>
  <conditionalFormatting sqref="T62">
    <cfRule type="expression" dxfId="27052" priority="31490">
      <formula>ISTEXT($T$62)</formula>
    </cfRule>
  </conditionalFormatting>
  <conditionalFormatting sqref="T62">
    <cfRule type="cellIs" dxfId="27051" priority="31489" operator="lessThan">
      <formula>0</formula>
    </cfRule>
  </conditionalFormatting>
  <conditionalFormatting sqref="U62">
    <cfRule type="cellIs" dxfId="27050" priority="31488" operator="greaterThan">
      <formula>5000000</formula>
    </cfRule>
  </conditionalFormatting>
  <conditionalFormatting sqref="U62">
    <cfRule type="expression" dxfId="27049" priority="31487">
      <formula>ISTEXT($U$62)</formula>
    </cfRule>
  </conditionalFormatting>
  <conditionalFormatting sqref="U62">
    <cfRule type="cellIs" dxfId="27048" priority="31486" operator="lessThan">
      <formula>0</formula>
    </cfRule>
  </conditionalFormatting>
  <conditionalFormatting sqref="V62">
    <cfRule type="cellIs" dxfId="27047" priority="31485" operator="greaterThan">
      <formula>5000000</formula>
    </cfRule>
  </conditionalFormatting>
  <conditionalFormatting sqref="V62">
    <cfRule type="expression" dxfId="27046" priority="31484">
      <formula>ISTEXT($V$62)</formula>
    </cfRule>
  </conditionalFormatting>
  <conditionalFormatting sqref="V62">
    <cfRule type="cellIs" dxfId="27045" priority="31483" operator="lessThan">
      <formula>0</formula>
    </cfRule>
  </conditionalFormatting>
  <conditionalFormatting sqref="W62">
    <cfRule type="cellIs" dxfId="27044" priority="31482" operator="greaterThan">
      <formula>5000000</formula>
    </cfRule>
  </conditionalFormatting>
  <conditionalFormatting sqref="W62">
    <cfRule type="expression" dxfId="27043" priority="31481">
      <formula>ISTEXT($W$62)</formula>
    </cfRule>
  </conditionalFormatting>
  <conditionalFormatting sqref="W62">
    <cfRule type="cellIs" dxfId="27042" priority="31480" operator="lessThan">
      <formula>0</formula>
    </cfRule>
  </conditionalFormatting>
  <conditionalFormatting sqref="X62">
    <cfRule type="cellIs" dxfId="27041" priority="31479" operator="greaterThan">
      <formula>5000000</formula>
    </cfRule>
  </conditionalFormatting>
  <conditionalFormatting sqref="X62">
    <cfRule type="expression" dxfId="27040" priority="31478">
      <formula>ISTEXT($X$62)</formula>
    </cfRule>
  </conditionalFormatting>
  <conditionalFormatting sqref="X62">
    <cfRule type="cellIs" dxfId="27039" priority="31477" operator="lessThan">
      <formula>0</formula>
    </cfRule>
  </conditionalFormatting>
  <conditionalFormatting sqref="Y62">
    <cfRule type="cellIs" dxfId="27038" priority="31476" operator="greaterThan">
      <formula>5000000</formula>
    </cfRule>
  </conditionalFormatting>
  <conditionalFormatting sqref="Y62">
    <cfRule type="expression" dxfId="27037" priority="31475">
      <formula>ISTEXT($Y$62)</formula>
    </cfRule>
  </conditionalFormatting>
  <conditionalFormatting sqref="Y62">
    <cfRule type="cellIs" dxfId="27036" priority="31474" operator="lessThan">
      <formula>0</formula>
    </cfRule>
  </conditionalFormatting>
  <conditionalFormatting sqref="Z62">
    <cfRule type="cellIs" dxfId="27035" priority="31473" operator="greaterThan">
      <formula>5000000</formula>
    </cfRule>
  </conditionalFormatting>
  <conditionalFormatting sqref="Z62">
    <cfRule type="expression" dxfId="27034" priority="31472">
      <formula>ISTEXT($Z$62)</formula>
    </cfRule>
  </conditionalFormatting>
  <conditionalFormatting sqref="Z62">
    <cfRule type="cellIs" dxfId="27033" priority="31471" operator="lessThan">
      <formula>0</formula>
    </cfRule>
  </conditionalFormatting>
  <conditionalFormatting sqref="D63">
    <cfRule type="cellIs" dxfId="27032" priority="31470" operator="greaterThan">
      <formula>5000000</formula>
    </cfRule>
  </conditionalFormatting>
  <conditionalFormatting sqref="D63">
    <cfRule type="expression" dxfId="27031" priority="31469">
      <formula>ISTEXT($D$63)</formula>
    </cfRule>
  </conditionalFormatting>
  <conditionalFormatting sqref="D63">
    <cfRule type="cellIs" dxfId="27030" priority="31468" operator="lessThan">
      <formula>0</formula>
    </cfRule>
  </conditionalFormatting>
  <conditionalFormatting sqref="E63">
    <cfRule type="cellIs" dxfId="27029" priority="31467" operator="greaterThan">
      <formula>5000000</formula>
    </cfRule>
  </conditionalFormatting>
  <conditionalFormatting sqref="E63">
    <cfRule type="expression" dxfId="27028" priority="31466">
      <formula>ISTEXT($E$63)</formula>
    </cfRule>
  </conditionalFormatting>
  <conditionalFormatting sqref="E63">
    <cfRule type="cellIs" dxfId="27027" priority="31465" operator="lessThan">
      <formula>0</formula>
    </cfRule>
  </conditionalFormatting>
  <conditionalFormatting sqref="F63">
    <cfRule type="cellIs" dxfId="27026" priority="31464" operator="greaterThan">
      <formula>5000000</formula>
    </cfRule>
  </conditionalFormatting>
  <conditionalFormatting sqref="F63">
    <cfRule type="expression" dxfId="27025" priority="31463">
      <formula>ISTEXT($F$63)</formula>
    </cfRule>
  </conditionalFormatting>
  <conditionalFormatting sqref="F63">
    <cfRule type="cellIs" dxfId="27024" priority="31462" operator="lessThan">
      <formula>0</formula>
    </cfRule>
  </conditionalFormatting>
  <conditionalFormatting sqref="G63">
    <cfRule type="cellIs" dxfId="27023" priority="31461" operator="greaterThan">
      <formula>5000000</formula>
    </cfRule>
  </conditionalFormatting>
  <conditionalFormatting sqref="G63">
    <cfRule type="expression" dxfId="27022" priority="31460">
      <formula>ISTEXT($G$63)</formula>
    </cfRule>
  </conditionalFormatting>
  <conditionalFormatting sqref="G63">
    <cfRule type="cellIs" dxfId="27021" priority="31459" operator="lessThan">
      <formula>0</formula>
    </cfRule>
  </conditionalFormatting>
  <conditionalFormatting sqref="H63">
    <cfRule type="cellIs" dxfId="27020" priority="31458" operator="greaterThan">
      <formula>5000000</formula>
    </cfRule>
  </conditionalFormatting>
  <conditionalFormatting sqref="H63">
    <cfRule type="expression" dxfId="27019" priority="31457">
      <formula>ISTEXT($H$63)</formula>
    </cfRule>
  </conditionalFormatting>
  <conditionalFormatting sqref="H63">
    <cfRule type="cellIs" dxfId="27018" priority="31456" operator="lessThan">
      <formula>0</formula>
    </cfRule>
  </conditionalFormatting>
  <conditionalFormatting sqref="I63">
    <cfRule type="cellIs" dxfId="27017" priority="31455" operator="greaterThan">
      <formula>5000000</formula>
    </cfRule>
  </conditionalFormatting>
  <conditionalFormatting sqref="I63">
    <cfRule type="expression" dxfId="27016" priority="31454">
      <formula>ISTEXT($I$63)</formula>
    </cfRule>
  </conditionalFormatting>
  <conditionalFormatting sqref="I63">
    <cfRule type="cellIs" dxfId="27015" priority="31453" operator="lessThan">
      <formula>0</formula>
    </cfRule>
  </conditionalFormatting>
  <conditionalFormatting sqref="J63">
    <cfRule type="cellIs" dxfId="27014" priority="31452" operator="greaterThan">
      <formula>5000000</formula>
    </cfRule>
  </conditionalFormatting>
  <conditionalFormatting sqref="J63">
    <cfRule type="expression" dxfId="27013" priority="31451">
      <formula>ISTEXT($J$63)</formula>
    </cfRule>
  </conditionalFormatting>
  <conditionalFormatting sqref="J63">
    <cfRule type="cellIs" dxfId="27012" priority="31450" operator="lessThan">
      <formula>0</formula>
    </cfRule>
  </conditionalFormatting>
  <conditionalFormatting sqref="K63">
    <cfRule type="cellIs" dxfId="27011" priority="31449" operator="greaterThan">
      <formula>5000000</formula>
    </cfRule>
  </conditionalFormatting>
  <conditionalFormatting sqref="K63">
    <cfRule type="expression" dxfId="27010" priority="31448">
      <formula>ISTEXT($K$63)</formula>
    </cfRule>
  </conditionalFormatting>
  <conditionalFormatting sqref="K63">
    <cfRule type="cellIs" dxfId="27009" priority="31447" operator="lessThan">
      <formula>0</formula>
    </cfRule>
  </conditionalFormatting>
  <conditionalFormatting sqref="L63">
    <cfRule type="cellIs" dxfId="27008" priority="31446" operator="greaterThan">
      <formula>5000000</formula>
    </cfRule>
  </conditionalFormatting>
  <conditionalFormatting sqref="L63">
    <cfRule type="expression" dxfId="27007" priority="31445">
      <formula>ISTEXT($L$63)</formula>
    </cfRule>
  </conditionalFormatting>
  <conditionalFormatting sqref="L63">
    <cfRule type="cellIs" dxfId="27006" priority="31444" operator="lessThan">
      <formula>0</formula>
    </cfRule>
  </conditionalFormatting>
  <conditionalFormatting sqref="M63">
    <cfRule type="cellIs" dxfId="27005" priority="31443" operator="greaterThan">
      <formula>5000000</formula>
    </cfRule>
  </conditionalFormatting>
  <conditionalFormatting sqref="M63">
    <cfRule type="expression" dxfId="27004" priority="31442">
      <formula>ISTEXT($M$63)</formula>
    </cfRule>
  </conditionalFormatting>
  <conditionalFormatting sqref="M63">
    <cfRule type="cellIs" dxfId="27003" priority="31441" operator="lessThan">
      <formula>0</formula>
    </cfRule>
  </conditionalFormatting>
  <conditionalFormatting sqref="N63">
    <cfRule type="cellIs" dxfId="27002" priority="31440" operator="greaterThan">
      <formula>5000000</formula>
    </cfRule>
  </conditionalFormatting>
  <conditionalFormatting sqref="N63">
    <cfRule type="expression" dxfId="27001" priority="31439">
      <formula>ISTEXT($N$63)</formula>
    </cfRule>
  </conditionalFormatting>
  <conditionalFormatting sqref="N63">
    <cfRule type="cellIs" dxfId="27000" priority="31438" operator="lessThan">
      <formula>0</formula>
    </cfRule>
  </conditionalFormatting>
  <conditionalFormatting sqref="O63">
    <cfRule type="cellIs" dxfId="26999" priority="31437" operator="greaterThan">
      <formula>5000000</formula>
    </cfRule>
  </conditionalFormatting>
  <conditionalFormatting sqref="O63">
    <cfRule type="expression" dxfId="26998" priority="31436">
      <formula>ISTEXT($O$63)</formula>
    </cfRule>
  </conditionalFormatting>
  <conditionalFormatting sqref="O63">
    <cfRule type="cellIs" dxfId="26997" priority="31435" operator="lessThan">
      <formula>0</formula>
    </cfRule>
  </conditionalFormatting>
  <conditionalFormatting sqref="P63">
    <cfRule type="cellIs" dxfId="26996" priority="31434" operator="greaterThan">
      <formula>5000000</formula>
    </cfRule>
  </conditionalFormatting>
  <conditionalFormatting sqref="P63">
    <cfRule type="expression" dxfId="26995" priority="31433">
      <formula>ISTEXT($P$63)</formula>
    </cfRule>
  </conditionalFormatting>
  <conditionalFormatting sqref="P63">
    <cfRule type="cellIs" dxfId="26994" priority="31432" operator="lessThan">
      <formula>0</formula>
    </cfRule>
  </conditionalFormatting>
  <conditionalFormatting sqref="Q63">
    <cfRule type="cellIs" dxfId="26993" priority="31431" operator="greaterThan">
      <formula>5000000</formula>
    </cfRule>
  </conditionalFormatting>
  <conditionalFormatting sqref="Q63">
    <cfRule type="expression" dxfId="26992" priority="31430">
      <formula>ISTEXT($Q$63)</formula>
    </cfRule>
  </conditionalFormatting>
  <conditionalFormatting sqref="Q63">
    <cfRule type="cellIs" dxfId="26991" priority="31429" operator="lessThan">
      <formula>0</formula>
    </cfRule>
  </conditionalFormatting>
  <conditionalFormatting sqref="R63">
    <cfRule type="cellIs" dxfId="26990" priority="31428" operator="greaterThan">
      <formula>5000000</formula>
    </cfRule>
  </conditionalFormatting>
  <conditionalFormatting sqref="R63">
    <cfRule type="expression" dxfId="26989" priority="31427">
      <formula>ISTEXT($R$63)</formula>
    </cfRule>
  </conditionalFormatting>
  <conditionalFormatting sqref="R63">
    <cfRule type="cellIs" dxfId="26988" priority="31426" operator="lessThan">
      <formula>0</formula>
    </cfRule>
  </conditionalFormatting>
  <conditionalFormatting sqref="S63">
    <cfRule type="cellIs" dxfId="26987" priority="31425" operator="greaterThan">
      <formula>5000000</formula>
    </cfRule>
  </conditionalFormatting>
  <conditionalFormatting sqref="S63">
    <cfRule type="expression" dxfId="26986" priority="31424">
      <formula>ISTEXT($S$63)</formula>
    </cfRule>
  </conditionalFormatting>
  <conditionalFormatting sqref="S63">
    <cfRule type="cellIs" dxfId="26985" priority="31423" operator="lessThan">
      <formula>0</formula>
    </cfRule>
  </conditionalFormatting>
  <conditionalFormatting sqref="T63">
    <cfRule type="cellIs" dxfId="26984" priority="31422" operator="greaterThan">
      <formula>5000000</formula>
    </cfRule>
  </conditionalFormatting>
  <conditionalFormatting sqref="T63">
    <cfRule type="expression" dxfId="26983" priority="31421">
      <formula>ISTEXT($T$63)</formula>
    </cfRule>
  </conditionalFormatting>
  <conditionalFormatting sqref="T63">
    <cfRule type="cellIs" dxfId="26982" priority="31420" operator="lessThan">
      <formula>0</formula>
    </cfRule>
  </conditionalFormatting>
  <conditionalFormatting sqref="U63">
    <cfRule type="cellIs" dxfId="26981" priority="31419" operator="greaterThan">
      <formula>5000000</formula>
    </cfRule>
  </conditionalFormatting>
  <conditionalFormatting sqref="U63">
    <cfRule type="expression" dxfId="26980" priority="31418">
      <formula>ISTEXT($U$63)</formula>
    </cfRule>
  </conditionalFormatting>
  <conditionalFormatting sqref="U63">
    <cfRule type="cellIs" dxfId="26979" priority="31417" operator="lessThan">
      <formula>0</formula>
    </cfRule>
  </conditionalFormatting>
  <conditionalFormatting sqref="V63">
    <cfRule type="cellIs" dxfId="26978" priority="31416" operator="greaterThan">
      <formula>5000000</formula>
    </cfRule>
  </conditionalFormatting>
  <conditionalFormatting sqref="V63">
    <cfRule type="expression" dxfId="26977" priority="31415">
      <formula>ISTEXT($V$63)</formula>
    </cfRule>
  </conditionalFormatting>
  <conditionalFormatting sqref="V63">
    <cfRule type="cellIs" dxfId="26976" priority="31414" operator="lessThan">
      <formula>0</formula>
    </cfRule>
  </conditionalFormatting>
  <conditionalFormatting sqref="W63">
    <cfRule type="cellIs" dxfId="26975" priority="31413" operator="greaterThan">
      <formula>5000000</formula>
    </cfRule>
  </conditionalFormatting>
  <conditionalFormatting sqref="W63">
    <cfRule type="expression" dxfId="26974" priority="31412">
      <formula>ISTEXT($W$63)</formula>
    </cfRule>
  </conditionalFormatting>
  <conditionalFormatting sqref="W63">
    <cfRule type="cellIs" dxfId="26973" priority="31411" operator="lessThan">
      <formula>0</formula>
    </cfRule>
  </conditionalFormatting>
  <conditionalFormatting sqref="X63">
    <cfRule type="cellIs" dxfId="26972" priority="31410" operator="greaterThan">
      <formula>5000000</formula>
    </cfRule>
  </conditionalFormatting>
  <conditionalFormatting sqref="X63">
    <cfRule type="expression" dxfId="26971" priority="31409">
      <formula>ISTEXT($X$63)</formula>
    </cfRule>
  </conditionalFormatting>
  <conditionalFormatting sqref="X63">
    <cfRule type="cellIs" dxfId="26970" priority="31408" operator="lessThan">
      <formula>0</formula>
    </cfRule>
  </conditionalFormatting>
  <conditionalFormatting sqref="Y63">
    <cfRule type="cellIs" dxfId="26969" priority="31407" operator="greaterThan">
      <formula>5000000</formula>
    </cfRule>
  </conditionalFormatting>
  <conditionalFormatting sqref="Y63">
    <cfRule type="expression" dxfId="26968" priority="31406">
      <formula>ISTEXT($Y$63)</formula>
    </cfRule>
  </conditionalFormatting>
  <conditionalFormatting sqref="Y63">
    <cfRule type="cellIs" dxfId="26967" priority="31405" operator="lessThan">
      <formula>0</formula>
    </cfRule>
  </conditionalFormatting>
  <conditionalFormatting sqref="Z63">
    <cfRule type="cellIs" dxfId="26966" priority="31404" operator="greaterThan">
      <formula>5000000</formula>
    </cfRule>
  </conditionalFormatting>
  <conditionalFormatting sqref="Z63">
    <cfRule type="expression" dxfId="26965" priority="31403">
      <formula>ISTEXT($Z$63)</formula>
    </cfRule>
  </conditionalFormatting>
  <conditionalFormatting sqref="Z63">
    <cfRule type="cellIs" dxfId="26964" priority="31402" operator="lessThan">
      <formula>0</formula>
    </cfRule>
  </conditionalFormatting>
  <conditionalFormatting sqref="D64">
    <cfRule type="cellIs" dxfId="26963" priority="31401" operator="greaterThan">
      <formula>5000000</formula>
    </cfRule>
  </conditionalFormatting>
  <conditionalFormatting sqref="D64">
    <cfRule type="expression" dxfId="26962" priority="31400">
      <formula>ISTEXT($D$64)</formula>
    </cfRule>
  </conditionalFormatting>
  <conditionalFormatting sqref="D64">
    <cfRule type="cellIs" dxfId="26961" priority="31399" operator="lessThan">
      <formula>0</formula>
    </cfRule>
  </conditionalFormatting>
  <conditionalFormatting sqref="E64">
    <cfRule type="cellIs" dxfId="26960" priority="31398" operator="greaterThan">
      <formula>5000000</formula>
    </cfRule>
  </conditionalFormatting>
  <conditionalFormatting sqref="E64">
    <cfRule type="expression" dxfId="26959" priority="31397">
      <formula>ISTEXT($E$64)</formula>
    </cfRule>
  </conditionalFormatting>
  <conditionalFormatting sqref="E64">
    <cfRule type="cellIs" dxfId="26958" priority="31396" operator="lessThan">
      <formula>0</formula>
    </cfRule>
  </conditionalFormatting>
  <conditionalFormatting sqref="F64">
    <cfRule type="cellIs" dxfId="26957" priority="31395" operator="greaterThan">
      <formula>5000000</formula>
    </cfRule>
  </conditionalFormatting>
  <conditionalFormatting sqref="F64">
    <cfRule type="expression" dxfId="26956" priority="31394">
      <formula>ISTEXT($F$64)</formula>
    </cfRule>
  </conditionalFormatting>
  <conditionalFormatting sqref="F64">
    <cfRule type="cellIs" dxfId="26955" priority="31393" operator="lessThan">
      <formula>0</formula>
    </cfRule>
  </conditionalFormatting>
  <conditionalFormatting sqref="G64">
    <cfRule type="cellIs" dxfId="26954" priority="31392" operator="greaterThan">
      <formula>5000000</formula>
    </cfRule>
  </conditionalFormatting>
  <conditionalFormatting sqref="G64">
    <cfRule type="expression" dxfId="26953" priority="31391">
      <formula>ISTEXT($G$64)</formula>
    </cfRule>
  </conditionalFormatting>
  <conditionalFormatting sqref="G64">
    <cfRule type="cellIs" dxfId="26952" priority="31390" operator="lessThan">
      <formula>0</formula>
    </cfRule>
  </conditionalFormatting>
  <conditionalFormatting sqref="H64">
    <cfRule type="cellIs" dxfId="26951" priority="31389" operator="greaterThan">
      <formula>5000000</formula>
    </cfRule>
  </conditionalFormatting>
  <conditionalFormatting sqref="H64">
    <cfRule type="expression" dxfId="26950" priority="31388">
      <formula>ISTEXT($H$64)</formula>
    </cfRule>
  </conditionalFormatting>
  <conditionalFormatting sqref="H64">
    <cfRule type="cellIs" dxfId="26949" priority="31387" operator="lessThan">
      <formula>0</formula>
    </cfRule>
  </conditionalFormatting>
  <conditionalFormatting sqref="I64">
    <cfRule type="cellIs" dxfId="26948" priority="31386" operator="greaterThan">
      <formula>5000000</formula>
    </cfRule>
  </conditionalFormatting>
  <conditionalFormatting sqref="I64">
    <cfRule type="expression" dxfId="26947" priority="31385">
      <formula>ISTEXT($I$64)</formula>
    </cfRule>
  </conditionalFormatting>
  <conditionalFormatting sqref="I64">
    <cfRule type="cellIs" dxfId="26946" priority="31384" operator="lessThan">
      <formula>0</formula>
    </cfRule>
  </conditionalFormatting>
  <conditionalFormatting sqref="J64">
    <cfRule type="cellIs" dxfId="26945" priority="31383" operator="greaterThan">
      <formula>5000000</formula>
    </cfRule>
  </conditionalFormatting>
  <conditionalFormatting sqref="J64">
    <cfRule type="expression" dxfId="26944" priority="31382">
      <formula>ISTEXT($J$64)</formula>
    </cfRule>
  </conditionalFormatting>
  <conditionalFormatting sqref="J64">
    <cfRule type="cellIs" dxfId="26943" priority="31381" operator="lessThan">
      <formula>0</formula>
    </cfRule>
  </conditionalFormatting>
  <conditionalFormatting sqref="K64">
    <cfRule type="cellIs" dxfId="26942" priority="31380" operator="greaterThan">
      <formula>5000000</formula>
    </cfRule>
  </conditionalFormatting>
  <conditionalFormatting sqref="K64">
    <cfRule type="expression" dxfId="26941" priority="31379">
      <formula>ISTEXT($K$64)</formula>
    </cfRule>
  </conditionalFormatting>
  <conditionalFormatting sqref="K64">
    <cfRule type="cellIs" dxfId="26940" priority="31378" operator="lessThan">
      <formula>0</formula>
    </cfRule>
  </conditionalFormatting>
  <conditionalFormatting sqref="L64">
    <cfRule type="cellIs" dxfId="26939" priority="31377" operator="greaterThan">
      <formula>5000000</formula>
    </cfRule>
  </conditionalFormatting>
  <conditionalFormatting sqref="L64">
    <cfRule type="expression" dxfId="26938" priority="31376">
      <formula>ISTEXT($L$64)</formula>
    </cfRule>
  </conditionalFormatting>
  <conditionalFormatting sqref="L64">
    <cfRule type="cellIs" dxfId="26937" priority="31375" operator="lessThan">
      <formula>0</formula>
    </cfRule>
  </conditionalFormatting>
  <conditionalFormatting sqref="M64">
    <cfRule type="cellIs" dxfId="26936" priority="31374" operator="greaterThan">
      <formula>5000000</formula>
    </cfRule>
  </conditionalFormatting>
  <conditionalFormatting sqref="M64">
    <cfRule type="expression" dxfId="26935" priority="31373">
      <formula>ISTEXT($M$64)</formula>
    </cfRule>
  </conditionalFormatting>
  <conditionalFormatting sqref="M64">
    <cfRule type="cellIs" dxfId="26934" priority="31372" operator="lessThan">
      <formula>0</formula>
    </cfRule>
  </conditionalFormatting>
  <conditionalFormatting sqref="N64">
    <cfRule type="cellIs" dxfId="26933" priority="31371" operator="greaterThan">
      <formula>5000000</formula>
    </cfRule>
  </conditionalFormatting>
  <conditionalFormatting sqref="N64">
    <cfRule type="expression" dxfId="26932" priority="31370">
      <formula>ISTEXT($N$64)</formula>
    </cfRule>
  </conditionalFormatting>
  <conditionalFormatting sqref="N64">
    <cfRule type="cellIs" dxfId="26931" priority="31369" operator="lessThan">
      <formula>0</formula>
    </cfRule>
  </conditionalFormatting>
  <conditionalFormatting sqref="O64">
    <cfRule type="cellIs" dxfId="26930" priority="31368" operator="greaterThan">
      <formula>5000000</formula>
    </cfRule>
  </conditionalFormatting>
  <conditionalFormatting sqref="O64">
    <cfRule type="expression" dxfId="26929" priority="31367">
      <formula>ISTEXT($O$64)</formula>
    </cfRule>
  </conditionalFormatting>
  <conditionalFormatting sqref="O64">
    <cfRule type="cellIs" dxfId="26928" priority="31366" operator="lessThan">
      <formula>0</formula>
    </cfRule>
  </conditionalFormatting>
  <conditionalFormatting sqref="P64">
    <cfRule type="cellIs" dxfId="26927" priority="31365" operator="greaterThan">
      <formula>5000000</formula>
    </cfRule>
  </conditionalFormatting>
  <conditionalFormatting sqref="P64">
    <cfRule type="expression" dxfId="26926" priority="31364">
      <formula>ISTEXT($P$64)</formula>
    </cfRule>
  </conditionalFormatting>
  <conditionalFormatting sqref="P64">
    <cfRule type="cellIs" dxfId="26925" priority="31363" operator="lessThan">
      <formula>0</formula>
    </cfRule>
  </conditionalFormatting>
  <conditionalFormatting sqref="Q64">
    <cfRule type="cellIs" dxfId="26924" priority="31362" operator="greaterThan">
      <formula>5000000</formula>
    </cfRule>
  </conditionalFormatting>
  <conditionalFormatting sqref="Q64">
    <cfRule type="expression" dxfId="26923" priority="31361">
      <formula>ISTEXT($Q$64)</formula>
    </cfRule>
  </conditionalFormatting>
  <conditionalFormatting sqref="Q64">
    <cfRule type="cellIs" dxfId="26922" priority="31360" operator="lessThan">
      <formula>0</formula>
    </cfRule>
  </conditionalFormatting>
  <conditionalFormatting sqref="R64">
    <cfRule type="cellIs" dxfId="26921" priority="31359" operator="greaterThan">
      <formula>5000000</formula>
    </cfRule>
  </conditionalFormatting>
  <conditionalFormatting sqref="R64">
    <cfRule type="expression" dxfId="26920" priority="31358">
      <formula>ISTEXT($R$64)</formula>
    </cfRule>
  </conditionalFormatting>
  <conditionalFormatting sqref="R64">
    <cfRule type="cellIs" dxfId="26919" priority="31357" operator="lessThan">
      <formula>0</formula>
    </cfRule>
  </conditionalFormatting>
  <conditionalFormatting sqref="S64">
    <cfRule type="cellIs" dxfId="26918" priority="31356" operator="greaterThan">
      <formula>5000000</formula>
    </cfRule>
  </conditionalFormatting>
  <conditionalFormatting sqref="S64">
    <cfRule type="expression" dxfId="26917" priority="31355">
      <formula>ISTEXT($S$64)</formula>
    </cfRule>
  </conditionalFormatting>
  <conditionalFormatting sqref="S64">
    <cfRule type="cellIs" dxfId="26916" priority="31354" operator="lessThan">
      <formula>0</formula>
    </cfRule>
  </conditionalFormatting>
  <conditionalFormatting sqref="T64">
    <cfRule type="cellIs" dxfId="26915" priority="31353" operator="greaterThan">
      <formula>5000000</formula>
    </cfRule>
  </conditionalFormatting>
  <conditionalFormatting sqref="T64">
    <cfRule type="expression" dxfId="26914" priority="31352">
      <formula>ISTEXT($T$64)</formula>
    </cfRule>
  </conditionalFormatting>
  <conditionalFormatting sqref="T64">
    <cfRule type="cellIs" dxfId="26913" priority="31351" operator="lessThan">
      <formula>0</formula>
    </cfRule>
  </conditionalFormatting>
  <conditionalFormatting sqref="U64">
    <cfRule type="cellIs" dxfId="26912" priority="31350" operator="greaterThan">
      <formula>5000000</formula>
    </cfRule>
  </conditionalFormatting>
  <conditionalFormatting sqref="U64">
    <cfRule type="expression" dxfId="26911" priority="31349">
      <formula>ISTEXT($U$64)</formula>
    </cfRule>
  </conditionalFormatting>
  <conditionalFormatting sqref="U64">
    <cfRule type="cellIs" dxfId="26910" priority="31348" operator="lessThan">
      <formula>0</formula>
    </cfRule>
  </conditionalFormatting>
  <conditionalFormatting sqref="V64">
    <cfRule type="cellIs" dxfId="26909" priority="31347" operator="greaterThan">
      <formula>5000000</formula>
    </cfRule>
  </conditionalFormatting>
  <conditionalFormatting sqref="V64">
    <cfRule type="expression" dxfId="26908" priority="31346">
      <formula>ISTEXT($V$64)</formula>
    </cfRule>
  </conditionalFormatting>
  <conditionalFormatting sqref="V64">
    <cfRule type="cellIs" dxfId="26907" priority="31345" operator="lessThan">
      <formula>0</formula>
    </cfRule>
  </conditionalFormatting>
  <conditionalFormatting sqref="W64">
    <cfRule type="cellIs" dxfId="26906" priority="31344" operator="greaterThan">
      <formula>5000000</formula>
    </cfRule>
  </conditionalFormatting>
  <conditionalFormatting sqref="W64">
    <cfRule type="expression" dxfId="26905" priority="31343">
      <formula>ISTEXT($W$64)</formula>
    </cfRule>
  </conditionalFormatting>
  <conditionalFormatting sqref="W64">
    <cfRule type="cellIs" dxfId="26904" priority="31342" operator="lessThan">
      <formula>0</formula>
    </cfRule>
  </conditionalFormatting>
  <conditionalFormatting sqref="X64">
    <cfRule type="cellIs" dxfId="26903" priority="31341" operator="greaterThan">
      <formula>5000000</formula>
    </cfRule>
  </conditionalFormatting>
  <conditionalFormatting sqref="X64">
    <cfRule type="expression" dxfId="26902" priority="31340">
      <formula>ISTEXT($X$64)</formula>
    </cfRule>
  </conditionalFormatting>
  <conditionalFormatting sqref="X64">
    <cfRule type="cellIs" dxfId="26901" priority="31339" operator="lessThan">
      <formula>0</formula>
    </cfRule>
  </conditionalFormatting>
  <conditionalFormatting sqref="Y64">
    <cfRule type="cellIs" dxfId="26900" priority="31338" operator="greaterThan">
      <formula>5000000</formula>
    </cfRule>
  </conditionalFormatting>
  <conditionalFormatting sqref="Y64">
    <cfRule type="expression" dxfId="26899" priority="31337">
      <formula>ISTEXT($Y$64)</formula>
    </cfRule>
  </conditionalFormatting>
  <conditionalFormatting sqref="Y64">
    <cfRule type="cellIs" dxfId="26898" priority="31336" operator="lessThan">
      <formula>0</formula>
    </cfRule>
  </conditionalFormatting>
  <conditionalFormatting sqref="Z64">
    <cfRule type="cellIs" dxfId="26897" priority="31335" operator="greaterThan">
      <formula>5000000</formula>
    </cfRule>
  </conditionalFormatting>
  <conditionalFormatting sqref="Z64">
    <cfRule type="expression" dxfId="26896" priority="31334">
      <formula>ISTEXT($Z$64)</formula>
    </cfRule>
  </conditionalFormatting>
  <conditionalFormatting sqref="Z64">
    <cfRule type="cellIs" dxfId="26895" priority="31333" operator="lessThan">
      <formula>0</formula>
    </cfRule>
  </conditionalFormatting>
  <conditionalFormatting sqref="D65">
    <cfRule type="cellIs" dxfId="26894" priority="31332" operator="greaterThan">
      <formula>5000000</formula>
    </cfRule>
  </conditionalFormatting>
  <conditionalFormatting sqref="D65">
    <cfRule type="expression" dxfId="26893" priority="31331">
      <formula>ISTEXT($D$65)</formula>
    </cfRule>
  </conditionalFormatting>
  <conditionalFormatting sqref="D65">
    <cfRule type="cellIs" dxfId="26892" priority="31330" operator="lessThan">
      <formula>0</formula>
    </cfRule>
  </conditionalFormatting>
  <conditionalFormatting sqref="E65">
    <cfRule type="cellIs" dxfId="26891" priority="31329" operator="greaterThan">
      <formula>5000000</formula>
    </cfRule>
  </conditionalFormatting>
  <conditionalFormatting sqref="E65">
    <cfRule type="expression" dxfId="26890" priority="31328">
      <formula>ISTEXT($E$65)</formula>
    </cfRule>
  </conditionalFormatting>
  <conditionalFormatting sqref="E65">
    <cfRule type="cellIs" dxfId="26889" priority="31327" operator="lessThan">
      <formula>0</formula>
    </cfRule>
  </conditionalFormatting>
  <conditionalFormatting sqref="F65">
    <cfRule type="cellIs" dxfId="26888" priority="31326" operator="greaterThan">
      <formula>5000000</formula>
    </cfRule>
  </conditionalFormatting>
  <conditionalFormatting sqref="F65">
    <cfRule type="expression" dxfId="26887" priority="31325">
      <formula>ISTEXT($F$65)</formula>
    </cfRule>
  </conditionalFormatting>
  <conditionalFormatting sqref="F65">
    <cfRule type="cellIs" dxfId="26886" priority="31324" operator="lessThan">
      <formula>0</formula>
    </cfRule>
  </conditionalFormatting>
  <conditionalFormatting sqref="G65">
    <cfRule type="cellIs" dxfId="26885" priority="31323" operator="greaterThan">
      <formula>5000000</formula>
    </cfRule>
  </conditionalFormatting>
  <conditionalFormatting sqref="G65">
    <cfRule type="expression" dxfId="26884" priority="31322">
      <formula>ISTEXT($G$65)</formula>
    </cfRule>
  </conditionalFormatting>
  <conditionalFormatting sqref="G65">
    <cfRule type="cellIs" dxfId="26883" priority="31321" operator="lessThan">
      <formula>0</formula>
    </cfRule>
  </conditionalFormatting>
  <conditionalFormatting sqref="H65">
    <cfRule type="cellIs" dxfId="26882" priority="31320" operator="greaterThan">
      <formula>5000000</formula>
    </cfRule>
  </conditionalFormatting>
  <conditionalFormatting sqref="H65">
    <cfRule type="expression" dxfId="26881" priority="31319">
      <formula>ISTEXT($H$65)</formula>
    </cfRule>
  </conditionalFormatting>
  <conditionalFormatting sqref="H65">
    <cfRule type="cellIs" dxfId="26880" priority="31318" operator="lessThan">
      <formula>0</formula>
    </cfRule>
  </conditionalFormatting>
  <conditionalFormatting sqref="I65">
    <cfRule type="cellIs" dxfId="26879" priority="31317" operator="greaterThan">
      <formula>5000000</formula>
    </cfRule>
  </conditionalFormatting>
  <conditionalFormatting sqref="I65">
    <cfRule type="expression" dxfId="26878" priority="31316">
      <formula>ISTEXT($I$65)</formula>
    </cfRule>
  </conditionalFormatting>
  <conditionalFormatting sqref="I65">
    <cfRule type="cellIs" dxfId="26877" priority="31315" operator="lessThan">
      <formula>0</formula>
    </cfRule>
  </conditionalFormatting>
  <conditionalFormatting sqref="J65">
    <cfRule type="cellIs" dxfId="26876" priority="31314" operator="greaterThan">
      <formula>5000000</formula>
    </cfRule>
  </conditionalFormatting>
  <conditionalFormatting sqref="J65">
    <cfRule type="expression" dxfId="26875" priority="31313">
      <formula>ISTEXT($J$65)</formula>
    </cfRule>
  </conditionalFormatting>
  <conditionalFormatting sqref="J65">
    <cfRule type="cellIs" dxfId="26874" priority="31312" operator="lessThan">
      <formula>0</formula>
    </cfRule>
  </conditionalFormatting>
  <conditionalFormatting sqref="K65">
    <cfRule type="cellIs" dxfId="26873" priority="31311" operator="greaterThan">
      <formula>5000000</formula>
    </cfRule>
  </conditionalFormatting>
  <conditionalFormatting sqref="K65">
    <cfRule type="expression" dxfId="26872" priority="31310">
      <formula>ISTEXT($K$65)</formula>
    </cfRule>
  </conditionalFormatting>
  <conditionalFormatting sqref="K65">
    <cfRule type="cellIs" dxfId="26871" priority="31309" operator="lessThan">
      <formula>0</formula>
    </cfRule>
  </conditionalFormatting>
  <conditionalFormatting sqref="L65">
    <cfRule type="cellIs" dxfId="26870" priority="31308" operator="greaterThan">
      <formula>5000000</formula>
    </cfRule>
  </conditionalFormatting>
  <conditionalFormatting sqref="L65">
    <cfRule type="expression" dxfId="26869" priority="31307">
      <formula>ISTEXT($L$65)</formula>
    </cfRule>
  </conditionalFormatting>
  <conditionalFormatting sqref="L65">
    <cfRule type="cellIs" dxfId="26868" priority="31306" operator="lessThan">
      <formula>0</formula>
    </cfRule>
  </conditionalFormatting>
  <conditionalFormatting sqref="M65">
    <cfRule type="cellIs" dxfId="26867" priority="31305" operator="greaterThan">
      <formula>5000000</formula>
    </cfRule>
  </conditionalFormatting>
  <conditionalFormatting sqref="M65">
    <cfRule type="expression" dxfId="26866" priority="31304">
      <formula>ISTEXT($M$65)</formula>
    </cfRule>
  </conditionalFormatting>
  <conditionalFormatting sqref="M65">
    <cfRule type="cellIs" dxfId="26865" priority="31303" operator="lessThan">
      <formula>0</formula>
    </cfRule>
  </conditionalFormatting>
  <conditionalFormatting sqref="N65">
    <cfRule type="cellIs" dxfId="26864" priority="31302" operator="greaterThan">
      <formula>5000000</formula>
    </cfRule>
  </conditionalFormatting>
  <conditionalFormatting sqref="N65">
    <cfRule type="expression" dxfId="26863" priority="31301">
      <formula>ISTEXT($N$65)</formula>
    </cfRule>
  </conditionalFormatting>
  <conditionalFormatting sqref="N65">
    <cfRule type="cellIs" dxfId="26862" priority="31300" operator="lessThan">
      <formula>0</formula>
    </cfRule>
  </conditionalFormatting>
  <conditionalFormatting sqref="O65">
    <cfRule type="cellIs" dxfId="26861" priority="31299" operator="greaterThan">
      <formula>5000000</formula>
    </cfRule>
  </conditionalFormatting>
  <conditionalFormatting sqref="O65">
    <cfRule type="expression" dxfId="26860" priority="31298">
      <formula>ISTEXT($O$65)</formula>
    </cfRule>
  </conditionalFormatting>
  <conditionalFormatting sqref="O65">
    <cfRule type="cellIs" dxfId="26859" priority="31297" operator="lessThan">
      <formula>0</formula>
    </cfRule>
  </conditionalFormatting>
  <conditionalFormatting sqref="P65">
    <cfRule type="cellIs" dxfId="26858" priority="31296" operator="greaterThan">
      <formula>5000000</formula>
    </cfRule>
  </conditionalFormatting>
  <conditionalFormatting sqref="P65">
    <cfRule type="expression" dxfId="26857" priority="31295">
      <formula>ISTEXT($P$65)</formula>
    </cfRule>
  </conditionalFormatting>
  <conditionalFormatting sqref="P65">
    <cfRule type="cellIs" dxfId="26856" priority="31294" operator="lessThan">
      <formula>0</formula>
    </cfRule>
  </conditionalFormatting>
  <conditionalFormatting sqref="Q65">
    <cfRule type="cellIs" dxfId="26855" priority="31293" operator="greaterThan">
      <formula>5000000</formula>
    </cfRule>
  </conditionalFormatting>
  <conditionalFormatting sqref="Q65">
    <cfRule type="expression" dxfId="26854" priority="31292">
      <formula>ISTEXT($Q$65)</formula>
    </cfRule>
  </conditionalFormatting>
  <conditionalFormatting sqref="Q65">
    <cfRule type="cellIs" dxfId="26853" priority="31291" operator="lessThan">
      <formula>0</formula>
    </cfRule>
  </conditionalFormatting>
  <conditionalFormatting sqref="R65">
    <cfRule type="cellIs" dxfId="26852" priority="31290" operator="greaterThan">
      <formula>5000000</formula>
    </cfRule>
  </conditionalFormatting>
  <conditionalFormatting sqref="R65">
    <cfRule type="expression" dxfId="26851" priority="31289">
      <formula>ISTEXT($R$65)</formula>
    </cfRule>
  </conditionalFormatting>
  <conditionalFormatting sqref="R65">
    <cfRule type="cellIs" dxfId="26850" priority="31288" operator="lessThan">
      <formula>0</formula>
    </cfRule>
  </conditionalFormatting>
  <conditionalFormatting sqref="S65">
    <cfRule type="cellIs" dxfId="26849" priority="31287" operator="greaterThan">
      <formula>5000000</formula>
    </cfRule>
  </conditionalFormatting>
  <conditionalFormatting sqref="S65">
    <cfRule type="expression" dxfId="26848" priority="31286">
      <formula>ISTEXT($S$65)</formula>
    </cfRule>
  </conditionalFormatting>
  <conditionalFormatting sqref="S65">
    <cfRule type="cellIs" dxfId="26847" priority="31285" operator="lessThan">
      <formula>0</formula>
    </cfRule>
  </conditionalFormatting>
  <conditionalFormatting sqref="T65">
    <cfRule type="cellIs" dxfId="26846" priority="31284" operator="greaterThan">
      <formula>5000000</formula>
    </cfRule>
  </conditionalFormatting>
  <conditionalFormatting sqref="T65">
    <cfRule type="expression" dxfId="26845" priority="31283">
      <formula>ISTEXT($T$65)</formula>
    </cfRule>
  </conditionalFormatting>
  <conditionalFormatting sqref="T65">
    <cfRule type="cellIs" dxfId="26844" priority="31282" operator="lessThan">
      <formula>0</formula>
    </cfRule>
  </conditionalFormatting>
  <conditionalFormatting sqref="U65">
    <cfRule type="cellIs" dxfId="26843" priority="31281" operator="greaterThan">
      <formula>5000000</formula>
    </cfRule>
  </conditionalFormatting>
  <conditionalFormatting sqref="U65">
    <cfRule type="expression" dxfId="26842" priority="31280">
      <formula>ISTEXT($U$65)</formula>
    </cfRule>
  </conditionalFormatting>
  <conditionalFormatting sqref="U65">
    <cfRule type="cellIs" dxfId="26841" priority="31279" operator="lessThan">
      <formula>0</formula>
    </cfRule>
  </conditionalFormatting>
  <conditionalFormatting sqref="V65">
    <cfRule type="cellIs" dxfId="26840" priority="31278" operator="greaterThan">
      <formula>5000000</formula>
    </cfRule>
  </conditionalFormatting>
  <conditionalFormatting sqref="V65">
    <cfRule type="expression" dxfId="26839" priority="31277">
      <formula>ISTEXT($V$65)</formula>
    </cfRule>
  </conditionalFormatting>
  <conditionalFormatting sqref="V65">
    <cfRule type="cellIs" dxfId="26838" priority="31276" operator="lessThan">
      <formula>0</formula>
    </cfRule>
  </conditionalFormatting>
  <conditionalFormatting sqref="W65">
    <cfRule type="cellIs" dxfId="26837" priority="31275" operator="greaterThan">
      <formula>5000000</formula>
    </cfRule>
  </conditionalFormatting>
  <conditionalFormatting sqref="W65">
    <cfRule type="expression" dxfId="26836" priority="31274">
      <formula>ISTEXT($W$65)</formula>
    </cfRule>
  </conditionalFormatting>
  <conditionalFormatting sqref="W65">
    <cfRule type="cellIs" dxfId="26835" priority="31273" operator="lessThan">
      <formula>0</formula>
    </cfRule>
  </conditionalFormatting>
  <conditionalFormatting sqref="X65">
    <cfRule type="cellIs" dxfId="26834" priority="31272" operator="greaterThan">
      <formula>5000000</formula>
    </cfRule>
  </conditionalFormatting>
  <conditionalFormatting sqref="X65">
    <cfRule type="expression" dxfId="26833" priority="31271">
      <formula>ISTEXT($X$65)</formula>
    </cfRule>
  </conditionalFormatting>
  <conditionalFormatting sqref="X65">
    <cfRule type="cellIs" dxfId="26832" priority="31270" operator="lessThan">
      <formula>0</formula>
    </cfRule>
  </conditionalFormatting>
  <conditionalFormatting sqref="Y65">
    <cfRule type="cellIs" dxfId="26831" priority="31269" operator="greaterThan">
      <formula>5000000</formula>
    </cfRule>
  </conditionalFormatting>
  <conditionalFormatting sqref="Y65">
    <cfRule type="expression" dxfId="26830" priority="31268">
      <formula>ISTEXT($Y$65)</formula>
    </cfRule>
  </conditionalFormatting>
  <conditionalFormatting sqref="Y65">
    <cfRule type="cellIs" dxfId="26829" priority="31267" operator="lessThan">
      <formula>0</formula>
    </cfRule>
  </conditionalFormatting>
  <conditionalFormatting sqref="Z65">
    <cfRule type="cellIs" dxfId="26828" priority="31266" operator="greaterThan">
      <formula>5000000</formula>
    </cfRule>
  </conditionalFormatting>
  <conditionalFormatting sqref="Z65">
    <cfRule type="expression" dxfId="26827" priority="31265">
      <formula>ISTEXT($Z$65)</formula>
    </cfRule>
  </conditionalFormatting>
  <conditionalFormatting sqref="Z65">
    <cfRule type="cellIs" dxfId="26826" priority="31264" operator="lessThan">
      <formula>0</formula>
    </cfRule>
  </conditionalFormatting>
  <conditionalFormatting sqref="D66">
    <cfRule type="cellIs" dxfId="26825" priority="31263" operator="greaterThan">
      <formula>5000000</formula>
    </cfRule>
  </conditionalFormatting>
  <conditionalFormatting sqref="D66">
    <cfRule type="expression" dxfId="26824" priority="31262">
      <formula>ISTEXT($D$66)</formula>
    </cfRule>
  </conditionalFormatting>
  <conditionalFormatting sqref="D66">
    <cfRule type="cellIs" dxfId="26823" priority="31261" operator="lessThan">
      <formula>0</formula>
    </cfRule>
  </conditionalFormatting>
  <conditionalFormatting sqref="E66">
    <cfRule type="cellIs" dxfId="26822" priority="31260" operator="greaterThan">
      <formula>5000000</formula>
    </cfRule>
  </conditionalFormatting>
  <conditionalFormatting sqref="E66">
    <cfRule type="expression" dxfId="26821" priority="31259">
      <formula>ISTEXT($E$66)</formula>
    </cfRule>
  </conditionalFormatting>
  <conditionalFormatting sqref="E66">
    <cfRule type="cellIs" dxfId="26820" priority="31258" operator="lessThan">
      <formula>0</formula>
    </cfRule>
  </conditionalFormatting>
  <conditionalFormatting sqref="F66">
    <cfRule type="cellIs" dxfId="26819" priority="31257" operator="greaterThan">
      <formula>5000000</formula>
    </cfRule>
  </conditionalFormatting>
  <conditionalFormatting sqref="F66">
    <cfRule type="expression" dxfId="26818" priority="31256">
      <formula>ISTEXT($F$66)</formula>
    </cfRule>
  </conditionalFormatting>
  <conditionalFormatting sqref="F66">
    <cfRule type="cellIs" dxfId="26817" priority="31255" operator="lessThan">
      <formula>0</formula>
    </cfRule>
  </conditionalFormatting>
  <conditionalFormatting sqref="G66">
    <cfRule type="cellIs" dxfId="26816" priority="31254" operator="greaterThan">
      <formula>5000000</formula>
    </cfRule>
  </conditionalFormatting>
  <conditionalFormatting sqref="G66">
    <cfRule type="expression" dxfId="26815" priority="31253">
      <formula>ISTEXT($G$66)</formula>
    </cfRule>
  </conditionalFormatting>
  <conditionalFormatting sqref="G66">
    <cfRule type="cellIs" dxfId="26814" priority="31252" operator="lessThan">
      <formula>0</formula>
    </cfRule>
  </conditionalFormatting>
  <conditionalFormatting sqref="H66">
    <cfRule type="cellIs" dxfId="26813" priority="31251" operator="greaterThan">
      <formula>5000000</formula>
    </cfRule>
  </conditionalFormatting>
  <conditionalFormatting sqref="H66">
    <cfRule type="expression" dxfId="26812" priority="31250">
      <formula>ISTEXT($H$66)</formula>
    </cfRule>
  </conditionalFormatting>
  <conditionalFormatting sqref="H66">
    <cfRule type="cellIs" dxfId="26811" priority="31249" operator="lessThan">
      <formula>0</formula>
    </cfRule>
  </conditionalFormatting>
  <conditionalFormatting sqref="I66">
    <cfRule type="cellIs" dxfId="26810" priority="31248" operator="greaterThan">
      <formula>5000000</formula>
    </cfRule>
  </conditionalFormatting>
  <conditionalFormatting sqref="I66">
    <cfRule type="expression" dxfId="26809" priority="31247">
      <formula>ISTEXT($I$66)</formula>
    </cfRule>
  </conditionalFormatting>
  <conditionalFormatting sqref="I66">
    <cfRule type="cellIs" dxfId="26808" priority="31246" operator="lessThan">
      <formula>0</formula>
    </cfRule>
  </conditionalFormatting>
  <conditionalFormatting sqref="J66">
    <cfRule type="cellIs" dxfId="26807" priority="31245" operator="greaterThan">
      <formula>5000000</formula>
    </cfRule>
  </conditionalFormatting>
  <conditionalFormatting sqref="J66">
    <cfRule type="expression" dxfId="26806" priority="31244">
      <formula>ISTEXT($J$66)</formula>
    </cfRule>
  </conditionalFormatting>
  <conditionalFormatting sqref="J66">
    <cfRule type="cellIs" dxfId="26805" priority="31243" operator="lessThan">
      <formula>0</formula>
    </cfRule>
  </conditionalFormatting>
  <conditionalFormatting sqref="K66">
    <cfRule type="cellIs" dxfId="26804" priority="31242" operator="greaterThan">
      <formula>5000000</formula>
    </cfRule>
  </conditionalFormatting>
  <conditionalFormatting sqref="K66">
    <cfRule type="expression" dxfId="26803" priority="31241">
      <formula>ISTEXT($K$66)</formula>
    </cfRule>
  </conditionalFormatting>
  <conditionalFormatting sqref="K66">
    <cfRule type="cellIs" dxfId="26802" priority="31240" operator="lessThan">
      <formula>0</formula>
    </cfRule>
  </conditionalFormatting>
  <conditionalFormatting sqref="L66">
    <cfRule type="cellIs" dxfId="26801" priority="31239" operator="greaterThan">
      <formula>5000000</formula>
    </cfRule>
  </conditionalFormatting>
  <conditionalFormatting sqref="L66">
    <cfRule type="expression" dxfId="26800" priority="31238">
      <formula>ISTEXT($L$66)</formula>
    </cfRule>
  </conditionalFormatting>
  <conditionalFormatting sqref="L66">
    <cfRule type="cellIs" dxfId="26799" priority="31237" operator="lessThan">
      <formula>0</formula>
    </cfRule>
  </conditionalFormatting>
  <conditionalFormatting sqref="M66">
    <cfRule type="cellIs" dxfId="26798" priority="31236" operator="greaterThan">
      <formula>5000000</formula>
    </cfRule>
  </conditionalFormatting>
  <conditionalFormatting sqref="M66">
    <cfRule type="expression" dxfId="26797" priority="31235">
      <formula>ISTEXT($M$66)</formula>
    </cfRule>
  </conditionalFormatting>
  <conditionalFormatting sqref="M66">
    <cfRule type="cellIs" dxfId="26796" priority="31234" operator="lessThan">
      <formula>0</formula>
    </cfRule>
  </conditionalFormatting>
  <conditionalFormatting sqref="N66">
    <cfRule type="cellIs" dxfId="26795" priority="31233" operator="greaterThan">
      <formula>5000000</formula>
    </cfRule>
  </conditionalFormatting>
  <conditionalFormatting sqref="N66">
    <cfRule type="expression" dxfId="26794" priority="31232">
      <formula>ISTEXT($N$66)</formula>
    </cfRule>
  </conditionalFormatting>
  <conditionalFormatting sqref="N66">
    <cfRule type="cellIs" dxfId="26793" priority="31231" operator="lessThan">
      <formula>0</formula>
    </cfRule>
  </conditionalFormatting>
  <conditionalFormatting sqref="O66">
    <cfRule type="cellIs" dxfId="26792" priority="31230" operator="greaterThan">
      <formula>5000000</formula>
    </cfRule>
  </conditionalFormatting>
  <conditionalFormatting sqref="O66">
    <cfRule type="expression" dxfId="26791" priority="31229">
      <formula>ISTEXT($O$66)</formula>
    </cfRule>
  </conditionalFormatting>
  <conditionalFormatting sqref="O66">
    <cfRule type="cellIs" dxfId="26790" priority="31228" operator="lessThan">
      <formula>0</formula>
    </cfRule>
  </conditionalFormatting>
  <conditionalFormatting sqref="P66">
    <cfRule type="cellIs" dxfId="26789" priority="31227" operator="greaterThan">
      <formula>5000000</formula>
    </cfRule>
  </conditionalFormatting>
  <conditionalFormatting sqref="P66">
    <cfRule type="expression" dxfId="26788" priority="31226">
      <formula>ISTEXT($P$66)</formula>
    </cfRule>
  </conditionalFormatting>
  <conditionalFormatting sqref="P66">
    <cfRule type="cellIs" dxfId="26787" priority="31225" operator="lessThan">
      <formula>0</formula>
    </cfRule>
  </conditionalFormatting>
  <conditionalFormatting sqref="Q66">
    <cfRule type="cellIs" dxfId="26786" priority="31224" operator="greaterThan">
      <formula>5000000</formula>
    </cfRule>
  </conditionalFormatting>
  <conditionalFormatting sqref="Q66">
    <cfRule type="expression" dxfId="26785" priority="31223">
      <formula>ISTEXT($Q$66)</formula>
    </cfRule>
  </conditionalFormatting>
  <conditionalFormatting sqref="Q66">
    <cfRule type="cellIs" dxfId="26784" priority="31222" operator="lessThan">
      <formula>0</formula>
    </cfRule>
  </conditionalFormatting>
  <conditionalFormatting sqref="R66">
    <cfRule type="cellIs" dxfId="26783" priority="31221" operator="greaterThan">
      <formula>5000000</formula>
    </cfRule>
  </conditionalFormatting>
  <conditionalFormatting sqref="R66">
    <cfRule type="expression" dxfId="26782" priority="31220">
      <formula>ISTEXT($R$66)</formula>
    </cfRule>
  </conditionalFormatting>
  <conditionalFormatting sqref="R66">
    <cfRule type="cellIs" dxfId="26781" priority="31219" operator="lessThan">
      <formula>0</formula>
    </cfRule>
  </conditionalFormatting>
  <conditionalFormatting sqref="S66">
    <cfRule type="cellIs" dxfId="26780" priority="31218" operator="greaterThan">
      <formula>5000000</formula>
    </cfRule>
  </conditionalFormatting>
  <conditionalFormatting sqref="S66">
    <cfRule type="expression" dxfId="26779" priority="31217">
      <formula>ISTEXT($S$66)</formula>
    </cfRule>
  </conditionalFormatting>
  <conditionalFormatting sqref="S66">
    <cfRule type="cellIs" dxfId="26778" priority="31216" operator="lessThan">
      <formula>0</formula>
    </cfRule>
  </conditionalFormatting>
  <conditionalFormatting sqref="T66">
    <cfRule type="cellIs" dxfId="26777" priority="31215" operator="greaterThan">
      <formula>5000000</formula>
    </cfRule>
  </conditionalFormatting>
  <conditionalFormatting sqref="T66">
    <cfRule type="expression" dxfId="26776" priority="31214">
      <formula>ISTEXT($T$66)</formula>
    </cfRule>
  </conditionalFormatting>
  <conditionalFormatting sqref="T66">
    <cfRule type="cellIs" dxfId="26775" priority="31213" operator="lessThan">
      <formula>0</formula>
    </cfRule>
  </conditionalFormatting>
  <conditionalFormatting sqref="U66">
    <cfRule type="cellIs" dxfId="26774" priority="31212" operator="greaterThan">
      <formula>5000000</formula>
    </cfRule>
  </conditionalFormatting>
  <conditionalFormatting sqref="U66">
    <cfRule type="expression" dxfId="26773" priority="31211">
      <formula>ISTEXT($U$66)</formula>
    </cfRule>
  </conditionalFormatting>
  <conditionalFormatting sqref="U66">
    <cfRule type="cellIs" dxfId="26772" priority="31210" operator="lessThan">
      <formula>0</formula>
    </cfRule>
  </conditionalFormatting>
  <conditionalFormatting sqref="V66">
    <cfRule type="cellIs" dxfId="26771" priority="31209" operator="greaterThan">
      <formula>5000000</formula>
    </cfRule>
  </conditionalFormatting>
  <conditionalFormatting sqref="V66">
    <cfRule type="expression" dxfId="26770" priority="31208">
      <formula>ISTEXT($V$66)</formula>
    </cfRule>
  </conditionalFormatting>
  <conditionalFormatting sqref="V66">
    <cfRule type="cellIs" dxfId="26769" priority="31207" operator="lessThan">
      <formula>0</formula>
    </cfRule>
  </conditionalFormatting>
  <conditionalFormatting sqref="W66">
    <cfRule type="cellIs" dxfId="26768" priority="31206" operator="greaterThan">
      <formula>5000000</formula>
    </cfRule>
  </conditionalFormatting>
  <conditionalFormatting sqref="W66">
    <cfRule type="expression" dxfId="26767" priority="31205">
      <formula>ISTEXT($W$66)</formula>
    </cfRule>
  </conditionalFormatting>
  <conditionalFormatting sqref="W66">
    <cfRule type="cellIs" dxfId="26766" priority="31204" operator="lessThan">
      <formula>0</formula>
    </cfRule>
  </conditionalFormatting>
  <conditionalFormatting sqref="X66">
    <cfRule type="cellIs" dxfId="26765" priority="31203" operator="greaterThan">
      <formula>5000000</formula>
    </cfRule>
  </conditionalFormatting>
  <conditionalFormatting sqref="X66">
    <cfRule type="expression" dxfId="26764" priority="31202">
      <formula>ISTEXT($X$66)</formula>
    </cfRule>
  </conditionalFormatting>
  <conditionalFormatting sqref="X66">
    <cfRule type="cellIs" dxfId="26763" priority="31201" operator="lessThan">
      <formula>0</formula>
    </cfRule>
  </conditionalFormatting>
  <conditionalFormatting sqref="Y66">
    <cfRule type="cellIs" dxfId="26762" priority="31200" operator="greaterThan">
      <formula>5000000</formula>
    </cfRule>
  </conditionalFormatting>
  <conditionalFormatting sqref="Y66">
    <cfRule type="expression" dxfId="26761" priority="31199">
      <formula>ISTEXT($Y$66)</formula>
    </cfRule>
  </conditionalFormatting>
  <conditionalFormatting sqref="Y66">
    <cfRule type="cellIs" dxfId="26760" priority="31198" operator="lessThan">
      <formula>0</formula>
    </cfRule>
  </conditionalFormatting>
  <conditionalFormatting sqref="Z66">
    <cfRule type="cellIs" dxfId="26759" priority="31197" operator="greaterThan">
      <formula>5000000</formula>
    </cfRule>
  </conditionalFormatting>
  <conditionalFormatting sqref="Z66">
    <cfRule type="expression" dxfId="26758" priority="31196">
      <formula>ISTEXT($Z$66)</formula>
    </cfRule>
  </conditionalFormatting>
  <conditionalFormatting sqref="Z66">
    <cfRule type="cellIs" dxfId="26757" priority="31195" operator="lessThan">
      <formula>0</formula>
    </cfRule>
  </conditionalFormatting>
  <conditionalFormatting sqref="D67">
    <cfRule type="cellIs" dxfId="26756" priority="31194" operator="greaterThan">
      <formula>5000000</formula>
    </cfRule>
  </conditionalFormatting>
  <conditionalFormatting sqref="D67">
    <cfRule type="expression" dxfId="26755" priority="31193">
      <formula>ISTEXT($D$67)</formula>
    </cfRule>
  </conditionalFormatting>
  <conditionalFormatting sqref="D67">
    <cfRule type="cellIs" dxfId="26754" priority="31192" operator="lessThan">
      <formula>0</formula>
    </cfRule>
  </conditionalFormatting>
  <conditionalFormatting sqref="E67">
    <cfRule type="cellIs" dxfId="26753" priority="31191" operator="greaterThan">
      <formula>5000000</formula>
    </cfRule>
  </conditionalFormatting>
  <conditionalFormatting sqref="E67">
    <cfRule type="expression" dxfId="26752" priority="31190">
      <formula>ISTEXT($E$67)</formula>
    </cfRule>
  </conditionalFormatting>
  <conditionalFormatting sqref="E67">
    <cfRule type="cellIs" dxfId="26751" priority="31189" operator="lessThan">
      <formula>0</formula>
    </cfRule>
  </conditionalFormatting>
  <conditionalFormatting sqref="F67">
    <cfRule type="cellIs" dxfId="26750" priority="31188" operator="greaterThan">
      <formula>5000000</formula>
    </cfRule>
  </conditionalFormatting>
  <conditionalFormatting sqref="F67">
    <cfRule type="expression" dxfId="26749" priority="31187">
      <formula>ISTEXT($F$67)</formula>
    </cfRule>
  </conditionalFormatting>
  <conditionalFormatting sqref="F67">
    <cfRule type="cellIs" dxfId="26748" priority="31186" operator="lessThan">
      <formula>0</formula>
    </cfRule>
  </conditionalFormatting>
  <conditionalFormatting sqref="G67">
    <cfRule type="cellIs" dxfId="26747" priority="31185" operator="greaterThan">
      <formula>5000000</formula>
    </cfRule>
  </conditionalFormatting>
  <conditionalFormatting sqref="G67">
    <cfRule type="expression" dxfId="26746" priority="31184">
      <formula>ISTEXT($G$67)</formula>
    </cfRule>
  </conditionalFormatting>
  <conditionalFormatting sqref="G67">
    <cfRule type="cellIs" dxfId="26745" priority="31183" operator="lessThan">
      <formula>0</formula>
    </cfRule>
  </conditionalFormatting>
  <conditionalFormatting sqref="H67">
    <cfRule type="cellIs" dxfId="26744" priority="31182" operator="greaterThan">
      <formula>5000000</formula>
    </cfRule>
  </conditionalFormatting>
  <conditionalFormatting sqref="H67">
    <cfRule type="expression" dxfId="26743" priority="31181">
      <formula>ISTEXT($H$67)</formula>
    </cfRule>
  </conditionalFormatting>
  <conditionalFormatting sqref="H67">
    <cfRule type="cellIs" dxfId="26742" priority="31180" operator="lessThan">
      <formula>0</formula>
    </cfRule>
  </conditionalFormatting>
  <conditionalFormatting sqref="I67">
    <cfRule type="cellIs" dxfId="26741" priority="31179" operator="greaterThan">
      <formula>5000000</formula>
    </cfRule>
  </conditionalFormatting>
  <conditionalFormatting sqref="I67">
    <cfRule type="expression" dxfId="26740" priority="31178">
      <formula>ISTEXT($I$67)</formula>
    </cfRule>
  </conditionalFormatting>
  <conditionalFormatting sqref="I67">
    <cfRule type="cellIs" dxfId="26739" priority="31177" operator="lessThan">
      <formula>0</formula>
    </cfRule>
  </conditionalFormatting>
  <conditionalFormatting sqref="J67">
    <cfRule type="cellIs" dxfId="26738" priority="31176" operator="greaterThan">
      <formula>5000000</formula>
    </cfRule>
  </conditionalFormatting>
  <conditionalFormatting sqref="J67">
    <cfRule type="expression" dxfId="26737" priority="31175">
      <formula>ISTEXT($J$67)</formula>
    </cfRule>
  </conditionalFormatting>
  <conditionalFormatting sqref="J67">
    <cfRule type="cellIs" dxfId="26736" priority="31174" operator="lessThan">
      <formula>0</formula>
    </cfRule>
  </conditionalFormatting>
  <conditionalFormatting sqref="K67">
    <cfRule type="cellIs" dxfId="26735" priority="31173" operator="greaterThan">
      <formula>5000000</formula>
    </cfRule>
  </conditionalFormatting>
  <conditionalFormatting sqref="K67">
    <cfRule type="expression" dxfId="26734" priority="31172">
      <formula>ISTEXT($K$67)</formula>
    </cfRule>
  </conditionalFormatting>
  <conditionalFormatting sqref="K67">
    <cfRule type="cellIs" dxfId="26733" priority="31171" operator="lessThan">
      <formula>0</formula>
    </cfRule>
  </conditionalFormatting>
  <conditionalFormatting sqref="L67">
    <cfRule type="cellIs" dxfId="26732" priority="31170" operator="greaterThan">
      <formula>5000000</formula>
    </cfRule>
  </conditionalFormatting>
  <conditionalFormatting sqref="L67">
    <cfRule type="expression" dxfId="26731" priority="31169">
      <formula>ISTEXT($L$67)</formula>
    </cfRule>
  </conditionalFormatting>
  <conditionalFormatting sqref="L67">
    <cfRule type="cellIs" dxfId="26730" priority="31168" operator="lessThan">
      <formula>0</formula>
    </cfRule>
  </conditionalFormatting>
  <conditionalFormatting sqref="M67">
    <cfRule type="cellIs" dxfId="26729" priority="31167" operator="greaterThan">
      <formula>5000000</formula>
    </cfRule>
  </conditionalFormatting>
  <conditionalFormatting sqref="M67">
    <cfRule type="expression" dxfId="26728" priority="31166">
      <formula>ISTEXT($M$67)</formula>
    </cfRule>
  </conditionalFormatting>
  <conditionalFormatting sqref="M67">
    <cfRule type="cellIs" dxfId="26727" priority="31165" operator="lessThan">
      <formula>0</formula>
    </cfRule>
  </conditionalFormatting>
  <conditionalFormatting sqref="N67">
    <cfRule type="cellIs" dxfId="26726" priority="31164" operator="greaterThan">
      <formula>5000000</formula>
    </cfRule>
  </conditionalFormatting>
  <conditionalFormatting sqref="N67">
    <cfRule type="expression" dxfId="26725" priority="31163">
      <formula>ISTEXT($N$67)</formula>
    </cfRule>
  </conditionalFormatting>
  <conditionalFormatting sqref="N67">
    <cfRule type="cellIs" dxfId="26724" priority="31162" operator="lessThan">
      <formula>0</formula>
    </cfRule>
  </conditionalFormatting>
  <conditionalFormatting sqref="O67">
    <cfRule type="cellIs" dxfId="26723" priority="31161" operator="greaterThan">
      <formula>5000000</formula>
    </cfRule>
  </conditionalFormatting>
  <conditionalFormatting sqref="O67">
    <cfRule type="expression" dxfId="26722" priority="31160">
      <formula>ISTEXT($O$67)</formula>
    </cfRule>
  </conditionalFormatting>
  <conditionalFormatting sqref="O67">
    <cfRule type="cellIs" dxfId="26721" priority="31159" operator="lessThan">
      <formula>0</formula>
    </cfRule>
  </conditionalFormatting>
  <conditionalFormatting sqref="P67">
    <cfRule type="cellIs" dxfId="26720" priority="31158" operator="greaterThan">
      <formula>5000000</formula>
    </cfRule>
  </conditionalFormatting>
  <conditionalFormatting sqref="P67">
    <cfRule type="expression" dxfId="26719" priority="31157">
      <formula>ISTEXT($P$67)</formula>
    </cfRule>
  </conditionalFormatting>
  <conditionalFormatting sqref="P67">
    <cfRule type="cellIs" dxfId="26718" priority="31156" operator="lessThan">
      <formula>0</formula>
    </cfRule>
  </conditionalFormatting>
  <conditionalFormatting sqref="Q67">
    <cfRule type="cellIs" dxfId="26717" priority="31155" operator="greaterThan">
      <formula>5000000</formula>
    </cfRule>
  </conditionalFormatting>
  <conditionalFormatting sqref="Q67">
    <cfRule type="expression" dxfId="26716" priority="31154">
      <formula>ISTEXT($Q$67)</formula>
    </cfRule>
  </conditionalFormatting>
  <conditionalFormatting sqref="Q67">
    <cfRule type="cellIs" dxfId="26715" priority="31153" operator="lessThan">
      <formula>0</formula>
    </cfRule>
  </conditionalFormatting>
  <conditionalFormatting sqref="R67">
    <cfRule type="cellIs" dxfId="26714" priority="31152" operator="greaterThan">
      <formula>5000000</formula>
    </cfRule>
  </conditionalFormatting>
  <conditionalFormatting sqref="R67">
    <cfRule type="expression" dxfId="26713" priority="31151">
      <formula>ISTEXT($R$67)</formula>
    </cfRule>
  </conditionalFormatting>
  <conditionalFormatting sqref="R67">
    <cfRule type="cellIs" dxfId="26712" priority="31150" operator="lessThan">
      <formula>0</formula>
    </cfRule>
  </conditionalFormatting>
  <conditionalFormatting sqref="S67">
    <cfRule type="cellIs" dxfId="26711" priority="31149" operator="greaterThan">
      <formula>5000000</formula>
    </cfRule>
  </conditionalFormatting>
  <conditionalFormatting sqref="S67">
    <cfRule type="expression" dxfId="26710" priority="31148">
      <formula>ISTEXT($S$67)</formula>
    </cfRule>
  </conditionalFormatting>
  <conditionalFormatting sqref="S67">
    <cfRule type="cellIs" dxfId="26709" priority="31147" operator="lessThan">
      <formula>0</formula>
    </cfRule>
  </conditionalFormatting>
  <conditionalFormatting sqref="T67">
    <cfRule type="cellIs" dxfId="26708" priority="31146" operator="greaterThan">
      <formula>5000000</formula>
    </cfRule>
  </conditionalFormatting>
  <conditionalFormatting sqref="T67">
    <cfRule type="expression" dxfId="26707" priority="31145">
      <formula>ISTEXT($T$67)</formula>
    </cfRule>
  </conditionalFormatting>
  <conditionalFormatting sqref="T67">
    <cfRule type="cellIs" dxfId="26706" priority="31144" operator="lessThan">
      <formula>0</formula>
    </cfRule>
  </conditionalFormatting>
  <conditionalFormatting sqref="U67">
    <cfRule type="cellIs" dxfId="26705" priority="31143" operator="greaterThan">
      <formula>5000000</formula>
    </cfRule>
  </conditionalFormatting>
  <conditionalFormatting sqref="U67">
    <cfRule type="expression" dxfId="26704" priority="31142">
      <formula>ISTEXT($U$67)</formula>
    </cfRule>
  </conditionalFormatting>
  <conditionalFormatting sqref="U67">
    <cfRule type="cellIs" dxfId="26703" priority="31141" operator="lessThan">
      <formula>0</formula>
    </cfRule>
  </conditionalFormatting>
  <conditionalFormatting sqref="V67">
    <cfRule type="cellIs" dxfId="26702" priority="31140" operator="greaterThan">
      <formula>5000000</formula>
    </cfRule>
  </conditionalFormatting>
  <conditionalFormatting sqref="V67">
    <cfRule type="expression" dxfId="26701" priority="31139">
      <formula>ISTEXT($V$67)</formula>
    </cfRule>
  </conditionalFormatting>
  <conditionalFormatting sqref="V67">
    <cfRule type="cellIs" dxfId="26700" priority="31138" operator="lessThan">
      <formula>0</formula>
    </cfRule>
  </conditionalFormatting>
  <conditionalFormatting sqref="W67">
    <cfRule type="cellIs" dxfId="26699" priority="31137" operator="greaterThan">
      <formula>5000000</formula>
    </cfRule>
  </conditionalFormatting>
  <conditionalFormatting sqref="W67">
    <cfRule type="expression" dxfId="26698" priority="31136">
      <formula>ISTEXT($W$67)</formula>
    </cfRule>
  </conditionalFormatting>
  <conditionalFormatting sqref="W67">
    <cfRule type="cellIs" dxfId="26697" priority="31135" operator="lessThan">
      <formula>0</formula>
    </cfRule>
  </conditionalFormatting>
  <conditionalFormatting sqref="X67">
    <cfRule type="cellIs" dxfId="26696" priority="31134" operator="greaterThan">
      <formula>5000000</formula>
    </cfRule>
  </conditionalFormatting>
  <conditionalFormatting sqref="X67">
    <cfRule type="expression" dxfId="26695" priority="31133">
      <formula>ISTEXT($X$67)</formula>
    </cfRule>
  </conditionalFormatting>
  <conditionalFormatting sqref="X67">
    <cfRule type="cellIs" dxfId="26694" priority="31132" operator="lessThan">
      <formula>0</formula>
    </cfRule>
  </conditionalFormatting>
  <conditionalFormatting sqref="Y67">
    <cfRule type="cellIs" dxfId="26693" priority="31131" operator="greaterThan">
      <formula>5000000</formula>
    </cfRule>
  </conditionalFormatting>
  <conditionalFormatting sqref="Y67">
    <cfRule type="expression" dxfId="26692" priority="31130">
      <formula>ISTEXT($Y$67)</formula>
    </cfRule>
  </conditionalFormatting>
  <conditionalFormatting sqref="Y67">
    <cfRule type="cellIs" dxfId="26691" priority="31129" operator="lessThan">
      <formula>0</formula>
    </cfRule>
  </conditionalFormatting>
  <conditionalFormatting sqref="Z67">
    <cfRule type="cellIs" dxfId="26690" priority="31128" operator="greaterThan">
      <formula>5000000</formula>
    </cfRule>
  </conditionalFormatting>
  <conditionalFormatting sqref="Z67">
    <cfRule type="expression" dxfId="26689" priority="31127">
      <formula>ISTEXT($Z$67)</formula>
    </cfRule>
  </conditionalFormatting>
  <conditionalFormatting sqref="Z67">
    <cfRule type="cellIs" dxfId="26688" priority="31126" operator="lessThan">
      <formula>0</formula>
    </cfRule>
  </conditionalFormatting>
  <conditionalFormatting sqref="D68">
    <cfRule type="cellIs" dxfId="26687" priority="31125" operator="greaterThan">
      <formula>5000000</formula>
    </cfRule>
  </conditionalFormatting>
  <conditionalFormatting sqref="D68">
    <cfRule type="expression" dxfId="26686" priority="31124">
      <formula>ISTEXT($D$68)</formula>
    </cfRule>
  </conditionalFormatting>
  <conditionalFormatting sqref="D68">
    <cfRule type="cellIs" dxfId="26685" priority="31123" operator="lessThan">
      <formula>0</formula>
    </cfRule>
  </conditionalFormatting>
  <conditionalFormatting sqref="E68">
    <cfRule type="cellIs" dxfId="26684" priority="31122" operator="greaterThan">
      <formula>5000000</formula>
    </cfRule>
  </conditionalFormatting>
  <conditionalFormatting sqref="E68">
    <cfRule type="expression" dxfId="26683" priority="31121">
      <formula>ISTEXT($E$68)</formula>
    </cfRule>
  </conditionalFormatting>
  <conditionalFormatting sqref="E68">
    <cfRule type="cellIs" dxfId="26682" priority="31120" operator="lessThan">
      <formula>0</formula>
    </cfRule>
  </conditionalFormatting>
  <conditionalFormatting sqref="F68">
    <cfRule type="cellIs" dxfId="26681" priority="31119" operator="greaterThan">
      <formula>5000000</formula>
    </cfRule>
  </conditionalFormatting>
  <conditionalFormatting sqref="F68">
    <cfRule type="expression" dxfId="26680" priority="31118">
      <formula>ISTEXT($F$68)</formula>
    </cfRule>
  </conditionalFormatting>
  <conditionalFormatting sqref="F68">
    <cfRule type="cellIs" dxfId="26679" priority="31117" operator="lessThan">
      <formula>0</formula>
    </cfRule>
  </conditionalFormatting>
  <conditionalFormatting sqref="G68">
    <cfRule type="cellIs" dxfId="26678" priority="31116" operator="greaterThan">
      <formula>5000000</formula>
    </cfRule>
  </conditionalFormatting>
  <conditionalFormatting sqref="G68">
    <cfRule type="expression" dxfId="26677" priority="31115">
      <formula>ISTEXT($G$68)</formula>
    </cfRule>
  </conditionalFormatting>
  <conditionalFormatting sqref="G68">
    <cfRule type="cellIs" dxfId="26676" priority="31114" operator="lessThan">
      <formula>0</formula>
    </cfRule>
  </conditionalFormatting>
  <conditionalFormatting sqref="H68">
    <cfRule type="cellIs" dxfId="26675" priority="31113" operator="greaterThan">
      <formula>5000000</formula>
    </cfRule>
  </conditionalFormatting>
  <conditionalFormatting sqref="H68">
    <cfRule type="expression" dxfId="26674" priority="31112">
      <formula>ISTEXT($H$68)</formula>
    </cfRule>
  </conditionalFormatting>
  <conditionalFormatting sqref="H68">
    <cfRule type="cellIs" dxfId="26673" priority="31111" operator="lessThan">
      <formula>0</formula>
    </cfRule>
  </conditionalFormatting>
  <conditionalFormatting sqref="I68">
    <cfRule type="cellIs" dxfId="26672" priority="31110" operator="greaterThan">
      <formula>5000000</formula>
    </cfRule>
  </conditionalFormatting>
  <conditionalFormatting sqref="I68">
    <cfRule type="expression" dxfId="26671" priority="31109">
      <formula>ISTEXT($I$68)</formula>
    </cfRule>
  </conditionalFormatting>
  <conditionalFormatting sqref="I68">
    <cfRule type="cellIs" dxfId="26670" priority="31108" operator="lessThan">
      <formula>0</formula>
    </cfRule>
  </conditionalFormatting>
  <conditionalFormatting sqref="J68">
    <cfRule type="cellIs" dxfId="26669" priority="31107" operator="greaterThan">
      <formula>5000000</formula>
    </cfRule>
  </conditionalFormatting>
  <conditionalFormatting sqref="J68">
    <cfRule type="expression" dxfId="26668" priority="31106">
      <formula>ISTEXT($J$68)</formula>
    </cfRule>
  </conditionalFormatting>
  <conditionalFormatting sqref="J68">
    <cfRule type="cellIs" dxfId="26667" priority="31105" operator="lessThan">
      <formula>0</formula>
    </cfRule>
  </conditionalFormatting>
  <conditionalFormatting sqref="K68">
    <cfRule type="cellIs" dxfId="26666" priority="31104" operator="greaterThan">
      <formula>5000000</formula>
    </cfRule>
  </conditionalFormatting>
  <conditionalFormatting sqref="K68">
    <cfRule type="expression" dxfId="26665" priority="31103">
      <formula>ISTEXT($K$68)</formula>
    </cfRule>
  </conditionalFormatting>
  <conditionalFormatting sqref="K68">
    <cfRule type="cellIs" dxfId="26664" priority="31102" operator="lessThan">
      <formula>0</formula>
    </cfRule>
  </conditionalFormatting>
  <conditionalFormatting sqref="L68">
    <cfRule type="cellIs" dxfId="26663" priority="31101" operator="greaterThan">
      <formula>5000000</formula>
    </cfRule>
  </conditionalFormatting>
  <conditionalFormatting sqref="L68">
    <cfRule type="expression" dxfId="26662" priority="31100">
      <formula>ISTEXT($L$68)</formula>
    </cfRule>
  </conditionalFormatting>
  <conditionalFormatting sqref="L68">
    <cfRule type="cellIs" dxfId="26661" priority="31099" operator="lessThan">
      <formula>0</formula>
    </cfRule>
  </conditionalFormatting>
  <conditionalFormatting sqref="M68">
    <cfRule type="cellIs" dxfId="26660" priority="31098" operator="greaterThan">
      <formula>5000000</formula>
    </cfRule>
  </conditionalFormatting>
  <conditionalFormatting sqref="M68">
    <cfRule type="expression" dxfId="26659" priority="31097">
      <formula>ISTEXT($M$68)</formula>
    </cfRule>
  </conditionalFormatting>
  <conditionalFormatting sqref="M68">
    <cfRule type="cellIs" dxfId="26658" priority="31096" operator="lessThan">
      <formula>0</formula>
    </cfRule>
  </conditionalFormatting>
  <conditionalFormatting sqref="N68">
    <cfRule type="cellIs" dxfId="26657" priority="31095" operator="greaterThan">
      <formula>5000000</formula>
    </cfRule>
  </conditionalFormatting>
  <conditionalFormatting sqref="N68">
    <cfRule type="expression" dxfId="26656" priority="31094">
      <formula>ISTEXT($N$68)</formula>
    </cfRule>
  </conditionalFormatting>
  <conditionalFormatting sqref="N68">
    <cfRule type="cellIs" dxfId="26655" priority="31093" operator="lessThan">
      <formula>0</formula>
    </cfRule>
  </conditionalFormatting>
  <conditionalFormatting sqref="O68">
    <cfRule type="cellIs" dxfId="26654" priority="31092" operator="greaterThan">
      <formula>5000000</formula>
    </cfRule>
  </conditionalFormatting>
  <conditionalFormatting sqref="O68">
    <cfRule type="expression" dxfId="26653" priority="31091">
      <formula>ISTEXT($O$68)</formula>
    </cfRule>
  </conditionalFormatting>
  <conditionalFormatting sqref="O68">
    <cfRule type="cellIs" dxfId="26652" priority="31090" operator="lessThan">
      <formula>0</formula>
    </cfRule>
  </conditionalFormatting>
  <conditionalFormatting sqref="P68">
    <cfRule type="cellIs" dxfId="26651" priority="31089" operator="greaterThan">
      <formula>5000000</formula>
    </cfRule>
  </conditionalFormatting>
  <conditionalFormatting sqref="P68">
    <cfRule type="expression" dxfId="26650" priority="31088">
      <formula>ISTEXT($P$68)</formula>
    </cfRule>
  </conditionalFormatting>
  <conditionalFormatting sqref="P68">
    <cfRule type="cellIs" dxfId="26649" priority="31087" operator="lessThan">
      <formula>0</formula>
    </cfRule>
  </conditionalFormatting>
  <conditionalFormatting sqref="Q68">
    <cfRule type="cellIs" dxfId="26648" priority="31086" operator="greaterThan">
      <formula>5000000</formula>
    </cfRule>
  </conditionalFormatting>
  <conditionalFormatting sqref="Q68">
    <cfRule type="expression" dxfId="26647" priority="31085">
      <formula>ISTEXT($Q$68)</formula>
    </cfRule>
  </conditionalFormatting>
  <conditionalFormatting sqref="Q68">
    <cfRule type="cellIs" dxfId="26646" priority="31084" operator="lessThan">
      <formula>0</formula>
    </cfRule>
  </conditionalFormatting>
  <conditionalFormatting sqref="R68">
    <cfRule type="cellIs" dxfId="26645" priority="31083" operator="greaterThan">
      <formula>5000000</formula>
    </cfRule>
  </conditionalFormatting>
  <conditionalFormatting sqref="R68">
    <cfRule type="expression" dxfId="26644" priority="31082">
      <formula>ISTEXT($R$68)</formula>
    </cfRule>
  </conditionalFormatting>
  <conditionalFormatting sqref="R68">
    <cfRule type="cellIs" dxfId="26643" priority="31081" operator="lessThan">
      <formula>0</formula>
    </cfRule>
  </conditionalFormatting>
  <conditionalFormatting sqref="S68">
    <cfRule type="cellIs" dxfId="26642" priority="31080" operator="greaterThan">
      <formula>5000000</formula>
    </cfRule>
  </conditionalFormatting>
  <conditionalFormatting sqref="S68">
    <cfRule type="expression" dxfId="26641" priority="31079">
      <formula>ISTEXT($S$68)</formula>
    </cfRule>
  </conditionalFormatting>
  <conditionalFormatting sqref="S68">
    <cfRule type="cellIs" dxfId="26640" priority="31078" operator="lessThan">
      <formula>0</formula>
    </cfRule>
  </conditionalFormatting>
  <conditionalFormatting sqref="T68">
    <cfRule type="cellIs" dxfId="26639" priority="31077" operator="greaterThan">
      <formula>5000000</formula>
    </cfRule>
  </conditionalFormatting>
  <conditionalFormatting sqref="T68">
    <cfRule type="expression" dxfId="26638" priority="31076">
      <formula>ISTEXT($T$68)</formula>
    </cfRule>
  </conditionalFormatting>
  <conditionalFormatting sqref="T68">
    <cfRule type="cellIs" dxfId="26637" priority="31075" operator="lessThan">
      <formula>0</formula>
    </cfRule>
  </conditionalFormatting>
  <conditionalFormatting sqref="U68">
    <cfRule type="cellIs" dxfId="26636" priority="31074" operator="greaterThan">
      <formula>5000000</formula>
    </cfRule>
  </conditionalFormatting>
  <conditionalFormatting sqref="U68">
    <cfRule type="expression" dxfId="26635" priority="31073">
      <formula>ISTEXT($U$68)</formula>
    </cfRule>
  </conditionalFormatting>
  <conditionalFormatting sqref="U68">
    <cfRule type="cellIs" dxfId="26634" priority="31072" operator="lessThan">
      <formula>0</formula>
    </cfRule>
  </conditionalFormatting>
  <conditionalFormatting sqref="V68">
    <cfRule type="cellIs" dxfId="26633" priority="31071" operator="greaterThan">
      <formula>5000000</formula>
    </cfRule>
  </conditionalFormatting>
  <conditionalFormatting sqref="V68">
    <cfRule type="expression" dxfId="26632" priority="31070">
      <formula>ISTEXT($V$68)</formula>
    </cfRule>
  </conditionalFormatting>
  <conditionalFormatting sqref="V68">
    <cfRule type="cellIs" dxfId="26631" priority="31069" operator="lessThan">
      <formula>0</formula>
    </cfRule>
  </conditionalFormatting>
  <conditionalFormatting sqref="W68">
    <cfRule type="cellIs" dxfId="26630" priority="31068" operator="greaterThan">
      <formula>5000000</formula>
    </cfRule>
  </conditionalFormatting>
  <conditionalFormatting sqref="W68">
    <cfRule type="expression" dxfId="26629" priority="31067">
      <formula>ISTEXT($W$68)</formula>
    </cfRule>
  </conditionalFormatting>
  <conditionalFormatting sqref="W68">
    <cfRule type="cellIs" dxfId="26628" priority="31066" operator="lessThan">
      <formula>0</formula>
    </cfRule>
  </conditionalFormatting>
  <conditionalFormatting sqref="X68">
    <cfRule type="cellIs" dxfId="26627" priority="31065" operator="greaterThan">
      <formula>5000000</formula>
    </cfRule>
  </conditionalFormatting>
  <conditionalFormatting sqref="X68">
    <cfRule type="expression" dxfId="26626" priority="31064">
      <formula>ISTEXT($X$68)</formula>
    </cfRule>
  </conditionalFormatting>
  <conditionalFormatting sqref="X68">
    <cfRule type="cellIs" dxfId="26625" priority="31063" operator="lessThan">
      <formula>0</formula>
    </cfRule>
  </conditionalFormatting>
  <conditionalFormatting sqref="Y68">
    <cfRule type="cellIs" dxfId="26624" priority="31062" operator="greaterThan">
      <formula>5000000</formula>
    </cfRule>
  </conditionalFormatting>
  <conditionalFormatting sqref="Y68">
    <cfRule type="expression" dxfId="26623" priority="31061">
      <formula>ISTEXT($Y$68)</formula>
    </cfRule>
  </conditionalFormatting>
  <conditionalFormatting sqref="Y68">
    <cfRule type="cellIs" dxfId="26622" priority="31060" operator="lessThan">
      <formula>0</formula>
    </cfRule>
  </conditionalFormatting>
  <conditionalFormatting sqref="Z68">
    <cfRule type="cellIs" dxfId="26621" priority="31059" operator="greaterThan">
      <formula>5000000</formula>
    </cfRule>
  </conditionalFormatting>
  <conditionalFormatting sqref="Z68">
    <cfRule type="expression" dxfId="26620" priority="31058">
      <formula>ISTEXT($Z$68)</formula>
    </cfRule>
  </conditionalFormatting>
  <conditionalFormatting sqref="Z68">
    <cfRule type="cellIs" dxfId="26619" priority="31057" operator="lessThan">
      <formula>0</formula>
    </cfRule>
  </conditionalFormatting>
  <conditionalFormatting sqref="D69">
    <cfRule type="cellIs" dxfId="26618" priority="31056" operator="greaterThan">
      <formula>5000000</formula>
    </cfRule>
  </conditionalFormatting>
  <conditionalFormatting sqref="D69">
    <cfRule type="expression" dxfId="26617" priority="31055">
      <formula>ISTEXT($D$69)</formula>
    </cfRule>
  </conditionalFormatting>
  <conditionalFormatting sqref="D69">
    <cfRule type="cellIs" dxfId="26616" priority="31054" operator="lessThan">
      <formula>0</formula>
    </cfRule>
  </conditionalFormatting>
  <conditionalFormatting sqref="E69">
    <cfRule type="cellIs" dxfId="26615" priority="31053" operator="greaterThan">
      <formula>5000000</formula>
    </cfRule>
  </conditionalFormatting>
  <conditionalFormatting sqref="E69">
    <cfRule type="expression" dxfId="26614" priority="31052">
      <formula>ISTEXT($E$69)</formula>
    </cfRule>
  </conditionalFormatting>
  <conditionalFormatting sqref="E69">
    <cfRule type="cellIs" dxfId="26613" priority="31051" operator="lessThan">
      <formula>0</formula>
    </cfRule>
  </conditionalFormatting>
  <conditionalFormatting sqref="F69">
    <cfRule type="cellIs" dxfId="26612" priority="31050" operator="greaterThan">
      <formula>5000000</formula>
    </cfRule>
  </conditionalFormatting>
  <conditionalFormatting sqref="F69">
    <cfRule type="expression" dxfId="26611" priority="31049">
      <formula>ISTEXT($F$69)</formula>
    </cfRule>
  </conditionalFormatting>
  <conditionalFormatting sqref="F69">
    <cfRule type="cellIs" dxfId="26610" priority="31048" operator="lessThan">
      <formula>0</formula>
    </cfRule>
  </conditionalFormatting>
  <conditionalFormatting sqref="G69">
    <cfRule type="cellIs" dxfId="26609" priority="31047" operator="greaterThan">
      <formula>5000000</formula>
    </cfRule>
  </conditionalFormatting>
  <conditionalFormatting sqref="G69">
    <cfRule type="expression" dxfId="26608" priority="31046">
      <formula>ISTEXT($G$69)</formula>
    </cfRule>
  </conditionalFormatting>
  <conditionalFormatting sqref="G69">
    <cfRule type="cellIs" dxfId="26607" priority="31045" operator="lessThan">
      <formula>0</formula>
    </cfRule>
  </conditionalFormatting>
  <conditionalFormatting sqref="H69">
    <cfRule type="cellIs" dxfId="26606" priority="31044" operator="greaterThan">
      <formula>5000000</formula>
    </cfRule>
  </conditionalFormatting>
  <conditionalFormatting sqref="H69">
    <cfRule type="expression" dxfId="26605" priority="31043">
      <formula>ISTEXT($H$69)</formula>
    </cfRule>
  </conditionalFormatting>
  <conditionalFormatting sqref="H69">
    <cfRule type="cellIs" dxfId="26604" priority="31042" operator="lessThan">
      <formula>0</formula>
    </cfRule>
  </conditionalFormatting>
  <conditionalFormatting sqref="I69">
    <cfRule type="cellIs" dxfId="26603" priority="31041" operator="greaterThan">
      <formula>5000000</formula>
    </cfRule>
  </conditionalFormatting>
  <conditionalFormatting sqref="I69">
    <cfRule type="expression" dxfId="26602" priority="31040">
      <formula>ISTEXT($I$69)</formula>
    </cfRule>
  </conditionalFormatting>
  <conditionalFormatting sqref="I69">
    <cfRule type="cellIs" dxfId="26601" priority="31039" operator="lessThan">
      <formula>0</formula>
    </cfRule>
  </conditionalFormatting>
  <conditionalFormatting sqref="J69">
    <cfRule type="cellIs" dxfId="26600" priority="31038" operator="greaterThan">
      <formula>5000000</formula>
    </cfRule>
  </conditionalFormatting>
  <conditionalFormatting sqref="J69">
    <cfRule type="expression" dxfId="26599" priority="31037">
      <formula>ISTEXT($J$69)</formula>
    </cfRule>
  </conditionalFormatting>
  <conditionalFormatting sqref="J69">
    <cfRule type="cellIs" dxfId="26598" priority="31036" operator="lessThan">
      <formula>0</formula>
    </cfRule>
  </conditionalFormatting>
  <conditionalFormatting sqref="K69">
    <cfRule type="cellIs" dxfId="26597" priority="31035" operator="greaterThan">
      <formula>5000000</formula>
    </cfRule>
  </conditionalFormatting>
  <conditionalFormatting sqref="K69">
    <cfRule type="expression" dxfId="26596" priority="31034">
      <formula>ISTEXT($K$69)</formula>
    </cfRule>
  </conditionalFormatting>
  <conditionalFormatting sqref="K69">
    <cfRule type="cellIs" dxfId="26595" priority="31033" operator="lessThan">
      <formula>0</formula>
    </cfRule>
  </conditionalFormatting>
  <conditionalFormatting sqref="L69">
    <cfRule type="cellIs" dxfId="26594" priority="31032" operator="greaterThan">
      <formula>5000000</formula>
    </cfRule>
  </conditionalFormatting>
  <conditionalFormatting sqref="L69">
    <cfRule type="expression" dxfId="26593" priority="31031">
      <formula>ISTEXT($L$69)</formula>
    </cfRule>
  </conditionalFormatting>
  <conditionalFormatting sqref="L69">
    <cfRule type="cellIs" dxfId="26592" priority="31030" operator="lessThan">
      <formula>0</formula>
    </cfRule>
  </conditionalFormatting>
  <conditionalFormatting sqref="M69">
    <cfRule type="cellIs" dxfId="26591" priority="31029" operator="greaterThan">
      <formula>5000000</formula>
    </cfRule>
  </conditionalFormatting>
  <conditionalFormatting sqref="M69">
    <cfRule type="expression" dxfId="26590" priority="31028">
      <formula>ISTEXT($M$69)</formula>
    </cfRule>
  </conditionalFormatting>
  <conditionalFormatting sqref="M69">
    <cfRule type="cellIs" dxfId="26589" priority="31027" operator="lessThan">
      <formula>0</formula>
    </cfRule>
  </conditionalFormatting>
  <conditionalFormatting sqref="N69">
    <cfRule type="cellIs" dxfId="26588" priority="31026" operator="greaterThan">
      <formula>5000000</formula>
    </cfRule>
  </conditionalFormatting>
  <conditionalFormatting sqref="N69">
    <cfRule type="expression" dxfId="26587" priority="31025">
      <formula>ISTEXT($N$69)</formula>
    </cfRule>
  </conditionalFormatting>
  <conditionalFormatting sqref="N69">
    <cfRule type="cellIs" dxfId="26586" priority="31024" operator="lessThan">
      <formula>0</formula>
    </cfRule>
  </conditionalFormatting>
  <conditionalFormatting sqref="O69">
    <cfRule type="cellIs" dxfId="26585" priority="31023" operator="greaterThan">
      <formula>5000000</formula>
    </cfRule>
  </conditionalFormatting>
  <conditionalFormatting sqref="O69">
    <cfRule type="expression" dxfId="26584" priority="31022">
      <formula>ISTEXT($O$69)</formula>
    </cfRule>
  </conditionalFormatting>
  <conditionalFormatting sqref="O69">
    <cfRule type="cellIs" dxfId="26583" priority="31021" operator="lessThan">
      <formula>0</formula>
    </cfRule>
  </conditionalFormatting>
  <conditionalFormatting sqref="P69">
    <cfRule type="cellIs" dxfId="26582" priority="31020" operator="greaterThan">
      <formula>5000000</formula>
    </cfRule>
  </conditionalFormatting>
  <conditionalFormatting sqref="P69">
    <cfRule type="expression" dxfId="26581" priority="31019">
      <formula>ISTEXT($P$69)</formula>
    </cfRule>
  </conditionalFormatting>
  <conditionalFormatting sqref="P69">
    <cfRule type="cellIs" dxfId="26580" priority="31018" operator="lessThan">
      <formula>0</formula>
    </cfRule>
  </conditionalFormatting>
  <conditionalFormatting sqref="Q69">
    <cfRule type="cellIs" dxfId="26579" priority="31017" operator="greaterThan">
      <formula>5000000</formula>
    </cfRule>
  </conditionalFormatting>
  <conditionalFormatting sqref="Q69">
    <cfRule type="expression" dxfId="26578" priority="31016">
      <formula>ISTEXT($Q$69)</formula>
    </cfRule>
  </conditionalFormatting>
  <conditionalFormatting sqref="Q69">
    <cfRule type="cellIs" dxfId="26577" priority="31015" operator="lessThan">
      <formula>0</formula>
    </cfRule>
  </conditionalFormatting>
  <conditionalFormatting sqref="R69">
    <cfRule type="cellIs" dxfId="26576" priority="31014" operator="greaterThan">
      <formula>5000000</formula>
    </cfRule>
  </conditionalFormatting>
  <conditionalFormatting sqref="R69">
    <cfRule type="expression" dxfId="26575" priority="31013">
      <formula>ISTEXT($R$69)</formula>
    </cfRule>
  </conditionalFormatting>
  <conditionalFormatting sqref="R69">
    <cfRule type="cellIs" dxfId="26574" priority="31012" operator="lessThan">
      <formula>0</formula>
    </cfRule>
  </conditionalFormatting>
  <conditionalFormatting sqref="S69">
    <cfRule type="cellIs" dxfId="26573" priority="31011" operator="greaterThan">
      <formula>5000000</formula>
    </cfRule>
  </conditionalFormatting>
  <conditionalFormatting sqref="S69">
    <cfRule type="expression" dxfId="26572" priority="31010">
      <formula>ISTEXT($S$69)</formula>
    </cfRule>
  </conditionalFormatting>
  <conditionalFormatting sqref="S69">
    <cfRule type="cellIs" dxfId="26571" priority="31009" operator="lessThan">
      <formula>0</formula>
    </cfRule>
  </conditionalFormatting>
  <conditionalFormatting sqref="T69">
    <cfRule type="cellIs" dxfId="26570" priority="31008" operator="greaterThan">
      <formula>5000000</formula>
    </cfRule>
  </conditionalFormatting>
  <conditionalFormatting sqref="T69">
    <cfRule type="expression" dxfId="26569" priority="31007">
      <formula>ISTEXT($T$69)</formula>
    </cfRule>
  </conditionalFormatting>
  <conditionalFormatting sqref="T69">
    <cfRule type="cellIs" dxfId="26568" priority="31006" operator="lessThan">
      <formula>0</formula>
    </cfRule>
  </conditionalFormatting>
  <conditionalFormatting sqref="U69">
    <cfRule type="cellIs" dxfId="26567" priority="31005" operator="greaterThan">
      <formula>5000000</formula>
    </cfRule>
  </conditionalFormatting>
  <conditionalFormatting sqref="U69">
    <cfRule type="expression" dxfId="26566" priority="31004">
      <formula>ISTEXT($U$69)</formula>
    </cfRule>
  </conditionalFormatting>
  <conditionalFormatting sqref="U69">
    <cfRule type="cellIs" dxfId="26565" priority="31003" operator="lessThan">
      <formula>0</formula>
    </cfRule>
  </conditionalFormatting>
  <conditionalFormatting sqref="V69">
    <cfRule type="cellIs" dxfId="26564" priority="31002" operator="greaterThan">
      <formula>5000000</formula>
    </cfRule>
  </conditionalFormatting>
  <conditionalFormatting sqref="V69">
    <cfRule type="expression" dxfId="26563" priority="31001">
      <formula>ISTEXT($V$69)</formula>
    </cfRule>
  </conditionalFormatting>
  <conditionalFormatting sqref="V69">
    <cfRule type="cellIs" dxfId="26562" priority="31000" operator="lessThan">
      <formula>0</formula>
    </cfRule>
  </conditionalFormatting>
  <conditionalFormatting sqref="W69">
    <cfRule type="cellIs" dxfId="26561" priority="30999" operator="greaterThan">
      <formula>5000000</formula>
    </cfRule>
  </conditionalFormatting>
  <conditionalFormatting sqref="W69">
    <cfRule type="expression" dxfId="26560" priority="30998">
      <formula>ISTEXT($W$69)</formula>
    </cfRule>
  </conditionalFormatting>
  <conditionalFormatting sqref="W69">
    <cfRule type="cellIs" dxfId="26559" priority="30997" operator="lessThan">
      <formula>0</formula>
    </cfRule>
  </conditionalFormatting>
  <conditionalFormatting sqref="X69">
    <cfRule type="cellIs" dxfId="26558" priority="30996" operator="greaterThan">
      <formula>5000000</formula>
    </cfRule>
  </conditionalFormatting>
  <conditionalFormatting sqref="X69">
    <cfRule type="expression" dxfId="26557" priority="30995">
      <formula>ISTEXT($X$69)</formula>
    </cfRule>
  </conditionalFormatting>
  <conditionalFormatting sqref="X69">
    <cfRule type="cellIs" dxfId="26556" priority="30994" operator="lessThan">
      <formula>0</formula>
    </cfRule>
  </conditionalFormatting>
  <conditionalFormatting sqref="Y69">
    <cfRule type="cellIs" dxfId="26555" priority="30993" operator="greaterThan">
      <formula>5000000</formula>
    </cfRule>
  </conditionalFormatting>
  <conditionalFormatting sqref="Y69">
    <cfRule type="expression" dxfId="26554" priority="30992">
      <formula>ISTEXT($Y$69)</formula>
    </cfRule>
  </conditionalFormatting>
  <conditionalFormatting sqref="Y69">
    <cfRule type="cellIs" dxfId="26553" priority="30991" operator="lessThan">
      <formula>0</formula>
    </cfRule>
  </conditionalFormatting>
  <conditionalFormatting sqref="Z69">
    <cfRule type="cellIs" dxfId="26552" priority="30990" operator="greaterThan">
      <formula>5000000</formula>
    </cfRule>
  </conditionalFormatting>
  <conditionalFormatting sqref="Z69">
    <cfRule type="expression" dxfId="26551" priority="30989">
      <formula>ISTEXT($Z$69)</formula>
    </cfRule>
  </conditionalFormatting>
  <conditionalFormatting sqref="Z69">
    <cfRule type="cellIs" dxfId="26550" priority="30988" operator="lessThan">
      <formula>0</formula>
    </cfRule>
  </conditionalFormatting>
  <conditionalFormatting sqref="E70">
    <cfRule type="cellIs" dxfId="26549" priority="30987" operator="greaterThan">
      <formula>5000000</formula>
    </cfRule>
  </conditionalFormatting>
  <conditionalFormatting sqref="E70">
    <cfRule type="expression" dxfId="26548" priority="30986">
      <formula>ISTEXT($E$70)</formula>
    </cfRule>
  </conditionalFormatting>
  <conditionalFormatting sqref="E70">
    <cfRule type="cellIs" dxfId="26547" priority="30985" operator="lessThan">
      <formula>0</formula>
    </cfRule>
  </conditionalFormatting>
  <conditionalFormatting sqref="F70">
    <cfRule type="cellIs" dxfId="26546" priority="30984" operator="greaterThan">
      <formula>5000000</formula>
    </cfRule>
  </conditionalFormatting>
  <conditionalFormatting sqref="F70">
    <cfRule type="expression" dxfId="26545" priority="30983">
      <formula>ISTEXT($F$70)</formula>
    </cfRule>
  </conditionalFormatting>
  <conditionalFormatting sqref="F70">
    <cfRule type="cellIs" dxfId="26544" priority="30982" operator="lessThan">
      <formula>0</formula>
    </cfRule>
  </conditionalFormatting>
  <conditionalFormatting sqref="G70">
    <cfRule type="cellIs" dxfId="26543" priority="30981" operator="greaterThan">
      <formula>5000000</formula>
    </cfRule>
  </conditionalFormatting>
  <conditionalFormatting sqref="G70">
    <cfRule type="expression" dxfId="26542" priority="30980">
      <formula>ISTEXT($G$70)</formula>
    </cfRule>
  </conditionalFormatting>
  <conditionalFormatting sqref="G70">
    <cfRule type="cellIs" dxfId="26541" priority="30979" operator="lessThan">
      <formula>0</formula>
    </cfRule>
  </conditionalFormatting>
  <conditionalFormatting sqref="H70">
    <cfRule type="cellIs" dxfId="26540" priority="30978" operator="greaterThan">
      <formula>5000000</formula>
    </cfRule>
  </conditionalFormatting>
  <conditionalFormatting sqref="H70">
    <cfRule type="expression" dxfId="26539" priority="30977">
      <formula>ISTEXT($H$70)</formula>
    </cfRule>
  </conditionalFormatting>
  <conditionalFormatting sqref="H70">
    <cfRule type="cellIs" dxfId="26538" priority="30976" operator="lessThan">
      <formula>0</formula>
    </cfRule>
  </conditionalFormatting>
  <conditionalFormatting sqref="I70">
    <cfRule type="cellIs" dxfId="26537" priority="30975" operator="greaterThan">
      <formula>5000000</formula>
    </cfRule>
  </conditionalFormatting>
  <conditionalFormatting sqref="I70">
    <cfRule type="expression" dxfId="26536" priority="30974">
      <formula>ISTEXT($I$70)</formula>
    </cfRule>
  </conditionalFormatting>
  <conditionalFormatting sqref="I70">
    <cfRule type="cellIs" dxfId="26535" priority="30973" operator="lessThan">
      <formula>0</formula>
    </cfRule>
  </conditionalFormatting>
  <conditionalFormatting sqref="J70">
    <cfRule type="cellIs" dxfId="26534" priority="30972" operator="greaterThan">
      <formula>5000000</formula>
    </cfRule>
  </conditionalFormatting>
  <conditionalFormatting sqref="J70">
    <cfRule type="expression" dxfId="26533" priority="30971">
      <formula>ISTEXT($J$70)</formula>
    </cfRule>
  </conditionalFormatting>
  <conditionalFormatting sqref="J70">
    <cfRule type="cellIs" dxfId="26532" priority="30970" operator="lessThan">
      <formula>0</formula>
    </cfRule>
  </conditionalFormatting>
  <conditionalFormatting sqref="K70">
    <cfRule type="cellIs" dxfId="26531" priority="30969" operator="greaterThan">
      <formula>5000000</formula>
    </cfRule>
  </conditionalFormatting>
  <conditionalFormatting sqref="K70">
    <cfRule type="expression" dxfId="26530" priority="30968">
      <formula>ISTEXT($K$70)</formula>
    </cfRule>
  </conditionalFormatting>
  <conditionalFormatting sqref="K70">
    <cfRule type="cellIs" dxfId="26529" priority="30967" operator="lessThan">
      <formula>0</formula>
    </cfRule>
  </conditionalFormatting>
  <conditionalFormatting sqref="L70">
    <cfRule type="cellIs" dxfId="26528" priority="30966" operator="greaterThan">
      <formula>5000000</formula>
    </cfRule>
  </conditionalFormatting>
  <conditionalFormatting sqref="L70">
    <cfRule type="expression" dxfId="26527" priority="30965">
      <formula>ISTEXT($L$70)</formula>
    </cfRule>
  </conditionalFormatting>
  <conditionalFormatting sqref="L70">
    <cfRule type="cellIs" dxfId="26526" priority="30964" operator="lessThan">
      <formula>0</formula>
    </cfRule>
  </conditionalFormatting>
  <conditionalFormatting sqref="M70">
    <cfRule type="cellIs" dxfId="26525" priority="30963" operator="greaterThan">
      <formula>5000000</formula>
    </cfRule>
  </conditionalFormatting>
  <conditionalFormatting sqref="M70">
    <cfRule type="expression" dxfId="26524" priority="30962">
      <formula>ISTEXT($M$70)</formula>
    </cfRule>
  </conditionalFormatting>
  <conditionalFormatting sqref="M70">
    <cfRule type="cellIs" dxfId="26523" priority="30961" operator="lessThan">
      <formula>0</formula>
    </cfRule>
  </conditionalFormatting>
  <conditionalFormatting sqref="N70">
    <cfRule type="cellIs" dxfId="26522" priority="30960" operator="greaterThan">
      <formula>5000000</formula>
    </cfRule>
  </conditionalFormatting>
  <conditionalFormatting sqref="N70">
    <cfRule type="expression" dxfId="26521" priority="30959">
      <formula>ISTEXT($N$70)</formula>
    </cfRule>
  </conditionalFormatting>
  <conditionalFormatting sqref="N70">
    <cfRule type="cellIs" dxfId="26520" priority="30958" operator="lessThan">
      <formula>0</formula>
    </cfRule>
  </conditionalFormatting>
  <conditionalFormatting sqref="O70">
    <cfRule type="cellIs" dxfId="26519" priority="30957" operator="greaterThan">
      <formula>5000000</formula>
    </cfRule>
  </conditionalFormatting>
  <conditionalFormatting sqref="O70">
    <cfRule type="expression" dxfId="26518" priority="30956">
      <formula>ISTEXT($O$70)</formula>
    </cfRule>
  </conditionalFormatting>
  <conditionalFormatting sqref="O70">
    <cfRule type="cellIs" dxfId="26517" priority="30955" operator="lessThan">
      <formula>0</formula>
    </cfRule>
  </conditionalFormatting>
  <conditionalFormatting sqref="P70">
    <cfRule type="cellIs" dxfId="26516" priority="30954" operator="greaterThan">
      <formula>5000000</formula>
    </cfRule>
  </conditionalFormatting>
  <conditionalFormatting sqref="P70">
    <cfRule type="expression" dxfId="26515" priority="30953">
      <formula>ISTEXT($P$70)</formula>
    </cfRule>
  </conditionalFormatting>
  <conditionalFormatting sqref="P70">
    <cfRule type="cellIs" dxfId="26514" priority="30952" operator="lessThan">
      <formula>0</formula>
    </cfRule>
  </conditionalFormatting>
  <conditionalFormatting sqref="Q70">
    <cfRule type="cellIs" dxfId="26513" priority="30951" operator="greaterThan">
      <formula>5000000</formula>
    </cfRule>
  </conditionalFormatting>
  <conditionalFormatting sqref="Q70">
    <cfRule type="expression" dxfId="26512" priority="30950">
      <formula>ISTEXT($Q$70)</formula>
    </cfRule>
  </conditionalFormatting>
  <conditionalFormatting sqref="Q70">
    <cfRule type="cellIs" dxfId="26511" priority="30949" operator="lessThan">
      <formula>0</formula>
    </cfRule>
  </conditionalFormatting>
  <conditionalFormatting sqref="R70">
    <cfRule type="cellIs" dxfId="26510" priority="30948" operator="greaterThan">
      <formula>5000000</formula>
    </cfRule>
  </conditionalFormatting>
  <conditionalFormatting sqref="R70">
    <cfRule type="expression" dxfId="26509" priority="30947">
      <formula>ISTEXT($R$70)</formula>
    </cfRule>
  </conditionalFormatting>
  <conditionalFormatting sqref="R70">
    <cfRule type="cellIs" dxfId="26508" priority="30946" operator="lessThan">
      <formula>0</formula>
    </cfRule>
  </conditionalFormatting>
  <conditionalFormatting sqref="S70">
    <cfRule type="cellIs" dxfId="26507" priority="30945" operator="greaterThan">
      <formula>5000000</formula>
    </cfRule>
  </conditionalFormatting>
  <conditionalFormatting sqref="S70">
    <cfRule type="expression" dxfId="26506" priority="30944">
      <formula>ISTEXT($S$70)</formula>
    </cfRule>
  </conditionalFormatting>
  <conditionalFormatting sqref="S70">
    <cfRule type="cellIs" dxfId="26505" priority="30943" operator="lessThan">
      <formula>0</formula>
    </cfRule>
  </conditionalFormatting>
  <conditionalFormatting sqref="T70">
    <cfRule type="cellIs" dxfId="26504" priority="30942" operator="greaterThan">
      <formula>5000000</formula>
    </cfRule>
  </conditionalFormatting>
  <conditionalFormatting sqref="T70">
    <cfRule type="expression" dxfId="26503" priority="30941">
      <formula>ISTEXT($T$70)</formula>
    </cfRule>
  </conditionalFormatting>
  <conditionalFormatting sqref="T70">
    <cfRule type="cellIs" dxfId="26502" priority="30940" operator="lessThan">
      <formula>0</formula>
    </cfRule>
  </conditionalFormatting>
  <conditionalFormatting sqref="U70">
    <cfRule type="cellIs" dxfId="26501" priority="30939" operator="greaterThan">
      <formula>5000000</formula>
    </cfRule>
  </conditionalFormatting>
  <conditionalFormatting sqref="U70">
    <cfRule type="expression" dxfId="26500" priority="30938">
      <formula>ISTEXT($U$70)</formula>
    </cfRule>
  </conditionalFormatting>
  <conditionalFormatting sqref="U70">
    <cfRule type="cellIs" dxfId="26499" priority="30937" operator="lessThan">
      <formula>0</formula>
    </cfRule>
  </conditionalFormatting>
  <conditionalFormatting sqref="V70">
    <cfRule type="cellIs" dxfId="26498" priority="30936" operator="greaterThan">
      <formula>5000000</formula>
    </cfRule>
  </conditionalFormatting>
  <conditionalFormatting sqref="V70">
    <cfRule type="expression" dxfId="26497" priority="30935">
      <formula>ISTEXT($V$70)</formula>
    </cfRule>
  </conditionalFormatting>
  <conditionalFormatting sqref="V70">
    <cfRule type="cellIs" dxfId="26496" priority="30934" operator="lessThan">
      <formula>0</formula>
    </cfRule>
  </conditionalFormatting>
  <conditionalFormatting sqref="W70">
    <cfRule type="cellIs" dxfId="26495" priority="30933" operator="greaterThan">
      <formula>5000000</formula>
    </cfRule>
  </conditionalFormatting>
  <conditionalFormatting sqref="W70">
    <cfRule type="expression" dxfId="26494" priority="30932">
      <formula>ISTEXT($W$70)</formula>
    </cfRule>
  </conditionalFormatting>
  <conditionalFormatting sqref="W70">
    <cfRule type="cellIs" dxfId="26493" priority="30931" operator="lessThan">
      <formula>0</formula>
    </cfRule>
  </conditionalFormatting>
  <conditionalFormatting sqref="X70">
    <cfRule type="cellIs" dxfId="26492" priority="30930" operator="greaterThan">
      <formula>5000000</formula>
    </cfRule>
  </conditionalFormatting>
  <conditionalFormatting sqref="X70">
    <cfRule type="expression" dxfId="26491" priority="30929">
      <formula>ISTEXT($X$70)</formula>
    </cfRule>
  </conditionalFormatting>
  <conditionalFormatting sqref="X70">
    <cfRule type="cellIs" dxfId="26490" priority="30928" operator="lessThan">
      <formula>0</formula>
    </cfRule>
  </conditionalFormatting>
  <conditionalFormatting sqref="Y70">
    <cfRule type="cellIs" dxfId="26489" priority="30927" operator="greaterThan">
      <formula>5000000</formula>
    </cfRule>
  </conditionalFormatting>
  <conditionalFormatting sqref="Y70">
    <cfRule type="expression" dxfId="26488" priority="30926">
      <formula>ISTEXT($Y$70)</formula>
    </cfRule>
  </conditionalFormatting>
  <conditionalFormatting sqref="Y70">
    <cfRule type="cellIs" dxfId="26487" priority="30925" operator="lessThan">
      <formula>0</formula>
    </cfRule>
  </conditionalFormatting>
  <conditionalFormatting sqref="Z70">
    <cfRule type="cellIs" dxfId="26486" priority="30924" operator="greaterThan">
      <formula>5000000</formula>
    </cfRule>
  </conditionalFormatting>
  <conditionalFormatting sqref="Z70">
    <cfRule type="expression" dxfId="26485" priority="30923">
      <formula>ISTEXT($Z$70)</formula>
    </cfRule>
  </conditionalFormatting>
  <conditionalFormatting sqref="Z70">
    <cfRule type="cellIs" dxfId="26484" priority="30922" operator="lessThan">
      <formula>0</formula>
    </cfRule>
  </conditionalFormatting>
  <conditionalFormatting sqref="E71">
    <cfRule type="cellIs" dxfId="26483" priority="30921" operator="greaterThan">
      <formula>5000000</formula>
    </cfRule>
  </conditionalFormatting>
  <conditionalFormatting sqref="E71">
    <cfRule type="expression" dxfId="26482" priority="30920">
      <formula>ISTEXT($E$71)</formula>
    </cfRule>
  </conditionalFormatting>
  <conditionalFormatting sqref="E71">
    <cfRule type="cellIs" dxfId="26481" priority="30919" operator="lessThan">
      <formula>0</formula>
    </cfRule>
  </conditionalFormatting>
  <conditionalFormatting sqref="F71">
    <cfRule type="cellIs" dxfId="26480" priority="30918" operator="greaterThan">
      <formula>5000000</formula>
    </cfRule>
  </conditionalFormatting>
  <conditionalFormatting sqref="F71">
    <cfRule type="expression" dxfId="26479" priority="30917">
      <formula>ISTEXT($F$71)</formula>
    </cfRule>
  </conditionalFormatting>
  <conditionalFormatting sqref="F71">
    <cfRule type="cellIs" dxfId="26478" priority="30916" operator="lessThan">
      <formula>0</formula>
    </cfRule>
  </conditionalFormatting>
  <conditionalFormatting sqref="G71">
    <cfRule type="cellIs" dxfId="26477" priority="30915" operator="greaterThan">
      <formula>5000000</formula>
    </cfRule>
  </conditionalFormatting>
  <conditionalFormatting sqref="G71">
    <cfRule type="expression" dxfId="26476" priority="30914">
      <formula>ISTEXT($G$71)</formula>
    </cfRule>
  </conditionalFormatting>
  <conditionalFormatting sqref="G71">
    <cfRule type="cellIs" dxfId="26475" priority="30913" operator="lessThan">
      <formula>0</formula>
    </cfRule>
  </conditionalFormatting>
  <conditionalFormatting sqref="H71">
    <cfRule type="cellIs" dxfId="26474" priority="30912" operator="greaterThan">
      <formula>5000000</formula>
    </cfRule>
  </conditionalFormatting>
  <conditionalFormatting sqref="H71">
    <cfRule type="expression" dxfId="26473" priority="30911">
      <formula>ISTEXT($H$71)</formula>
    </cfRule>
  </conditionalFormatting>
  <conditionalFormatting sqref="H71">
    <cfRule type="cellIs" dxfId="26472" priority="30910" operator="lessThan">
      <formula>0</formula>
    </cfRule>
  </conditionalFormatting>
  <conditionalFormatting sqref="I71">
    <cfRule type="cellIs" dxfId="26471" priority="30909" operator="greaterThan">
      <formula>5000000</formula>
    </cfRule>
  </conditionalFormatting>
  <conditionalFormatting sqref="I71">
    <cfRule type="expression" dxfId="26470" priority="30908">
      <formula>ISTEXT($I$71)</formula>
    </cfRule>
  </conditionalFormatting>
  <conditionalFormatting sqref="I71">
    <cfRule type="cellIs" dxfId="26469" priority="30907" operator="lessThan">
      <formula>0</formula>
    </cfRule>
  </conditionalFormatting>
  <conditionalFormatting sqref="J71">
    <cfRule type="cellIs" dxfId="26468" priority="30906" operator="greaterThan">
      <formula>5000000</formula>
    </cfRule>
  </conditionalFormatting>
  <conditionalFormatting sqref="J71">
    <cfRule type="expression" dxfId="26467" priority="30905">
      <formula>ISTEXT($J$71)</formula>
    </cfRule>
  </conditionalFormatting>
  <conditionalFormatting sqref="J71">
    <cfRule type="cellIs" dxfId="26466" priority="30904" operator="lessThan">
      <formula>0</formula>
    </cfRule>
  </conditionalFormatting>
  <conditionalFormatting sqref="K71">
    <cfRule type="cellIs" dxfId="26465" priority="30903" operator="greaterThan">
      <formula>5000000</formula>
    </cfRule>
  </conditionalFormatting>
  <conditionalFormatting sqref="K71">
    <cfRule type="expression" dxfId="26464" priority="30902">
      <formula>ISTEXT($K$71)</formula>
    </cfRule>
  </conditionalFormatting>
  <conditionalFormatting sqref="K71">
    <cfRule type="cellIs" dxfId="26463" priority="30901" operator="lessThan">
      <formula>0</formula>
    </cfRule>
  </conditionalFormatting>
  <conditionalFormatting sqref="L71">
    <cfRule type="cellIs" dxfId="26462" priority="30900" operator="greaterThan">
      <formula>5000000</formula>
    </cfRule>
  </conditionalFormatting>
  <conditionalFormatting sqref="L71">
    <cfRule type="expression" dxfId="26461" priority="30899">
      <formula>ISTEXT($L$71)</formula>
    </cfRule>
  </conditionalFormatting>
  <conditionalFormatting sqref="L71">
    <cfRule type="cellIs" dxfId="26460" priority="30898" operator="lessThan">
      <formula>0</formula>
    </cfRule>
  </conditionalFormatting>
  <conditionalFormatting sqref="M71">
    <cfRule type="cellIs" dxfId="26459" priority="30897" operator="greaterThan">
      <formula>5000000</formula>
    </cfRule>
  </conditionalFormatting>
  <conditionalFormatting sqref="M71">
    <cfRule type="expression" dxfId="26458" priority="30896">
      <formula>ISTEXT($M$71)</formula>
    </cfRule>
  </conditionalFormatting>
  <conditionalFormatting sqref="M71">
    <cfRule type="cellIs" dxfId="26457" priority="30895" operator="lessThan">
      <formula>0</formula>
    </cfRule>
  </conditionalFormatting>
  <conditionalFormatting sqref="N71">
    <cfRule type="cellIs" dxfId="26456" priority="30894" operator="greaterThan">
      <formula>5000000</formula>
    </cfRule>
  </conditionalFormatting>
  <conditionalFormatting sqref="N71">
    <cfRule type="expression" dxfId="26455" priority="30893">
      <formula>ISTEXT($N$71)</formula>
    </cfRule>
  </conditionalFormatting>
  <conditionalFormatting sqref="N71">
    <cfRule type="cellIs" dxfId="26454" priority="30892" operator="lessThan">
      <formula>0</formula>
    </cfRule>
  </conditionalFormatting>
  <conditionalFormatting sqref="O71">
    <cfRule type="cellIs" dxfId="26453" priority="30891" operator="greaterThan">
      <formula>5000000</formula>
    </cfRule>
  </conditionalFormatting>
  <conditionalFormatting sqref="O71">
    <cfRule type="expression" dxfId="26452" priority="30890">
      <formula>ISTEXT($O$71)</formula>
    </cfRule>
  </conditionalFormatting>
  <conditionalFormatting sqref="O71">
    <cfRule type="cellIs" dxfId="26451" priority="30889" operator="lessThan">
      <formula>0</formula>
    </cfRule>
  </conditionalFormatting>
  <conditionalFormatting sqref="P71">
    <cfRule type="cellIs" dxfId="26450" priority="30888" operator="greaterThan">
      <formula>5000000</formula>
    </cfRule>
  </conditionalFormatting>
  <conditionalFormatting sqref="P71">
    <cfRule type="expression" dxfId="26449" priority="30887">
      <formula>ISTEXT($P$71)</formula>
    </cfRule>
  </conditionalFormatting>
  <conditionalFormatting sqref="P71">
    <cfRule type="cellIs" dxfId="26448" priority="30886" operator="lessThan">
      <formula>0</formula>
    </cfRule>
  </conditionalFormatting>
  <conditionalFormatting sqref="Q71">
    <cfRule type="cellIs" dxfId="26447" priority="30885" operator="greaterThan">
      <formula>5000000</formula>
    </cfRule>
  </conditionalFormatting>
  <conditionalFormatting sqref="Q71">
    <cfRule type="expression" dxfId="26446" priority="30884">
      <formula>ISTEXT($Q$71)</formula>
    </cfRule>
  </conditionalFormatting>
  <conditionalFormatting sqref="Q71">
    <cfRule type="cellIs" dxfId="26445" priority="30883" operator="lessThan">
      <formula>0</formula>
    </cfRule>
  </conditionalFormatting>
  <conditionalFormatting sqref="R71">
    <cfRule type="cellIs" dxfId="26444" priority="30882" operator="greaterThan">
      <formula>5000000</formula>
    </cfRule>
  </conditionalFormatting>
  <conditionalFormatting sqref="R71">
    <cfRule type="expression" dxfId="26443" priority="30881">
      <formula>ISTEXT($R$71)</formula>
    </cfRule>
  </conditionalFormatting>
  <conditionalFormatting sqref="R71">
    <cfRule type="cellIs" dxfId="26442" priority="30880" operator="lessThan">
      <formula>0</formula>
    </cfRule>
  </conditionalFormatting>
  <conditionalFormatting sqref="S71">
    <cfRule type="cellIs" dxfId="26441" priority="30879" operator="greaterThan">
      <formula>5000000</formula>
    </cfRule>
  </conditionalFormatting>
  <conditionalFormatting sqref="S71">
    <cfRule type="expression" dxfId="26440" priority="30878">
      <formula>ISTEXT($S$71)</formula>
    </cfRule>
  </conditionalFormatting>
  <conditionalFormatting sqref="S71">
    <cfRule type="cellIs" dxfId="26439" priority="30877" operator="lessThan">
      <formula>0</formula>
    </cfRule>
  </conditionalFormatting>
  <conditionalFormatting sqref="T71">
    <cfRule type="cellIs" dxfId="26438" priority="30876" operator="greaterThan">
      <formula>5000000</formula>
    </cfRule>
  </conditionalFormatting>
  <conditionalFormatting sqref="T71">
    <cfRule type="expression" dxfId="26437" priority="30875">
      <formula>ISTEXT($T$71)</formula>
    </cfRule>
  </conditionalFormatting>
  <conditionalFormatting sqref="T71">
    <cfRule type="cellIs" dxfId="26436" priority="30874" operator="lessThan">
      <formula>0</formula>
    </cfRule>
  </conditionalFormatting>
  <conditionalFormatting sqref="U71">
    <cfRule type="cellIs" dxfId="26435" priority="30873" operator="greaterThan">
      <formula>5000000</formula>
    </cfRule>
  </conditionalFormatting>
  <conditionalFormatting sqref="U71">
    <cfRule type="expression" dxfId="26434" priority="30872">
      <formula>ISTEXT($U$71)</formula>
    </cfRule>
  </conditionalFormatting>
  <conditionalFormatting sqref="U71">
    <cfRule type="cellIs" dxfId="26433" priority="30871" operator="lessThan">
      <formula>0</formula>
    </cfRule>
  </conditionalFormatting>
  <conditionalFormatting sqref="V71">
    <cfRule type="cellIs" dxfId="26432" priority="30870" operator="greaterThan">
      <formula>5000000</formula>
    </cfRule>
  </conditionalFormatting>
  <conditionalFormatting sqref="V71">
    <cfRule type="expression" dxfId="26431" priority="30869">
      <formula>ISTEXT($V$71)</formula>
    </cfRule>
  </conditionalFormatting>
  <conditionalFormatting sqref="V71">
    <cfRule type="cellIs" dxfId="26430" priority="30868" operator="lessThan">
      <formula>0</formula>
    </cfRule>
  </conditionalFormatting>
  <conditionalFormatting sqref="W71">
    <cfRule type="cellIs" dxfId="26429" priority="30867" operator="greaterThan">
      <formula>5000000</formula>
    </cfRule>
  </conditionalFormatting>
  <conditionalFormatting sqref="W71">
    <cfRule type="expression" dxfId="26428" priority="30866">
      <formula>ISTEXT($W$71)</formula>
    </cfRule>
  </conditionalFormatting>
  <conditionalFormatting sqref="W71">
    <cfRule type="cellIs" dxfId="26427" priority="30865" operator="lessThan">
      <formula>0</formula>
    </cfRule>
  </conditionalFormatting>
  <conditionalFormatting sqref="X71">
    <cfRule type="cellIs" dxfId="26426" priority="30864" operator="greaterThan">
      <formula>5000000</formula>
    </cfRule>
  </conditionalFormatting>
  <conditionalFormatting sqref="X71">
    <cfRule type="expression" dxfId="26425" priority="30863">
      <formula>ISTEXT($X$71)</formula>
    </cfRule>
  </conditionalFormatting>
  <conditionalFormatting sqref="X71">
    <cfRule type="cellIs" dxfId="26424" priority="30862" operator="lessThan">
      <formula>0</formula>
    </cfRule>
  </conditionalFormatting>
  <conditionalFormatting sqref="Y71">
    <cfRule type="cellIs" dxfId="26423" priority="30861" operator="greaterThan">
      <formula>5000000</formula>
    </cfRule>
  </conditionalFormatting>
  <conditionalFormatting sqref="Y71">
    <cfRule type="expression" dxfId="26422" priority="30860">
      <formula>ISTEXT($Y$71)</formula>
    </cfRule>
  </conditionalFormatting>
  <conditionalFormatting sqref="Y71">
    <cfRule type="cellIs" dxfId="26421" priority="30859" operator="lessThan">
      <formula>0</formula>
    </cfRule>
  </conditionalFormatting>
  <conditionalFormatting sqref="Z71">
    <cfRule type="cellIs" dxfId="26420" priority="30858" operator="greaterThan">
      <formula>5000000</formula>
    </cfRule>
  </conditionalFormatting>
  <conditionalFormatting sqref="Z71">
    <cfRule type="expression" dxfId="26419" priority="30857">
      <formula>ISTEXT($Z$71)</formula>
    </cfRule>
  </conditionalFormatting>
  <conditionalFormatting sqref="Z71">
    <cfRule type="cellIs" dxfId="26418" priority="30856" operator="lessThan">
      <formula>0</formula>
    </cfRule>
  </conditionalFormatting>
  <conditionalFormatting sqref="D74">
    <cfRule type="cellIs" dxfId="26417" priority="30855" operator="greaterThan">
      <formula>5000000</formula>
    </cfRule>
  </conditionalFormatting>
  <conditionalFormatting sqref="D74">
    <cfRule type="expression" dxfId="26416" priority="30854">
      <formula>ISTEXT($D$74)</formula>
    </cfRule>
  </conditionalFormatting>
  <conditionalFormatting sqref="D74">
    <cfRule type="cellIs" dxfId="26415" priority="30853" operator="lessThan">
      <formula>0</formula>
    </cfRule>
  </conditionalFormatting>
  <conditionalFormatting sqref="E74">
    <cfRule type="cellIs" dxfId="26414" priority="30852" operator="greaterThan">
      <formula>5000000</formula>
    </cfRule>
  </conditionalFormatting>
  <conditionalFormatting sqref="E74">
    <cfRule type="expression" dxfId="26413" priority="30851">
      <formula>ISTEXT($E$74)</formula>
    </cfRule>
  </conditionalFormatting>
  <conditionalFormatting sqref="E74">
    <cfRule type="cellIs" dxfId="26412" priority="30850" operator="lessThan">
      <formula>0</formula>
    </cfRule>
  </conditionalFormatting>
  <conditionalFormatting sqref="F74">
    <cfRule type="cellIs" dxfId="26411" priority="30849" operator="greaterThan">
      <formula>5000000</formula>
    </cfRule>
  </conditionalFormatting>
  <conditionalFormatting sqref="F74">
    <cfRule type="expression" dxfId="26410" priority="30848">
      <formula>ISTEXT($F$74)</formula>
    </cfRule>
  </conditionalFormatting>
  <conditionalFormatting sqref="F74">
    <cfRule type="cellIs" dxfId="26409" priority="30847" operator="lessThan">
      <formula>0</formula>
    </cfRule>
  </conditionalFormatting>
  <conditionalFormatting sqref="G74">
    <cfRule type="cellIs" dxfId="26408" priority="30846" operator="greaterThan">
      <formula>5000000</formula>
    </cfRule>
  </conditionalFormatting>
  <conditionalFormatting sqref="G74">
    <cfRule type="expression" dxfId="26407" priority="30845">
      <formula>ISTEXT($G$74)</formula>
    </cfRule>
  </conditionalFormatting>
  <conditionalFormatting sqref="G74">
    <cfRule type="cellIs" dxfId="26406" priority="30844" operator="lessThan">
      <formula>0</formula>
    </cfRule>
  </conditionalFormatting>
  <conditionalFormatting sqref="H74">
    <cfRule type="cellIs" dxfId="26405" priority="30843" operator="greaterThan">
      <formula>5000000</formula>
    </cfRule>
  </conditionalFormatting>
  <conditionalFormatting sqref="H74">
    <cfRule type="expression" dxfId="26404" priority="30842">
      <formula>ISTEXT($H$74)</formula>
    </cfRule>
  </conditionalFormatting>
  <conditionalFormatting sqref="H74">
    <cfRule type="cellIs" dxfId="26403" priority="30841" operator="lessThan">
      <formula>0</formula>
    </cfRule>
  </conditionalFormatting>
  <conditionalFormatting sqref="I74">
    <cfRule type="cellIs" dxfId="26402" priority="30840" operator="greaterThan">
      <formula>5000000</formula>
    </cfRule>
  </conditionalFormatting>
  <conditionalFormatting sqref="I74">
    <cfRule type="expression" dxfId="26401" priority="30839">
      <formula>ISTEXT($I$74)</formula>
    </cfRule>
  </conditionalFormatting>
  <conditionalFormatting sqref="I74">
    <cfRule type="cellIs" dxfId="26400" priority="30838" operator="lessThan">
      <formula>0</formula>
    </cfRule>
  </conditionalFormatting>
  <conditionalFormatting sqref="J74">
    <cfRule type="cellIs" dxfId="26399" priority="30837" operator="greaterThan">
      <formula>5000000</formula>
    </cfRule>
  </conditionalFormatting>
  <conditionalFormatting sqref="J74">
    <cfRule type="expression" dxfId="26398" priority="30836">
      <formula>ISTEXT($J$74)</formula>
    </cfRule>
  </conditionalFormatting>
  <conditionalFormatting sqref="J74">
    <cfRule type="cellIs" dxfId="26397" priority="30835" operator="lessThan">
      <formula>0</formula>
    </cfRule>
  </conditionalFormatting>
  <conditionalFormatting sqref="K74">
    <cfRule type="cellIs" dxfId="26396" priority="30834" operator="greaterThan">
      <formula>5000000</formula>
    </cfRule>
  </conditionalFormatting>
  <conditionalFormatting sqref="K74">
    <cfRule type="expression" dxfId="26395" priority="30833">
      <formula>ISTEXT($K$74)</formula>
    </cfRule>
  </conditionalFormatting>
  <conditionalFormatting sqref="K74">
    <cfRule type="cellIs" dxfId="26394" priority="30832" operator="lessThan">
      <formula>0</formula>
    </cfRule>
  </conditionalFormatting>
  <conditionalFormatting sqref="L74">
    <cfRule type="cellIs" dxfId="26393" priority="30831" operator="greaterThan">
      <formula>5000000</formula>
    </cfRule>
  </conditionalFormatting>
  <conditionalFormatting sqref="L74">
    <cfRule type="expression" dxfId="26392" priority="30830">
      <formula>ISTEXT($L$74)</formula>
    </cfRule>
  </conditionalFormatting>
  <conditionalFormatting sqref="L74">
    <cfRule type="cellIs" dxfId="26391" priority="30829" operator="lessThan">
      <formula>0</formula>
    </cfRule>
  </conditionalFormatting>
  <conditionalFormatting sqref="M74">
    <cfRule type="cellIs" dxfId="26390" priority="30828" operator="greaterThan">
      <formula>5000000</formula>
    </cfRule>
  </conditionalFormatting>
  <conditionalFormatting sqref="M74">
    <cfRule type="expression" dxfId="26389" priority="30827">
      <formula>ISTEXT($M$74)</formula>
    </cfRule>
  </conditionalFormatting>
  <conditionalFormatting sqref="M74">
    <cfRule type="cellIs" dxfId="26388" priority="30826" operator="lessThan">
      <formula>0</formula>
    </cfRule>
  </conditionalFormatting>
  <conditionalFormatting sqref="N74">
    <cfRule type="cellIs" dxfId="26387" priority="30825" operator="greaterThan">
      <formula>5000000</formula>
    </cfRule>
  </conditionalFormatting>
  <conditionalFormatting sqref="N74">
    <cfRule type="expression" dxfId="26386" priority="30824">
      <formula>ISTEXT($N$74)</formula>
    </cfRule>
  </conditionalFormatting>
  <conditionalFormatting sqref="N74">
    <cfRule type="cellIs" dxfId="26385" priority="30823" operator="lessThan">
      <formula>0</formula>
    </cfRule>
  </conditionalFormatting>
  <conditionalFormatting sqref="O74">
    <cfRule type="cellIs" dxfId="26384" priority="30822" operator="greaterThan">
      <formula>5000000</formula>
    </cfRule>
  </conditionalFormatting>
  <conditionalFormatting sqref="O74">
    <cfRule type="expression" dxfId="26383" priority="30821">
      <formula>ISTEXT($O$74)</formula>
    </cfRule>
  </conditionalFormatting>
  <conditionalFormatting sqref="O74">
    <cfRule type="cellIs" dxfId="26382" priority="30820" operator="lessThan">
      <formula>0</formula>
    </cfRule>
  </conditionalFormatting>
  <conditionalFormatting sqref="P74">
    <cfRule type="cellIs" dxfId="26381" priority="30819" operator="greaterThan">
      <formula>5000000</formula>
    </cfRule>
  </conditionalFormatting>
  <conditionalFormatting sqref="P74">
    <cfRule type="expression" dxfId="26380" priority="30818">
      <formula>ISTEXT($P$74)</formula>
    </cfRule>
  </conditionalFormatting>
  <conditionalFormatting sqref="P74">
    <cfRule type="cellIs" dxfId="26379" priority="30817" operator="lessThan">
      <formula>0</formula>
    </cfRule>
  </conditionalFormatting>
  <conditionalFormatting sqref="Q74">
    <cfRule type="cellIs" dxfId="26378" priority="30816" operator="greaterThan">
      <formula>5000000</formula>
    </cfRule>
  </conditionalFormatting>
  <conditionalFormatting sqref="Q74">
    <cfRule type="expression" dxfId="26377" priority="30815">
      <formula>ISTEXT($Q$74)</formula>
    </cfRule>
  </conditionalFormatting>
  <conditionalFormatting sqref="Q74">
    <cfRule type="cellIs" dxfId="26376" priority="30814" operator="lessThan">
      <formula>0</formula>
    </cfRule>
  </conditionalFormatting>
  <conditionalFormatting sqref="R74">
    <cfRule type="cellIs" dxfId="26375" priority="30813" operator="greaterThan">
      <formula>5000000</formula>
    </cfRule>
  </conditionalFormatting>
  <conditionalFormatting sqref="R74">
    <cfRule type="expression" dxfId="26374" priority="30812">
      <formula>ISTEXT($R$74)</formula>
    </cfRule>
  </conditionalFormatting>
  <conditionalFormatting sqref="R74">
    <cfRule type="cellIs" dxfId="26373" priority="30811" operator="lessThan">
      <formula>0</formula>
    </cfRule>
  </conditionalFormatting>
  <conditionalFormatting sqref="S74">
    <cfRule type="cellIs" dxfId="26372" priority="30810" operator="greaterThan">
      <formula>5000000</formula>
    </cfRule>
  </conditionalFormatting>
  <conditionalFormatting sqref="S74">
    <cfRule type="expression" dxfId="26371" priority="30809">
      <formula>ISTEXT($S$74)</formula>
    </cfRule>
  </conditionalFormatting>
  <conditionalFormatting sqref="S74">
    <cfRule type="cellIs" dxfId="26370" priority="30808" operator="lessThan">
      <formula>0</formula>
    </cfRule>
  </conditionalFormatting>
  <conditionalFormatting sqref="T74">
    <cfRule type="cellIs" dxfId="26369" priority="30807" operator="greaterThan">
      <formula>5000000</formula>
    </cfRule>
  </conditionalFormatting>
  <conditionalFormatting sqref="T74">
    <cfRule type="expression" dxfId="26368" priority="30806">
      <formula>ISTEXT($T$74)</formula>
    </cfRule>
  </conditionalFormatting>
  <conditionalFormatting sqref="T74">
    <cfRule type="cellIs" dxfId="26367" priority="30805" operator="lessThan">
      <formula>0</formula>
    </cfRule>
  </conditionalFormatting>
  <conditionalFormatting sqref="U74">
    <cfRule type="cellIs" dxfId="26366" priority="30804" operator="greaterThan">
      <formula>5000000</formula>
    </cfRule>
  </conditionalFormatting>
  <conditionalFormatting sqref="U74">
    <cfRule type="expression" dxfId="26365" priority="30803">
      <formula>ISTEXT($U$74)</formula>
    </cfRule>
  </conditionalFormatting>
  <conditionalFormatting sqref="U74">
    <cfRule type="cellIs" dxfId="26364" priority="30802" operator="lessThan">
      <formula>0</formula>
    </cfRule>
  </conditionalFormatting>
  <conditionalFormatting sqref="V74">
    <cfRule type="cellIs" dxfId="26363" priority="30801" operator="greaterThan">
      <formula>5000000</formula>
    </cfRule>
  </conditionalFormatting>
  <conditionalFormatting sqref="V74">
    <cfRule type="expression" dxfId="26362" priority="30800">
      <formula>ISTEXT($V$74)</formula>
    </cfRule>
  </conditionalFormatting>
  <conditionalFormatting sqref="V74">
    <cfRule type="cellIs" dxfId="26361" priority="30799" operator="lessThan">
      <formula>0</formula>
    </cfRule>
  </conditionalFormatting>
  <conditionalFormatting sqref="W74">
    <cfRule type="cellIs" dxfId="26360" priority="30798" operator="greaterThan">
      <formula>5000000</formula>
    </cfRule>
  </conditionalFormatting>
  <conditionalFormatting sqref="W74">
    <cfRule type="expression" dxfId="26359" priority="30797">
      <formula>ISTEXT($W$74)</formula>
    </cfRule>
  </conditionalFormatting>
  <conditionalFormatting sqref="W74">
    <cfRule type="cellIs" dxfId="26358" priority="30796" operator="lessThan">
      <formula>0</formula>
    </cfRule>
  </conditionalFormatting>
  <conditionalFormatting sqref="X74">
    <cfRule type="cellIs" dxfId="26357" priority="30795" operator="greaterThan">
      <formula>5000000</formula>
    </cfRule>
  </conditionalFormatting>
  <conditionalFormatting sqref="X74">
    <cfRule type="expression" dxfId="26356" priority="30794">
      <formula>ISTEXT($X$74)</formula>
    </cfRule>
  </conditionalFormatting>
  <conditionalFormatting sqref="X74">
    <cfRule type="cellIs" dxfId="26355" priority="30793" operator="lessThan">
      <formula>0</formula>
    </cfRule>
  </conditionalFormatting>
  <conditionalFormatting sqref="Y74">
    <cfRule type="cellIs" dxfId="26354" priority="30792" operator="greaterThan">
      <formula>5000000</formula>
    </cfRule>
  </conditionalFormatting>
  <conditionalFormatting sqref="Y74">
    <cfRule type="expression" dxfId="26353" priority="30791">
      <formula>ISTEXT($Y$74)</formula>
    </cfRule>
  </conditionalFormatting>
  <conditionalFormatting sqref="Y74">
    <cfRule type="cellIs" dxfId="26352" priority="30790" operator="lessThan">
      <formula>0</formula>
    </cfRule>
  </conditionalFormatting>
  <conditionalFormatting sqref="Z74">
    <cfRule type="cellIs" dxfId="26351" priority="30789" operator="greaterThan">
      <formula>5000000</formula>
    </cfRule>
  </conditionalFormatting>
  <conditionalFormatting sqref="Z74">
    <cfRule type="expression" dxfId="26350" priority="30788">
      <formula>ISTEXT($Z$74)</formula>
    </cfRule>
  </conditionalFormatting>
  <conditionalFormatting sqref="Z74">
    <cfRule type="cellIs" dxfId="26349" priority="30787" operator="lessThan">
      <formula>0</formula>
    </cfRule>
  </conditionalFormatting>
  <conditionalFormatting sqref="D75">
    <cfRule type="cellIs" dxfId="26348" priority="30786" operator="greaterThan">
      <formula>5000000</formula>
    </cfRule>
  </conditionalFormatting>
  <conditionalFormatting sqref="D75">
    <cfRule type="expression" dxfId="26347" priority="30785">
      <formula>ISTEXT($D$75)</formula>
    </cfRule>
  </conditionalFormatting>
  <conditionalFormatting sqref="D75">
    <cfRule type="cellIs" dxfId="26346" priority="30784" operator="lessThan">
      <formula>0</formula>
    </cfRule>
  </conditionalFormatting>
  <conditionalFormatting sqref="E75">
    <cfRule type="cellIs" dxfId="26345" priority="30783" operator="greaterThan">
      <formula>5000000</formula>
    </cfRule>
  </conditionalFormatting>
  <conditionalFormatting sqref="E75">
    <cfRule type="expression" dxfId="26344" priority="30782">
      <formula>ISTEXT($E$75)</formula>
    </cfRule>
  </conditionalFormatting>
  <conditionalFormatting sqref="E75">
    <cfRule type="cellIs" dxfId="26343" priority="30781" operator="lessThan">
      <formula>0</formula>
    </cfRule>
  </conditionalFormatting>
  <conditionalFormatting sqref="F75">
    <cfRule type="cellIs" dxfId="26342" priority="30780" operator="greaterThan">
      <formula>5000000</formula>
    </cfRule>
  </conditionalFormatting>
  <conditionalFormatting sqref="F75">
    <cfRule type="expression" dxfId="26341" priority="30779">
      <formula>ISTEXT($F$75)</formula>
    </cfRule>
  </conditionalFormatting>
  <conditionalFormatting sqref="F75">
    <cfRule type="cellIs" dxfId="26340" priority="30778" operator="lessThan">
      <formula>0</formula>
    </cfRule>
  </conditionalFormatting>
  <conditionalFormatting sqref="G75">
    <cfRule type="cellIs" dxfId="26339" priority="30777" operator="greaterThan">
      <formula>5000000</formula>
    </cfRule>
  </conditionalFormatting>
  <conditionalFormatting sqref="G75">
    <cfRule type="expression" dxfId="26338" priority="30776">
      <formula>ISTEXT($G$75)</formula>
    </cfRule>
  </conditionalFormatting>
  <conditionalFormatting sqref="G75">
    <cfRule type="cellIs" dxfId="26337" priority="30775" operator="lessThan">
      <formula>0</formula>
    </cfRule>
  </conditionalFormatting>
  <conditionalFormatting sqref="H75">
    <cfRule type="cellIs" dxfId="26336" priority="30774" operator="greaterThan">
      <formula>5000000</formula>
    </cfRule>
  </conditionalFormatting>
  <conditionalFormatting sqref="H75">
    <cfRule type="expression" dxfId="26335" priority="30773">
      <formula>ISTEXT($H$75)</formula>
    </cfRule>
  </conditionalFormatting>
  <conditionalFormatting sqref="H75">
    <cfRule type="cellIs" dxfId="26334" priority="30772" operator="lessThan">
      <formula>0</formula>
    </cfRule>
  </conditionalFormatting>
  <conditionalFormatting sqref="I75">
    <cfRule type="cellIs" dxfId="26333" priority="30771" operator="greaterThan">
      <formula>5000000</formula>
    </cfRule>
  </conditionalFormatting>
  <conditionalFormatting sqref="I75">
    <cfRule type="expression" dxfId="26332" priority="30770">
      <formula>ISTEXT($I$75)</formula>
    </cfRule>
  </conditionalFormatting>
  <conditionalFormatting sqref="I75">
    <cfRule type="cellIs" dxfId="26331" priority="30769" operator="lessThan">
      <formula>0</formula>
    </cfRule>
  </conditionalFormatting>
  <conditionalFormatting sqref="J75">
    <cfRule type="cellIs" dxfId="26330" priority="30768" operator="greaterThan">
      <formula>5000000</formula>
    </cfRule>
  </conditionalFormatting>
  <conditionalFormatting sqref="J75">
    <cfRule type="expression" dxfId="26329" priority="30767">
      <formula>ISTEXT($J$75)</formula>
    </cfRule>
  </conditionalFormatting>
  <conditionalFormatting sqref="J75">
    <cfRule type="cellIs" dxfId="26328" priority="30766" operator="lessThan">
      <formula>0</formula>
    </cfRule>
  </conditionalFormatting>
  <conditionalFormatting sqref="K75">
    <cfRule type="cellIs" dxfId="26327" priority="30765" operator="greaterThan">
      <formula>5000000</formula>
    </cfRule>
  </conditionalFormatting>
  <conditionalFormatting sqref="K75">
    <cfRule type="expression" dxfId="26326" priority="30764">
      <formula>ISTEXT($K$75)</formula>
    </cfRule>
  </conditionalFormatting>
  <conditionalFormatting sqref="K75">
    <cfRule type="cellIs" dxfId="26325" priority="30763" operator="lessThan">
      <formula>0</formula>
    </cfRule>
  </conditionalFormatting>
  <conditionalFormatting sqref="L75">
    <cfRule type="cellIs" dxfId="26324" priority="30762" operator="greaterThan">
      <formula>5000000</formula>
    </cfRule>
  </conditionalFormatting>
  <conditionalFormatting sqref="L75">
    <cfRule type="expression" dxfId="26323" priority="30761">
      <formula>ISTEXT($L$75)</formula>
    </cfRule>
  </conditionalFormatting>
  <conditionalFormatting sqref="L75">
    <cfRule type="cellIs" dxfId="26322" priority="30760" operator="lessThan">
      <formula>0</formula>
    </cfRule>
  </conditionalFormatting>
  <conditionalFormatting sqref="M75">
    <cfRule type="cellIs" dxfId="26321" priority="30759" operator="greaterThan">
      <formula>5000000</formula>
    </cfRule>
  </conditionalFormatting>
  <conditionalFormatting sqref="M75">
    <cfRule type="expression" dxfId="26320" priority="30758">
      <formula>ISTEXT($M$75)</formula>
    </cfRule>
  </conditionalFormatting>
  <conditionalFormatting sqref="M75">
    <cfRule type="cellIs" dxfId="26319" priority="30757" operator="lessThan">
      <formula>0</formula>
    </cfRule>
  </conditionalFormatting>
  <conditionalFormatting sqref="N75">
    <cfRule type="cellIs" dxfId="26318" priority="30756" operator="greaterThan">
      <formula>5000000</formula>
    </cfRule>
  </conditionalFormatting>
  <conditionalFormatting sqref="N75">
    <cfRule type="expression" dxfId="26317" priority="30755">
      <formula>ISTEXT($N$75)</formula>
    </cfRule>
  </conditionalFormatting>
  <conditionalFormatting sqref="N75">
    <cfRule type="cellIs" dxfId="26316" priority="30754" operator="lessThan">
      <formula>0</formula>
    </cfRule>
  </conditionalFormatting>
  <conditionalFormatting sqref="O75">
    <cfRule type="cellIs" dxfId="26315" priority="30753" operator="greaterThan">
      <formula>5000000</formula>
    </cfRule>
  </conditionalFormatting>
  <conditionalFormatting sqref="O75">
    <cfRule type="expression" dxfId="26314" priority="30752">
      <formula>ISTEXT($O$75)</formula>
    </cfRule>
  </conditionalFormatting>
  <conditionalFormatting sqref="O75">
    <cfRule type="cellIs" dxfId="26313" priority="30751" operator="lessThan">
      <formula>0</formula>
    </cfRule>
  </conditionalFormatting>
  <conditionalFormatting sqref="P75">
    <cfRule type="cellIs" dxfId="26312" priority="30750" operator="greaterThan">
      <formula>5000000</formula>
    </cfRule>
  </conditionalFormatting>
  <conditionalFormatting sqref="P75">
    <cfRule type="expression" dxfId="26311" priority="30749">
      <formula>ISTEXT($P$75)</formula>
    </cfRule>
  </conditionalFormatting>
  <conditionalFormatting sqref="P75">
    <cfRule type="cellIs" dxfId="26310" priority="30748" operator="lessThan">
      <formula>0</formula>
    </cfRule>
  </conditionalFormatting>
  <conditionalFormatting sqref="Q75">
    <cfRule type="cellIs" dxfId="26309" priority="30747" operator="greaterThan">
      <formula>5000000</formula>
    </cfRule>
  </conditionalFormatting>
  <conditionalFormatting sqref="Q75">
    <cfRule type="expression" dxfId="26308" priority="30746">
      <formula>ISTEXT($Q$75)</formula>
    </cfRule>
  </conditionalFormatting>
  <conditionalFormatting sqref="Q75">
    <cfRule type="cellIs" dxfId="26307" priority="30745" operator="lessThan">
      <formula>0</formula>
    </cfRule>
  </conditionalFormatting>
  <conditionalFormatting sqref="R75">
    <cfRule type="cellIs" dxfId="26306" priority="30744" operator="greaterThan">
      <formula>5000000</formula>
    </cfRule>
  </conditionalFormatting>
  <conditionalFormatting sqref="R75">
    <cfRule type="expression" dxfId="26305" priority="30743">
      <formula>ISTEXT($R$75)</formula>
    </cfRule>
  </conditionalFormatting>
  <conditionalFormatting sqref="R75">
    <cfRule type="cellIs" dxfId="26304" priority="30742" operator="lessThan">
      <formula>0</formula>
    </cfRule>
  </conditionalFormatting>
  <conditionalFormatting sqref="S75">
    <cfRule type="cellIs" dxfId="26303" priority="30741" operator="greaterThan">
      <formula>5000000</formula>
    </cfRule>
  </conditionalFormatting>
  <conditionalFormatting sqref="S75">
    <cfRule type="expression" dxfId="26302" priority="30740">
      <formula>ISTEXT($S$75)</formula>
    </cfRule>
  </conditionalFormatting>
  <conditionalFormatting sqref="S75">
    <cfRule type="cellIs" dxfId="26301" priority="30739" operator="lessThan">
      <formula>0</formula>
    </cfRule>
  </conditionalFormatting>
  <conditionalFormatting sqref="T75">
    <cfRule type="cellIs" dxfId="26300" priority="30738" operator="greaterThan">
      <formula>5000000</formula>
    </cfRule>
  </conditionalFormatting>
  <conditionalFormatting sqref="T75">
    <cfRule type="expression" dxfId="26299" priority="30737">
      <formula>ISTEXT($T$75)</formula>
    </cfRule>
  </conditionalFormatting>
  <conditionalFormatting sqref="T75">
    <cfRule type="cellIs" dxfId="26298" priority="30736" operator="lessThan">
      <formula>0</formula>
    </cfRule>
  </conditionalFormatting>
  <conditionalFormatting sqref="U75">
    <cfRule type="cellIs" dxfId="26297" priority="30735" operator="greaterThan">
      <formula>5000000</formula>
    </cfRule>
  </conditionalFormatting>
  <conditionalFormatting sqref="U75">
    <cfRule type="expression" dxfId="26296" priority="30734">
      <formula>ISTEXT($U$75)</formula>
    </cfRule>
  </conditionalFormatting>
  <conditionalFormatting sqref="U75">
    <cfRule type="cellIs" dxfId="26295" priority="30733" operator="lessThan">
      <formula>0</formula>
    </cfRule>
  </conditionalFormatting>
  <conditionalFormatting sqref="V75">
    <cfRule type="cellIs" dxfId="26294" priority="30732" operator="greaterThan">
      <formula>5000000</formula>
    </cfRule>
  </conditionalFormatting>
  <conditionalFormatting sqref="V75">
    <cfRule type="expression" dxfId="26293" priority="30731">
      <formula>ISTEXT($V$75)</formula>
    </cfRule>
  </conditionalFormatting>
  <conditionalFormatting sqref="V75">
    <cfRule type="cellIs" dxfId="26292" priority="30730" operator="lessThan">
      <formula>0</formula>
    </cfRule>
  </conditionalFormatting>
  <conditionalFormatting sqref="W75">
    <cfRule type="cellIs" dxfId="26291" priority="30729" operator="greaterThan">
      <formula>5000000</formula>
    </cfRule>
  </conditionalFormatting>
  <conditionalFormatting sqref="W75">
    <cfRule type="expression" dxfId="26290" priority="30728">
      <formula>ISTEXT($W$75)</formula>
    </cfRule>
  </conditionalFormatting>
  <conditionalFormatting sqref="W75">
    <cfRule type="cellIs" dxfId="26289" priority="30727" operator="lessThan">
      <formula>0</formula>
    </cfRule>
  </conditionalFormatting>
  <conditionalFormatting sqref="X75">
    <cfRule type="cellIs" dxfId="26288" priority="30726" operator="greaterThan">
      <formula>5000000</formula>
    </cfRule>
  </conditionalFormatting>
  <conditionalFormatting sqref="X75">
    <cfRule type="expression" dxfId="26287" priority="30725">
      <formula>ISTEXT($X$75)</formula>
    </cfRule>
  </conditionalFormatting>
  <conditionalFormatting sqref="X75">
    <cfRule type="cellIs" dxfId="26286" priority="30724" operator="lessThan">
      <formula>0</formula>
    </cfRule>
  </conditionalFormatting>
  <conditionalFormatting sqref="Y75">
    <cfRule type="cellIs" dxfId="26285" priority="30723" operator="greaterThan">
      <formula>5000000</formula>
    </cfRule>
  </conditionalFormatting>
  <conditionalFormatting sqref="Y75">
    <cfRule type="expression" dxfId="26284" priority="30722">
      <formula>ISTEXT($Y$75)</formula>
    </cfRule>
  </conditionalFormatting>
  <conditionalFormatting sqref="Y75">
    <cfRule type="cellIs" dxfId="26283" priority="30721" operator="lessThan">
      <formula>0</formula>
    </cfRule>
  </conditionalFormatting>
  <conditionalFormatting sqref="Z75">
    <cfRule type="cellIs" dxfId="26282" priority="30720" operator="greaterThan">
      <formula>5000000</formula>
    </cfRule>
  </conditionalFormatting>
  <conditionalFormatting sqref="Z75">
    <cfRule type="expression" dxfId="26281" priority="30719">
      <formula>ISTEXT($Z$75)</formula>
    </cfRule>
  </conditionalFormatting>
  <conditionalFormatting sqref="Z75">
    <cfRule type="cellIs" dxfId="26280" priority="30718" operator="lessThan">
      <formula>0</formula>
    </cfRule>
  </conditionalFormatting>
  <conditionalFormatting sqref="D76">
    <cfRule type="cellIs" dxfId="26279" priority="30717" operator="greaterThan">
      <formula>5000000</formula>
    </cfRule>
  </conditionalFormatting>
  <conditionalFormatting sqref="D76">
    <cfRule type="expression" dxfId="26278" priority="30716">
      <formula>ISTEXT($D$76)</formula>
    </cfRule>
  </conditionalFormatting>
  <conditionalFormatting sqref="D76">
    <cfRule type="cellIs" dxfId="26277" priority="30715" operator="lessThan">
      <formula>0</formula>
    </cfRule>
  </conditionalFormatting>
  <conditionalFormatting sqref="E76">
    <cfRule type="cellIs" dxfId="26276" priority="30714" operator="greaterThan">
      <formula>5000000</formula>
    </cfRule>
  </conditionalFormatting>
  <conditionalFormatting sqref="E76">
    <cfRule type="expression" dxfId="26275" priority="30713">
      <formula>ISTEXT($E$76)</formula>
    </cfRule>
  </conditionalFormatting>
  <conditionalFormatting sqref="E76">
    <cfRule type="cellIs" dxfId="26274" priority="30712" operator="lessThan">
      <formula>0</formula>
    </cfRule>
  </conditionalFormatting>
  <conditionalFormatting sqref="F76">
    <cfRule type="cellIs" dxfId="26273" priority="30711" operator="greaterThan">
      <formula>5000000</formula>
    </cfRule>
  </conditionalFormatting>
  <conditionalFormatting sqref="F76">
    <cfRule type="expression" dxfId="26272" priority="30710">
      <formula>ISTEXT($F$76)</formula>
    </cfRule>
  </conditionalFormatting>
  <conditionalFormatting sqref="F76">
    <cfRule type="cellIs" dxfId="26271" priority="30709" operator="lessThan">
      <formula>0</formula>
    </cfRule>
  </conditionalFormatting>
  <conditionalFormatting sqref="G76">
    <cfRule type="cellIs" dxfId="26270" priority="30708" operator="greaterThan">
      <formula>5000000</formula>
    </cfRule>
  </conditionalFormatting>
  <conditionalFormatting sqref="G76">
    <cfRule type="expression" dxfId="26269" priority="30707">
      <formula>ISTEXT($G$76)</formula>
    </cfRule>
  </conditionalFormatting>
  <conditionalFormatting sqref="G76">
    <cfRule type="cellIs" dxfId="26268" priority="30706" operator="lessThan">
      <formula>0</formula>
    </cfRule>
  </conditionalFormatting>
  <conditionalFormatting sqref="H76">
    <cfRule type="cellIs" dxfId="26267" priority="30705" operator="greaterThan">
      <formula>5000000</formula>
    </cfRule>
  </conditionalFormatting>
  <conditionalFormatting sqref="H76">
    <cfRule type="expression" dxfId="26266" priority="30704">
      <formula>ISTEXT($H$76)</formula>
    </cfRule>
  </conditionalFormatting>
  <conditionalFormatting sqref="H76">
    <cfRule type="cellIs" dxfId="26265" priority="30703" operator="lessThan">
      <formula>0</formula>
    </cfRule>
  </conditionalFormatting>
  <conditionalFormatting sqref="I76">
    <cfRule type="cellIs" dxfId="26264" priority="30702" operator="greaterThan">
      <formula>5000000</formula>
    </cfRule>
  </conditionalFormatting>
  <conditionalFormatting sqref="I76">
    <cfRule type="expression" dxfId="26263" priority="30701">
      <formula>ISTEXT($I$76)</formula>
    </cfRule>
  </conditionalFormatting>
  <conditionalFormatting sqref="I76">
    <cfRule type="cellIs" dxfId="26262" priority="30700" operator="lessThan">
      <formula>0</formula>
    </cfRule>
  </conditionalFormatting>
  <conditionalFormatting sqref="J76">
    <cfRule type="cellIs" dxfId="26261" priority="30699" operator="greaterThan">
      <formula>5000000</formula>
    </cfRule>
  </conditionalFormatting>
  <conditionalFormatting sqref="J76">
    <cfRule type="expression" dxfId="26260" priority="30698">
      <formula>ISTEXT($J$76)</formula>
    </cfRule>
  </conditionalFormatting>
  <conditionalFormatting sqref="J76">
    <cfRule type="cellIs" dxfId="26259" priority="30697" operator="lessThan">
      <formula>0</formula>
    </cfRule>
  </conditionalFormatting>
  <conditionalFormatting sqref="K76">
    <cfRule type="cellIs" dxfId="26258" priority="30696" operator="greaterThan">
      <formula>5000000</formula>
    </cfRule>
  </conditionalFormatting>
  <conditionalFormatting sqref="K76">
    <cfRule type="expression" dxfId="26257" priority="30695">
      <formula>ISTEXT($K$76)</formula>
    </cfRule>
  </conditionalFormatting>
  <conditionalFormatting sqref="K76">
    <cfRule type="cellIs" dxfId="26256" priority="30694" operator="lessThan">
      <formula>0</formula>
    </cfRule>
  </conditionalFormatting>
  <conditionalFormatting sqref="L76">
    <cfRule type="cellIs" dxfId="26255" priority="30693" operator="greaterThan">
      <formula>5000000</formula>
    </cfRule>
  </conditionalFormatting>
  <conditionalFormatting sqref="L76">
    <cfRule type="expression" dxfId="26254" priority="30692">
      <formula>ISTEXT($L$76)</formula>
    </cfRule>
  </conditionalFormatting>
  <conditionalFormatting sqref="L76">
    <cfRule type="cellIs" dxfId="26253" priority="30691" operator="lessThan">
      <formula>0</formula>
    </cfRule>
  </conditionalFormatting>
  <conditionalFormatting sqref="M76">
    <cfRule type="cellIs" dxfId="26252" priority="30690" operator="greaterThan">
      <formula>5000000</formula>
    </cfRule>
  </conditionalFormatting>
  <conditionalFormatting sqref="M76">
    <cfRule type="expression" dxfId="26251" priority="30689">
      <formula>ISTEXT($M$76)</formula>
    </cfRule>
  </conditionalFormatting>
  <conditionalFormatting sqref="M76">
    <cfRule type="cellIs" dxfId="26250" priority="30688" operator="lessThan">
      <formula>0</formula>
    </cfRule>
  </conditionalFormatting>
  <conditionalFormatting sqref="N76">
    <cfRule type="cellIs" dxfId="26249" priority="30687" operator="greaterThan">
      <formula>5000000</formula>
    </cfRule>
  </conditionalFormatting>
  <conditionalFormatting sqref="N76">
    <cfRule type="expression" dxfId="26248" priority="30686">
      <formula>ISTEXT($N$76)</formula>
    </cfRule>
  </conditionalFormatting>
  <conditionalFormatting sqref="N76">
    <cfRule type="cellIs" dxfId="26247" priority="30685" operator="lessThan">
      <formula>0</formula>
    </cfRule>
  </conditionalFormatting>
  <conditionalFormatting sqref="O76">
    <cfRule type="cellIs" dxfId="26246" priority="30684" operator="greaterThan">
      <formula>5000000</formula>
    </cfRule>
  </conditionalFormatting>
  <conditionalFormatting sqref="O76">
    <cfRule type="expression" dxfId="26245" priority="30683">
      <formula>ISTEXT($O$76)</formula>
    </cfRule>
  </conditionalFormatting>
  <conditionalFormatting sqref="O76">
    <cfRule type="cellIs" dxfId="26244" priority="30682" operator="lessThan">
      <formula>0</formula>
    </cfRule>
  </conditionalFormatting>
  <conditionalFormatting sqref="P76">
    <cfRule type="cellIs" dxfId="26243" priority="30681" operator="greaterThan">
      <formula>5000000</formula>
    </cfRule>
  </conditionalFormatting>
  <conditionalFormatting sqref="P76">
    <cfRule type="expression" dxfId="26242" priority="30680">
      <formula>ISTEXT($P$76)</formula>
    </cfRule>
  </conditionalFormatting>
  <conditionalFormatting sqref="P76">
    <cfRule type="cellIs" dxfId="26241" priority="30679" operator="lessThan">
      <formula>0</formula>
    </cfRule>
  </conditionalFormatting>
  <conditionalFormatting sqref="Q76">
    <cfRule type="cellIs" dxfId="26240" priority="30678" operator="greaterThan">
      <formula>5000000</formula>
    </cfRule>
  </conditionalFormatting>
  <conditionalFormatting sqref="Q76">
    <cfRule type="expression" dxfId="26239" priority="30677">
      <formula>ISTEXT($Q$76)</formula>
    </cfRule>
  </conditionalFormatting>
  <conditionalFormatting sqref="Q76">
    <cfRule type="cellIs" dxfId="26238" priority="30676" operator="lessThan">
      <formula>0</formula>
    </cfRule>
  </conditionalFormatting>
  <conditionalFormatting sqref="R76">
    <cfRule type="cellIs" dxfId="26237" priority="30675" operator="greaterThan">
      <formula>5000000</formula>
    </cfRule>
  </conditionalFormatting>
  <conditionalFormatting sqref="R76">
    <cfRule type="expression" dxfId="26236" priority="30674">
      <formula>ISTEXT($R$76)</formula>
    </cfRule>
  </conditionalFormatting>
  <conditionalFormatting sqref="R76">
    <cfRule type="cellIs" dxfId="26235" priority="30673" operator="lessThan">
      <formula>0</formula>
    </cfRule>
  </conditionalFormatting>
  <conditionalFormatting sqref="S76">
    <cfRule type="cellIs" dxfId="26234" priority="30672" operator="greaterThan">
      <formula>5000000</formula>
    </cfRule>
  </conditionalFormatting>
  <conditionalFormatting sqref="S76">
    <cfRule type="expression" dxfId="26233" priority="30671">
      <formula>ISTEXT($S$76)</formula>
    </cfRule>
  </conditionalFormatting>
  <conditionalFormatting sqref="S76">
    <cfRule type="cellIs" dxfId="26232" priority="30670" operator="lessThan">
      <formula>0</formula>
    </cfRule>
  </conditionalFormatting>
  <conditionalFormatting sqref="T76">
    <cfRule type="cellIs" dxfId="26231" priority="30669" operator="greaterThan">
      <formula>5000000</formula>
    </cfRule>
  </conditionalFormatting>
  <conditionalFormatting sqref="T76">
    <cfRule type="expression" dxfId="26230" priority="30668">
      <formula>ISTEXT($T$76)</formula>
    </cfRule>
  </conditionalFormatting>
  <conditionalFormatting sqref="T76">
    <cfRule type="cellIs" dxfId="26229" priority="30667" operator="lessThan">
      <formula>0</formula>
    </cfRule>
  </conditionalFormatting>
  <conditionalFormatting sqref="U76">
    <cfRule type="cellIs" dxfId="26228" priority="30666" operator="greaterThan">
      <formula>5000000</formula>
    </cfRule>
  </conditionalFormatting>
  <conditionalFormatting sqref="U76">
    <cfRule type="expression" dxfId="26227" priority="30665">
      <formula>ISTEXT($U$76)</formula>
    </cfRule>
  </conditionalFormatting>
  <conditionalFormatting sqref="U76">
    <cfRule type="cellIs" dxfId="26226" priority="30664" operator="lessThan">
      <formula>0</formula>
    </cfRule>
  </conditionalFormatting>
  <conditionalFormatting sqref="V76">
    <cfRule type="cellIs" dxfId="26225" priority="30663" operator="greaterThan">
      <formula>5000000</formula>
    </cfRule>
  </conditionalFormatting>
  <conditionalFormatting sqref="V76">
    <cfRule type="expression" dxfId="26224" priority="30662">
      <formula>ISTEXT($V$76)</formula>
    </cfRule>
  </conditionalFormatting>
  <conditionalFormatting sqref="V76">
    <cfRule type="cellIs" dxfId="26223" priority="30661" operator="lessThan">
      <formula>0</formula>
    </cfRule>
  </conditionalFormatting>
  <conditionalFormatting sqref="W76">
    <cfRule type="cellIs" dxfId="26222" priority="30660" operator="greaterThan">
      <formula>5000000</formula>
    </cfRule>
  </conditionalFormatting>
  <conditionalFormatting sqref="W76">
    <cfRule type="expression" dxfId="26221" priority="30659">
      <formula>ISTEXT($W$76)</formula>
    </cfRule>
  </conditionalFormatting>
  <conditionalFormatting sqref="W76">
    <cfRule type="cellIs" dxfId="26220" priority="30658" operator="lessThan">
      <formula>0</formula>
    </cfRule>
  </conditionalFormatting>
  <conditionalFormatting sqref="X76">
    <cfRule type="cellIs" dxfId="26219" priority="30657" operator="greaterThan">
      <formula>5000000</formula>
    </cfRule>
  </conditionalFormatting>
  <conditionalFormatting sqref="X76">
    <cfRule type="expression" dxfId="26218" priority="30656">
      <formula>ISTEXT($X$76)</formula>
    </cfRule>
  </conditionalFormatting>
  <conditionalFormatting sqref="X76">
    <cfRule type="cellIs" dxfId="26217" priority="30655" operator="lessThan">
      <formula>0</formula>
    </cfRule>
  </conditionalFormatting>
  <conditionalFormatting sqref="Y76">
    <cfRule type="cellIs" dxfId="26216" priority="30654" operator="greaterThan">
      <formula>5000000</formula>
    </cfRule>
  </conditionalFormatting>
  <conditionalFormatting sqref="Y76">
    <cfRule type="expression" dxfId="26215" priority="30653">
      <formula>ISTEXT($Y$76)</formula>
    </cfRule>
  </conditionalFormatting>
  <conditionalFormatting sqref="Y76">
    <cfRule type="cellIs" dxfId="26214" priority="30652" operator="lessThan">
      <formula>0</formula>
    </cfRule>
  </conditionalFormatting>
  <conditionalFormatting sqref="Z76">
    <cfRule type="cellIs" dxfId="26213" priority="30651" operator="greaterThan">
      <formula>5000000</formula>
    </cfRule>
  </conditionalFormatting>
  <conditionalFormatting sqref="Z76">
    <cfRule type="expression" dxfId="26212" priority="30650">
      <formula>ISTEXT($Z$76)</formula>
    </cfRule>
  </conditionalFormatting>
  <conditionalFormatting sqref="Z76">
    <cfRule type="cellIs" dxfId="26211" priority="30649" operator="lessThan">
      <formula>0</formula>
    </cfRule>
  </conditionalFormatting>
  <conditionalFormatting sqref="D77">
    <cfRule type="cellIs" dxfId="26210" priority="30648" operator="greaterThan">
      <formula>5000000</formula>
    </cfRule>
  </conditionalFormatting>
  <conditionalFormatting sqref="D77">
    <cfRule type="expression" dxfId="26209" priority="30647">
      <formula>ISTEXT($D$77)</formula>
    </cfRule>
  </conditionalFormatting>
  <conditionalFormatting sqref="D77">
    <cfRule type="cellIs" dxfId="26208" priority="30646" operator="lessThan">
      <formula>0</formula>
    </cfRule>
  </conditionalFormatting>
  <conditionalFormatting sqref="E77">
    <cfRule type="cellIs" dxfId="26207" priority="30645" operator="greaterThan">
      <formula>5000000</formula>
    </cfRule>
  </conditionalFormatting>
  <conditionalFormatting sqref="E77">
    <cfRule type="expression" dxfId="26206" priority="30644">
      <formula>ISTEXT($E$77)</formula>
    </cfRule>
  </conditionalFormatting>
  <conditionalFormatting sqref="E77">
    <cfRule type="cellIs" dxfId="26205" priority="30643" operator="lessThan">
      <formula>0</formula>
    </cfRule>
  </conditionalFormatting>
  <conditionalFormatting sqref="F77">
    <cfRule type="cellIs" dxfId="26204" priority="30642" operator="greaterThan">
      <formula>5000000</formula>
    </cfRule>
  </conditionalFormatting>
  <conditionalFormatting sqref="F77">
    <cfRule type="expression" dxfId="26203" priority="30641">
      <formula>ISTEXT($F$77)</formula>
    </cfRule>
  </conditionalFormatting>
  <conditionalFormatting sqref="F77">
    <cfRule type="cellIs" dxfId="26202" priority="30640" operator="lessThan">
      <formula>0</formula>
    </cfRule>
  </conditionalFormatting>
  <conditionalFormatting sqref="G77">
    <cfRule type="cellIs" dxfId="26201" priority="30639" operator="greaterThan">
      <formula>5000000</formula>
    </cfRule>
  </conditionalFormatting>
  <conditionalFormatting sqref="G77">
    <cfRule type="expression" dxfId="26200" priority="30638">
      <formula>ISTEXT($G$77)</formula>
    </cfRule>
  </conditionalFormatting>
  <conditionalFormatting sqref="G77">
    <cfRule type="cellIs" dxfId="26199" priority="30637" operator="lessThan">
      <formula>0</formula>
    </cfRule>
  </conditionalFormatting>
  <conditionalFormatting sqref="H77">
    <cfRule type="cellIs" dxfId="26198" priority="30636" operator="greaterThan">
      <formula>5000000</formula>
    </cfRule>
  </conditionalFormatting>
  <conditionalFormatting sqref="H77">
    <cfRule type="expression" dxfId="26197" priority="30635">
      <formula>ISTEXT($H$77)</formula>
    </cfRule>
  </conditionalFormatting>
  <conditionalFormatting sqref="H77">
    <cfRule type="cellIs" dxfId="26196" priority="30634" operator="lessThan">
      <formula>0</formula>
    </cfRule>
  </conditionalFormatting>
  <conditionalFormatting sqref="I77">
    <cfRule type="cellIs" dxfId="26195" priority="30633" operator="greaterThan">
      <formula>5000000</formula>
    </cfRule>
  </conditionalFormatting>
  <conditionalFormatting sqref="I77">
    <cfRule type="expression" dxfId="26194" priority="30632">
      <formula>ISTEXT($I$77)</formula>
    </cfRule>
  </conditionalFormatting>
  <conditionalFormatting sqref="I77">
    <cfRule type="cellIs" dxfId="26193" priority="30631" operator="lessThan">
      <formula>0</formula>
    </cfRule>
  </conditionalFormatting>
  <conditionalFormatting sqref="J77">
    <cfRule type="cellIs" dxfId="26192" priority="30630" operator="greaterThan">
      <formula>5000000</formula>
    </cfRule>
  </conditionalFormatting>
  <conditionalFormatting sqref="J77">
    <cfRule type="expression" dxfId="26191" priority="30629">
      <formula>ISTEXT($J$77)</formula>
    </cfRule>
  </conditionalFormatting>
  <conditionalFormatting sqref="J77">
    <cfRule type="cellIs" dxfId="26190" priority="30628" operator="lessThan">
      <formula>0</formula>
    </cfRule>
  </conditionalFormatting>
  <conditionalFormatting sqref="K77">
    <cfRule type="cellIs" dxfId="26189" priority="30627" operator="greaterThan">
      <formula>5000000</formula>
    </cfRule>
  </conditionalFormatting>
  <conditionalFormatting sqref="K77">
    <cfRule type="expression" dxfId="26188" priority="30626">
      <formula>ISTEXT($K$77)</formula>
    </cfRule>
  </conditionalFormatting>
  <conditionalFormatting sqref="K77">
    <cfRule type="cellIs" dxfId="26187" priority="30625" operator="lessThan">
      <formula>0</formula>
    </cfRule>
  </conditionalFormatting>
  <conditionalFormatting sqref="L77">
    <cfRule type="cellIs" dxfId="26186" priority="30624" operator="greaterThan">
      <formula>5000000</formula>
    </cfRule>
  </conditionalFormatting>
  <conditionalFormatting sqref="L77">
    <cfRule type="expression" dxfId="26185" priority="30623">
      <formula>ISTEXT($L$77)</formula>
    </cfRule>
  </conditionalFormatting>
  <conditionalFormatting sqref="L77">
    <cfRule type="cellIs" dxfId="26184" priority="30622" operator="lessThan">
      <formula>0</formula>
    </cfRule>
  </conditionalFormatting>
  <conditionalFormatting sqref="M77">
    <cfRule type="cellIs" dxfId="26183" priority="30621" operator="greaterThan">
      <formula>5000000</formula>
    </cfRule>
  </conditionalFormatting>
  <conditionalFormatting sqref="M77">
    <cfRule type="expression" dxfId="26182" priority="30620">
      <formula>ISTEXT($M$77)</formula>
    </cfRule>
  </conditionalFormatting>
  <conditionalFormatting sqref="M77">
    <cfRule type="cellIs" dxfId="26181" priority="30619" operator="lessThan">
      <formula>0</formula>
    </cfRule>
  </conditionalFormatting>
  <conditionalFormatting sqref="N77">
    <cfRule type="cellIs" dxfId="26180" priority="30618" operator="greaterThan">
      <formula>5000000</formula>
    </cfRule>
  </conditionalFormatting>
  <conditionalFormatting sqref="N77">
    <cfRule type="expression" dxfId="26179" priority="30617">
      <formula>ISTEXT($N$77)</formula>
    </cfRule>
  </conditionalFormatting>
  <conditionalFormatting sqref="N77">
    <cfRule type="cellIs" dxfId="26178" priority="30616" operator="lessThan">
      <formula>0</formula>
    </cfRule>
  </conditionalFormatting>
  <conditionalFormatting sqref="O77">
    <cfRule type="cellIs" dxfId="26177" priority="30615" operator="greaterThan">
      <formula>5000000</formula>
    </cfRule>
  </conditionalFormatting>
  <conditionalFormatting sqref="O77">
    <cfRule type="expression" dxfId="26176" priority="30614">
      <formula>ISTEXT($O$77)</formula>
    </cfRule>
  </conditionalFormatting>
  <conditionalFormatting sqref="O77">
    <cfRule type="cellIs" dxfId="26175" priority="30613" operator="lessThan">
      <formula>0</formula>
    </cfRule>
  </conditionalFormatting>
  <conditionalFormatting sqref="P77">
    <cfRule type="cellIs" dxfId="26174" priority="30612" operator="greaterThan">
      <formula>5000000</formula>
    </cfRule>
  </conditionalFormatting>
  <conditionalFormatting sqref="P77">
    <cfRule type="expression" dxfId="26173" priority="30611">
      <formula>ISTEXT($P$77)</formula>
    </cfRule>
  </conditionalFormatting>
  <conditionalFormatting sqref="P77">
    <cfRule type="cellIs" dxfId="26172" priority="30610" operator="lessThan">
      <formula>0</formula>
    </cfRule>
  </conditionalFormatting>
  <conditionalFormatting sqref="Q77">
    <cfRule type="cellIs" dxfId="26171" priority="30609" operator="greaterThan">
      <formula>5000000</formula>
    </cfRule>
  </conditionalFormatting>
  <conditionalFormatting sqref="Q77">
    <cfRule type="expression" dxfId="26170" priority="30608">
      <formula>ISTEXT($Q$77)</formula>
    </cfRule>
  </conditionalFormatting>
  <conditionalFormatting sqref="Q77">
    <cfRule type="cellIs" dxfId="26169" priority="30607" operator="lessThan">
      <formula>0</formula>
    </cfRule>
  </conditionalFormatting>
  <conditionalFormatting sqref="R77">
    <cfRule type="cellIs" dxfId="26168" priority="30606" operator="greaterThan">
      <formula>5000000</formula>
    </cfRule>
  </conditionalFormatting>
  <conditionalFormatting sqref="R77">
    <cfRule type="expression" dxfId="26167" priority="30605">
      <formula>ISTEXT($R$77)</formula>
    </cfRule>
  </conditionalFormatting>
  <conditionalFormatting sqref="R77">
    <cfRule type="cellIs" dxfId="26166" priority="30604" operator="lessThan">
      <formula>0</formula>
    </cfRule>
  </conditionalFormatting>
  <conditionalFormatting sqref="S77">
    <cfRule type="cellIs" dxfId="26165" priority="30603" operator="greaterThan">
      <formula>5000000</formula>
    </cfRule>
  </conditionalFormatting>
  <conditionalFormatting sqref="S77">
    <cfRule type="expression" dxfId="26164" priority="30602">
      <formula>ISTEXT($S$77)</formula>
    </cfRule>
  </conditionalFormatting>
  <conditionalFormatting sqref="S77">
    <cfRule type="cellIs" dxfId="26163" priority="30601" operator="lessThan">
      <formula>0</formula>
    </cfRule>
  </conditionalFormatting>
  <conditionalFormatting sqref="T77">
    <cfRule type="cellIs" dxfId="26162" priority="30600" operator="greaterThan">
      <formula>5000000</formula>
    </cfRule>
  </conditionalFormatting>
  <conditionalFormatting sqref="T77">
    <cfRule type="expression" dxfId="26161" priority="30599">
      <formula>ISTEXT($T$77)</formula>
    </cfRule>
  </conditionalFormatting>
  <conditionalFormatting sqref="T77">
    <cfRule type="cellIs" dxfId="26160" priority="30598" operator="lessThan">
      <formula>0</formula>
    </cfRule>
  </conditionalFormatting>
  <conditionalFormatting sqref="U77">
    <cfRule type="cellIs" dxfId="26159" priority="30597" operator="greaterThan">
      <formula>5000000</formula>
    </cfRule>
  </conditionalFormatting>
  <conditionalFormatting sqref="U77">
    <cfRule type="expression" dxfId="26158" priority="30596">
      <formula>ISTEXT($U$77)</formula>
    </cfRule>
  </conditionalFormatting>
  <conditionalFormatting sqref="U77">
    <cfRule type="cellIs" dxfId="26157" priority="30595" operator="lessThan">
      <formula>0</formula>
    </cfRule>
  </conditionalFormatting>
  <conditionalFormatting sqref="V77">
    <cfRule type="cellIs" dxfId="26156" priority="30594" operator="greaterThan">
      <formula>5000000</formula>
    </cfRule>
  </conditionalFormatting>
  <conditionalFormatting sqref="V77">
    <cfRule type="expression" dxfId="26155" priority="30593">
      <formula>ISTEXT($V$77)</formula>
    </cfRule>
  </conditionalFormatting>
  <conditionalFormatting sqref="V77">
    <cfRule type="cellIs" dxfId="26154" priority="30592" operator="lessThan">
      <formula>0</formula>
    </cfRule>
  </conditionalFormatting>
  <conditionalFormatting sqref="W77">
    <cfRule type="cellIs" dxfId="26153" priority="30591" operator="greaterThan">
      <formula>5000000</formula>
    </cfRule>
  </conditionalFormatting>
  <conditionalFormatting sqref="W77">
    <cfRule type="expression" dxfId="26152" priority="30590">
      <formula>ISTEXT($W$77)</formula>
    </cfRule>
  </conditionalFormatting>
  <conditionalFormatting sqref="W77">
    <cfRule type="cellIs" dxfId="26151" priority="30589" operator="lessThan">
      <formula>0</formula>
    </cfRule>
  </conditionalFormatting>
  <conditionalFormatting sqref="X77">
    <cfRule type="cellIs" dxfId="26150" priority="30588" operator="greaterThan">
      <formula>5000000</formula>
    </cfRule>
  </conditionalFormatting>
  <conditionalFormatting sqref="X77">
    <cfRule type="expression" dxfId="26149" priority="30587">
      <formula>ISTEXT($X$77)</formula>
    </cfRule>
  </conditionalFormatting>
  <conditionalFormatting sqref="X77">
    <cfRule type="cellIs" dxfId="26148" priority="30586" operator="lessThan">
      <formula>0</formula>
    </cfRule>
  </conditionalFormatting>
  <conditionalFormatting sqref="Y77">
    <cfRule type="cellIs" dxfId="26147" priority="30585" operator="greaterThan">
      <formula>5000000</formula>
    </cfRule>
  </conditionalFormatting>
  <conditionalFormatting sqref="Y77">
    <cfRule type="expression" dxfId="26146" priority="30584">
      <formula>ISTEXT($Y$77)</formula>
    </cfRule>
  </conditionalFormatting>
  <conditionalFormatting sqref="Y77">
    <cfRule type="cellIs" dxfId="26145" priority="30583" operator="lessThan">
      <formula>0</formula>
    </cfRule>
  </conditionalFormatting>
  <conditionalFormatting sqref="Z77">
    <cfRule type="cellIs" dxfId="26144" priority="30582" operator="greaterThan">
      <formula>5000000</formula>
    </cfRule>
  </conditionalFormatting>
  <conditionalFormatting sqref="Z77">
    <cfRule type="expression" dxfId="26143" priority="30581">
      <formula>ISTEXT($Z$77)</formula>
    </cfRule>
  </conditionalFormatting>
  <conditionalFormatting sqref="Z77">
    <cfRule type="cellIs" dxfId="26142" priority="30580" operator="lessThan">
      <formula>0</formula>
    </cfRule>
  </conditionalFormatting>
  <conditionalFormatting sqref="E78">
    <cfRule type="cellIs" dxfId="26141" priority="30579" operator="greaterThan">
      <formula>5000000</formula>
    </cfRule>
  </conditionalFormatting>
  <conditionalFormatting sqref="E78">
    <cfRule type="expression" dxfId="26140" priority="30578">
      <formula>ISTEXT($E$78)</formula>
    </cfRule>
  </conditionalFormatting>
  <conditionalFormatting sqref="E78">
    <cfRule type="cellIs" dxfId="26139" priority="30577" operator="lessThan">
      <formula>0</formula>
    </cfRule>
  </conditionalFormatting>
  <conditionalFormatting sqref="F78">
    <cfRule type="cellIs" dxfId="26138" priority="30576" operator="greaterThan">
      <formula>5000000</formula>
    </cfRule>
  </conditionalFormatting>
  <conditionalFormatting sqref="F78">
    <cfRule type="expression" dxfId="26137" priority="30575">
      <formula>ISTEXT($F$78)</formula>
    </cfRule>
  </conditionalFormatting>
  <conditionalFormatting sqref="F78">
    <cfRule type="cellIs" dxfId="26136" priority="30574" operator="lessThan">
      <formula>0</formula>
    </cfRule>
  </conditionalFormatting>
  <conditionalFormatting sqref="G78">
    <cfRule type="cellIs" dxfId="26135" priority="30573" operator="greaterThan">
      <formula>5000000</formula>
    </cfRule>
  </conditionalFormatting>
  <conditionalFormatting sqref="G78">
    <cfRule type="expression" dxfId="26134" priority="30572">
      <formula>ISTEXT($G$78)</formula>
    </cfRule>
  </conditionalFormatting>
  <conditionalFormatting sqref="G78">
    <cfRule type="cellIs" dxfId="26133" priority="30571" operator="lessThan">
      <formula>0</formula>
    </cfRule>
  </conditionalFormatting>
  <conditionalFormatting sqref="H78">
    <cfRule type="cellIs" dxfId="26132" priority="30570" operator="greaterThan">
      <formula>5000000</formula>
    </cfRule>
  </conditionalFormatting>
  <conditionalFormatting sqref="H78">
    <cfRule type="expression" dxfId="26131" priority="30569">
      <formula>ISTEXT($H$78)</formula>
    </cfRule>
  </conditionalFormatting>
  <conditionalFormatting sqref="H78">
    <cfRule type="cellIs" dxfId="26130" priority="30568" operator="lessThan">
      <formula>0</formula>
    </cfRule>
  </conditionalFormatting>
  <conditionalFormatting sqref="I78">
    <cfRule type="cellIs" dxfId="26129" priority="30567" operator="greaterThan">
      <formula>5000000</formula>
    </cfRule>
  </conditionalFormatting>
  <conditionalFormatting sqref="I78">
    <cfRule type="expression" dxfId="26128" priority="30566">
      <formula>ISTEXT($I$78)</formula>
    </cfRule>
  </conditionalFormatting>
  <conditionalFormatting sqref="I78">
    <cfRule type="cellIs" dxfId="26127" priority="30565" operator="lessThan">
      <formula>0</formula>
    </cfRule>
  </conditionalFormatting>
  <conditionalFormatting sqref="J78">
    <cfRule type="cellIs" dxfId="26126" priority="30564" operator="greaterThan">
      <formula>5000000</formula>
    </cfRule>
  </conditionalFormatting>
  <conditionalFormatting sqref="J78">
    <cfRule type="expression" dxfId="26125" priority="30563">
      <formula>ISTEXT($J$78)</formula>
    </cfRule>
  </conditionalFormatting>
  <conditionalFormatting sqref="J78">
    <cfRule type="cellIs" dxfId="26124" priority="30562" operator="lessThan">
      <formula>0</formula>
    </cfRule>
  </conditionalFormatting>
  <conditionalFormatting sqref="K78">
    <cfRule type="cellIs" dxfId="26123" priority="30561" operator="greaterThan">
      <formula>5000000</formula>
    </cfRule>
  </conditionalFormatting>
  <conditionalFormatting sqref="K78">
    <cfRule type="expression" dxfId="26122" priority="30560">
      <formula>ISTEXT($K$78)</formula>
    </cfRule>
  </conditionalFormatting>
  <conditionalFormatting sqref="K78">
    <cfRule type="cellIs" dxfId="26121" priority="30559" operator="lessThan">
      <formula>0</formula>
    </cfRule>
  </conditionalFormatting>
  <conditionalFormatting sqref="L78">
    <cfRule type="cellIs" dxfId="26120" priority="30558" operator="greaterThan">
      <formula>5000000</formula>
    </cfRule>
  </conditionalFormatting>
  <conditionalFormatting sqref="L78">
    <cfRule type="expression" dxfId="26119" priority="30557">
      <formula>ISTEXT($L$78)</formula>
    </cfRule>
  </conditionalFormatting>
  <conditionalFormatting sqref="L78">
    <cfRule type="cellIs" dxfId="26118" priority="30556" operator="lessThan">
      <formula>0</formula>
    </cfRule>
  </conditionalFormatting>
  <conditionalFormatting sqref="M78">
    <cfRule type="cellIs" dxfId="26117" priority="30555" operator="greaterThan">
      <formula>5000000</formula>
    </cfRule>
  </conditionalFormatting>
  <conditionalFormatting sqref="M78">
    <cfRule type="expression" dxfId="26116" priority="30554">
      <formula>ISTEXT($M$78)</formula>
    </cfRule>
  </conditionalFormatting>
  <conditionalFormatting sqref="M78">
    <cfRule type="cellIs" dxfId="26115" priority="30553" operator="lessThan">
      <formula>0</formula>
    </cfRule>
  </conditionalFormatting>
  <conditionalFormatting sqref="N78">
    <cfRule type="cellIs" dxfId="26114" priority="30552" operator="greaterThan">
      <formula>5000000</formula>
    </cfRule>
  </conditionalFormatting>
  <conditionalFormatting sqref="N78">
    <cfRule type="expression" dxfId="26113" priority="30551">
      <formula>ISTEXT($N$78)</formula>
    </cfRule>
  </conditionalFormatting>
  <conditionalFormatting sqref="N78">
    <cfRule type="cellIs" dxfId="26112" priority="30550" operator="lessThan">
      <formula>0</formula>
    </cfRule>
  </conditionalFormatting>
  <conditionalFormatting sqref="O78">
    <cfRule type="cellIs" dxfId="26111" priority="30549" operator="greaterThan">
      <formula>5000000</formula>
    </cfRule>
  </conditionalFormatting>
  <conditionalFormatting sqref="O78">
    <cfRule type="expression" dxfId="26110" priority="30548">
      <formula>ISTEXT($O$78)</formula>
    </cfRule>
  </conditionalFormatting>
  <conditionalFormatting sqref="O78">
    <cfRule type="cellIs" dxfId="26109" priority="30547" operator="lessThan">
      <formula>0</formula>
    </cfRule>
  </conditionalFormatting>
  <conditionalFormatting sqref="P78">
    <cfRule type="cellIs" dxfId="26108" priority="30546" operator="greaterThan">
      <formula>5000000</formula>
    </cfRule>
  </conditionalFormatting>
  <conditionalFormatting sqref="P78">
    <cfRule type="expression" dxfId="26107" priority="30545">
      <formula>ISTEXT($P$78)</formula>
    </cfRule>
  </conditionalFormatting>
  <conditionalFormatting sqref="P78">
    <cfRule type="cellIs" dxfId="26106" priority="30544" operator="lessThan">
      <formula>0</formula>
    </cfRule>
  </conditionalFormatting>
  <conditionalFormatting sqref="Q78">
    <cfRule type="cellIs" dxfId="26105" priority="30543" operator="greaterThan">
      <formula>5000000</formula>
    </cfRule>
  </conditionalFormatting>
  <conditionalFormatting sqref="Q78">
    <cfRule type="expression" dxfId="26104" priority="30542">
      <formula>ISTEXT($Q$78)</formula>
    </cfRule>
  </conditionalFormatting>
  <conditionalFormatting sqref="Q78">
    <cfRule type="cellIs" dxfId="26103" priority="30541" operator="lessThan">
      <formula>0</formula>
    </cfRule>
  </conditionalFormatting>
  <conditionalFormatting sqref="R78">
    <cfRule type="cellIs" dxfId="26102" priority="30540" operator="greaterThan">
      <formula>5000000</formula>
    </cfRule>
  </conditionalFormatting>
  <conditionalFormatting sqref="R78">
    <cfRule type="expression" dxfId="26101" priority="30539">
      <formula>ISTEXT($R$78)</formula>
    </cfRule>
  </conditionalFormatting>
  <conditionalFormatting sqref="R78">
    <cfRule type="cellIs" dxfId="26100" priority="30538" operator="lessThan">
      <formula>0</formula>
    </cfRule>
  </conditionalFormatting>
  <conditionalFormatting sqref="S78">
    <cfRule type="cellIs" dxfId="26099" priority="30537" operator="greaterThan">
      <formula>5000000</formula>
    </cfRule>
  </conditionalFormatting>
  <conditionalFormatting sqref="S78">
    <cfRule type="expression" dxfId="26098" priority="30536">
      <formula>ISTEXT($S$78)</formula>
    </cfRule>
  </conditionalFormatting>
  <conditionalFormatting sqref="S78">
    <cfRule type="cellIs" dxfId="26097" priority="30535" operator="lessThan">
      <formula>0</formula>
    </cfRule>
  </conditionalFormatting>
  <conditionalFormatting sqref="T78">
    <cfRule type="cellIs" dxfId="26096" priority="30534" operator="greaterThan">
      <formula>5000000</formula>
    </cfRule>
  </conditionalFormatting>
  <conditionalFormatting sqref="T78">
    <cfRule type="expression" dxfId="26095" priority="30533">
      <formula>ISTEXT($T$78)</formula>
    </cfRule>
  </conditionalFormatting>
  <conditionalFormatting sqref="T78">
    <cfRule type="cellIs" dxfId="26094" priority="30532" operator="lessThan">
      <formula>0</formula>
    </cfRule>
  </conditionalFormatting>
  <conditionalFormatting sqref="U78">
    <cfRule type="cellIs" dxfId="26093" priority="30531" operator="greaterThan">
      <formula>5000000</formula>
    </cfRule>
  </conditionalFormatting>
  <conditionalFormatting sqref="U78">
    <cfRule type="expression" dxfId="26092" priority="30530">
      <formula>ISTEXT($U$78)</formula>
    </cfRule>
  </conditionalFormatting>
  <conditionalFormatting sqref="U78">
    <cfRule type="cellIs" dxfId="26091" priority="30529" operator="lessThan">
      <formula>0</formula>
    </cfRule>
  </conditionalFormatting>
  <conditionalFormatting sqref="V78">
    <cfRule type="cellIs" dxfId="26090" priority="30528" operator="greaterThan">
      <formula>5000000</formula>
    </cfRule>
  </conditionalFormatting>
  <conditionalFormatting sqref="V78">
    <cfRule type="expression" dxfId="26089" priority="30527">
      <formula>ISTEXT($V$78)</formula>
    </cfRule>
  </conditionalFormatting>
  <conditionalFormatting sqref="V78">
    <cfRule type="cellIs" dxfId="26088" priority="30526" operator="lessThan">
      <formula>0</formula>
    </cfRule>
  </conditionalFormatting>
  <conditionalFormatting sqref="W78">
    <cfRule type="cellIs" dxfId="26087" priority="30525" operator="greaterThan">
      <formula>5000000</formula>
    </cfRule>
  </conditionalFormatting>
  <conditionalFormatting sqref="W78">
    <cfRule type="expression" dxfId="26086" priority="30524">
      <formula>ISTEXT($W$78)</formula>
    </cfRule>
  </conditionalFormatting>
  <conditionalFormatting sqref="W78">
    <cfRule type="cellIs" dxfId="26085" priority="30523" operator="lessThan">
      <formula>0</formula>
    </cfRule>
  </conditionalFormatting>
  <conditionalFormatting sqref="X78">
    <cfRule type="cellIs" dxfId="26084" priority="30522" operator="greaterThan">
      <formula>5000000</formula>
    </cfRule>
  </conditionalFormatting>
  <conditionalFormatting sqref="X78">
    <cfRule type="expression" dxfId="26083" priority="30521">
      <formula>ISTEXT($X$78)</formula>
    </cfRule>
  </conditionalFormatting>
  <conditionalFormatting sqref="X78">
    <cfRule type="cellIs" dxfId="26082" priority="30520" operator="lessThan">
      <formula>0</formula>
    </cfRule>
  </conditionalFormatting>
  <conditionalFormatting sqref="Y78">
    <cfRule type="cellIs" dxfId="26081" priority="30519" operator="greaterThan">
      <formula>5000000</formula>
    </cfRule>
  </conditionalFormatting>
  <conditionalFormatting sqref="Y78">
    <cfRule type="expression" dxfId="26080" priority="30518">
      <formula>ISTEXT($Y$78)</formula>
    </cfRule>
  </conditionalFormatting>
  <conditionalFormatting sqref="Y78">
    <cfRule type="cellIs" dxfId="26079" priority="30517" operator="lessThan">
      <formula>0</formula>
    </cfRule>
  </conditionalFormatting>
  <conditionalFormatting sqref="Z78">
    <cfRule type="cellIs" dxfId="26078" priority="30516" operator="greaterThan">
      <formula>5000000</formula>
    </cfRule>
  </conditionalFormatting>
  <conditionalFormatting sqref="Z78">
    <cfRule type="expression" dxfId="26077" priority="30515">
      <formula>ISTEXT($Z$78)</formula>
    </cfRule>
  </conditionalFormatting>
  <conditionalFormatting sqref="Z78">
    <cfRule type="cellIs" dxfId="26076" priority="30514" operator="lessThan">
      <formula>0</formula>
    </cfRule>
  </conditionalFormatting>
  <conditionalFormatting sqref="E79">
    <cfRule type="cellIs" dxfId="26075" priority="30513" operator="greaterThan">
      <formula>5000000</formula>
    </cfRule>
  </conditionalFormatting>
  <conditionalFormatting sqref="E79">
    <cfRule type="expression" dxfId="26074" priority="30512">
      <formula>ISTEXT($E$79)</formula>
    </cfRule>
  </conditionalFormatting>
  <conditionalFormatting sqref="E79">
    <cfRule type="cellIs" dxfId="26073" priority="30511" operator="lessThan">
      <formula>0</formula>
    </cfRule>
  </conditionalFormatting>
  <conditionalFormatting sqref="F79">
    <cfRule type="cellIs" dxfId="26072" priority="30510" operator="greaterThan">
      <formula>5000000</formula>
    </cfRule>
  </conditionalFormatting>
  <conditionalFormatting sqref="F79">
    <cfRule type="expression" dxfId="26071" priority="30509">
      <formula>ISTEXT($F$79)</formula>
    </cfRule>
  </conditionalFormatting>
  <conditionalFormatting sqref="F79">
    <cfRule type="cellIs" dxfId="26070" priority="30508" operator="lessThan">
      <formula>0</formula>
    </cfRule>
  </conditionalFormatting>
  <conditionalFormatting sqref="G79">
    <cfRule type="cellIs" dxfId="26069" priority="30507" operator="greaterThan">
      <formula>5000000</formula>
    </cfRule>
  </conditionalFormatting>
  <conditionalFormatting sqref="G79">
    <cfRule type="expression" dxfId="26068" priority="30506">
      <formula>ISTEXT($G$79)</formula>
    </cfRule>
  </conditionalFormatting>
  <conditionalFormatting sqref="G79">
    <cfRule type="cellIs" dxfId="26067" priority="30505" operator="lessThan">
      <formula>0</formula>
    </cfRule>
  </conditionalFormatting>
  <conditionalFormatting sqref="H79">
    <cfRule type="cellIs" dxfId="26066" priority="30504" operator="greaterThan">
      <formula>5000000</formula>
    </cfRule>
  </conditionalFormatting>
  <conditionalFormatting sqref="H79">
    <cfRule type="expression" dxfId="26065" priority="30503">
      <formula>ISTEXT($H$79)</formula>
    </cfRule>
  </conditionalFormatting>
  <conditionalFormatting sqref="H79">
    <cfRule type="cellIs" dxfId="26064" priority="30502" operator="lessThan">
      <formula>0</formula>
    </cfRule>
  </conditionalFormatting>
  <conditionalFormatting sqref="I79">
    <cfRule type="cellIs" dxfId="26063" priority="30501" operator="greaterThan">
      <formula>5000000</formula>
    </cfRule>
  </conditionalFormatting>
  <conditionalFormatting sqref="I79">
    <cfRule type="expression" dxfId="26062" priority="30500">
      <formula>ISTEXT($I$79)</formula>
    </cfRule>
  </conditionalFormatting>
  <conditionalFormatting sqref="I79">
    <cfRule type="cellIs" dxfId="26061" priority="30499" operator="lessThan">
      <formula>0</formula>
    </cfRule>
  </conditionalFormatting>
  <conditionalFormatting sqref="J79">
    <cfRule type="cellIs" dxfId="26060" priority="30498" operator="greaterThan">
      <formula>5000000</formula>
    </cfRule>
  </conditionalFormatting>
  <conditionalFormatting sqref="J79">
    <cfRule type="expression" dxfId="26059" priority="30497">
      <formula>ISTEXT($J$79)</formula>
    </cfRule>
  </conditionalFormatting>
  <conditionalFormatting sqref="J79">
    <cfRule type="cellIs" dxfId="26058" priority="30496" operator="lessThan">
      <formula>0</formula>
    </cfRule>
  </conditionalFormatting>
  <conditionalFormatting sqref="K79">
    <cfRule type="cellIs" dxfId="26057" priority="30495" operator="greaterThan">
      <formula>5000000</formula>
    </cfRule>
  </conditionalFormatting>
  <conditionalFormatting sqref="K79">
    <cfRule type="expression" dxfId="26056" priority="30494">
      <formula>ISTEXT($K$79)</formula>
    </cfRule>
  </conditionalFormatting>
  <conditionalFormatting sqref="K79">
    <cfRule type="cellIs" dxfId="26055" priority="30493" operator="lessThan">
      <formula>0</formula>
    </cfRule>
  </conditionalFormatting>
  <conditionalFormatting sqref="L79">
    <cfRule type="cellIs" dxfId="26054" priority="30492" operator="greaterThan">
      <formula>5000000</formula>
    </cfRule>
  </conditionalFormatting>
  <conditionalFormatting sqref="L79">
    <cfRule type="expression" dxfId="26053" priority="30491">
      <formula>ISTEXT($L$79)</formula>
    </cfRule>
  </conditionalFormatting>
  <conditionalFormatting sqref="L79">
    <cfRule type="cellIs" dxfId="26052" priority="30490" operator="lessThan">
      <formula>0</formula>
    </cfRule>
  </conditionalFormatting>
  <conditionalFormatting sqref="M79">
    <cfRule type="cellIs" dxfId="26051" priority="30489" operator="greaterThan">
      <formula>5000000</formula>
    </cfRule>
  </conditionalFormatting>
  <conditionalFormatting sqref="M79">
    <cfRule type="expression" dxfId="26050" priority="30488">
      <formula>ISTEXT($M$79)</formula>
    </cfRule>
  </conditionalFormatting>
  <conditionalFormatting sqref="M79">
    <cfRule type="cellIs" dxfId="26049" priority="30487" operator="lessThan">
      <formula>0</formula>
    </cfRule>
  </conditionalFormatting>
  <conditionalFormatting sqref="N79">
    <cfRule type="cellIs" dxfId="26048" priority="30486" operator="greaterThan">
      <formula>5000000</formula>
    </cfRule>
  </conditionalFormatting>
  <conditionalFormatting sqref="N79">
    <cfRule type="expression" dxfId="26047" priority="30485">
      <formula>ISTEXT($N$79)</formula>
    </cfRule>
  </conditionalFormatting>
  <conditionalFormatting sqref="N79">
    <cfRule type="cellIs" dxfId="26046" priority="30484" operator="lessThan">
      <formula>0</formula>
    </cfRule>
  </conditionalFormatting>
  <conditionalFormatting sqref="O79">
    <cfRule type="cellIs" dxfId="26045" priority="30483" operator="greaterThan">
      <formula>5000000</formula>
    </cfRule>
  </conditionalFormatting>
  <conditionalFormatting sqref="O79">
    <cfRule type="expression" dxfId="26044" priority="30482">
      <formula>ISTEXT($O$79)</formula>
    </cfRule>
  </conditionalFormatting>
  <conditionalFormatting sqref="O79">
    <cfRule type="cellIs" dxfId="26043" priority="30481" operator="lessThan">
      <formula>0</formula>
    </cfRule>
  </conditionalFormatting>
  <conditionalFormatting sqref="P79">
    <cfRule type="cellIs" dxfId="26042" priority="30480" operator="greaterThan">
      <formula>5000000</formula>
    </cfRule>
  </conditionalFormatting>
  <conditionalFormatting sqref="P79">
    <cfRule type="expression" dxfId="26041" priority="30479">
      <formula>ISTEXT($P$79)</formula>
    </cfRule>
  </conditionalFormatting>
  <conditionalFormatting sqref="P79">
    <cfRule type="cellIs" dxfId="26040" priority="30478" operator="lessThan">
      <formula>0</formula>
    </cfRule>
  </conditionalFormatting>
  <conditionalFormatting sqref="Q79">
    <cfRule type="cellIs" dxfId="26039" priority="30477" operator="greaterThan">
      <formula>5000000</formula>
    </cfRule>
  </conditionalFormatting>
  <conditionalFormatting sqref="Q79">
    <cfRule type="expression" dxfId="26038" priority="30476">
      <formula>ISTEXT($Q$79)</formula>
    </cfRule>
  </conditionalFormatting>
  <conditionalFormatting sqref="Q79">
    <cfRule type="cellIs" dxfId="26037" priority="30475" operator="lessThan">
      <formula>0</formula>
    </cfRule>
  </conditionalFormatting>
  <conditionalFormatting sqref="R79">
    <cfRule type="cellIs" dxfId="26036" priority="30474" operator="greaterThan">
      <formula>5000000</formula>
    </cfRule>
  </conditionalFormatting>
  <conditionalFormatting sqref="R79">
    <cfRule type="expression" dxfId="26035" priority="30473">
      <formula>ISTEXT($R$79)</formula>
    </cfRule>
  </conditionalFormatting>
  <conditionalFormatting sqref="R79">
    <cfRule type="cellIs" dxfId="26034" priority="30472" operator="lessThan">
      <formula>0</formula>
    </cfRule>
  </conditionalFormatting>
  <conditionalFormatting sqref="S79">
    <cfRule type="cellIs" dxfId="26033" priority="30471" operator="greaterThan">
      <formula>5000000</formula>
    </cfRule>
  </conditionalFormatting>
  <conditionalFormatting sqref="S79">
    <cfRule type="expression" dxfId="26032" priority="30470">
      <formula>ISTEXT($S$79)</formula>
    </cfRule>
  </conditionalFormatting>
  <conditionalFormatting sqref="S79">
    <cfRule type="cellIs" dxfId="26031" priority="30469" operator="lessThan">
      <formula>0</formula>
    </cfRule>
  </conditionalFormatting>
  <conditionalFormatting sqref="T79">
    <cfRule type="cellIs" dxfId="26030" priority="30468" operator="greaterThan">
      <formula>5000000</formula>
    </cfRule>
  </conditionalFormatting>
  <conditionalFormatting sqref="T79">
    <cfRule type="expression" dxfId="26029" priority="30467">
      <formula>ISTEXT($T$79)</formula>
    </cfRule>
  </conditionalFormatting>
  <conditionalFormatting sqref="T79">
    <cfRule type="cellIs" dxfId="26028" priority="30466" operator="lessThan">
      <formula>0</formula>
    </cfRule>
  </conditionalFormatting>
  <conditionalFormatting sqref="U79">
    <cfRule type="cellIs" dxfId="26027" priority="30465" operator="greaterThan">
      <formula>5000000</formula>
    </cfRule>
  </conditionalFormatting>
  <conditionalFormatting sqref="U79">
    <cfRule type="expression" dxfId="26026" priority="30464">
      <formula>ISTEXT($U$79)</formula>
    </cfRule>
  </conditionalFormatting>
  <conditionalFormatting sqref="U79">
    <cfRule type="cellIs" dxfId="26025" priority="30463" operator="lessThan">
      <formula>0</formula>
    </cfRule>
  </conditionalFormatting>
  <conditionalFormatting sqref="V79">
    <cfRule type="cellIs" dxfId="26024" priority="30462" operator="greaterThan">
      <formula>5000000</formula>
    </cfRule>
  </conditionalFormatting>
  <conditionalFormatting sqref="V79">
    <cfRule type="expression" dxfId="26023" priority="30461">
      <formula>ISTEXT($V$79)</formula>
    </cfRule>
  </conditionalFormatting>
  <conditionalFormatting sqref="V79">
    <cfRule type="cellIs" dxfId="26022" priority="30460" operator="lessThan">
      <formula>0</formula>
    </cfRule>
  </conditionalFormatting>
  <conditionalFormatting sqref="W79">
    <cfRule type="cellIs" dxfId="26021" priority="30459" operator="greaterThan">
      <formula>5000000</formula>
    </cfRule>
  </conditionalFormatting>
  <conditionalFormatting sqref="W79">
    <cfRule type="expression" dxfId="26020" priority="30458">
      <formula>ISTEXT($W$79)</formula>
    </cfRule>
  </conditionalFormatting>
  <conditionalFormatting sqref="W79">
    <cfRule type="cellIs" dxfId="26019" priority="30457" operator="lessThan">
      <formula>0</formula>
    </cfRule>
  </conditionalFormatting>
  <conditionalFormatting sqref="X79">
    <cfRule type="cellIs" dxfId="26018" priority="30456" operator="greaterThan">
      <formula>5000000</formula>
    </cfRule>
  </conditionalFormatting>
  <conditionalFormatting sqref="X79">
    <cfRule type="expression" dxfId="26017" priority="30455">
      <formula>ISTEXT($X$79)</formula>
    </cfRule>
  </conditionalFormatting>
  <conditionalFormatting sqref="X79">
    <cfRule type="cellIs" dxfId="26016" priority="30454" operator="lessThan">
      <formula>0</formula>
    </cfRule>
  </conditionalFormatting>
  <conditionalFormatting sqref="Y79">
    <cfRule type="cellIs" dxfId="26015" priority="30453" operator="greaterThan">
      <formula>5000000</formula>
    </cfRule>
  </conditionalFormatting>
  <conditionalFormatting sqref="Y79">
    <cfRule type="expression" dxfId="26014" priority="30452">
      <formula>ISTEXT($Y$79)</formula>
    </cfRule>
  </conditionalFormatting>
  <conditionalFormatting sqref="Y79">
    <cfRule type="cellIs" dxfId="26013" priority="30451" operator="lessThan">
      <formula>0</formula>
    </cfRule>
  </conditionalFormatting>
  <conditionalFormatting sqref="Z79">
    <cfRule type="cellIs" dxfId="26012" priority="30450" operator="greaterThan">
      <formula>5000000</formula>
    </cfRule>
  </conditionalFormatting>
  <conditionalFormatting sqref="Z79">
    <cfRule type="expression" dxfId="26011" priority="30449">
      <formula>ISTEXT($Z$79)</formula>
    </cfRule>
  </conditionalFormatting>
  <conditionalFormatting sqref="Z79">
    <cfRule type="cellIs" dxfId="26010" priority="30448" operator="lessThan">
      <formula>0</formula>
    </cfRule>
  </conditionalFormatting>
  <conditionalFormatting sqref="D83">
    <cfRule type="cellIs" dxfId="26009" priority="30447" operator="greaterThan">
      <formula>5000000</formula>
    </cfRule>
  </conditionalFormatting>
  <conditionalFormatting sqref="D83">
    <cfRule type="expression" dxfId="26008" priority="30446">
      <formula>ISTEXT($D$83)</formula>
    </cfRule>
  </conditionalFormatting>
  <conditionalFormatting sqref="D83">
    <cfRule type="cellIs" dxfId="26007" priority="30445" operator="lessThan">
      <formula>0</formula>
    </cfRule>
  </conditionalFormatting>
  <conditionalFormatting sqref="D84">
    <cfRule type="cellIs" dxfId="26006" priority="30444" operator="greaterThan">
      <formula>5000000</formula>
    </cfRule>
  </conditionalFormatting>
  <conditionalFormatting sqref="D84">
    <cfRule type="expression" dxfId="26005" priority="30443">
      <formula>ISTEXT($D$84)</formula>
    </cfRule>
  </conditionalFormatting>
  <conditionalFormatting sqref="D84">
    <cfRule type="cellIs" dxfId="26004" priority="30442" operator="lessThan">
      <formula>0</formula>
    </cfRule>
  </conditionalFormatting>
  <conditionalFormatting sqref="D85">
    <cfRule type="cellIs" dxfId="26003" priority="30441" operator="greaterThan">
      <formula>5000000</formula>
    </cfRule>
  </conditionalFormatting>
  <conditionalFormatting sqref="D85">
    <cfRule type="expression" dxfId="26002" priority="30440">
      <formula>ISTEXT($D$85)</formula>
    </cfRule>
  </conditionalFormatting>
  <conditionalFormatting sqref="D85">
    <cfRule type="cellIs" dxfId="26001" priority="30439" operator="lessThan">
      <formula>0</formula>
    </cfRule>
  </conditionalFormatting>
  <conditionalFormatting sqref="E85:Z92">
    <cfRule type="cellIs" dxfId="26000" priority="30438" operator="greaterThan">
      <formula>5000000</formula>
    </cfRule>
  </conditionalFormatting>
  <conditionalFormatting sqref="F85">
    <cfRule type="cellIs" dxfId="25999" priority="30435" operator="greaterThan">
      <formula>5000000</formula>
    </cfRule>
  </conditionalFormatting>
  <conditionalFormatting sqref="F85">
    <cfRule type="expression" dxfId="25998" priority="30434">
      <formula>ISTEXT($F$85)</formula>
    </cfRule>
  </conditionalFormatting>
  <conditionalFormatting sqref="F85">
    <cfRule type="cellIs" dxfId="25997" priority="30433" operator="lessThan">
      <formula>0</formula>
    </cfRule>
  </conditionalFormatting>
  <conditionalFormatting sqref="G85">
    <cfRule type="cellIs" dxfId="25996" priority="30432" operator="greaterThan">
      <formula>5000000</formula>
    </cfRule>
  </conditionalFormatting>
  <conditionalFormatting sqref="G85">
    <cfRule type="expression" dxfId="25995" priority="30431">
      <formula>ISTEXT($G$85)</formula>
    </cfRule>
  </conditionalFormatting>
  <conditionalFormatting sqref="G85">
    <cfRule type="cellIs" dxfId="25994" priority="30430" operator="lessThan">
      <formula>0</formula>
    </cfRule>
  </conditionalFormatting>
  <conditionalFormatting sqref="H85">
    <cfRule type="cellIs" dxfId="25993" priority="30429" operator="greaterThan">
      <formula>5000000</formula>
    </cfRule>
  </conditionalFormatting>
  <conditionalFormatting sqref="H85">
    <cfRule type="expression" dxfId="25992" priority="30428">
      <formula>ISTEXT($H$85)</formula>
    </cfRule>
  </conditionalFormatting>
  <conditionalFormatting sqref="H85">
    <cfRule type="cellIs" dxfId="25991" priority="30427" operator="lessThan">
      <formula>0</formula>
    </cfRule>
  </conditionalFormatting>
  <conditionalFormatting sqref="I85">
    <cfRule type="cellIs" dxfId="25990" priority="30426" operator="greaterThan">
      <formula>5000000</formula>
    </cfRule>
  </conditionalFormatting>
  <conditionalFormatting sqref="I85">
    <cfRule type="expression" dxfId="25989" priority="30425">
      <formula>ISTEXT($I$85)</formula>
    </cfRule>
  </conditionalFormatting>
  <conditionalFormatting sqref="I85">
    <cfRule type="cellIs" dxfId="25988" priority="30424" operator="lessThan">
      <formula>0</formula>
    </cfRule>
  </conditionalFormatting>
  <conditionalFormatting sqref="J85">
    <cfRule type="cellIs" dxfId="25987" priority="30423" operator="greaterThan">
      <formula>5000000</formula>
    </cfRule>
  </conditionalFormatting>
  <conditionalFormatting sqref="J85">
    <cfRule type="expression" dxfId="25986" priority="30422">
      <formula>ISTEXT($J$85)</formula>
    </cfRule>
  </conditionalFormatting>
  <conditionalFormatting sqref="J85">
    <cfRule type="cellIs" dxfId="25985" priority="30421" operator="lessThan">
      <formula>0</formula>
    </cfRule>
  </conditionalFormatting>
  <conditionalFormatting sqref="K85">
    <cfRule type="cellIs" dxfId="25984" priority="30420" operator="greaterThan">
      <formula>5000000</formula>
    </cfRule>
  </conditionalFormatting>
  <conditionalFormatting sqref="K85">
    <cfRule type="expression" dxfId="25983" priority="30419">
      <formula>ISTEXT($K$85)</formula>
    </cfRule>
  </conditionalFormatting>
  <conditionalFormatting sqref="K85">
    <cfRule type="cellIs" dxfId="25982" priority="30418" operator="lessThan">
      <formula>0</formula>
    </cfRule>
  </conditionalFormatting>
  <conditionalFormatting sqref="L85">
    <cfRule type="cellIs" dxfId="25981" priority="30417" operator="greaterThan">
      <formula>5000000</formula>
    </cfRule>
  </conditionalFormatting>
  <conditionalFormatting sqref="L85">
    <cfRule type="expression" dxfId="25980" priority="30416">
      <formula>ISTEXT($L$85)</formula>
    </cfRule>
  </conditionalFormatting>
  <conditionalFormatting sqref="L85">
    <cfRule type="cellIs" dxfId="25979" priority="30415" operator="lessThan">
      <formula>0</formula>
    </cfRule>
  </conditionalFormatting>
  <conditionalFormatting sqref="M85">
    <cfRule type="cellIs" dxfId="25978" priority="30414" operator="greaterThan">
      <formula>5000000</formula>
    </cfRule>
  </conditionalFormatting>
  <conditionalFormatting sqref="M85">
    <cfRule type="expression" dxfId="25977" priority="30413">
      <formula>ISTEXT($M$85)</formula>
    </cfRule>
  </conditionalFormatting>
  <conditionalFormatting sqref="M85">
    <cfRule type="cellIs" dxfId="25976" priority="30412" operator="lessThan">
      <formula>0</formula>
    </cfRule>
  </conditionalFormatting>
  <conditionalFormatting sqref="N85">
    <cfRule type="cellIs" dxfId="25975" priority="30411" operator="greaterThan">
      <formula>5000000</formula>
    </cfRule>
  </conditionalFormatting>
  <conditionalFormatting sqref="N85">
    <cfRule type="expression" dxfId="25974" priority="30410">
      <formula>ISTEXT($N$85)</formula>
    </cfRule>
  </conditionalFormatting>
  <conditionalFormatting sqref="N85">
    <cfRule type="cellIs" dxfId="25973" priority="30409" operator="lessThan">
      <formula>0</formula>
    </cfRule>
  </conditionalFormatting>
  <conditionalFormatting sqref="O85">
    <cfRule type="cellIs" dxfId="25972" priority="30408" operator="greaterThan">
      <formula>5000000</formula>
    </cfRule>
  </conditionalFormatting>
  <conditionalFormatting sqref="O85">
    <cfRule type="expression" dxfId="25971" priority="30407">
      <formula>ISTEXT($O$85)</formula>
    </cfRule>
  </conditionalFormatting>
  <conditionalFormatting sqref="O85">
    <cfRule type="cellIs" dxfId="25970" priority="30406" operator="lessThan">
      <formula>0</formula>
    </cfRule>
  </conditionalFormatting>
  <conditionalFormatting sqref="P85">
    <cfRule type="cellIs" dxfId="25969" priority="30405" operator="greaterThan">
      <formula>5000000</formula>
    </cfRule>
  </conditionalFormatting>
  <conditionalFormatting sqref="P85">
    <cfRule type="expression" dxfId="25968" priority="30404">
      <formula>ISTEXT($P$85)</formula>
    </cfRule>
  </conditionalFormatting>
  <conditionalFormatting sqref="P85">
    <cfRule type="cellIs" dxfId="25967" priority="30403" operator="lessThan">
      <formula>0</formula>
    </cfRule>
  </conditionalFormatting>
  <conditionalFormatting sqref="Q85">
    <cfRule type="cellIs" dxfId="25966" priority="30402" operator="greaterThan">
      <formula>5000000</formula>
    </cfRule>
  </conditionalFormatting>
  <conditionalFormatting sqref="Q85">
    <cfRule type="expression" dxfId="25965" priority="30401">
      <formula>ISTEXT($Q$85)</formula>
    </cfRule>
  </conditionalFormatting>
  <conditionalFormatting sqref="Q85">
    <cfRule type="cellIs" dxfId="25964" priority="30400" operator="lessThan">
      <formula>0</formula>
    </cfRule>
  </conditionalFormatting>
  <conditionalFormatting sqref="R85">
    <cfRule type="cellIs" dxfId="25963" priority="30399" operator="greaterThan">
      <formula>5000000</formula>
    </cfRule>
  </conditionalFormatting>
  <conditionalFormatting sqref="R85">
    <cfRule type="expression" dxfId="25962" priority="30398">
      <formula>ISTEXT($R$85)</formula>
    </cfRule>
  </conditionalFormatting>
  <conditionalFormatting sqref="R85">
    <cfRule type="cellIs" dxfId="25961" priority="30397" operator="lessThan">
      <formula>0</formula>
    </cfRule>
  </conditionalFormatting>
  <conditionalFormatting sqref="S85">
    <cfRule type="cellIs" dxfId="25960" priority="30396" operator="greaterThan">
      <formula>5000000</formula>
    </cfRule>
  </conditionalFormatting>
  <conditionalFormatting sqref="S85">
    <cfRule type="expression" dxfId="25959" priority="30395">
      <formula>ISTEXT($S$85)</formula>
    </cfRule>
  </conditionalFormatting>
  <conditionalFormatting sqref="S85">
    <cfRule type="cellIs" dxfId="25958" priority="30394" operator="lessThan">
      <formula>0</formula>
    </cfRule>
  </conditionalFormatting>
  <conditionalFormatting sqref="T85">
    <cfRule type="cellIs" dxfId="25957" priority="30393" operator="greaterThan">
      <formula>5000000</formula>
    </cfRule>
  </conditionalFormatting>
  <conditionalFormatting sqref="T85">
    <cfRule type="expression" dxfId="25956" priority="30392">
      <formula>ISTEXT($T$85)</formula>
    </cfRule>
  </conditionalFormatting>
  <conditionalFormatting sqref="T85">
    <cfRule type="cellIs" dxfId="25955" priority="30391" operator="lessThan">
      <formula>0</formula>
    </cfRule>
  </conditionalFormatting>
  <conditionalFormatting sqref="U85">
    <cfRule type="cellIs" dxfId="25954" priority="30390" operator="greaterThan">
      <formula>5000000</formula>
    </cfRule>
  </conditionalFormatting>
  <conditionalFormatting sqref="U85">
    <cfRule type="expression" dxfId="25953" priority="30389">
      <formula>ISTEXT($U$85)</formula>
    </cfRule>
  </conditionalFormatting>
  <conditionalFormatting sqref="U85">
    <cfRule type="cellIs" dxfId="25952" priority="30388" operator="lessThan">
      <formula>0</formula>
    </cfRule>
  </conditionalFormatting>
  <conditionalFormatting sqref="V85">
    <cfRule type="cellIs" dxfId="25951" priority="30387" operator="greaterThan">
      <formula>5000000</formula>
    </cfRule>
  </conditionalFormatting>
  <conditionalFormatting sqref="V85">
    <cfRule type="expression" dxfId="25950" priority="30386">
      <formula>ISTEXT($V$85)</formula>
    </cfRule>
  </conditionalFormatting>
  <conditionalFormatting sqref="V85">
    <cfRule type="cellIs" dxfId="25949" priority="30385" operator="lessThan">
      <formula>0</formula>
    </cfRule>
  </conditionalFormatting>
  <conditionalFormatting sqref="W85">
    <cfRule type="cellIs" dxfId="25948" priority="30384" operator="greaterThan">
      <formula>5000000</formula>
    </cfRule>
  </conditionalFormatting>
  <conditionalFormatting sqref="W85">
    <cfRule type="expression" dxfId="25947" priority="30383">
      <formula>ISTEXT($W$85)</formula>
    </cfRule>
  </conditionalFormatting>
  <conditionalFormatting sqref="W85">
    <cfRule type="cellIs" dxfId="25946" priority="30382" operator="lessThan">
      <formula>0</formula>
    </cfRule>
  </conditionalFormatting>
  <conditionalFormatting sqref="X85">
    <cfRule type="cellIs" dxfId="25945" priority="30381" operator="greaterThan">
      <formula>5000000</formula>
    </cfRule>
  </conditionalFormatting>
  <conditionalFormatting sqref="X85">
    <cfRule type="expression" dxfId="25944" priority="30380">
      <formula>ISTEXT($X$85)</formula>
    </cfRule>
  </conditionalFormatting>
  <conditionalFormatting sqref="X85">
    <cfRule type="cellIs" dxfId="25943" priority="30379" operator="lessThan">
      <formula>0</formula>
    </cfRule>
  </conditionalFormatting>
  <conditionalFormatting sqref="Y85">
    <cfRule type="cellIs" dxfId="25942" priority="30378" operator="greaterThan">
      <formula>5000000</formula>
    </cfRule>
  </conditionalFormatting>
  <conditionalFormatting sqref="Y85">
    <cfRule type="expression" dxfId="25941" priority="30377">
      <formula>ISTEXT($Y$85)</formula>
    </cfRule>
  </conditionalFormatting>
  <conditionalFormatting sqref="Y85">
    <cfRule type="cellIs" dxfId="25940" priority="30376" operator="lessThan">
      <formula>0</formula>
    </cfRule>
  </conditionalFormatting>
  <conditionalFormatting sqref="Z85">
    <cfRule type="cellIs" dxfId="25939" priority="30375" operator="greaterThan">
      <formula>5000000</formula>
    </cfRule>
  </conditionalFormatting>
  <conditionalFormatting sqref="Z85">
    <cfRule type="expression" dxfId="25938" priority="30374">
      <formula>ISTEXT($Z$85)</formula>
    </cfRule>
  </conditionalFormatting>
  <conditionalFormatting sqref="Z85">
    <cfRule type="cellIs" dxfId="25937" priority="30373" operator="lessThan">
      <formula>0</formula>
    </cfRule>
  </conditionalFormatting>
  <conditionalFormatting sqref="D86">
    <cfRule type="cellIs" dxfId="25936" priority="30372" operator="greaterThan">
      <formula>5000000</formula>
    </cfRule>
  </conditionalFormatting>
  <conditionalFormatting sqref="D86">
    <cfRule type="expression" dxfId="25935" priority="30371">
      <formula>ISTEXT($D$86)</formula>
    </cfRule>
  </conditionalFormatting>
  <conditionalFormatting sqref="D86">
    <cfRule type="cellIs" dxfId="25934" priority="30370" operator="lessThan">
      <formula>0</formula>
    </cfRule>
  </conditionalFormatting>
  <conditionalFormatting sqref="E86">
    <cfRule type="cellIs" dxfId="25933" priority="30369" operator="greaterThan">
      <formula>5000000</formula>
    </cfRule>
  </conditionalFormatting>
  <conditionalFormatting sqref="E86">
    <cfRule type="expression" dxfId="25932" priority="30368">
      <formula>ISTEXT($E$86)</formula>
    </cfRule>
  </conditionalFormatting>
  <conditionalFormatting sqref="E86">
    <cfRule type="cellIs" dxfId="25931" priority="30367" operator="lessThan">
      <formula>0</formula>
    </cfRule>
  </conditionalFormatting>
  <conditionalFormatting sqref="F86">
    <cfRule type="cellIs" dxfId="25930" priority="30366" operator="greaterThan">
      <formula>5000000</formula>
    </cfRule>
  </conditionalFormatting>
  <conditionalFormatting sqref="F86">
    <cfRule type="expression" dxfId="25929" priority="30365">
      <formula>ISTEXT($F$86)</formula>
    </cfRule>
  </conditionalFormatting>
  <conditionalFormatting sqref="F86">
    <cfRule type="cellIs" dxfId="25928" priority="30364" operator="lessThan">
      <formula>0</formula>
    </cfRule>
  </conditionalFormatting>
  <conditionalFormatting sqref="G86">
    <cfRule type="cellIs" dxfId="25927" priority="30363" operator="greaterThan">
      <formula>5000000</formula>
    </cfRule>
  </conditionalFormatting>
  <conditionalFormatting sqref="G86">
    <cfRule type="expression" dxfId="25926" priority="30362">
      <formula>ISTEXT($G$86)</formula>
    </cfRule>
  </conditionalFormatting>
  <conditionalFormatting sqref="G86">
    <cfRule type="cellIs" dxfId="25925" priority="30361" operator="lessThan">
      <formula>0</formula>
    </cfRule>
  </conditionalFormatting>
  <conditionalFormatting sqref="H86">
    <cfRule type="cellIs" dxfId="25924" priority="30360" operator="greaterThan">
      <formula>5000000</formula>
    </cfRule>
  </conditionalFormatting>
  <conditionalFormatting sqref="H86">
    <cfRule type="expression" dxfId="25923" priority="30359">
      <formula>ISTEXT($H$86)</formula>
    </cfRule>
  </conditionalFormatting>
  <conditionalFormatting sqref="H86">
    <cfRule type="cellIs" dxfId="25922" priority="30358" operator="lessThan">
      <formula>0</formula>
    </cfRule>
  </conditionalFormatting>
  <conditionalFormatting sqref="I86">
    <cfRule type="cellIs" dxfId="25921" priority="30357" operator="greaterThan">
      <formula>5000000</formula>
    </cfRule>
  </conditionalFormatting>
  <conditionalFormatting sqref="I86">
    <cfRule type="expression" dxfId="25920" priority="30356">
      <formula>ISTEXT($I$86)</formula>
    </cfRule>
  </conditionalFormatting>
  <conditionalFormatting sqref="I86">
    <cfRule type="cellIs" dxfId="25919" priority="30355" operator="lessThan">
      <formula>0</formula>
    </cfRule>
  </conditionalFormatting>
  <conditionalFormatting sqref="J86">
    <cfRule type="cellIs" dxfId="25918" priority="30354" operator="greaterThan">
      <formula>5000000</formula>
    </cfRule>
  </conditionalFormatting>
  <conditionalFormatting sqref="J86">
    <cfRule type="expression" dxfId="25917" priority="30353">
      <formula>ISTEXT($J$86)</formula>
    </cfRule>
  </conditionalFormatting>
  <conditionalFormatting sqref="J86">
    <cfRule type="cellIs" dxfId="25916" priority="30352" operator="lessThan">
      <formula>0</formula>
    </cfRule>
  </conditionalFormatting>
  <conditionalFormatting sqref="K86">
    <cfRule type="cellIs" dxfId="25915" priority="30351" operator="greaterThan">
      <formula>5000000</formula>
    </cfRule>
  </conditionalFormatting>
  <conditionalFormatting sqref="K86">
    <cfRule type="expression" dxfId="25914" priority="30350">
      <formula>ISTEXT($K$86)</formula>
    </cfRule>
  </conditionalFormatting>
  <conditionalFormatting sqref="K86">
    <cfRule type="cellIs" dxfId="25913" priority="30349" operator="lessThan">
      <formula>0</formula>
    </cfRule>
  </conditionalFormatting>
  <conditionalFormatting sqref="L86">
    <cfRule type="cellIs" dxfId="25912" priority="30348" operator="greaterThan">
      <formula>5000000</formula>
    </cfRule>
  </conditionalFormatting>
  <conditionalFormatting sqref="L86">
    <cfRule type="expression" dxfId="25911" priority="30347">
      <formula>ISTEXT($L$86)</formula>
    </cfRule>
  </conditionalFormatting>
  <conditionalFormatting sqref="L86">
    <cfRule type="cellIs" dxfId="25910" priority="30346" operator="lessThan">
      <formula>0</formula>
    </cfRule>
  </conditionalFormatting>
  <conditionalFormatting sqref="M86">
    <cfRule type="cellIs" dxfId="25909" priority="30345" operator="greaterThan">
      <formula>5000000</formula>
    </cfRule>
  </conditionalFormatting>
  <conditionalFormatting sqref="M86">
    <cfRule type="expression" dxfId="25908" priority="30344">
      <formula>ISTEXT($M$86)</formula>
    </cfRule>
  </conditionalFormatting>
  <conditionalFormatting sqref="M86">
    <cfRule type="cellIs" dxfId="25907" priority="30343" operator="lessThan">
      <formula>0</formula>
    </cfRule>
  </conditionalFormatting>
  <conditionalFormatting sqref="N86">
    <cfRule type="cellIs" dxfId="25906" priority="30342" operator="greaterThan">
      <formula>5000000</formula>
    </cfRule>
  </conditionalFormatting>
  <conditionalFormatting sqref="N86">
    <cfRule type="expression" dxfId="25905" priority="30341">
      <formula>ISTEXT($N$86)</formula>
    </cfRule>
  </conditionalFormatting>
  <conditionalFormatting sqref="N86">
    <cfRule type="cellIs" dxfId="25904" priority="30340" operator="lessThan">
      <formula>0</formula>
    </cfRule>
  </conditionalFormatting>
  <conditionalFormatting sqref="O86">
    <cfRule type="cellIs" dxfId="25903" priority="30339" operator="greaterThan">
      <formula>5000000</formula>
    </cfRule>
  </conditionalFormatting>
  <conditionalFormatting sqref="O86">
    <cfRule type="expression" dxfId="25902" priority="30338">
      <formula>ISTEXT($O$86)</formula>
    </cfRule>
  </conditionalFormatting>
  <conditionalFormatting sqref="O86">
    <cfRule type="cellIs" dxfId="25901" priority="30337" operator="lessThan">
      <formula>0</formula>
    </cfRule>
  </conditionalFormatting>
  <conditionalFormatting sqref="P86">
    <cfRule type="cellIs" dxfId="25900" priority="30336" operator="greaterThan">
      <formula>5000000</formula>
    </cfRule>
  </conditionalFormatting>
  <conditionalFormatting sqref="P86">
    <cfRule type="expression" dxfId="25899" priority="30335">
      <formula>ISTEXT($P$86)</formula>
    </cfRule>
  </conditionalFormatting>
  <conditionalFormatting sqref="P86">
    <cfRule type="cellIs" dxfId="25898" priority="30334" operator="lessThan">
      <formula>0</formula>
    </cfRule>
  </conditionalFormatting>
  <conditionalFormatting sqref="Q86">
    <cfRule type="cellIs" dxfId="25897" priority="30333" operator="greaterThan">
      <formula>5000000</formula>
    </cfRule>
  </conditionalFormatting>
  <conditionalFormatting sqref="Q86">
    <cfRule type="expression" dxfId="25896" priority="30332">
      <formula>ISTEXT($Q$86)</formula>
    </cfRule>
  </conditionalFormatting>
  <conditionalFormatting sqref="Q86">
    <cfRule type="cellIs" dxfId="25895" priority="30331" operator="lessThan">
      <formula>0</formula>
    </cfRule>
  </conditionalFormatting>
  <conditionalFormatting sqref="R86">
    <cfRule type="cellIs" dxfId="25894" priority="30330" operator="greaterThan">
      <formula>5000000</formula>
    </cfRule>
  </conditionalFormatting>
  <conditionalFormatting sqref="R86">
    <cfRule type="expression" dxfId="25893" priority="30329">
      <formula>ISTEXT($R$86)</formula>
    </cfRule>
  </conditionalFormatting>
  <conditionalFormatting sqref="R86">
    <cfRule type="cellIs" dxfId="25892" priority="30328" operator="lessThan">
      <formula>0</formula>
    </cfRule>
  </conditionalFormatting>
  <conditionalFormatting sqref="S86">
    <cfRule type="cellIs" dxfId="25891" priority="30327" operator="greaterThan">
      <formula>5000000</formula>
    </cfRule>
  </conditionalFormatting>
  <conditionalFormatting sqref="S86">
    <cfRule type="expression" dxfId="25890" priority="30326">
      <formula>ISTEXT($S$86)</formula>
    </cfRule>
  </conditionalFormatting>
  <conditionalFormatting sqref="S86">
    <cfRule type="cellIs" dxfId="25889" priority="30325" operator="lessThan">
      <formula>0</formula>
    </cfRule>
  </conditionalFormatting>
  <conditionalFormatting sqref="T86">
    <cfRule type="cellIs" dxfId="25888" priority="30324" operator="greaterThan">
      <formula>5000000</formula>
    </cfRule>
  </conditionalFormatting>
  <conditionalFormatting sqref="T86">
    <cfRule type="expression" dxfId="25887" priority="30323">
      <formula>ISTEXT($T$86)</formula>
    </cfRule>
  </conditionalFormatting>
  <conditionalFormatting sqref="T86">
    <cfRule type="cellIs" dxfId="25886" priority="30322" operator="lessThan">
      <formula>0</formula>
    </cfRule>
  </conditionalFormatting>
  <conditionalFormatting sqref="U86">
    <cfRule type="cellIs" dxfId="25885" priority="30321" operator="greaterThan">
      <formula>5000000</formula>
    </cfRule>
  </conditionalFormatting>
  <conditionalFormatting sqref="U86">
    <cfRule type="expression" dxfId="25884" priority="30320">
      <formula>ISTEXT($U$86)</formula>
    </cfRule>
  </conditionalFormatting>
  <conditionalFormatting sqref="U86">
    <cfRule type="cellIs" dxfId="25883" priority="30319" operator="lessThan">
      <formula>0</formula>
    </cfRule>
  </conditionalFormatting>
  <conditionalFormatting sqref="V86">
    <cfRule type="cellIs" dxfId="25882" priority="30318" operator="greaterThan">
      <formula>5000000</formula>
    </cfRule>
  </conditionalFormatting>
  <conditionalFormatting sqref="V86">
    <cfRule type="expression" dxfId="25881" priority="30317">
      <formula>ISTEXT($V$86)</formula>
    </cfRule>
  </conditionalFormatting>
  <conditionalFormatting sqref="V86">
    <cfRule type="cellIs" dxfId="25880" priority="30316" operator="lessThan">
      <formula>0</formula>
    </cfRule>
  </conditionalFormatting>
  <conditionalFormatting sqref="W86">
    <cfRule type="cellIs" dxfId="25879" priority="30315" operator="greaterThan">
      <formula>5000000</formula>
    </cfRule>
  </conditionalFormatting>
  <conditionalFormatting sqref="W86">
    <cfRule type="expression" dxfId="25878" priority="30314">
      <formula>ISTEXT($W$86)</formula>
    </cfRule>
  </conditionalFormatting>
  <conditionalFormatting sqref="W86">
    <cfRule type="cellIs" dxfId="25877" priority="30313" operator="lessThan">
      <formula>0</formula>
    </cfRule>
  </conditionalFormatting>
  <conditionalFormatting sqref="X86">
    <cfRule type="cellIs" dxfId="25876" priority="30312" operator="greaterThan">
      <formula>5000000</formula>
    </cfRule>
  </conditionalFormatting>
  <conditionalFormatting sqref="X86">
    <cfRule type="expression" dxfId="25875" priority="30311">
      <formula>ISTEXT($X$86)</formula>
    </cfRule>
  </conditionalFormatting>
  <conditionalFormatting sqref="X86">
    <cfRule type="cellIs" dxfId="25874" priority="30310" operator="lessThan">
      <formula>0</formula>
    </cfRule>
  </conditionalFormatting>
  <conditionalFormatting sqref="Y86">
    <cfRule type="cellIs" dxfId="25873" priority="30309" operator="greaterThan">
      <formula>5000000</formula>
    </cfRule>
  </conditionalFormatting>
  <conditionalFormatting sqref="Y86">
    <cfRule type="expression" dxfId="25872" priority="30308">
      <formula>ISTEXT($Y$86)</formula>
    </cfRule>
  </conditionalFormatting>
  <conditionalFormatting sqref="Y86">
    <cfRule type="cellIs" dxfId="25871" priority="30307" operator="lessThan">
      <formula>0</formula>
    </cfRule>
  </conditionalFormatting>
  <conditionalFormatting sqref="Z86">
    <cfRule type="cellIs" dxfId="25870" priority="30306" operator="greaterThan">
      <formula>5000000</formula>
    </cfRule>
  </conditionalFormatting>
  <conditionalFormatting sqref="Z86">
    <cfRule type="expression" dxfId="25869" priority="30305">
      <formula>ISTEXT($Z$86)</formula>
    </cfRule>
  </conditionalFormatting>
  <conditionalFormatting sqref="Z86">
    <cfRule type="cellIs" dxfId="25868" priority="30304" operator="lessThan">
      <formula>0</formula>
    </cfRule>
  </conditionalFormatting>
  <conditionalFormatting sqref="D87">
    <cfRule type="cellIs" dxfId="25867" priority="30303" operator="greaterThan">
      <formula>5000000</formula>
    </cfRule>
  </conditionalFormatting>
  <conditionalFormatting sqref="D87">
    <cfRule type="expression" dxfId="25866" priority="30302">
      <formula>ISTEXT($D$87)</formula>
    </cfRule>
  </conditionalFormatting>
  <conditionalFormatting sqref="D87">
    <cfRule type="cellIs" dxfId="25865" priority="30301" operator="lessThan">
      <formula>0</formula>
    </cfRule>
  </conditionalFormatting>
  <conditionalFormatting sqref="E87">
    <cfRule type="cellIs" dxfId="25864" priority="30300" operator="greaterThan">
      <formula>5000000</formula>
    </cfRule>
  </conditionalFormatting>
  <conditionalFormatting sqref="E87">
    <cfRule type="expression" dxfId="25863" priority="30299">
      <formula>ISTEXT($E$87)</formula>
    </cfRule>
  </conditionalFormatting>
  <conditionalFormatting sqref="E87">
    <cfRule type="cellIs" dxfId="25862" priority="30298" operator="lessThan">
      <formula>0</formula>
    </cfRule>
  </conditionalFormatting>
  <conditionalFormatting sqref="F87">
    <cfRule type="cellIs" dxfId="25861" priority="30297" operator="greaterThan">
      <formula>5000000</formula>
    </cfRule>
  </conditionalFormatting>
  <conditionalFormatting sqref="F87">
    <cfRule type="expression" dxfId="25860" priority="30296">
      <formula>ISTEXT($F$87)</formula>
    </cfRule>
  </conditionalFormatting>
  <conditionalFormatting sqref="F87">
    <cfRule type="cellIs" dxfId="25859" priority="30295" operator="lessThan">
      <formula>0</formula>
    </cfRule>
  </conditionalFormatting>
  <conditionalFormatting sqref="G87">
    <cfRule type="cellIs" dxfId="25858" priority="30294" operator="greaterThan">
      <formula>5000000</formula>
    </cfRule>
  </conditionalFormatting>
  <conditionalFormatting sqref="G87">
    <cfRule type="expression" dxfId="25857" priority="30293">
      <formula>ISTEXT($G$87)</formula>
    </cfRule>
  </conditionalFormatting>
  <conditionalFormatting sqref="G87">
    <cfRule type="cellIs" dxfId="25856" priority="30292" operator="lessThan">
      <formula>0</formula>
    </cfRule>
  </conditionalFormatting>
  <conditionalFormatting sqref="H87">
    <cfRule type="cellIs" dxfId="25855" priority="30291" operator="greaterThan">
      <formula>5000000</formula>
    </cfRule>
  </conditionalFormatting>
  <conditionalFormatting sqref="H87">
    <cfRule type="expression" dxfId="25854" priority="30290">
      <formula>ISTEXT($H$87)</formula>
    </cfRule>
  </conditionalFormatting>
  <conditionalFormatting sqref="H87">
    <cfRule type="cellIs" dxfId="25853" priority="30289" operator="lessThan">
      <formula>0</formula>
    </cfRule>
  </conditionalFormatting>
  <conditionalFormatting sqref="I87">
    <cfRule type="cellIs" dxfId="25852" priority="30288" operator="greaterThan">
      <formula>5000000</formula>
    </cfRule>
  </conditionalFormatting>
  <conditionalFormatting sqref="I87">
    <cfRule type="expression" dxfId="25851" priority="30287">
      <formula>ISTEXT($I$87)</formula>
    </cfRule>
  </conditionalFormatting>
  <conditionalFormatting sqref="I87">
    <cfRule type="cellIs" dxfId="25850" priority="30286" operator="lessThan">
      <formula>0</formula>
    </cfRule>
  </conditionalFormatting>
  <conditionalFormatting sqref="J87">
    <cfRule type="cellIs" dxfId="25849" priority="30285" operator="greaterThan">
      <formula>5000000</formula>
    </cfRule>
  </conditionalFormatting>
  <conditionalFormatting sqref="J87">
    <cfRule type="expression" dxfId="25848" priority="30284">
      <formula>ISTEXT($J$87)</formula>
    </cfRule>
  </conditionalFormatting>
  <conditionalFormatting sqref="J87">
    <cfRule type="cellIs" dxfId="25847" priority="30283" operator="lessThan">
      <formula>0</formula>
    </cfRule>
  </conditionalFormatting>
  <conditionalFormatting sqref="K87">
    <cfRule type="cellIs" dxfId="25846" priority="30282" operator="greaterThan">
      <formula>5000000</formula>
    </cfRule>
  </conditionalFormatting>
  <conditionalFormatting sqref="K87">
    <cfRule type="expression" dxfId="25845" priority="30281">
      <formula>ISTEXT($K$87)</formula>
    </cfRule>
  </conditionalFormatting>
  <conditionalFormatting sqref="K87">
    <cfRule type="cellIs" dxfId="25844" priority="30280" operator="lessThan">
      <formula>0</formula>
    </cfRule>
  </conditionalFormatting>
  <conditionalFormatting sqref="L87">
    <cfRule type="cellIs" dxfId="25843" priority="30279" operator="greaterThan">
      <formula>5000000</formula>
    </cfRule>
  </conditionalFormatting>
  <conditionalFormatting sqref="L87">
    <cfRule type="expression" dxfId="25842" priority="30278">
      <formula>ISTEXT($L$87)</formula>
    </cfRule>
  </conditionalFormatting>
  <conditionalFormatting sqref="L87">
    <cfRule type="cellIs" dxfId="25841" priority="30277" operator="lessThan">
      <formula>0</formula>
    </cfRule>
  </conditionalFormatting>
  <conditionalFormatting sqref="M87">
    <cfRule type="cellIs" dxfId="25840" priority="30276" operator="greaterThan">
      <formula>5000000</formula>
    </cfRule>
  </conditionalFormatting>
  <conditionalFormatting sqref="M87">
    <cfRule type="expression" dxfId="25839" priority="30275">
      <formula>ISTEXT($M$87)</formula>
    </cfRule>
  </conditionalFormatting>
  <conditionalFormatting sqref="M87">
    <cfRule type="cellIs" dxfId="25838" priority="30274" operator="lessThan">
      <formula>0</formula>
    </cfRule>
  </conditionalFormatting>
  <conditionalFormatting sqref="N87">
    <cfRule type="cellIs" dxfId="25837" priority="30273" operator="greaterThan">
      <formula>5000000</formula>
    </cfRule>
  </conditionalFormatting>
  <conditionalFormatting sqref="N87">
    <cfRule type="expression" dxfId="25836" priority="30272">
      <formula>ISTEXT($N$87)</formula>
    </cfRule>
  </conditionalFormatting>
  <conditionalFormatting sqref="N87">
    <cfRule type="cellIs" dxfId="25835" priority="30271" operator="lessThan">
      <formula>0</formula>
    </cfRule>
  </conditionalFormatting>
  <conditionalFormatting sqref="O87">
    <cfRule type="cellIs" dxfId="25834" priority="30270" operator="greaterThan">
      <formula>5000000</formula>
    </cfRule>
  </conditionalFormatting>
  <conditionalFormatting sqref="O87">
    <cfRule type="expression" dxfId="25833" priority="30269">
      <formula>ISTEXT($O$87)</formula>
    </cfRule>
  </conditionalFormatting>
  <conditionalFormatting sqref="O87">
    <cfRule type="cellIs" dxfId="25832" priority="30268" operator="lessThan">
      <formula>0</formula>
    </cfRule>
  </conditionalFormatting>
  <conditionalFormatting sqref="P87">
    <cfRule type="cellIs" dxfId="25831" priority="30267" operator="greaterThan">
      <formula>5000000</formula>
    </cfRule>
  </conditionalFormatting>
  <conditionalFormatting sqref="P87">
    <cfRule type="expression" dxfId="25830" priority="30266">
      <formula>ISTEXT($P$87)</formula>
    </cfRule>
  </conditionalFormatting>
  <conditionalFormatting sqref="P87">
    <cfRule type="cellIs" dxfId="25829" priority="30265" operator="lessThan">
      <formula>0</formula>
    </cfRule>
  </conditionalFormatting>
  <conditionalFormatting sqref="Q87">
    <cfRule type="cellIs" dxfId="25828" priority="30264" operator="greaterThan">
      <formula>5000000</formula>
    </cfRule>
  </conditionalFormatting>
  <conditionalFormatting sqref="Q87">
    <cfRule type="expression" dxfId="25827" priority="30263">
      <formula>ISTEXT($Q$87)</formula>
    </cfRule>
  </conditionalFormatting>
  <conditionalFormatting sqref="Q87">
    <cfRule type="cellIs" dxfId="25826" priority="30262" operator="lessThan">
      <formula>0</formula>
    </cfRule>
  </conditionalFormatting>
  <conditionalFormatting sqref="R87">
    <cfRule type="cellIs" dxfId="25825" priority="30261" operator="greaterThan">
      <formula>5000000</formula>
    </cfRule>
  </conditionalFormatting>
  <conditionalFormatting sqref="R87">
    <cfRule type="expression" dxfId="25824" priority="30260">
      <formula>ISTEXT($R$87)</formula>
    </cfRule>
  </conditionalFormatting>
  <conditionalFormatting sqref="R87">
    <cfRule type="cellIs" dxfId="25823" priority="30259" operator="lessThan">
      <formula>0</formula>
    </cfRule>
  </conditionalFormatting>
  <conditionalFormatting sqref="S87">
    <cfRule type="cellIs" dxfId="25822" priority="30258" operator="greaterThan">
      <formula>5000000</formula>
    </cfRule>
  </conditionalFormatting>
  <conditionalFormatting sqref="S87">
    <cfRule type="expression" dxfId="25821" priority="30257">
      <formula>ISTEXT($S$87)</formula>
    </cfRule>
  </conditionalFormatting>
  <conditionalFormatting sqref="S87">
    <cfRule type="cellIs" dxfId="25820" priority="30256" operator="lessThan">
      <formula>0</formula>
    </cfRule>
  </conditionalFormatting>
  <conditionalFormatting sqref="T87">
    <cfRule type="cellIs" dxfId="25819" priority="30255" operator="greaterThan">
      <formula>5000000</formula>
    </cfRule>
  </conditionalFormatting>
  <conditionalFormatting sqref="T87">
    <cfRule type="expression" dxfId="25818" priority="30254">
      <formula>ISTEXT($T$87)</formula>
    </cfRule>
  </conditionalFormatting>
  <conditionalFormatting sqref="T87">
    <cfRule type="cellIs" dxfId="25817" priority="30253" operator="lessThan">
      <formula>0</formula>
    </cfRule>
  </conditionalFormatting>
  <conditionalFormatting sqref="U87">
    <cfRule type="cellIs" dxfId="25816" priority="30252" operator="greaterThan">
      <formula>5000000</formula>
    </cfRule>
  </conditionalFormatting>
  <conditionalFormatting sqref="U87">
    <cfRule type="expression" dxfId="25815" priority="30251">
      <formula>ISTEXT($U$87)</formula>
    </cfRule>
  </conditionalFormatting>
  <conditionalFormatting sqref="U87">
    <cfRule type="cellIs" dxfId="25814" priority="30250" operator="lessThan">
      <formula>0</formula>
    </cfRule>
  </conditionalFormatting>
  <conditionalFormatting sqref="V87">
    <cfRule type="cellIs" dxfId="25813" priority="30249" operator="greaterThan">
      <formula>5000000</formula>
    </cfRule>
  </conditionalFormatting>
  <conditionalFormatting sqref="V87">
    <cfRule type="expression" dxfId="25812" priority="30248">
      <formula>ISTEXT($V$87)</formula>
    </cfRule>
  </conditionalFormatting>
  <conditionalFormatting sqref="V87">
    <cfRule type="cellIs" dxfId="25811" priority="30247" operator="lessThan">
      <formula>0</formula>
    </cfRule>
  </conditionalFormatting>
  <conditionalFormatting sqref="W87">
    <cfRule type="cellIs" dxfId="25810" priority="30246" operator="greaterThan">
      <formula>5000000</formula>
    </cfRule>
  </conditionalFormatting>
  <conditionalFormatting sqref="W87">
    <cfRule type="expression" dxfId="25809" priority="30245">
      <formula>ISTEXT($W$87)</formula>
    </cfRule>
  </conditionalFormatting>
  <conditionalFormatting sqref="W87">
    <cfRule type="cellIs" dxfId="25808" priority="30244" operator="lessThan">
      <formula>0</formula>
    </cfRule>
  </conditionalFormatting>
  <conditionalFormatting sqref="X87">
    <cfRule type="cellIs" dxfId="25807" priority="30243" operator="greaterThan">
      <formula>5000000</formula>
    </cfRule>
  </conditionalFormatting>
  <conditionalFormatting sqref="X87">
    <cfRule type="expression" dxfId="25806" priority="30242">
      <formula>ISTEXT($X$87)</formula>
    </cfRule>
  </conditionalFormatting>
  <conditionalFormatting sqref="X87">
    <cfRule type="cellIs" dxfId="25805" priority="30241" operator="lessThan">
      <formula>0</formula>
    </cfRule>
  </conditionalFormatting>
  <conditionalFormatting sqref="Y87">
    <cfRule type="cellIs" dxfId="25804" priority="30240" operator="greaterThan">
      <formula>5000000</formula>
    </cfRule>
  </conditionalFormatting>
  <conditionalFormatting sqref="Y87">
    <cfRule type="expression" dxfId="25803" priority="30239">
      <formula>ISTEXT($Y$87)</formula>
    </cfRule>
  </conditionalFormatting>
  <conditionalFormatting sqref="Y87">
    <cfRule type="cellIs" dxfId="25802" priority="30238" operator="lessThan">
      <formula>0</formula>
    </cfRule>
  </conditionalFormatting>
  <conditionalFormatting sqref="Z87">
    <cfRule type="cellIs" dxfId="25801" priority="30237" operator="greaterThan">
      <formula>5000000</formula>
    </cfRule>
  </conditionalFormatting>
  <conditionalFormatting sqref="Z87">
    <cfRule type="expression" dxfId="25800" priority="30236">
      <formula>ISTEXT($Z$87)</formula>
    </cfRule>
  </conditionalFormatting>
  <conditionalFormatting sqref="Z87">
    <cfRule type="cellIs" dxfId="25799" priority="30235" operator="lessThan">
      <formula>0</formula>
    </cfRule>
  </conditionalFormatting>
  <conditionalFormatting sqref="D88">
    <cfRule type="cellIs" dxfId="25798" priority="30234" operator="greaterThan">
      <formula>5000000</formula>
    </cfRule>
  </conditionalFormatting>
  <conditionalFormatting sqref="D88">
    <cfRule type="expression" dxfId="25797" priority="30233">
      <formula>ISTEXT($D$88)</formula>
    </cfRule>
  </conditionalFormatting>
  <conditionalFormatting sqref="D88">
    <cfRule type="cellIs" dxfId="25796" priority="30232" operator="lessThan">
      <formula>0</formula>
    </cfRule>
  </conditionalFormatting>
  <conditionalFormatting sqref="E88">
    <cfRule type="cellIs" dxfId="25795" priority="30231" operator="greaterThan">
      <formula>5000000</formula>
    </cfRule>
  </conditionalFormatting>
  <conditionalFormatting sqref="E88">
    <cfRule type="expression" dxfId="25794" priority="30230">
      <formula>ISTEXT($E$88)</formula>
    </cfRule>
  </conditionalFormatting>
  <conditionalFormatting sqref="E88">
    <cfRule type="cellIs" dxfId="25793" priority="30229" operator="lessThan">
      <formula>0</formula>
    </cfRule>
  </conditionalFormatting>
  <conditionalFormatting sqref="F88">
    <cfRule type="cellIs" dxfId="25792" priority="30228" operator="greaterThan">
      <formula>5000000</formula>
    </cfRule>
  </conditionalFormatting>
  <conditionalFormatting sqref="F88">
    <cfRule type="expression" dxfId="25791" priority="30227">
      <formula>ISTEXT($F$88)</formula>
    </cfRule>
  </conditionalFormatting>
  <conditionalFormatting sqref="F88">
    <cfRule type="cellIs" dxfId="25790" priority="30226" operator="lessThan">
      <formula>0</formula>
    </cfRule>
  </conditionalFormatting>
  <conditionalFormatting sqref="G88">
    <cfRule type="cellIs" dxfId="25789" priority="30225" operator="greaterThan">
      <formula>5000000</formula>
    </cfRule>
  </conditionalFormatting>
  <conditionalFormatting sqref="G88">
    <cfRule type="expression" dxfId="25788" priority="30224">
      <formula>ISTEXT($G$88)</formula>
    </cfRule>
  </conditionalFormatting>
  <conditionalFormatting sqref="G88">
    <cfRule type="cellIs" dxfId="25787" priority="30223" operator="lessThan">
      <formula>0</formula>
    </cfRule>
  </conditionalFormatting>
  <conditionalFormatting sqref="H88">
    <cfRule type="cellIs" dxfId="25786" priority="30222" operator="greaterThan">
      <formula>5000000</formula>
    </cfRule>
  </conditionalFormatting>
  <conditionalFormatting sqref="H88">
    <cfRule type="expression" dxfId="25785" priority="30221">
      <formula>ISTEXT($H$88)</formula>
    </cfRule>
  </conditionalFormatting>
  <conditionalFormatting sqref="H88">
    <cfRule type="cellIs" dxfId="25784" priority="30220" operator="lessThan">
      <formula>0</formula>
    </cfRule>
  </conditionalFormatting>
  <conditionalFormatting sqref="I88">
    <cfRule type="cellIs" dxfId="25783" priority="30219" operator="greaterThan">
      <formula>5000000</formula>
    </cfRule>
  </conditionalFormatting>
  <conditionalFormatting sqref="I88">
    <cfRule type="expression" dxfId="25782" priority="30218">
      <formula>ISTEXT($I$88)</formula>
    </cfRule>
  </conditionalFormatting>
  <conditionalFormatting sqref="I88">
    <cfRule type="cellIs" dxfId="25781" priority="30217" operator="lessThan">
      <formula>0</formula>
    </cfRule>
  </conditionalFormatting>
  <conditionalFormatting sqref="J88">
    <cfRule type="cellIs" dxfId="25780" priority="30216" operator="greaterThan">
      <formula>5000000</formula>
    </cfRule>
  </conditionalFormatting>
  <conditionalFormatting sqref="J88">
    <cfRule type="expression" dxfId="25779" priority="30215">
      <formula>ISTEXT($J$88)</formula>
    </cfRule>
  </conditionalFormatting>
  <conditionalFormatting sqref="J88">
    <cfRule type="cellIs" dxfId="25778" priority="30214" operator="lessThan">
      <formula>0</formula>
    </cfRule>
  </conditionalFormatting>
  <conditionalFormatting sqref="K88">
    <cfRule type="cellIs" dxfId="25777" priority="30213" operator="greaterThan">
      <formula>5000000</formula>
    </cfRule>
  </conditionalFormatting>
  <conditionalFormatting sqref="K88">
    <cfRule type="expression" dxfId="25776" priority="30212">
      <formula>ISTEXT($K$88)</formula>
    </cfRule>
  </conditionalFormatting>
  <conditionalFormatting sqref="K88">
    <cfRule type="cellIs" dxfId="25775" priority="30211" operator="lessThan">
      <formula>0</formula>
    </cfRule>
  </conditionalFormatting>
  <conditionalFormatting sqref="L88">
    <cfRule type="cellIs" dxfId="25774" priority="30210" operator="greaterThan">
      <formula>5000000</formula>
    </cfRule>
  </conditionalFormatting>
  <conditionalFormatting sqref="L88">
    <cfRule type="expression" dxfId="25773" priority="30209">
      <formula>ISTEXT($L$88)</formula>
    </cfRule>
  </conditionalFormatting>
  <conditionalFormatting sqref="L88">
    <cfRule type="cellIs" dxfId="25772" priority="30208" operator="lessThan">
      <formula>0</formula>
    </cfRule>
  </conditionalFormatting>
  <conditionalFormatting sqref="M88">
    <cfRule type="cellIs" dxfId="25771" priority="30207" operator="greaterThan">
      <formula>5000000</formula>
    </cfRule>
  </conditionalFormatting>
  <conditionalFormatting sqref="M88">
    <cfRule type="expression" dxfId="25770" priority="30206">
      <formula>ISTEXT($M$88)</formula>
    </cfRule>
  </conditionalFormatting>
  <conditionalFormatting sqref="M88">
    <cfRule type="cellIs" dxfId="25769" priority="30205" operator="lessThan">
      <formula>0</formula>
    </cfRule>
  </conditionalFormatting>
  <conditionalFormatting sqref="N88">
    <cfRule type="cellIs" dxfId="25768" priority="30204" operator="greaterThan">
      <formula>5000000</formula>
    </cfRule>
  </conditionalFormatting>
  <conditionalFormatting sqref="N88">
    <cfRule type="expression" dxfId="25767" priority="30203">
      <formula>ISTEXT($N$88)</formula>
    </cfRule>
  </conditionalFormatting>
  <conditionalFormatting sqref="N88">
    <cfRule type="cellIs" dxfId="25766" priority="30202" operator="lessThan">
      <formula>0</formula>
    </cfRule>
  </conditionalFormatting>
  <conditionalFormatting sqref="O88">
    <cfRule type="cellIs" dxfId="25765" priority="30201" operator="greaterThan">
      <formula>5000000</formula>
    </cfRule>
  </conditionalFormatting>
  <conditionalFormatting sqref="O88">
    <cfRule type="expression" dxfId="25764" priority="30200">
      <formula>ISTEXT($O$88)</formula>
    </cfRule>
  </conditionalFormatting>
  <conditionalFormatting sqref="O88">
    <cfRule type="cellIs" dxfId="25763" priority="30199" operator="lessThan">
      <formula>0</formula>
    </cfRule>
  </conditionalFormatting>
  <conditionalFormatting sqref="P88">
    <cfRule type="cellIs" dxfId="25762" priority="30198" operator="greaterThan">
      <formula>5000000</formula>
    </cfRule>
  </conditionalFormatting>
  <conditionalFormatting sqref="P88">
    <cfRule type="expression" dxfId="25761" priority="30197">
      <formula>ISTEXT($P$88)</formula>
    </cfRule>
  </conditionalFormatting>
  <conditionalFormatting sqref="P88">
    <cfRule type="cellIs" dxfId="25760" priority="30196" operator="lessThan">
      <formula>0</formula>
    </cfRule>
  </conditionalFormatting>
  <conditionalFormatting sqref="Q88">
    <cfRule type="cellIs" dxfId="25759" priority="30195" operator="greaterThan">
      <formula>5000000</formula>
    </cfRule>
  </conditionalFormatting>
  <conditionalFormatting sqref="Q88">
    <cfRule type="expression" dxfId="25758" priority="30194">
      <formula>ISTEXT($Q$88)</formula>
    </cfRule>
  </conditionalFormatting>
  <conditionalFormatting sqref="Q88">
    <cfRule type="cellIs" dxfId="25757" priority="30193" operator="lessThan">
      <formula>0</formula>
    </cfRule>
  </conditionalFormatting>
  <conditionalFormatting sqref="R88">
    <cfRule type="cellIs" dxfId="25756" priority="30192" operator="greaterThan">
      <formula>5000000</formula>
    </cfRule>
  </conditionalFormatting>
  <conditionalFormatting sqref="R88">
    <cfRule type="expression" dxfId="25755" priority="30191">
      <formula>ISTEXT($R$88)</formula>
    </cfRule>
  </conditionalFormatting>
  <conditionalFormatting sqref="R88">
    <cfRule type="cellIs" dxfId="25754" priority="30190" operator="lessThan">
      <formula>0</formula>
    </cfRule>
  </conditionalFormatting>
  <conditionalFormatting sqref="S88">
    <cfRule type="cellIs" dxfId="25753" priority="30189" operator="greaterThan">
      <formula>5000000</formula>
    </cfRule>
  </conditionalFormatting>
  <conditionalFormatting sqref="S88">
    <cfRule type="expression" dxfId="25752" priority="30188">
      <formula>ISTEXT($S$88)</formula>
    </cfRule>
  </conditionalFormatting>
  <conditionalFormatting sqref="S88">
    <cfRule type="cellIs" dxfId="25751" priority="30187" operator="lessThan">
      <formula>0</formula>
    </cfRule>
  </conditionalFormatting>
  <conditionalFormatting sqref="T88">
    <cfRule type="cellIs" dxfId="25750" priority="30186" operator="greaterThan">
      <formula>5000000</formula>
    </cfRule>
  </conditionalFormatting>
  <conditionalFormatting sqref="T88">
    <cfRule type="expression" dxfId="25749" priority="30185">
      <formula>ISTEXT($T$88)</formula>
    </cfRule>
  </conditionalFormatting>
  <conditionalFormatting sqref="T88">
    <cfRule type="cellIs" dxfId="25748" priority="30184" operator="lessThan">
      <formula>0</formula>
    </cfRule>
  </conditionalFormatting>
  <conditionalFormatting sqref="U88">
    <cfRule type="cellIs" dxfId="25747" priority="30183" operator="greaterThan">
      <formula>5000000</formula>
    </cfRule>
  </conditionalFormatting>
  <conditionalFormatting sqref="U88">
    <cfRule type="expression" dxfId="25746" priority="30182">
      <formula>ISTEXT($U$88)</formula>
    </cfRule>
  </conditionalFormatting>
  <conditionalFormatting sqref="U88">
    <cfRule type="cellIs" dxfId="25745" priority="30181" operator="lessThan">
      <formula>0</formula>
    </cfRule>
  </conditionalFormatting>
  <conditionalFormatting sqref="V88">
    <cfRule type="cellIs" dxfId="25744" priority="30180" operator="greaterThan">
      <formula>5000000</formula>
    </cfRule>
  </conditionalFormatting>
  <conditionalFormatting sqref="V88">
    <cfRule type="expression" dxfId="25743" priority="30179">
      <formula>ISTEXT($V$88)</formula>
    </cfRule>
  </conditionalFormatting>
  <conditionalFormatting sqref="V88">
    <cfRule type="cellIs" dxfId="25742" priority="30178" operator="lessThan">
      <formula>0</formula>
    </cfRule>
  </conditionalFormatting>
  <conditionalFormatting sqref="W88">
    <cfRule type="cellIs" dxfId="25741" priority="30177" operator="greaterThan">
      <formula>5000000</formula>
    </cfRule>
  </conditionalFormatting>
  <conditionalFormatting sqref="W88">
    <cfRule type="expression" dxfId="25740" priority="30176">
      <formula>ISTEXT($W$88)</formula>
    </cfRule>
  </conditionalFormatting>
  <conditionalFormatting sqref="W88">
    <cfRule type="cellIs" dxfId="25739" priority="30175" operator="lessThan">
      <formula>0</formula>
    </cfRule>
  </conditionalFormatting>
  <conditionalFormatting sqref="X88">
    <cfRule type="cellIs" dxfId="25738" priority="30174" operator="greaterThan">
      <formula>5000000</formula>
    </cfRule>
  </conditionalFormatting>
  <conditionalFormatting sqref="X88">
    <cfRule type="expression" dxfId="25737" priority="30173">
      <formula>ISTEXT($X$88)</formula>
    </cfRule>
  </conditionalFormatting>
  <conditionalFormatting sqref="X88">
    <cfRule type="cellIs" dxfId="25736" priority="30172" operator="lessThan">
      <formula>0</formula>
    </cfRule>
  </conditionalFormatting>
  <conditionalFormatting sqref="Y88">
    <cfRule type="cellIs" dxfId="25735" priority="30171" operator="greaterThan">
      <formula>5000000</formula>
    </cfRule>
  </conditionalFormatting>
  <conditionalFormatting sqref="Y88">
    <cfRule type="expression" dxfId="25734" priority="30170">
      <formula>ISTEXT($Y$88)</formula>
    </cfRule>
  </conditionalFormatting>
  <conditionalFormatting sqref="Y88">
    <cfRule type="cellIs" dxfId="25733" priority="30169" operator="lessThan">
      <formula>0</formula>
    </cfRule>
  </conditionalFormatting>
  <conditionalFormatting sqref="Z88">
    <cfRule type="cellIs" dxfId="25732" priority="30168" operator="greaterThan">
      <formula>5000000</formula>
    </cfRule>
  </conditionalFormatting>
  <conditionalFormatting sqref="Z88">
    <cfRule type="expression" dxfId="25731" priority="30167">
      <formula>ISTEXT($Z$88)</formula>
    </cfRule>
  </conditionalFormatting>
  <conditionalFormatting sqref="Z88">
    <cfRule type="cellIs" dxfId="25730" priority="30166" operator="lessThan">
      <formula>0</formula>
    </cfRule>
  </conditionalFormatting>
  <conditionalFormatting sqref="D89">
    <cfRule type="cellIs" dxfId="25729" priority="30165" operator="greaterThan">
      <formula>5000000</formula>
    </cfRule>
  </conditionalFormatting>
  <conditionalFormatting sqref="D89">
    <cfRule type="expression" dxfId="25728" priority="30164">
      <formula>ISTEXT($D$89)</formula>
    </cfRule>
  </conditionalFormatting>
  <conditionalFormatting sqref="D89">
    <cfRule type="cellIs" dxfId="25727" priority="30163" operator="lessThan">
      <formula>0</formula>
    </cfRule>
  </conditionalFormatting>
  <conditionalFormatting sqref="E89">
    <cfRule type="cellIs" dxfId="25726" priority="30162" operator="greaterThan">
      <formula>5000000</formula>
    </cfRule>
  </conditionalFormatting>
  <conditionalFormatting sqref="E89">
    <cfRule type="expression" dxfId="25725" priority="30161">
      <formula>ISTEXT($E$89)</formula>
    </cfRule>
  </conditionalFormatting>
  <conditionalFormatting sqref="E89">
    <cfRule type="cellIs" dxfId="25724" priority="30160" operator="lessThan">
      <formula>0</formula>
    </cfRule>
  </conditionalFormatting>
  <conditionalFormatting sqref="F89">
    <cfRule type="cellIs" dxfId="25723" priority="30159" operator="greaterThan">
      <formula>5000000</formula>
    </cfRule>
  </conditionalFormatting>
  <conditionalFormatting sqref="F89">
    <cfRule type="expression" dxfId="25722" priority="30158">
      <formula>ISTEXT($F$89)</formula>
    </cfRule>
  </conditionalFormatting>
  <conditionalFormatting sqref="F89">
    <cfRule type="cellIs" dxfId="25721" priority="30157" operator="lessThan">
      <formula>0</formula>
    </cfRule>
  </conditionalFormatting>
  <conditionalFormatting sqref="G89">
    <cfRule type="cellIs" dxfId="25720" priority="30156" operator="greaterThan">
      <formula>5000000</formula>
    </cfRule>
  </conditionalFormatting>
  <conditionalFormatting sqref="G89">
    <cfRule type="expression" dxfId="25719" priority="30155">
      <formula>ISTEXT($G$89)</formula>
    </cfRule>
  </conditionalFormatting>
  <conditionalFormatting sqref="G89">
    <cfRule type="cellIs" dxfId="25718" priority="30154" operator="lessThan">
      <formula>0</formula>
    </cfRule>
  </conditionalFormatting>
  <conditionalFormatting sqref="H89">
    <cfRule type="cellIs" dxfId="25717" priority="30153" operator="greaterThan">
      <formula>5000000</formula>
    </cfRule>
  </conditionalFormatting>
  <conditionalFormatting sqref="H89">
    <cfRule type="expression" dxfId="25716" priority="30152">
      <formula>ISTEXT($H$89)</formula>
    </cfRule>
  </conditionalFormatting>
  <conditionalFormatting sqref="H89">
    <cfRule type="cellIs" dxfId="25715" priority="30151" operator="lessThan">
      <formula>0</formula>
    </cfRule>
  </conditionalFormatting>
  <conditionalFormatting sqref="I89">
    <cfRule type="cellIs" dxfId="25714" priority="30150" operator="greaterThan">
      <formula>5000000</formula>
    </cfRule>
  </conditionalFormatting>
  <conditionalFormatting sqref="I89">
    <cfRule type="expression" dxfId="25713" priority="30149">
      <formula>ISTEXT($I$89)</formula>
    </cfRule>
  </conditionalFormatting>
  <conditionalFormatting sqref="I89">
    <cfRule type="cellIs" dxfId="25712" priority="30148" operator="lessThan">
      <formula>0</formula>
    </cfRule>
  </conditionalFormatting>
  <conditionalFormatting sqref="J89">
    <cfRule type="cellIs" dxfId="25711" priority="30147" operator="greaterThan">
      <formula>5000000</formula>
    </cfRule>
  </conditionalFormatting>
  <conditionalFormatting sqref="J89">
    <cfRule type="expression" dxfId="25710" priority="30146">
      <formula>ISTEXT($J$89)</formula>
    </cfRule>
  </conditionalFormatting>
  <conditionalFormatting sqref="J89">
    <cfRule type="cellIs" dxfId="25709" priority="30145" operator="lessThan">
      <formula>0</formula>
    </cfRule>
  </conditionalFormatting>
  <conditionalFormatting sqref="K89">
    <cfRule type="cellIs" dxfId="25708" priority="30144" operator="greaterThan">
      <formula>5000000</formula>
    </cfRule>
  </conditionalFormatting>
  <conditionalFormatting sqref="K89">
    <cfRule type="expression" dxfId="25707" priority="30143">
      <formula>ISTEXT($K$89)</formula>
    </cfRule>
  </conditionalFormatting>
  <conditionalFormatting sqref="K89">
    <cfRule type="cellIs" dxfId="25706" priority="30142" operator="lessThan">
      <formula>0</formula>
    </cfRule>
  </conditionalFormatting>
  <conditionalFormatting sqref="L89">
    <cfRule type="cellIs" dxfId="25705" priority="30141" operator="greaterThan">
      <formula>5000000</formula>
    </cfRule>
  </conditionalFormatting>
  <conditionalFormatting sqref="L89">
    <cfRule type="expression" dxfId="25704" priority="30140">
      <formula>ISTEXT($L$89)</formula>
    </cfRule>
  </conditionalFormatting>
  <conditionalFormatting sqref="L89">
    <cfRule type="cellIs" dxfId="25703" priority="30139" operator="lessThan">
      <formula>0</formula>
    </cfRule>
  </conditionalFormatting>
  <conditionalFormatting sqref="M89">
    <cfRule type="cellIs" dxfId="25702" priority="30138" operator="greaterThan">
      <formula>5000000</formula>
    </cfRule>
  </conditionalFormatting>
  <conditionalFormatting sqref="M89">
    <cfRule type="expression" dxfId="25701" priority="30137">
      <formula>ISTEXT($M$89)</formula>
    </cfRule>
  </conditionalFormatting>
  <conditionalFormatting sqref="M89">
    <cfRule type="cellIs" dxfId="25700" priority="30136" operator="lessThan">
      <formula>0</formula>
    </cfRule>
  </conditionalFormatting>
  <conditionalFormatting sqref="N89">
    <cfRule type="cellIs" dxfId="25699" priority="30135" operator="greaterThan">
      <formula>5000000</formula>
    </cfRule>
  </conditionalFormatting>
  <conditionalFormatting sqref="N89">
    <cfRule type="expression" dxfId="25698" priority="30134">
      <formula>ISTEXT($N$89)</formula>
    </cfRule>
  </conditionalFormatting>
  <conditionalFormatting sqref="N89">
    <cfRule type="cellIs" dxfId="25697" priority="30133" operator="lessThan">
      <formula>0</formula>
    </cfRule>
  </conditionalFormatting>
  <conditionalFormatting sqref="O89">
    <cfRule type="cellIs" dxfId="25696" priority="30132" operator="greaterThan">
      <formula>5000000</formula>
    </cfRule>
  </conditionalFormatting>
  <conditionalFormatting sqref="O89">
    <cfRule type="expression" dxfId="25695" priority="30131">
      <formula>ISTEXT($O$89)</formula>
    </cfRule>
  </conditionalFormatting>
  <conditionalFormatting sqref="O89">
    <cfRule type="cellIs" dxfId="25694" priority="30130" operator="lessThan">
      <formula>0</formula>
    </cfRule>
  </conditionalFormatting>
  <conditionalFormatting sqref="P89">
    <cfRule type="cellIs" dxfId="25693" priority="30129" operator="greaterThan">
      <formula>5000000</formula>
    </cfRule>
  </conditionalFormatting>
  <conditionalFormatting sqref="P89">
    <cfRule type="expression" dxfId="25692" priority="30128">
      <formula>ISTEXT($P$89)</formula>
    </cfRule>
  </conditionalFormatting>
  <conditionalFormatting sqref="P89">
    <cfRule type="cellIs" dxfId="25691" priority="30127" operator="lessThan">
      <formula>0</formula>
    </cfRule>
  </conditionalFormatting>
  <conditionalFormatting sqref="Q89">
    <cfRule type="cellIs" dxfId="25690" priority="30126" operator="greaterThan">
      <formula>5000000</formula>
    </cfRule>
  </conditionalFormatting>
  <conditionalFormatting sqref="Q89">
    <cfRule type="expression" dxfId="25689" priority="30125">
      <formula>ISTEXT($Q$89)</formula>
    </cfRule>
  </conditionalFormatting>
  <conditionalFormatting sqref="Q89">
    <cfRule type="cellIs" dxfId="25688" priority="30124" operator="lessThan">
      <formula>0</formula>
    </cfRule>
  </conditionalFormatting>
  <conditionalFormatting sqref="R89">
    <cfRule type="cellIs" dxfId="25687" priority="30123" operator="greaterThan">
      <formula>5000000</formula>
    </cfRule>
  </conditionalFormatting>
  <conditionalFormatting sqref="R89">
    <cfRule type="expression" dxfId="25686" priority="30122">
      <formula>ISTEXT($R$89)</formula>
    </cfRule>
  </conditionalFormatting>
  <conditionalFormatting sqref="R89">
    <cfRule type="cellIs" dxfId="25685" priority="30121" operator="lessThan">
      <formula>0</formula>
    </cfRule>
  </conditionalFormatting>
  <conditionalFormatting sqref="S89">
    <cfRule type="cellIs" dxfId="25684" priority="30120" operator="greaterThan">
      <formula>5000000</formula>
    </cfRule>
  </conditionalFormatting>
  <conditionalFormatting sqref="S89">
    <cfRule type="expression" dxfId="25683" priority="30119">
      <formula>ISTEXT($S$89)</formula>
    </cfRule>
  </conditionalFormatting>
  <conditionalFormatting sqref="S89">
    <cfRule type="cellIs" dxfId="25682" priority="30118" operator="lessThan">
      <formula>0</formula>
    </cfRule>
  </conditionalFormatting>
  <conditionalFormatting sqref="T89">
    <cfRule type="cellIs" dxfId="25681" priority="30117" operator="greaterThan">
      <formula>5000000</formula>
    </cfRule>
  </conditionalFormatting>
  <conditionalFormatting sqref="T89">
    <cfRule type="expression" dxfId="25680" priority="30116">
      <formula>ISTEXT($T$89)</formula>
    </cfRule>
  </conditionalFormatting>
  <conditionalFormatting sqref="T89">
    <cfRule type="cellIs" dxfId="25679" priority="30115" operator="lessThan">
      <formula>0</formula>
    </cfRule>
  </conditionalFormatting>
  <conditionalFormatting sqref="U89">
    <cfRule type="cellIs" dxfId="25678" priority="30114" operator="greaterThan">
      <formula>5000000</formula>
    </cfRule>
  </conditionalFormatting>
  <conditionalFormatting sqref="U89">
    <cfRule type="expression" dxfId="25677" priority="30113">
      <formula>ISTEXT($U$89)</formula>
    </cfRule>
  </conditionalFormatting>
  <conditionalFormatting sqref="U89">
    <cfRule type="cellIs" dxfId="25676" priority="30112" operator="lessThan">
      <formula>0</formula>
    </cfRule>
  </conditionalFormatting>
  <conditionalFormatting sqref="V89">
    <cfRule type="cellIs" dxfId="25675" priority="30111" operator="greaterThan">
      <formula>5000000</formula>
    </cfRule>
  </conditionalFormatting>
  <conditionalFormatting sqref="V89">
    <cfRule type="expression" dxfId="25674" priority="30110">
      <formula>ISTEXT($V$89)</formula>
    </cfRule>
  </conditionalFormatting>
  <conditionalFormatting sqref="V89">
    <cfRule type="cellIs" dxfId="25673" priority="30109" operator="lessThan">
      <formula>0</formula>
    </cfRule>
  </conditionalFormatting>
  <conditionalFormatting sqref="W89">
    <cfRule type="cellIs" dxfId="25672" priority="30108" operator="greaterThan">
      <formula>5000000</formula>
    </cfRule>
  </conditionalFormatting>
  <conditionalFormatting sqref="W89">
    <cfRule type="expression" dxfId="25671" priority="30107">
      <formula>ISTEXT($W$89)</formula>
    </cfRule>
  </conditionalFormatting>
  <conditionalFormatting sqref="W89">
    <cfRule type="cellIs" dxfId="25670" priority="30106" operator="lessThan">
      <formula>0</formula>
    </cfRule>
  </conditionalFormatting>
  <conditionalFormatting sqref="X89">
    <cfRule type="cellIs" dxfId="25669" priority="30105" operator="greaterThan">
      <formula>5000000</formula>
    </cfRule>
  </conditionalFormatting>
  <conditionalFormatting sqref="X89">
    <cfRule type="expression" dxfId="25668" priority="30104">
      <formula>ISTEXT($X$89)</formula>
    </cfRule>
  </conditionalFormatting>
  <conditionalFormatting sqref="X89">
    <cfRule type="cellIs" dxfId="25667" priority="30103" operator="lessThan">
      <formula>0</formula>
    </cfRule>
  </conditionalFormatting>
  <conditionalFormatting sqref="Y89">
    <cfRule type="cellIs" dxfId="25666" priority="30102" operator="greaterThan">
      <formula>5000000</formula>
    </cfRule>
  </conditionalFormatting>
  <conditionalFormatting sqref="Y89">
    <cfRule type="expression" dxfId="25665" priority="30101">
      <formula>ISTEXT($Y$89)</formula>
    </cfRule>
  </conditionalFormatting>
  <conditionalFormatting sqref="Y89">
    <cfRule type="cellIs" dxfId="25664" priority="30100" operator="lessThan">
      <formula>0</formula>
    </cfRule>
  </conditionalFormatting>
  <conditionalFormatting sqref="Z89">
    <cfRule type="cellIs" dxfId="25663" priority="30099" operator="greaterThan">
      <formula>5000000</formula>
    </cfRule>
  </conditionalFormatting>
  <conditionalFormatting sqref="Z89">
    <cfRule type="expression" dxfId="25662" priority="30098">
      <formula>ISTEXT($Z$89)</formula>
    </cfRule>
  </conditionalFormatting>
  <conditionalFormatting sqref="Z89">
    <cfRule type="cellIs" dxfId="25661" priority="30097" operator="lessThan">
      <formula>0</formula>
    </cfRule>
  </conditionalFormatting>
  <conditionalFormatting sqref="D90">
    <cfRule type="cellIs" dxfId="25660" priority="30096" operator="greaterThan">
      <formula>5000000</formula>
    </cfRule>
  </conditionalFormatting>
  <conditionalFormatting sqref="D90">
    <cfRule type="expression" dxfId="25659" priority="30095">
      <formula>ISTEXT($D$90)</formula>
    </cfRule>
  </conditionalFormatting>
  <conditionalFormatting sqref="D90">
    <cfRule type="cellIs" dxfId="25658" priority="30094" operator="lessThan">
      <formula>0</formula>
    </cfRule>
  </conditionalFormatting>
  <conditionalFormatting sqref="E90">
    <cfRule type="cellIs" dxfId="25657" priority="30093" operator="greaterThan">
      <formula>5000000</formula>
    </cfRule>
  </conditionalFormatting>
  <conditionalFormatting sqref="E90">
    <cfRule type="expression" dxfId="25656" priority="30092">
      <formula>ISTEXT($E$90)</formula>
    </cfRule>
  </conditionalFormatting>
  <conditionalFormatting sqref="E90">
    <cfRule type="cellIs" dxfId="25655" priority="30091" operator="lessThan">
      <formula>0</formula>
    </cfRule>
  </conditionalFormatting>
  <conditionalFormatting sqref="F90">
    <cfRule type="cellIs" dxfId="25654" priority="30090" operator="greaterThan">
      <formula>5000000</formula>
    </cfRule>
  </conditionalFormatting>
  <conditionalFormatting sqref="F90">
    <cfRule type="expression" dxfId="25653" priority="30089">
      <formula>ISTEXT($F$90)</formula>
    </cfRule>
  </conditionalFormatting>
  <conditionalFormatting sqref="F90">
    <cfRule type="cellIs" dxfId="25652" priority="30088" operator="lessThan">
      <formula>0</formula>
    </cfRule>
  </conditionalFormatting>
  <conditionalFormatting sqref="G90">
    <cfRule type="cellIs" dxfId="25651" priority="30087" operator="greaterThan">
      <formula>5000000</formula>
    </cfRule>
  </conditionalFormatting>
  <conditionalFormatting sqref="G90">
    <cfRule type="expression" dxfId="25650" priority="30086">
      <formula>ISTEXT($G$90)</formula>
    </cfRule>
  </conditionalFormatting>
  <conditionalFormatting sqref="G90">
    <cfRule type="cellIs" dxfId="25649" priority="30085" operator="lessThan">
      <formula>0</formula>
    </cfRule>
  </conditionalFormatting>
  <conditionalFormatting sqref="H90">
    <cfRule type="cellIs" dxfId="25648" priority="30084" operator="greaterThan">
      <formula>5000000</formula>
    </cfRule>
  </conditionalFormatting>
  <conditionalFormatting sqref="H90">
    <cfRule type="expression" dxfId="25647" priority="30083">
      <formula>ISTEXT($H$90)</formula>
    </cfRule>
  </conditionalFormatting>
  <conditionalFormatting sqref="H90">
    <cfRule type="cellIs" dxfId="25646" priority="30082" operator="lessThan">
      <formula>0</formula>
    </cfRule>
  </conditionalFormatting>
  <conditionalFormatting sqref="I90">
    <cfRule type="cellIs" dxfId="25645" priority="30081" operator="greaterThan">
      <formula>5000000</formula>
    </cfRule>
  </conditionalFormatting>
  <conditionalFormatting sqref="I90">
    <cfRule type="expression" dxfId="25644" priority="30080">
      <formula>ISTEXT($I$90)</formula>
    </cfRule>
  </conditionalFormatting>
  <conditionalFormatting sqref="I90">
    <cfRule type="cellIs" dxfId="25643" priority="30079" operator="lessThan">
      <formula>0</formula>
    </cfRule>
  </conditionalFormatting>
  <conditionalFormatting sqref="J90">
    <cfRule type="cellIs" dxfId="25642" priority="30078" operator="greaterThan">
      <formula>5000000</formula>
    </cfRule>
  </conditionalFormatting>
  <conditionalFormatting sqref="J90">
    <cfRule type="expression" dxfId="25641" priority="30077">
      <formula>ISTEXT($J$90)</formula>
    </cfRule>
  </conditionalFormatting>
  <conditionalFormatting sqref="J90">
    <cfRule type="cellIs" dxfId="25640" priority="30076" operator="lessThan">
      <formula>0</formula>
    </cfRule>
  </conditionalFormatting>
  <conditionalFormatting sqref="K90">
    <cfRule type="cellIs" dxfId="25639" priority="30075" operator="greaterThan">
      <formula>5000000</formula>
    </cfRule>
  </conditionalFormatting>
  <conditionalFormatting sqref="K90">
    <cfRule type="expression" dxfId="25638" priority="30074">
      <formula>ISTEXT($K$90)</formula>
    </cfRule>
  </conditionalFormatting>
  <conditionalFormatting sqref="K90">
    <cfRule type="cellIs" dxfId="25637" priority="30073" operator="lessThan">
      <formula>0</formula>
    </cfRule>
  </conditionalFormatting>
  <conditionalFormatting sqref="L90">
    <cfRule type="cellIs" dxfId="25636" priority="30072" operator="greaterThan">
      <formula>5000000</formula>
    </cfRule>
  </conditionalFormatting>
  <conditionalFormatting sqref="L90">
    <cfRule type="expression" dxfId="25635" priority="30071">
      <formula>ISTEXT($L$90)</formula>
    </cfRule>
  </conditionalFormatting>
  <conditionalFormatting sqref="L90">
    <cfRule type="cellIs" dxfId="25634" priority="30070" operator="lessThan">
      <formula>0</formula>
    </cfRule>
  </conditionalFormatting>
  <conditionalFormatting sqref="M90">
    <cfRule type="cellIs" dxfId="25633" priority="30069" operator="greaterThan">
      <formula>5000000</formula>
    </cfRule>
  </conditionalFormatting>
  <conditionalFormatting sqref="M90">
    <cfRule type="expression" dxfId="25632" priority="30068">
      <formula>ISTEXT($M$90)</formula>
    </cfRule>
  </conditionalFormatting>
  <conditionalFormatting sqref="M90">
    <cfRule type="cellIs" dxfId="25631" priority="30067" operator="lessThan">
      <formula>0</formula>
    </cfRule>
  </conditionalFormatting>
  <conditionalFormatting sqref="N90">
    <cfRule type="cellIs" dxfId="25630" priority="30066" operator="greaterThan">
      <formula>5000000</formula>
    </cfRule>
  </conditionalFormatting>
  <conditionalFormatting sqref="N90">
    <cfRule type="expression" dxfId="25629" priority="30065">
      <formula>ISTEXT($N$90)</formula>
    </cfRule>
  </conditionalFormatting>
  <conditionalFormatting sqref="N90">
    <cfRule type="cellIs" dxfId="25628" priority="30064" operator="lessThan">
      <formula>0</formula>
    </cfRule>
  </conditionalFormatting>
  <conditionalFormatting sqref="O90">
    <cfRule type="cellIs" dxfId="25627" priority="30063" operator="greaterThan">
      <formula>5000000</formula>
    </cfRule>
  </conditionalFormatting>
  <conditionalFormatting sqref="O90">
    <cfRule type="expression" dxfId="25626" priority="30062">
      <formula>ISTEXT($O$90)</formula>
    </cfRule>
  </conditionalFormatting>
  <conditionalFormatting sqref="O90">
    <cfRule type="cellIs" dxfId="25625" priority="30061" operator="lessThan">
      <formula>0</formula>
    </cfRule>
  </conditionalFormatting>
  <conditionalFormatting sqref="P90">
    <cfRule type="cellIs" dxfId="25624" priority="30060" operator="greaterThan">
      <formula>5000000</formula>
    </cfRule>
  </conditionalFormatting>
  <conditionalFormatting sqref="P90">
    <cfRule type="expression" dxfId="25623" priority="30059">
      <formula>ISTEXT($P$90)</formula>
    </cfRule>
  </conditionalFormatting>
  <conditionalFormatting sqref="P90">
    <cfRule type="cellIs" dxfId="25622" priority="30058" operator="lessThan">
      <formula>0</formula>
    </cfRule>
  </conditionalFormatting>
  <conditionalFormatting sqref="Q90">
    <cfRule type="cellIs" dxfId="25621" priority="30057" operator="greaterThan">
      <formula>5000000</formula>
    </cfRule>
  </conditionalFormatting>
  <conditionalFormatting sqref="Q90">
    <cfRule type="expression" dxfId="25620" priority="30056">
      <formula>ISTEXT($Q$90)</formula>
    </cfRule>
  </conditionalFormatting>
  <conditionalFormatting sqref="Q90">
    <cfRule type="cellIs" dxfId="25619" priority="30055" operator="lessThan">
      <formula>0</formula>
    </cfRule>
  </conditionalFormatting>
  <conditionalFormatting sqref="R90">
    <cfRule type="cellIs" dxfId="25618" priority="30054" operator="greaterThan">
      <formula>5000000</formula>
    </cfRule>
  </conditionalFormatting>
  <conditionalFormatting sqref="R90">
    <cfRule type="expression" dxfId="25617" priority="30053">
      <formula>ISTEXT($R$90)</formula>
    </cfRule>
  </conditionalFormatting>
  <conditionalFormatting sqref="R90">
    <cfRule type="cellIs" dxfId="25616" priority="30052" operator="lessThan">
      <formula>0</formula>
    </cfRule>
  </conditionalFormatting>
  <conditionalFormatting sqref="S90">
    <cfRule type="cellIs" dxfId="25615" priority="30051" operator="greaterThan">
      <formula>5000000</formula>
    </cfRule>
  </conditionalFormatting>
  <conditionalFormatting sqref="S90">
    <cfRule type="expression" dxfId="25614" priority="30050">
      <formula>ISTEXT($S$90)</formula>
    </cfRule>
  </conditionalFormatting>
  <conditionalFormatting sqref="S90">
    <cfRule type="cellIs" dxfId="25613" priority="30049" operator="lessThan">
      <formula>0</formula>
    </cfRule>
  </conditionalFormatting>
  <conditionalFormatting sqref="T90">
    <cfRule type="cellIs" dxfId="25612" priority="30048" operator="greaterThan">
      <formula>5000000</formula>
    </cfRule>
  </conditionalFormatting>
  <conditionalFormatting sqref="T90">
    <cfRule type="expression" dxfId="25611" priority="30047">
      <formula>ISTEXT($T$90)</formula>
    </cfRule>
  </conditionalFormatting>
  <conditionalFormatting sqref="T90">
    <cfRule type="cellIs" dxfId="25610" priority="30046" operator="lessThan">
      <formula>0</formula>
    </cfRule>
  </conditionalFormatting>
  <conditionalFormatting sqref="U90">
    <cfRule type="cellIs" dxfId="25609" priority="30045" operator="greaterThan">
      <formula>5000000</formula>
    </cfRule>
  </conditionalFormatting>
  <conditionalFormatting sqref="U90">
    <cfRule type="expression" dxfId="25608" priority="30044">
      <formula>ISTEXT($U$90)</formula>
    </cfRule>
  </conditionalFormatting>
  <conditionalFormatting sqref="U90">
    <cfRule type="cellIs" dxfId="25607" priority="30043" operator="lessThan">
      <formula>0</formula>
    </cfRule>
  </conditionalFormatting>
  <conditionalFormatting sqref="V90">
    <cfRule type="cellIs" dxfId="25606" priority="30042" operator="greaterThan">
      <formula>5000000</formula>
    </cfRule>
  </conditionalFormatting>
  <conditionalFormatting sqref="V90">
    <cfRule type="expression" dxfId="25605" priority="30041">
      <formula>ISTEXT($V$90)</formula>
    </cfRule>
  </conditionalFormatting>
  <conditionalFormatting sqref="V90">
    <cfRule type="cellIs" dxfId="25604" priority="30040" operator="lessThan">
      <formula>0</formula>
    </cfRule>
  </conditionalFormatting>
  <conditionalFormatting sqref="W90">
    <cfRule type="cellIs" dxfId="25603" priority="30039" operator="greaterThan">
      <formula>5000000</formula>
    </cfRule>
  </conditionalFormatting>
  <conditionalFormatting sqref="W90">
    <cfRule type="expression" dxfId="25602" priority="30038">
      <formula>ISTEXT($W$90)</formula>
    </cfRule>
  </conditionalFormatting>
  <conditionalFormatting sqref="W90">
    <cfRule type="cellIs" dxfId="25601" priority="30037" operator="lessThan">
      <formula>0</formula>
    </cfRule>
  </conditionalFormatting>
  <conditionalFormatting sqref="X90">
    <cfRule type="cellIs" dxfId="25600" priority="30036" operator="greaterThan">
      <formula>5000000</formula>
    </cfRule>
  </conditionalFormatting>
  <conditionalFormatting sqref="X90">
    <cfRule type="expression" dxfId="25599" priority="30035">
      <formula>ISTEXT($X$90)</formula>
    </cfRule>
  </conditionalFormatting>
  <conditionalFormatting sqref="X90">
    <cfRule type="cellIs" dxfId="25598" priority="30034" operator="lessThan">
      <formula>0</formula>
    </cfRule>
  </conditionalFormatting>
  <conditionalFormatting sqref="Y90">
    <cfRule type="cellIs" dxfId="25597" priority="30033" operator="greaterThan">
      <formula>5000000</formula>
    </cfRule>
  </conditionalFormatting>
  <conditionalFormatting sqref="Y90">
    <cfRule type="expression" dxfId="25596" priority="30032">
      <formula>ISTEXT($Y$90)</formula>
    </cfRule>
  </conditionalFormatting>
  <conditionalFormatting sqref="Y90">
    <cfRule type="cellIs" dxfId="25595" priority="30031" operator="lessThan">
      <formula>0</formula>
    </cfRule>
  </conditionalFormatting>
  <conditionalFormatting sqref="Z90">
    <cfRule type="cellIs" dxfId="25594" priority="30030" operator="greaterThan">
      <formula>5000000</formula>
    </cfRule>
  </conditionalFormatting>
  <conditionalFormatting sqref="Z90">
    <cfRule type="expression" dxfId="25593" priority="30029">
      <formula>ISTEXT($Z$90)</formula>
    </cfRule>
  </conditionalFormatting>
  <conditionalFormatting sqref="Z90">
    <cfRule type="cellIs" dxfId="25592" priority="30028" operator="lessThan">
      <formula>0</formula>
    </cfRule>
  </conditionalFormatting>
  <conditionalFormatting sqref="D91">
    <cfRule type="cellIs" dxfId="25591" priority="30027" operator="greaterThan">
      <formula>5000000</formula>
    </cfRule>
  </conditionalFormatting>
  <conditionalFormatting sqref="D91">
    <cfRule type="expression" dxfId="25590" priority="30026">
      <formula>ISTEXT($D$91)</formula>
    </cfRule>
  </conditionalFormatting>
  <conditionalFormatting sqref="D91">
    <cfRule type="cellIs" dxfId="25589" priority="30025" operator="lessThan">
      <formula>0</formula>
    </cfRule>
  </conditionalFormatting>
  <conditionalFormatting sqref="E91">
    <cfRule type="cellIs" dxfId="25588" priority="30024" operator="greaterThan">
      <formula>5000000</formula>
    </cfRule>
  </conditionalFormatting>
  <conditionalFormatting sqref="E91">
    <cfRule type="expression" dxfId="25587" priority="30023">
      <formula>ISTEXT($E$91)</formula>
    </cfRule>
  </conditionalFormatting>
  <conditionalFormatting sqref="E91">
    <cfRule type="cellIs" dxfId="25586" priority="30022" operator="lessThan">
      <formula>0</formula>
    </cfRule>
  </conditionalFormatting>
  <conditionalFormatting sqref="F91">
    <cfRule type="cellIs" dxfId="25585" priority="30021" operator="greaterThan">
      <formula>5000000</formula>
    </cfRule>
  </conditionalFormatting>
  <conditionalFormatting sqref="F91">
    <cfRule type="expression" dxfId="25584" priority="30020">
      <formula>ISTEXT($F$91)</formula>
    </cfRule>
  </conditionalFormatting>
  <conditionalFormatting sqref="F91">
    <cfRule type="cellIs" dxfId="25583" priority="30019" operator="lessThan">
      <formula>0</formula>
    </cfRule>
  </conditionalFormatting>
  <conditionalFormatting sqref="G91">
    <cfRule type="cellIs" dxfId="25582" priority="30018" operator="greaterThan">
      <formula>5000000</formula>
    </cfRule>
  </conditionalFormatting>
  <conditionalFormatting sqref="G91">
    <cfRule type="expression" dxfId="25581" priority="30017">
      <formula>ISTEXT($G$91)</formula>
    </cfRule>
  </conditionalFormatting>
  <conditionalFormatting sqref="G91">
    <cfRule type="cellIs" dxfId="25580" priority="30016" operator="lessThan">
      <formula>0</formula>
    </cfRule>
  </conditionalFormatting>
  <conditionalFormatting sqref="H91">
    <cfRule type="cellIs" dxfId="25579" priority="30015" operator="greaterThan">
      <formula>5000000</formula>
    </cfRule>
  </conditionalFormatting>
  <conditionalFormatting sqref="H91">
    <cfRule type="expression" dxfId="25578" priority="30014">
      <formula>ISTEXT($H$91)</formula>
    </cfRule>
  </conditionalFormatting>
  <conditionalFormatting sqref="H91">
    <cfRule type="cellIs" dxfId="25577" priority="30013" operator="lessThan">
      <formula>0</formula>
    </cfRule>
  </conditionalFormatting>
  <conditionalFormatting sqref="I91">
    <cfRule type="cellIs" dxfId="25576" priority="30012" operator="greaterThan">
      <formula>5000000</formula>
    </cfRule>
  </conditionalFormatting>
  <conditionalFormatting sqref="I91">
    <cfRule type="expression" dxfId="25575" priority="30011">
      <formula>ISTEXT($I$91)</formula>
    </cfRule>
  </conditionalFormatting>
  <conditionalFormatting sqref="I91">
    <cfRule type="cellIs" dxfId="25574" priority="30010" operator="lessThan">
      <formula>0</formula>
    </cfRule>
  </conditionalFormatting>
  <conditionalFormatting sqref="J91">
    <cfRule type="cellIs" dxfId="25573" priority="30009" operator="greaterThan">
      <formula>5000000</formula>
    </cfRule>
  </conditionalFormatting>
  <conditionalFormatting sqref="J91">
    <cfRule type="expression" dxfId="25572" priority="30008">
      <formula>ISTEXT($J$91)</formula>
    </cfRule>
  </conditionalFormatting>
  <conditionalFormatting sqref="J91">
    <cfRule type="cellIs" dxfId="25571" priority="30007" operator="lessThan">
      <formula>0</formula>
    </cfRule>
  </conditionalFormatting>
  <conditionalFormatting sqref="K91">
    <cfRule type="cellIs" dxfId="25570" priority="30006" operator="greaterThan">
      <formula>5000000</formula>
    </cfRule>
  </conditionalFormatting>
  <conditionalFormatting sqref="K91">
    <cfRule type="expression" dxfId="25569" priority="30005">
      <formula>ISTEXT($K$91)</formula>
    </cfRule>
  </conditionalFormatting>
  <conditionalFormatting sqref="K91">
    <cfRule type="cellIs" dxfId="25568" priority="30004" operator="lessThan">
      <formula>0</formula>
    </cfRule>
  </conditionalFormatting>
  <conditionalFormatting sqref="L91">
    <cfRule type="cellIs" dxfId="25567" priority="30003" operator="greaterThan">
      <formula>5000000</formula>
    </cfRule>
  </conditionalFormatting>
  <conditionalFormatting sqref="L91">
    <cfRule type="expression" dxfId="25566" priority="30002">
      <formula>ISTEXT($L$91)</formula>
    </cfRule>
  </conditionalFormatting>
  <conditionalFormatting sqref="L91">
    <cfRule type="cellIs" dxfId="25565" priority="30001" operator="lessThan">
      <formula>0</formula>
    </cfRule>
  </conditionalFormatting>
  <conditionalFormatting sqref="M91">
    <cfRule type="cellIs" dxfId="25564" priority="30000" operator="greaterThan">
      <formula>5000000</formula>
    </cfRule>
  </conditionalFormatting>
  <conditionalFormatting sqref="M91">
    <cfRule type="expression" dxfId="25563" priority="29999">
      <formula>ISTEXT($M$91)</formula>
    </cfRule>
  </conditionalFormatting>
  <conditionalFormatting sqref="M91">
    <cfRule type="cellIs" dxfId="25562" priority="29998" operator="lessThan">
      <formula>0</formula>
    </cfRule>
  </conditionalFormatting>
  <conditionalFormatting sqref="N91">
    <cfRule type="cellIs" dxfId="25561" priority="29997" operator="greaterThan">
      <formula>5000000</formula>
    </cfRule>
  </conditionalFormatting>
  <conditionalFormatting sqref="N91">
    <cfRule type="expression" dxfId="25560" priority="29996">
      <formula>ISTEXT($N$91)</formula>
    </cfRule>
  </conditionalFormatting>
  <conditionalFormatting sqref="N91">
    <cfRule type="cellIs" dxfId="25559" priority="29995" operator="lessThan">
      <formula>0</formula>
    </cfRule>
  </conditionalFormatting>
  <conditionalFormatting sqref="O91">
    <cfRule type="cellIs" dxfId="25558" priority="29994" operator="greaterThan">
      <formula>5000000</formula>
    </cfRule>
  </conditionalFormatting>
  <conditionalFormatting sqref="O91">
    <cfRule type="expression" dxfId="25557" priority="29993">
      <formula>ISTEXT($O$91)</formula>
    </cfRule>
  </conditionalFormatting>
  <conditionalFormatting sqref="O91">
    <cfRule type="cellIs" dxfId="25556" priority="29992" operator="lessThan">
      <formula>0</formula>
    </cfRule>
  </conditionalFormatting>
  <conditionalFormatting sqref="P91">
    <cfRule type="cellIs" dxfId="25555" priority="29991" operator="greaterThan">
      <formula>5000000</formula>
    </cfRule>
  </conditionalFormatting>
  <conditionalFormatting sqref="P91">
    <cfRule type="expression" dxfId="25554" priority="29990">
      <formula>ISTEXT($P$91)</formula>
    </cfRule>
  </conditionalFormatting>
  <conditionalFormatting sqref="P91">
    <cfRule type="cellIs" dxfId="25553" priority="29989" operator="lessThan">
      <formula>0</formula>
    </cfRule>
  </conditionalFormatting>
  <conditionalFormatting sqref="Q91">
    <cfRule type="cellIs" dxfId="25552" priority="29988" operator="greaterThan">
      <formula>5000000</formula>
    </cfRule>
  </conditionalFormatting>
  <conditionalFormatting sqref="Q91">
    <cfRule type="expression" dxfId="25551" priority="29987">
      <formula>ISTEXT($Q$91)</formula>
    </cfRule>
  </conditionalFormatting>
  <conditionalFormatting sqref="Q91">
    <cfRule type="cellIs" dxfId="25550" priority="29986" operator="lessThan">
      <formula>0</formula>
    </cfRule>
  </conditionalFormatting>
  <conditionalFormatting sqref="R91">
    <cfRule type="cellIs" dxfId="25549" priority="29985" operator="greaterThan">
      <formula>5000000</formula>
    </cfRule>
  </conditionalFormatting>
  <conditionalFormatting sqref="R91">
    <cfRule type="expression" dxfId="25548" priority="29984">
      <formula>ISTEXT($R$91)</formula>
    </cfRule>
  </conditionalFormatting>
  <conditionalFormatting sqref="R91">
    <cfRule type="cellIs" dxfId="25547" priority="29983" operator="lessThan">
      <formula>0</formula>
    </cfRule>
  </conditionalFormatting>
  <conditionalFormatting sqref="S91">
    <cfRule type="cellIs" dxfId="25546" priority="29982" operator="greaterThan">
      <formula>5000000</formula>
    </cfRule>
  </conditionalFormatting>
  <conditionalFormatting sqref="S91">
    <cfRule type="expression" dxfId="25545" priority="29981">
      <formula>ISTEXT($S$91)</formula>
    </cfRule>
  </conditionalFormatting>
  <conditionalFormatting sqref="S91">
    <cfRule type="cellIs" dxfId="25544" priority="29980" operator="lessThan">
      <formula>0</formula>
    </cfRule>
  </conditionalFormatting>
  <conditionalFormatting sqref="T91">
    <cfRule type="cellIs" dxfId="25543" priority="29979" operator="greaterThan">
      <formula>5000000</formula>
    </cfRule>
  </conditionalFormatting>
  <conditionalFormatting sqref="T91">
    <cfRule type="expression" dxfId="25542" priority="29978">
      <formula>ISTEXT($T$91)</formula>
    </cfRule>
  </conditionalFormatting>
  <conditionalFormatting sqref="T91">
    <cfRule type="cellIs" dxfId="25541" priority="29977" operator="lessThan">
      <formula>0</formula>
    </cfRule>
  </conditionalFormatting>
  <conditionalFormatting sqref="U91">
    <cfRule type="cellIs" dxfId="25540" priority="29976" operator="greaterThan">
      <formula>5000000</formula>
    </cfRule>
  </conditionalFormatting>
  <conditionalFormatting sqref="U91">
    <cfRule type="expression" dxfId="25539" priority="29975">
      <formula>ISTEXT($U$91)</formula>
    </cfRule>
  </conditionalFormatting>
  <conditionalFormatting sqref="U91">
    <cfRule type="cellIs" dxfId="25538" priority="29974" operator="lessThan">
      <formula>0</formula>
    </cfRule>
  </conditionalFormatting>
  <conditionalFormatting sqref="V91">
    <cfRule type="cellIs" dxfId="25537" priority="29973" operator="greaterThan">
      <formula>5000000</formula>
    </cfRule>
  </conditionalFormatting>
  <conditionalFormatting sqref="V91">
    <cfRule type="expression" dxfId="25536" priority="29972">
      <formula>ISTEXT($V$91)</formula>
    </cfRule>
  </conditionalFormatting>
  <conditionalFormatting sqref="V91">
    <cfRule type="cellIs" dxfId="25535" priority="29971" operator="lessThan">
      <formula>0</formula>
    </cfRule>
  </conditionalFormatting>
  <conditionalFormatting sqref="W91">
    <cfRule type="cellIs" dxfId="25534" priority="29970" operator="greaterThan">
      <formula>5000000</formula>
    </cfRule>
  </conditionalFormatting>
  <conditionalFormatting sqref="W91">
    <cfRule type="expression" dxfId="25533" priority="29969">
      <formula>ISTEXT($W$91)</formula>
    </cfRule>
  </conditionalFormatting>
  <conditionalFormatting sqref="W91">
    <cfRule type="cellIs" dxfId="25532" priority="29968" operator="lessThan">
      <formula>0</formula>
    </cfRule>
  </conditionalFormatting>
  <conditionalFormatting sqref="X91">
    <cfRule type="cellIs" dxfId="25531" priority="29967" operator="greaterThan">
      <formula>5000000</formula>
    </cfRule>
  </conditionalFormatting>
  <conditionalFormatting sqref="X91">
    <cfRule type="expression" dxfId="25530" priority="29966">
      <formula>ISTEXT($X$91)</formula>
    </cfRule>
  </conditionalFormatting>
  <conditionalFormatting sqref="X91">
    <cfRule type="cellIs" dxfId="25529" priority="29965" operator="lessThan">
      <formula>0</formula>
    </cfRule>
  </conditionalFormatting>
  <conditionalFormatting sqref="Y91">
    <cfRule type="cellIs" dxfId="25528" priority="29964" operator="greaterThan">
      <formula>5000000</formula>
    </cfRule>
  </conditionalFormatting>
  <conditionalFormatting sqref="Y91">
    <cfRule type="expression" dxfId="25527" priority="29963">
      <formula>ISTEXT($Y$91)</formula>
    </cfRule>
  </conditionalFormatting>
  <conditionalFormatting sqref="Y91">
    <cfRule type="cellIs" dxfId="25526" priority="29962" operator="lessThan">
      <formula>0</formula>
    </cfRule>
  </conditionalFormatting>
  <conditionalFormatting sqref="Z91">
    <cfRule type="cellIs" dxfId="25525" priority="29961" operator="greaterThan">
      <formula>5000000</formula>
    </cfRule>
  </conditionalFormatting>
  <conditionalFormatting sqref="Z91">
    <cfRule type="expression" dxfId="25524" priority="29960">
      <formula>ISTEXT($Z$91)</formula>
    </cfRule>
  </conditionalFormatting>
  <conditionalFormatting sqref="Z91">
    <cfRule type="cellIs" dxfId="25523" priority="29959" operator="lessThan">
      <formula>0</formula>
    </cfRule>
  </conditionalFormatting>
  <conditionalFormatting sqref="D92">
    <cfRule type="cellIs" dxfId="25522" priority="29958" operator="greaterThan">
      <formula>5000000</formula>
    </cfRule>
  </conditionalFormatting>
  <conditionalFormatting sqref="D92">
    <cfRule type="expression" dxfId="25521" priority="29957">
      <formula>ISTEXT($D$92)</formula>
    </cfRule>
  </conditionalFormatting>
  <conditionalFormatting sqref="D92">
    <cfRule type="cellIs" dxfId="25520" priority="29956" operator="lessThan">
      <formula>0</formula>
    </cfRule>
  </conditionalFormatting>
  <conditionalFormatting sqref="E92">
    <cfRule type="cellIs" dxfId="25519" priority="29955" operator="greaterThan">
      <formula>5000000</formula>
    </cfRule>
  </conditionalFormatting>
  <conditionalFormatting sqref="E92">
    <cfRule type="expression" dxfId="25518" priority="29954">
      <formula>ISTEXT($E$92)</formula>
    </cfRule>
  </conditionalFormatting>
  <conditionalFormatting sqref="E92">
    <cfRule type="cellIs" dxfId="25517" priority="29953" operator="lessThan">
      <formula>0</formula>
    </cfRule>
  </conditionalFormatting>
  <conditionalFormatting sqref="F92">
    <cfRule type="cellIs" dxfId="25516" priority="29952" operator="greaterThan">
      <formula>5000000</formula>
    </cfRule>
  </conditionalFormatting>
  <conditionalFormatting sqref="F92">
    <cfRule type="expression" dxfId="25515" priority="29951">
      <formula>ISTEXT($F$92)</formula>
    </cfRule>
  </conditionalFormatting>
  <conditionalFormatting sqref="F92">
    <cfRule type="cellIs" dxfId="25514" priority="29950" operator="lessThan">
      <formula>0</formula>
    </cfRule>
  </conditionalFormatting>
  <conditionalFormatting sqref="G92">
    <cfRule type="cellIs" dxfId="25513" priority="29949" operator="greaterThan">
      <formula>5000000</formula>
    </cfRule>
  </conditionalFormatting>
  <conditionalFormatting sqref="G92">
    <cfRule type="expression" dxfId="25512" priority="29948">
      <formula>ISTEXT($G$92)</formula>
    </cfRule>
  </conditionalFormatting>
  <conditionalFormatting sqref="G92">
    <cfRule type="cellIs" dxfId="25511" priority="29947" operator="lessThan">
      <formula>0</formula>
    </cfRule>
  </conditionalFormatting>
  <conditionalFormatting sqref="H92">
    <cfRule type="cellIs" dxfId="25510" priority="29946" operator="greaterThan">
      <formula>5000000</formula>
    </cfRule>
  </conditionalFormatting>
  <conditionalFormatting sqref="H92">
    <cfRule type="expression" dxfId="25509" priority="29945">
      <formula>ISTEXT($H$92)</formula>
    </cfRule>
  </conditionalFormatting>
  <conditionalFormatting sqref="H92">
    <cfRule type="cellIs" dxfId="25508" priority="29944" operator="lessThan">
      <formula>0</formula>
    </cfRule>
  </conditionalFormatting>
  <conditionalFormatting sqref="I92">
    <cfRule type="cellIs" dxfId="25507" priority="29943" operator="greaterThan">
      <formula>5000000</formula>
    </cfRule>
  </conditionalFormatting>
  <conditionalFormatting sqref="I92">
    <cfRule type="expression" dxfId="25506" priority="29942">
      <formula>ISTEXT($I$92)</formula>
    </cfRule>
  </conditionalFormatting>
  <conditionalFormatting sqref="I92">
    <cfRule type="cellIs" dxfId="25505" priority="29941" operator="lessThan">
      <formula>0</formula>
    </cfRule>
  </conditionalFormatting>
  <conditionalFormatting sqref="J92">
    <cfRule type="cellIs" dxfId="25504" priority="29940" operator="greaterThan">
      <formula>5000000</formula>
    </cfRule>
  </conditionalFormatting>
  <conditionalFormatting sqref="J92">
    <cfRule type="expression" dxfId="25503" priority="29939">
      <formula>ISTEXT($J$92)</formula>
    </cfRule>
  </conditionalFormatting>
  <conditionalFormatting sqref="J92">
    <cfRule type="cellIs" dxfId="25502" priority="29938" operator="lessThan">
      <formula>0</formula>
    </cfRule>
  </conditionalFormatting>
  <conditionalFormatting sqref="K92">
    <cfRule type="cellIs" dxfId="25501" priority="29937" operator="greaterThan">
      <formula>5000000</formula>
    </cfRule>
  </conditionalFormatting>
  <conditionalFormatting sqref="K92">
    <cfRule type="expression" dxfId="25500" priority="29936">
      <formula>ISTEXT($K$92)</formula>
    </cfRule>
  </conditionalFormatting>
  <conditionalFormatting sqref="K92">
    <cfRule type="cellIs" dxfId="25499" priority="29935" operator="lessThan">
      <formula>0</formula>
    </cfRule>
  </conditionalFormatting>
  <conditionalFormatting sqref="L92">
    <cfRule type="cellIs" dxfId="25498" priority="29934" operator="greaterThan">
      <formula>5000000</formula>
    </cfRule>
  </conditionalFormatting>
  <conditionalFormatting sqref="L92">
    <cfRule type="expression" dxfId="25497" priority="29933">
      <formula>ISTEXT($L$92)</formula>
    </cfRule>
  </conditionalFormatting>
  <conditionalFormatting sqref="L92">
    <cfRule type="cellIs" dxfId="25496" priority="29932" operator="lessThan">
      <formula>0</formula>
    </cfRule>
  </conditionalFormatting>
  <conditionalFormatting sqref="M92">
    <cfRule type="cellIs" dxfId="25495" priority="29931" operator="greaterThan">
      <formula>5000000</formula>
    </cfRule>
  </conditionalFormatting>
  <conditionalFormatting sqref="M92">
    <cfRule type="expression" dxfId="25494" priority="29930">
      <formula>ISTEXT($M$92)</formula>
    </cfRule>
  </conditionalFormatting>
  <conditionalFormatting sqref="M92">
    <cfRule type="cellIs" dxfId="25493" priority="29929" operator="lessThan">
      <formula>0</formula>
    </cfRule>
  </conditionalFormatting>
  <conditionalFormatting sqref="N92">
    <cfRule type="cellIs" dxfId="25492" priority="29928" operator="greaterThan">
      <formula>5000000</formula>
    </cfRule>
  </conditionalFormatting>
  <conditionalFormatting sqref="N92">
    <cfRule type="expression" dxfId="25491" priority="29927">
      <formula>ISTEXT($N$92)</formula>
    </cfRule>
  </conditionalFormatting>
  <conditionalFormatting sqref="N92">
    <cfRule type="cellIs" dxfId="25490" priority="29926" operator="lessThan">
      <formula>0</formula>
    </cfRule>
  </conditionalFormatting>
  <conditionalFormatting sqref="O92">
    <cfRule type="cellIs" dxfId="25489" priority="29925" operator="greaterThan">
      <formula>5000000</formula>
    </cfRule>
  </conditionalFormatting>
  <conditionalFormatting sqref="O92">
    <cfRule type="expression" dxfId="25488" priority="29924">
      <formula>ISTEXT($O$92)</formula>
    </cfRule>
  </conditionalFormatting>
  <conditionalFormatting sqref="O92">
    <cfRule type="cellIs" dxfId="25487" priority="29923" operator="lessThan">
      <formula>0</formula>
    </cfRule>
  </conditionalFormatting>
  <conditionalFormatting sqref="P92">
    <cfRule type="cellIs" dxfId="25486" priority="29922" operator="greaterThan">
      <formula>5000000</formula>
    </cfRule>
  </conditionalFormatting>
  <conditionalFormatting sqref="P92">
    <cfRule type="expression" dxfId="25485" priority="29921">
      <formula>ISTEXT($P$92)</formula>
    </cfRule>
  </conditionalFormatting>
  <conditionalFormatting sqref="P92">
    <cfRule type="cellIs" dxfId="25484" priority="29920" operator="lessThan">
      <formula>0</formula>
    </cfRule>
  </conditionalFormatting>
  <conditionalFormatting sqref="Q92">
    <cfRule type="cellIs" dxfId="25483" priority="29919" operator="greaterThan">
      <formula>5000000</formula>
    </cfRule>
  </conditionalFormatting>
  <conditionalFormatting sqref="Q92">
    <cfRule type="expression" dxfId="25482" priority="29918">
      <formula>ISTEXT($Q$92)</formula>
    </cfRule>
  </conditionalFormatting>
  <conditionalFormatting sqref="Q92">
    <cfRule type="cellIs" dxfId="25481" priority="29917" operator="lessThan">
      <formula>0</formula>
    </cfRule>
  </conditionalFormatting>
  <conditionalFormatting sqref="R92">
    <cfRule type="cellIs" dxfId="25480" priority="29916" operator="greaterThan">
      <formula>5000000</formula>
    </cfRule>
  </conditionalFormatting>
  <conditionalFormatting sqref="R92">
    <cfRule type="expression" dxfId="25479" priority="29915">
      <formula>ISTEXT($R$92)</formula>
    </cfRule>
  </conditionalFormatting>
  <conditionalFormatting sqref="R92">
    <cfRule type="cellIs" dxfId="25478" priority="29914" operator="lessThan">
      <formula>0</formula>
    </cfRule>
  </conditionalFormatting>
  <conditionalFormatting sqref="S92">
    <cfRule type="cellIs" dxfId="25477" priority="29913" operator="greaterThan">
      <formula>5000000</formula>
    </cfRule>
  </conditionalFormatting>
  <conditionalFormatting sqref="S92">
    <cfRule type="expression" dxfId="25476" priority="29912">
      <formula>ISTEXT($S$92)</formula>
    </cfRule>
  </conditionalFormatting>
  <conditionalFormatting sqref="S92">
    <cfRule type="cellIs" dxfId="25475" priority="29911" operator="lessThan">
      <formula>0</formula>
    </cfRule>
  </conditionalFormatting>
  <conditionalFormatting sqref="T92">
    <cfRule type="cellIs" dxfId="25474" priority="29910" operator="greaterThan">
      <formula>5000000</formula>
    </cfRule>
  </conditionalFormatting>
  <conditionalFormatting sqref="T92">
    <cfRule type="expression" dxfId="25473" priority="29909">
      <formula>ISTEXT($T$92)</formula>
    </cfRule>
  </conditionalFormatting>
  <conditionalFormatting sqref="T92">
    <cfRule type="cellIs" dxfId="25472" priority="29908" operator="lessThan">
      <formula>0</formula>
    </cfRule>
  </conditionalFormatting>
  <conditionalFormatting sqref="U92">
    <cfRule type="cellIs" dxfId="25471" priority="29907" operator="greaterThan">
      <formula>5000000</formula>
    </cfRule>
  </conditionalFormatting>
  <conditionalFormatting sqref="U92">
    <cfRule type="expression" dxfId="25470" priority="29906">
      <formula>ISTEXT($U$92)</formula>
    </cfRule>
  </conditionalFormatting>
  <conditionalFormatting sqref="U92">
    <cfRule type="cellIs" dxfId="25469" priority="29905" operator="lessThan">
      <formula>0</formula>
    </cfRule>
  </conditionalFormatting>
  <conditionalFormatting sqref="V92">
    <cfRule type="cellIs" dxfId="25468" priority="29904" operator="greaterThan">
      <formula>5000000</formula>
    </cfRule>
  </conditionalFormatting>
  <conditionalFormatting sqref="V92">
    <cfRule type="expression" dxfId="25467" priority="29903">
      <formula>ISTEXT($V$92)</formula>
    </cfRule>
  </conditionalFormatting>
  <conditionalFormatting sqref="V92">
    <cfRule type="cellIs" dxfId="25466" priority="29902" operator="lessThan">
      <formula>0</formula>
    </cfRule>
  </conditionalFormatting>
  <conditionalFormatting sqref="W92">
    <cfRule type="cellIs" dxfId="25465" priority="29901" operator="greaterThan">
      <formula>5000000</formula>
    </cfRule>
  </conditionalFormatting>
  <conditionalFormatting sqref="W92">
    <cfRule type="expression" dxfId="25464" priority="29900">
      <formula>ISTEXT($W$92)</formula>
    </cfRule>
  </conditionalFormatting>
  <conditionalFormatting sqref="W92">
    <cfRule type="cellIs" dxfId="25463" priority="29899" operator="lessThan">
      <formula>0</formula>
    </cfRule>
  </conditionalFormatting>
  <conditionalFormatting sqref="X92">
    <cfRule type="cellIs" dxfId="25462" priority="29898" operator="greaterThan">
      <formula>5000000</formula>
    </cfRule>
  </conditionalFormatting>
  <conditionalFormatting sqref="X92">
    <cfRule type="expression" dxfId="25461" priority="29897">
      <formula>ISTEXT($X$92)</formula>
    </cfRule>
  </conditionalFormatting>
  <conditionalFormatting sqref="X92">
    <cfRule type="cellIs" dxfId="25460" priority="29896" operator="lessThan">
      <formula>0</formula>
    </cfRule>
  </conditionalFormatting>
  <conditionalFormatting sqref="Y92">
    <cfRule type="cellIs" dxfId="25459" priority="29895" operator="greaterThan">
      <formula>5000000</formula>
    </cfRule>
  </conditionalFormatting>
  <conditionalFormatting sqref="Y92">
    <cfRule type="expression" dxfId="25458" priority="29894">
      <formula>ISTEXT($Y$92)</formula>
    </cfRule>
  </conditionalFormatting>
  <conditionalFormatting sqref="Y92">
    <cfRule type="cellIs" dxfId="25457" priority="29893" operator="lessThan">
      <formula>0</formula>
    </cfRule>
  </conditionalFormatting>
  <conditionalFormatting sqref="Z92">
    <cfRule type="cellIs" dxfId="25456" priority="29892" operator="greaterThan">
      <formula>5000000</formula>
    </cfRule>
  </conditionalFormatting>
  <conditionalFormatting sqref="Z92">
    <cfRule type="expression" dxfId="25455" priority="29891">
      <formula>ISTEXT($Z$92)</formula>
    </cfRule>
  </conditionalFormatting>
  <conditionalFormatting sqref="Z92">
    <cfRule type="cellIs" dxfId="25454" priority="29890" operator="lessThan">
      <formula>0</formula>
    </cfRule>
  </conditionalFormatting>
  <conditionalFormatting sqref="D98">
    <cfRule type="cellIs" dxfId="25453" priority="29889" operator="greaterThan">
      <formula>5000000</formula>
    </cfRule>
  </conditionalFormatting>
  <conditionalFormatting sqref="D98">
    <cfRule type="expression" dxfId="25452" priority="29888">
      <formula>ISTEXT($D$98)</formula>
    </cfRule>
  </conditionalFormatting>
  <conditionalFormatting sqref="D98">
    <cfRule type="cellIs" dxfId="25451" priority="29887" operator="lessThan">
      <formula>0</formula>
    </cfRule>
  </conditionalFormatting>
  <conditionalFormatting sqref="E98">
    <cfRule type="cellIs" dxfId="25450" priority="29886" operator="greaterThan">
      <formula>5000000</formula>
    </cfRule>
  </conditionalFormatting>
  <conditionalFormatting sqref="E98">
    <cfRule type="expression" dxfId="25449" priority="29885">
      <formula>ISTEXT($E$98)</formula>
    </cfRule>
  </conditionalFormatting>
  <conditionalFormatting sqref="E98">
    <cfRule type="cellIs" dxfId="25448" priority="29884" operator="lessThan">
      <formula>0</formula>
    </cfRule>
  </conditionalFormatting>
  <conditionalFormatting sqref="F98">
    <cfRule type="cellIs" dxfId="25447" priority="29883" operator="greaterThan">
      <formula>5000000</formula>
    </cfRule>
  </conditionalFormatting>
  <conditionalFormatting sqref="F98">
    <cfRule type="expression" dxfId="25446" priority="29882">
      <formula>ISTEXT($F$98)</formula>
    </cfRule>
  </conditionalFormatting>
  <conditionalFormatting sqref="F98">
    <cfRule type="cellIs" dxfId="25445" priority="29881" operator="lessThan">
      <formula>0</formula>
    </cfRule>
  </conditionalFormatting>
  <conditionalFormatting sqref="G98">
    <cfRule type="cellIs" dxfId="25444" priority="29880" operator="greaterThan">
      <formula>5000000</formula>
    </cfRule>
  </conditionalFormatting>
  <conditionalFormatting sqref="G98">
    <cfRule type="expression" dxfId="25443" priority="29879">
      <formula>ISTEXT($G$98)</formula>
    </cfRule>
  </conditionalFormatting>
  <conditionalFormatting sqref="G98">
    <cfRule type="cellIs" dxfId="25442" priority="29878" operator="lessThan">
      <formula>0</formula>
    </cfRule>
  </conditionalFormatting>
  <conditionalFormatting sqref="H98">
    <cfRule type="cellIs" dxfId="25441" priority="29877" operator="greaterThan">
      <formula>5000000</formula>
    </cfRule>
  </conditionalFormatting>
  <conditionalFormatting sqref="H98">
    <cfRule type="expression" dxfId="25440" priority="29876">
      <formula>ISTEXT($H$98)</formula>
    </cfRule>
  </conditionalFormatting>
  <conditionalFormatting sqref="H98">
    <cfRule type="cellIs" dxfId="25439" priority="29875" operator="lessThan">
      <formula>0</formula>
    </cfRule>
  </conditionalFormatting>
  <conditionalFormatting sqref="I98">
    <cfRule type="cellIs" dxfId="25438" priority="29874" operator="greaterThan">
      <formula>5000000</formula>
    </cfRule>
  </conditionalFormatting>
  <conditionalFormatting sqref="I98">
    <cfRule type="expression" dxfId="25437" priority="29873">
      <formula>ISTEXT($I$98)</formula>
    </cfRule>
  </conditionalFormatting>
  <conditionalFormatting sqref="I98">
    <cfRule type="cellIs" dxfId="25436" priority="29872" operator="lessThan">
      <formula>0</formula>
    </cfRule>
  </conditionalFormatting>
  <conditionalFormatting sqref="J98">
    <cfRule type="cellIs" dxfId="25435" priority="29871" operator="greaterThan">
      <formula>5000000</formula>
    </cfRule>
  </conditionalFormatting>
  <conditionalFormatting sqref="J98">
    <cfRule type="expression" dxfId="25434" priority="29870">
      <formula>ISTEXT($J$98)</formula>
    </cfRule>
  </conditionalFormatting>
  <conditionalFormatting sqref="J98">
    <cfRule type="cellIs" dxfId="25433" priority="29869" operator="lessThan">
      <formula>0</formula>
    </cfRule>
  </conditionalFormatting>
  <conditionalFormatting sqref="K98">
    <cfRule type="cellIs" dxfId="25432" priority="29868" operator="greaterThan">
      <formula>5000000</formula>
    </cfRule>
  </conditionalFormatting>
  <conditionalFormatting sqref="K98">
    <cfRule type="expression" dxfId="25431" priority="29867">
      <formula>ISTEXT($K$98)</formula>
    </cfRule>
  </conditionalFormatting>
  <conditionalFormatting sqref="K98">
    <cfRule type="cellIs" dxfId="25430" priority="29866" operator="lessThan">
      <formula>0</formula>
    </cfRule>
  </conditionalFormatting>
  <conditionalFormatting sqref="L98">
    <cfRule type="cellIs" dxfId="25429" priority="29865" operator="greaterThan">
      <formula>5000000</formula>
    </cfRule>
  </conditionalFormatting>
  <conditionalFormatting sqref="L98">
    <cfRule type="expression" dxfId="25428" priority="29864">
      <formula>ISTEXT($L$98)</formula>
    </cfRule>
  </conditionalFormatting>
  <conditionalFormatting sqref="L98">
    <cfRule type="cellIs" dxfId="25427" priority="29863" operator="lessThan">
      <formula>0</formula>
    </cfRule>
  </conditionalFormatting>
  <conditionalFormatting sqref="M98">
    <cfRule type="cellIs" dxfId="25426" priority="29862" operator="greaterThan">
      <formula>5000000</formula>
    </cfRule>
  </conditionalFormatting>
  <conditionalFormatting sqref="M98">
    <cfRule type="expression" dxfId="25425" priority="29861">
      <formula>ISTEXT($M$98)</formula>
    </cfRule>
  </conditionalFormatting>
  <conditionalFormatting sqref="M98">
    <cfRule type="cellIs" dxfId="25424" priority="29860" operator="lessThan">
      <formula>0</formula>
    </cfRule>
  </conditionalFormatting>
  <conditionalFormatting sqref="N98">
    <cfRule type="cellIs" dxfId="25423" priority="29859" operator="greaterThan">
      <formula>5000000</formula>
    </cfRule>
  </conditionalFormatting>
  <conditionalFormatting sqref="N98">
    <cfRule type="expression" dxfId="25422" priority="29858">
      <formula>ISTEXT($N$98)</formula>
    </cfRule>
  </conditionalFormatting>
  <conditionalFormatting sqref="N98">
    <cfRule type="cellIs" dxfId="25421" priority="29857" operator="lessThan">
      <formula>0</formula>
    </cfRule>
  </conditionalFormatting>
  <conditionalFormatting sqref="O98">
    <cfRule type="cellIs" dxfId="25420" priority="29856" operator="greaterThan">
      <formula>5000000</formula>
    </cfRule>
  </conditionalFormatting>
  <conditionalFormatting sqref="O98">
    <cfRule type="expression" dxfId="25419" priority="29855">
      <formula>ISTEXT($O$98)</formula>
    </cfRule>
  </conditionalFormatting>
  <conditionalFormatting sqref="O98">
    <cfRule type="cellIs" dxfId="25418" priority="29854" operator="lessThan">
      <formula>0</formula>
    </cfRule>
  </conditionalFormatting>
  <conditionalFormatting sqref="P98">
    <cfRule type="cellIs" dxfId="25417" priority="29853" operator="greaterThan">
      <formula>5000000</formula>
    </cfRule>
  </conditionalFormatting>
  <conditionalFormatting sqref="P98">
    <cfRule type="expression" dxfId="25416" priority="29852">
      <formula>ISTEXT($P$98)</formula>
    </cfRule>
  </conditionalFormatting>
  <conditionalFormatting sqref="P98">
    <cfRule type="cellIs" dxfId="25415" priority="29851" operator="lessThan">
      <formula>0</formula>
    </cfRule>
  </conditionalFormatting>
  <conditionalFormatting sqref="Q98">
    <cfRule type="cellIs" dxfId="25414" priority="29850" operator="greaterThan">
      <formula>5000000</formula>
    </cfRule>
  </conditionalFormatting>
  <conditionalFormatting sqref="Q98">
    <cfRule type="expression" dxfId="25413" priority="29849">
      <formula>ISTEXT($Q$98)</formula>
    </cfRule>
  </conditionalFormatting>
  <conditionalFormatting sqref="Q98">
    <cfRule type="cellIs" dxfId="25412" priority="29848" operator="lessThan">
      <formula>0</formula>
    </cfRule>
  </conditionalFormatting>
  <conditionalFormatting sqref="R98">
    <cfRule type="cellIs" dxfId="25411" priority="29847" operator="greaterThan">
      <formula>5000000</formula>
    </cfRule>
  </conditionalFormatting>
  <conditionalFormatting sqref="R98">
    <cfRule type="expression" dxfId="25410" priority="29846">
      <formula>ISTEXT($R$98)</formula>
    </cfRule>
  </conditionalFormatting>
  <conditionalFormatting sqref="R98">
    <cfRule type="cellIs" dxfId="25409" priority="29845" operator="lessThan">
      <formula>0</formula>
    </cfRule>
  </conditionalFormatting>
  <conditionalFormatting sqref="S98">
    <cfRule type="cellIs" dxfId="25408" priority="29844" operator="greaterThan">
      <formula>5000000</formula>
    </cfRule>
  </conditionalFormatting>
  <conditionalFormatting sqref="S98">
    <cfRule type="expression" dxfId="25407" priority="29843">
      <formula>ISTEXT($S$98)</formula>
    </cfRule>
  </conditionalFormatting>
  <conditionalFormatting sqref="S98">
    <cfRule type="cellIs" dxfId="25406" priority="29842" operator="lessThan">
      <formula>0</formula>
    </cfRule>
  </conditionalFormatting>
  <conditionalFormatting sqref="T98">
    <cfRule type="cellIs" dxfId="25405" priority="29841" operator="greaterThan">
      <formula>5000000</formula>
    </cfRule>
  </conditionalFormatting>
  <conditionalFormatting sqref="T98">
    <cfRule type="expression" dxfId="25404" priority="29840">
      <formula>ISTEXT($T$98)</formula>
    </cfRule>
  </conditionalFormatting>
  <conditionalFormatting sqref="T98">
    <cfRule type="cellIs" dxfId="25403" priority="29839" operator="lessThan">
      <formula>0</formula>
    </cfRule>
  </conditionalFormatting>
  <conditionalFormatting sqref="U98">
    <cfRule type="cellIs" dxfId="25402" priority="29838" operator="greaterThan">
      <formula>5000000</formula>
    </cfRule>
  </conditionalFormatting>
  <conditionalFormatting sqref="U98">
    <cfRule type="expression" dxfId="25401" priority="29837">
      <formula>ISTEXT($U$98)</formula>
    </cfRule>
  </conditionalFormatting>
  <conditionalFormatting sqref="U98">
    <cfRule type="cellIs" dxfId="25400" priority="29836" operator="lessThan">
      <formula>0</formula>
    </cfRule>
  </conditionalFormatting>
  <conditionalFormatting sqref="V98">
    <cfRule type="cellIs" dxfId="25399" priority="29835" operator="greaterThan">
      <formula>5000000</formula>
    </cfRule>
  </conditionalFormatting>
  <conditionalFormatting sqref="V98">
    <cfRule type="expression" dxfId="25398" priority="29834">
      <formula>ISTEXT($V$98)</formula>
    </cfRule>
  </conditionalFormatting>
  <conditionalFormatting sqref="V98">
    <cfRule type="cellIs" dxfId="25397" priority="29833" operator="lessThan">
      <formula>0</formula>
    </cfRule>
  </conditionalFormatting>
  <conditionalFormatting sqref="W98">
    <cfRule type="cellIs" dxfId="25396" priority="29832" operator="greaterThan">
      <formula>5000000</formula>
    </cfRule>
  </conditionalFormatting>
  <conditionalFormatting sqref="W98">
    <cfRule type="expression" dxfId="25395" priority="29831">
      <formula>ISTEXT($W$98)</formula>
    </cfRule>
  </conditionalFormatting>
  <conditionalFormatting sqref="W98">
    <cfRule type="cellIs" dxfId="25394" priority="29830" operator="lessThan">
      <formula>0</formula>
    </cfRule>
  </conditionalFormatting>
  <conditionalFormatting sqref="X98">
    <cfRule type="cellIs" dxfId="25393" priority="29829" operator="greaterThan">
      <formula>5000000</formula>
    </cfRule>
  </conditionalFormatting>
  <conditionalFormatting sqref="X98">
    <cfRule type="expression" dxfId="25392" priority="29828">
      <formula>ISTEXT($X$98)</formula>
    </cfRule>
  </conditionalFormatting>
  <conditionalFormatting sqref="X98">
    <cfRule type="cellIs" dxfId="25391" priority="29827" operator="lessThan">
      <formula>0</formula>
    </cfRule>
  </conditionalFormatting>
  <conditionalFormatting sqref="Y98">
    <cfRule type="cellIs" dxfId="25390" priority="29826" operator="greaterThan">
      <formula>5000000</formula>
    </cfRule>
  </conditionalFormatting>
  <conditionalFormatting sqref="Y98">
    <cfRule type="expression" dxfId="25389" priority="29825">
      <formula>ISTEXT($Y$98)</formula>
    </cfRule>
  </conditionalFormatting>
  <conditionalFormatting sqref="Y98">
    <cfRule type="cellIs" dxfId="25388" priority="29824" operator="lessThan">
      <formula>0</formula>
    </cfRule>
  </conditionalFormatting>
  <conditionalFormatting sqref="Z98">
    <cfRule type="cellIs" dxfId="25387" priority="29823" operator="greaterThan">
      <formula>5000000</formula>
    </cfRule>
  </conditionalFormatting>
  <conditionalFormatting sqref="Z98">
    <cfRule type="expression" dxfId="25386" priority="29822">
      <formula>ISTEXT($Z$98)</formula>
    </cfRule>
  </conditionalFormatting>
  <conditionalFormatting sqref="Z98">
    <cfRule type="cellIs" dxfId="25385" priority="29821" operator="lessThan">
      <formula>0</formula>
    </cfRule>
  </conditionalFormatting>
  <conditionalFormatting sqref="D99">
    <cfRule type="cellIs" dxfId="25384" priority="29820" operator="greaterThan">
      <formula>5000000</formula>
    </cfRule>
  </conditionalFormatting>
  <conditionalFormatting sqref="D99">
    <cfRule type="expression" dxfId="25383" priority="29819">
      <formula>ISTEXT($D$99)</formula>
    </cfRule>
  </conditionalFormatting>
  <conditionalFormatting sqref="D99">
    <cfRule type="cellIs" dxfId="25382" priority="29818" operator="lessThan">
      <formula>0</formula>
    </cfRule>
  </conditionalFormatting>
  <conditionalFormatting sqref="E99">
    <cfRule type="cellIs" dxfId="25381" priority="29817" operator="greaterThan">
      <formula>5000000</formula>
    </cfRule>
  </conditionalFormatting>
  <conditionalFormatting sqref="E99">
    <cfRule type="expression" dxfId="25380" priority="29816">
      <formula>ISTEXT($E$99)</formula>
    </cfRule>
  </conditionalFormatting>
  <conditionalFormatting sqref="E99">
    <cfRule type="cellIs" dxfId="25379" priority="29815" operator="lessThan">
      <formula>0</formula>
    </cfRule>
  </conditionalFormatting>
  <conditionalFormatting sqref="F99">
    <cfRule type="cellIs" dxfId="25378" priority="29814" operator="greaterThan">
      <formula>5000000</formula>
    </cfRule>
  </conditionalFormatting>
  <conditionalFormatting sqref="F99">
    <cfRule type="expression" dxfId="25377" priority="29813">
      <formula>ISTEXT($F$99)</formula>
    </cfRule>
  </conditionalFormatting>
  <conditionalFormatting sqref="F99">
    <cfRule type="cellIs" dxfId="25376" priority="29812" operator="lessThan">
      <formula>0</formula>
    </cfRule>
  </conditionalFormatting>
  <conditionalFormatting sqref="G99">
    <cfRule type="cellIs" dxfId="25375" priority="29811" operator="greaterThan">
      <formula>5000000</formula>
    </cfRule>
  </conditionalFormatting>
  <conditionalFormatting sqref="G99">
    <cfRule type="expression" dxfId="25374" priority="29810">
      <formula>ISTEXT($G$99)</formula>
    </cfRule>
  </conditionalFormatting>
  <conditionalFormatting sqref="G99">
    <cfRule type="cellIs" dxfId="25373" priority="29809" operator="lessThan">
      <formula>0</formula>
    </cfRule>
  </conditionalFormatting>
  <conditionalFormatting sqref="H99">
    <cfRule type="cellIs" dxfId="25372" priority="29808" operator="greaterThan">
      <formula>5000000</formula>
    </cfRule>
  </conditionalFormatting>
  <conditionalFormatting sqref="H99">
    <cfRule type="expression" dxfId="25371" priority="29807">
      <formula>ISTEXT($H$99)</formula>
    </cfRule>
  </conditionalFormatting>
  <conditionalFormatting sqref="H99">
    <cfRule type="cellIs" dxfId="25370" priority="29806" operator="lessThan">
      <formula>0</formula>
    </cfRule>
  </conditionalFormatting>
  <conditionalFormatting sqref="I99">
    <cfRule type="cellIs" dxfId="25369" priority="29805" operator="greaterThan">
      <formula>5000000</formula>
    </cfRule>
  </conditionalFormatting>
  <conditionalFormatting sqref="I99">
    <cfRule type="expression" dxfId="25368" priority="29804">
      <formula>ISTEXT($I$99)</formula>
    </cfRule>
  </conditionalFormatting>
  <conditionalFormatting sqref="I99">
    <cfRule type="cellIs" dxfId="25367" priority="29803" operator="lessThan">
      <formula>0</formula>
    </cfRule>
  </conditionalFormatting>
  <conditionalFormatting sqref="J99">
    <cfRule type="cellIs" dxfId="25366" priority="29802" operator="greaterThan">
      <formula>5000000</formula>
    </cfRule>
  </conditionalFormatting>
  <conditionalFormatting sqref="J99">
    <cfRule type="expression" dxfId="25365" priority="29801">
      <formula>ISTEXT($J$99)</formula>
    </cfRule>
  </conditionalFormatting>
  <conditionalFormatting sqref="J99">
    <cfRule type="cellIs" dxfId="25364" priority="29800" operator="lessThan">
      <formula>0</formula>
    </cfRule>
  </conditionalFormatting>
  <conditionalFormatting sqref="K99">
    <cfRule type="cellIs" dxfId="25363" priority="29799" operator="greaterThan">
      <formula>5000000</formula>
    </cfRule>
  </conditionalFormatting>
  <conditionalFormatting sqref="K99">
    <cfRule type="expression" dxfId="25362" priority="29798">
      <formula>ISTEXT($K$99)</formula>
    </cfRule>
  </conditionalFormatting>
  <conditionalFormatting sqref="K99">
    <cfRule type="cellIs" dxfId="25361" priority="29797" operator="lessThan">
      <formula>0</formula>
    </cfRule>
  </conditionalFormatting>
  <conditionalFormatting sqref="L99">
    <cfRule type="cellIs" dxfId="25360" priority="29796" operator="greaterThan">
      <formula>5000000</formula>
    </cfRule>
  </conditionalFormatting>
  <conditionalFormatting sqref="L99">
    <cfRule type="expression" dxfId="25359" priority="29795">
      <formula>ISTEXT($L$99)</formula>
    </cfRule>
  </conditionalFormatting>
  <conditionalFormatting sqref="L99">
    <cfRule type="cellIs" dxfId="25358" priority="29794" operator="lessThan">
      <formula>0</formula>
    </cfRule>
  </conditionalFormatting>
  <conditionalFormatting sqref="M99">
    <cfRule type="cellIs" dxfId="25357" priority="29793" operator="greaterThan">
      <formula>5000000</formula>
    </cfRule>
  </conditionalFormatting>
  <conditionalFormatting sqref="M99">
    <cfRule type="expression" dxfId="25356" priority="29792">
      <formula>ISTEXT($M$99)</formula>
    </cfRule>
  </conditionalFormatting>
  <conditionalFormatting sqref="M99">
    <cfRule type="cellIs" dxfId="25355" priority="29791" operator="lessThan">
      <formula>0</formula>
    </cfRule>
  </conditionalFormatting>
  <conditionalFormatting sqref="N99">
    <cfRule type="cellIs" dxfId="25354" priority="29790" operator="greaterThan">
      <formula>5000000</formula>
    </cfRule>
  </conditionalFormatting>
  <conditionalFormatting sqref="N99">
    <cfRule type="expression" dxfId="25353" priority="29789">
      <formula>ISTEXT($N$99)</formula>
    </cfRule>
  </conditionalFormatting>
  <conditionalFormatting sqref="N99">
    <cfRule type="cellIs" dxfId="25352" priority="29788" operator="lessThan">
      <formula>0</formula>
    </cfRule>
  </conditionalFormatting>
  <conditionalFormatting sqref="O99">
    <cfRule type="cellIs" dxfId="25351" priority="29787" operator="greaterThan">
      <formula>5000000</formula>
    </cfRule>
  </conditionalFormatting>
  <conditionalFormatting sqref="O99">
    <cfRule type="expression" dxfId="25350" priority="29786">
      <formula>ISTEXT($O$99)</formula>
    </cfRule>
  </conditionalFormatting>
  <conditionalFormatting sqref="O99">
    <cfRule type="cellIs" dxfId="25349" priority="29785" operator="lessThan">
      <formula>0</formula>
    </cfRule>
  </conditionalFormatting>
  <conditionalFormatting sqref="P99">
    <cfRule type="cellIs" dxfId="25348" priority="29784" operator="greaterThan">
      <formula>5000000</formula>
    </cfRule>
  </conditionalFormatting>
  <conditionalFormatting sqref="P99">
    <cfRule type="expression" dxfId="25347" priority="29783">
      <formula>ISTEXT($P$99)</formula>
    </cfRule>
  </conditionalFormatting>
  <conditionalFormatting sqref="P99">
    <cfRule type="cellIs" dxfId="25346" priority="29782" operator="lessThan">
      <formula>0</formula>
    </cfRule>
  </conditionalFormatting>
  <conditionalFormatting sqref="Q99">
    <cfRule type="cellIs" dxfId="25345" priority="29781" operator="greaterThan">
      <formula>5000000</formula>
    </cfRule>
  </conditionalFormatting>
  <conditionalFormatting sqref="Q99">
    <cfRule type="expression" dxfId="25344" priority="29780">
      <formula>ISTEXT($Q$99)</formula>
    </cfRule>
  </conditionalFormatting>
  <conditionalFormatting sqref="Q99">
    <cfRule type="cellIs" dxfId="25343" priority="29779" operator="lessThan">
      <formula>0</formula>
    </cfRule>
  </conditionalFormatting>
  <conditionalFormatting sqref="R99">
    <cfRule type="cellIs" dxfId="25342" priority="29778" operator="greaterThan">
      <formula>5000000</formula>
    </cfRule>
  </conditionalFormatting>
  <conditionalFormatting sqref="R99">
    <cfRule type="expression" dxfId="25341" priority="29777">
      <formula>ISTEXT($R$99)</formula>
    </cfRule>
  </conditionalFormatting>
  <conditionalFormatting sqref="R99">
    <cfRule type="cellIs" dxfId="25340" priority="29776" operator="lessThan">
      <formula>0</formula>
    </cfRule>
  </conditionalFormatting>
  <conditionalFormatting sqref="S99">
    <cfRule type="cellIs" dxfId="25339" priority="29775" operator="greaterThan">
      <formula>5000000</formula>
    </cfRule>
  </conditionalFormatting>
  <conditionalFormatting sqref="S99">
    <cfRule type="expression" dxfId="25338" priority="29774">
      <formula>ISTEXT($S$99)</formula>
    </cfRule>
  </conditionalFormatting>
  <conditionalFormatting sqref="S99">
    <cfRule type="cellIs" dxfId="25337" priority="29773" operator="lessThan">
      <formula>0</formula>
    </cfRule>
  </conditionalFormatting>
  <conditionalFormatting sqref="T99">
    <cfRule type="cellIs" dxfId="25336" priority="29772" operator="greaterThan">
      <formula>5000000</formula>
    </cfRule>
  </conditionalFormatting>
  <conditionalFormatting sqref="T99">
    <cfRule type="expression" dxfId="25335" priority="29771">
      <formula>ISTEXT($T$99)</formula>
    </cfRule>
  </conditionalFormatting>
  <conditionalFormatting sqref="T99">
    <cfRule type="cellIs" dxfId="25334" priority="29770" operator="lessThan">
      <formula>0</formula>
    </cfRule>
  </conditionalFormatting>
  <conditionalFormatting sqref="U99">
    <cfRule type="cellIs" dxfId="25333" priority="29769" operator="greaterThan">
      <formula>5000000</formula>
    </cfRule>
  </conditionalFormatting>
  <conditionalFormatting sqref="U99">
    <cfRule type="expression" dxfId="25332" priority="29768">
      <formula>ISTEXT($U$99)</formula>
    </cfRule>
  </conditionalFormatting>
  <conditionalFormatting sqref="U99">
    <cfRule type="cellIs" dxfId="25331" priority="29767" operator="lessThan">
      <formula>0</formula>
    </cfRule>
  </conditionalFormatting>
  <conditionalFormatting sqref="V99">
    <cfRule type="cellIs" dxfId="25330" priority="29766" operator="greaterThan">
      <formula>5000000</formula>
    </cfRule>
  </conditionalFormatting>
  <conditionalFormatting sqref="V99">
    <cfRule type="expression" dxfId="25329" priority="29765">
      <formula>ISTEXT($V$99)</formula>
    </cfRule>
  </conditionalFormatting>
  <conditionalFormatting sqref="V99">
    <cfRule type="cellIs" dxfId="25328" priority="29764" operator="lessThan">
      <formula>0</formula>
    </cfRule>
  </conditionalFormatting>
  <conditionalFormatting sqref="W99">
    <cfRule type="cellIs" dxfId="25327" priority="29763" operator="greaterThan">
      <formula>5000000</formula>
    </cfRule>
  </conditionalFormatting>
  <conditionalFormatting sqref="W99">
    <cfRule type="expression" dxfId="25326" priority="29762">
      <formula>ISTEXT($W$99)</formula>
    </cfRule>
  </conditionalFormatting>
  <conditionalFormatting sqref="W99">
    <cfRule type="cellIs" dxfId="25325" priority="29761" operator="lessThan">
      <formula>0</formula>
    </cfRule>
  </conditionalFormatting>
  <conditionalFormatting sqref="X99">
    <cfRule type="cellIs" dxfId="25324" priority="29760" operator="greaterThan">
      <formula>5000000</formula>
    </cfRule>
  </conditionalFormatting>
  <conditionalFormatting sqref="X99">
    <cfRule type="expression" dxfId="25323" priority="29759">
      <formula>ISTEXT($X$99)</formula>
    </cfRule>
  </conditionalFormatting>
  <conditionalFormatting sqref="X99">
    <cfRule type="cellIs" dxfId="25322" priority="29758" operator="lessThan">
      <formula>0</formula>
    </cfRule>
  </conditionalFormatting>
  <conditionalFormatting sqref="Y99">
    <cfRule type="cellIs" dxfId="25321" priority="29757" operator="greaterThan">
      <formula>5000000</formula>
    </cfRule>
  </conditionalFormatting>
  <conditionalFormatting sqref="Y99">
    <cfRule type="expression" dxfId="25320" priority="29756">
      <formula>ISTEXT($Y$99)</formula>
    </cfRule>
  </conditionalFormatting>
  <conditionalFormatting sqref="Y99">
    <cfRule type="cellIs" dxfId="25319" priority="29755" operator="lessThan">
      <formula>0</formula>
    </cfRule>
  </conditionalFormatting>
  <conditionalFormatting sqref="Z99">
    <cfRule type="cellIs" dxfId="25318" priority="29754" operator="greaterThan">
      <formula>5000000</formula>
    </cfRule>
  </conditionalFormatting>
  <conditionalFormatting sqref="Z99">
    <cfRule type="expression" dxfId="25317" priority="29753">
      <formula>ISTEXT($Z$99)</formula>
    </cfRule>
  </conditionalFormatting>
  <conditionalFormatting sqref="Z99">
    <cfRule type="cellIs" dxfId="25316" priority="29752" operator="lessThan">
      <formula>0</formula>
    </cfRule>
  </conditionalFormatting>
  <conditionalFormatting sqref="D100">
    <cfRule type="cellIs" dxfId="25315" priority="29751" operator="greaterThan">
      <formula>5000000</formula>
    </cfRule>
  </conditionalFormatting>
  <conditionalFormatting sqref="D100">
    <cfRule type="expression" dxfId="25314" priority="29750">
      <formula>ISTEXT($D$100)</formula>
    </cfRule>
  </conditionalFormatting>
  <conditionalFormatting sqref="D100">
    <cfRule type="cellIs" dxfId="25313" priority="29749" operator="lessThan">
      <formula>0</formula>
    </cfRule>
  </conditionalFormatting>
  <conditionalFormatting sqref="E100">
    <cfRule type="cellIs" dxfId="25312" priority="29748" operator="greaterThan">
      <formula>5000000</formula>
    </cfRule>
  </conditionalFormatting>
  <conditionalFormatting sqref="E100">
    <cfRule type="expression" dxfId="25311" priority="29747">
      <formula>ISTEXT($E$100)</formula>
    </cfRule>
  </conditionalFormatting>
  <conditionalFormatting sqref="E100">
    <cfRule type="cellIs" dxfId="25310" priority="29746" operator="lessThan">
      <formula>0</formula>
    </cfRule>
  </conditionalFormatting>
  <conditionalFormatting sqref="F100">
    <cfRule type="cellIs" dxfId="25309" priority="29745" operator="greaterThan">
      <formula>5000000</formula>
    </cfRule>
  </conditionalFormatting>
  <conditionalFormatting sqref="F100">
    <cfRule type="expression" dxfId="25308" priority="29744">
      <formula>ISTEXT($F$100)</formula>
    </cfRule>
  </conditionalFormatting>
  <conditionalFormatting sqref="F100">
    <cfRule type="cellIs" dxfId="25307" priority="29743" operator="lessThan">
      <formula>0</formula>
    </cfRule>
  </conditionalFormatting>
  <conditionalFormatting sqref="G100">
    <cfRule type="cellIs" dxfId="25306" priority="29742" operator="greaterThan">
      <formula>5000000</formula>
    </cfRule>
  </conditionalFormatting>
  <conditionalFormatting sqref="G100">
    <cfRule type="expression" dxfId="25305" priority="29741">
      <formula>ISTEXT($G$100)</formula>
    </cfRule>
  </conditionalFormatting>
  <conditionalFormatting sqref="G100">
    <cfRule type="cellIs" dxfId="25304" priority="29740" operator="lessThan">
      <formula>0</formula>
    </cfRule>
  </conditionalFormatting>
  <conditionalFormatting sqref="H100">
    <cfRule type="cellIs" dxfId="25303" priority="29739" operator="greaterThan">
      <formula>5000000</formula>
    </cfRule>
  </conditionalFormatting>
  <conditionalFormatting sqref="H100">
    <cfRule type="expression" dxfId="25302" priority="29738">
      <formula>ISTEXT($H$100)</formula>
    </cfRule>
  </conditionalFormatting>
  <conditionalFormatting sqref="H100">
    <cfRule type="cellIs" dxfId="25301" priority="29737" operator="lessThan">
      <formula>0</formula>
    </cfRule>
  </conditionalFormatting>
  <conditionalFormatting sqref="I100">
    <cfRule type="cellIs" dxfId="25300" priority="29736" operator="greaterThan">
      <formula>5000000</formula>
    </cfRule>
  </conditionalFormatting>
  <conditionalFormatting sqref="I100">
    <cfRule type="expression" dxfId="25299" priority="29735">
      <formula>ISTEXT($I$100)</formula>
    </cfRule>
  </conditionalFormatting>
  <conditionalFormatting sqref="I100">
    <cfRule type="cellIs" dxfId="25298" priority="29734" operator="lessThan">
      <formula>0</formula>
    </cfRule>
  </conditionalFormatting>
  <conditionalFormatting sqref="J100">
    <cfRule type="cellIs" dxfId="25297" priority="29733" operator="greaterThan">
      <formula>5000000</formula>
    </cfRule>
  </conditionalFormatting>
  <conditionalFormatting sqref="J100">
    <cfRule type="expression" dxfId="25296" priority="29732">
      <formula>ISTEXT($J$100)</formula>
    </cfRule>
  </conditionalFormatting>
  <conditionalFormatting sqref="J100">
    <cfRule type="cellIs" dxfId="25295" priority="29731" operator="lessThan">
      <formula>0</formula>
    </cfRule>
  </conditionalFormatting>
  <conditionalFormatting sqref="K100">
    <cfRule type="cellIs" dxfId="25294" priority="29730" operator="greaterThan">
      <formula>5000000</formula>
    </cfRule>
  </conditionalFormatting>
  <conditionalFormatting sqref="K100">
    <cfRule type="expression" dxfId="25293" priority="29729">
      <formula>ISTEXT($K$100)</formula>
    </cfRule>
  </conditionalFormatting>
  <conditionalFormatting sqref="K100">
    <cfRule type="cellIs" dxfId="25292" priority="29728" operator="lessThan">
      <formula>0</formula>
    </cfRule>
  </conditionalFormatting>
  <conditionalFormatting sqref="L100">
    <cfRule type="cellIs" dxfId="25291" priority="29727" operator="greaterThan">
      <formula>5000000</formula>
    </cfRule>
  </conditionalFormatting>
  <conditionalFormatting sqref="L100">
    <cfRule type="expression" dxfId="25290" priority="29726">
      <formula>ISTEXT($L$100)</formula>
    </cfRule>
  </conditionalFormatting>
  <conditionalFormatting sqref="L100">
    <cfRule type="cellIs" dxfId="25289" priority="29725" operator="lessThan">
      <formula>0</formula>
    </cfRule>
  </conditionalFormatting>
  <conditionalFormatting sqref="M100">
    <cfRule type="cellIs" dxfId="25288" priority="29724" operator="greaterThan">
      <formula>5000000</formula>
    </cfRule>
  </conditionalFormatting>
  <conditionalFormatting sqref="M100">
    <cfRule type="expression" dxfId="25287" priority="29723">
      <formula>ISTEXT($M$100)</formula>
    </cfRule>
  </conditionalFormatting>
  <conditionalFormatting sqref="M100">
    <cfRule type="cellIs" dxfId="25286" priority="29722" operator="lessThan">
      <formula>0</formula>
    </cfRule>
  </conditionalFormatting>
  <conditionalFormatting sqref="N100">
    <cfRule type="cellIs" dxfId="25285" priority="29721" operator="greaterThan">
      <formula>5000000</formula>
    </cfRule>
  </conditionalFormatting>
  <conditionalFormatting sqref="N100">
    <cfRule type="expression" dxfId="25284" priority="29720">
      <formula>ISTEXT($N$100)</formula>
    </cfRule>
  </conditionalFormatting>
  <conditionalFormatting sqref="N100">
    <cfRule type="cellIs" dxfId="25283" priority="29719" operator="lessThan">
      <formula>0</formula>
    </cfRule>
  </conditionalFormatting>
  <conditionalFormatting sqref="O100">
    <cfRule type="cellIs" dxfId="25282" priority="29718" operator="greaterThan">
      <formula>5000000</formula>
    </cfRule>
  </conditionalFormatting>
  <conditionalFormatting sqref="O100">
    <cfRule type="expression" dxfId="25281" priority="29717">
      <formula>ISTEXT($O$100)</formula>
    </cfRule>
  </conditionalFormatting>
  <conditionalFormatting sqref="O100">
    <cfRule type="cellIs" dxfId="25280" priority="29716" operator="lessThan">
      <formula>0</formula>
    </cfRule>
  </conditionalFormatting>
  <conditionalFormatting sqref="P100">
    <cfRule type="cellIs" dxfId="25279" priority="29715" operator="greaterThan">
      <formula>5000000</formula>
    </cfRule>
  </conditionalFormatting>
  <conditionalFormatting sqref="P100">
    <cfRule type="expression" dxfId="25278" priority="29714">
      <formula>ISTEXT($P$100)</formula>
    </cfRule>
  </conditionalFormatting>
  <conditionalFormatting sqref="P100">
    <cfRule type="cellIs" dxfId="25277" priority="29713" operator="lessThan">
      <formula>0</formula>
    </cfRule>
  </conditionalFormatting>
  <conditionalFormatting sqref="Q100">
    <cfRule type="cellIs" dxfId="25276" priority="29712" operator="greaterThan">
      <formula>5000000</formula>
    </cfRule>
  </conditionalFormatting>
  <conditionalFormatting sqref="Q100">
    <cfRule type="expression" dxfId="25275" priority="29711">
      <formula>ISTEXT($Q$100)</formula>
    </cfRule>
  </conditionalFormatting>
  <conditionalFormatting sqref="Q100">
    <cfRule type="cellIs" dxfId="25274" priority="29710" operator="lessThan">
      <formula>0</formula>
    </cfRule>
  </conditionalFormatting>
  <conditionalFormatting sqref="R100">
    <cfRule type="cellIs" dxfId="25273" priority="29709" operator="greaterThan">
      <formula>5000000</formula>
    </cfRule>
  </conditionalFormatting>
  <conditionalFormatting sqref="R100">
    <cfRule type="expression" dxfId="25272" priority="29708">
      <formula>ISTEXT($R$100)</formula>
    </cfRule>
  </conditionalFormatting>
  <conditionalFormatting sqref="R100">
    <cfRule type="cellIs" dxfId="25271" priority="29707" operator="lessThan">
      <formula>0</formula>
    </cfRule>
  </conditionalFormatting>
  <conditionalFormatting sqref="S100">
    <cfRule type="cellIs" dxfId="25270" priority="29706" operator="greaterThan">
      <formula>5000000</formula>
    </cfRule>
  </conditionalFormatting>
  <conditionalFormatting sqref="S100">
    <cfRule type="expression" dxfId="25269" priority="29705">
      <formula>ISTEXT($S$100)</formula>
    </cfRule>
  </conditionalFormatting>
  <conditionalFormatting sqref="S100">
    <cfRule type="cellIs" dxfId="25268" priority="29704" operator="lessThan">
      <formula>0</formula>
    </cfRule>
  </conditionalFormatting>
  <conditionalFormatting sqref="T100">
    <cfRule type="cellIs" dxfId="25267" priority="29703" operator="greaterThan">
      <formula>5000000</formula>
    </cfRule>
  </conditionalFormatting>
  <conditionalFormatting sqref="T100">
    <cfRule type="expression" dxfId="25266" priority="29702">
      <formula>ISTEXT($T$100)</formula>
    </cfRule>
  </conditionalFormatting>
  <conditionalFormatting sqref="T100">
    <cfRule type="cellIs" dxfId="25265" priority="29701" operator="lessThan">
      <formula>0</formula>
    </cfRule>
  </conditionalFormatting>
  <conditionalFormatting sqref="U100">
    <cfRule type="cellIs" dxfId="25264" priority="29700" operator="greaterThan">
      <formula>5000000</formula>
    </cfRule>
  </conditionalFormatting>
  <conditionalFormatting sqref="U100">
    <cfRule type="expression" dxfId="25263" priority="29699">
      <formula>ISTEXT($U$100)</formula>
    </cfRule>
  </conditionalFormatting>
  <conditionalFormatting sqref="U100">
    <cfRule type="cellIs" dxfId="25262" priority="29698" operator="lessThan">
      <formula>0</formula>
    </cfRule>
  </conditionalFormatting>
  <conditionalFormatting sqref="V100">
    <cfRule type="cellIs" dxfId="25261" priority="29697" operator="greaterThan">
      <formula>5000000</formula>
    </cfRule>
  </conditionalFormatting>
  <conditionalFormatting sqref="V100">
    <cfRule type="expression" dxfId="25260" priority="29696">
      <formula>ISTEXT($V$100)</formula>
    </cfRule>
  </conditionalFormatting>
  <conditionalFormatting sqref="V100">
    <cfRule type="cellIs" dxfId="25259" priority="29695" operator="lessThan">
      <formula>0</formula>
    </cfRule>
  </conditionalFormatting>
  <conditionalFormatting sqref="W100">
    <cfRule type="cellIs" dxfId="25258" priority="29694" operator="greaterThan">
      <formula>5000000</formula>
    </cfRule>
  </conditionalFormatting>
  <conditionalFormatting sqref="W100">
    <cfRule type="expression" dxfId="25257" priority="29693">
      <formula>ISTEXT($W$100)</formula>
    </cfRule>
  </conditionalFormatting>
  <conditionalFormatting sqref="W100">
    <cfRule type="cellIs" dxfId="25256" priority="29692" operator="lessThan">
      <formula>0</formula>
    </cfRule>
  </conditionalFormatting>
  <conditionalFormatting sqref="X100">
    <cfRule type="cellIs" dxfId="25255" priority="29691" operator="greaterThan">
      <formula>5000000</formula>
    </cfRule>
  </conditionalFormatting>
  <conditionalFormatting sqref="X100">
    <cfRule type="expression" dxfId="25254" priority="29690">
      <formula>ISTEXT($X$100)</formula>
    </cfRule>
  </conditionalFormatting>
  <conditionalFormatting sqref="X100">
    <cfRule type="cellIs" dxfId="25253" priority="29689" operator="lessThan">
      <formula>0</formula>
    </cfRule>
  </conditionalFormatting>
  <conditionalFormatting sqref="Y100">
    <cfRule type="cellIs" dxfId="25252" priority="29688" operator="greaterThan">
      <formula>5000000</formula>
    </cfRule>
  </conditionalFormatting>
  <conditionalFormatting sqref="Y100">
    <cfRule type="expression" dxfId="25251" priority="29687">
      <formula>ISTEXT($Y$100)</formula>
    </cfRule>
  </conditionalFormatting>
  <conditionalFormatting sqref="Y100">
    <cfRule type="cellIs" dxfId="25250" priority="29686" operator="lessThan">
      <formula>0</formula>
    </cfRule>
  </conditionalFormatting>
  <conditionalFormatting sqref="Z100">
    <cfRule type="cellIs" dxfId="25249" priority="29685" operator="greaterThan">
      <formula>5000000</formula>
    </cfRule>
  </conditionalFormatting>
  <conditionalFormatting sqref="Z100">
    <cfRule type="expression" dxfId="25248" priority="29684">
      <formula>ISTEXT($Z$100)</formula>
    </cfRule>
  </conditionalFormatting>
  <conditionalFormatting sqref="Z100">
    <cfRule type="cellIs" dxfId="25247" priority="29683" operator="lessThan">
      <formula>0</formula>
    </cfRule>
  </conditionalFormatting>
  <conditionalFormatting sqref="D111">
    <cfRule type="cellIs" dxfId="25246" priority="29682" operator="greaterThan">
      <formula>5000000</formula>
    </cfRule>
  </conditionalFormatting>
  <conditionalFormatting sqref="D111">
    <cfRule type="expression" dxfId="25245" priority="29681">
      <formula>ISTEXT($D$111)</formula>
    </cfRule>
  </conditionalFormatting>
  <conditionalFormatting sqref="D111">
    <cfRule type="cellIs" dxfId="25244" priority="29680" operator="lessThan">
      <formula>0</formula>
    </cfRule>
  </conditionalFormatting>
  <conditionalFormatting sqref="E135">
    <cfRule type="cellIs" dxfId="25243" priority="29676" operator="greaterThan">
      <formula>5000000</formula>
    </cfRule>
  </conditionalFormatting>
  <conditionalFormatting sqref="E135">
    <cfRule type="expression" dxfId="25242" priority="29675">
      <formula>ISTEXT($E$135)</formula>
    </cfRule>
  </conditionalFormatting>
  <conditionalFormatting sqref="E135">
    <cfRule type="cellIs" dxfId="25241" priority="29674" operator="lessThan">
      <formula>0</formula>
    </cfRule>
  </conditionalFormatting>
  <conditionalFormatting sqref="F135">
    <cfRule type="cellIs" dxfId="25240" priority="29673" operator="greaterThan">
      <formula>5000000</formula>
    </cfRule>
  </conditionalFormatting>
  <conditionalFormatting sqref="F135">
    <cfRule type="expression" dxfId="25239" priority="29672">
      <formula>ISTEXT($F$135)</formula>
    </cfRule>
  </conditionalFormatting>
  <conditionalFormatting sqref="F135">
    <cfRule type="cellIs" dxfId="25238" priority="29671" operator="lessThan">
      <formula>0</formula>
    </cfRule>
  </conditionalFormatting>
  <conditionalFormatting sqref="G135">
    <cfRule type="cellIs" dxfId="25237" priority="29670" operator="greaterThan">
      <formula>5000000</formula>
    </cfRule>
  </conditionalFormatting>
  <conditionalFormatting sqref="G135">
    <cfRule type="expression" dxfId="25236" priority="29669">
      <formula>ISTEXT($G$135)</formula>
    </cfRule>
  </conditionalFormatting>
  <conditionalFormatting sqref="G135">
    <cfRule type="cellIs" dxfId="25235" priority="29668" operator="lessThan">
      <formula>0</formula>
    </cfRule>
  </conditionalFormatting>
  <conditionalFormatting sqref="H135">
    <cfRule type="cellIs" dxfId="25234" priority="29667" operator="greaterThan">
      <formula>5000000</formula>
    </cfRule>
  </conditionalFormatting>
  <conditionalFormatting sqref="H135">
    <cfRule type="expression" dxfId="25233" priority="29666">
      <formula>ISTEXT($H$135)</formula>
    </cfRule>
  </conditionalFormatting>
  <conditionalFormatting sqref="H135">
    <cfRule type="cellIs" dxfId="25232" priority="29665" operator="lessThan">
      <formula>0</formula>
    </cfRule>
  </conditionalFormatting>
  <conditionalFormatting sqref="I135">
    <cfRule type="cellIs" dxfId="25231" priority="29664" operator="greaterThan">
      <formula>5000000</formula>
    </cfRule>
  </conditionalFormatting>
  <conditionalFormatting sqref="I135">
    <cfRule type="expression" dxfId="25230" priority="29663">
      <formula>ISTEXT($I$135)</formula>
    </cfRule>
  </conditionalFormatting>
  <conditionalFormatting sqref="I135">
    <cfRule type="cellIs" dxfId="25229" priority="29662" operator="lessThan">
      <formula>0</formula>
    </cfRule>
  </conditionalFormatting>
  <conditionalFormatting sqref="J135">
    <cfRule type="cellIs" dxfId="25228" priority="29661" operator="greaterThan">
      <formula>5000000</formula>
    </cfRule>
  </conditionalFormatting>
  <conditionalFormatting sqref="J135">
    <cfRule type="expression" dxfId="25227" priority="29660">
      <formula>ISTEXT($J$135)</formula>
    </cfRule>
  </conditionalFormatting>
  <conditionalFormatting sqref="J135">
    <cfRule type="cellIs" dxfId="25226" priority="29659" operator="lessThan">
      <formula>0</formula>
    </cfRule>
  </conditionalFormatting>
  <conditionalFormatting sqref="K135">
    <cfRule type="cellIs" dxfId="25225" priority="29658" operator="greaterThan">
      <formula>5000000</formula>
    </cfRule>
  </conditionalFormatting>
  <conditionalFormatting sqref="K135">
    <cfRule type="expression" dxfId="25224" priority="29657">
      <formula>ISTEXT($K$135)</formula>
    </cfRule>
  </conditionalFormatting>
  <conditionalFormatting sqref="K135">
    <cfRule type="cellIs" dxfId="25223" priority="29656" operator="lessThan">
      <formula>0</formula>
    </cfRule>
  </conditionalFormatting>
  <conditionalFormatting sqref="L135">
    <cfRule type="cellIs" dxfId="25222" priority="29655" operator="greaterThan">
      <formula>5000000</formula>
    </cfRule>
  </conditionalFormatting>
  <conditionalFormatting sqref="L135">
    <cfRule type="expression" dxfId="25221" priority="29654">
      <formula>ISTEXT($L$135)</formula>
    </cfRule>
  </conditionalFormatting>
  <conditionalFormatting sqref="L135">
    <cfRule type="cellIs" dxfId="25220" priority="29653" operator="lessThan">
      <formula>0</formula>
    </cfRule>
  </conditionalFormatting>
  <conditionalFormatting sqref="M135">
    <cfRule type="cellIs" dxfId="25219" priority="29652" operator="greaterThan">
      <formula>5000000</formula>
    </cfRule>
  </conditionalFormatting>
  <conditionalFormatting sqref="M135">
    <cfRule type="expression" dxfId="25218" priority="29651">
      <formula>ISTEXT($M$135)</formula>
    </cfRule>
  </conditionalFormatting>
  <conditionalFormatting sqref="M135">
    <cfRule type="cellIs" dxfId="25217" priority="29650" operator="lessThan">
      <formula>0</formula>
    </cfRule>
  </conditionalFormatting>
  <conditionalFormatting sqref="N135">
    <cfRule type="cellIs" dxfId="25216" priority="29649" operator="greaterThan">
      <formula>5000000</formula>
    </cfRule>
  </conditionalFormatting>
  <conditionalFormatting sqref="N135">
    <cfRule type="expression" dxfId="25215" priority="29648">
      <formula>ISTEXT($N$135)</formula>
    </cfRule>
  </conditionalFormatting>
  <conditionalFormatting sqref="N135">
    <cfRule type="cellIs" dxfId="25214" priority="29647" operator="lessThan">
      <formula>0</formula>
    </cfRule>
  </conditionalFormatting>
  <conditionalFormatting sqref="O135">
    <cfRule type="cellIs" dxfId="25213" priority="29646" operator="greaterThan">
      <formula>5000000</formula>
    </cfRule>
  </conditionalFormatting>
  <conditionalFormatting sqref="O135">
    <cfRule type="expression" dxfId="25212" priority="29645">
      <formula>ISTEXT($O$135)</formula>
    </cfRule>
  </conditionalFormatting>
  <conditionalFormatting sqref="O135">
    <cfRule type="cellIs" dxfId="25211" priority="29644" operator="lessThan">
      <formula>0</formula>
    </cfRule>
  </conditionalFormatting>
  <conditionalFormatting sqref="P135">
    <cfRule type="cellIs" dxfId="25210" priority="29643" operator="greaterThan">
      <formula>5000000</formula>
    </cfRule>
  </conditionalFormatting>
  <conditionalFormatting sqref="P135">
    <cfRule type="expression" dxfId="25209" priority="29642">
      <formula>ISTEXT($P$135)</formula>
    </cfRule>
  </conditionalFormatting>
  <conditionalFormatting sqref="P135">
    <cfRule type="cellIs" dxfId="25208" priority="29641" operator="lessThan">
      <formula>0</formula>
    </cfRule>
  </conditionalFormatting>
  <conditionalFormatting sqref="Q135">
    <cfRule type="cellIs" dxfId="25207" priority="29640" operator="greaterThan">
      <formula>5000000</formula>
    </cfRule>
  </conditionalFormatting>
  <conditionalFormatting sqref="Q135">
    <cfRule type="expression" dxfId="25206" priority="29639">
      <formula>ISTEXT($Q$135)</formula>
    </cfRule>
  </conditionalFormatting>
  <conditionalFormatting sqref="Q135">
    <cfRule type="cellIs" dxfId="25205" priority="29638" operator="lessThan">
      <formula>0</formula>
    </cfRule>
  </conditionalFormatting>
  <conditionalFormatting sqref="R135">
    <cfRule type="cellIs" dxfId="25204" priority="29637" operator="greaterThan">
      <formula>5000000</formula>
    </cfRule>
  </conditionalFormatting>
  <conditionalFormatting sqref="R135">
    <cfRule type="expression" dxfId="25203" priority="29636">
      <formula>ISTEXT($R$135)</formula>
    </cfRule>
  </conditionalFormatting>
  <conditionalFormatting sqref="R135">
    <cfRule type="cellIs" dxfId="25202" priority="29635" operator="lessThan">
      <formula>0</formula>
    </cfRule>
  </conditionalFormatting>
  <conditionalFormatting sqref="S135">
    <cfRule type="cellIs" dxfId="25201" priority="29634" operator="greaterThan">
      <formula>5000000</formula>
    </cfRule>
  </conditionalFormatting>
  <conditionalFormatting sqref="S135">
    <cfRule type="expression" dxfId="25200" priority="29633">
      <formula>ISTEXT($S$135)</formula>
    </cfRule>
  </conditionalFormatting>
  <conditionalFormatting sqref="S135">
    <cfRule type="cellIs" dxfId="25199" priority="29632" operator="lessThan">
      <formula>0</formula>
    </cfRule>
  </conditionalFormatting>
  <conditionalFormatting sqref="T135">
    <cfRule type="cellIs" dxfId="25198" priority="29631" operator="greaterThan">
      <formula>5000000</formula>
    </cfRule>
  </conditionalFormatting>
  <conditionalFormatting sqref="T135">
    <cfRule type="expression" dxfId="25197" priority="29630">
      <formula>ISTEXT($T$135)</formula>
    </cfRule>
  </conditionalFormatting>
  <conditionalFormatting sqref="T135">
    <cfRule type="cellIs" dxfId="25196" priority="29629" operator="lessThan">
      <formula>0</formula>
    </cfRule>
  </conditionalFormatting>
  <conditionalFormatting sqref="U135">
    <cfRule type="cellIs" dxfId="25195" priority="29628" operator="greaterThan">
      <formula>5000000</formula>
    </cfRule>
  </conditionalFormatting>
  <conditionalFormatting sqref="U135">
    <cfRule type="expression" dxfId="25194" priority="29627">
      <formula>ISTEXT($U$135)</formula>
    </cfRule>
  </conditionalFormatting>
  <conditionalFormatting sqref="U135">
    <cfRule type="cellIs" dxfId="25193" priority="29626" operator="lessThan">
      <formula>0</formula>
    </cfRule>
  </conditionalFormatting>
  <conditionalFormatting sqref="V135">
    <cfRule type="cellIs" dxfId="25192" priority="29625" operator="greaterThan">
      <formula>5000000</formula>
    </cfRule>
  </conditionalFormatting>
  <conditionalFormatting sqref="V135">
    <cfRule type="expression" dxfId="25191" priority="29624">
      <formula>ISTEXT($V$135)</formula>
    </cfRule>
  </conditionalFormatting>
  <conditionalFormatting sqref="V135">
    <cfRule type="cellIs" dxfId="25190" priority="29623" operator="lessThan">
      <formula>0</formula>
    </cfRule>
  </conditionalFormatting>
  <conditionalFormatting sqref="W135">
    <cfRule type="cellIs" dxfId="25189" priority="29622" operator="greaterThan">
      <formula>5000000</formula>
    </cfRule>
  </conditionalFormatting>
  <conditionalFormatting sqref="W135">
    <cfRule type="expression" dxfId="25188" priority="29621">
      <formula>ISTEXT($W$135)</formula>
    </cfRule>
  </conditionalFormatting>
  <conditionalFormatting sqref="W135">
    <cfRule type="cellIs" dxfId="25187" priority="29620" operator="lessThan">
      <formula>0</formula>
    </cfRule>
  </conditionalFormatting>
  <conditionalFormatting sqref="X135">
    <cfRule type="cellIs" dxfId="25186" priority="29619" operator="greaterThan">
      <formula>5000000</formula>
    </cfRule>
  </conditionalFormatting>
  <conditionalFormatting sqref="X135">
    <cfRule type="expression" dxfId="25185" priority="29618">
      <formula>ISTEXT($X$135)</formula>
    </cfRule>
  </conditionalFormatting>
  <conditionalFormatting sqref="X135">
    <cfRule type="cellIs" dxfId="25184" priority="29617" operator="lessThan">
      <formula>0</formula>
    </cfRule>
  </conditionalFormatting>
  <conditionalFormatting sqref="Y135">
    <cfRule type="cellIs" dxfId="25183" priority="29616" operator="greaterThan">
      <formula>5000000</formula>
    </cfRule>
  </conditionalFormatting>
  <conditionalFormatting sqref="Y135">
    <cfRule type="expression" dxfId="25182" priority="29615">
      <formula>ISTEXT($Y$135)</formula>
    </cfRule>
  </conditionalFormatting>
  <conditionalFormatting sqref="Y135">
    <cfRule type="cellIs" dxfId="25181" priority="29614" operator="lessThan">
      <formula>0</formula>
    </cfRule>
  </conditionalFormatting>
  <conditionalFormatting sqref="Z135">
    <cfRule type="cellIs" dxfId="25180" priority="29613" operator="greaterThan">
      <formula>5000000</formula>
    </cfRule>
  </conditionalFormatting>
  <conditionalFormatting sqref="Z135">
    <cfRule type="expression" dxfId="25179" priority="29612">
      <formula>ISTEXT($Z$135)</formula>
    </cfRule>
  </conditionalFormatting>
  <conditionalFormatting sqref="Z135">
    <cfRule type="cellIs" dxfId="25178" priority="29611" operator="lessThan">
      <formula>0</formula>
    </cfRule>
  </conditionalFormatting>
  <conditionalFormatting sqref="E136">
    <cfRule type="cellIs" dxfId="25177" priority="29610" operator="greaterThan">
      <formula>5000000</formula>
    </cfRule>
  </conditionalFormatting>
  <conditionalFormatting sqref="E136">
    <cfRule type="expression" dxfId="25176" priority="29609">
      <formula>ISTEXT($E$136)</formula>
    </cfRule>
  </conditionalFormatting>
  <conditionalFormatting sqref="E136">
    <cfRule type="cellIs" dxfId="25175" priority="29608" operator="lessThan">
      <formula>0</formula>
    </cfRule>
  </conditionalFormatting>
  <conditionalFormatting sqref="F136">
    <cfRule type="cellIs" dxfId="25174" priority="29607" operator="greaterThan">
      <formula>5000000</formula>
    </cfRule>
  </conditionalFormatting>
  <conditionalFormatting sqref="F136">
    <cfRule type="expression" dxfId="25173" priority="29606">
      <formula>ISTEXT($F$136)</formula>
    </cfRule>
  </conditionalFormatting>
  <conditionalFormatting sqref="F136">
    <cfRule type="cellIs" dxfId="25172" priority="29605" operator="lessThan">
      <formula>0</formula>
    </cfRule>
  </conditionalFormatting>
  <conditionalFormatting sqref="G136">
    <cfRule type="cellIs" dxfId="25171" priority="29604" operator="greaterThan">
      <formula>5000000</formula>
    </cfRule>
  </conditionalFormatting>
  <conditionalFormatting sqref="G136">
    <cfRule type="expression" dxfId="25170" priority="29603">
      <formula>ISTEXT($G$136)</formula>
    </cfRule>
  </conditionalFormatting>
  <conditionalFormatting sqref="G136">
    <cfRule type="cellIs" dxfId="25169" priority="29602" operator="lessThan">
      <formula>0</formula>
    </cfRule>
  </conditionalFormatting>
  <conditionalFormatting sqref="H136">
    <cfRule type="cellIs" dxfId="25168" priority="29601" operator="greaterThan">
      <formula>5000000</formula>
    </cfRule>
  </conditionalFormatting>
  <conditionalFormatting sqref="H136">
    <cfRule type="expression" dxfId="25167" priority="29600">
      <formula>ISTEXT($H$136)</formula>
    </cfRule>
  </conditionalFormatting>
  <conditionalFormatting sqref="H136">
    <cfRule type="cellIs" dxfId="25166" priority="29599" operator="lessThan">
      <formula>0</formula>
    </cfRule>
  </conditionalFormatting>
  <conditionalFormatting sqref="I136">
    <cfRule type="cellIs" dxfId="25165" priority="29598" operator="greaterThan">
      <formula>5000000</formula>
    </cfRule>
  </conditionalFormatting>
  <conditionalFormatting sqref="I136">
    <cfRule type="expression" dxfId="25164" priority="29597">
      <formula>ISTEXT($I$136)</formula>
    </cfRule>
  </conditionalFormatting>
  <conditionalFormatting sqref="I136">
    <cfRule type="cellIs" dxfId="25163" priority="29596" operator="lessThan">
      <formula>0</formula>
    </cfRule>
  </conditionalFormatting>
  <conditionalFormatting sqref="J136">
    <cfRule type="cellIs" dxfId="25162" priority="29595" operator="greaterThan">
      <formula>5000000</formula>
    </cfRule>
  </conditionalFormatting>
  <conditionalFormatting sqref="J136">
    <cfRule type="expression" dxfId="25161" priority="29594">
      <formula>ISTEXT($J$136)</formula>
    </cfRule>
  </conditionalFormatting>
  <conditionalFormatting sqref="J136">
    <cfRule type="cellIs" dxfId="25160" priority="29593" operator="lessThan">
      <formula>0</formula>
    </cfRule>
  </conditionalFormatting>
  <conditionalFormatting sqref="K136">
    <cfRule type="cellIs" dxfId="25159" priority="29592" operator="greaterThan">
      <formula>5000000</formula>
    </cfRule>
  </conditionalFormatting>
  <conditionalFormatting sqref="K136">
    <cfRule type="expression" dxfId="25158" priority="29591">
      <formula>ISTEXT($K$136)</formula>
    </cfRule>
  </conditionalFormatting>
  <conditionalFormatting sqref="K136">
    <cfRule type="cellIs" dxfId="25157" priority="29590" operator="lessThan">
      <formula>0</formula>
    </cfRule>
  </conditionalFormatting>
  <conditionalFormatting sqref="L136">
    <cfRule type="cellIs" dxfId="25156" priority="29589" operator="greaterThan">
      <formula>5000000</formula>
    </cfRule>
  </conditionalFormatting>
  <conditionalFormatting sqref="L136">
    <cfRule type="expression" dxfId="25155" priority="29588">
      <formula>ISTEXT($L$136)</formula>
    </cfRule>
  </conditionalFormatting>
  <conditionalFormatting sqref="L136">
    <cfRule type="cellIs" dxfId="25154" priority="29587" operator="lessThan">
      <formula>0</formula>
    </cfRule>
  </conditionalFormatting>
  <conditionalFormatting sqref="M136">
    <cfRule type="cellIs" dxfId="25153" priority="29586" operator="greaterThan">
      <formula>5000000</formula>
    </cfRule>
  </conditionalFormatting>
  <conditionalFormatting sqref="M136">
    <cfRule type="expression" dxfId="25152" priority="29585">
      <formula>ISTEXT($M$136)</formula>
    </cfRule>
  </conditionalFormatting>
  <conditionalFormatting sqref="M136">
    <cfRule type="cellIs" dxfId="25151" priority="29584" operator="lessThan">
      <formula>0</formula>
    </cfRule>
  </conditionalFormatting>
  <conditionalFormatting sqref="N136">
    <cfRule type="cellIs" dxfId="25150" priority="29583" operator="greaterThan">
      <formula>5000000</formula>
    </cfRule>
  </conditionalFormatting>
  <conditionalFormatting sqref="N136">
    <cfRule type="expression" dxfId="25149" priority="29582">
      <formula>ISTEXT($N$136)</formula>
    </cfRule>
  </conditionalFormatting>
  <conditionalFormatting sqref="N136">
    <cfRule type="cellIs" dxfId="25148" priority="29581" operator="lessThan">
      <formula>0</formula>
    </cfRule>
  </conditionalFormatting>
  <conditionalFormatting sqref="O136">
    <cfRule type="cellIs" dxfId="25147" priority="29580" operator="greaterThan">
      <formula>5000000</formula>
    </cfRule>
  </conditionalFormatting>
  <conditionalFormatting sqref="O136">
    <cfRule type="expression" dxfId="25146" priority="29579">
      <formula>ISTEXT($O$136)</formula>
    </cfRule>
  </conditionalFormatting>
  <conditionalFormatting sqref="O136">
    <cfRule type="cellIs" dxfId="25145" priority="29578" operator="lessThan">
      <formula>0</formula>
    </cfRule>
  </conditionalFormatting>
  <conditionalFormatting sqref="P136">
    <cfRule type="cellIs" dxfId="25144" priority="29577" operator="greaterThan">
      <formula>5000000</formula>
    </cfRule>
  </conditionalFormatting>
  <conditionalFormatting sqref="P136">
    <cfRule type="expression" dxfId="25143" priority="29576">
      <formula>ISTEXT($P$136)</formula>
    </cfRule>
  </conditionalFormatting>
  <conditionalFormatting sqref="P136">
    <cfRule type="cellIs" dxfId="25142" priority="29575" operator="lessThan">
      <formula>0</formula>
    </cfRule>
  </conditionalFormatting>
  <conditionalFormatting sqref="Q136">
    <cfRule type="cellIs" dxfId="25141" priority="29574" operator="greaterThan">
      <formula>5000000</formula>
    </cfRule>
  </conditionalFormatting>
  <conditionalFormatting sqref="Q136">
    <cfRule type="expression" dxfId="25140" priority="29573">
      <formula>ISTEXT($Q$136)</formula>
    </cfRule>
  </conditionalFormatting>
  <conditionalFormatting sqref="Q136">
    <cfRule type="cellIs" dxfId="25139" priority="29572" operator="lessThan">
      <formula>0</formula>
    </cfRule>
  </conditionalFormatting>
  <conditionalFormatting sqref="R136">
    <cfRule type="cellIs" dxfId="25138" priority="29571" operator="greaterThan">
      <formula>5000000</formula>
    </cfRule>
  </conditionalFormatting>
  <conditionalFormatting sqref="R136">
    <cfRule type="expression" dxfId="25137" priority="29570">
      <formula>ISTEXT($R$136)</formula>
    </cfRule>
  </conditionalFormatting>
  <conditionalFormatting sqref="R136">
    <cfRule type="cellIs" dxfId="25136" priority="29569" operator="lessThan">
      <formula>0</formula>
    </cfRule>
  </conditionalFormatting>
  <conditionalFormatting sqref="S136">
    <cfRule type="cellIs" dxfId="25135" priority="29568" operator="greaterThan">
      <formula>5000000</formula>
    </cfRule>
  </conditionalFormatting>
  <conditionalFormatting sqref="S136">
    <cfRule type="expression" dxfId="25134" priority="29567">
      <formula>ISTEXT($S$136)</formula>
    </cfRule>
  </conditionalFormatting>
  <conditionalFormatting sqref="S136">
    <cfRule type="cellIs" dxfId="25133" priority="29566" operator="lessThan">
      <formula>0</formula>
    </cfRule>
  </conditionalFormatting>
  <conditionalFormatting sqref="T136">
    <cfRule type="cellIs" dxfId="25132" priority="29565" operator="greaterThan">
      <formula>5000000</formula>
    </cfRule>
  </conditionalFormatting>
  <conditionalFormatting sqref="T136">
    <cfRule type="expression" dxfId="25131" priority="29564">
      <formula>ISTEXT($T$136)</formula>
    </cfRule>
  </conditionalFormatting>
  <conditionalFormatting sqref="T136">
    <cfRule type="cellIs" dxfId="25130" priority="29563" operator="lessThan">
      <formula>0</formula>
    </cfRule>
  </conditionalFormatting>
  <conditionalFormatting sqref="U136">
    <cfRule type="cellIs" dxfId="25129" priority="29562" operator="greaterThan">
      <formula>5000000</formula>
    </cfRule>
  </conditionalFormatting>
  <conditionalFormatting sqref="U136">
    <cfRule type="expression" dxfId="25128" priority="29561">
      <formula>ISTEXT($U$136)</formula>
    </cfRule>
  </conditionalFormatting>
  <conditionalFormatting sqref="U136">
    <cfRule type="cellIs" dxfId="25127" priority="29560" operator="lessThan">
      <formula>0</formula>
    </cfRule>
  </conditionalFormatting>
  <conditionalFormatting sqref="V136">
    <cfRule type="cellIs" dxfId="25126" priority="29559" operator="greaterThan">
      <formula>5000000</formula>
    </cfRule>
  </conditionalFormatting>
  <conditionalFormatting sqref="V136">
    <cfRule type="expression" dxfId="25125" priority="29558">
      <formula>ISTEXT($V$136)</formula>
    </cfRule>
  </conditionalFormatting>
  <conditionalFormatting sqref="V136">
    <cfRule type="cellIs" dxfId="25124" priority="29557" operator="lessThan">
      <formula>0</formula>
    </cfRule>
  </conditionalFormatting>
  <conditionalFormatting sqref="W136">
    <cfRule type="cellIs" dxfId="25123" priority="29556" operator="greaterThan">
      <formula>5000000</formula>
    </cfRule>
  </conditionalFormatting>
  <conditionalFormatting sqref="W136">
    <cfRule type="expression" dxfId="25122" priority="29555">
      <formula>ISTEXT($W$136)</formula>
    </cfRule>
  </conditionalFormatting>
  <conditionalFormatting sqref="W136">
    <cfRule type="cellIs" dxfId="25121" priority="29554" operator="lessThan">
      <formula>0</formula>
    </cfRule>
  </conditionalFormatting>
  <conditionalFormatting sqref="X136">
    <cfRule type="cellIs" dxfId="25120" priority="29553" operator="greaterThan">
      <formula>5000000</formula>
    </cfRule>
  </conditionalFormatting>
  <conditionalFormatting sqref="X136">
    <cfRule type="expression" dxfId="25119" priority="29552">
      <formula>ISTEXT($X$136)</formula>
    </cfRule>
  </conditionalFormatting>
  <conditionalFormatting sqref="X136">
    <cfRule type="cellIs" dxfId="25118" priority="29551" operator="lessThan">
      <formula>0</formula>
    </cfRule>
  </conditionalFormatting>
  <conditionalFormatting sqref="Y136">
    <cfRule type="cellIs" dxfId="25117" priority="29550" operator="greaterThan">
      <formula>5000000</formula>
    </cfRule>
  </conditionalFormatting>
  <conditionalFormatting sqref="Y136">
    <cfRule type="expression" dxfId="25116" priority="29549">
      <formula>ISTEXT($Y$136)</formula>
    </cfRule>
  </conditionalFormatting>
  <conditionalFormatting sqref="Y136">
    <cfRule type="cellIs" dxfId="25115" priority="29548" operator="lessThan">
      <formula>0</formula>
    </cfRule>
  </conditionalFormatting>
  <conditionalFormatting sqref="Z136">
    <cfRule type="cellIs" dxfId="25114" priority="29547" operator="greaterThan">
      <formula>5000000</formula>
    </cfRule>
  </conditionalFormatting>
  <conditionalFormatting sqref="Z136">
    <cfRule type="expression" dxfId="25113" priority="29546">
      <formula>ISTEXT($Z$136)</formula>
    </cfRule>
  </conditionalFormatting>
  <conditionalFormatting sqref="Z136">
    <cfRule type="cellIs" dxfId="25112" priority="29545" operator="lessThan">
      <formula>0</formula>
    </cfRule>
  </conditionalFormatting>
  <conditionalFormatting sqref="E137">
    <cfRule type="cellIs" dxfId="25111" priority="29544" operator="greaterThan">
      <formula>5000000</formula>
    </cfRule>
  </conditionalFormatting>
  <conditionalFormatting sqref="E137">
    <cfRule type="expression" dxfId="25110" priority="29543">
      <formula>ISTEXT($E$137)</formula>
    </cfRule>
  </conditionalFormatting>
  <conditionalFormatting sqref="E137">
    <cfRule type="cellIs" dxfId="25109" priority="29542" operator="lessThan">
      <formula>0</formula>
    </cfRule>
  </conditionalFormatting>
  <conditionalFormatting sqref="F137">
    <cfRule type="cellIs" dxfId="25108" priority="29541" operator="greaterThan">
      <formula>5000000</formula>
    </cfRule>
  </conditionalFormatting>
  <conditionalFormatting sqref="F137">
    <cfRule type="expression" dxfId="25107" priority="29540">
      <formula>ISTEXT($F$137)</formula>
    </cfRule>
  </conditionalFormatting>
  <conditionalFormatting sqref="F137">
    <cfRule type="cellIs" dxfId="25106" priority="29539" operator="lessThan">
      <formula>0</formula>
    </cfRule>
  </conditionalFormatting>
  <conditionalFormatting sqref="G137">
    <cfRule type="cellIs" dxfId="25105" priority="29538" operator="greaterThan">
      <formula>5000000</formula>
    </cfRule>
  </conditionalFormatting>
  <conditionalFormatting sqref="G137">
    <cfRule type="expression" dxfId="25104" priority="29537">
      <formula>ISTEXT($G$137)</formula>
    </cfRule>
  </conditionalFormatting>
  <conditionalFormatting sqref="G137">
    <cfRule type="cellIs" dxfId="25103" priority="29536" operator="lessThan">
      <formula>0</formula>
    </cfRule>
  </conditionalFormatting>
  <conditionalFormatting sqref="H137">
    <cfRule type="cellIs" dxfId="25102" priority="29535" operator="greaterThan">
      <formula>5000000</formula>
    </cfRule>
  </conditionalFormatting>
  <conditionalFormatting sqref="H137">
    <cfRule type="expression" dxfId="25101" priority="29534">
      <formula>ISTEXT($H$137)</formula>
    </cfRule>
  </conditionalFormatting>
  <conditionalFormatting sqref="H137">
    <cfRule type="cellIs" dxfId="25100" priority="29533" operator="lessThan">
      <formula>0</formula>
    </cfRule>
  </conditionalFormatting>
  <conditionalFormatting sqref="I137">
    <cfRule type="cellIs" dxfId="25099" priority="29532" operator="greaterThan">
      <formula>5000000</formula>
    </cfRule>
  </conditionalFormatting>
  <conditionalFormatting sqref="I137">
    <cfRule type="expression" dxfId="25098" priority="29531">
      <formula>ISTEXT($I$137)</formula>
    </cfRule>
  </conditionalFormatting>
  <conditionalFormatting sqref="I137">
    <cfRule type="cellIs" dxfId="25097" priority="29530" operator="lessThan">
      <formula>0</formula>
    </cfRule>
  </conditionalFormatting>
  <conditionalFormatting sqref="J137">
    <cfRule type="cellIs" dxfId="25096" priority="29529" operator="greaterThan">
      <formula>5000000</formula>
    </cfRule>
  </conditionalFormatting>
  <conditionalFormatting sqref="J137">
    <cfRule type="expression" dxfId="25095" priority="29528">
      <formula>ISTEXT($J$137)</formula>
    </cfRule>
  </conditionalFormatting>
  <conditionalFormatting sqref="J137">
    <cfRule type="cellIs" dxfId="25094" priority="29527" operator="lessThan">
      <formula>0</formula>
    </cfRule>
  </conditionalFormatting>
  <conditionalFormatting sqref="K137">
    <cfRule type="cellIs" dxfId="25093" priority="29526" operator="greaterThan">
      <formula>5000000</formula>
    </cfRule>
  </conditionalFormatting>
  <conditionalFormatting sqref="K137">
    <cfRule type="expression" dxfId="25092" priority="29525">
      <formula>ISTEXT($K$137)</formula>
    </cfRule>
  </conditionalFormatting>
  <conditionalFormatting sqref="K137">
    <cfRule type="cellIs" dxfId="25091" priority="29524" operator="lessThan">
      <formula>0</formula>
    </cfRule>
  </conditionalFormatting>
  <conditionalFormatting sqref="L137">
    <cfRule type="cellIs" dxfId="25090" priority="29523" operator="greaterThan">
      <formula>5000000</formula>
    </cfRule>
  </conditionalFormatting>
  <conditionalFormatting sqref="L137">
    <cfRule type="expression" dxfId="25089" priority="29522">
      <formula>ISTEXT($L$137)</formula>
    </cfRule>
  </conditionalFormatting>
  <conditionalFormatting sqref="L137">
    <cfRule type="cellIs" dxfId="25088" priority="29521" operator="lessThan">
      <formula>0</formula>
    </cfRule>
  </conditionalFormatting>
  <conditionalFormatting sqref="M137">
    <cfRule type="cellIs" dxfId="25087" priority="29520" operator="greaterThan">
      <formula>5000000</formula>
    </cfRule>
  </conditionalFormatting>
  <conditionalFormatting sqref="M137">
    <cfRule type="expression" dxfId="25086" priority="29519">
      <formula>ISTEXT($M$137)</formula>
    </cfRule>
  </conditionalFormatting>
  <conditionalFormatting sqref="M137">
    <cfRule type="cellIs" dxfId="25085" priority="29518" operator="lessThan">
      <formula>0</formula>
    </cfRule>
  </conditionalFormatting>
  <conditionalFormatting sqref="N137">
    <cfRule type="cellIs" dxfId="25084" priority="29517" operator="greaterThan">
      <formula>5000000</formula>
    </cfRule>
  </conditionalFormatting>
  <conditionalFormatting sqref="N137">
    <cfRule type="expression" dxfId="25083" priority="29516">
      <formula>ISTEXT($N$137)</formula>
    </cfRule>
  </conditionalFormatting>
  <conditionalFormatting sqref="N137">
    <cfRule type="cellIs" dxfId="25082" priority="29515" operator="lessThan">
      <formula>0</formula>
    </cfRule>
  </conditionalFormatting>
  <conditionalFormatting sqref="O137">
    <cfRule type="cellIs" dxfId="25081" priority="29514" operator="greaterThan">
      <formula>5000000</formula>
    </cfRule>
  </conditionalFormatting>
  <conditionalFormatting sqref="O137">
    <cfRule type="expression" dxfId="25080" priority="29513">
      <formula>ISTEXT($O$137)</formula>
    </cfRule>
  </conditionalFormatting>
  <conditionalFormatting sqref="O137">
    <cfRule type="cellIs" dxfId="25079" priority="29512" operator="lessThan">
      <formula>0</formula>
    </cfRule>
  </conditionalFormatting>
  <conditionalFormatting sqref="P137">
    <cfRule type="cellIs" dxfId="25078" priority="29511" operator="greaterThan">
      <formula>5000000</formula>
    </cfRule>
  </conditionalFormatting>
  <conditionalFormatting sqref="P137">
    <cfRule type="expression" dxfId="25077" priority="29510">
      <formula>ISTEXT($P$137)</formula>
    </cfRule>
  </conditionalFormatting>
  <conditionalFormatting sqref="P137">
    <cfRule type="cellIs" dxfId="25076" priority="29509" operator="lessThan">
      <formula>0</formula>
    </cfRule>
  </conditionalFormatting>
  <conditionalFormatting sqref="Q137">
    <cfRule type="cellIs" dxfId="25075" priority="29508" operator="greaterThan">
      <formula>5000000</formula>
    </cfRule>
  </conditionalFormatting>
  <conditionalFormatting sqref="Q137">
    <cfRule type="expression" dxfId="25074" priority="29507">
      <formula>ISTEXT($Q$137)</formula>
    </cfRule>
  </conditionalFormatting>
  <conditionalFormatting sqref="Q137">
    <cfRule type="cellIs" dxfId="25073" priority="29506" operator="lessThan">
      <formula>0</formula>
    </cfRule>
  </conditionalFormatting>
  <conditionalFormatting sqref="R137">
    <cfRule type="cellIs" dxfId="25072" priority="29505" operator="greaterThan">
      <formula>5000000</formula>
    </cfRule>
  </conditionalFormatting>
  <conditionalFormatting sqref="R137">
    <cfRule type="expression" dxfId="25071" priority="29504">
      <formula>ISTEXT($R$137)</formula>
    </cfRule>
  </conditionalFormatting>
  <conditionalFormatting sqref="R137">
    <cfRule type="cellIs" dxfId="25070" priority="29503" operator="lessThan">
      <formula>0</formula>
    </cfRule>
  </conditionalFormatting>
  <conditionalFormatting sqref="S137">
    <cfRule type="cellIs" dxfId="25069" priority="29502" operator="greaterThan">
      <formula>5000000</formula>
    </cfRule>
  </conditionalFormatting>
  <conditionalFormatting sqref="S137">
    <cfRule type="expression" dxfId="25068" priority="29501">
      <formula>ISTEXT($S$137)</formula>
    </cfRule>
  </conditionalFormatting>
  <conditionalFormatting sqref="S137">
    <cfRule type="cellIs" dxfId="25067" priority="29500" operator="lessThan">
      <formula>0</formula>
    </cfRule>
  </conditionalFormatting>
  <conditionalFormatting sqref="T137">
    <cfRule type="cellIs" dxfId="25066" priority="29499" operator="greaterThan">
      <formula>5000000</formula>
    </cfRule>
  </conditionalFormatting>
  <conditionalFormatting sqref="T137">
    <cfRule type="expression" dxfId="25065" priority="29498">
      <formula>ISTEXT($T$137)</formula>
    </cfRule>
  </conditionalFormatting>
  <conditionalFormatting sqref="T137">
    <cfRule type="cellIs" dxfId="25064" priority="29497" operator="lessThan">
      <formula>0</formula>
    </cfRule>
  </conditionalFormatting>
  <conditionalFormatting sqref="U137">
    <cfRule type="cellIs" dxfId="25063" priority="29496" operator="greaterThan">
      <formula>5000000</formula>
    </cfRule>
  </conditionalFormatting>
  <conditionalFormatting sqref="U137">
    <cfRule type="expression" dxfId="25062" priority="29495">
      <formula>ISTEXT($U$137)</formula>
    </cfRule>
  </conditionalFormatting>
  <conditionalFormatting sqref="U137">
    <cfRule type="cellIs" dxfId="25061" priority="29494" operator="lessThan">
      <formula>0</formula>
    </cfRule>
  </conditionalFormatting>
  <conditionalFormatting sqref="V137">
    <cfRule type="cellIs" dxfId="25060" priority="29493" operator="greaterThan">
      <formula>5000000</formula>
    </cfRule>
  </conditionalFormatting>
  <conditionalFormatting sqref="V137">
    <cfRule type="expression" dxfId="25059" priority="29492">
      <formula>ISTEXT($V$137)</formula>
    </cfRule>
  </conditionalFormatting>
  <conditionalFormatting sqref="V137">
    <cfRule type="cellIs" dxfId="25058" priority="29491" operator="lessThan">
      <formula>0</formula>
    </cfRule>
  </conditionalFormatting>
  <conditionalFormatting sqref="W137">
    <cfRule type="cellIs" dxfId="25057" priority="29490" operator="greaterThan">
      <formula>5000000</formula>
    </cfRule>
  </conditionalFormatting>
  <conditionalFormatting sqref="W137">
    <cfRule type="expression" dxfId="25056" priority="29489">
      <formula>ISTEXT($W$137)</formula>
    </cfRule>
  </conditionalFormatting>
  <conditionalFormatting sqref="W137">
    <cfRule type="cellIs" dxfId="25055" priority="29488" operator="lessThan">
      <formula>0</formula>
    </cfRule>
  </conditionalFormatting>
  <conditionalFormatting sqref="X137">
    <cfRule type="cellIs" dxfId="25054" priority="29487" operator="greaterThan">
      <formula>5000000</formula>
    </cfRule>
  </conditionalFormatting>
  <conditionalFormatting sqref="X137">
    <cfRule type="expression" dxfId="25053" priority="29486">
      <formula>ISTEXT($X$137)</formula>
    </cfRule>
  </conditionalFormatting>
  <conditionalFormatting sqref="X137">
    <cfRule type="cellIs" dxfId="25052" priority="29485" operator="lessThan">
      <formula>0</formula>
    </cfRule>
  </conditionalFormatting>
  <conditionalFormatting sqref="Y137">
    <cfRule type="cellIs" dxfId="25051" priority="29484" operator="greaterThan">
      <formula>5000000</formula>
    </cfRule>
  </conditionalFormatting>
  <conditionalFormatting sqref="Y137">
    <cfRule type="expression" dxfId="25050" priority="29483">
      <formula>ISTEXT($Y$137)</formula>
    </cfRule>
  </conditionalFormatting>
  <conditionalFormatting sqref="Y137">
    <cfRule type="cellIs" dxfId="25049" priority="29482" operator="lessThan">
      <formula>0</formula>
    </cfRule>
  </conditionalFormatting>
  <conditionalFormatting sqref="Z137">
    <cfRule type="cellIs" dxfId="25048" priority="29481" operator="greaterThan">
      <formula>5000000</formula>
    </cfRule>
  </conditionalFormatting>
  <conditionalFormatting sqref="Z137">
    <cfRule type="expression" dxfId="25047" priority="29480">
      <formula>ISTEXT($Z$137)</formula>
    </cfRule>
  </conditionalFormatting>
  <conditionalFormatting sqref="Z137">
    <cfRule type="cellIs" dxfId="25046" priority="29479" operator="lessThan">
      <formula>0</formula>
    </cfRule>
  </conditionalFormatting>
  <conditionalFormatting sqref="E138">
    <cfRule type="cellIs" dxfId="25045" priority="29478" operator="greaterThan">
      <formula>5000000</formula>
    </cfRule>
  </conditionalFormatting>
  <conditionalFormatting sqref="E138">
    <cfRule type="expression" dxfId="25044" priority="29477">
      <formula>ISTEXT($E$138)</formula>
    </cfRule>
  </conditionalFormatting>
  <conditionalFormatting sqref="E138">
    <cfRule type="cellIs" dxfId="25043" priority="29476" operator="lessThan">
      <formula>0</formula>
    </cfRule>
  </conditionalFormatting>
  <conditionalFormatting sqref="F138">
    <cfRule type="cellIs" dxfId="25042" priority="29475" operator="greaterThan">
      <formula>5000000</formula>
    </cfRule>
  </conditionalFormatting>
  <conditionalFormatting sqref="F138">
    <cfRule type="expression" dxfId="25041" priority="29474">
      <formula>ISTEXT($F$138)</formula>
    </cfRule>
  </conditionalFormatting>
  <conditionalFormatting sqref="F138">
    <cfRule type="cellIs" dxfId="25040" priority="29473" operator="lessThan">
      <formula>0</formula>
    </cfRule>
  </conditionalFormatting>
  <conditionalFormatting sqref="G138">
    <cfRule type="cellIs" dxfId="25039" priority="29472" operator="greaterThan">
      <formula>5000000</formula>
    </cfRule>
  </conditionalFormatting>
  <conditionalFormatting sqref="G138">
    <cfRule type="expression" dxfId="25038" priority="29471">
      <formula>ISTEXT($G$138)</formula>
    </cfRule>
  </conditionalFormatting>
  <conditionalFormatting sqref="G138">
    <cfRule type="cellIs" dxfId="25037" priority="29470" operator="lessThan">
      <formula>0</formula>
    </cfRule>
  </conditionalFormatting>
  <conditionalFormatting sqref="H138">
    <cfRule type="cellIs" dxfId="25036" priority="29469" operator="greaterThan">
      <formula>5000000</formula>
    </cfRule>
  </conditionalFormatting>
  <conditionalFormatting sqref="H138">
    <cfRule type="expression" dxfId="25035" priority="29468">
      <formula>ISTEXT($H$138)</formula>
    </cfRule>
  </conditionalFormatting>
  <conditionalFormatting sqref="H138">
    <cfRule type="cellIs" dxfId="25034" priority="29467" operator="lessThan">
      <formula>0</formula>
    </cfRule>
  </conditionalFormatting>
  <conditionalFormatting sqref="I138">
    <cfRule type="cellIs" dxfId="25033" priority="29466" operator="greaterThan">
      <formula>5000000</formula>
    </cfRule>
  </conditionalFormatting>
  <conditionalFormatting sqref="I138">
    <cfRule type="expression" dxfId="25032" priority="29465">
      <formula>ISTEXT($I$138)</formula>
    </cfRule>
  </conditionalFormatting>
  <conditionalFormatting sqref="I138">
    <cfRule type="cellIs" dxfId="25031" priority="29464" operator="lessThan">
      <formula>0</formula>
    </cfRule>
  </conditionalFormatting>
  <conditionalFormatting sqref="J138">
    <cfRule type="cellIs" dxfId="25030" priority="29463" operator="greaterThan">
      <formula>5000000</formula>
    </cfRule>
  </conditionalFormatting>
  <conditionalFormatting sqref="J138">
    <cfRule type="expression" dxfId="25029" priority="29462">
      <formula>ISTEXT($J$138)</formula>
    </cfRule>
  </conditionalFormatting>
  <conditionalFormatting sqref="J138">
    <cfRule type="cellIs" dxfId="25028" priority="29461" operator="lessThan">
      <formula>0</formula>
    </cfRule>
  </conditionalFormatting>
  <conditionalFormatting sqref="K138">
    <cfRule type="cellIs" dxfId="25027" priority="29460" operator="greaterThan">
      <formula>5000000</formula>
    </cfRule>
  </conditionalFormatting>
  <conditionalFormatting sqref="K138">
    <cfRule type="expression" dxfId="25026" priority="29459">
      <formula>ISTEXT($K$138)</formula>
    </cfRule>
  </conditionalFormatting>
  <conditionalFormatting sqref="K138">
    <cfRule type="cellIs" dxfId="25025" priority="29458" operator="lessThan">
      <formula>0</formula>
    </cfRule>
  </conditionalFormatting>
  <conditionalFormatting sqref="L138">
    <cfRule type="cellIs" dxfId="25024" priority="29457" operator="greaterThan">
      <formula>5000000</formula>
    </cfRule>
  </conditionalFormatting>
  <conditionalFormatting sqref="L138">
    <cfRule type="expression" dxfId="25023" priority="29456">
      <formula>ISTEXT($L$138)</formula>
    </cfRule>
  </conditionalFormatting>
  <conditionalFormatting sqref="L138">
    <cfRule type="cellIs" dxfId="25022" priority="29455" operator="lessThan">
      <formula>0</formula>
    </cfRule>
  </conditionalFormatting>
  <conditionalFormatting sqref="M138">
    <cfRule type="cellIs" dxfId="25021" priority="29454" operator="greaterThan">
      <formula>5000000</formula>
    </cfRule>
  </conditionalFormatting>
  <conditionalFormatting sqref="M138">
    <cfRule type="expression" dxfId="25020" priority="29453">
      <formula>ISTEXT($M$138)</formula>
    </cfRule>
  </conditionalFormatting>
  <conditionalFormatting sqref="M138">
    <cfRule type="cellIs" dxfId="25019" priority="29452" operator="lessThan">
      <formula>0</formula>
    </cfRule>
  </conditionalFormatting>
  <conditionalFormatting sqref="N138">
    <cfRule type="cellIs" dxfId="25018" priority="29451" operator="greaterThan">
      <formula>5000000</formula>
    </cfRule>
  </conditionalFormatting>
  <conditionalFormatting sqref="N138">
    <cfRule type="expression" dxfId="25017" priority="29450">
      <formula>ISTEXT($N$138)</formula>
    </cfRule>
  </conditionalFormatting>
  <conditionalFormatting sqref="N138">
    <cfRule type="cellIs" dxfId="25016" priority="29449" operator="lessThan">
      <formula>0</formula>
    </cfRule>
  </conditionalFormatting>
  <conditionalFormatting sqref="O138">
    <cfRule type="cellIs" dxfId="25015" priority="29448" operator="greaterThan">
      <formula>5000000</formula>
    </cfRule>
  </conditionalFormatting>
  <conditionalFormatting sqref="O138">
    <cfRule type="expression" dxfId="25014" priority="29447">
      <formula>ISTEXT($O$138)</formula>
    </cfRule>
  </conditionalFormatting>
  <conditionalFormatting sqref="O138">
    <cfRule type="cellIs" dxfId="25013" priority="29446" operator="lessThan">
      <formula>0</formula>
    </cfRule>
  </conditionalFormatting>
  <conditionalFormatting sqref="P138">
    <cfRule type="cellIs" dxfId="25012" priority="29445" operator="greaterThan">
      <formula>5000000</formula>
    </cfRule>
  </conditionalFormatting>
  <conditionalFormatting sqref="P138">
    <cfRule type="expression" dxfId="25011" priority="29444">
      <formula>ISTEXT($P$138)</formula>
    </cfRule>
  </conditionalFormatting>
  <conditionalFormatting sqref="P138">
    <cfRule type="cellIs" dxfId="25010" priority="29443" operator="lessThan">
      <formula>0</formula>
    </cfRule>
  </conditionalFormatting>
  <conditionalFormatting sqref="Q138">
    <cfRule type="cellIs" dxfId="25009" priority="29442" operator="greaterThan">
      <formula>5000000</formula>
    </cfRule>
  </conditionalFormatting>
  <conditionalFormatting sqref="Q138">
    <cfRule type="expression" dxfId="25008" priority="29441">
      <formula>ISTEXT($Q$138)</formula>
    </cfRule>
  </conditionalFormatting>
  <conditionalFormatting sqref="Q138">
    <cfRule type="cellIs" dxfId="25007" priority="29440" operator="lessThan">
      <formula>0</formula>
    </cfRule>
  </conditionalFormatting>
  <conditionalFormatting sqref="R138">
    <cfRule type="cellIs" dxfId="25006" priority="29439" operator="greaterThan">
      <formula>5000000</formula>
    </cfRule>
  </conditionalFormatting>
  <conditionalFormatting sqref="R138">
    <cfRule type="expression" dxfId="25005" priority="29438">
      <formula>ISTEXT($R$138)</formula>
    </cfRule>
  </conditionalFormatting>
  <conditionalFormatting sqref="R138">
    <cfRule type="cellIs" dxfId="25004" priority="29437" operator="lessThan">
      <formula>0</formula>
    </cfRule>
  </conditionalFormatting>
  <conditionalFormatting sqref="S138">
    <cfRule type="cellIs" dxfId="25003" priority="29436" operator="greaterThan">
      <formula>5000000</formula>
    </cfRule>
  </conditionalFormatting>
  <conditionalFormatting sqref="S138">
    <cfRule type="expression" dxfId="25002" priority="29435">
      <formula>ISTEXT($S$138)</formula>
    </cfRule>
  </conditionalFormatting>
  <conditionalFormatting sqref="S138">
    <cfRule type="cellIs" dxfId="25001" priority="29434" operator="lessThan">
      <formula>0</formula>
    </cfRule>
  </conditionalFormatting>
  <conditionalFormatting sqref="T138">
    <cfRule type="cellIs" dxfId="25000" priority="29433" operator="greaterThan">
      <formula>5000000</formula>
    </cfRule>
  </conditionalFormatting>
  <conditionalFormatting sqref="T138">
    <cfRule type="expression" dxfId="24999" priority="29432">
      <formula>ISTEXT($T$138)</formula>
    </cfRule>
  </conditionalFormatting>
  <conditionalFormatting sqref="T138">
    <cfRule type="cellIs" dxfId="24998" priority="29431" operator="lessThan">
      <formula>0</formula>
    </cfRule>
  </conditionalFormatting>
  <conditionalFormatting sqref="U138">
    <cfRule type="cellIs" dxfId="24997" priority="29430" operator="greaterThan">
      <formula>5000000</formula>
    </cfRule>
  </conditionalFormatting>
  <conditionalFormatting sqref="U138">
    <cfRule type="expression" dxfId="24996" priority="29429">
      <formula>ISTEXT($U$138)</formula>
    </cfRule>
  </conditionalFormatting>
  <conditionalFormatting sqref="U138">
    <cfRule type="cellIs" dxfId="24995" priority="29428" operator="lessThan">
      <formula>0</formula>
    </cfRule>
  </conditionalFormatting>
  <conditionalFormatting sqref="V138">
    <cfRule type="cellIs" dxfId="24994" priority="29427" operator="greaterThan">
      <formula>5000000</formula>
    </cfRule>
  </conditionalFormatting>
  <conditionalFormatting sqref="V138">
    <cfRule type="expression" dxfId="24993" priority="29426">
      <formula>ISTEXT($V$138)</formula>
    </cfRule>
  </conditionalFormatting>
  <conditionalFormatting sqref="V138">
    <cfRule type="cellIs" dxfId="24992" priority="29425" operator="lessThan">
      <formula>0</formula>
    </cfRule>
  </conditionalFormatting>
  <conditionalFormatting sqref="W138">
    <cfRule type="cellIs" dxfId="24991" priority="29424" operator="greaterThan">
      <formula>5000000</formula>
    </cfRule>
  </conditionalFormatting>
  <conditionalFormatting sqref="W138">
    <cfRule type="expression" dxfId="24990" priority="29423">
      <formula>ISTEXT($W$138)</formula>
    </cfRule>
  </conditionalFormatting>
  <conditionalFormatting sqref="W138">
    <cfRule type="cellIs" dxfId="24989" priority="29422" operator="lessThan">
      <formula>0</formula>
    </cfRule>
  </conditionalFormatting>
  <conditionalFormatting sqref="X138">
    <cfRule type="cellIs" dxfId="24988" priority="29421" operator="greaterThan">
      <formula>5000000</formula>
    </cfRule>
  </conditionalFormatting>
  <conditionalFormatting sqref="X138">
    <cfRule type="expression" dxfId="24987" priority="29420">
      <formula>ISTEXT($X$138)</formula>
    </cfRule>
  </conditionalFormatting>
  <conditionalFormatting sqref="X138">
    <cfRule type="cellIs" dxfId="24986" priority="29419" operator="lessThan">
      <formula>0</formula>
    </cfRule>
  </conditionalFormatting>
  <conditionalFormatting sqref="Y138">
    <cfRule type="cellIs" dxfId="24985" priority="29418" operator="greaterThan">
      <formula>5000000</formula>
    </cfRule>
  </conditionalFormatting>
  <conditionalFormatting sqref="Y138">
    <cfRule type="expression" dxfId="24984" priority="29417">
      <formula>ISTEXT($Y$138)</formula>
    </cfRule>
  </conditionalFormatting>
  <conditionalFormatting sqref="Y138">
    <cfRule type="cellIs" dxfId="24983" priority="29416" operator="lessThan">
      <formula>0</formula>
    </cfRule>
  </conditionalFormatting>
  <conditionalFormatting sqref="Z138">
    <cfRule type="cellIs" dxfId="24982" priority="29415" operator="greaterThan">
      <formula>5000000</formula>
    </cfRule>
  </conditionalFormatting>
  <conditionalFormatting sqref="Z138">
    <cfRule type="expression" dxfId="24981" priority="29414">
      <formula>ISTEXT($Z$138)</formula>
    </cfRule>
  </conditionalFormatting>
  <conditionalFormatting sqref="Z138">
    <cfRule type="cellIs" dxfId="24980" priority="29413" operator="lessThan">
      <formula>0</formula>
    </cfRule>
  </conditionalFormatting>
  <conditionalFormatting sqref="E141">
    <cfRule type="cellIs" dxfId="24979" priority="29412" operator="greaterThan">
      <formula>5000000</formula>
    </cfRule>
  </conditionalFormatting>
  <conditionalFormatting sqref="E141">
    <cfRule type="expression" dxfId="24978" priority="29411">
      <formula>ISTEXT($E$141)</formula>
    </cfRule>
  </conditionalFormatting>
  <conditionalFormatting sqref="E141">
    <cfRule type="cellIs" dxfId="24977" priority="29410" operator="lessThan">
      <formula>0</formula>
    </cfRule>
  </conditionalFormatting>
  <conditionalFormatting sqref="F141">
    <cfRule type="cellIs" dxfId="24976" priority="29409" operator="greaterThan">
      <formula>5000000</formula>
    </cfRule>
  </conditionalFormatting>
  <conditionalFormatting sqref="F141">
    <cfRule type="expression" dxfId="24975" priority="29408">
      <formula>ISTEXT($F$141)</formula>
    </cfRule>
  </conditionalFormatting>
  <conditionalFormatting sqref="F141">
    <cfRule type="cellIs" dxfId="24974" priority="29407" operator="lessThan">
      <formula>0</formula>
    </cfRule>
  </conditionalFormatting>
  <conditionalFormatting sqref="G141">
    <cfRule type="cellIs" dxfId="24973" priority="29406" operator="greaterThan">
      <formula>5000000</formula>
    </cfRule>
  </conditionalFormatting>
  <conditionalFormatting sqref="G141">
    <cfRule type="expression" dxfId="24972" priority="29405">
      <formula>ISTEXT($G$141)</formula>
    </cfRule>
  </conditionalFormatting>
  <conditionalFormatting sqref="G141">
    <cfRule type="cellIs" dxfId="24971" priority="29404" operator="lessThan">
      <formula>0</formula>
    </cfRule>
  </conditionalFormatting>
  <conditionalFormatting sqref="H141">
    <cfRule type="cellIs" dxfId="24970" priority="29403" operator="greaterThan">
      <formula>5000000</formula>
    </cfRule>
  </conditionalFormatting>
  <conditionalFormatting sqref="H141">
    <cfRule type="expression" dxfId="24969" priority="29402">
      <formula>ISTEXT($H$141)</formula>
    </cfRule>
  </conditionalFormatting>
  <conditionalFormatting sqref="H141">
    <cfRule type="cellIs" dxfId="24968" priority="29401" operator="lessThan">
      <formula>0</formula>
    </cfRule>
  </conditionalFormatting>
  <conditionalFormatting sqref="I141">
    <cfRule type="cellIs" dxfId="24967" priority="29400" operator="greaterThan">
      <formula>5000000</formula>
    </cfRule>
  </conditionalFormatting>
  <conditionalFormatting sqref="I141">
    <cfRule type="expression" dxfId="24966" priority="29399">
      <formula>ISTEXT($I$141)</formula>
    </cfRule>
  </conditionalFormatting>
  <conditionalFormatting sqref="I141">
    <cfRule type="cellIs" dxfId="24965" priority="29398" operator="lessThan">
      <formula>0</formula>
    </cfRule>
  </conditionalFormatting>
  <conditionalFormatting sqref="J141">
    <cfRule type="cellIs" dxfId="24964" priority="29397" operator="greaterThan">
      <formula>5000000</formula>
    </cfRule>
  </conditionalFormatting>
  <conditionalFormatting sqref="J141">
    <cfRule type="expression" dxfId="24963" priority="29396">
      <formula>ISTEXT($J$141)</formula>
    </cfRule>
  </conditionalFormatting>
  <conditionalFormatting sqref="J141">
    <cfRule type="cellIs" dxfId="24962" priority="29395" operator="lessThan">
      <formula>0</formula>
    </cfRule>
  </conditionalFormatting>
  <conditionalFormatting sqref="K141">
    <cfRule type="cellIs" dxfId="24961" priority="29394" operator="greaterThan">
      <formula>5000000</formula>
    </cfRule>
  </conditionalFormatting>
  <conditionalFormatting sqref="K141">
    <cfRule type="expression" dxfId="24960" priority="29393">
      <formula>ISTEXT($K$141)</formula>
    </cfRule>
  </conditionalFormatting>
  <conditionalFormatting sqref="K141">
    <cfRule type="cellIs" dxfId="24959" priority="29392" operator="lessThan">
      <formula>0</formula>
    </cfRule>
  </conditionalFormatting>
  <conditionalFormatting sqref="L141">
    <cfRule type="cellIs" dxfId="24958" priority="29391" operator="greaterThan">
      <formula>5000000</formula>
    </cfRule>
  </conditionalFormatting>
  <conditionalFormatting sqref="L141">
    <cfRule type="expression" dxfId="24957" priority="29390">
      <formula>ISTEXT($L$141)</formula>
    </cfRule>
  </conditionalFormatting>
  <conditionalFormatting sqref="L141">
    <cfRule type="cellIs" dxfId="24956" priority="29389" operator="lessThan">
      <formula>0</formula>
    </cfRule>
  </conditionalFormatting>
  <conditionalFormatting sqref="M141">
    <cfRule type="cellIs" dxfId="24955" priority="29388" operator="greaterThan">
      <formula>5000000</formula>
    </cfRule>
  </conditionalFormatting>
  <conditionalFormatting sqref="M141">
    <cfRule type="expression" dxfId="24954" priority="29387">
      <formula>ISTEXT($M$141)</formula>
    </cfRule>
  </conditionalFormatting>
  <conditionalFormatting sqref="M141">
    <cfRule type="cellIs" dxfId="24953" priority="29386" operator="lessThan">
      <formula>0</formula>
    </cfRule>
  </conditionalFormatting>
  <conditionalFormatting sqref="N141">
    <cfRule type="cellIs" dxfId="24952" priority="29385" operator="greaterThan">
      <formula>5000000</formula>
    </cfRule>
  </conditionalFormatting>
  <conditionalFormatting sqref="N141">
    <cfRule type="expression" dxfId="24951" priority="29384">
      <formula>ISTEXT($N$141)</formula>
    </cfRule>
  </conditionalFormatting>
  <conditionalFormatting sqref="N141">
    <cfRule type="cellIs" dxfId="24950" priority="29383" operator="lessThan">
      <formula>0</formula>
    </cfRule>
  </conditionalFormatting>
  <conditionalFormatting sqref="O141">
    <cfRule type="cellIs" dxfId="24949" priority="29382" operator="greaterThan">
      <formula>5000000</formula>
    </cfRule>
  </conditionalFormatting>
  <conditionalFormatting sqref="O141">
    <cfRule type="expression" dxfId="24948" priority="29381">
      <formula>ISTEXT($O$141)</formula>
    </cfRule>
  </conditionalFormatting>
  <conditionalFormatting sqref="O141">
    <cfRule type="cellIs" dxfId="24947" priority="29380" operator="lessThan">
      <formula>0</formula>
    </cfRule>
  </conditionalFormatting>
  <conditionalFormatting sqref="P141">
    <cfRule type="cellIs" dxfId="24946" priority="29379" operator="greaterThan">
      <formula>5000000</formula>
    </cfRule>
  </conditionalFormatting>
  <conditionalFormatting sqref="P141">
    <cfRule type="expression" dxfId="24945" priority="29378">
      <formula>ISTEXT($P$141)</formula>
    </cfRule>
  </conditionalFormatting>
  <conditionalFormatting sqref="P141">
    <cfRule type="cellIs" dxfId="24944" priority="29377" operator="lessThan">
      <formula>0</formula>
    </cfRule>
  </conditionalFormatting>
  <conditionalFormatting sqref="Q141">
    <cfRule type="cellIs" dxfId="24943" priority="29376" operator="greaterThan">
      <formula>5000000</formula>
    </cfRule>
  </conditionalFormatting>
  <conditionalFormatting sqref="Q141">
    <cfRule type="expression" dxfId="24942" priority="29375">
      <formula>ISTEXT($Q$141)</formula>
    </cfRule>
  </conditionalFormatting>
  <conditionalFormatting sqref="Q141">
    <cfRule type="cellIs" dxfId="24941" priority="29374" operator="lessThan">
      <formula>0</formula>
    </cfRule>
  </conditionalFormatting>
  <conditionalFormatting sqref="R141">
    <cfRule type="cellIs" dxfId="24940" priority="29373" operator="greaterThan">
      <formula>5000000</formula>
    </cfRule>
  </conditionalFormatting>
  <conditionalFormatting sqref="R141">
    <cfRule type="expression" dxfId="24939" priority="29372">
      <formula>ISTEXT($R$141)</formula>
    </cfRule>
  </conditionalFormatting>
  <conditionalFormatting sqref="R141">
    <cfRule type="cellIs" dxfId="24938" priority="29371" operator="lessThan">
      <formula>0</formula>
    </cfRule>
  </conditionalFormatting>
  <conditionalFormatting sqref="S141">
    <cfRule type="cellIs" dxfId="24937" priority="29370" operator="greaterThan">
      <formula>5000000</formula>
    </cfRule>
  </conditionalFormatting>
  <conditionalFormatting sqref="S141">
    <cfRule type="expression" dxfId="24936" priority="29369">
      <formula>ISTEXT($S$141)</formula>
    </cfRule>
  </conditionalFormatting>
  <conditionalFormatting sqref="S141">
    <cfRule type="cellIs" dxfId="24935" priority="29368" operator="lessThan">
      <formula>0</formula>
    </cfRule>
  </conditionalFormatting>
  <conditionalFormatting sqref="T141">
    <cfRule type="cellIs" dxfId="24934" priority="29367" operator="greaterThan">
      <formula>5000000</formula>
    </cfRule>
  </conditionalFormatting>
  <conditionalFormatting sqref="T141">
    <cfRule type="expression" dxfId="24933" priority="29366">
      <formula>ISTEXT($T$141)</formula>
    </cfRule>
  </conditionalFormatting>
  <conditionalFormatting sqref="T141">
    <cfRule type="cellIs" dxfId="24932" priority="29365" operator="lessThan">
      <formula>0</formula>
    </cfRule>
  </conditionalFormatting>
  <conditionalFormatting sqref="U141">
    <cfRule type="cellIs" dxfId="24931" priority="29364" operator="greaterThan">
      <formula>5000000</formula>
    </cfRule>
  </conditionalFormatting>
  <conditionalFormatting sqref="U141">
    <cfRule type="expression" dxfId="24930" priority="29363">
      <formula>ISTEXT($U$141)</formula>
    </cfRule>
  </conditionalFormatting>
  <conditionalFormatting sqref="U141">
    <cfRule type="cellIs" dxfId="24929" priority="29362" operator="lessThan">
      <formula>0</formula>
    </cfRule>
  </conditionalFormatting>
  <conditionalFormatting sqref="V141">
    <cfRule type="cellIs" dxfId="24928" priority="29361" operator="greaterThan">
      <formula>5000000</formula>
    </cfRule>
  </conditionalFormatting>
  <conditionalFormatting sqref="V141">
    <cfRule type="expression" dxfId="24927" priority="29360">
      <formula>ISTEXT($V$141)</formula>
    </cfRule>
  </conditionalFormatting>
  <conditionalFormatting sqref="V141">
    <cfRule type="cellIs" dxfId="24926" priority="29359" operator="lessThan">
      <formula>0</formula>
    </cfRule>
  </conditionalFormatting>
  <conditionalFormatting sqref="W141">
    <cfRule type="cellIs" dxfId="24925" priority="29358" operator="greaterThan">
      <formula>5000000</formula>
    </cfRule>
  </conditionalFormatting>
  <conditionalFormatting sqref="W141">
    <cfRule type="expression" dxfId="24924" priority="29357">
      <formula>ISTEXT($W$141)</formula>
    </cfRule>
  </conditionalFormatting>
  <conditionalFormatting sqref="W141">
    <cfRule type="cellIs" dxfId="24923" priority="29356" operator="lessThan">
      <formula>0</formula>
    </cfRule>
  </conditionalFormatting>
  <conditionalFormatting sqref="X141">
    <cfRule type="cellIs" dxfId="24922" priority="29355" operator="greaterThan">
      <formula>5000000</formula>
    </cfRule>
  </conditionalFormatting>
  <conditionalFormatting sqref="X141">
    <cfRule type="expression" dxfId="24921" priority="29354">
      <formula>ISTEXT($X$141)</formula>
    </cfRule>
  </conditionalFormatting>
  <conditionalFormatting sqref="X141">
    <cfRule type="cellIs" dxfId="24920" priority="29353" operator="lessThan">
      <formula>0</formula>
    </cfRule>
  </conditionalFormatting>
  <conditionalFormatting sqref="Y141">
    <cfRule type="cellIs" dxfId="24919" priority="29352" operator="greaterThan">
      <formula>5000000</formula>
    </cfRule>
  </conditionalFormatting>
  <conditionalFormatting sqref="Y141">
    <cfRule type="expression" dxfId="24918" priority="29351">
      <formula>ISTEXT($Y$141)</formula>
    </cfRule>
  </conditionalFormatting>
  <conditionalFormatting sqref="Y141">
    <cfRule type="cellIs" dxfId="24917" priority="29350" operator="lessThan">
      <formula>0</formula>
    </cfRule>
  </conditionalFormatting>
  <conditionalFormatting sqref="Z141">
    <cfRule type="cellIs" dxfId="24916" priority="29349" operator="greaterThan">
      <formula>5000000</formula>
    </cfRule>
  </conditionalFormatting>
  <conditionalFormatting sqref="Z141">
    <cfRule type="expression" dxfId="24915" priority="29348">
      <formula>ISTEXT($Z$141)</formula>
    </cfRule>
  </conditionalFormatting>
  <conditionalFormatting sqref="Z141">
    <cfRule type="cellIs" dxfId="24914" priority="29347" operator="lessThan">
      <formula>0</formula>
    </cfRule>
  </conditionalFormatting>
  <conditionalFormatting sqref="E142">
    <cfRule type="cellIs" dxfId="24913" priority="29346" operator="greaterThan">
      <formula>5000000</formula>
    </cfRule>
  </conditionalFormatting>
  <conditionalFormatting sqref="E142">
    <cfRule type="expression" dxfId="24912" priority="29345">
      <formula>ISTEXT($E$142)</formula>
    </cfRule>
  </conditionalFormatting>
  <conditionalFormatting sqref="E142">
    <cfRule type="cellIs" dxfId="24911" priority="29344" operator="lessThan">
      <formula>0</formula>
    </cfRule>
  </conditionalFormatting>
  <conditionalFormatting sqref="F142">
    <cfRule type="cellIs" dxfId="24910" priority="29343" operator="greaterThan">
      <formula>5000000</formula>
    </cfRule>
  </conditionalFormatting>
  <conditionalFormatting sqref="F142">
    <cfRule type="expression" dxfId="24909" priority="29342">
      <formula>ISTEXT($F$142)</formula>
    </cfRule>
  </conditionalFormatting>
  <conditionalFormatting sqref="F142">
    <cfRule type="cellIs" dxfId="24908" priority="29341" operator="lessThan">
      <formula>0</formula>
    </cfRule>
  </conditionalFormatting>
  <conditionalFormatting sqref="G142">
    <cfRule type="cellIs" dxfId="24907" priority="29340" operator="greaterThan">
      <formula>5000000</formula>
    </cfRule>
  </conditionalFormatting>
  <conditionalFormatting sqref="G142">
    <cfRule type="expression" dxfId="24906" priority="29339">
      <formula>ISTEXT($G$142)</formula>
    </cfRule>
  </conditionalFormatting>
  <conditionalFormatting sqref="G142">
    <cfRule type="cellIs" dxfId="24905" priority="29338" operator="lessThan">
      <formula>0</formula>
    </cfRule>
  </conditionalFormatting>
  <conditionalFormatting sqref="H142">
    <cfRule type="cellIs" dxfId="24904" priority="29337" operator="greaterThan">
      <formula>5000000</formula>
    </cfRule>
  </conditionalFormatting>
  <conditionalFormatting sqref="H142">
    <cfRule type="expression" dxfId="24903" priority="29336">
      <formula>ISTEXT($H$142)</formula>
    </cfRule>
  </conditionalFormatting>
  <conditionalFormatting sqref="H142">
    <cfRule type="cellIs" dxfId="24902" priority="29335" operator="lessThan">
      <formula>0</formula>
    </cfRule>
  </conditionalFormatting>
  <conditionalFormatting sqref="I142">
    <cfRule type="cellIs" dxfId="24901" priority="29334" operator="greaterThan">
      <formula>5000000</formula>
    </cfRule>
  </conditionalFormatting>
  <conditionalFormatting sqref="I142">
    <cfRule type="expression" dxfId="24900" priority="29333">
      <formula>ISTEXT($I$142)</formula>
    </cfRule>
  </conditionalFormatting>
  <conditionalFormatting sqref="I142">
    <cfRule type="cellIs" dxfId="24899" priority="29332" operator="lessThan">
      <formula>0</formula>
    </cfRule>
  </conditionalFormatting>
  <conditionalFormatting sqref="J142">
    <cfRule type="cellIs" dxfId="24898" priority="29331" operator="greaterThan">
      <formula>5000000</formula>
    </cfRule>
  </conditionalFormatting>
  <conditionalFormatting sqref="J142">
    <cfRule type="expression" dxfId="24897" priority="29330">
      <formula>ISTEXT($J$142)</formula>
    </cfRule>
  </conditionalFormatting>
  <conditionalFormatting sqref="J142">
    <cfRule type="cellIs" dxfId="24896" priority="29329" operator="lessThan">
      <formula>0</formula>
    </cfRule>
  </conditionalFormatting>
  <conditionalFormatting sqref="K142">
    <cfRule type="cellIs" dxfId="24895" priority="29328" operator="greaterThan">
      <formula>5000000</formula>
    </cfRule>
  </conditionalFormatting>
  <conditionalFormatting sqref="K142">
    <cfRule type="expression" dxfId="24894" priority="29327">
      <formula>ISTEXT($K$142)</formula>
    </cfRule>
  </conditionalFormatting>
  <conditionalFormatting sqref="K142">
    <cfRule type="cellIs" dxfId="24893" priority="29326" operator="lessThan">
      <formula>0</formula>
    </cfRule>
  </conditionalFormatting>
  <conditionalFormatting sqref="L142">
    <cfRule type="cellIs" dxfId="24892" priority="29325" operator="greaterThan">
      <formula>5000000</formula>
    </cfRule>
  </conditionalFormatting>
  <conditionalFormatting sqref="L142">
    <cfRule type="expression" dxfId="24891" priority="29324">
      <formula>ISTEXT($L$142)</formula>
    </cfRule>
  </conditionalFormatting>
  <conditionalFormatting sqref="L142">
    <cfRule type="cellIs" dxfId="24890" priority="29323" operator="lessThan">
      <formula>0</formula>
    </cfRule>
  </conditionalFormatting>
  <conditionalFormatting sqref="M142">
    <cfRule type="cellIs" dxfId="24889" priority="29322" operator="greaterThan">
      <formula>5000000</formula>
    </cfRule>
  </conditionalFormatting>
  <conditionalFormatting sqref="M142">
    <cfRule type="expression" dxfId="24888" priority="29321">
      <formula>ISTEXT($M$142)</formula>
    </cfRule>
  </conditionalFormatting>
  <conditionalFormatting sqref="M142">
    <cfRule type="cellIs" dxfId="24887" priority="29320" operator="lessThan">
      <formula>0</formula>
    </cfRule>
  </conditionalFormatting>
  <conditionalFormatting sqref="N142">
    <cfRule type="cellIs" dxfId="24886" priority="29319" operator="greaterThan">
      <formula>5000000</formula>
    </cfRule>
  </conditionalFormatting>
  <conditionalFormatting sqref="N142">
    <cfRule type="expression" dxfId="24885" priority="29318">
      <formula>ISTEXT($N$142)</formula>
    </cfRule>
  </conditionalFormatting>
  <conditionalFormatting sqref="N142">
    <cfRule type="cellIs" dxfId="24884" priority="29317" operator="lessThan">
      <formula>0</formula>
    </cfRule>
  </conditionalFormatting>
  <conditionalFormatting sqref="O142">
    <cfRule type="cellIs" dxfId="24883" priority="29316" operator="greaterThan">
      <formula>5000000</formula>
    </cfRule>
  </conditionalFormatting>
  <conditionalFormatting sqref="O142">
    <cfRule type="expression" dxfId="24882" priority="29315">
      <formula>ISTEXT($O$142)</formula>
    </cfRule>
  </conditionalFormatting>
  <conditionalFormatting sqref="O142">
    <cfRule type="cellIs" dxfId="24881" priority="29314" operator="lessThan">
      <formula>0</formula>
    </cfRule>
  </conditionalFormatting>
  <conditionalFormatting sqref="P142">
    <cfRule type="cellIs" dxfId="24880" priority="29313" operator="greaterThan">
      <formula>5000000</formula>
    </cfRule>
  </conditionalFormatting>
  <conditionalFormatting sqref="P142">
    <cfRule type="expression" dxfId="24879" priority="29312">
      <formula>ISTEXT($P$142)</formula>
    </cfRule>
  </conditionalFormatting>
  <conditionalFormatting sqref="P142">
    <cfRule type="cellIs" dxfId="24878" priority="29311" operator="lessThan">
      <formula>0</formula>
    </cfRule>
  </conditionalFormatting>
  <conditionalFormatting sqref="Q142">
    <cfRule type="cellIs" dxfId="24877" priority="29310" operator="greaterThan">
      <formula>5000000</formula>
    </cfRule>
  </conditionalFormatting>
  <conditionalFormatting sqref="Q142">
    <cfRule type="expression" dxfId="24876" priority="29309">
      <formula>ISTEXT($Q$142)</formula>
    </cfRule>
  </conditionalFormatting>
  <conditionalFormatting sqref="Q142">
    <cfRule type="cellIs" dxfId="24875" priority="29308" operator="lessThan">
      <formula>0</formula>
    </cfRule>
  </conditionalFormatting>
  <conditionalFormatting sqref="R142">
    <cfRule type="cellIs" dxfId="24874" priority="29307" operator="greaterThan">
      <formula>5000000</formula>
    </cfRule>
  </conditionalFormatting>
  <conditionalFormatting sqref="R142">
    <cfRule type="expression" dxfId="24873" priority="29306">
      <formula>ISTEXT($R$142)</formula>
    </cfRule>
  </conditionalFormatting>
  <conditionalFormatting sqref="R142">
    <cfRule type="cellIs" dxfId="24872" priority="29305" operator="lessThan">
      <formula>0</formula>
    </cfRule>
  </conditionalFormatting>
  <conditionalFormatting sqref="S142">
    <cfRule type="cellIs" dxfId="24871" priority="29304" operator="greaterThan">
      <formula>5000000</formula>
    </cfRule>
  </conditionalFormatting>
  <conditionalFormatting sqref="S142">
    <cfRule type="expression" dxfId="24870" priority="29303">
      <formula>ISTEXT($S$142)</formula>
    </cfRule>
  </conditionalFormatting>
  <conditionalFormatting sqref="S142">
    <cfRule type="cellIs" dxfId="24869" priority="29302" operator="lessThan">
      <formula>0</formula>
    </cfRule>
  </conditionalFormatting>
  <conditionalFormatting sqref="T142">
    <cfRule type="cellIs" dxfId="24868" priority="29301" operator="greaterThan">
      <formula>5000000</formula>
    </cfRule>
  </conditionalFormatting>
  <conditionalFormatting sqref="T142">
    <cfRule type="expression" dxfId="24867" priority="29300">
      <formula>ISTEXT($T$142)</formula>
    </cfRule>
  </conditionalFormatting>
  <conditionalFormatting sqref="T142">
    <cfRule type="cellIs" dxfId="24866" priority="29299" operator="lessThan">
      <formula>0</formula>
    </cfRule>
  </conditionalFormatting>
  <conditionalFormatting sqref="U142">
    <cfRule type="cellIs" dxfId="24865" priority="29298" operator="greaterThan">
      <formula>5000000</formula>
    </cfRule>
  </conditionalFormatting>
  <conditionalFormatting sqref="U142">
    <cfRule type="expression" dxfId="24864" priority="29297">
      <formula>ISTEXT($U$142)</formula>
    </cfRule>
  </conditionalFormatting>
  <conditionalFormatting sqref="U142">
    <cfRule type="cellIs" dxfId="24863" priority="29296" operator="lessThan">
      <formula>0</formula>
    </cfRule>
  </conditionalFormatting>
  <conditionalFormatting sqref="V142">
    <cfRule type="cellIs" dxfId="24862" priority="29295" operator="greaterThan">
      <formula>5000000</formula>
    </cfRule>
  </conditionalFormatting>
  <conditionalFormatting sqref="V142">
    <cfRule type="expression" dxfId="24861" priority="29294">
      <formula>ISTEXT($V$142)</formula>
    </cfRule>
  </conditionalFormatting>
  <conditionalFormatting sqref="V142">
    <cfRule type="cellIs" dxfId="24860" priority="29293" operator="lessThan">
      <formula>0</formula>
    </cfRule>
  </conditionalFormatting>
  <conditionalFormatting sqref="W142">
    <cfRule type="cellIs" dxfId="24859" priority="29292" operator="greaterThan">
      <formula>5000000</formula>
    </cfRule>
  </conditionalFormatting>
  <conditionalFormatting sqref="W142">
    <cfRule type="expression" dxfId="24858" priority="29291">
      <formula>ISTEXT($W$142)</formula>
    </cfRule>
  </conditionalFormatting>
  <conditionalFormatting sqref="W142">
    <cfRule type="cellIs" dxfId="24857" priority="29290" operator="lessThan">
      <formula>0</formula>
    </cfRule>
  </conditionalFormatting>
  <conditionalFormatting sqref="X142">
    <cfRule type="cellIs" dxfId="24856" priority="29289" operator="greaterThan">
      <formula>5000000</formula>
    </cfRule>
  </conditionalFormatting>
  <conditionalFormatting sqref="X142">
    <cfRule type="expression" dxfId="24855" priority="29288">
      <formula>ISTEXT($X$142)</formula>
    </cfRule>
  </conditionalFormatting>
  <conditionalFormatting sqref="X142">
    <cfRule type="cellIs" dxfId="24854" priority="29287" operator="lessThan">
      <formula>0</formula>
    </cfRule>
  </conditionalFormatting>
  <conditionalFormatting sqref="Y142">
    <cfRule type="cellIs" dxfId="24853" priority="29286" operator="greaterThan">
      <formula>5000000</formula>
    </cfRule>
  </conditionalFormatting>
  <conditionalFormatting sqref="Y142">
    <cfRule type="expression" dxfId="24852" priority="29285">
      <formula>ISTEXT($Y$142)</formula>
    </cfRule>
  </conditionalFormatting>
  <conditionalFormatting sqref="Y142">
    <cfRule type="cellIs" dxfId="24851" priority="29284" operator="lessThan">
      <formula>0</formula>
    </cfRule>
  </conditionalFormatting>
  <conditionalFormatting sqref="Z142">
    <cfRule type="cellIs" dxfId="24850" priority="29283" operator="greaterThan">
      <formula>5000000</formula>
    </cfRule>
  </conditionalFormatting>
  <conditionalFormatting sqref="Z142">
    <cfRule type="expression" dxfId="24849" priority="29282">
      <formula>ISTEXT($Z$142)</formula>
    </cfRule>
  </conditionalFormatting>
  <conditionalFormatting sqref="Z142">
    <cfRule type="cellIs" dxfId="24848" priority="29281" operator="lessThan">
      <formula>0</formula>
    </cfRule>
  </conditionalFormatting>
  <conditionalFormatting sqref="E177">
    <cfRule type="cellIs" dxfId="24847" priority="29280" operator="greaterThan">
      <formula>5000000</formula>
    </cfRule>
  </conditionalFormatting>
  <conditionalFormatting sqref="E177">
    <cfRule type="expression" dxfId="24846" priority="29279">
      <formula>ISTEXT($E$177)</formula>
    </cfRule>
  </conditionalFormatting>
  <conditionalFormatting sqref="E177">
    <cfRule type="cellIs" dxfId="24845" priority="29278" operator="lessThan">
      <formula>0</formula>
    </cfRule>
  </conditionalFormatting>
  <conditionalFormatting sqref="E178">
    <cfRule type="cellIs" dxfId="24844" priority="29277" operator="greaterThan">
      <formula>5000000</formula>
    </cfRule>
  </conditionalFormatting>
  <conditionalFormatting sqref="E178">
    <cfRule type="expression" dxfId="24843" priority="29276">
      <formula>ISTEXT($E$178)</formula>
    </cfRule>
  </conditionalFormatting>
  <conditionalFormatting sqref="E178">
    <cfRule type="cellIs" dxfId="24842" priority="29275" operator="lessThan">
      <formula>0</formula>
    </cfRule>
  </conditionalFormatting>
  <conditionalFormatting sqref="E180">
    <cfRule type="cellIs" dxfId="24841" priority="29274" operator="greaterThan">
      <formula>5000000</formula>
    </cfRule>
  </conditionalFormatting>
  <conditionalFormatting sqref="E180">
    <cfRule type="expression" dxfId="24840" priority="29273">
      <formula>ISTEXT($E$180)</formula>
    </cfRule>
  </conditionalFormatting>
  <conditionalFormatting sqref="E180">
    <cfRule type="cellIs" dxfId="24839" priority="29272" operator="lessThan">
      <formula>0</formula>
    </cfRule>
  </conditionalFormatting>
  <conditionalFormatting sqref="F180">
    <cfRule type="cellIs" dxfId="24838" priority="29271" operator="greaterThan">
      <formula>5000000</formula>
    </cfRule>
  </conditionalFormatting>
  <conditionalFormatting sqref="F180">
    <cfRule type="expression" dxfId="24837" priority="29270">
      <formula>ISTEXT($F$180)</formula>
    </cfRule>
  </conditionalFormatting>
  <conditionalFormatting sqref="F180">
    <cfRule type="cellIs" dxfId="24836" priority="29269" operator="lessThan">
      <formula>0</formula>
    </cfRule>
  </conditionalFormatting>
  <conditionalFormatting sqref="G180">
    <cfRule type="cellIs" dxfId="24835" priority="29268" operator="greaterThan">
      <formula>5000000</formula>
    </cfRule>
  </conditionalFormatting>
  <conditionalFormatting sqref="G180">
    <cfRule type="expression" dxfId="24834" priority="29267">
      <formula>ISTEXT($G$180)</formula>
    </cfRule>
  </conditionalFormatting>
  <conditionalFormatting sqref="G180">
    <cfRule type="cellIs" dxfId="24833" priority="29266" operator="lessThan">
      <formula>0</formula>
    </cfRule>
  </conditionalFormatting>
  <conditionalFormatting sqref="H180">
    <cfRule type="cellIs" dxfId="24832" priority="29265" operator="greaterThan">
      <formula>5000000</formula>
    </cfRule>
  </conditionalFormatting>
  <conditionalFormatting sqref="H180">
    <cfRule type="expression" dxfId="24831" priority="29264">
      <formula>ISTEXT($H$180)</formula>
    </cfRule>
  </conditionalFormatting>
  <conditionalFormatting sqref="H180">
    <cfRule type="cellIs" dxfId="24830" priority="29263" operator="lessThan">
      <formula>0</formula>
    </cfRule>
  </conditionalFormatting>
  <conditionalFormatting sqref="I180">
    <cfRule type="cellIs" dxfId="24829" priority="29262" operator="greaterThan">
      <formula>5000000</formula>
    </cfRule>
  </conditionalFormatting>
  <conditionalFormatting sqref="I180">
    <cfRule type="expression" dxfId="24828" priority="29261">
      <formula>ISTEXT($I$180)</formula>
    </cfRule>
  </conditionalFormatting>
  <conditionalFormatting sqref="I180">
    <cfRule type="cellIs" dxfId="24827" priority="29260" operator="lessThan">
      <formula>0</formula>
    </cfRule>
  </conditionalFormatting>
  <conditionalFormatting sqref="J180">
    <cfRule type="cellIs" dxfId="24826" priority="29259" operator="greaterThan">
      <formula>5000000</formula>
    </cfRule>
  </conditionalFormatting>
  <conditionalFormatting sqref="J180">
    <cfRule type="expression" dxfId="24825" priority="29258">
      <formula>ISTEXT($J$180)</formula>
    </cfRule>
  </conditionalFormatting>
  <conditionalFormatting sqref="J180">
    <cfRule type="cellIs" dxfId="24824" priority="29257" operator="lessThan">
      <formula>0</formula>
    </cfRule>
  </conditionalFormatting>
  <conditionalFormatting sqref="K180">
    <cfRule type="cellIs" dxfId="24823" priority="29256" operator="greaterThan">
      <formula>5000000</formula>
    </cfRule>
  </conditionalFormatting>
  <conditionalFormatting sqref="K180">
    <cfRule type="expression" dxfId="24822" priority="29255">
      <formula>ISTEXT($K$180)</formula>
    </cfRule>
  </conditionalFormatting>
  <conditionalFormatting sqref="K180">
    <cfRule type="cellIs" dxfId="24821" priority="29254" operator="lessThan">
      <formula>0</formula>
    </cfRule>
  </conditionalFormatting>
  <conditionalFormatting sqref="L180">
    <cfRule type="cellIs" dxfId="24820" priority="29253" operator="greaterThan">
      <formula>5000000</formula>
    </cfRule>
  </conditionalFormatting>
  <conditionalFormatting sqref="L180">
    <cfRule type="expression" dxfId="24819" priority="29252">
      <formula>ISTEXT($L$180)</formula>
    </cfRule>
  </conditionalFormatting>
  <conditionalFormatting sqref="L180">
    <cfRule type="cellIs" dxfId="24818" priority="29251" operator="lessThan">
      <formula>0</formula>
    </cfRule>
  </conditionalFormatting>
  <conditionalFormatting sqref="M180">
    <cfRule type="cellIs" dxfId="24817" priority="29250" operator="greaterThan">
      <formula>5000000</formula>
    </cfRule>
  </conditionalFormatting>
  <conditionalFormatting sqref="M180">
    <cfRule type="expression" dxfId="24816" priority="29249">
      <formula>ISTEXT($M$180)</formula>
    </cfRule>
  </conditionalFormatting>
  <conditionalFormatting sqref="M180">
    <cfRule type="cellIs" dxfId="24815" priority="29248" operator="lessThan">
      <formula>0</formula>
    </cfRule>
  </conditionalFormatting>
  <conditionalFormatting sqref="N180">
    <cfRule type="cellIs" dxfId="24814" priority="29247" operator="greaterThan">
      <formula>5000000</formula>
    </cfRule>
  </conditionalFormatting>
  <conditionalFormatting sqref="N180">
    <cfRule type="expression" dxfId="24813" priority="29246">
      <formula>ISTEXT($N$180)</formula>
    </cfRule>
  </conditionalFormatting>
  <conditionalFormatting sqref="N180">
    <cfRule type="cellIs" dxfId="24812" priority="29245" operator="lessThan">
      <formula>0</formula>
    </cfRule>
  </conditionalFormatting>
  <conditionalFormatting sqref="O180">
    <cfRule type="cellIs" dxfId="24811" priority="29244" operator="greaterThan">
      <formula>5000000</formula>
    </cfRule>
  </conditionalFormatting>
  <conditionalFormatting sqref="O180">
    <cfRule type="expression" dxfId="24810" priority="29243">
      <formula>ISTEXT($O$180)</formula>
    </cfRule>
  </conditionalFormatting>
  <conditionalFormatting sqref="O180">
    <cfRule type="cellIs" dxfId="24809" priority="29242" operator="lessThan">
      <formula>0</formula>
    </cfRule>
  </conditionalFormatting>
  <conditionalFormatting sqref="P180">
    <cfRule type="cellIs" dxfId="24808" priority="29241" operator="greaterThan">
      <formula>5000000</formula>
    </cfRule>
  </conditionalFormatting>
  <conditionalFormatting sqref="P180">
    <cfRule type="expression" dxfId="24807" priority="29240">
      <formula>ISTEXT($P$180)</formula>
    </cfRule>
  </conditionalFormatting>
  <conditionalFormatting sqref="P180">
    <cfRule type="cellIs" dxfId="24806" priority="29239" operator="lessThan">
      <formula>0</formula>
    </cfRule>
  </conditionalFormatting>
  <conditionalFormatting sqref="Q180">
    <cfRule type="cellIs" dxfId="24805" priority="29238" operator="greaterThan">
      <formula>5000000</formula>
    </cfRule>
  </conditionalFormatting>
  <conditionalFormatting sqref="Q180">
    <cfRule type="expression" dxfId="24804" priority="29237">
      <formula>ISTEXT($Q$180)</formula>
    </cfRule>
  </conditionalFormatting>
  <conditionalFormatting sqref="Q180">
    <cfRule type="cellIs" dxfId="24803" priority="29236" operator="lessThan">
      <formula>0</formula>
    </cfRule>
  </conditionalFormatting>
  <conditionalFormatting sqref="R180">
    <cfRule type="cellIs" dxfId="24802" priority="29235" operator="greaterThan">
      <formula>5000000</formula>
    </cfRule>
  </conditionalFormatting>
  <conditionalFormatting sqref="R180">
    <cfRule type="expression" dxfId="24801" priority="29234">
      <formula>ISTEXT($R$180)</formula>
    </cfRule>
  </conditionalFormatting>
  <conditionalFormatting sqref="R180">
    <cfRule type="cellIs" dxfId="24800" priority="29233" operator="lessThan">
      <formula>0</formula>
    </cfRule>
  </conditionalFormatting>
  <conditionalFormatting sqref="S180">
    <cfRule type="cellIs" dxfId="24799" priority="29232" operator="greaterThan">
      <formula>5000000</formula>
    </cfRule>
  </conditionalFormatting>
  <conditionalFormatting sqref="S180">
    <cfRule type="expression" dxfId="24798" priority="29231">
      <formula>ISTEXT($S$180)</formula>
    </cfRule>
  </conditionalFormatting>
  <conditionalFormatting sqref="S180">
    <cfRule type="cellIs" dxfId="24797" priority="29230" operator="lessThan">
      <formula>0</formula>
    </cfRule>
  </conditionalFormatting>
  <conditionalFormatting sqref="T180">
    <cfRule type="cellIs" dxfId="24796" priority="29229" operator="greaterThan">
      <formula>5000000</formula>
    </cfRule>
  </conditionalFormatting>
  <conditionalFormatting sqref="T180">
    <cfRule type="expression" dxfId="24795" priority="29228">
      <formula>ISTEXT($T$180)</formula>
    </cfRule>
  </conditionalFormatting>
  <conditionalFormatting sqref="T180">
    <cfRule type="cellIs" dxfId="24794" priority="29227" operator="lessThan">
      <formula>0</formula>
    </cfRule>
  </conditionalFormatting>
  <conditionalFormatting sqref="U180">
    <cfRule type="cellIs" dxfId="24793" priority="29226" operator="greaterThan">
      <formula>5000000</formula>
    </cfRule>
  </conditionalFormatting>
  <conditionalFormatting sqref="U180">
    <cfRule type="expression" dxfId="24792" priority="29225">
      <formula>ISTEXT($U$180)</formula>
    </cfRule>
  </conditionalFormatting>
  <conditionalFormatting sqref="U180">
    <cfRule type="cellIs" dxfId="24791" priority="29224" operator="lessThan">
      <formula>0</formula>
    </cfRule>
  </conditionalFormatting>
  <conditionalFormatting sqref="V180">
    <cfRule type="cellIs" dxfId="24790" priority="29223" operator="greaterThan">
      <formula>5000000</formula>
    </cfRule>
  </conditionalFormatting>
  <conditionalFormatting sqref="V180">
    <cfRule type="expression" dxfId="24789" priority="29222">
      <formula>ISTEXT($V$180)</formula>
    </cfRule>
  </conditionalFormatting>
  <conditionalFormatting sqref="V180">
    <cfRule type="cellIs" dxfId="24788" priority="29221" operator="lessThan">
      <formula>0</formula>
    </cfRule>
  </conditionalFormatting>
  <conditionalFormatting sqref="W180">
    <cfRule type="cellIs" dxfId="24787" priority="29220" operator="greaterThan">
      <formula>5000000</formula>
    </cfRule>
  </conditionalFormatting>
  <conditionalFormatting sqref="W180">
    <cfRule type="expression" dxfId="24786" priority="29219">
      <formula>ISTEXT($W$180)</formula>
    </cfRule>
  </conditionalFormatting>
  <conditionalFormatting sqref="W180">
    <cfRule type="cellIs" dxfId="24785" priority="29218" operator="lessThan">
      <formula>0</formula>
    </cfRule>
  </conditionalFormatting>
  <conditionalFormatting sqref="X180">
    <cfRule type="cellIs" dxfId="24784" priority="29217" operator="greaterThan">
      <formula>5000000</formula>
    </cfRule>
  </conditionalFormatting>
  <conditionalFormatting sqref="X180">
    <cfRule type="expression" dxfId="24783" priority="29216">
      <formula>ISTEXT($X$180)</formula>
    </cfRule>
  </conditionalFormatting>
  <conditionalFormatting sqref="X180">
    <cfRule type="cellIs" dxfId="24782" priority="29215" operator="lessThan">
      <formula>0</formula>
    </cfRule>
  </conditionalFormatting>
  <conditionalFormatting sqref="Y180">
    <cfRule type="cellIs" dxfId="24781" priority="29214" operator="greaterThan">
      <formula>5000000</formula>
    </cfRule>
  </conditionalFormatting>
  <conditionalFormatting sqref="Y180">
    <cfRule type="expression" dxfId="24780" priority="29213">
      <formula>ISTEXT($Y$180)</formula>
    </cfRule>
  </conditionalFormatting>
  <conditionalFormatting sqref="Y180">
    <cfRule type="cellIs" dxfId="24779" priority="29212" operator="lessThan">
      <formula>0</formula>
    </cfRule>
  </conditionalFormatting>
  <conditionalFormatting sqref="Z180">
    <cfRule type="cellIs" dxfId="24778" priority="29211" operator="greaterThan">
      <formula>5000000</formula>
    </cfRule>
  </conditionalFormatting>
  <conditionalFormatting sqref="Z180">
    <cfRule type="expression" dxfId="24777" priority="29210">
      <formula>ISTEXT($Z$180)</formula>
    </cfRule>
  </conditionalFormatting>
  <conditionalFormatting sqref="Z180">
    <cfRule type="cellIs" dxfId="24776" priority="29209" operator="lessThan">
      <formula>0</formula>
    </cfRule>
  </conditionalFormatting>
  <conditionalFormatting sqref="E181">
    <cfRule type="cellIs" dxfId="24775" priority="29208" operator="greaterThan">
      <formula>5000000</formula>
    </cfRule>
  </conditionalFormatting>
  <conditionalFormatting sqref="E181">
    <cfRule type="expression" dxfId="24774" priority="29207">
      <formula>ISTEXT($E$181)</formula>
    </cfRule>
  </conditionalFormatting>
  <conditionalFormatting sqref="E181">
    <cfRule type="cellIs" dxfId="24773" priority="29206" operator="lessThan">
      <formula>0</formula>
    </cfRule>
  </conditionalFormatting>
  <conditionalFormatting sqref="F181">
    <cfRule type="cellIs" dxfId="24772" priority="29205" operator="greaterThan">
      <formula>5000000</formula>
    </cfRule>
  </conditionalFormatting>
  <conditionalFormatting sqref="F181">
    <cfRule type="expression" dxfId="24771" priority="29204">
      <formula>ISTEXT($F$181)</formula>
    </cfRule>
  </conditionalFormatting>
  <conditionalFormatting sqref="F181">
    <cfRule type="cellIs" dxfId="24770" priority="29203" operator="lessThan">
      <formula>0</formula>
    </cfRule>
  </conditionalFormatting>
  <conditionalFormatting sqref="G181">
    <cfRule type="cellIs" dxfId="24769" priority="29202" operator="greaterThan">
      <formula>5000000</formula>
    </cfRule>
  </conditionalFormatting>
  <conditionalFormatting sqref="G181">
    <cfRule type="expression" dxfId="24768" priority="29201">
      <formula>ISTEXT($G$181)</formula>
    </cfRule>
  </conditionalFormatting>
  <conditionalFormatting sqref="G181">
    <cfRule type="cellIs" dxfId="24767" priority="29200" operator="lessThan">
      <formula>0</formula>
    </cfRule>
  </conditionalFormatting>
  <conditionalFormatting sqref="H181">
    <cfRule type="cellIs" dxfId="24766" priority="29199" operator="greaterThan">
      <formula>5000000</formula>
    </cfRule>
  </conditionalFormatting>
  <conditionalFormatting sqref="H181">
    <cfRule type="expression" dxfId="24765" priority="29198">
      <formula>ISTEXT($H$181)</formula>
    </cfRule>
  </conditionalFormatting>
  <conditionalFormatting sqref="H181">
    <cfRule type="cellIs" dxfId="24764" priority="29197" operator="lessThan">
      <formula>0</formula>
    </cfRule>
  </conditionalFormatting>
  <conditionalFormatting sqref="I181">
    <cfRule type="cellIs" dxfId="24763" priority="29196" operator="greaterThan">
      <formula>5000000</formula>
    </cfRule>
  </conditionalFormatting>
  <conditionalFormatting sqref="I181">
    <cfRule type="expression" dxfId="24762" priority="29195">
      <formula>ISTEXT($I$181)</formula>
    </cfRule>
  </conditionalFormatting>
  <conditionalFormatting sqref="I181">
    <cfRule type="cellIs" dxfId="24761" priority="29194" operator="lessThan">
      <formula>0</formula>
    </cfRule>
  </conditionalFormatting>
  <conditionalFormatting sqref="J181">
    <cfRule type="cellIs" dxfId="24760" priority="29193" operator="greaterThan">
      <formula>5000000</formula>
    </cfRule>
  </conditionalFormatting>
  <conditionalFormatting sqref="J181">
    <cfRule type="expression" dxfId="24759" priority="29192">
      <formula>ISTEXT($J$181)</formula>
    </cfRule>
  </conditionalFormatting>
  <conditionalFormatting sqref="J181">
    <cfRule type="cellIs" dxfId="24758" priority="29191" operator="lessThan">
      <formula>0</formula>
    </cfRule>
  </conditionalFormatting>
  <conditionalFormatting sqref="K181">
    <cfRule type="cellIs" dxfId="24757" priority="29190" operator="greaterThan">
      <formula>5000000</formula>
    </cfRule>
  </conditionalFormatting>
  <conditionalFormatting sqref="K181">
    <cfRule type="expression" dxfId="24756" priority="29189">
      <formula>ISTEXT($K$181)</formula>
    </cfRule>
  </conditionalFormatting>
  <conditionalFormatting sqref="K181">
    <cfRule type="cellIs" dxfId="24755" priority="29188" operator="lessThan">
      <formula>0</formula>
    </cfRule>
  </conditionalFormatting>
  <conditionalFormatting sqref="L181">
    <cfRule type="cellIs" dxfId="24754" priority="29187" operator="greaterThan">
      <formula>5000000</formula>
    </cfRule>
  </conditionalFormatting>
  <conditionalFormatting sqref="L181">
    <cfRule type="expression" dxfId="24753" priority="29186">
      <formula>ISTEXT($L$181)</formula>
    </cfRule>
  </conditionalFormatting>
  <conditionalFormatting sqref="L181">
    <cfRule type="cellIs" dxfId="24752" priority="29185" operator="lessThan">
      <formula>0</formula>
    </cfRule>
  </conditionalFormatting>
  <conditionalFormatting sqref="M181">
    <cfRule type="cellIs" dxfId="24751" priority="29184" operator="greaterThan">
      <formula>5000000</formula>
    </cfRule>
  </conditionalFormatting>
  <conditionalFormatting sqref="M181">
    <cfRule type="expression" dxfId="24750" priority="29183">
      <formula>ISTEXT($M$181)</formula>
    </cfRule>
  </conditionalFormatting>
  <conditionalFormatting sqref="M181">
    <cfRule type="cellIs" dxfId="24749" priority="29182" operator="lessThan">
      <formula>0</formula>
    </cfRule>
  </conditionalFormatting>
  <conditionalFormatting sqref="N181">
    <cfRule type="cellIs" dxfId="24748" priority="29181" operator="greaterThan">
      <formula>5000000</formula>
    </cfRule>
  </conditionalFormatting>
  <conditionalFormatting sqref="N181">
    <cfRule type="expression" dxfId="24747" priority="29180">
      <formula>ISTEXT($N$181)</formula>
    </cfRule>
  </conditionalFormatting>
  <conditionalFormatting sqref="N181">
    <cfRule type="cellIs" dxfId="24746" priority="29179" operator="lessThan">
      <formula>0</formula>
    </cfRule>
  </conditionalFormatting>
  <conditionalFormatting sqref="O181">
    <cfRule type="cellIs" dxfId="24745" priority="29178" operator="greaterThan">
      <formula>5000000</formula>
    </cfRule>
  </conditionalFormatting>
  <conditionalFormatting sqref="O181">
    <cfRule type="expression" dxfId="24744" priority="29177">
      <formula>ISTEXT($O$181)</formula>
    </cfRule>
  </conditionalFormatting>
  <conditionalFormatting sqref="O181">
    <cfRule type="cellIs" dxfId="24743" priority="29176" operator="lessThan">
      <formula>0</formula>
    </cfRule>
  </conditionalFormatting>
  <conditionalFormatting sqref="P181">
    <cfRule type="cellIs" dxfId="24742" priority="29175" operator="greaterThan">
      <formula>5000000</formula>
    </cfRule>
  </conditionalFormatting>
  <conditionalFormatting sqref="P181">
    <cfRule type="expression" dxfId="24741" priority="29174">
      <formula>ISTEXT($P$181)</formula>
    </cfRule>
  </conditionalFormatting>
  <conditionalFormatting sqref="P181">
    <cfRule type="cellIs" dxfId="24740" priority="29173" operator="lessThan">
      <formula>0</formula>
    </cfRule>
  </conditionalFormatting>
  <conditionalFormatting sqref="Q181">
    <cfRule type="cellIs" dxfId="24739" priority="29172" operator="greaterThan">
      <formula>5000000</formula>
    </cfRule>
  </conditionalFormatting>
  <conditionalFormatting sqref="Q181">
    <cfRule type="expression" dxfId="24738" priority="29171">
      <formula>ISTEXT($Q$181)</formula>
    </cfRule>
  </conditionalFormatting>
  <conditionalFormatting sqref="Q181">
    <cfRule type="cellIs" dxfId="24737" priority="29170" operator="lessThan">
      <formula>0</formula>
    </cfRule>
  </conditionalFormatting>
  <conditionalFormatting sqref="R181">
    <cfRule type="cellIs" dxfId="24736" priority="29169" operator="greaterThan">
      <formula>5000000</formula>
    </cfRule>
  </conditionalFormatting>
  <conditionalFormatting sqref="R181">
    <cfRule type="expression" dxfId="24735" priority="29168">
      <formula>ISTEXT($R$181)</formula>
    </cfRule>
  </conditionalFormatting>
  <conditionalFormatting sqref="R181">
    <cfRule type="cellIs" dxfId="24734" priority="29167" operator="lessThan">
      <formula>0</formula>
    </cfRule>
  </conditionalFormatting>
  <conditionalFormatting sqref="S181">
    <cfRule type="cellIs" dxfId="24733" priority="29166" operator="greaterThan">
      <formula>5000000</formula>
    </cfRule>
  </conditionalFormatting>
  <conditionalFormatting sqref="S181">
    <cfRule type="expression" dxfId="24732" priority="29165">
      <formula>ISTEXT($S$181)</formula>
    </cfRule>
  </conditionalFormatting>
  <conditionalFormatting sqref="S181">
    <cfRule type="cellIs" dxfId="24731" priority="29164" operator="lessThan">
      <formula>0</formula>
    </cfRule>
  </conditionalFormatting>
  <conditionalFormatting sqref="T181">
    <cfRule type="cellIs" dxfId="24730" priority="29163" operator="greaterThan">
      <formula>5000000</formula>
    </cfRule>
  </conditionalFormatting>
  <conditionalFormatting sqref="T181">
    <cfRule type="expression" dxfId="24729" priority="29162">
      <formula>ISTEXT($T$181)</formula>
    </cfRule>
  </conditionalFormatting>
  <conditionalFormatting sqref="T181">
    <cfRule type="cellIs" dxfId="24728" priority="29161" operator="lessThan">
      <formula>0</formula>
    </cfRule>
  </conditionalFormatting>
  <conditionalFormatting sqref="U181">
    <cfRule type="cellIs" dxfId="24727" priority="29160" operator="greaterThan">
      <formula>5000000</formula>
    </cfRule>
  </conditionalFormatting>
  <conditionalFormatting sqref="U181">
    <cfRule type="expression" dxfId="24726" priority="29159">
      <formula>ISTEXT($U$181)</formula>
    </cfRule>
  </conditionalFormatting>
  <conditionalFormatting sqref="U181">
    <cfRule type="cellIs" dxfId="24725" priority="29158" operator="lessThan">
      <formula>0</formula>
    </cfRule>
  </conditionalFormatting>
  <conditionalFormatting sqref="V181">
    <cfRule type="cellIs" dxfId="24724" priority="29157" operator="greaterThan">
      <formula>5000000</formula>
    </cfRule>
  </conditionalFormatting>
  <conditionalFormatting sqref="V181">
    <cfRule type="expression" dxfId="24723" priority="29156">
      <formula>ISTEXT($V$181)</formula>
    </cfRule>
  </conditionalFormatting>
  <conditionalFormatting sqref="V181">
    <cfRule type="cellIs" dxfId="24722" priority="29155" operator="lessThan">
      <formula>0</formula>
    </cfRule>
  </conditionalFormatting>
  <conditionalFormatting sqref="W181">
    <cfRule type="cellIs" dxfId="24721" priority="29154" operator="greaterThan">
      <formula>5000000</formula>
    </cfRule>
  </conditionalFormatting>
  <conditionalFormatting sqref="W181">
    <cfRule type="expression" dxfId="24720" priority="29153">
      <formula>ISTEXT($W$181)</formula>
    </cfRule>
  </conditionalFormatting>
  <conditionalFormatting sqref="W181">
    <cfRule type="cellIs" dxfId="24719" priority="29152" operator="lessThan">
      <formula>0</formula>
    </cfRule>
  </conditionalFormatting>
  <conditionalFormatting sqref="X181">
    <cfRule type="cellIs" dxfId="24718" priority="29151" operator="greaterThan">
      <formula>5000000</formula>
    </cfRule>
  </conditionalFormatting>
  <conditionalFormatting sqref="X181">
    <cfRule type="expression" dxfId="24717" priority="29150">
      <formula>ISTEXT($X$181)</formula>
    </cfRule>
  </conditionalFormatting>
  <conditionalFormatting sqref="X181">
    <cfRule type="cellIs" dxfId="24716" priority="29149" operator="lessThan">
      <formula>0</formula>
    </cfRule>
  </conditionalFormatting>
  <conditionalFormatting sqref="Y181">
    <cfRule type="cellIs" dxfId="24715" priority="29148" operator="greaterThan">
      <formula>5000000</formula>
    </cfRule>
  </conditionalFormatting>
  <conditionalFormatting sqref="Y181">
    <cfRule type="expression" dxfId="24714" priority="29147">
      <formula>ISTEXT($Y$181)</formula>
    </cfRule>
  </conditionalFormatting>
  <conditionalFormatting sqref="Y181">
    <cfRule type="cellIs" dxfId="24713" priority="29146" operator="lessThan">
      <formula>0</formula>
    </cfRule>
  </conditionalFormatting>
  <conditionalFormatting sqref="Z181">
    <cfRule type="cellIs" dxfId="24712" priority="29145" operator="greaterThan">
      <formula>5000000</formula>
    </cfRule>
  </conditionalFormatting>
  <conditionalFormatting sqref="Z181">
    <cfRule type="expression" dxfId="24711" priority="29144">
      <formula>ISTEXT($Z$181)</formula>
    </cfRule>
  </conditionalFormatting>
  <conditionalFormatting sqref="Z181">
    <cfRule type="cellIs" dxfId="24710" priority="29143" operator="lessThan">
      <formula>0</formula>
    </cfRule>
  </conditionalFormatting>
  <conditionalFormatting sqref="E182">
    <cfRule type="cellIs" dxfId="24709" priority="29142" operator="greaterThan">
      <formula>5000000</formula>
    </cfRule>
  </conditionalFormatting>
  <conditionalFormatting sqref="E182">
    <cfRule type="expression" dxfId="24708" priority="29141">
      <formula>ISTEXT($E$182)</formula>
    </cfRule>
  </conditionalFormatting>
  <conditionalFormatting sqref="E182">
    <cfRule type="cellIs" dxfId="24707" priority="29140" operator="lessThan">
      <formula>0</formula>
    </cfRule>
  </conditionalFormatting>
  <conditionalFormatting sqref="F182">
    <cfRule type="cellIs" dxfId="24706" priority="29139" operator="greaterThan">
      <formula>5000000</formula>
    </cfRule>
  </conditionalFormatting>
  <conditionalFormatting sqref="F182">
    <cfRule type="expression" dxfId="24705" priority="29138">
      <formula>ISTEXT($F$182)</formula>
    </cfRule>
  </conditionalFormatting>
  <conditionalFormatting sqref="F182">
    <cfRule type="cellIs" dxfId="24704" priority="29137" operator="lessThan">
      <formula>0</formula>
    </cfRule>
  </conditionalFormatting>
  <conditionalFormatting sqref="G182">
    <cfRule type="cellIs" dxfId="24703" priority="29136" operator="greaterThan">
      <formula>5000000</formula>
    </cfRule>
  </conditionalFormatting>
  <conditionalFormatting sqref="G182">
    <cfRule type="expression" dxfId="24702" priority="29135">
      <formula>ISTEXT($G$182)</formula>
    </cfRule>
  </conditionalFormatting>
  <conditionalFormatting sqref="G182">
    <cfRule type="cellIs" dxfId="24701" priority="29134" operator="lessThan">
      <formula>0</formula>
    </cfRule>
  </conditionalFormatting>
  <conditionalFormatting sqref="H182">
    <cfRule type="cellIs" dxfId="24700" priority="29133" operator="greaterThan">
      <formula>5000000</formula>
    </cfRule>
  </conditionalFormatting>
  <conditionalFormatting sqref="H182">
    <cfRule type="expression" dxfId="24699" priority="29132">
      <formula>ISTEXT($H$182)</formula>
    </cfRule>
  </conditionalFormatting>
  <conditionalFormatting sqref="H182">
    <cfRule type="cellIs" dxfId="24698" priority="29131" operator="lessThan">
      <formula>0</formula>
    </cfRule>
  </conditionalFormatting>
  <conditionalFormatting sqref="I182">
    <cfRule type="cellIs" dxfId="24697" priority="29130" operator="greaterThan">
      <formula>5000000</formula>
    </cfRule>
  </conditionalFormatting>
  <conditionalFormatting sqref="I182">
    <cfRule type="expression" dxfId="24696" priority="29129">
      <formula>ISTEXT($I$182)</formula>
    </cfRule>
  </conditionalFormatting>
  <conditionalFormatting sqref="I182">
    <cfRule type="cellIs" dxfId="24695" priority="29128" operator="lessThan">
      <formula>0</formula>
    </cfRule>
  </conditionalFormatting>
  <conditionalFormatting sqref="J182">
    <cfRule type="cellIs" dxfId="24694" priority="29127" operator="greaterThan">
      <formula>5000000</formula>
    </cfRule>
  </conditionalFormatting>
  <conditionalFormatting sqref="J182">
    <cfRule type="expression" dxfId="24693" priority="29126">
      <formula>ISTEXT($J$182)</formula>
    </cfRule>
  </conditionalFormatting>
  <conditionalFormatting sqref="J182">
    <cfRule type="cellIs" dxfId="24692" priority="29125" operator="lessThan">
      <formula>0</formula>
    </cfRule>
  </conditionalFormatting>
  <conditionalFormatting sqref="K182">
    <cfRule type="cellIs" dxfId="24691" priority="29124" operator="greaterThan">
      <formula>5000000</formula>
    </cfRule>
  </conditionalFormatting>
  <conditionalFormatting sqref="K182">
    <cfRule type="expression" dxfId="24690" priority="29123">
      <formula>ISTEXT($K$182)</formula>
    </cfRule>
  </conditionalFormatting>
  <conditionalFormatting sqref="K182">
    <cfRule type="cellIs" dxfId="24689" priority="29122" operator="lessThan">
      <formula>0</formula>
    </cfRule>
  </conditionalFormatting>
  <conditionalFormatting sqref="L182">
    <cfRule type="cellIs" dxfId="24688" priority="29121" operator="greaterThan">
      <formula>5000000</formula>
    </cfRule>
  </conditionalFormatting>
  <conditionalFormatting sqref="L182">
    <cfRule type="expression" dxfId="24687" priority="29120">
      <formula>ISTEXT($L$182)</formula>
    </cfRule>
  </conditionalFormatting>
  <conditionalFormatting sqref="L182">
    <cfRule type="cellIs" dxfId="24686" priority="29119" operator="lessThan">
      <formula>0</formula>
    </cfRule>
  </conditionalFormatting>
  <conditionalFormatting sqref="M182">
    <cfRule type="cellIs" dxfId="24685" priority="29118" operator="greaterThan">
      <formula>5000000</formula>
    </cfRule>
  </conditionalFormatting>
  <conditionalFormatting sqref="M182">
    <cfRule type="expression" dxfId="24684" priority="29117">
      <formula>ISTEXT($M$182)</formula>
    </cfRule>
  </conditionalFormatting>
  <conditionalFormatting sqref="M182">
    <cfRule type="cellIs" dxfId="24683" priority="29116" operator="lessThan">
      <formula>0</formula>
    </cfRule>
  </conditionalFormatting>
  <conditionalFormatting sqref="N182">
    <cfRule type="cellIs" dxfId="24682" priority="29115" operator="greaterThan">
      <formula>5000000</formula>
    </cfRule>
  </conditionalFormatting>
  <conditionalFormatting sqref="N182">
    <cfRule type="expression" dxfId="24681" priority="29114">
      <formula>ISTEXT($N$182)</formula>
    </cfRule>
  </conditionalFormatting>
  <conditionalFormatting sqref="N182">
    <cfRule type="cellIs" dxfId="24680" priority="29113" operator="lessThan">
      <formula>0</formula>
    </cfRule>
  </conditionalFormatting>
  <conditionalFormatting sqref="O182">
    <cfRule type="cellIs" dxfId="24679" priority="29112" operator="greaterThan">
      <formula>5000000</formula>
    </cfRule>
  </conditionalFormatting>
  <conditionalFormatting sqref="O182">
    <cfRule type="expression" dxfId="24678" priority="29111">
      <formula>ISTEXT($O$182)</formula>
    </cfRule>
  </conditionalFormatting>
  <conditionalFormatting sqref="O182">
    <cfRule type="cellIs" dxfId="24677" priority="29110" operator="lessThan">
      <formula>0</formula>
    </cfRule>
  </conditionalFormatting>
  <conditionalFormatting sqref="P182">
    <cfRule type="cellIs" dxfId="24676" priority="29109" operator="greaterThan">
      <formula>5000000</formula>
    </cfRule>
  </conditionalFormatting>
  <conditionalFormatting sqref="P182">
    <cfRule type="expression" dxfId="24675" priority="29108">
      <formula>ISTEXT($P$182)</formula>
    </cfRule>
  </conditionalFormatting>
  <conditionalFormatting sqref="P182">
    <cfRule type="cellIs" dxfId="24674" priority="29107" operator="lessThan">
      <formula>0</formula>
    </cfRule>
  </conditionalFormatting>
  <conditionalFormatting sqref="Q182">
    <cfRule type="cellIs" dxfId="24673" priority="29106" operator="greaterThan">
      <formula>5000000</formula>
    </cfRule>
  </conditionalFormatting>
  <conditionalFormatting sqref="Q182">
    <cfRule type="expression" dxfId="24672" priority="29105">
      <formula>ISTEXT($Q$182)</formula>
    </cfRule>
  </conditionalFormatting>
  <conditionalFormatting sqref="Q182">
    <cfRule type="cellIs" dxfId="24671" priority="29104" operator="lessThan">
      <formula>0</formula>
    </cfRule>
  </conditionalFormatting>
  <conditionalFormatting sqref="R182">
    <cfRule type="cellIs" dxfId="24670" priority="29103" operator="greaterThan">
      <formula>5000000</formula>
    </cfRule>
  </conditionalFormatting>
  <conditionalFormatting sqref="R182">
    <cfRule type="expression" dxfId="24669" priority="29102">
      <formula>ISTEXT($R$182)</formula>
    </cfRule>
  </conditionalFormatting>
  <conditionalFormatting sqref="R182">
    <cfRule type="cellIs" dxfId="24668" priority="29101" operator="lessThan">
      <formula>0</formula>
    </cfRule>
  </conditionalFormatting>
  <conditionalFormatting sqref="S182">
    <cfRule type="cellIs" dxfId="24667" priority="29100" operator="greaterThan">
      <formula>5000000</formula>
    </cfRule>
  </conditionalFormatting>
  <conditionalFormatting sqref="S182">
    <cfRule type="expression" dxfId="24666" priority="29099">
      <formula>ISTEXT($S$182)</formula>
    </cfRule>
  </conditionalFormatting>
  <conditionalFormatting sqref="S182">
    <cfRule type="cellIs" dxfId="24665" priority="29098" operator="lessThan">
      <formula>0</formula>
    </cfRule>
  </conditionalFormatting>
  <conditionalFormatting sqref="T182">
    <cfRule type="cellIs" dxfId="24664" priority="29097" operator="greaterThan">
      <formula>5000000</formula>
    </cfRule>
  </conditionalFormatting>
  <conditionalFormatting sqref="T182">
    <cfRule type="expression" dxfId="24663" priority="29096">
      <formula>ISTEXT($T$182)</formula>
    </cfRule>
  </conditionalFormatting>
  <conditionalFormatting sqref="T182">
    <cfRule type="cellIs" dxfId="24662" priority="29095" operator="lessThan">
      <formula>0</formula>
    </cfRule>
  </conditionalFormatting>
  <conditionalFormatting sqref="U182">
    <cfRule type="cellIs" dxfId="24661" priority="29094" operator="greaterThan">
      <formula>5000000</formula>
    </cfRule>
  </conditionalFormatting>
  <conditionalFormatting sqref="U182">
    <cfRule type="expression" dxfId="24660" priority="29093">
      <formula>ISTEXT($U$182)</formula>
    </cfRule>
  </conditionalFormatting>
  <conditionalFormatting sqref="U182">
    <cfRule type="cellIs" dxfId="24659" priority="29092" operator="lessThan">
      <formula>0</formula>
    </cfRule>
  </conditionalFormatting>
  <conditionalFormatting sqref="V182">
    <cfRule type="cellIs" dxfId="24658" priority="29091" operator="greaterThan">
      <formula>5000000</formula>
    </cfRule>
  </conditionalFormatting>
  <conditionalFormatting sqref="V182">
    <cfRule type="expression" dxfId="24657" priority="29090">
      <formula>ISTEXT($V$182)</formula>
    </cfRule>
  </conditionalFormatting>
  <conditionalFormatting sqref="V182">
    <cfRule type="cellIs" dxfId="24656" priority="29089" operator="lessThan">
      <formula>0</formula>
    </cfRule>
  </conditionalFormatting>
  <conditionalFormatting sqref="W182">
    <cfRule type="cellIs" dxfId="24655" priority="29088" operator="greaterThan">
      <formula>5000000</formula>
    </cfRule>
  </conditionalFormatting>
  <conditionalFormatting sqref="W182">
    <cfRule type="expression" dxfId="24654" priority="29087">
      <formula>ISTEXT($W$182)</formula>
    </cfRule>
  </conditionalFormatting>
  <conditionalFormatting sqref="W182">
    <cfRule type="cellIs" dxfId="24653" priority="29086" operator="lessThan">
      <formula>0</formula>
    </cfRule>
  </conditionalFormatting>
  <conditionalFormatting sqref="X182">
    <cfRule type="cellIs" dxfId="24652" priority="29085" operator="greaterThan">
      <formula>5000000</formula>
    </cfRule>
  </conditionalFormatting>
  <conditionalFormatting sqref="X182">
    <cfRule type="expression" dxfId="24651" priority="29084">
      <formula>ISTEXT($X$182)</formula>
    </cfRule>
  </conditionalFormatting>
  <conditionalFormatting sqref="X182">
    <cfRule type="cellIs" dxfId="24650" priority="29083" operator="lessThan">
      <formula>0</formula>
    </cfRule>
  </conditionalFormatting>
  <conditionalFormatting sqref="Y182">
    <cfRule type="cellIs" dxfId="24649" priority="29082" operator="greaterThan">
      <formula>5000000</formula>
    </cfRule>
  </conditionalFormatting>
  <conditionalFormatting sqref="Y182">
    <cfRule type="expression" dxfId="24648" priority="29081">
      <formula>ISTEXT($Y$182)</formula>
    </cfRule>
  </conditionalFormatting>
  <conditionalFormatting sqref="Y182">
    <cfRule type="cellIs" dxfId="24647" priority="29080" operator="lessThan">
      <formula>0</formula>
    </cfRule>
  </conditionalFormatting>
  <conditionalFormatting sqref="Z182">
    <cfRule type="cellIs" dxfId="24646" priority="29079" operator="greaterThan">
      <formula>5000000</formula>
    </cfRule>
  </conditionalFormatting>
  <conditionalFormatting sqref="Z182">
    <cfRule type="expression" dxfId="24645" priority="29078">
      <formula>ISTEXT($Z$182)</formula>
    </cfRule>
  </conditionalFormatting>
  <conditionalFormatting sqref="Z182">
    <cfRule type="cellIs" dxfId="24644" priority="29077" operator="lessThan">
      <formula>0</formula>
    </cfRule>
  </conditionalFormatting>
  <conditionalFormatting sqref="E183">
    <cfRule type="cellIs" dxfId="24643" priority="29076" operator="greaterThan">
      <formula>5000000</formula>
    </cfRule>
  </conditionalFormatting>
  <conditionalFormatting sqref="E183">
    <cfRule type="expression" dxfId="24642" priority="29075">
      <formula>ISTEXT($E$183)</formula>
    </cfRule>
  </conditionalFormatting>
  <conditionalFormatting sqref="E183">
    <cfRule type="cellIs" dxfId="24641" priority="29074" operator="lessThan">
      <formula>0</formula>
    </cfRule>
  </conditionalFormatting>
  <conditionalFormatting sqref="F183">
    <cfRule type="cellIs" dxfId="24640" priority="29073" operator="greaterThan">
      <formula>5000000</formula>
    </cfRule>
  </conditionalFormatting>
  <conditionalFormatting sqref="F183">
    <cfRule type="expression" dxfId="24639" priority="29072">
      <formula>ISTEXT($F$183)</formula>
    </cfRule>
  </conditionalFormatting>
  <conditionalFormatting sqref="F183">
    <cfRule type="cellIs" dxfId="24638" priority="29071" operator="lessThan">
      <formula>0</formula>
    </cfRule>
  </conditionalFormatting>
  <conditionalFormatting sqref="G183">
    <cfRule type="cellIs" dxfId="24637" priority="29070" operator="greaterThan">
      <formula>5000000</formula>
    </cfRule>
  </conditionalFormatting>
  <conditionalFormatting sqref="G183">
    <cfRule type="expression" dxfId="24636" priority="29069">
      <formula>ISTEXT($G$183)</formula>
    </cfRule>
  </conditionalFormatting>
  <conditionalFormatting sqref="G183">
    <cfRule type="cellIs" dxfId="24635" priority="29068" operator="lessThan">
      <formula>0</formula>
    </cfRule>
  </conditionalFormatting>
  <conditionalFormatting sqref="H183">
    <cfRule type="cellIs" dxfId="24634" priority="29067" operator="greaterThan">
      <formula>5000000</formula>
    </cfRule>
  </conditionalFormatting>
  <conditionalFormatting sqref="H183">
    <cfRule type="expression" dxfId="24633" priority="29066">
      <formula>ISTEXT($H$183)</formula>
    </cfRule>
  </conditionalFormatting>
  <conditionalFormatting sqref="H183">
    <cfRule type="cellIs" dxfId="24632" priority="29065" operator="lessThan">
      <formula>0</formula>
    </cfRule>
  </conditionalFormatting>
  <conditionalFormatting sqref="I183">
    <cfRule type="cellIs" dxfId="24631" priority="29064" operator="greaterThan">
      <formula>5000000</formula>
    </cfRule>
  </conditionalFormatting>
  <conditionalFormatting sqref="I183">
    <cfRule type="expression" dxfId="24630" priority="29063">
      <formula>ISTEXT($I$183)</formula>
    </cfRule>
  </conditionalFormatting>
  <conditionalFormatting sqref="I183">
    <cfRule type="cellIs" dxfId="24629" priority="29062" operator="lessThan">
      <formula>0</formula>
    </cfRule>
  </conditionalFormatting>
  <conditionalFormatting sqref="J183">
    <cfRule type="cellIs" dxfId="24628" priority="29061" operator="greaterThan">
      <formula>5000000</formula>
    </cfRule>
  </conditionalFormatting>
  <conditionalFormatting sqref="J183">
    <cfRule type="expression" dxfId="24627" priority="29060">
      <formula>ISTEXT($J$183)</formula>
    </cfRule>
  </conditionalFormatting>
  <conditionalFormatting sqref="J183">
    <cfRule type="cellIs" dxfId="24626" priority="29059" operator="lessThan">
      <formula>0</formula>
    </cfRule>
  </conditionalFormatting>
  <conditionalFormatting sqref="K183">
    <cfRule type="cellIs" dxfId="24625" priority="29058" operator="greaterThan">
      <formula>5000000</formula>
    </cfRule>
  </conditionalFormatting>
  <conditionalFormatting sqref="K183">
    <cfRule type="expression" dxfId="24624" priority="29057">
      <formula>ISTEXT($K$183)</formula>
    </cfRule>
  </conditionalFormatting>
  <conditionalFormatting sqref="K183">
    <cfRule type="cellIs" dxfId="24623" priority="29056" operator="lessThan">
      <formula>0</formula>
    </cfRule>
  </conditionalFormatting>
  <conditionalFormatting sqref="L183">
    <cfRule type="cellIs" dxfId="24622" priority="29055" operator="greaterThan">
      <formula>5000000</formula>
    </cfRule>
  </conditionalFormatting>
  <conditionalFormatting sqref="L183">
    <cfRule type="expression" dxfId="24621" priority="29054">
      <formula>ISTEXT($L$183)</formula>
    </cfRule>
  </conditionalFormatting>
  <conditionalFormatting sqref="L183">
    <cfRule type="cellIs" dxfId="24620" priority="29053" operator="lessThan">
      <formula>0</formula>
    </cfRule>
  </conditionalFormatting>
  <conditionalFormatting sqref="M183">
    <cfRule type="cellIs" dxfId="24619" priority="29052" operator="greaterThan">
      <formula>5000000</formula>
    </cfRule>
  </conditionalFormatting>
  <conditionalFormatting sqref="M183">
    <cfRule type="expression" dxfId="24618" priority="29051">
      <formula>ISTEXT($M$183)</formula>
    </cfRule>
  </conditionalFormatting>
  <conditionalFormatting sqref="M183">
    <cfRule type="cellIs" dxfId="24617" priority="29050" operator="lessThan">
      <formula>0</formula>
    </cfRule>
  </conditionalFormatting>
  <conditionalFormatting sqref="N183">
    <cfRule type="cellIs" dxfId="24616" priority="29049" operator="greaterThan">
      <formula>5000000</formula>
    </cfRule>
  </conditionalFormatting>
  <conditionalFormatting sqref="N183">
    <cfRule type="expression" dxfId="24615" priority="29048">
      <formula>ISTEXT($N$183)</formula>
    </cfRule>
  </conditionalFormatting>
  <conditionalFormatting sqref="N183">
    <cfRule type="cellIs" dxfId="24614" priority="29047" operator="lessThan">
      <formula>0</formula>
    </cfRule>
  </conditionalFormatting>
  <conditionalFormatting sqref="O183">
    <cfRule type="cellIs" dxfId="24613" priority="29046" operator="greaterThan">
      <formula>5000000</formula>
    </cfRule>
  </conditionalFormatting>
  <conditionalFormatting sqref="O183">
    <cfRule type="expression" dxfId="24612" priority="29045">
      <formula>ISTEXT($O$183)</formula>
    </cfRule>
  </conditionalFormatting>
  <conditionalFormatting sqref="O183">
    <cfRule type="cellIs" dxfId="24611" priority="29044" operator="lessThan">
      <formula>0</formula>
    </cfRule>
  </conditionalFormatting>
  <conditionalFormatting sqref="P183">
    <cfRule type="cellIs" dxfId="24610" priority="29043" operator="greaterThan">
      <formula>5000000</formula>
    </cfRule>
  </conditionalFormatting>
  <conditionalFormatting sqref="P183">
    <cfRule type="expression" dxfId="24609" priority="29042">
      <formula>ISTEXT($P$183)</formula>
    </cfRule>
  </conditionalFormatting>
  <conditionalFormatting sqref="P183">
    <cfRule type="cellIs" dxfId="24608" priority="29041" operator="lessThan">
      <formula>0</formula>
    </cfRule>
  </conditionalFormatting>
  <conditionalFormatting sqref="Q183">
    <cfRule type="cellIs" dxfId="24607" priority="29040" operator="greaterThan">
      <formula>5000000</formula>
    </cfRule>
  </conditionalFormatting>
  <conditionalFormatting sqref="Q183">
    <cfRule type="expression" dxfId="24606" priority="29039">
      <formula>ISTEXT($Q$183)</formula>
    </cfRule>
  </conditionalFormatting>
  <conditionalFormatting sqref="Q183">
    <cfRule type="cellIs" dxfId="24605" priority="29038" operator="lessThan">
      <formula>0</formula>
    </cfRule>
  </conditionalFormatting>
  <conditionalFormatting sqref="R183">
    <cfRule type="cellIs" dxfId="24604" priority="29037" operator="greaterThan">
      <formula>5000000</formula>
    </cfRule>
  </conditionalFormatting>
  <conditionalFormatting sqref="R183">
    <cfRule type="expression" dxfId="24603" priority="29036">
      <formula>ISTEXT($R$183)</formula>
    </cfRule>
  </conditionalFormatting>
  <conditionalFormatting sqref="R183">
    <cfRule type="cellIs" dxfId="24602" priority="29035" operator="lessThan">
      <formula>0</formula>
    </cfRule>
  </conditionalFormatting>
  <conditionalFormatting sqref="S183">
    <cfRule type="cellIs" dxfId="24601" priority="29034" operator="greaterThan">
      <formula>5000000</formula>
    </cfRule>
  </conditionalFormatting>
  <conditionalFormatting sqref="S183">
    <cfRule type="expression" dxfId="24600" priority="29033">
      <formula>ISTEXT($S$183)</formula>
    </cfRule>
  </conditionalFormatting>
  <conditionalFormatting sqref="S183">
    <cfRule type="cellIs" dxfId="24599" priority="29032" operator="lessThan">
      <formula>0</formula>
    </cfRule>
  </conditionalFormatting>
  <conditionalFormatting sqref="T183">
    <cfRule type="cellIs" dxfId="24598" priority="29031" operator="greaterThan">
      <formula>5000000</formula>
    </cfRule>
  </conditionalFormatting>
  <conditionalFormatting sqref="T183">
    <cfRule type="expression" dxfId="24597" priority="29030">
      <formula>ISTEXT($T$183)</formula>
    </cfRule>
  </conditionalFormatting>
  <conditionalFormatting sqref="T183">
    <cfRule type="cellIs" dxfId="24596" priority="29029" operator="lessThan">
      <formula>0</formula>
    </cfRule>
  </conditionalFormatting>
  <conditionalFormatting sqref="U183">
    <cfRule type="cellIs" dxfId="24595" priority="29028" operator="greaterThan">
      <formula>5000000</formula>
    </cfRule>
  </conditionalFormatting>
  <conditionalFormatting sqref="U183">
    <cfRule type="expression" dxfId="24594" priority="29027">
      <formula>ISTEXT($U$183)</formula>
    </cfRule>
  </conditionalFormatting>
  <conditionalFormatting sqref="U183">
    <cfRule type="cellIs" dxfId="24593" priority="29026" operator="lessThan">
      <formula>0</formula>
    </cfRule>
  </conditionalFormatting>
  <conditionalFormatting sqref="V183">
    <cfRule type="cellIs" dxfId="24592" priority="29025" operator="greaterThan">
      <formula>5000000</formula>
    </cfRule>
  </conditionalFormatting>
  <conditionalFormatting sqref="V183">
    <cfRule type="expression" dxfId="24591" priority="29024">
      <formula>ISTEXT($V$183)</formula>
    </cfRule>
  </conditionalFormatting>
  <conditionalFormatting sqref="V183">
    <cfRule type="cellIs" dxfId="24590" priority="29023" operator="lessThan">
      <formula>0</formula>
    </cfRule>
  </conditionalFormatting>
  <conditionalFormatting sqref="W183">
    <cfRule type="cellIs" dxfId="24589" priority="29022" operator="greaterThan">
      <formula>5000000</formula>
    </cfRule>
  </conditionalFormatting>
  <conditionalFormatting sqref="W183">
    <cfRule type="expression" dxfId="24588" priority="29021">
      <formula>ISTEXT($W$183)</formula>
    </cfRule>
  </conditionalFormatting>
  <conditionalFormatting sqref="W183">
    <cfRule type="cellIs" dxfId="24587" priority="29020" operator="lessThan">
      <formula>0</formula>
    </cfRule>
  </conditionalFormatting>
  <conditionalFormatting sqref="X183">
    <cfRule type="cellIs" dxfId="24586" priority="29019" operator="greaterThan">
      <formula>5000000</formula>
    </cfRule>
  </conditionalFormatting>
  <conditionalFormatting sqref="X183">
    <cfRule type="expression" dxfId="24585" priority="29018">
      <formula>ISTEXT($X$183)</formula>
    </cfRule>
  </conditionalFormatting>
  <conditionalFormatting sqref="X183">
    <cfRule type="cellIs" dxfId="24584" priority="29017" operator="lessThan">
      <formula>0</formula>
    </cfRule>
  </conditionalFormatting>
  <conditionalFormatting sqref="Y183">
    <cfRule type="cellIs" dxfId="24583" priority="29016" operator="greaterThan">
      <formula>5000000</formula>
    </cfRule>
  </conditionalFormatting>
  <conditionalFormatting sqref="Y183">
    <cfRule type="expression" dxfId="24582" priority="29015">
      <formula>ISTEXT($Y$183)</formula>
    </cfRule>
  </conditionalFormatting>
  <conditionalFormatting sqref="Y183">
    <cfRule type="cellIs" dxfId="24581" priority="29014" operator="lessThan">
      <formula>0</formula>
    </cfRule>
  </conditionalFormatting>
  <conditionalFormatting sqref="Z183">
    <cfRule type="cellIs" dxfId="24580" priority="29013" operator="greaterThan">
      <formula>5000000</formula>
    </cfRule>
  </conditionalFormatting>
  <conditionalFormatting sqref="Z183">
    <cfRule type="expression" dxfId="24579" priority="29012">
      <formula>ISTEXT($Z$183)</formula>
    </cfRule>
  </conditionalFormatting>
  <conditionalFormatting sqref="Z183">
    <cfRule type="cellIs" dxfId="24578" priority="29011" operator="lessThan">
      <formula>0</formula>
    </cfRule>
  </conditionalFormatting>
  <conditionalFormatting sqref="E184">
    <cfRule type="cellIs" dxfId="24577" priority="29010" operator="greaterThan">
      <formula>5000000</formula>
    </cfRule>
  </conditionalFormatting>
  <conditionalFormatting sqref="E184">
    <cfRule type="expression" dxfId="24576" priority="29009">
      <formula>ISTEXT($E$184)</formula>
    </cfRule>
  </conditionalFormatting>
  <conditionalFormatting sqref="E184">
    <cfRule type="cellIs" dxfId="24575" priority="29008" operator="lessThan">
      <formula>0</formula>
    </cfRule>
  </conditionalFormatting>
  <conditionalFormatting sqref="E185">
    <cfRule type="cellIs" dxfId="24574" priority="29007" operator="greaterThan">
      <formula>5000000</formula>
    </cfRule>
  </conditionalFormatting>
  <conditionalFormatting sqref="E185">
    <cfRule type="expression" dxfId="24573" priority="29006">
      <formula>ISTEXT($E$185)</formula>
    </cfRule>
  </conditionalFormatting>
  <conditionalFormatting sqref="E185">
    <cfRule type="cellIs" dxfId="24572" priority="29005" operator="lessThan">
      <formula>0</formula>
    </cfRule>
  </conditionalFormatting>
  <conditionalFormatting sqref="E186">
    <cfRule type="cellIs" dxfId="24571" priority="29004" operator="greaterThan">
      <formula>5000000</formula>
    </cfRule>
  </conditionalFormatting>
  <conditionalFormatting sqref="E186">
    <cfRule type="expression" dxfId="24570" priority="29003">
      <formula>ISTEXT($E$186)</formula>
    </cfRule>
  </conditionalFormatting>
  <conditionalFormatting sqref="E186">
    <cfRule type="cellIs" dxfId="24569" priority="29002" operator="lessThan">
      <formula>0</formula>
    </cfRule>
  </conditionalFormatting>
  <conditionalFormatting sqref="F186">
    <cfRule type="cellIs" dxfId="24568" priority="29001" operator="greaterThan">
      <formula>5000000</formula>
    </cfRule>
  </conditionalFormatting>
  <conditionalFormatting sqref="F186">
    <cfRule type="expression" dxfId="24567" priority="29000">
      <formula>ISTEXT($F$186)</formula>
    </cfRule>
  </conditionalFormatting>
  <conditionalFormatting sqref="F186">
    <cfRule type="cellIs" dxfId="24566" priority="28999" operator="lessThan">
      <formula>0</formula>
    </cfRule>
  </conditionalFormatting>
  <conditionalFormatting sqref="G186">
    <cfRule type="cellIs" dxfId="24565" priority="28998" operator="greaterThan">
      <formula>5000000</formula>
    </cfRule>
  </conditionalFormatting>
  <conditionalFormatting sqref="G186">
    <cfRule type="expression" dxfId="24564" priority="28997">
      <formula>ISTEXT($G$186)</formula>
    </cfRule>
  </conditionalFormatting>
  <conditionalFormatting sqref="G186">
    <cfRule type="cellIs" dxfId="24563" priority="28996" operator="lessThan">
      <formula>0</formula>
    </cfRule>
  </conditionalFormatting>
  <conditionalFormatting sqref="H186">
    <cfRule type="cellIs" dxfId="24562" priority="28995" operator="greaterThan">
      <formula>5000000</formula>
    </cfRule>
  </conditionalFormatting>
  <conditionalFormatting sqref="H186">
    <cfRule type="expression" dxfId="24561" priority="28994">
      <formula>ISTEXT($H$186)</formula>
    </cfRule>
  </conditionalFormatting>
  <conditionalFormatting sqref="H186">
    <cfRule type="cellIs" dxfId="24560" priority="28993" operator="lessThan">
      <formula>0</formula>
    </cfRule>
  </conditionalFormatting>
  <conditionalFormatting sqref="I186">
    <cfRule type="cellIs" dxfId="24559" priority="28992" operator="greaterThan">
      <formula>5000000</formula>
    </cfRule>
  </conditionalFormatting>
  <conditionalFormatting sqref="I186">
    <cfRule type="expression" dxfId="24558" priority="28991">
      <formula>ISTEXT($I$186)</formula>
    </cfRule>
  </conditionalFormatting>
  <conditionalFormatting sqref="I186">
    <cfRule type="cellIs" dxfId="24557" priority="28990" operator="lessThan">
      <formula>0</formula>
    </cfRule>
  </conditionalFormatting>
  <conditionalFormatting sqref="J186">
    <cfRule type="cellIs" dxfId="24556" priority="28989" operator="greaterThan">
      <formula>5000000</formula>
    </cfRule>
  </conditionalFormatting>
  <conditionalFormatting sqref="J186">
    <cfRule type="expression" dxfId="24555" priority="28988">
      <formula>ISTEXT($J$186)</formula>
    </cfRule>
  </conditionalFormatting>
  <conditionalFormatting sqref="J186">
    <cfRule type="cellIs" dxfId="24554" priority="28987" operator="lessThan">
      <formula>0</formula>
    </cfRule>
  </conditionalFormatting>
  <conditionalFormatting sqref="K186">
    <cfRule type="cellIs" dxfId="24553" priority="28986" operator="greaterThan">
      <formula>5000000</formula>
    </cfRule>
  </conditionalFormatting>
  <conditionalFormatting sqref="K186">
    <cfRule type="expression" dxfId="24552" priority="28985">
      <formula>ISTEXT($K$186)</formula>
    </cfRule>
  </conditionalFormatting>
  <conditionalFormatting sqref="K186">
    <cfRule type="cellIs" dxfId="24551" priority="28984" operator="lessThan">
      <formula>0</formula>
    </cfRule>
  </conditionalFormatting>
  <conditionalFormatting sqref="L186">
    <cfRule type="cellIs" dxfId="24550" priority="28983" operator="greaterThan">
      <formula>5000000</formula>
    </cfRule>
  </conditionalFormatting>
  <conditionalFormatting sqref="L186">
    <cfRule type="expression" dxfId="24549" priority="28982">
      <formula>ISTEXT($L$186)</formula>
    </cfRule>
  </conditionalFormatting>
  <conditionalFormatting sqref="L186">
    <cfRule type="cellIs" dxfId="24548" priority="28981" operator="lessThan">
      <formula>0</formula>
    </cfRule>
  </conditionalFormatting>
  <conditionalFormatting sqref="M186">
    <cfRule type="cellIs" dxfId="24547" priority="28980" operator="greaterThan">
      <formula>5000000</formula>
    </cfRule>
  </conditionalFormatting>
  <conditionalFormatting sqref="M186">
    <cfRule type="expression" dxfId="24546" priority="28979">
      <formula>ISTEXT($M$186)</formula>
    </cfRule>
  </conditionalFormatting>
  <conditionalFormatting sqref="M186">
    <cfRule type="cellIs" dxfId="24545" priority="28978" operator="lessThan">
      <formula>0</formula>
    </cfRule>
  </conditionalFormatting>
  <conditionalFormatting sqref="N186">
    <cfRule type="cellIs" dxfId="24544" priority="28977" operator="greaterThan">
      <formula>5000000</formula>
    </cfRule>
  </conditionalFormatting>
  <conditionalFormatting sqref="N186">
    <cfRule type="expression" dxfId="24543" priority="28976">
      <formula>ISTEXT($N$186)</formula>
    </cfRule>
  </conditionalFormatting>
  <conditionalFormatting sqref="N186">
    <cfRule type="cellIs" dxfId="24542" priority="28975" operator="lessThan">
      <formula>0</formula>
    </cfRule>
  </conditionalFormatting>
  <conditionalFormatting sqref="O186">
    <cfRule type="cellIs" dxfId="24541" priority="28974" operator="greaterThan">
      <formula>5000000</formula>
    </cfRule>
  </conditionalFormatting>
  <conditionalFormatting sqref="O186">
    <cfRule type="expression" dxfId="24540" priority="28973">
      <formula>ISTEXT($O$186)</formula>
    </cfRule>
  </conditionalFormatting>
  <conditionalFormatting sqref="O186">
    <cfRule type="cellIs" dxfId="24539" priority="28972" operator="lessThan">
      <formula>0</formula>
    </cfRule>
  </conditionalFormatting>
  <conditionalFormatting sqref="P186">
    <cfRule type="cellIs" dxfId="24538" priority="28971" operator="greaterThan">
      <formula>5000000</formula>
    </cfRule>
  </conditionalFormatting>
  <conditionalFormatting sqref="P186">
    <cfRule type="expression" dxfId="24537" priority="28970">
      <formula>ISTEXT($P$186)</formula>
    </cfRule>
  </conditionalFormatting>
  <conditionalFormatting sqref="P186">
    <cfRule type="cellIs" dxfId="24536" priority="28969" operator="lessThan">
      <formula>0</formula>
    </cfRule>
  </conditionalFormatting>
  <conditionalFormatting sqref="Q186">
    <cfRule type="cellIs" dxfId="24535" priority="28968" operator="greaterThan">
      <formula>5000000</formula>
    </cfRule>
  </conditionalFormatting>
  <conditionalFormatting sqref="Q186">
    <cfRule type="expression" dxfId="24534" priority="28967">
      <formula>ISTEXT($Q$186)</formula>
    </cfRule>
  </conditionalFormatting>
  <conditionalFormatting sqref="Q186">
    <cfRule type="cellIs" dxfId="24533" priority="28966" operator="lessThan">
      <formula>0</formula>
    </cfRule>
  </conditionalFormatting>
  <conditionalFormatting sqref="R186">
    <cfRule type="cellIs" dxfId="24532" priority="28965" operator="greaterThan">
      <formula>5000000</formula>
    </cfRule>
  </conditionalFormatting>
  <conditionalFormatting sqref="R186">
    <cfRule type="expression" dxfId="24531" priority="28964">
      <formula>ISTEXT($R$186)</formula>
    </cfRule>
  </conditionalFormatting>
  <conditionalFormatting sqref="R186">
    <cfRule type="cellIs" dxfId="24530" priority="28963" operator="lessThan">
      <formula>0</formula>
    </cfRule>
  </conditionalFormatting>
  <conditionalFormatting sqref="S186">
    <cfRule type="cellIs" dxfId="24529" priority="28962" operator="greaterThan">
      <formula>5000000</formula>
    </cfRule>
  </conditionalFormatting>
  <conditionalFormatting sqref="S186">
    <cfRule type="expression" dxfId="24528" priority="28961">
      <formula>ISTEXT($S$186)</formula>
    </cfRule>
  </conditionalFormatting>
  <conditionalFormatting sqref="S186">
    <cfRule type="cellIs" dxfId="24527" priority="28960" operator="lessThan">
      <formula>0</formula>
    </cfRule>
  </conditionalFormatting>
  <conditionalFormatting sqref="T186">
    <cfRule type="cellIs" dxfId="24526" priority="28959" operator="greaterThan">
      <formula>5000000</formula>
    </cfRule>
  </conditionalFormatting>
  <conditionalFormatting sqref="T186">
    <cfRule type="expression" dxfId="24525" priority="28958">
      <formula>ISTEXT($T$186)</formula>
    </cfRule>
  </conditionalFormatting>
  <conditionalFormatting sqref="T186">
    <cfRule type="cellIs" dxfId="24524" priority="28957" operator="lessThan">
      <formula>0</formula>
    </cfRule>
  </conditionalFormatting>
  <conditionalFormatting sqref="U186">
    <cfRule type="cellIs" dxfId="24523" priority="28956" operator="greaterThan">
      <formula>5000000</formula>
    </cfRule>
  </conditionalFormatting>
  <conditionalFormatting sqref="U186">
    <cfRule type="expression" dxfId="24522" priority="28955">
      <formula>ISTEXT($U$186)</formula>
    </cfRule>
  </conditionalFormatting>
  <conditionalFormatting sqref="U186">
    <cfRule type="cellIs" dxfId="24521" priority="28954" operator="lessThan">
      <formula>0</formula>
    </cfRule>
  </conditionalFormatting>
  <conditionalFormatting sqref="V186">
    <cfRule type="cellIs" dxfId="24520" priority="28953" operator="greaterThan">
      <formula>5000000</formula>
    </cfRule>
  </conditionalFormatting>
  <conditionalFormatting sqref="V186">
    <cfRule type="expression" dxfId="24519" priority="28952">
      <formula>ISTEXT($V$186)</formula>
    </cfRule>
  </conditionalFormatting>
  <conditionalFormatting sqref="V186">
    <cfRule type="cellIs" dxfId="24518" priority="28951" operator="lessThan">
      <formula>0</formula>
    </cfRule>
  </conditionalFormatting>
  <conditionalFormatting sqref="W186">
    <cfRule type="cellIs" dxfId="24517" priority="28950" operator="greaterThan">
      <formula>5000000</formula>
    </cfRule>
  </conditionalFormatting>
  <conditionalFormatting sqref="W186">
    <cfRule type="expression" dxfId="24516" priority="28949">
      <formula>ISTEXT($W$186)</formula>
    </cfRule>
  </conditionalFormatting>
  <conditionalFormatting sqref="W186">
    <cfRule type="cellIs" dxfId="24515" priority="28948" operator="lessThan">
      <formula>0</formula>
    </cfRule>
  </conditionalFormatting>
  <conditionalFormatting sqref="X186">
    <cfRule type="cellIs" dxfId="24514" priority="28947" operator="greaterThan">
      <formula>5000000</formula>
    </cfRule>
  </conditionalFormatting>
  <conditionalFormatting sqref="X186">
    <cfRule type="expression" dxfId="24513" priority="28946">
      <formula>ISTEXT($X$186)</formula>
    </cfRule>
  </conditionalFormatting>
  <conditionalFormatting sqref="X186">
    <cfRule type="cellIs" dxfId="24512" priority="28945" operator="lessThan">
      <formula>0</formula>
    </cfRule>
  </conditionalFormatting>
  <conditionalFormatting sqref="Y186">
    <cfRule type="cellIs" dxfId="24511" priority="28944" operator="greaterThan">
      <formula>5000000</formula>
    </cfRule>
  </conditionalFormatting>
  <conditionalFormatting sqref="Y186">
    <cfRule type="expression" dxfId="24510" priority="28943">
      <formula>ISTEXT($Y$186)</formula>
    </cfRule>
  </conditionalFormatting>
  <conditionalFormatting sqref="Y186">
    <cfRule type="cellIs" dxfId="24509" priority="28942" operator="lessThan">
      <formula>0</formula>
    </cfRule>
  </conditionalFormatting>
  <conditionalFormatting sqref="Z186">
    <cfRule type="cellIs" dxfId="24508" priority="28941" operator="greaterThan">
      <formula>5000000</formula>
    </cfRule>
  </conditionalFormatting>
  <conditionalFormatting sqref="Z186">
    <cfRule type="expression" dxfId="24507" priority="28940">
      <formula>ISTEXT($Z$186)</formula>
    </cfRule>
  </conditionalFormatting>
  <conditionalFormatting sqref="Z186">
    <cfRule type="cellIs" dxfId="24506" priority="28939" operator="lessThan">
      <formula>0</formula>
    </cfRule>
  </conditionalFormatting>
  <conditionalFormatting sqref="E187">
    <cfRule type="cellIs" dxfId="24505" priority="28938" operator="greaterThan">
      <formula>5000000</formula>
    </cfRule>
  </conditionalFormatting>
  <conditionalFormatting sqref="E187">
    <cfRule type="expression" dxfId="24504" priority="28937">
      <formula>ISTEXT($E$187)</formula>
    </cfRule>
  </conditionalFormatting>
  <conditionalFormatting sqref="E187">
    <cfRule type="cellIs" dxfId="24503" priority="28936" operator="lessThan">
      <formula>0</formula>
    </cfRule>
  </conditionalFormatting>
  <conditionalFormatting sqref="F187">
    <cfRule type="cellIs" dxfId="24502" priority="28935" operator="greaterThan">
      <formula>5000000</formula>
    </cfRule>
  </conditionalFormatting>
  <conditionalFormatting sqref="F187">
    <cfRule type="expression" dxfId="24501" priority="28934">
      <formula>ISTEXT($F$187)</formula>
    </cfRule>
  </conditionalFormatting>
  <conditionalFormatting sqref="F187">
    <cfRule type="cellIs" dxfId="24500" priority="28933" operator="lessThan">
      <formula>0</formula>
    </cfRule>
  </conditionalFormatting>
  <conditionalFormatting sqref="G187">
    <cfRule type="cellIs" dxfId="24499" priority="28932" operator="greaterThan">
      <formula>5000000</formula>
    </cfRule>
  </conditionalFormatting>
  <conditionalFormatting sqref="G187">
    <cfRule type="expression" dxfId="24498" priority="28931">
      <formula>ISTEXT($G$187)</formula>
    </cfRule>
  </conditionalFormatting>
  <conditionalFormatting sqref="G187">
    <cfRule type="cellIs" dxfId="24497" priority="28930" operator="lessThan">
      <formula>0</formula>
    </cfRule>
  </conditionalFormatting>
  <conditionalFormatting sqref="H187">
    <cfRule type="cellIs" dxfId="24496" priority="28929" operator="greaterThan">
      <formula>5000000</formula>
    </cfRule>
  </conditionalFormatting>
  <conditionalFormatting sqref="H187">
    <cfRule type="expression" dxfId="24495" priority="28928">
      <formula>ISTEXT($H$187)</formula>
    </cfRule>
  </conditionalFormatting>
  <conditionalFormatting sqref="H187">
    <cfRule type="cellIs" dxfId="24494" priority="28927" operator="lessThan">
      <formula>0</formula>
    </cfRule>
  </conditionalFormatting>
  <conditionalFormatting sqref="I187">
    <cfRule type="cellIs" dxfId="24493" priority="28926" operator="greaterThan">
      <formula>5000000</formula>
    </cfRule>
  </conditionalFormatting>
  <conditionalFormatting sqref="I187">
    <cfRule type="expression" dxfId="24492" priority="28925">
      <formula>ISTEXT($I$187)</formula>
    </cfRule>
  </conditionalFormatting>
  <conditionalFormatting sqref="I187">
    <cfRule type="cellIs" dxfId="24491" priority="28924" operator="lessThan">
      <formula>0</formula>
    </cfRule>
  </conditionalFormatting>
  <conditionalFormatting sqref="J187">
    <cfRule type="cellIs" dxfId="24490" priority="28923" operator="greaterThan">
      <formula>5000000</formula>
    </cfRule>
  </conditionalFormatting>
  <conditionalFormatting sqref="J187">
    <cfRule type="expression" dxfId="24489" priority="28922">
      <formula>ISTEXT($J$187)</formula>
    </cfRule>
  </conditionalFormatting>
  <conditionalFormatting sqref="J187">
    <cfRule type="cellIs" dxfId="24488" priority="28921" operator="lessThan">
      <formula>0</formula>
    </cfRule>
  </conditionalFormatting>
  <conditionalFormatting sqref="K187">
    <cfRule type="cellIs" dxfId="24487" priority="28920" operator="greaterThan">
      <formula>5000000</formula>
    </cfRule>
  </conditionalFormatting>
  <conditionalFormatting sqref="K187">
    <cfRule type="expression" dxfId="24486" priority="28919">
      <formula>ISTEXT($K$187)</formula>
    </cfRule>
  </conditionalFormatting>
  <conditionalFormatting sqref="K187">
    <cfRule type="cellIs" dxfId="24485" priority="28918" operator="lessThan">
      <formula>0</formula>
    </cfRule>
  </conditionalFormatting>
  <conditionalFormatting sqref="L187">
    <cfRule type="cellIs" dxfId="24484" priority="28917" operator="greaterThan">
      <formula>5000000</formula>
    </cfRule>
  </conditionalFormatting>
  <conditionalFormatting sqref="L187">
    <cfRule type="expression" dxfId="24483" priority="28916">
      <formula>ISTEXT($L$187)</formula>
    </cfRule>
  </conditionalFormatting>
  <conditionalFormatting sqref="L187">
    <cfRule type="cellIs" dxfId="24482" priority="28915" operator="lessThan">
      <formula>0</formula>
    </cfRule>
  </conditionalFormatting>
  <conditionalFormatting sqref="M187">
    <cfRule type="cellIs" dxfId="24481" priority="28914" operator="greaterThan">
      <formula>5000000</formula>
    </cfRule>
  </conditionalFormatting>
  <conditionalFormatting sqref="M187">
    <cfRule type="expression" dxfId="24480" priority="28913">
      <formula>ISTEXT($M$187)</formula>
    </cfRule>
  </conditionalFormatting>
  <conditionalFormatting sqref="M187">
    <cfRule type="cellIs" dxfId="24479" priority="28912" operator="lessThan">
      <formula>0</formula>
    </cfRule>
  </conditionalFormatting>
  <conditionalFormatting sqref="N187">
    <cfRule type="cellIs" dxfId="24478" priority="28911" operator="greaterThan">
      <formula>5000000</formula>
    </cfRule>
  </conditionalFormatting>
  <conditionalFormatting sqref="N187">
    <cfRule type="expression" dxfId="24477" priority="28910">
      <formula>ISTEXT($N$187)</formula>
    </cfRule>
  </conditionalFormatting>
  <conditionalFormatting sqref="N187">
    <cfRule type="cellIs" dxfId="24476" priority="28909" operator="lessThan">
      <formula>0</formula>
    </cfRule>
  </conditionalFormatting>
  <conditionalFormatting sqref="O187">
    <cfRule type="cellIs" dxfId="24475" priority="28908" operator="greaterThan">
      <formula>5000000</formula>
    </cfRule>
  </conditionalFormatting>
  <conditionalFormatting sqref="O187">
    <cfRule type="expression" dxfId="24474" priority="28907">
      <formula>ISTEXT($O$187)</formula>
    </cfRule>
  </conditionalFormatting>
  <conditionalFormatting sqref="O187">
    <cfRule type="cellIs" dxfId="24473" priority="28906" operator="lessThan">
      <formula>0</formula>
    </cfRule>
  </conditionalFormatting>
  <conditionalFormatting sqref="P187">
    <cfRule type="cellIs" dxfId="24472" priority="28905" operator="greaterThan">
      <formula>5000000</formula>
    </cfRule>
  </conditionalFormatting>
  <conditionalFormatting sqref="P187">
    <cfRule type="expression" dxfId="24471" priority="28904">
      <formula>ISTEXT($P$187)</formula>
    </cfRule>
  </conditionalFormatting>
  <conditionalFormatting sqref="P187">
    <cfRule type="cellIs" dxfId="24470" priority="28903" operator="lessThan">
      <formula>0</formula>
    </cfRule>
  </conditionalFormatting>
  <conditionalFormatting sqref="Q187">
    <cfRule type="cellIs" dxfId="24469" priority="28902" operator="greaterThan">
      <formula>5000000</formula>
    </cfRule>
  </conditionalFormatting>
  <conditionalFormatting sqref="Q187">
    <cfRule type="expression" dxfId="24468" priority="28901">
      <formula>ISTEXT($Q$187)</formula>
    </cfRule>
  </conditionalFormatting>
  <conditionalFormatting sqref="Q187">
    <cfRule type="cellIs" dxfId="24467" priority="28900" operator="lessThan">
      <formula>0</formula>
    </cfRule>
  </conditionalFormatting>
  <conditionalFormatting sqref="R187">
    <cfRule type="cellIs" dxfId="24466" priority="28899" operator="greaterThan">
      <formula>5000000</formula>
    </cfRule>
  </conditionalFormatting>
  <conditionalFormatting sqref="R187">
    <cfRule type="expression" dxfId="24465" priority="28898">
      <formula>ISTEXT($R$187)</formula>
    </cfRule>
  </conditionalFormatting>
  <conditionalFormatting sqref="R187">
    <cfRule type="cellIs" dxfId="24464" priority="28897" operator="lessThan">
      <formula>0</formula>
    </cfRule>
  </conditionalFormatting>
  <conditionalFormatting sqref="S187">
    <cfRule type="cellIs" dxfId="24463" priority="28896" operator="greaterThan">
      <formula>5000000</formula>
    </cfRule>
  </conditionalFormatting>
  <conditionalFormatting sqref="S187">
    <cfRule type="expression" dxfId="24462" priority="28895">
      <formula>ISTEXT($S$187)</formula>
    </cfRule>
  </conditionalFormatting>
  <conditionalFormatting sqref="S187">
    <cfRule type="cellIs" dxfId="24461" priority="28894" operator="lessThan">
      <formula>0</formula>
    </cfRule>
  </conditionalFormatting>
  <conditionalFormatting sqref="T187">
    <cfRule type="cellIs" dxfId="24460" priority="28893" operator="greaterThan">
      <formula>5000000</formula>
    </cfRule>
  </conditionalFormatting>
  <conditionalFormatting sqref="T187">
    <cfRule type="expression" dxfId="24459" priority="28892">
      <formula>ISTEXT($T$187)</formula>
    </cfRule>
  </conditionalFormatting>
  <conditionalFormatting sqref="T187">
    <cfRule type="cellIs" dxfId="24458" priority="28891" operator="lessThan">
      <formula>0</formula>
    </cfRule>
  </conditionalFormatting>
  <conditionalFormatting sqref="U187">
    <cfRule type="cellIs" dxfId="24457" priority="28890" operator="greaterThan">
      <formula>5000000</formula>
    </cfRule>
  </conditionalFormatting>
  <conditionalFormatting sqref="U187">
    <cfRule type="expression" dxfId="24456" priority="28889">
      <formula>ISTEXT($U$187)</formula>
    </cfRule>
  </conditionalFormatting>
  <conditionalFormatting sqref="U187">
    <cfRule type="cellIs" dxfId="24455" priority="28888" operator="lessThan">
      <formula>0</formula>
    </cfRule>
  </conditionalFormatting>
  <conditionalFormatting sqref="V187">
    <cfRule type="cellIs" dxfId="24454" priority="28887" operator="greaterThan">
      <formula>5000000</formula>
    </cfRule>
  </conditionalFormatting>
  <conditionalFormatting sqref="V187">
    <cfRule type="expression" dxfId="24453" priority="28886">
      <formula>ISTEXT($V$187)</formula>
    </cfRule>
  </conditionalFormatting>
  <conditionalFormatting sqref="V187">
    <cfRule type="cellIs" dxfId="24452" priority="28885" operator="lessThan">
      <formula>0</formula>
    </cfRule>
  </conditionalFormatting>
  <conditionalFormatting sqref="W187">
    <cfRule type="cellIs" dxfId="24451" priority="28884" operator="greaterThan">
      <formula>5000000</formula>
    </cfRule>
  </conditionalFormatting>
  <conditionalFormatting sqref="W187">
    <cfRule type="expression" dxfId="24450" priority="28883">
      <formula>ISTEXT($W$187)</formula>
    </cfRule>
  </conditionalFormatting>
  <conditionalFormatting sqref="W187">
    <cfRule type="cellIs" dxfId="24449" priority="28882" operator="lessThan">
      <formula>0</formula>
    </cfRule>
  </conditionalFormatting>
  <conditionalFormatting sqref="X187">
    <cfRule type="cellIs" dxfId="24448" priority="28881" operator="greaterThan">
      <formula>5000000</formula>
    </cfRule>
  </conditionalFormatting>
  <conditionalFormatting sqref="X187">
    <cfRule type="expression" dxfId="24447" priority="28880">
      <formula>ISTEXT($X$187)</formula>
    </cfRule>
  </conditionalFormatting>
  <conditionalFormatting sqref="X187">
    <cfRule type="cellIs" dxfId="24446" priority="28879" operator="lessThan">
      <formula>0</formula>
    </cfRule>
  </conditionalFormatting>
  <conditionalFormatting sqref="Y187">
    <cfRule type="cellIs" dxfId="24445" priority="28878" operator="greaterThan">
      <formula>5000000</formula>
    </cfRule>
  </conditionalFormatting>
  <conditionalFormatting sqref="Y187">
    <cfRule type="expression" dxfId="24444" priority="28877">
      <formula>ISTEXT($Y$187)</formula>
    </cfRule>
  </conditionalFormatting>
  <conditionalFormatting sqref="Y187">
    <cfRule type="cellIs" dxfId="24443" priority="28876" operator="lessThan">
      <formula>0</formula>
    </cfRule>
  </conditionalFormatting>
  <conditionalFormatting sqref="Z187">
    <cfRule type="cellIs" dxfId="24442" priority="28875" operator="greaterThan">
      <formula>5000000</formula>
    </cfRule>
  </conditionalFormatting>
  <conditionalFormatting sqref="Z187">
    <cfRule type="expression" dxfId="24441" priority="28874">
      <formula>ISTEXT($Z$187)</formula>
    </cfRule>
  </conditionalFormatting>
  <conditionalFormatting sqref="Z187">
    <cfRule type="cellIs" dxfId="24440" priority="28873" operator="lessThan">
      <formula>0</formula>
    </cfRule>
  </conditionalFormatting>
  <conditionalFormatting sqref="E188">
    <cfRule type="cellIs" dxfId="24439" priority="28872" operator="greaterThan">
      <formula>5000000</formula>
    </cfRule>
  </conditionalFormatting>
  <conditionalFormatting sqref="E188">
    <cfRule type="expression" dxfId="24438" priority="28871">
      <formula>ISTEXT($E$188)</formula>
    </cfRule>
  </conditionalFormatting>
  <conditionalFormatting sqref="E188">
    <cfRule type="cellIs" dxfId="24437" priority="28870" operator="lessThan">
      <formula>0</formula>
    </cfRule>
  </conditionalFormatting>
  <conditionalFormatting sqref="E192">
    <cfRule type="cellIs" dxfId="24436" priority="28869" operator="greaterThan">
      <formula>5000000</formula>
    </cfRule>
  </conditionalFormatting>
  <conditionalFormatting sqref="E192">
    <cfRule type="expression" dxfId="24435" priority="28868">
      <formula>ISTEXT($E$192)</formula>
    </cfRule>
  </conditionalFormatting>
  <conditionalFormatting sqref="E192">
    <cfRule type="cellIs" dxfId="24434" priority="28867" operator="lessThan">
      <formula>0</formula>
    </cfRule>
  </conditionalFormatting>
  <conditionalFormatting sqref="E193">
    <cfRule type="cellIs" dxfId="24433" priority="28866" operator="greaterThan">
      <formula>5000000</formula>
    </cfRule>
  </conditionalFormatting>
  <conditionalFormatting sqref="E193">
    <cfRule type="expression" dxfId="24432" priority="28865">
      <formula>ISTEXT($E$193)</formula>
    </cfRule>
  </conditionalFormatting>
  <conditionalFormatting sqref="E193">
    <cfRule type="cellIs" dxfId="24431" priority="28864" operator="lessThan">
      <formula>0</formula>
    </cfRule>
  </conditionalFormatting>
  <conditionalFormatting sqref="E196">
    <cfRule type="cellIs" dxfId="24430" priority="28863" operator="greaterThan">
      <formula>5000000</formula>
    </cfRule>
  </conditionalFormatting>
  <conditionalFormatting sqref="E196">
    <cfRule type="expression" dxfId="24429" priority="28862">
      <formula>ISTEXT($E$196)</formula>
    </cfRule>
  </conditionalFormatting>
  <conditionalFormatting sqref="E196">
    <cfRule type="cellIs" dxfId="24428" priority="28861" operator="lessThan">
      <formula>0</formula>
    </cfRule>
  </conditionalFormatting>
  <conditionalFormatting sqref="E197">
    <cfRule type="cellIs" dxfId="24427" priority="28860" operator="greaterThan">
      <formula>5000000</formula>
    </cfRule>
  </conditionalFormatting>
  <conditionalFormatting sqref="E197">
    <cfRule type="expression" dxfId="24426" priority="28859">
      <formula>ISTEXT($E$197)</formula>
    </cfRule>
  </conditionalFormatting>
  <conditionalFormatting sqref="E197">
    <cfRule type="cellIs" dxfId="24425" priority="28858" operator="lessThan">
      <formula>0</formula>
    </cfRule>
  </conditionalFormatting>
  <conditionalFormatting sqref="E216">
    <cfRule type="cellIs" dxfId="24424" priority="28329" operator="greaterThan">
      <formula>5000000</formula>
    </cfRule>
  </conditionalFormatting>
  <conditionalFormatting sqref="E216">
    <cfRule type="expression" dxfId="24423" priority="28328">
      <formula>ISTEXT($E$216)</formula>
    </cfRule>
  </conditionalFormatting>
  <conditionalFormatting sqref="E216">
    <cfRule type="cellIs" dxfId="24422" priority="28327" operator="lessThan">
      <formula>0</formula>
    </cfRule>
  </conditionalFormatting>
  <conditionalFormatting sqref="F216">
    <cfRule type="cellIs" dxfId="24421" priority="28326" operator="greaterThan">
      <formula>5000000</formula>
    </cfRule>
  </conditionalFormatting>
  <conditionalFormatting sqref="F216">
    <cfRule type="expression" dxfId="24420" priority="28325">
      <formula>ISTEXT($F$216)</formula>
    </cfRule>
  </conditionalFormatting>
  <conditionalFormatting sqref="F216">
    <cfRule type="cellIs" dxfId="24419" priority="28324" operator="lessThan">
      <formula>0</formula>
    </cfRule>
  </conditionalFormatting>
  <conditionalFormatting sqref="G216">
    <cfRule type="cellIs" dxfId="24418" priority="28323" operator="greaterThan">
      <formula>5000000</formula>
    </cfRule>
  </conditionalFormatting>
  <conditionalFormatting sqref="G216">
    <cfRule type="expression" dxfId="24417" priority="28322">
      <formula>ISTEXT($G$216)</formula>
    </cfRule>
  </conditionalFormatting>
  <conditionalFormatting sqref="G216">
    <cfRule type="cellIs" dxfId="24416" priority="28321" operator="lessThan">
      <formula>0</formula>
    </cfRule>
  </conditionalFormatting>
  <conditionalFormatting sqref="H216">
    <cfRule type="cellIs" dxfId="24415" priority="28320" operator="greaterThan">
      <formula>5000000</formula>
    </cfRule>
  </conditionalFormatting>
  <conditionalFormatting sqref="H216">
    <cfRule type="expression" dxfId="24414" priority="28319">
      <formula>ISTEXT($H$216)</formula>
    </cfRule>
  </conditionalFormatting>
  <conditionalFormatting sqref="H216">
    <cfRule type="cellIs" dxfId="24413" priority="28318" operator="lessThan">
      <formula>0</formula>
    </cfRule>
  </conditionalFormatting>
  <conditionalFormatting sqref="I216">
    <cfRule type="cellIs" dxfId="24412" priority="28317" operator="greaterThan">
      <formula>5000000</formula>
    </cfRule>
  </conditionalFormatting>
  <conditionalFormatting sqref="I216">
    <cfRule type="expression" dxfId="24411" priority="28316">
      <formula>ISTEXT($I$216)</formula>
    </cfRule>
  </conditionalFormatting>
  <conditionalFormatting sqref="I216">
    <cfRule type="cellIs" dxfId="24410" priority="28315" operator="lessThan">
      <formula>0</formula>
    </cfRule>
  </conditionalFormatting>
  <conditionalFormatting sqref="J216">
    <cfRule type="cellIs" dxfId="24409" priority="28314" operator="greaterThan">
      <formula>5000000</formula>
    </cfRule>
  </conditionalFormatting>
  <conditionalFormatting sqref="J216">
    <cfRule type="expression" dxfId="24408" priority="28313">
      <formula>ISTEXT($J$216)</formula>
    </cfRule>
  </conditionalFormatting>
  <conditionalFormatting sqref="J216">
    <cfRule type="cellIs" dxfId="24407" priority="28312" operator="lessThan">
      <formula>0</formula>
    </cfRule>
  </conditionalFormatting>
  <conditionalFormatting sqref="K216">
    <cfRule type="cellIs" dxfId="24406" priority="28311" operator="greaterThan">
      <formula>5000000</formula>
    </cfRule>
  </conditionalFormatting>
  <conditionalFormatting sqref="K216">
    <cfRule type="expression" dxfId="24405" priority="28310">
      <formula>ISTEXT($K$216)</formula>
    </cfRule>
  </conditionalFormatting>
  <conditionalFormatting sqref="K216">
    <cfRule type="cellIs" dxfId="24404" priority="28309" operator="lessThan">
      <formula>0</formula>
    </cfRule>
  </conditionalFormatting>
  <conditionalFormatting sqref="L216">
    <cfRule type="cellIs" dxfId="24403" priority="28308" operator="greaterThan">
      <formula>5000000</formula>
    </cfRule>
  </conditionalFormatting>
  <conditionalFormatting sqref="L216">
    <cfRule type="expression" dxfId="24402" priority="28307">
      <formula>ISTEXT($L$216)</formula>
    </cfRule>
  </conditionalFormatting>
  <conditionalFormatting sqref="L216">
    <cfRule type="cellIs" dxfId="24401" priority="28306" operator="lessThan">
      <formula>0</formula>
    </cfRule>
  </conditionalFormatting>
  <conditionalFormatting sqref="M216">
    <cfRule type="cellIs" dxfId="24400" priority="28305" operator="greaterThan">
      <formula>5000000</formula>
    </cfRule>
  </conditionalFormatting>
  <conditionalFormatting sqref="M216">
    <cfRule type="expression" dxfId="24399" priority="28304">
      <formula>ISTEXT($M$216)</formula>
    </cfRule>
  </conditionalFormatting>
  <conditionalFormatting sqref="M216">
    <cfRule type="cellIs" dxfId="24398" priority="28303" operator="lessThan">
      <formula>0</formula>
    </cfRule>
  </conditionalFormatting>
  <conditionalFormatting sqref="N216">
    <cfRule type="cellIs" dxfId="24397" priority="28302" operator="greaterThan">
      <formula>5000000</formula>
    </cfRule>
  </conditionalFormatting>
  <conditionalFormatting sqref="N216">
    <cfRule type="expression" dxfId="24396" priority="28301">
      <formula>ISTEXT($N$216)</formula>
    </cfRule>
  </conditionalFormatting>
  <conditionalFormatting sqref="N216">
    <cfRule type="cellIs" dxfId="24395" priority="28300" operator="lessThan">
      <formula>0</formula>
    </cfRule>
  </conditionalFormatting>
  <conditionalFormatting sqref="O216">
    <cfRule type="cellIs" dxfId="24394" priority="28299" operator="greaterThan">
      <formula>5000000</formula>
    </cfRule>
  </conditionalFormatting>
  <conditionalFormatting sqref="O216">
    <cfRule type="expression" dxfId="24393" priority="28298">
      <formula>ISTEXT($O$216)</formula>
    </cfRule>
  </conditionalFormatting>
  <conditionalFormatting sqref="O216">
    <cfRule type="cellIs" dxfId="24392" priority="28297" operator="lessThan">
      <formula>0</formula>
    </cfRule>
  </conditionalFormatting>
  <conditionalFormatting sqref="P216">
    <cfRule type="cellIs" dxfId="24391" priority="28296" operator="greaterThan">
      <formula>5000000</formula>
    </cfRule>
  </conditionalFormatting>
  <conditionalFormatting sqref="P216">
    <cfRule type="expression" dxfId="24390" priority="28295">
      <formula>ISTEXT($P$216)</formula>
    </cfRule>
  </conditionalFormatting>
  <conditionalFormatting sqref="P216">
    <cfRule type="cellIs" dxfId="24389" priority="28294" operator="lessThan">
      <formula>0</formula>
    </cfRule>
  </conditionalFormatting>
  <conditionalFormatting sqref="Q216">
    <cfRule type="cellIs" dxfId="24388" priority="28293" operator="greaterThan">
      <formula>5000000</formula>
    </cfRule>
  </conditionalFormatting>
  <conditionalFormatting sqref="Q216">
    <cfRule type="expression" dxfId="24387" priority="28292">
      <formula>ISTEXT($Q$216)</formula>
    </cfRule>
  </conditionalFormatting>
  <conditionalFormatting sqref="Q216">
    <cfRule type="cellIs" dxfId="24386" priority="28291" operator="lessThan">
      <formula>0</formula>
    </cfRule>
  </conditionalFormatting>
  <conditionalFormatting sqref="R216">
    <cfRule type="cellIs" dxfId="24385" priority="28290" operator="greaterThan">
      <formula>5000000</formula>
    </cfRule>
  </conditionalFormatting>
  <conditionalFormatting sqref="R216">
    <cfRule type="expression" dxfId="24384" priority="28289">
      <formula>ISTEXT($R$216)</formula>
    </cfRule>
  </conditionalFormatting>
  <conditionalFormatting sqref="R216">
    <cfRule type="cellIs" dxfId="24383" priority="28288" operator="lessThan">
      <formula>0</formula>
    </cfRule>
  </conditionalFormatting>
  <conditionalFormatting sqref="S216">
    <cfRule type="cellIs" dxfId="24382" priority="28287" operator="greaterThan">
      <formula>5000000</formula>
    </cfRule>
  </conditionalFormatting>
  <conditionalFormatting sqref="S216">
    <cfRule type="expression" dxfId="24381" priority="28286">
      <formula>ISTEXT($S$216)</formula>
    </cfRule>
  </conditionalFormatting>
  <conditionalFormatting sqref="S216">
    <cfRule type="cellIs" dxfId="24380" priority="28285" operator="lessThan">
      <formula>0</formula>
    </cfRule>
  </conditionalFormatting>
  <conditionalFormatting sqref="T216">
    <cfRule type="cellIs" dxfId="24379" priority="28284" operator="greaterThan">
      <formula>5000000</formula>
    </cfRule>
  </conditionalFormatting>
  <conditionalFormatting sqref="T216">
    <cfRule type="expression" dxfId="24378" priority="28283">
      <formula>ISTEXT($T$216)</formula>
    </cfRule>
  </conditionalFormatting>
  <conditionalFormatting sqref="T216">
    <cfRule type="cellIs" dxfId="24377" priority="28282" operator="lessThan">
      <formula>0</formula>
    </cfRule>
  </conditionalFormatting>
  <conditionalFormatting sqref="U216">
    <cfRule type="cellIs" dxfId="24376" priority="28281" operator="greaterThan">
      <formula>5000000</formula>
    </cfRule>
  </conditionalFormatting>
  <conditionalFormatting sqref="U216">
    <cfRule type="expression" dxfId="24375" priority="28280">
      <formula>ISTEXT($U$216)</formula>
    </cfRule>
  </conditionalFormatting>
  <conditionalFormatting sqref="U216">
    <cfRule type="cellIs" dxfId="24374" priority="28279" operator="lessThan">
      <formula>0</formula>
    </cfRule>
  </conditionalFormatting>
  <conditionalFormatting sqref="V216">
    <cfRule type="cellIs" dxfId="24373" priority="28278" operator="greaterThan">
      <formula>5000000</formula>
    </cfRule>
  </conditionalFormatting>
  <conditionalFormatting sqref="V216">
    <cfRule type="expression" dxfId="24372" priority="28277">
      <formula>ISTEXT($V$216)</formula>
    </cfRule>
  </conditionalFormatting>
  <conditionalFormatting sqref="V216">
    <cfRule type="cellIs" dxfId="24371" priority="28276" operator="lessThan">
      <formula>0</formula>
    </cfRule>
  </conditionalFormatting>
  <conditionalFormatting sqref="E217">
    <cfRule type="cellIs" dxfId="24370" priority="28275" operator="greaterThan">
      <formula>5000000</formula>
    </cfRule>
  </conditionalFormatting>
  <conditionalFormatting sqref="E217">
    <cfRule type="expression" dxfId="24369" priority="28274">
      <formula>ISTEXT($E$217)</formula>
    </cfRule>
  </conditionalFormatting>
  <conditionalFormatting sqref="E217">
    <cfRule type="cellIs" dxfId="24368" priority="28273" operator="lessThan">
      <formula>0</formula>
    </cfRule>
  </conditionalFormatting>
  <conditionalFormatting sqref="F217">
    <cfRule type="cellIs" dxfId="24367" priority="28272" operator="greaterThan">
      <formula>5000000</formula>
    </cfRule>
  </conditionalFormatting>
  <conditionalFormatting sqref="F217">
    <cfRule type="expression" dxfId="24366" priority="28271">
      <formula>ISTEXT($F$217)</formula>
    </cfRule>
  </conditionalFormatting>
  <conditionalFormatting sqref="F217">
    <cfRule type="cellIs" dxfId="24365" priority="28270" operator="lessThan">
      <formula>0</formula>
    </cfRule>
  </conditionalFormatting>
  <conditionalFormatting sqref="G217">
    <cfRule type="cellIs" dxfId="24364" priority="28269" operator="greaterThan">
      <formula>5000000</formula>
    </cfRule>
  </conditionalFormatting>
  <conditionalFormatting sqref="G217">
    <cfRule type="expression" dxfId="24363" priority="28268">
      <formula>ISTEXT($G$217)</formula>
    </cfRule>
  </conditionalFormatting>
  <conditionalFormatting sqref="G217">
    <cfRule type="cellIs" dxfId="24362" priority="28267" operator="lessThan">
      <formula>0</formula>
    </cfRule>
  </conditionalFormatting>
  <conditionalFormatting sqref="H217">
    <cfRule type="cellIs" dxfId="24361" priority="28266" operator="greaterThan">
      <formula>5000000</formula>
    </cfRule>
  </conditionalFormatting>
  <conditionalFormatting sqref="H217">
    <cfRule type="expression" dxfId="24360" priority="28265">
      <formula>ISTEXT($H$217)</formula>
    </cfRule>
  </conditionalFormatting>
  <conditionalFormatting sqref="H217">
    <cfRule type="cellIs" dxfId="24359" priority="28264" operator="lessThan">
      <formula>0</formula>
    </cfRule>
  </conditionalFormatting>
  <conditionalFormatting sqref="I217">
    <cfRule type="cellIs" dxfId="24358" priority="28263" operator="greaterThan">
      <formula>5000000</formula>
    </cfRule>
  </conditionalFormatting>
  <conditionalFormatting sqref="I217">
    <cfRule type="expression" dxfId="24357" priority="28262">
      <formula>ISTEXT($I$217)</formula>
    </cfRule>
  </conditionalFormatting>
  <conditionalFormatting sqref="I217">
    <cfRule type="cellIs" dxfId="24356" priority="28261" operator="lessThan">
      <formula>0</formula>
    </cfRule>
  </conditionalFormatting>
  <conditionalFormatting sqref="J217">
    <cfRule type="cellIs" dxfId="24355" priority="28260" operator="greaterThan">
      <formula>5000000</formula>
    </cfRule>
  </conditionalFormatting>
  <conditionalFormatting sqref="J217">
    <cfRule type="expression" dxfId="24354" priority="28259">
      <formula>ISTEXT($J$217)</formula>
    </cfRule>
  </conditionalFormatting>
  <conditionalFormatting sqref="J217">
    <cfRule type="cellIs" dxfId="24353" priority="28258" operator="lessThan">
      <formula>0</formula>
    </cfRule>
  </conditionalFormatting>
  <conditionalFormatting sqref="K217">
    <cfRule type="cellIs" dxfId="24352" priority="28257" operator="greaterThan">
      <formula>5000000</formula>
    </cfRule>
  </conditionalFormatting>
  <conditionalFormatting sqref="K217">
    <cfRule type="expression" dxfId="24351" priority="28256">
      <formula>ISTEXT($K$217)</formula>
    </cfRule>
  </conditionalFormatting>
  <conditionalFormatting sqref="K217">
    <cfRule type="cellIs" dxfId="24350" priority="28255" operator="lessThan">
      <formula>0</formula>
    </cfRule>
  </conditionalFormatting>
  <conditionalFormatting sqref="L217">
    <cfRule type="cellIs" dxfId="24349" priority="28254" operator="greaterThan">
      <formula>5000000</formula>
    </cfRule>
  </conditionalFormatting>
  <conditionalFormatting sqref="L217">
    <cfRule type="expression" dxfId="24348" priority="28253">
      <formula>ISTEXT($L$217)</formula>
    </cfRule>
  </conditionalFormatting>
  <conditionalFormatting sqref="L217">
    <cfRule type="cellIs" dxfId="24347" priority="28252" operator="lessThan">
      <formula>0</formula>
    </cfRule>
  </conditionalFormatting>
  <conditionalFormatting sqref="M217">
    <cfRule type="cellIs" dxfId="24346" priority="28251" operator="greaterThan">
      <formula>5000000</formula>
    </cfRule>
  </conditionalFormatting>
  <conditionalFormatting sqref="M217">
    <cfRule type="expression" dxfId="24345" priority="28250">
      <formula>ISTEXT($M$217)</formula>
    </cfRule>
  </conditionalFormatting>
  <conditionalFormatting sqref="M217">
    <cfRule type="cellIs" dxfId="24344" priority="28249" operator="lessThan">
      <formula>0</formula>
    </cfRule>
  </conditionalFormatting>
  <conditionalFormatting sqref="N217">
    <cfRule type="cellIs" dxfId="24343" priority="28248" operator="greaterThan">
      <formula>5000000</formula>
    </cfRule>
  </conditionalFormatting>
  <conditionalFormatting sqref="N217">
    <cfRule type="expression" dxfId="24342" priority="28247">
      <formula>ISTEXT($N$217)</formula>
    </cfRule>
  </conditionalFormatting>
  <conditionalFormatting sqref="N217">
    <cfRule type="cellIs" dxfId="24341" priority="28246" operator="lessThan">
      <formula>0</formula>
    </cfRule>
  </conditionalFormatting>
  <conditionalFormatting sqref="O217">
    <cfRule type="cellIs" dxfId="24340" priority="28245" operator="greaterThan">
      <formula>5000000</formula>
    </cfRule>
  </conditionalFormatting>
  <conditionalFormatting sqref="O217">
    <cfRule type="expression" dxfId="24339" priority="28244">
      <formula>ISTEXT($O$217)</formula>
    </cfRule>
  </conditionalFormatting>
  <conditionalFormatting sqref="O217">
    <cfRule type="cellIs" dxfId="24338" priority="28243" operator="lessThan">
      <formula>0</formula>
    </cfRule>
  </conditionalFormatting>
  <conditionalFormatting sqref="P217">
    <cfRule type="cellIs" dxfId="24337" priority="28242" operator="greaterThan">
      <formula>5000000</formula>
    </cfRule>
  </conditionalFormatting>
  <conditionalFormatting sqref="P217">
    <cfRule type="expression" dxfId="24336" priority="28241">
      <formula>ISTEXT($P$217)</formula>
    </cfRule>
  </conditionalFormatting>
  <conditionalFormatting sqref="P217">
    <cfRule type="cellIs" dxfId="24335" priority="28240" operator="lessThan">
      <formula>0</formula>
    </cfRule>
  </conditionalFormatting>
  <conditionalFormatting sqref="Q217">
    <cfRule type="cellIs" dxfId="24334" priority="28239" operator="greaterThan">
      <formula>5000000</formula>
    </cfRule>
  </conditionalFormatting>
  <conditionalFormatting sqref="Q217">
    <cfRule type="expression" dxfId="24333" priority="28238">
      <formula>ISTEXT($Q$217)</formula>
    </cfRule>
  </conditionalFormatting>
  <conditionalFormatting sqref="Q217">
    <cfRule type="cellIs" dxfId="24332" priority="28237" operator="lessThan">
      <formula>0</formula>
    </cfRule>
  </conditionalFormatting>
  <conditionalFormatting sqref="R217">
    <cfRule type="cellIs" dxfId="24331" priority="28236" operator="greaterThan">
      <formula>5000000</formula>
    </cfRule>
  </conditionalFormatting>
  <conditionalFormatting sqref="R217">
    <cfRule type="expression" dxfId="24330" priority="28235">
      <formula>ISTEXT($R$217)</formula>
    </cfRule>
  </conditionalFormatting>
  <conditionalFormatting sqref="R217">
    <cfRule type="cellIs" dxfId="24329" priority="28234" operator="lessThan">
      <formula>0</formula>
    </cfRule>
  </conditionalFormatting>
  <conditionalFormatting sqref="S217">
    <cfRule type="cellIs" dxfId="24328" priority="28233" operator="greaterThan">
      <formula>5000000</formula>
    </cfRule>
  </conditionalFormatting>
  <conditionalFormatting sqref="S217">
    <cfRule type="expression" dxfId="24327" priority="28232">
      <formula>ISTEXT($S$217)</formula>
    </cfRule>
  </conditionalFormatting>
  <conditionalFormatting sqref="S217">
    <cfRule type="cellIs" dxfId="24326" priority="28231" operator="lessThan">
      <formula>0</formula>
    </cfRule>
  </conditionalFormatting>
  <conditionalFormatting sqref="T217">
    <cfRule type="cellIs" dxfId="24325" priority="28230" operator="greaterThan">
      <formula>5000000</formula>
    </cfRule>
  </conditionalFormatting>
  <conditionalFormatting sqref="T217">
    <cfRule type="expression" dxfId="24324" priority="28229">
      <formula>ISTEXT($T$217)</formula>
    </cfRule>
  </conditionalFormatting>
  <conditionalFormatting sqref="T217">
    <cfRule type="cellIs" dxfId="24323" priority="28228" operator="lessThan">
      <formula>0</formula>
    </cfRule>
  </conditionalFormatting>
  <conditionalFormatting sqref="U217">
    <cfRule type="cellIs" dxfId="24322" priority="28227" operator="greaterThan">
      <formula>5000000</formula>
    </cfRule>
  </conditionalFormatting>
  <conditionalFormatting sqref="U217">
    <cfRule type="expression" dxfId="24321" priority="28226">
      <formula>ISTEXT($U$217)</formula>
    </cfRule>
  </conditionalFormatting>
  <conditionalFormatting sqref="U217">
    <cfRule type="cellIs" dxfId="24320" priority="28225" operator="lessThan">
      <formula>0</formula>
    </cfRule>
  </conditionalFormatting>
  <conditionalFormatting sqref="V217">
    <cfRule type="cellIs" dxfId="24319" priority="28224" operator="greaterThan">
      <formula>5000000</formula>
    </cfRule>
  </conditionalFormatting>
  <conditionalFormatting sqref="V217">
    <cfRule type="expression" dxfId="24318" priority="28223">
      <formula>ISTEXT($V$217)</formula>
    </cfRule>
  </conditionalFormatting>
  <conditionalFormatting sqref="V217">
    <cfRule type="cellIs" dxfId="24317" priority="28222" operator="lessThan">
      <formula>0</formula>
    </cfRule>
  </conditionalFormatting>
  <conditionalFormatting sqref="E218">
    <cfRule type="cellIs" dxfId="24316" priority="28221" operator="greaterThan">
      <formula>5000000</formula>
    </cfRule>
  </conditionalFormatting>
  <conditionalFormatting sqref="E218">
    <cfRule type="expression" dxfId="24315" priority="28220">
      <formula>ISTEXT($E$218)</formula>
    </cfRule>
  </conditionalFormatting>
  <conditionalFormatting sqref="E218">
    <cfRule type="cellIs" dxfId="24314" priority="28219" operator="lessThan">
      <formula>0</formula>
    </cfRule>
  </conditionalFormatting>
  <conditionalFormatting sqref="F218">
    <cfRule type="cellIs" dxfId="24313" priority="28218" operator="greaterThan">
      <formula>5000000</formula>
    </cfRule>
  </conditionalFormatting>
  <conditionalFormatting sqref="F218">
    <cfRule type="expression" dxfId="24312" priority="28217">
      <formula>ISTEXT($F$218)</formula>
    </cfRule>
  </conditionalFormatting>
  <conditionalFormatting sqref="F218">
    <cfRule type="cellIs" dxfId="24311" priority="28216" operator="lessThan">
      <formula>0</formula>
    </cfRule>
  </conditionalFormatting>
  <conditionalFormatting sqref="G218">
    <cfRule type="cellIs" dxfId="24310" priority="28215" operator="greaterThan">
      <formula>5000000</formula>
    </cfRule>
  </conditionalFormatting>
  <conditionalFormatting sqref="G218">
    <cfRule type="expression" dxfId="24309" priority="28214">
      <formula>ISTEXT($G$218)</formula>
    </cfRule>
  </conditionalFormatting>
  <conditionalFormatting sqref="G218">
    <cfRule type="cellIs" dxfId="24308" priority="28213" operator="lessThan">
      <formula>0</formula>
    </cfRule>
  </conditionalFormatting>
  <conditionalFormatting sqref="H218">
    <cfRule type="cellIs" dxfId="24307" priority="28212" operator="greaterThan">
      <formula>5000000</formula>
    </cfRule>
  </conditionalFormatting>
  <conditionalFormatting sqref="H218">
    <cfRule type="expression" dxfId="24306" priority="28211">
      <formula>ISTEXT($H$218)</formula>
    </cfRule>
  </conditionalFormatting>
  <conditionalFormatting sqref="H218">
    <cfRule type="cellIs" dxfId="24305" priority="28210" operator="lessThan">
      <formula>0</formula>
    </cfRule>
  </conditionalFormatting>
  <conditionalFormatting sqref="I218">
    <cfRule type="cellIs" dxfId="24304" priority="28209" operator="greaterThan">
      <formula>5000000</formula>
    </cfRule>
  </conditionalFormatting>
  <conditionalFormatting sqref="I218">
    <cfRule type="expression" dxfId="24303" priority="28208">
      <formula>ISTEXT($I$218)</formula>
    </cfRule>
  </conditionalFormatting>
  <conditionalFormatting sqref="I218">
    <cfRule type="cellIs" dxfId="24302" priority="28207" operator="lessThan">
      <formula>0</formula>
    </cfRule>
  </conditionalFormatting>
  <conditionalFormatting sqref="J218">
    <cfRule type="cellIs" dxfId="24301" priority="28206" operator="greaterThan">
      <formula>5000000</formula>
    </cfRule>
  </conditionalFormatting>
  <conditionalFormatting sqref="J218">
    <cfRule type="expression" dxfId="24300" priority="28205">
      <formula>ISTEXT($J$218)</formula>
    </cfRule>
  </conditionalFormatting>
  <conditionalFormatting sqref="J218">
    <cfRule type="cellIs" dxfId="24299" priority="28204" operator="lessThan">
      <formula>0</formula>
    </cfRule>
  </conditionalFormatting>
  <conditionalFormatting sqref="K218">
    <cfRule type="cellIs" dxfId="24298" priority="28203" operator="greaterThan">
      <formula>5000000</formula>
    </cfRule>
  </conditionalFormatting>
  <conditionalFormatting sqref="K218">
    <cfRule type="expression" dxfId="24297" priority="28202">
      <formula>ISTEXT($K$218)</formula>
    </cfRule>
  </conditionalFormatting>
  <conditionalFormatting sqref="K218">
    <cfRule type="cellIs" dxfId="24296" priority="28201" operator="lessThan">
      <formula>0</formula>
    </cfRule>
  </conditionalFormatting>
  <conditionalFormatting sqref="L218">
    <cfRule type="cellIs" dxfId="24295" priority="28200" operator="greaterThan">
      <formula>5000000</formula>
    </cfRule>
  </conditionalFormatting>
  <conditionalFormatting sqref="L218">
    <cfRule type="expression" dxfId="24294" priority="28199">
      <formula>ISTEXT($L$218)</formula>
    </cfRule>
  </conditionalFormatting>
  <conditionalFormatting sqref="L218">
    <cfRule type="cellIs" dxfId="24293" priority="28198" operator="lessThan">
      <formula>0</formula>
    </cfRule>
  </conditionalFormatting>
  <conditionalFormatting sqref="M218">
    <cfRule type="cellIs" dxfId="24292" priority="28197" operator="greaterThan">
      <formula>5000000</formula>
    </cfRule>
  </conditionalFormatting>
  <conditionalFormatting sqref="M218">
    <cfRule type="expression" dxfId="24291" priority="28196">
      <formula>ISTEXT($M$218)</formula>
    </cfRule>
  </conditionalFormatting>
  <conditionalFormatting sqref="M218">
    <cfRule type="cellIs" dxfId="24290" priority="28195" operator="lessThan">
      <formula>0</formula>
    </cfRule>
  </conditionalFormatting>
  <conditionalFormatting sqref="N218">
    <cfRule type="cellIs" dxfId="24289" priority="28194" operator="greaterThan">
      <formula>5000000</formula>
    </cfRule>
  </conditionalFormatting>
  <conditionalFormatting sqref="N218">
    <cfRule type="expression" dxfId="24288" priority="28193">
      <formula>ISTEXT($N$218)</formula>
    </cfRule>
  </conditionalFormatting>
  <conditionalFormatting sqref="N218">
    <cfRule type="cellIs" dxfId="24287" priority="28192" operator="lessThan">
      <formula>0</formula>
    </cfRule>
  </conditionalFormatting>
  <conditionalFormatting sqref="O218">
    <cfRule type="cellIs" dxfId="24286" priority="28191" operator="greaterThan">
      <formula>5000000</formula>
    </cfRule>
  </conditionalFormatting>
  <conditionalFormatting sqref="O218">
    <cfRule type="expression" dxfId="24285" priority="28190">
      <formula>ISTEXT($O$218)</formula>
    </cfRule>
  </conditionalFormatting>
  <conditionalFormatting sqref="O218">
    <cfRule type="cellIs" dxfId="24284" priority="28189" operator="lessThan">
      <formula>0</formula>
    </cfRule>
  </conditionalFormatting>
  <conditionalFormatting sqref="P218">
    <cfRule type="cellIs" dxfId="24283" priority="28188" operator="greaterThan">
      <formula>5000000</formula>
    </cfRule>
  </conditionalFormatting>
  <conditionalFormatting sqref="P218">
    <cfRule type="expression" dxfId="24282" priority="28187">
      <formula>ISTEXT($P$218)</formula>
    </cfRule>
  </conditionalFormatting>
  <conditionalFormatting sqref="P218">
    <cfRule type="cellIs" dxfId="24281" priority="28186" operator="lessThan">
      <formula>0</formula>
    </cfRule>
  </conditionalFormatting>
  <conditionalFormatting sqref="Q218">
    <cfRule type="cellIs" dxfId="24280" priority="28185" operator="greaterThan">
      <formula>5000000</formula>
    </cfRule>
  </conditionalFormatting>
  <conditionalFormatting sqref="Q218">
    <cfRule type="expression" dxfId="24279" priority="28184">
      <formula>ISTEXT($Q$218)</formula>
    </cfRule>
  </conditionalFormatting>
  <conditionalFormatting sqref="Q218">
    <cfRule type="cellIs" dxfId="24278" priority="28183" operator="lessThan">
      <formula>0</formula>
    </cfRule>
  </conditionalFormatting>
  <conditionalFormatting sqref="R218">
    <cfRule type="cellIs" dxfId="24277" priority="28182" operator="greaterThan">
      <formula>5000000</formula>
    </cfRule>
  </conditionalFormatting>
  <conditionalFormatting sqref="R218">
    <cfRule type="expression" dxfId="24276" priority="28181">
      <formula>ISTEXT($R$218)</formula>
    </cfRule>
  </conditionalFormatting>
  <conditionalFormatting sqref="R218">
    <cfRule type="cellIs" dxfId="24275" priority="28180" operator="lessThan">
      <formula>0</formula>
    </cfRule>
  </conditionalFormatting>
  <conditionalFormatting sqref="S218">
    <cfRule type="cellIs" dxfId="24274" priority="28179" operator="greaterThan">
      <formula>5000000</formula>
    </cfRule>
  </conditionalFormatting>
  <conditionalFormatting sqref="S218">
    <cfRule type="expression" dxfId="24273" priority="28178">
      <formula>ISTEXT($S$218)</formula>
    </cfRule>
  </conditionalFormatting>
  <conditionalFormatting sqref="S218">
    <cfRule type="cellIs" dxfId="24272" priority="28177" operator="lessThan">
      <formula>0</formula>
    </cfRule>
  </conditionalFormatting>
  <conditionalFormatting sqref="T218">
    <cfRule type="cellIs" dxfId="24271" priority="28176" operator="greaterThan">
      <formula>5000000</formula>
    </cfRule>
  </conditionalFormatting>
  <conditionalFormatting sqref="T218">
    <cfRule type="expression" dxfId="24270" priority="28175">
      <formula>ISTEXT($T$218)</formula>
    </cfRule>
  </conditionalFormatting>
  <conditionalFormatting sqref="T218">
    <cfRule type="cellIs" dxfId="24269" priority="28174" operator="lessThan">
      <formula>0</formula>
    </cfRule>
  </conditionalFormatting>
  <conditionalFormatting sqref="U218">
    <cfRule type="cellIs" dxfId="24268" priority="28173" operator="greaterThan">
      <formula>5000000</formula>
    </cfRule>
  </conditionalFormatting>
  <conditionalFormatting sqref="U218">
    <cfRule type="expression" dxfId="24267" priority="28172">
      <formula>ISTEXT($U$218)</formula>
    </cfRule>
  </conditionalFormatting>
  <conditionalFormatting sqref="U218">
    <cfRule type="cellIs" dxfId="24266" priority="28171" operator="lessThan">
      <formula>0</formula>
    </cfRule>
  </conditionalFormatting>
  <conditionalFormatting sqref="V218">
    <cfRule type="cellIs" dxfId="24265" priority="28170" operator="greaterThan">
      <formula>5000000</formula>
    </cfRule>
  </conditionalFormatting>
  <conditionalFormatting sqref="V218">
    <cfRule type="expression" dxfId="24264" priority="28169">
      <formula>ISTEXT($V$218)</formula>
    </cfRule>
  </conditionalFormatting>
  <conditionalFormatting sqref="V218">
    <cfRule type="cellIs" dxfId="24263" priority="28168" operator="lessThan">
      <formula>0</formula>
    </cfRule>
  </conditionalFormatting>
  <conditionalFormatting sqref="E253">
    <cfRule type="cellIs" dxfId="24262" priority="27768" operator="greaterThan">
      <formula>5000000</formula>
    </cfRule>
  </conditionalFormatting>
  <conditionalFormatting sqref="E253">
    <cfRule type="expression" dxfId="24261" priority="27767">
      <formula>ISTEXT($E$253)</formula>
    </cfRule>
  </conditionalFormatting>
  <conditionalFormatting sqref="E253">
    <cfRule type="cellIs" dxfId="24260" priority="27766" operator="lessThan">
      <formula>0</formula>
    </cfRule>
  </conditionalFormatting>
  <conditionalFormatting sqref="F253">
    <cfRule type="cellIs" dxfId="24259" priority="27765" operator="greaterThan">
      <formula>5000000</formula>
    </cfRule>
  </conditionalFormatting>
  <conditionalFormatting sqref="F253">
    <cfRule type="expression" dxfId="24258" priority="27764">
      <formula>ISTEXT($F$253)</formula>
    </cfRule>
  </conditionalFormatting>
  <conditionalFormatting sqref="F253">
    <cfRule type="cellIs" dxfId="24257" priority="27763" operator="lessThan">
      <formula>0</formula>
    </cfRule>
  </conditionalFormatting>
  <conditionalFormatting sqref="G253">
    <cfRule type="cellIs" dxfId="24256" priority="27762" operator="greaterThan">
      <formula>5000000</formula>
    </cfRule>
  </conditionalFormatting>
  <conditionalFormatting sqref="G253">
    <cfRule type="expression" dxfId="24255" priority="27761">
      <formula>ISTEXT($G$253)</formula>
    </cfRule>
  </conditionalFormatting>
  <conditionalFormatting sqref="G253">
    <cfRule type="cellIs" dxfId="24254" priority="27760" operator="lessThan">
      <formula>0</formula>
    </cfRule>
  </conditionalFormatting>
  <conditionalFormatting sqref="H253">
    <cfRule type="cellIs" dxfId="24253" priority="27759" operator="greaterThan">
      <formula>5000000</formula>
    </cfRule>
  </conditionalFormatting>
  <conditionalFormatting sqref="H253">
    <cfRule type="expression" dxfId="24252" priority="27758">
      <formula>ISTEXT($H$253)</formula>
    </cfRule>
  </conditionalFormatting>
  <conditionalFormatting sqref="H253">
    <cfRule type="cellIs" dxfId="24251" priority="27757" operator="lessThan">
      <formula>0</formula>
    </cfRule>
  </conditionalFormatting>
  <conditionalFormatting sqref="I253">
    <cfRule type="cellIs" dxfId="24250" priority="27756" operator="greaterThan">
      <formula>5000000</formula>
    </cfRule>
  </conditionalFormatting>
  <conditionalFormatting sqref="I253">
    <cfRule type="expression" dxfId="24249" priority="27755">
      <formula>ISTEXT($I$253)</formula>
    </cfRule>
  </conditionalFormatting>
  <conditionalFormatting sqref="I253">
    <cfRule type="cellIs" dxfId="24248" priority="27754" operator="lessThan">
      <formula>0</formula>
    </cfRule>
  </conditionalFormatting>
  <conditionalFormatting sqref="J253">
    <cfRule type="cellIs" dxfId="24247" priority="27753" operator="greaterThan">
      <formula>5000000</formula>
    </cfRule>
  </conditionalFormatting>
  <conditionalFormatting sqref="J253">
    <cfRule type="expression" dxfId="24246" priority="27752">
      <formula>ISTEXT($J$253)</formula>
    </cfRule>
  </conditionalFormatting>
  <conditionalFormatting sqref="J253">
    <cfRule type="cellIs" dxfId="24245" priority="27751" operator="lessThan">
      <formula>0</formula>
    </cfRule>
  </conditionalFormatting>
  <conditionalFormatting sqref="K253">
    <cfRule type="cellIs" dxfId="24244" priority="27750" operator="greaterThan">
      <formula>5000000</formula>
    </cfRule>
  </conditionalFormatting>
  <conditionalFormatting sqref="K253">
    <cfRule type="expression" dxfId="24243" priority="27749">
      <formula>ISTEXT($K$253)</formula>
    </cfRule>
  </conditionalFormatting>
  <conditionalFormatting sqref="K253">
    <cfRule type="cellIs" dxfId="24242" priority="27748" operator="lessThan">
      <formula>0</formula>
    </cfRule>
  </conditionalFormatting>
  <conditionalFormatting sqref="L253">
    <cfRule type="cellIs" dxfId="24241" priority="27747" operator="greaterThan">
      <formula>5000000</formula>
    </cfRule>
  </conditionalFormatting>
  <conditionalFormatting sqref="L253">
    <cfRule type="expression" dxfId="24240" priority="27746">
      <formula>ISTEXT($L$253)</formula>
    </cfRule>
  </conditionalFormatting>
  <conditionalFormatting sqref="L253">
    <cfRule type="cellIs" dxfId="24239" priority="27745" operator="lessThan">
      <formula>0</formula>
    </cfRule>
  </conditionalFormatting>
  <conditionalFormatting sqref="M253">
    <cfRule type="cellIs" dxfId="24238" priority="27744" operator="greaterThan">
      <formula>5000000</formula>
    </cfRule>
  </conditionalFormatting>
  <conditionalFormatting sqref="M253">
    <cfRule type="expression" dxfId="24237" priority="27743">
      <formula>ISTEXT($M$253)</formula>
    </cfRule>
  </conditionalFormatting>
  <conditionalFormatting sqref="M253">
    <cfRule type="cellIs" dxfId="24236" priority="27742" operator="lessThan">
      <formula>0</formula>
    </cfRule>
  </conditionalFormatting>
  <conditionalFormatting sqref="N253">
    <cfRule type="cellIs" dxfId="24235" priority="27741" operator="greaterThan">
      <formula>5000000</formula>
    </cfRule>
  </conditionalFormatting>
  <conditionalFormatting sqref="N253">
    <cfRule type="expression" dxfId="24234" priority="27740">
      <formula>ISTEXT($N$253)</formula>
    </cfRule>
  </conditionalFormatting>
  <conditionalFormatting sqref="N253">
    <cfRule type="cellIs" dxfId="24233" priority="27739" operator="lessThan">
      <formula>0</formula>
    </cfRule>
  </conditionalFormatting>
  <conditionalFormatting sqref="O253">
    <cfRule type="cellIs" dxfId="24232" priority="27738" operator="greaterThan">
      <formula>5000000</formula>
    </cfRule>
  </conditionalFormatting>
  <conditionalFormatting sqref="O253">
    <cfRule type="expression" dxfId="24231" priority="27737">
      <formula>ISTEXT($O$253)</formula>
    </cfRule>
  </conditionalFormatting>
  <conditionalFormatting sqref="O253">
    <cfRule type="cellIs" dxfId="24230" priority="27736" operator="lessThan">
      <formula>0</formula>
    </cfRule>
  </conditionalFormatting>
  <conditionalFormatting sqref="P253">
    <cfRule type="cellIs" dxfId="24229" priority="27735" operator="greaterThan">
      <formula>5000000</formula>
    </cfRule>
  </conditionalFormatting>
  <conditionalFormatting sqref="P253">
    <cfRule type="expression" dxfId="24228" priority="27734">
      <formula>ISTEXT($P$253)</formula>
    </cfRule>
  </conditionalFormatting>
  <conditionalFormatting sqref="P253">
    <cfRule type="cellIs" dxfId="24227" priority="27733" operator="lessThan">
      <formula>0</formula>
    </cfRule>
  </conditionalFormatting>
  <conditionalFormatting sqref="Q253">
    <cfRule type="cellIs" dxfId="24226" priority="27732" operator="greaterThan">
      <formula>5000000</formula>
    </cfRule>
  </conditionalFormatting>
  <conditionalFormatting sqref="Q253">
    <cfRule type="expression" dxfId="24225" priority="27731">
      <formula>ISTEXT($Q$253)</formula>
    </cfRule>
  </conditionalFormatting>
  <conditionalFormatting sqref="Q253">
    <cfRule type="cellIs" dxfId="24224" priority="27730" operator="lessThan">
      <formula>0</formula>
    </cfRule>
  </conditionalFormatting>
  <conditionalFormatting sqref="R253">
    <cfRule type="cellIs" dxfId="24223" priority="27729" operator="greaterThan">
      <formula>5000000</formula>
    </cfRule>
  </conditionalFormatting>
  <conditionalFormatting sqref="R253">
    <cfRule type="expression" dxfId="24222" priority="27728">
      <formula>ISTEXT($R$253)</formula>
    </cfRule>
  </conditionalFormatting>
  <conditionalFormatting sqref="R253">
    <cfRule type="cellIs" dxfId="24221" priority="27727" operator="lessThan">
      <formula>0</formula>
    </cfRule>
  </conditionalFormatting>
  <conditionalFormatting sqref="S253">
    <cfRule type="cellIs" dxfId="24220" priority="27726" operator="greaterThan">
      <formula>5000000</formula>
    </cfRule>
  </conditionalFormatting>
  <conditionalFormatting sqref="S253">
    <cfRule type="expression" dxfId="24219" priority="27725">
      <formula>ISTEXT($S$253)</formula>
    </cfRule>
  </conditionalFormatting>
  <conditionalFormatting sqref="S253">
    <cfRule type="cellIs" dxfId="24218" priority="27724" operator="lessThan">
      <formula>0</formula>
    </cfRule>
  </conditionalFormatting>
  <conditionalFormatting sqref="T253">
    <cfRule type="cellIs" dxfId="24217" priority="27723" operator="greaterThan">
      <formula>5000000</formula>
    </cfRule>
  </conditionalFormatting>
  <conditionalFormatting sqref="T253">
    <cfRule type="expression" dxfId="24216" priority="27722">
      <formula>ISTEXT($T$253)</formula>
    </cfRule>
  </conditionalFormatting>
  <conditionalFormatting sqref="T253">
    <cfRule type="cellIs" dxfId="24215" priority="27721" operator="lessThan">
      <formula>0</formula>
    </cfRule>
  </conditionalFormatting>
  <conditionalFormatting sqref="U253">
    <cfRule type="cellIs" dxfId="24214" priority="27720" operator="greaterThan">
      <formula>5000000</formula>
    </cfRule>
  </conditionalFormatting>
  <conditionalFormatting sqref="U253">
    <cfRule type="expression" dxfId="24213" priority="27719">
      <formula>ISTEXT($U$253)</formula>
    </cfRule>
  </conditionalFormatting>
  <conditionalFormatting sqref="U253">
    <cfRule type="cellIs" dxfId="24212" priority="27718" operator="lessThan">
      <formula>0</formula>
    </cfRule>
  </conditionalFormatting>
  <conditionalFormatting sqref="V253">
    <cfRule type="cellIs" dxfId="24211" priority="27717" operator="greaterThan">
      <formula>5000000</formula>
    </cfRule>
  </conditionalFormatting>
  <conditionalFormatting sqref="V253">
    <cfRule type="expression" dxfId="24210" priority="27716">
      <formula>ISTEXT($V$253)</formula>
    </cfRule>
  </conditionalFormatting>
  <conditionalFormatting sqref="V253">
    <cfRule type="cellIs" dxfId="24209" priority="27715" operator="lessThan">
      <formula>0</formula>
    </cfRule>
  </conditionalFormatting>
  <conditionalFormatting sqref="W253">
    <cfRule type="cellIs" dxfId="24208" priority="27714" operator="greaterThan">
      <formula>5000000</formula>
    </cfRule>
  </conditionalFormatting>
  <conditionalFormatting sqref="W253">
    <cfRule type="expression" dxfId="24207" priority="27713">
      <formula>ISTEXT($W$253)</formula>
    </cfRule>
  </conditionalFormatting>
  <conditionalFormatting sqref="W253">
    <cfRule type="cellIs" dxfId="24206" priority="27712" operator="lessThan">
      <formula>0</formula>
    </cfRule>
  </conditionalFormatting>
  <conditionalFormatting sqref="X253">
    <cfRule type="cellIs" dxfId="24205" priority="27711" operator="greaterThan">
      <formula>5000000</formula>
    </cfRule>
  </conditionalFormatting>
  <conditionalFormatting sqref="X253">
    <cfRule type="expression" dxfId="24204" priority="27710">
      <formula>ISTEXT($X$253)</formula>
    </cfRule>
  </conditionalFormatting>
  <conditionalFormatting sqref="X253">
    <cfRule type="cellIs" dxfId="24203" priority="27709" operator="lessThan">
      <formula>0</formula>
    </cfRule>
  </conditionalFormatting>
  <conditionalFormatting sqref="Y253">
    <cfRule type="cellIs" dxfId="24202" priority="27708" operator="greaterThan">
      <formula>5000000</formula>
    </cfRule>
  </conditionalFormatting>
  <conditionalFormatting sqref="Y253">
    <cfRule type="expression" dxfId="24201" priority="27707">
      <formula>ISTEXT($Y$253)</formula>
    </cfRule>
  </conditionalFormatting>
  <conditionalFormatting sqref="Y253">
    <cfRule type="cellIs" dxfId="24200" priority="27706" operator="lessThan">
      <formula>0</formula>
    </cfRule>
  </conditionalFormatting>
  <conditionalFormatting sqref="Z253">
    <cfRule type="cellIs" dxfId="24199" priority="27705" operator="greaterThan">
      <formula>5000000</formula>
    </cfRule>
  </conditionalFormatting>
  <conditionalFormatting sqref="Z253">
    <cfRule type="expression" dxfId="24198" priority="27704">
      <formula>ISTEXT($Z$253)</formula>
    </cfRule>
  </conditionalFormatting>
  <conditionalFormatting sqref="Z253">
    <cfRule type="cellIs" dxfId="24197" priority="27703" operator="lessThan">
      <formula>0</formula>
    </cfRule>
  </conditionalFormatting>
  <conditionalFormatting sqref="E254">
    <cfRule type="cellIs" dxfId="24196" priority="27702" operator="greaterThan">
      <formula>5000000</formula>
    </cfRule>
  </conditionalFormatting>
  <conditionalFormatting sqref="E254">
    <cfRule type="expression" dxfId="24195" priority="27701">
      <formula>ISTEXT($E$254)</formula>
    </cfRule>
  </conditionalFormatting>
  <conditionalFormatting sqref="E254">
    <cfRule type="cellIs" dxfId="24194" priority="27700" operator="lessThan">
      <formula>0</formula>
    </cfRule>
  </conditionalFormatting>
  <conditionalFormatting sqref="F254">
    <cfRule type="cellIs" dxfId="24193" priority="27699" operator="greaterThan">
      <formula>5000000</formula>
    </cfRule>
  </conditionalFormatting>
  <conditionalFormatting sqref="F254">
    <cfRule type="expression" dxfId="24192" priority="27698">
      <formula>ISTEXT($F$254)</formula>
    </cfRule>
  </conditionalFormatting>
  <conditionalFormatting sqref="F254">
    <cfRule type="cellIs" dxfId="24191" priority="27697" operator="lessThan">
      <formula>0</formula>
    </cfRule>
  </conditionalFormatting>
  <conditionalFormatting sqref="G254">
    <cfRule type="cellIs" dxfId="24190" priority="27696" operator="greaterThan">
      <formula>5000000</formula>
    </cfRule>
  </conditionalFormatting>
  <conditionalFormatting sqref="G254">
    <cfRule type="expression" dxfId="24189" priority="27695">
      <formula>ISTEXT($G$254)</formula>
    </cfRule>
  </conditionalFormatting>
  <conditionalFormatting sqref="G254">
    <cfRule type="cellIs" dxfId="24188" priority="27694" operator="lessThan">
      <formula>0</formula>
    </cfRule>
  </conditionalFormatting>
  <conditionalFormatting sqref="H254">
    <cfRule type="cellIs" dxfId="24187" priority="27693" operator="greaterThan">
      <formula>5000000</formula>
    </cfRule>
  </conditionalFormatting>
  <conditionalFormatting sqref="H254">
    <cfRule type="expression" dxfId="24186" priority="27692">
      <formula>ISTEXT($H$254)</formula>
    </cfRule>
  </conditionalFormatting>
  <conditionalFormatting sqref="H254">
    <cfRule type="cellIs" dxfId="24185" priority="27691" operator="lessThan">
      <formula>0</formula>
    </cfRule>
  </conditionalFormatting>
  <conditionalFormatting sqref="I254">
    <cfRule type="cellIs" dxfId="24184" priority="27690" operator="greaterThan">
      <formula>5000000</formula>
    </cfRule>
  </conditionalFormatting>
  <conditionalFormatting sqref="I254">
    <cfRule type="expression" dxfId="24183" priority="27689">
      <formula>ISTEXT($I$254)</formula>
    </cfRule>
  </conditionalFormatting>
  <conditionalFormatting sqref="I254">
    <cfRule type="cellIs" dxfId="24182" priority="27688" operator="lessThan">
      <formula>0</formula>
    </cfRule>
  </conditionalFormatting>
  <conditionalFormatting sqref="J254">
    <cfRule type="cellIs" dxfId="24181" priority="27687" operator="greaterThan">
      <formula>5000000</formula>
    </cfRule>
  </conditionalFormatting>
  <conditionalFormatting sqref="J254">
    <cfRule type="expression" dxfId="24180" priority="27686">
      <formula>ISTEXT($J$254)</formula>
    </cfRule>
  </conditionalFormatting>
  <conditionalFormatting sqref="J254">
    <cfRule type="cellIs" dxfId="24179" priority="27685" operator="lessThan">
      <formula>0</formula>
    </cfRule>
  </conditionalFormatting>
  <conditionalFormatting sqref="K254">
    <cfRule type="cellIs" dxfId="24178" priority="27684" operator="greaterThan">
      <formula>5000000</formula>
    </cfRule>
  </conditionalFormatting>
  <conditionalFormatting sqref="K254">
    <cfRule type="expression" dxfId="24177" priority="27683">
      <formula>ISTEXT($K$254)</formula>
    </cfRule>
  </conditionalFormatting>
  <conditionalFormatting sqref="K254">
    <cfRule type="cellIs" dxfId="24176" priority="27682" operator="lessThan">
      <formula>0</formula>
    </cfRule>
  </conditionalFormatting>
  <conditionalFormatting sqref="L254">
    <cfRule type="cellIs" dxfId="24175" priority="27681" operator="greaterThan">
      <formula>5000000</formula>
    </cfRule>
  </conditionalFormatting>
  <conditionalFormatting sqref="L254">
    <cfRule type="expression" dxfId="24174" priority="27680">
      <formula>ISTEXT($L$254)</formula>
    </cfRule>
  </conditionalFormatting>
  <conditionalFormatting sqref="L254">
    <cfRule type="cellIs" dxfId="24173" priority="27679" operator="lessThan">
      <formula>0</formula>
    </cfRule>
  </conditionalFormatting>
  <conditionalFormatting sqref="M254">
    <cfRule type="cellIs" dxfId="24172" priority="27678" operator="greaterThan">
      <formula>5000000</formula>
    </cfRule>
  </conditionalFormatting>
  <conditionalFormatting sqref="M254">
    <cfRule type="expression" dxfId="24171" priority="27677">
      <formula>ISTEXT($M$254)</formula>
    </cfRule>
  </conditionalFormatting>
  <conditionalFormatting sqref="M254">
    <cfRule type="cellIs" dxfId="24170" priority="27676" operator="lessThan">
      <formula>0</formula>
    </cfRule>
  </conditionalFormatting>
  <conditionalFormatting sqref="N254">
    <cfRule type="cellIs" dxfId="24169" priority="27675" operator="greaterThan">
      <formula>5000000</formula>
    </cfRule>
  </conditionalFormatting>
  <conditionalFormatting sqref="N254">
    <cfRule type="expression" dxfId="24168" priority="27674">
      <formula>ISTEXT($N$254)</formula>
    </cfRule>
  </conditionalFormatting>
  <conditionalFormatting sqref="N254">
    <cfRule type="cellIs" dxfId="24167" priority="27673" operator="lessThan">
      <formula>0</formula>
    </cfRule>
  </conditionalFormatting>
  <conditionalFormatting sqref="O254">
    <cfRule type="cellIs" dxfId="24166" priority="27672" operator="greaterThan">
      <formula>5000000</formula>
    </cfRule>
  </conditionalFormatting>
  <conditionalFormatting sqref="O254">
    <cfRule type="expression" dxfId="24165" priority="27671">
      <formula>ISTEXT($O$254)</formula>
    </cfRule>
  </conditionalFormatting>
  <conditionalFormatting sqref="O254">
    <cfRule type="cellIs" dxfId="24164" priority="27670" operator="lessThan">
      <formula>0</formula>
    </cfRule>
  </conditionalFormatting>
  <conditionalFormatting sqref="P254">
    <cfRule type="cellIs" dxfId="24163" priority="27669" operator="greaterThan">
      <formula>5000000</formula>
    </cfRule>
  </conditionalFormatting>
  <conditionalFormatting sqref="P254">
    <cfRule type="expression" dxfId="24162" priority="27668">
      <formula>ISTEXT($P$254)</formula>
    </cfRule>
  </conditionalFormatting>
  <conditionalFormatting sqref="P254">
    <cfRule type="cellIs" dxfId="24161" priority="27667" operator="lessThan">
      <formula>0</formula>
    </cfRule>
  </conditionalFormatting>
  <conditionalFormatting sqref="Q254">
    <cfRule type="cellIs" dxfId="24160" priority="27666" operator="greaterThan">
      <formula>5000000</formula>
    </cfRule>
  </conditionalFormatting>
  <conditionalFormatting sqref="Q254">
    <cfRule type="expression" dxfId="24159" priority="27665">
      <formula>ISTEXT($Q$254)</formula>
    </cfRule>
  </conditionalFormatting>
  <conditionalFormatting sqref="Q254">
    <cfRule type="cellIs" dxfId="24158" priority="27664" operator="lessThan">
      <formula>0</formula>
    </cfRule>
  </conditionalFormatting>
  <conditionalFormatting sqref="R254">
    <cfRule type="cellIs" dxfId="24157" priority="27663" operator="greaterThan">
      <formula>5000000</formula>
    </cfRule>
  </conditionalFormatting>
  <conditionalFormatting sqref="R254">
    <cfRule type="expression" dxfId="24156" priority="27662">
      <formula>ISTEXT($R$254)</formula>
    </cfRule>
  </conditionalFormatting>
  <conditionalFormatting sqref="R254">
    <cfRule type="cellIs" dxfId="24155" priority="27661" operator="lessThan">
      <formula>0</formula>
    </cfRule>
  </conditionalFormatting>
  <conditionalFormatting sqref="S254">
    <cfRule type="cellIs" dxfId="24154" priority="27660" operator="greaterThan">
      <formula>5000000</formula>
    </cfRule>
  </conditionalFormatting>
  <conditionalFormatting sqref="S254">
    <cfRule type="expression" dxfId="24153" priority="27659">
      <formula>ISTEXT($S$254)</formula>
    </cfRule>
  </conditionalFormatting>
  <conditionalFormatting sqref="S254">
    <cfRule type="cellIs" dxfId="24152" priority="27658" operator="lessThan">
      <formula>0</formula>
    </cfRule>
  </conditionalFormatting>
  <conditionalFormatting sqref="T254">
    <cfRule type="cellIs" dxfId="24151" priority="27657" operator="greaterThan">
      <formula>5000000</formula>
    </cfRule>
  </conditionalFormatting>
  <conditionalFormatting sqref="T254">
    <cfRule type="expression" dxfId="24150" priority="27656">
      <formula>ISTEXT($T$254)</formula>
    </cfRule>
  </conditionalFormatting>
  <conditionalFormatting sqref="T254">
    <cfRule type="cellIs" dxfId="24149" priority="27655" operator="lessThan">
      <formula>0</formula>
    </cfRule>
  </conditionalFormatting>
  <conditionalFormatting sqref="U254">
    <cfRule type="cellIs" dxfId="24148" priority="27654" operator="greaterThan">
      <formula>5000000</formula>
    </cfRule>
  </conditionalFormatting>
  <conditionalFormatting sqref="U254">
    <cfRule type="expression" dxfId="24147" priority="27653">
      <formula>ISTEXT($U$254)</formula>
    </cfRule>
  </conditionalFormatting>
  <conditionalFormatting sqref="U254">
    <cfRule type="cellIs" dxfId="24146" priority="27652" operator="lessThan">
      <formula>0</formula>
    </cfRule>
  </conditionalFormatting>
  <conditionalFormatting sqref="V254">
    <cfRule type="cellIs" dxfId="24145" priority="27651" operator="greaterThan">
      <formula>5000000</formula>
    </cfRule>
  </conditionalFormatting>
  <conditionalFormatting sqref="V254">
    <cfRule type="expression" dxfId="24144" priority="27650">
      <formula>ISTEXT($V$254)</formula>
    </cfRule>
  </conditionalFormatting>
  <conditionalFormatting sqref="V254">
    <cfRule type="cellIs" dxfId="24143" priority="27649" operator="lessThan">
      <formula>0</formula>
    </cfRule>
  </conditionalFormatting>
  <conditionalFormatting sqref="W254">
    <cfRule type="cellIs" dxfId="24142" priority="27648" operator="greaterThan">
      <formula>5000000</formula>
    </cfRule>
  </conditionalFormatting>
  <conditionalFormatting sqref="W254">
    <cfRule type="expression" dxfId="24141" priority="27647">
      <formula>ISTEXT($W$254)</formula>
    </cfRule>
  </conditionalFormatting>
  <conditionalFormatting sqref="W254">
    <cfRule type="cellIs" dxfId="24140" priority="27646" operator="lessThan">
      <formula>0</formula>
    </cfRule>
  </conditionalFormatting>
  <conditionalFormatting sqref="X254">
    <cfRule type="cellIs" dxfId="24139" priority="27645" operator="greaterThan">
      <formula>5000000</formula>
    </cfRule>
  </conditionalFormatting>
  <conditionalFormatting sqref="X254">
    <cfRule type="expression" dxfId="24138" priority="27644">
      <formula>ISTEXT($X$254)</formula>
    </cfRule>
  </conditionalFormatting>
  <conditionalFormatting sqref="X254">
    <cfRule type="cellIs" dxfId="24137" priority="27643" operator="lessThan">
      <formula>0</formula>
    </cfRule>
  </conditionalFormatting>
  <conditionalFormatting sqref="Y254">
    <cfRule type="cellIs" dxfId="24136" priority="27642" operator="greaterThan">
      <formula>5000000</formula>
    </cfRule>
  </conditionalFormatting>
  <conditionalFormatting sqref="Y254">
    <cfRule type="expression" dxfId="24135" priority="27641">
      <formula>ISTEXT($Y$254)</formula>
    </cfRule>
  </conditionalFormatting>
  <conditionalFormatting sqref="Y254">
    <cfRule type="cellIs" dxfId="24134" priority="27640" operator="lessThan">
      <formula>0</formula>
    </cfRule>
  </conditionalFormatting>
  <conditionalFormatting sqref="Z254">
    <cfRule type="cellIs" dxfId="24133" priority="27639" operator="greaterThan">
      <formula>5000000</formula>
    </cfRule>
  </conditionalFormatting>
  <conditionalFormatting sqref="Z254">
    <cfRule type="expression" dxfId="24132" priority="27638">
      <formula>ISTEXT($Z$254)</formula>
    </cfRule>
  </conditionalFormatting>
  <conditionalFormatting sqref="Z254">
    <cfRule type="cellIs" dxfId="24131" priority="27637" operator="lessThan">
      <formula>0</formula>
    </cfRule>
  </conditionalFormatting>
  <conditionalFormatting sqref="E255">
    <cfRule type="cellIs" dxfId="24130" priority="27636" operator="greaterThan">
      <formula>5000000</formula>
    </cfRule>
  </conditionalFormatting>
  <conditionalFormatting sqref="E255">
    <cfRule type="expression" dxfId="24129" priority="27635">
      <formula>ISTEXT($E$255)</formula>
    </cfRule>
  </conditionalFormatting>
  <conditionalFormatting sqref="E255">
    <cfRule type="cellIs" dxfId="24128" priority="27634" operator="lessThan">
      <formula>0</formula>
    </cfRule>
  </conditionalFormatting>
  <conditionalFormatting sqref="F255">
    <cfRule type="cellIs" dxfId="24127" priority="27633" operator="greaterThan">
      <formula>5000000</formula>
    </cfRule>
  </conditionalFormatting>
  <conditionalFormatting sqref="F255">
    <cfRule type="expression" dxfId="24126" priority="27632">
      <formula>ISTEXT($F$255)</formula>
    </cfRule>
  </conditionalFormatting>
  <conditionalFormatting sqref="F255">
    <cfRule type="cellIs" dxfId="24125" priority="27631" operator="lessThan">
      <formula>0</formula>
    </cfRule>
  </conditionalFormatting>
  <conditionalFormatting sqref="G255">
    <cfRule type="cellIs" dxfId="24124" priority="27630" operator="greaterThan">
      <formula>5000000</formula>
    </cfRule>
  </conditionalFormatting>
  <conditionalFormatting sqref="G255">
    <cfRule type="expression" dxfId="24123" priority="27629">
      <formula>ISTEXT($G$255)</formula>
    </cfRule>
  </conditionalFormatting>
  <conditionalFormatting sqref="G255">
    <cfRule type="cellIs" dxfId="24122" priority="27628" operator="lessThan">
      <formula>0</formula>
    </cfRule>
  </conditionalFormatting>
  <conditionalFormatting sqref="H255">
    <cfRule type="cellIs" dxfId="24121" priority="27627" operator="greaterThan">
      <formula>5000000</formula>
    </cfRule>
  </conditionalFormatting>
  <conditionalFormatting sqref="H255">
    <cfRule type="expression" dxfId="24120" priority="27626">
      <formula>ISTEXT($H$255)</formula>
    </cfRule>
  </conditionalFormatting>
  <conditionalFormatting sqref="H255">
    <cfRule type="cellIs" dxfId="24119" priority="27625" operator="lessThan">
      <formula>0</formula>
    </cfRule>
  </conditionalFormatting>
  <conditionalFormatting sqref="I255">
    <cfRule type="cellIs" dxfId="24118" priority="27624" operator="greaterThan">
      <formula>5000000</formula>
    </cfRule>
  </conditionalFormatting>
  <conditionalFormatting sqref="I255">
    <cfRule type="expression" dxfId="24117" priority="27623">
      <formula>ISTEXT($I$255)</formula>
    </cfRule>
  </conditionalFormatting>
  <conditionalFormatting sqref="I255">
    <cfRule type="cellIs" dxfId="24116" priority="27622" operator="lessThan">
      <formula>0</formula>
    </cfRule>
  </conditionalFormatting>
  <conditionalFormatting sqref="J255">
    <cfRule type="cellIs" dxfId="24115" priority="27621" operator="greaterThan">
      <formula>5000000</formula>
    </cfRule>
  </conditionalFormatting>
  <conditionalFormatting sqref="J255">
    <cfRule type="expression" dxfId="24114" priority="27620">
      <formula>ISTEXT($J$255)</formula>
    </cfRule>
  </conditionalFormatting>
  <conditionalFormatting sqref="J255">
    <cfRule type="cellIs" dxfId="24113" priority="27619" operator="lessThan">
      <formula>0</formula>
    </cfRule>
  </conditionalFormatting>
  <conditionalFormatting sqref="K255">
    <cfRule type="cellIs" dxfId="24112" priority="27618" operator="greaterThan">
      <formula>5000000</formula>
    </cfRule>
  </conditionalFormatting>
  <conditionalFormatting sqref="K255">
    <cfRule type="expression" dxfId="24111" priority="27617">
      <formula>ISTEXT($K$255)</formula>
    </cfRule>
  </conditionalFormatting>
  <conditionalFormatting sqref="K255">
    <cfRule type="cellIs" dxfId="24110" priority="27616" operator="lessThan">
      <formula>0</formula>
    </cfRule>
  </conditionalFormatting>
  <conditionalFormatting sqref="L255">
    <cfRule type="cellIs" dxfId="24109" priority="27615" operator="greaterThan">
      <formula>5000000</formula>
    </cfRule>
  </conditionalFormatting>
  <conditionalFormatting sqref="L255">
    <cfRule type="expression" dxfId="24108" priority="27614">
      <formula>ISTEXT($L$255)</formula>
    </cfRule>
  </conditionalFormatting>
  <conditionalFormatting sqref="L255">
    <cfRule type="cellIs" dxfId="24107" priority="27613" operator="lessThan">
      <formula>0</formula>
    </cfRule>
  </conditionalFormatting>
  <conditionalFormatting sqref="M255">
    <cfRule type="cellIs" dxfId="24106" priority="27612" operator="greaterThan">
      <formula>5000000</formula>
    </cfRule>
  </conditionalFormatting>
  <conditionalFormatting sqref="M255">
    <cfRule type="expression" dxfId="24105" priority="27611">
      <formula>ISTEXT($M$255)</formula>
    </cfRule>
  </conditionalFormatting>
  <conditionalFormatting sqref="M255">
    <cfRule type="cellIs" dxfId="24104" priority="27610" operator="lessThan">
      <formula>0</formula>
    </cfRule>
  </conditionalFormatting>
  <conditionalFormatting sqref="N255">
    <cfRule type="cellIs" dxfId="24103" priority="27609" operator="greaterThan">
      <formula>5000000</formula>
    </cfRule>
  </conditionalFormatting>
  <conditionalFormatting sqref="N255">
    <cfRule type="expression" dxfId="24102" priority="27608">
      <formula>ISTEXT($N$255)</formula>
    </cfRule>
  </conditionalFormatting>
  <conditionalFormatting sqref="N255">
    <cfRule type="cellIs" dxfId="24101" priority="27607" operator="lessThan">
      <formula>0</formula>
    </cfRule>
  </conditionalFormatting>
  <conditionalFormatting sqref="O255">
    <cfRule type="cellIs" dxfId="24100" priority="27606" operator="greaterThan">
      <formula>5000000</formula>
    </cfRule>
  </conditionalFormatting>
  <conditionalFormatting sqref="O255">
    <cfRule type="expression" dxfId="24099" priority="27605">
      <formula>ISTEXT($O$255)</formula>
    </cfRule>
  </conditionalFormatting>
  <conditionalFormatting sqref="O255">
    <cfRule type="cellIs" dxfId="24098" priority="27604" operator="lessThan">
      <formula>0</formula>
    </cfRule>
  </conditionalFormatting>
  <conditionalFormatting sqref="P255">
    <cfRule type="cellIs" dxfId="24097" priority="27603" operator="greaterThan">
      <formula>5000000</formula>
    </cfRule>
  </conditionalFormatting>
  <conditionalFormatting sqref="P255">
    <cfRule type="expression" dxfId="24096" priority="27602">
      <formula>ISTEXT($P$255)</formula>
    </cfRule>
  </conditionalFormatting>
  <conditionalFormatting sqref="P255">
    <cfRule type="cellIs" dxfId="24095" priority="27601" operator="lessThan">
      <formula>0</formula>
    </cfRule>
  </conditionalFormatting>
  <conditionalFormatting sqref="Q255">
    <cfRule type="cellIs" dxfId="24094" priority="27600" operator="greaterThan">
      <formula>5000000</formula>
    </cfRule>
  </conditionalFormatting>
  <conditionalFormatting sqref="Q255">
    <cfRule type="expression" dxfId="24093" priority="27599">
      <formula>ISTEXT($Q$255)</formula>
    </cfRule>
  </conditionalFormatting>
  <conditionalFormatting sqref="Q255">
    <cfRule type="cellIs" dxfId="24092" priority="27598" operator="lessThan">
      <formula>0</formula>
    </cfRule>
  </conditionalFormatting>
  <conditionalFormatting sqref="R255">
    <cfRule type="cellIs" dxfId="24091" priority="27597" operator="greaterThan">
      <formula>5000000</formula>
    </cfRule>
  </conditionalFormatting>
  <conditionalFormatting sqref="R255">
    <cfRule type="expression" dxfId="24090" priority="27596">
      <formula>ISTEXT($R$255)</formula>
    </cfRule>
  </conditionalFormatting>
  <conditionalFormatting sqref="R255">
    <cfRule type="cellIs" dxfId="24089" priority="27595" operator="lessThan">
      <formula>0</formula>
    </cfRule>
  </conditionalFormatting>
  <conditionalFormatting sqref="S255">
    <cfRule type="cellIs" dxfId="24088" priority="27594" operator="greaterThan">
      <formula>5000000</formula>
    </cfRule>
  </conditionalFormatting>
  <conditionalFormatting sqref="S255">
    <cfRule type="expression" dxfId="24087" priority="27593">
      <formula>ISTEXT($S$255)</formula>
    </cfRule>
  </conditionalFormatting>
  <conditionalFormatting sqref="S255">
    <cfRule type="cellIs" dxfId="24086" priority="27592" operator="lessThan">
      <formula>0</formula>
    </cfRule>
  </conditionalFormatting>
  <conditionalFormatting sqref="T255">
    <cfRule type="cellIs" dxfId="24085" priority="27591" operator="greaterThan">
      <formula>5000000</formula>
    </cfRule>
  </conditionalFormatting>
  <conditionalFormatting sqref="T255">
    <cfRule type="expression" dxfId="24084" priority="27590">
      <formula>ISTEXT($T$255)</formula>
    </cfRule>
  </conditionalFormatting>
  <conditionalFormatting sqref="T255">
    <cfRule type="cellIs" dxfId="24083" priority="27589" operator="lessThan">
      <formula>0</formula>
    </cfRule>
  </conditionalFormatting>
  <conditionalFormatting sqref="U255">
    <cfRule type="cellIs" dxfId="24082" priority="27588" operator="greaterThan">
      <formula>5000000</formula>
    </cfRule>
  </conditionalFormatting>
  <conditionalFormatting sqref="U255">
    <cfRule type="expression" dxfId="24081" priority="27587">
      <formula>ISTEXT($U$255)</formula>
    </cfRule>
  </conditionalFormatting>
  <conditionalFormatting sqref="U255">
    <cfRule type="cellIs" dxfId="24080" priority="27586" operator="lessThan">
      <formula>0</formula>
    </cfRule>
  </conditionalFormatting>
  <conditionalFormatting sqref="V255">
    <cfRule type="cellIs" dxfId="24079" priority="27585" operator="greaterThan">
      <formula>5000000</formula>
    </cfRule>
  </conditionalFormatting>
  <conditionalFormatting sqref="V255">
    <cfRule type="expression" dxfId="24078" priority="27584">
      <formula>ISTEXT($V$255)</formula>
    </cfRule>
  </conditionalFormatting>
  <conditionalFormatting sqref="V255">
    <cfRule type="cellIs" dxfId="24077" priority="27583" operator="lessThan">
      <formula>0</formula>
    </cfRule>
  </conditionalFormatting>
  <conditionalFormatting sqref="W255">
    <cfRule type="cellIs" dxfId="24076" priority="27582" operator="greaterThan">
      <formula>5000000</formula>
    </cfRule>
  </conditionalFormatting>
  <conditionalFormatting sqref="W255">
    <cfRule type="expression" dxfId="24075" priority="27581">
      <formula>ISTEXT($W$255)</formula>
    </cfRule>
  </conditionalFormatting>
  <conditionalFormatting sqref="W255">
    <cfRule type="cellIs" dxfId="24074" priority="27580" operator="lessThan">
      <formula>0</formula>
    </cfRule>
  </conditionalFormatting>
  <conditionalFormatting sqref="X255">
    <cfRule type="cellIs" dxfId="24073" priority="27579" operator="greaterThan">
      <formula>5000000</formula>
    </cfRule>
  </conditionalFormatting>
  <conditionalFormatting sqref="X255">
    <cfRule type="expression" dxfId="24072" priority="27578">
      <formula>ISTEXT($X$255)</formula>
    </cfRule>
  </conditionalFormatting>
  <conditionalFormatting sqref="X255">
    <cfRule type="cellIs" dxfId="24071" priority="27577" operator="lessThan">
      <formula>0</formula>
    </cfRule>
  </conditionalFormatting>
  <conditionalFormatting sqref="Y255">
    <cfRule type="cellIs" dxfId="24070" priority="27576" operator="greaterThan">
      <formula>5000000</formula>
    </cfRule>
  </conditionalFormatting>
  <conditionalFormatting sqref="Y255">
    <cfRule type="expression" dxfId="24069" priority="27575">
      <formula>ISTEXT($Y$255)</formula>
    </cfRule>
  </conditionalFormatting>
  <conditionalFormatting sqref="Y255">
    <cfRule type="cellIs" dxfId="24068" priority="27574" operator="lessThan">
      <formula>0</formula>
    </cfRule>
  </conditionalFormatting>
  <conditionalFormatting sqref="Z255">
    <cfRule type="cellIs" dxfId="24067" priority="27573" operator="greaterThan">
      <formula>5000000</formula>
    </cfRule>
  </conditionalFormatting>
  <conditionalFormatting sqref="Z255">
    <cfRule type="expression" dxfId="24066" priority="27572">
      <formula>ISTEXT($Z$255)</formula>
    </cfRule>
  </conditionalFormatting>
  <conditionalFormatting sqref="Z255">
    <cfRule type="cellIs" dxfId="24065" priority="27571" operator="lessThan">
      <formula>0</formula>
    </cfRule>
  </conditionalFormatting>
  <conditionalFormatting sqref="E256">
    <cfRule type="cellIs" dxfId="24064" priority="27570" operator="greaterThan">
      <formula>5000000</formula>
    </cfRule>
  </conditionalFormatting>
  <conditionalFormatting sqref="E256">
    <cfRule type="expression" dxfId="24063" priority="27569">
      <formula>ISTEXT($E$256)</formula>
    </cfRule>
  </conditionalFormatting>
  <conditionalFormatting sqref="E256">
    <cfRule type="cellIs" dxfId="24062" priority="27568" operator="lessThan">
      <formula>0</formula>
    </cfRule>
  </conditionalFormatting>
  <conditionalFormatting sqref="F256">
    <cfRule type="cellIs" dxfId="24061" priority="27567" operator="greaterThan">
      <formula>5000000</formula>
    </cfRule>
  </conditionalFormatting>
  <conditionalFormatting sqref="F256">
    <cfRule type="expression" dxfId="24060" priority="27566">
      <formula>ISTEXT($F$256)</formula>
    </cfRule>
  </conditionalFormatting>
  <conditionalFormatting sqref="F256">
    <cfRule type="cellIs" dxfId="24059" priority="27565" operator="lessThan">
      <formula>0</formula>
    </cfRule>
  </conditionalFormatting>
  <conditionalFormatting sqref="G256">
    <cfRule type="cellIs" dxfId="24058" priority="27564" operator="greaterThan">
      <formula>5000000</formula>
    </cfRule>
  </conditionalFormatting>
  <conditionalFormatting sqref="G256">
    <cfRule type="expression" dxfId="24057" priority="27563">
      <formula>ISTEXT($G$256)</formula>
    </cfRule>
  </conditionalFormatting>
  <conditionalFormatting sqref="G256">
    <cfRule type="cellIs" dxfId="24056" priority="27562" operator="lessThan">
      <formula>0</formula>
    </cfRule>
  </conditionalFormatting>
  <conditionalFormatting sqref="H256">
    <cfRule type="cellIs" dxfId="24055" priority="27561" operator="greaterThan">
      <formula>5000000</formula>
    </cfRule>
  </conditionalFormatting>
  <conditionalFormatting sqref="H256">
    <cfRule type="expression" dxfId="24054" priority="27560">
      <formula>ISTEXT($H$256)</formula>
    </cfRule>
  </conditionalFormatting>
  <conditionalFormatting sqref="H256">
    <cfRule type="cellIs" dxfId="24053" priority="27559" operator="lessThan">
      <formula>0</formula>
    </cfRule>
  </conditionalFormatting>
  <conditionalFormatting sqref="I256">
    <cfRule type="cellIs" dxfId="24052" priority="27558" operator="greaterThan">
      <formula>5000000</formula>
    </cfRule>
  </conditionalFormatting>
  <conditionalFormatting sqref="I256">
    <cfRule type="expression" dxfId="24051" priority="27557">
      <formula>ISTEXT($I$256)</formula>
    </cfRule>
  </conditionalFormatting>
  <conditionalFormatting sqref="I256">
    <cfRule type="cellIs" dxfId="24050" priority="27556" operator="lessThan">
      <formula>0</formula>
    </cfRule>
  </conditionalFormatting>
  <conditionalFormatting sqref="J256">
    <cfRule type="cellIs" dxfId="24049" priority="27555" operator="greaterThan">
      <formula>5000000</formula>
    </cfRule>
  </conditionalFormatting>
  <conditionalFormatting sqref="J256">
    <cfRule type="expression" dxfId="24048" priority="27554">
      <formula>ISTEXT($J$256)</formula>
    </cfRule>
  </conditionalFormatting>
  <conditionalFormatting sqref="J256">
    <cfRule type="cellIs" dxfId="24047" priority="27553" operator="lessThan">
      <formula>0</formula>
    </cfRule>
  </conditionalFormatting>
  <conditionalFormatting sqref="K256">
    <cfRule type="cellIs" dxfId="24046" priority="27552" operator="greaterThan">
      <formula>5000000</formula>
    </cfRule>
  </conditionalFormatting>
  <conditionalFormatting sqref="K256">
    <cfRule type="expression" dxfId="24045" priority="27551">
      <formula>ISTEXT($K$256)</formula>
    </cfRule>
  </conditionalFormatting>
  <conditionalFormatting sqref="K256">
    <cfRule type="cellIs" dxfId="24044" priority="27550" operator="lessThan">
      <formula>0</formula>
    </cfRule>
  </conditionalFormatting>
  <conditionalFormatting sqref="L256">
    <cfRule type="cellIs" dxfId="24043" priority="27549" operator="greaterThan">
      <formula>5000000</formula>
    </cfRule>
  </conditionalFormatting>
  <conditionalFormatting sqref="L256">
    <cfRule type="expression" dxfId="24042" priority="27548">
      <formula>ISTEXT($L$256)</formula>
    </cfRule>
  </conditionalFormatting>
  <conditionalFormatting sqref="L256">
    <cfRule type="cellIs" dxfId="24041" priority="27547" operator="lessThan">
      <formula>0</formula>
    </cfRule>
  </conditionalFormatting>
  <conditionalFormatting sqref="M256">
    <cfRule type="cellIs" dxfId="24040" priority="27546" operator="greaterThan">
      <formula>5000000</formula>
    </cfRule>
  </conditionalFormatting>
  <conditionalFormatting sqref="M256">
    <cfRule type="expression" dxfId="24039" priority="27545">
      <formula>ISTEXT($M$256)</formula>
    </cfRule>
  </conditionalFormatting>
  <conditionalFormatting sqref="M256">
    <cfRule type="cellIs" dxfId="24038" priority="27544" operator="lessThan">
      <formula>0</formula>
    </cfRule>
  </conditionalFormatting>
  <conditionalFormatting sqref="N256">
    <cfRule type="cellIs" dxfId="24037" priority="27543" operator="greaterThan">
      <formula>5000000</formula>
    </cfRule>
  </conditionalFormatting>
  <conditionalFormatting sqref="N256">
    <cfRule type="expression" dxfId="24036" priority="27542">
      <formula>ISTEXT($N$256)</formula>
    </cfRule>
  </conditionalFormatting>
  <conditionalFormatting sqref="N256">
    <cfRule type="cellIs" dxfId="24035" priority="27541" operator="lessThan">
      <formula>0</formula>
    </cfRule>
  </conditionalFormatting>
  <conditionalFormatting sqref="O256">
    <cfRule type="cellIs" dxfId="24034" priority="27540" operator="greaterThan">
      <formula>5000000</formula>
    </cfRule>
  </conditionalFormatting>
  <conditionalFormatting sqref="O256">
    <cfRule type="expression" dxfId="24033" priority="27539">
      <formula>ISTEXT($O$256)</formula>
    </cfRule>
  </conditionalFormatting>
  <conditionalFormatting sqref="O256">
    <cfRule type="cellIs" dxfId="24032" priority="27538" operator="lessThan">
      <formula>0</formula>
    </cfRule>
  </conditionalFormatting>
  <conditionalFormatting sqref="P256">
    <cfRule type="cellIs" dxfId="24031" priority="27537" operator="greaterThan">
      <formula>5000000</formula>
    </cfRule>
  </conditionalFormatting>
  <conditionalFormatting sqref="P256">
    <cfRule type="expression" dxfId="24030" priority="27536">
      <formula>ISTEXT($P$256)</formula>
    </cfRule>
  </conditionalFormatting>
  <conditionalFormatting sqref="P256">
    <cfRule type="cellIs" dxfId="24029" priority="27535" operator="lessThan">
      <formula>0</formula>
    </cfRule>
  </conditionalFormatting>
  <conditionalFormatting sqref="Q256">
    <cfRule type="cellIs" dxfId="24028" priority="27534" operator="greaterThan">
      <formula>5000000</formula>
    </cfRule>
  </conditionalFormatting>
  <conditionalFormatting sqref="Q256">
    <cfRule type="expression" dxfId="24027" priority="27533">
      <formula>ISTEXT($Q$256)</formula>
    </cfRule>
  </conditionalFormatting>
  <conditionalFormatting sqref="Q256">
    <cfRule type="cellIs" dxfId="24026" priority="27532" operator="lessThan">
      <formula>0</formula>
    </cfRule>
  </conditionalFormatting>
  <conditionalFormatting sqref="R256">
    <cfRule type="cellIs" dxfId="24025" priority="27531" operator="greaterThan">
      <formula>5000000</formula>
    </cfRule>
  </conditionalFormatting>
  <conditionalFormatting sqref="R256">
    <cfRule type="expression" dxfId="24024" priority="27530">
      <formula>ISTEXT($R$256)</formula>
    </cfRule>
  </conditionalFormatting>
  <conditionalFormatting sqref="R256">
    <cfRule type="cellIs" dxfId="24023" priority="27529" operator="lessThan">
      <formula>0</formula>
    </cfRule>
  </conditionalFormatting>
  <conditionalFormatting sqref="S256">
    <cfRule type="cellIs" dxfId="24022" priority="27528" operator="greaterThan">
      <formula>5000000</formula>
    </cfRule>
  </conditionalFormatting>
  <conditionalFormatting sqref="S256">
    <cfRule type="expression" dxfId="24021" priority="27527">
      <formula>ISTEXT($S$256)</formula>
    </cfRule>
  </conditionalFormatting>
  <conditionalFormatting sqref="S256">
    <cfRule type="cellIs" dxfId="24020" priority="27526" operator="lessThan">
      <formula>0</formula>
    </cfRule>
  </conditionalFormatting>
  <conditionalFormatting sqref="T256">
    <cfRule type="cellIs" dxfId="24019" priority="27525" operator="greaterThan">
      <formula>5000000</formula>
    </cfRule>
  </conditionalFormatting>
  <conditionalFormatting sqref="T256">
    <cfRule type="expression" dxfId="24018" priority="27524">
      <formula>ISTEXT($T$256)</formula>
    </cfRule>
  </conditionalFormatting>
  <conditionalFormatting sqref="T256">
    <cfRule type="cellIs" dxfId="24017" priority="27523" operator="lessThan">
      <formula>0</formula>
    </cfRule>
  </conditionalFormatting>
  <conditionalFormatting sqref="U256">
    <cfRule type="cellIs" dxfId="24016" priority="27522" operator="greaterThan">
      <formula>5000000</formula>
    </cfRule>
  </conditionalFormatting>
  <conditionalFormatting sqref="U256">
    <cfRule type="expression" dxfId="24015" priority="27521">
      <formula>ISTEXT($U$256)</formula>
    </cfRule>
  </conditionalFormatting>
  <conditionalFormatting sqref="U256">
    <cfRule type="cellIs" dxfId="24014" priority="27520" operator="lessThan">
      <formula>0</formula>
    </cfRule>
  </conditionalFormatting>
  <conditionalFormatting sqref="V256">
    <cfRule type="cellIs" dxfId="24013" priority="27519" operator="greaterThan">
      <formula>5000000</formula>
    </cfRule>
  </conditionalFormatting>
  <conditionalFormatting sqref="V256">
    <cfRule type="expression" dxfId="24012" priority="27518">
      <formula>ISTEXT($V$256)</formula>
    </cfRule>
  </conditionalFormatting>
  <conditionalFormatting sqref="V256">
    <cfRule type="cellIs" dxfId="24011" priority="27517" operator="lessThan">
      <formula>0</formula>
    </cfRule>
  </conditionalFormatting>
  <conditionalFormatting sqref="W256">
    <cfRule type="cellIs" dxfId="24010" priority="27516" operator="greaterThan">
      <formula>5000000</formula>
    </cfRule>
  </conditionalFormatting>
  <conditionalFormatting sqref="W256">
    <cfRule type="expression" dxfId="24009" priority="27515">
      <formula>ISTEXT($W$256)</formula>
    </cfRule>
  </conditionalFormatting>
  <conditionalFormatting sqref="W256">
    <cfRule type="cellIs" dxfId="24008" priority="27514" operator="lessThan">
      <formula>0</formula>
    </cfRule>
  </conditionalFormatting>
  <conditionalFormatting sqref="X256">
    <cfRule type="cellIs" dxfId="24007" priority="27513" operator="greaterThan">
      <formula>5000000</formula>
    </cfRule>
  </conditionalFormatting>
  <conditionalFormatting sqref="X256">
    <cfRule type="expression" dxfId="24006" priority="27512">
      <formula>ISTEXT($X$256)</formula>
    </cfRule>
  </conditionalFormatting>
  <conditionalFormatting sqref="X256">
    <cfRule type="cellIs" dxfId="24005" priority="27511" operator="lessThan">
      <formula>0</formula>
    </cfRule>
  </conditionalFormatting>
  <conditionalFormatting sqref="Y256">
    <cfRule type="cellIs" dxfId="24004" priority="27510" operator="greaterThan">
      <formula>5000000</formula>
    </cfRule>
  </conditionalFormatting>
  <conditionalFormatting sqref="Y256">
    <cfRule type="expression" dxfId="24003" priority="27509">
      <formula>ISTEXT($Y$256)</formula>
    </cfRule>
  </conditionalFormatting>
  <conditionalFormatting sqref="Y256">
    <cfRule type="cellIs" dxfId="24002" priority="27508" operator="lessThan">
      <formula>0</formula>
    </cfRule>
  </conditionalFormatting>
  <conditionalFormatting sqref="Z256">
    <cfRule type="cellIs" dxfId="24001" priority="27507" operator="greaterThan">
      <formula>5000000</formula>
    </cfRule>
  </conditionalFormatting>
  <conditionalFormatting sqref="Z256">
    <cfRule type="expression" dxfId="24000" priority="27506">
      <formula>ISTEXT($Z$256)</formula>
    </cfRule>
  </conditionalFormatting>
  <conditionalFormatting sqref="Z256">
    <cfRule type="cellIs" dxfId="23999" priority="27505" operator="lessThan">
      <formula>0</formula>
    </cfRule>
  </conditionalFormatting>
  <conditionalFormatting sqref="E259">
    <cfRule type="cellIs" dxfId="23998" priority="27504" operator="greaterThan">
      <formula>5000000</formula>
    </cfRule>
  </conditionalFormatting>
  <conditionalFormatting sqref="E259">
    <cfRule type="expression" dxfId="23997" priority="27503">
      <formula>ISTEXT($E$259)</formula>
    </cfRule>
  </conditionalFormatting>
  <conditionalFormatting sqref="E259">
    <cfRule type="cellIs" dxfId="23996" priority="27502" operator="lessThan">
      <formula>0</formula>
    </cfRule>
  </conditionalFormatting>
  <conditionalFormatting sqref="F259">
    <cfRule type="cellIs" dxfId="23995" priority="27501" operator="greaterThan">
      <formula>5000000</formula>
    </cfRule>
  </conditionalFormatting>
  <conditionalFormatting sqref="F259">
    <cfRule type="expression" dxfId="23994" priority="27500">
      <formula>ISTEXT($F$259)</formula>
    </cfRule>
  </conditionalFormatting>
  <conditionalFormatting sqref="F259">
    <cfRule type="cellIs" dxfId="23993" priority="27499" operator="lessThan">
      <formula>0</formula>
    </cfRule>
  </conditionalFormatting>
  <conditionalFormatting sqref="G259">
    <cfRule type="cellIs" dxfId="23992" priority="27498" operator="greaterThan">
      <formula>5000000</formula>
    </cfRule>
  </conditionalFormatting>
  <conditionalFormatting sqref="G259">
    <cfRule type="expression" dxfId="23991" priority="27497">
      <formula>ISTEXT($G$259)</formula>
    </cfRule>
  </conditionalFormatting>
  <conditionalFormatting sqref="G259">
    <cfRule type="cellIs" dxfId="23990" priority="27496" operator="lessThan">
      <formula>0</formula>
    </cfRule>
  </conditionalFormatting>
  <conditionalFormatting sqref="H259">
    <cfRule type="cellIs" dxfId="23989" priority="27495" operator="greaterThan">
      <formula>5000000</formula>
    </cfRule>
  </conditionalFormatting>
  <conditionalFormatting sqref="H259">
    <cfRule type="expression" dxfId="23988" priority="27494">
      <formula>ISTEXT($H$259)</formula>
    </cfRule>
  </conditionalFormatting>
  <conditionalFormatting sqref="H259">
    <cfRule type="cellIs" dxfId="23987" priority="27493" operator="lessThan">
      <formula>0</formula>
    </cfRule>
  </conditionalFormatting>
  <conditionalFormatting sqref="I259">
    <cfRule type="cellIs" dxfId="23986" priority="27492" operator="greaterThan">
      <formula>5000000</formula>
    </cfRule>
  </conditionalFormatting>
  <conditionalFormatting sqref="I259">
    <cfRule type="expression" dxfId="23985" priority="27491">
      <formula>ISTEXT($I$259)</formula>
    </cfRule>
  </conditionalFormatting>
  <conditionalFormatting sqref="I259">
    <cfRule type="cellIs" dxfId="23984" priority="27490" operator="lessThan">
      <formula>0</formula>
    </cfRule>
  </conditionalFormatting>
  <conditionalFormatting sqref="J259">
    <cfRule type="cellIs" dxfId="23983" priority="27489" operator="greaterThan">
      <formula>5000000</formula>
    </cfRule>
  </conditionalFormatting>
  <conditionalFormatting sqref="J259">
    <cfRule type="expression" dxfId="23982" priority="27488">
      <formula>ISTEXT($J$259)</formula>
    </cfRule>
  </conditionalFormatting>
  <conditionalFormatting sqref="J259">
    <cfRule type="cellIs" dxfId="23981" priority="27487" operator="lessThan">
      <formula>0</formula>
    </cfRule>
  </conditionalFormatting>
  <conditionalFormatting sqref="K259">
    <cfRule type="cellIs" dxfId="23980" priority="27486" operator="greaterThan">
      <formula>5000000</formula>
    </cfRule>
  </conditionalFormatting>
  <conditionalFormatting sqref="K259">
    <cfRule type="expression" dxfId="23979" priority="27485">
      <formula>ISTEXT($K$259)</formula>
    </cfRule>
  </conditionalFormatting>
  <conditionalFormatting sqref="K259">
    <cfRule type="cellIs" dxfId="23978" priority="27484" operator="lessThan">
      <formula>0</formula>
    </cfRule>
  </conditionalFormatting>
  <conditionalFormatting sqref="L259">
    <cfRule type="cellIs" dxfId="23977" priority="27483" operator="greaterThan">
      <formula>5000000</formula>
    </cfRule>
  </conditionalFormatting>
  <conditionalFormatting sqref="L259">
    <cfRule type="expression" dxfId="23976" priority="27482">
      <formula>ISTEXT($L$259)</formula>
    </cfRule>
  </conditionalFormatting>
  <conditionalFormatting sqref="L259">
    <cfRule type="cellIs" dxfId="23975" priority="27481" operator="lessThan">
      <formula>0</formula>
    </cfRule>
  </conditionalFormatting>
  <conditionalFormatting sqref="M259">
    <cfRule type="cellIs" dxfId="23974" priority="27480" operator="greaterThan">
      <formula>5000000</formula>
    </cfRule>
  </conditionalFormatting>
  <conditionalFormatting sqref="M259">
    <cfRule type="expression" dxfId="23973" priority="27479">
      <formula>ISTEXT($M$259)</formula>
    </cfRule>
  </conditionalFormatting>
  <conditionalFormatting sqref="M259">
    <cfRule type="cellIs" dxfId="23972" priority="27478" operator="lessThan">
      <formula>0</formula>
    </cfRule>
  </conditionalFormatting>
  <conditionalFormatting sqref="N259">
    <cfRule type="cellIs" dxfId="23971" priority="27477" operator="greaterThan">
      <formula>5000000</formula>
    </cfRule>
  </conditionalFormatting>
  <conditionalFormatting sqref="N259">
    <cfRule type="expression" dxfId="23970" priority="27476">
      <formula>ISTEXT($N$259)</formula>
    </cfRule>
  </conditionalFormatting>
  <conditionalFormatting sqref="N259">
    <cfRule type="cellIs" dxfId="23969" priority="27475" operator="lessThan">
      <formula>0</formula>
    </cfRule>
  </conditionalFormatting>
  <conditionalFormatting sqref="O259">
    <cfRule type="cellIs" dxfId="23968" priority="27474" operator="greaterThan">
      <formula>5000000</formula>
    </cfRule>
  </conditionalFormatting>
  <conditionalFormatting sqref="O259">
    <cfRule type="expression" dxfId="23967" priority="27473">
      <formula>ISTEXT($O$259)</formula>
    </cfRule>
  </conditionalFormatting>
  <conditionalFormatting sqref="O259">
    <cfRule type="cellIs" dxfId="23966" priority="27472" operator="lessThan">
      <formula>0</formula>
    </cfRule>
  </conditionalFormatting>
  <conditionalFormatting sqref="P259">
    <cfRule type="cellIs" dxfId="23965" priority="27471" operator="greaterThan">
      <formula>5000000</formula>
    </cfRule>
  </conditionalFormatting>
  <conditionalFormatting sqref="P259">
    <cfRule type="expression" dxfId="23964" priority="27470">
      <formula>ISTEXT($P$259)</formula>
    </cfRule>
  </conditionalFormatting>
  <conditionalFormatting sqref="P259">
    <cfRule type="cellIs" dxfId="23963" priority="27469" operator="lessThan">
      <formula>0</formula>
    </cfRule>
  </conditionalFormatting>
  <conditionalFormatting sqref="Q259">
    <cfRule type="cellIs" dxfId="23962" priority="27468" operator="greaterThan">
      <formula>5000000</formula>
    </cfRule>
  </conditionalFormatting>
  <conditionalFormatting sqref="Q259">
    <cfRule type="expression" dxfId="23961" priority="27467">
      <formula>ISTEXT($Q$259)</formula>
    </cfRule>
  </conditionalFormatting>
  <conditionalFormatting sqref="Q259">
    <cfRule type="cellIs" dxfId="23960" priority="27466" operator="lessThan">
      <formula>0</formula>
    </cfRule>
  </conditionalFormatting>
  <conditionalFormatting sqref="R259">
    <cfRule type="cellIs" dxfId="23959" priority="27465" operator="greaterThan">
      <formula>5000000</formula>
    </cfRule>
  </conditionalFormatting>
  <conditionalFormatting sqref="R259">
    <cfRule type="expression" dxfId="23958" priority="27464">
      <formula>ISTEXT($R$259)</formula>
    </cfRule>
  </conditionalFormatting>
  <conditionalFormatting sqref="R259">
    <cfRule type="cellIs" dxfId="23957" priority="27463" operator="lessThan">
      <formula>0</formula>
    </cfRule>
  </conditionalFormatting>
  <conditionalFormatting sqref="S259">
    <cfRule type="cellIs" dxfId="23956" priority="27462" operator="greaterThan">
      <formula>5000000</formula>
    </cfRule>
  </conditionalFormatting>
  <conditionalFormatting sqref="S259">
    <cfRule type="expression" dxfId="23955" priority="27461">
      <formula>ISTEXT($S$259)</formula>
    </cfRule>
  </conditionalFormatting>
  <conditionalFormatting sqref="S259">
    <cfRule type="cellIs" dxfId="23954" priority="27460" operator="lessThan">
      <formula>0</formula>
    </cfRule>
  </conditionalFormatting>
  <conditionalFormatting sqref="T259">
    <cfRule type="cellIs" dxfId="23953" priority="27459" operator="greaterThan">
      <formula>5000000</formula>
    </cfRule>
  </conditionalFormatting>
  <conditionalFormatting sqref="T259">
    <cfRule type="expression" dxfId="23952" priority="27458">
      <formula>ISTEXT($T$259)</formula>
    </cfRule>
  </conditionalFormatting>
  <conditionalFormatting sqref="T259">
    <cfRule type="cellIs" dxfId="23951" priority="27457" operator="lessThan">
      <formula>0</formula>
    </cfRule>
  </conditionalFormatting>
  <conditionalFormatting sqref="U259">
    <cfRule type="cellIs" dxfId="23950" priority="27456" operator="greaterThan">
      <formula>5000000</formula>
    </cfRule>
  </conditionalFormatting>
  <conditionalFormatting sqref="U259">
    <cfRule type="expression" dxfId="23949" priority="27455">
      <formula>ISTEXT($U$259)</formula>
    </cfRule>
  </conditionalFormatting>
  <conditionalFormatting sqref="U259">
    <cfRule type="cellIs" dxfId="23948" priority="27454" operator="lessThan">
      <formula>0</formula>
    </cfRule>
  </conditionalFormatting>
  <conditionalFormatting sqref="V259">
    <cfRule type="cellIs" dxfId="23947" priority="27453" operator="greaterThan">
      <formula>5000000</formula>
    </cfRule>
  </conditionalFormatting>
  <conditionalFormatting sqref="V259">
    <cfRule type="expression" dxfId="23946" priority="27452">
      <formula>ISTEXT($V$259)</formula>
    </cfRule>
  </conditionalFormatting>
  <conditionalFormatting sqref="V259">
    <cfRule type="cellIs" dxfId="23945" priority="27451" operator="lessThan">
      <formula>0</formula>
    </cfRule>
  </conditionalFormatting>
  <conditionalFormatting sqref="W259">
    <cfRule type="cellIs" dxfId="23944" priority="27450" operator="greaterThan">
      <formula>5000000</formula>
    </cfRule>
  </conditionalFormatting>
  <conditionalFormatting sqref="W259">
    <cfRule type="expression" dxfId="23943" priority="27449">
      <formula>ISTEXT($W$259)</formula>
    </cfRule>
  </conditionalFormatting>
  <conditionalFormatting sqref="W259">
    <cfRule type="cellIs" dxfId="23942" priority="27448" operator="lessThan">
      <formula>0</formula>
    </cfRule>
  </conditionalFormatting>
  <conditionalFormatting sqref="X259">
    <cfRule type="cellIs" dxfId="23941" priority="27447" operator="greaterThan">
      <formula>5000000</formula>
    </cfRule>
  </conditionalFormatting>
  <conditionalFormatting sqref="X259">
    <cfRule type="expression" dxfId="23940" priority="27446">
      <formula>ISTEXT($X$259)</formula>
    </cfRule>
  </conditionalFormatting>
  <conditionalFormatting sqref="X259">
    <cfRule type="cellIs" dxfId="23939" priority="27445" operator="lessThan">
      <formula>0</formula>
    </cfRule>
  </conditionalFormatting>
  <conditionalFormatting sqref="Y259">
    <cfRule type="cellIs" dxfId="23938" priority="27444" operator="greaterThan">
      <formula>5000000</formula>
    </cfRule>
  </conditionalFormatting>
  <conditionalFormatting sqref="Y259">
    <cfRule type="expression" dxfId="23937" priority="27443">
      <formula>ISTEXT($Y$259)</formula>
    </cfRule>
  </conditionalFormatting>
  <conditionalFormatting sqref="Y259">
    <cfRule type="cellIs" dxfId="23936" priority="27442" operator="lessThan">
      <formula>0</formula>
    </cfRule>
  </conditionalFormatting>
  <conditionalFormatting sqref="Z259">
    <cfRule type="cellIs" dxfId="23935" priority="27441" operator="greaterThan">
      <formula>5000000</formula>
    </cfRule>
  </conditionalFormatting>
  <conditionalFormatting sqref="Z259">
    <cfRule type="expression" dxfId="23934" priority="27440">
      <formula>ISTEXT($Z$259)</formula>
    </cfRule>
  </conditionalFormatting>
  <conditionalFormatting sqref="Z259">
    <cfRule type="cellIs" dxfId="23933" priority="27439" operator="lessThan">
      <formula>0</formula>
    </cfRule>
  </conditionalFormatting>
  <conditionalFormatting sqref="E260">
    <cfRule type="cellIs" dxfId="23932" priority="27438" operator="greaterThan">
      <formula>5000000</formula>
    </cfRule>
  </conditionalFormatting>
  <conditionalFormatting sqref="E260">
    <cfRule type="expression" dxfId="23931" priority="27437">
      <formula>ISTEXT($E$260)</formula>
    </cfRule>
  </conditionalFormatting>
  <conditionalFormatting sqref="E260">
    <cfRule type="cellIs" dxfId="23930" priority="27436" operator="lessThan">
      <formula>0</formula>
    </cfRule>
  </conditionalFormatting>
  <conditionalFormatting sqref="F260">
    <cfRule type="cellIs" dxfId="23929" priority="27435" operator="greaterThan">
      <formula>5000000</formula>
    </cfRule>
  </conditionalFormatting>
  <conditionalFormatting sqref="F260">
    <cfRule type="expression" dxfId="23928" priority="27434">
      <formula>ISTEXT($F$260)</formula>
    </cfRule>
  </conditionalFormatting>
  <conditionalFormatting sqref="F260">
    <cfRule type="cellIs" dxfId="23927" priority="27433" operator="lessThan">
      <formula>0</formula>
    </cfRule>
  </conditionalFormatting>
  <conditionalFormatting sqref="G260">
    <cfRule type="cellIs" dxfId="23926" priority="27432" operator="greaterThan">
      <formula>5000000</formula>
    </cfRule>
  </conditionalFormatting>
  <conditionalFormatting sqref="G260">
    <cfRule type="expression" dxfId="23925" priority="27431">
      <formula>ISTEXT($G$260)</formula>
    </cfRule>
  </conditionalFormatting>
  <conditionalFormatting sqref="G260">
    <cfRule type="cellIs" dxfId="23924" priority="27430" operator="lessThan">
      <formula>0</formula>
    </cfRule>
  </conditionalFormatting>
  <conditionalFormatting sqref="H260">
    <cfRule type="cellIs" dxfId="23923" priority="27429" operator="greaterThan">
      <formula>5000000</formula>
    </cfRule>
  </conditionalFormatting>
  <conditionalFormatting sqref="H260">
    <cfRule type="expression" dxfId="23922" priority="27428">
      <formula>ISTEXT($H$260)</formula>
    </cfRule>
  </conditionalFormatting>
  <conditionalFormatting sqref="H260">
    <cfRule type="cellIs" dxfId="23921" priority="27427" operator="lessThan">
      <formula>0</formula>
    </cfRule>
  </conditionalFormatting>
  <conditionalFormatting sqref="I260">
    <cfRule type="cellIs" dxfId="23920" priority="27426" operator="greaterThan">
      <formula>5000000</formula>
    </cfRule>
  </conditionalFormatting>
  <conditionalFormatting sqref="I260">
    <cfRule type="expression" dxfId="23919" priority="27425">
      <formula>ISTEXT($I$260)</formula>
    </cfRule>
  </conditionalFormatting>
  <conditionalFormatting sqref="I260">
    <cfRule type="cellIs" dxfId="23918" priority="27424" operator="lessThan">
      <formula>0</formula>
    </cfRule>
  </conditionalFormatting>
  <conditionalFormatting sqref="J260">
    <cfRule type="cellIs" dxfId="23917" priority="27423" operator="greaterThan">
      <formula>5000000</formula>
    </cfRule>
  </conditionalFormatting>
  <conditionalFormatting sqref="J260">
    <cfRule type="expression" dxfId="23916" priority="27422">
      <formula>ISTEXT($J$260)</formula>
    </cfRule>
  </conditionalFormatting>
  <conditionalFormatting sqref="J260">
    <cfRule type="cellIs" dxfId="23915" priority="27421" operator="lessThan">
      <formula>0</formula>
    </cfRule>
  </conditionalFormatting>
  <conditionalFormatting sqref="K260">
    <cfRule type="cellIs" dxfId="23914" priority="27420" operator="greaterThan">
      <formula>5000000</formula>
    </cfRule>
  </conditionalFormatting>
  <conditionalFormatting sqref="K260">
    <cfRule type="expression" dxfId="23913" priority="27419">
      <formula>ISTEXT($K$260)</formula>
    </cfRule>
  </conditionalFormatting>
  <conditionalFormatting sqref="K260">
    <cfRule type="cellIs" dxfId="23912" priority="27418" operator="lessThan">
      <formula>0</formula>
    </cfRule>
  </conditionalFormatting>
  <conditionalFormatting sqref="L260">
    <cfRule type="cellIs" dxfId="23911" priority="27417" operator="greaterThan">
      <formula>5000000</formula>
    </cfRule>
  </conditionalFormatting>
  <conditionalFormatting sqref="L260">
    <cfRule type="expression" dxfId="23910" priority="27416">
      <formula>ISTEXT($L$260)</formula>
    </cfRule>
  </conditionalFormatting>
  <conditionalFormatting sqref="L260">
    <cfRule type="cellIs" dxfId="23909" priority="27415" operator="lessThan">
      <formula>0</formula>
    </cfRule>
  </conditionalFormatting>
  <conditionalFormatting sqref="M260">
    <cfRule type="cellIs" dxfId="23908" priority="27414" operator="greaterThan">
      <formula>5000000</formula>
    </cfRule>
  </conditionalFormatting>
  <conditionalFormatting sqref="M260">
    <cfRule type="expression" dxfId="23907" priority="27413">
      <formula>ISTEXT($M$260)</formula>
    </cfRule>
  </conditionalFormatting>
  <conditionalFormatting sqref="M260">
    <cfRule type="cellIs" dxfId="23906" priority="27412" operator="lessThan">
      <formula>0</formula>
    </cfRule>
  </conditionalFormatting>
  <conditionalFormatting sqref="N260">
    <cfRule type="cellIs" dxfId="23905" priority="27411" operator="greaterThan">
      <formula>5000000</formula>
    </cfRule>
  </conditionalFormatting>
  <conditionalFormatting sqref="N260">
    <cfRule type="expression" dxfId="23904" priority="27410">
      <formula>ISTEXT($N$260)</formula>
    </cfRule>
  </conditionalFormatting>
  <conditionalFormatting sqref="N260">
    <cfRule type="cellIs" dxfId="23903" priority="27409" operator="lessThan">
      <formula>0</formula>
    </cfRule>
  </conditionalFormatting>
  <conditionalFormatting sqref="O260">
    <cfRule type="cellIs" dxfId="23902" priority="27408" operator="greaterThan">
      <formula>5000000</formula>
    </cfRule>
  </conditionalFormatting>
  <conditionalFormatting sqref="O260">
    <cfRule type="expression" dxfId="23901" priority="27407">
      <formula>ISTEXT($O$260)</formula>
    </cfRule>
  </conditionalFormatting>
  <conditionalFormatting sqref="O260">
    <cfRule type="cellIs" dxfId="23900" priority="27406" operator="lessThan">
      <formula>0</formula>
    </cfRule>
  </conditionalFormatting>
  <conditionalFormatting sqref="P260">
    <cfRule type="cellIs" dxfId="23899" priority="27405" operator="greaterThan">
      <formula>5000000</formula>
    </cfRule>
  </conditionalFormatting>
  <conditionalFormatting sqref="P260">
    <cfRule type="expression" dxfId="23898" priority="27404">
      <formula>ISTEXT($P$260)</formula>
    </cfRule>
  </conditionalFormatting>
  <conditionalFormatting sqref="P260">
    <cfRule type="cellIs" dxfId="23897" priority="27403" operator="lessThan">
      <formula>0</formula>
    </cfRule>
  </conditionalFormatting>
  <conditionalFormatting sqref="Q260">
    <cfRule type="cellIs" dxfId="23896" priority="27402" operator="greaterThan">
      <formula>5000000</formula>
    </cfRule>
  </conditionalFormatting>
  <conditionalFormatting sqref="Q260">
    <cfRule type="expression" dxfId="23895" priority="27401">
      <formula>ISTEXT($Q$260)</formula>
    </cfRule>
  </conditionalFormatting>
  <conditionalFormatting sqref="Q260">
    <cfRule type="cellIs" dxfId="23894" priority="27400" operator="lessThan">
      <formula>0</formula>
    </cfRule>
  </conditionalFormatting>
  <conditionalFormatting sqref="R260">
    <cfRule type="cellIs" dxfId="23893" priority="27399" operator="greaterThan">
      <formula>5000000</formula>
    </cfRule>
  </conditionalFormatting>
  <conditionalFormatting sqref="R260">
    <cfRule type="expression" dxfId="23892" priority="27398">
      <formula>ISTEXT($R$260)</formula>
    </cfRule>
  </conditionalFormatting>
  <conditionalFormatting sqref="R260">
    <cfRule type="cellIs" dxfId="23891" priority="27397" operator="lessThan">
      <formula>0</formula>
    </cfRule>
  </conditionalFormatting>
  <conditionalFormatting sqref="S260">
    <cfRule type="cellIs" dxfId="23890" priority="27396" operator="greaterThan">
      <formula>5000000</formula>
    </cfRule>
  </conditionalFormatting>
  <conditionalFormatting sqref="S260">
    <cfRule type="expression" dxfId="23889" priority="27395">
      <formula>ISTEXT($S$260)</formula>
    </cfRule>
  </conditionalFormatting>
  <conditionalFormatting sqref="S260">
    <cfRule type="cellIs" dxfId="23888" priority="27394" operator="lessThan">
      <formula>0</formula>
    </cfRule>
  </conditionalFormatting>
  <conditionalFormatting sqref="T260">
    <cfRule type="cellIs" dxfId="23887" priority="27393" operator="greaterThan">
      <formula>5000000</formula>
    </cfRule>
  </conditionalFormatting>
  <conditionalFormatting sqref="T260">
    <cfRule type="expression" dxfId="23886" priority="27392">
      <formula>ISTEXT($T$260)</formula>
    </cfRule>
  </conditionalFormatting>
  <conditionalFormatting sqref="T260">
    <cfRule type="cellIs" dxfId="23885" priority="27391" operator="lessThan">
      <formula>0</formula>
    </cfRule>
  </conditionalFormatting>
  <conditionalFormatting sqref="U260">
    <cfRule type="cellIs" dxfId="23884" priority="27390" operator="greaterThan">
      <formula>5000000</formula>
    </cfRule>
  </conditionalFormatting>
  <conditionalFormatting sqref="U260">
    <cfRule type="expression" dxfId="23883" priority="27389">
      <formula>ISTEXT($U$260)</formula>
    </cfRule>
  </conditionalFormatting>
  <conditionalFormatting sqref="U260">
    <cfRule type="cellIs" dxfId="23882" priority="27388" operator="lessThan">
      <formula>0</formula>
    </cfRule>
  </conditionalFormatting>
  <conditionalFormatting sqref="V260">
    <cfRule type="cellIs" dxfId="23881" priority="27387" operator="greaterThan">
      <formula>5000000</formula>
    </cfRule>
  </conditionalFormatting>
  <conditionalFormatting sqref="V260">
    <cfRule type="expression" dxfId="23880" priority="27386">
      <formula>ISTEXT($V$260)</formula>
    </cfRule>
  </conditionalFormatting>
  <conditionalFormatting sqref="V260">
    <cfRule type="cellIs" dxfId="23879" priority="27385" operator="lessThan">
      <formula>0</formula>
    </cfRule>
  </conditionalFormatting>
  <conditionalFormatting sqref="W260">
    <cfRule type="cellIs" dxfId="23878" priority="27384" operator="greaterThan">
      <formula>5000000</formula>
    </cfRule>
  </conditionalFormatting>
  <conditionalFormatting sqref="W260">
    <cfRule type="expression" dxfId="23877" priority="27383">
      <formula>ISTEXT($W$260)</formula>
    </cfRule>
  </conditionalFormatting>
  <conditionalFormatting sqref="W260">
    <cfRule type="cellIs" dxfId="23876" priority="27382" operator="lessThan">
      <formula>0</formula>
    </cfRule>
  </conditionalFormatting>
  <conditionalFormatting sqref="X260">
    <cfRule type="cellIs" dxfId="23875" priority="27381" operator="greaterThan">
      <formula>5000000</formula>
    </cfRule>
  </conditionalFormatting>
  <conditionalFormatting sqref="X260">
    <cfRule type="expression" dxfId="23874" priority="27380">
      <formula>ISTEXT($X$260)</formula>
    </cfRule>
  </conditionalFormatting>
  <conditionalFormatting sqref="X260">
    <cfRule type="cellIs" dxfId="23873" priority="27379" operator="lessThan">
      <formula>0</formula>
    </cfRule>
  </conditionalFormatting>
  <conditionalFormatting sqref="Y260">
    <cfRule type="cellIs" dxfId="23872" priority="27378" operator="greaterThan">
      <formula>5000000</formula>
    </cfRule>
  </conditionalFormatting>
  <conditionalFormatting sqref="Y260">
    <cfRule type="expression" dxfId="23871" priority="27377">
      <formula>ISTEXT($Y$260)</formula>
    </cfRule>
  </conditionalFormatting>
  <conditionalFormatting sqref="Y260">
    <cfRule type="cellIs" dxfId="23870" priority="27376" operator="lessThan">
      <formula>0</formula>
    </cfRule>
  </conditionalFormatting>
  <conditionalFormatting sqref="Z260">
    <cfRule type="cellIs" dxfId="23869" priority="27375" operator="greaterThan">
      <formula>5000000</formula>
    </cfRule>
  </conditionalFormatting>
  <conditionalFormatting sqref="Z260">
    <cfRule type="expression" dxfId="23868" priority="27374">
      <formula>ISTEXT($Z$260)</formula>
    </cfRule>
  </conditionalFormatting>
  <conditionalFormatting sqref="Z260">
    <cfRule type="cellIs" dxfId="23867" priority="27373" operator="lessThan">
      <formula>0</formula>
    </cfRule>
  </conditionalFormatting>
  <conditionalFormatting sqref="E295">
    <cfRule type="cellIs" dxfId="23866" priority="27372" operator="greaterThan">
      <formula>5000000</formula>
    </cfRule>
  </conditionalFormatting>
  <conditionalFormatting sqref="E295">
    <cfRule type="expression" dxfId="23865" priority="27371">
      <formula>ISTEXT($E$295)</formula>
    </cfRule>
  </conditionalFormatting>
  <conditionalFormatting sqref="E295">
    <cfRule type="cellIs" dxfId="23864" priority="27370" operator="lessThan">
      <formula>0</formula>
    </cfRule>
  </conditionalFormatting>
  <conditionalFormatting sqref="E296">
    <cfRule type="cellIs" dxfId="23863" priority="27369" operator="greaterThan">
      <formula>5000000</formula>
    </cfRule>
  </conditionalFormatting>
  <conditionalFormatting sqref="E296">
    <cfRule type="expression" dxfId="23862" priority="27368">
      <formula>ISTEXT($E$296)</formula>
    </cfRule>
  </conditionalFormatting>
  <conditionalFormatting sqref="E296">
    <cfRule type="cellIs" dxfId="23861" priority="27367" operator="lessThan">
      <formula>0</formula>
    </cfRule>
  </conditionalFormatting>
  <conditionalFormatting sqref="E298">
    <cfRule type="cellIs" dxfId="23860" priority="27366" operator="greaterThan">
      <formula>5000000</formula>
    </cfRule>
  </conditionalFormatting>
  <conditionalFormatting sqref="E298">
    <cfRule type="expression" dxfId="23859" priority="27365">
      <formula>ISTEXT($E$298)</formula>
    </cfRule>
  </conditionalFormatting>
  <conditionalFormatting sqref="E298">
    <cfRule type="cellIs" dxfId="23858" priority="27364" operator="lessThan">
      <formula>0</formula>
    </cfRule>
  </conditionalFormatting>
  <conditionalFormatting sqref="F298">
    <cfRule type="cellIs" dxfId="23857" priority="27363" operator="greaterThan">
      <formula>5000000</formula>
    </cfRule>
  </conditionalFormatting>
  <conditionalFormatting sqref="F298">
    <cfRule type="expression" dxfId="23856" priority="27362">
      <formula>ISTEXT($F$298)</formula>
    </cfRule>
  </conditionalFormatting>
  <conditionalFormatting sqref="F298">
    <cfRule type="cellIs" dxfId="23855" priority="27361" operator="lessThan">
      <formula>0</formula>
    </cfRule>
  </conditionalFormatting>
  <conditionalFormatting sqref="G298">
    <cfRule type="cellIs" dxfId="23854" priority="27360" operator="greaterThan">
      <formula>5000000</formula>
    </cfRule>
  </conditionalFormatting>
  <conditionalFormatting sqref="G298">
    <cfRule type="expression" dxfId="23853" priority="27359">
      <formula>ISTEXT($G$298)</formula>
    </cfRule>
  </conditionalFormatting>
  <conditionalFormatting sqref="G298">
    <cfRule type="cellIs" dxfId="23852" priority="27358" operator="lessThan">
      <formula>0</formula>
    </cfRule>
  </conditionalFormatting>
  <conditionalFormatting sqref="H298">
    <cfRule type="cellIs" dxfId="23851" priority="27357" operator="greaterThan">
      <formula>5000000</formula>
    </cfRule>
  </conditionalFormatting>
  <conditionalFormatting sqref="H298">
    <cfRule type="expression" dxfId="23850" priority="27356">
      <formula>ISTEXT($H$298)</formula>
    </cfRule>
  </conditionalFormatting>
  <conditionalFormatting sqref="H298">
    <cfRule type="cellIs" dxfId="23849" priority="27355" operator="lessThan">
      <formula>0</formula>
    </cfRule>
  </conditionalFormatting>
  <conditionalFormatting sqref="I298">
    <cfRule type="cellIs" dxfId="23848" priority="27354" operator="greaterThan">
      <formula>5000000</formula>
    </cfRule>
  </conditionalFormatting>
  <conditionalFormatting sqref="I298">
    <cfRule type="expression" dxfId="23847" priority="27353">
      <formula>ISTEXT($I$298)</formula>
    </cfRule>
  </conditionalFormatting>
  <conditionalFormatting sqref="I298">
    <cfRule type="cellIs" dxfId="23846" priority="27352" operator="lessThan">
      <formula>0</formula>
    </cfRule>
  </conditionalFormatting>
  <conditionalFormatting sqref="J298">
    <cfRule type="cellIs" dxfId="23845" priority="27351" operator="greaterThan">
      <formula>5000000</formula>
    </cfRule>
  </conditionalFormatting>
  <conditionalFormatting sqref="J298">
    <cfRule type="expression" dxfId="23844" priority="27350">
      <formula>ISTEXT($J$298)</formula>
    </cfRule>
  </conditionalFormatting>
  <conditionalFormatting sqref="J298">
    <cfRule type="cellIs" dxfId="23843" priority="27349" operator="lessThan">
      <formula>0</formula>
    </cfRule>
  </conditionalFormatting>
  <conditionalFormatting sqref="K298">
    <cfRule type="cellIs" dxfId="23842" priority="27348" operator="greaterThan">
      <formula>5000000</formula>
    </cfRule>
  </conditionalFormatting>
  <conditionalFormatting sqref="K298">
    <cfRule type="expression" dxfId="23841" priority="27347">
      <formula>ISTEXT($K$298)</formula>
    </cfRule>
  </conditionalFormatting>
  <conditionalFormatting sqref="K298">
    <cfRule type="cellIs" dxfId="23840" priority="27346" operator="lessThan">
      <formula>0</formula>
    </cfRule>
  </conditionalFormatting>
  <conditionalFormatting sqref="L298">
    <cfRule type="cellIs" dxfId="23839" priority="27345" operator="greaterThan">
      <formula>5000000</formula>
    </cfRule>
  </conditionalFormatting>
  <conditionalFormatting sqref="L298">
    <cfRule type="expression" dxfId="23838" priority="27344">
      <formula>ISTEXT($L$298)</formula>
    </cfRule>
  </conditionalFormatting>
  <conditionalFormatting sqref="L298">
    <cfRule type="cellIs" dxfId="23837" priority="27343" operator="lessThan">
      <formula>0</formula>
    </cfRule>
  </conditionalFormatting>
  <conditionalFormatting sqref="M298">
    <cfRule type="cellIs" dxfId="23836" priority="27342" operator="greaterThan">
      <formula>5000000</formula>
    </cfRule>
  </conditionalFormatting>
  <conditionalFormatting sqref="M298">
    <cfRule type="expression" dxfId="23835" priority="27341">
      <formula>ISTEXT($M$298)</formula>
    </cfRule>
  </conditionalFormatting>
  <conditionalFormatting sqref="M298">
    <cfRule type="cellIs" dxfId="23834" priority="27340" operator="lessThan">
      <formula>0</formula>
    </cfRule>
  </conditionalFormatting>
  <conditionalFormatting sqref="N298">
    <cfRule type="cellIs" dxfId="23833" priority="27339" operator="greaterThan">
      <formula>5000000</formula>
    </cfRule>
  </conditionalFormatting>
  <conditionalFormatting sqref="N298">
    <cfRule type="expression" dxfId="23832" priority="27338">
      <formula>ISTEXT($N$298)</formula>
    </cfRule>
  </conditionalFormatting>
  <conditionalFormatting sqref="N298">
    <cfRule type="cellIs" dxfId="23831" priority="27337" operator="lessThan">
      <formula>0</formula>
    </cfRule>
  </conditionalFormatting>
  <conditionalFormatting sqref="O298">
    <cfRule type="cellIs" dxfId="23830" priority="27336" operator="greaterThan">
      <formula>5000000</formula>
    </cfRule>
  </conditionalFormatting>
  <conditionalFormatting sqref="O298">
    <cfRule type="expression" dxfId="23829" priority="27335">
      <formula>ISTEXT($O$298)</formula>
    </cfRule>
  </conditionalFormatting>
  <conditionalFormatting sqref="O298">
    <cfRule type="cellIs" dxfId="23828" priority="27334" operator="lessThan">
      <formula>0</formula>
    </cfRule>
  </conditionalFormatting>
  <conditionalFormatting sqref="P298">
    <cfRule type="cellIs" dxfId="23827" priority="27333" operator="greaterThan">
      <formula>5000000</formula>
    </cfRule>
  </conditionalFormatting>
  <conditionalFormatting sqref="P298">
    <cfRule type="expression" dxfId="23826" priority="27332">
      <formula>ISTEXT($P$298)</formula>
    </cfRule>
  </conditionalFormatting>
  <conditionalFormatting sqref="P298">
    <cfRule type="cellIs" dxfId="23825" priority="27331" operator="lessThan">
      <formula>0</formula>
    </cfRule>
  </conditionalFormatting>
  <conditionalFormatting sqref="Q298">
    <cfRule type="cellIs" dxfId="23824" priority="27330" operator="greaterThan">
      <formula>5000000</formula>
    </cfRule>
  </conditionalFormatting>
  <conditionalFormatting sqref="Q298">
    <cfRule type="expression" dxfId="23823" priority="27329">
      <formula>ISTEXT($Q$298)</formula>
    </cfRule>
  </conditionalFormatting>
  <conditionalFormatting sqref="Q298">
    <cfRule type="cellIs" dxfId="23822" priority="27328" operator="lessThan">
      <formula>0</formula>
    </cfRule>
  </conditionalFormatting>
  <conditionalFormatting sqref="R298">
    <cfRule type="cellIs" dxfId="23821" priority="27327" operator="greaterThan">
      <formula>5000000</formula>
    </cfRule>
  </conditionalFormatting>
  <conditionalFormatting sqref="R298">
    <cfRule type="expression" dxfId="23820" priority="27326">
      <formula>ISTEXT($R$298)</formula>
    </cfRule>
  </conditionalFormatting>
  <conditionalFormatting sqref="R298">
    <cfRule type="cellIs" dxfId="23819" priority="27325" operator="lessThan">
      <formula>0</formula>
    </cfRule>
  </conditionalFormatting>
  <conditionalFormatting sqref="S298">
    <cfRule type="cellIs" dxfId="23818" priority="27324" operator="greaterThan">
      <formula>5000000</formula>
    </cfRule>
  </conditionalFormatting>
  <conditionalFormatting sqref="S298">
    <cfRule type="expression" dxfId="23817" priority="27323">
      <formula>ISTEXT($S$298)</formula>
    </cfRule>
  </conditionalFormatting>
  <conditionalFormatting sqref="S298">
    <cfRule type="cellIs" dxfId="23816" priority="27322" operator="lessThan">
      <formula>0</formula>
    </cfRule>
  </conditionalFormatting>
  <conditionalFormatting sqref="T298">
    <cfRule type="cellIs" dxfId="23815" priority="27321" operator="greaterThan">
      <formula>5000000</formula>
    </cfRule>
  </conditionalFormatting>
  <conditionalFormatting sqref="T298">
    <cfRule type="expression" dxfId="23814" priority="27320">
      <formula>ISTEXT($T$298)</formula>
    </cfRule>
  </conditionalFormatting>
  <conditionalFormatting sqref="T298">
    <cfRule type="cellIs" dxfId="23813" priority="27319" operator="lessThan">
      <formula>0</formula>
    </cfRule>
  </conditionalFormatting>
  <conditionalFormatting sqref="U298">
    <cfRule type="cellIs" dxfId="23812" priority="27318" operator="greaterThan">
      <formula>5000000</formula>
    </cfRule>
  </conditionalFormatting>
  <conditionalFormatting sqref="U298">
    <cfRule type="expression" dxfId="23811" priority="27317">
      <formula>ISTEXT($U$298)</formula>
    </cfRule>
  </conditionalFormatting>
  <conditionalFormatting sqref="U298">
    <cfRule type="cellIs" dxfId="23810" priority="27316" operator="lessThan">
      <formula>0</formula>
    </cfRule>
  </conditionalFormatting>
  <conditionalFormatting sqref="V298">
    <cfRule type="cellIs" dxfId="23809" priority="27315" operator="greaterThan">
      <formula>5000000</formula>
    </cfRule>
  </conditionalFormatting>
  <conditionalFormatting sqref="V298">
    <cfRule type="expression" dxfId="23808" priority="27314">
      <formula>ISTEXT($V$298)</formula>
    </cfRule>
  </conditionalFormatting>
  <conditionalFormatting sqref="V298">
    <cfRule type="cellIs" dxfId="23807" priority="27313" operator="lessThan">
      <formula>0</formula>
    </cfRule>
  </conditionalFormatting>
  <conditionalFormatting sqref="W298">
    <cfRule type="cellIs" dxfId="23806" priority="27312" operator="greaterThan">
      <formula>5000000</formula>
    </cfRule>
  </conditionalFormatting>
  <conditionalFormatting sqref="W298">
    <cfRule type="expression" dxfId="23805" priority="27311">
      <formula>ISTEXT($W$298)</formula>
    </cfRule>
  </conditionalFormatting>
  <conditionalFormatting sqref="W298">
    <cfRule type="cellIs" dxfId="23804" priority="27310" operator="lessThan">
      <formula>0</formula>
    </cfRule>
  </conditionalFormatting>
  <conditionalFormatting sqref="X298">
    <cfRule type="cellIs" dxfId="23803" priority="27309" operator="greaterThan">
      <formula>5000000</formula>
    </cfRule>
  </conditionalFormatting>
  <conditionalFormatting sqref="X298">
    <cfRule type="expression" dxfId="23802" priority="27308">
      <formula>ISTEXT($X$298)</formula>
    </cfRule>
  </conditionalFormatting>
  <conditionalFormatting sqref="X298">
    <cfRule type="cellIs" dxfId="23801" priority="27307" operator="lessThan">
      <formula>0</formula>
    </cfRule>
  </conditionalFormatting>
  <conditionalFormatting sqref="Y298">
    <cfRule type="cellIs" dxfId="23800" priority="27306" operator="greaterThan">
      <formula>5000000</formula>
    </cfRule>
  </conditionalFormatting>
  <conditionalFormatting sqref="Y298">
    <cfRule type="expression" dxfId="23799" priority="27305">
      <formula>ISTEXT($Y$298)</formula>
    </cfRule>
  </conditionalFormatting>
  <conditionalFormatting sqref="Y298">
    <cfRule type="cellIs" dxfId="23798" priority="27304" operator="lessThan">
      <formula>0</formula>
    </cfRule>
  </conditionalFormatting>
  <conditionalFormatting sqref="Z298">
    <cfRule type="cellIs" dxfId="23797" priority="27303" operator="greaterThan">
      <formula>5000000</formula>
    </cfRule>
  </conditionalFormatting>
  <conditionalFormatting sqref="Z298">
    <cfRule type="expression" dxfId="23796" priority="27302">
      <formula>ISTEXT($Z$298)</formula>
    </cfRule>
  </conditionalFormatting>
  <conditionalFormatting sqref="Z298">
    <cfRule type="cellIs" dxfId="23795" priority="27301" operator="lessThan">
      <formula>0</formula>
    </cfRule>
  </conditionalFormatting>
  <conditionalFormatting sqref="E299">
    <cfRule type="cellIs" dxfId="23794" priority="27300" operator="greaterThan">
      <formula>5000000</formula>
    </cfRule>
  </conditionalFormatting>
  <conditionalFormatting sqref="E299">
    <cfRule type="expression" dxfId="23793" priority="27299">
      <formula>ISTEXT($E$299)</formula>
    </cfRule>
  </conditionalFormatting>
  <conditionalFormatting sqref="E299">
    <cfRule type="cellIs" dxfId="23792" priority="27298" operator="lessThan">
      <formula>0</formula>
    </cfRule>
  </conditionalFormatting>
  <conditionalFormatting sqref="F299">
    <cfRule type="cellIs" dxfId="23791" priority="27297" operator="greaterThan">
      <formula>5000000</formula>
    </cfRule>
  </conditionalFormatting>
  <conditionalFormatting sqref="F299">
    <cfRule type="expression" dxfId="23790" priority="27296">
      <formula>ISTEXT($F$299)</formula>
    </cfRule>
  </conditionalFormatting>
  <conditionalFormatting sqref="F299">
    <cfRule type="cellIs" dxfId="23789" priority="27295" operator="lessThan">
      <formula>0</formula>
    </cfRule>
  </conditionalFormatting>
  <conditionalFormatting sqref="G299">
    <cfRule type="cellIs" dxfId="23788" priority="27294" operator="greaterThan">
      <formula>5000000</formula>
    </cfRule>
  </conditionalFormatting>
  <conditionalFormatting sqref="G299">
    <cfRule type="expression" dxfId="23787" priority="27293">
      <formula>ISTEXT($G$299)</formula>
    </cfRule>
  </conditionalFormatting>
  <conditionalFormatting sqref="G299">
    <cfRule type="cellIs" dxfId="23786" priority="27292" operator="lessThan">
      <formula>0</formula>
    </cfRule>
  </conditionalFormatting>
  <conditionalFormatting sqref="H299">
    <cfRule type="cellIs" dxfId="23785" priority="27291" operator="greaterThan">
      <formula>5000000</formula>
    </cfRule>
  </conditionalFormatting>
  <conditionalFormatting sqref="H299">
    <cfRule type="expression" dxfId="23784" priority="27290">
      <formula>ISTEXT($H$299)</formula>
    </cfRule>
  </conditionalFormatting>
  <conditionalFormatting sqref="H299">
    <cfRule type="cellIs" dxfId="23783" priority="27289" operator="lessThan">
      <formula>0</formula>
    </cfRule>
  </conditionalFormatting>
  <conditionalFormatting sqref="I299">
    <cfRule type="cellIs" dxfId="23782" priority="27288" operator="greaterThan">
      <formula>5000000</formula>
    </cfRule>
  </conditionalFormatting>
  <conditionalFormatting sqref="I299">
    <cfRule type="expression" dxfId="23781" priority="27287">
      <formula>ISTEXT($I$299)</formula>
    </cfRule>
  </conditionalFormatting>
  <conditionalFormatting sqref="I299">
    <cfRule type="cellIs" dxfId="23780" priority="27286" operator="lessThan">
      <formula>0</formula>
    </cfRule>
  </conditionalFormatting>
  <conditionalFormatting sqref="J299">
    <cfRule type="cellIs" dxfId="23779" priority="27285" operator="greaterThan">
      <formula>5000000</formula>
    </cfRule>
  </conditionalFormatting>
  <conditionalFormatting sqref="J299">
    <cfRule type="expression" dxfId="23778" priority="27284">
      <formula>ISTEXT($J$299)</formula>
    </cfRule>
  </conditionalFormatting>
  <conditionalFormatting sqref="J299">
    <cfRule type="cellIs" dxfId="23777" priority="27283" operator="lessThan">
      <formula>0</formula>
    </cfRule>
  </conditionalFormatting>
  <conditionalFormatting sqref="K299">
    <cfRule type="cellIs" dxfId="23776" priority="27282" operator="greaterThan">
      <formula>5000000</formula>
    </cfRule>
  </conditionalFormatting>
  <conditionalFormatting sqref="K299">
    <cfRule type="expression" dxfId="23775" priority="27281">
      <formula>ISTEXT($K$299)</formula>
    </cfRule>
  </conditionalFormatting>
  <conditionalFormatting sqref="K299">
    <cfRule type="cellIs" dxfId="23774" priority="27280" operator="lessThan">
      <formula>0</formula>
    </cfRule>
  </conditionalFormatting>
  <conditionalFormatting sqref="L299">
    <cfRule type="cellIs" dxfId="23773" priority="27279" operator="greaterThan">
      <formula>5000000</formula>
    </cfRule>
  </conditionalFormatting>
  <conditionalFormatting sqref="L299">
    <cfRule type="expression" dxfId="23772" priority="27278">
      <formula>ISTEXT($L$299)</formula>
    </cfRule>
  </conditionalFormatting>
  <conditionalFormatting sqref="L299">
    <cfRule type="cellIs" dxfId="23771" priority="27277" operator="lessThan">
      <formula>0</formula>
    </cfRule>
  </conditionalFormatting>
  <conditionalFormatting sqref="M299">
    <cfRule type="cellIs" dxfId="23770" priority="27276" operator="greaterThan">
      <formula>5000000</formula>
    </cfRule>
  </conditionalFormatting>
  <conditionalFormatting sqref="M299">
    <cfRule type="expression" dxfId="23769" priority="27275">
      <formula>ISTEXT($M$299)</formula>
    </cfRule>
  </conditionalFormatting>
  <conditionalFormatting sqref="M299">
    <cfRule type="cellIs" dxfId="23768" priority="27274" operator="lessThan">
      <formula>0</formula>
    </cfRule>
  </conditionalFormatting>
  <conditionalFormatting sqref="N299">
    <cfRule type="cellIs" dxfId="23767" priority="27273" operator="greaterThan">
      <formula>5000000</formula>
    </cfRule>
  </conditionalFormatting>
  <conditionalFormatting sqref="N299">
    <cfRule type="expression" dxfId="23766" priority="27272">
      <formula>ISTEXT($N$299)</formula>
    </cfRule>
  </conditionalFormatting>
  <conditionalFormatting sqref="N299">
    <cfRule type="cellIs" dxfId="23765" priority="27271" operator="lessThan">
      <formula>0</formula>
    </cfRule>
  </conditionalFormatting>
  <conditionalFormatting sqref="O299">
    <cfRule type="cellIs" dxfId="23764" priority="27270" operator="greaterThan">
      <formula>5000000</formula>
    </cfRule>
  </conditionalFormatting>
  <conditionalFormatting sqref="O299">
    <cfRule type="expression" dxfId="23763" priority="27269">
      <formula>ISTEXT($O$299)</formula>
    </cfRule>
  </conditionalFormatting>
  <conditionalFormatting sqref="O299">
    <cfRule type="cellIs" dxfId="23762" priority="27268" operator="lessThan">
      <formula>0</formula>
    </cfRule>
  </conditionalFormatting>
  <conditionalFormatting sqref="P299">
    <cfRule type="cellIs" dxfId="23761" priority="27267" operator="greaterThan">
      <formula>5000000</formula>
    </cfRule>
  </conditionalFormatting>
  <conditionalFormatting sqref="P299">
    <cfRule type="expression" dxfId="23760" priority="27266">
      <formula>ISTEXT($P$299)</formula>
    </cfRule>
  </conditionalFormatting>
  <conditionalFormatting sqref="P299">
    <cfRule type="cellIs" dxfId="23759" priority="27265" operator="lessThan">
      <formula>0</formula>
    </cfRule>
  </conditionalFormatting>
  <conditionalFormatting sqref="Q299">
    <cfRule type="cellIs" dxfId="23758" priority="27264" operator="greaterThan">
      <formula>5000000</formula>
    </cfRule>
  </conditionalFormatting>
  <conditionalFormatting sqref="Q299">
    <cfRule type="expression" dxfId="23757" priority="27263">
      <formula>ISTEXT($Q$299)</formula>
    </cfRule>
  </conditionalFormatting>
  <conditionalFormatting sqref="Q299">
    <cfRule type="cellIs" dxfId="23756" priority="27262" operator="lessThan">
      <formula>0</formula>
    </cfRule>
  </conditionalFormatting>
  <conditionalFormatting sqref="R299">
    <cfRule type="cellIs" dxfId="23755" priority="27261" operator="greaterThan">
      <formula>5000000</formula>
    </cfRule>
  </conditionalFormatting>
  <conditionalFormatting sqref="R299">
    <cfRule type="expression" dxfId="23754" priority="27260">
      <formula>ISTEXT($R$299)</formula>
    </cfRule>
  </conditionalFormatting>
  <conditionalFormatting sqref="R299">
    <cfRule type="cellIs" dxfId="23753" priority="27259" operator="lessThan">
      <formula>0</formula>
    </cfRule>
  </conditionalFormatting>
  <conditionalFormatting sqref="S299">
    <cfRule type="cellIs" dxfId="23752" priority="27258" operator="greaterThan">
      <formula>5000000</formula>
    </cfRule>
  </conditionalFormatting>
  <conditionalFormatting sqref="S299">
    <cfRule type="expression" dxfId="23751" priority="27257">
      <formula>ISTEXT($S$299)</formula>
    </cfRule>
  </conditionalFormatting>
  <conditionalFormatting sqref="S299">
    <cfRule type="cellIs" dxfId="23750" priority="27256" operator="lessThan">
      <formula>0</formula>
    </cfRule>
  </conditionalFormatting>
  <conditionalFormatting sqref="T299">
    <cfRule type="cellIs" dxfId="23749" priority="27255" operator="greaterThan">
      <formula>5000000</formula>
    </cfRule>
  </conditionalFormatting>
  <conditionalFormatting sqref="T299">
    <cfRule type="expression" dxfId="23748" priority="27254">
      <formula>ISTEXT($T$299)</formula>
    </cfRule>
  </conditionalFormatting>
  <conditionalFormatting sqref="T299">
    <cfRule type="cellIs" dxfId="23747" priority="27253" operator="lessThan">
      <formula>0</formula>
    </cfRule>
  </conditionalFormatting>
  <conditionalFormatting sqref="U299">
    <cfRule type="cellIs" dxfId="23746" priority="27252" operator="greaterThan">
      <formula>5000000</formula>
    </cfRule>
  </conditionalFormatting>
  <conditionalFormatting sqref="U299">
    <cfRule type="expression" dxfId="23745" priority="27251">
      <formula>ISTEXT($U$299)</formula>
    </cfRule>
  </conditionalFormatting>
  <conditionalFormatting sqref="U299">
    <cfRule type="cellIs" dxfId="23744" priority="27250" operator="lessThan">
      <formula>0</formula>
    </cfRule>
  </conditionalFormatting>
  <conditionalFormatting sqref="V299">
    <cfRule type="cellIs" dxfId="23743" priority="27249" operator="greaterThan">
      <formula>5000000</formula>
    </cfRule>
  </conditionalFormatting>
  <conditionalFormatting sqref="V299">
    <cfRule type="expression" dxfId="23742" priority="27248">
      <formula>ISTEXT($V$299)</formula>
    </cfRule>
  </conditionalFormatting>
  <conditionalFormatting sqref="V299">
    <cfRule type="cellIs" dxfId="23741" priority="27247" operator="lessThan">
      <formula>0</formula>
    </cfRule>
  </conditionalFormatting>
  <conditionalFormatting sqref="W299">
    <cfRule type="cellIs" dxfId="23740" priority="27246" operator="greaterThan">
      <formula>5000000</formula>
    </cfRule>
  </conditionalFormatting>
  <conditionalFormatting sqref="W299">
    <cfRule type="expression" dxfId="23739" priority="27245">
      <formula>ISTEXT($W$299)</formula>
    </cfRule>
  </conditionalFormatting>
  <conditionalFormatting sqref="W299">
    <cfRule type="cellIs" dxfId="23738" priority="27244" operator="lessThan">
      <formula>0</formula>
    </cfRule>
  </conditionalFormatting>
  <conditionalFormatting sqref="X299">
    <cfRule type="cellIs" dxfId="23737" priority="27243" operator="greaterThan">
      <formula>5000000</formula>
    </cfRule>
  </conditionalFormatting>
  <conditionalFormatting sqref="X299">
    <cfRule type="expression" dxfId="23736" priority="27242">
      <formula>ISTEXT($X$299)</formula>
    </cfRule>
  </conditionalFormatting>
  <conditionalFormatting sqref="X299">
    <cfRule type="cellIs" dxfId="23735" priority="27241" operator="lessThan">
      <formula>0</formula>
    </cfRule>
  </conditionalFormatting>
  <conditionalFormatting sqref="Y299">
    <cfRule type="cellIs" dxfId="23734" priority="27240" operator="greaterThan">
      <formula>5000000</formula>
    </cfRule>
  </conditionalFormatting>
  <conditionalFormatting sqref="Y299">
    <cfRule type="expression" dxfId="23733" priority="27239">
      <formula>ISTEXT($Y$299)</formula>
    </cfRule>
  </conditionalFormatting>
  <conditionalFormatting sqref="Y299">
    <cfRule type="cellIs" dxfId="23732" priority="27238" operator="lessThan">
      <formula>0</formula>
    </cfRule>
  </conditionalFormatting>
  <conditionalFormatting sqref="Z299">
    <cfRule type="cellIs" dxfId="23731" priority="27237" operator="greaterThan">
      <formula>5000000</formula>
    </cfRule>
  </conditionalFormatting>
  <conditionalFormatting sqref="Z299">
    <cfRule type="expression" dxfId="23730" priority="27236">
      <formula>ISTEXT($Z$299)</formula>
    </cfRule>
  </conditionalFormatting>
  <conditionalFormatting sqref="Z299">
    <cfRule type="cellIs" dxfId="23729" priority="27235" operator="lessThan">
      <formula>0</formula>
    </cfRule>
  </conditionalFormatting>
  <conditionalFormatting sqref="E300">
    <cfRule type="cellIs" dxfId="23728" priority="27234" operator="greaterThan">
      <formula>5000000</formula>
    </cfRule>
  </conditionalFormatting>
  <conditionalFormatting sqref="E300">
    <cfRule type="expression" dxfId="23727" priority="27233">
      <formula>ISTEXT($E$300)</formula>
    </cfRule>
  </conditionalFormatting>
  <conditionalFormatting sqref="E300">
    <cfRule type="cellIs" dxfId="23726" priority="27232" operator="lessThan">
      <formula>0</formula>
    </cfRule>
  </conditionalFormatting>
  <conditionalFormatting sqref="F300">
    <cfRule type="cellIs" dxfId="23725" priority="27231" operator="greaterThan">
      <formula>5000000</formula>
    </cfRule>
  </conditionalFormatting>
  <conditionalFormatting sqref="F300">
    <cfRule type="expression" dxfId="23724" priority="27230">
      <formula>ISTEXT($F$300)</formula>
    </cfRule>
  </conditionalFormatting>
  <conditionalFormatting sqref="F300">
    <cfRule type="cellIs" dxfId="23723" priority="27229" operator="lessThan">
      <formula>0</formula>
    </cfRule>
  </conditionalFormatting>
  <conditionalFormatting sqref="G300">
    <cfRule type="cellIs" dxfId="23722" priority="27228" operator="greaterThan">
      <formula>5000000</formula>
    </cfRule>
  </conditionalFormatting>
  <conditionalFormatting sqref="G300">
    <cfRule type="expression" dxfId="23721" priority="27227">
      <formula>ISTEXT($G$300)</formula>
    </cfRule>
  </conditionalFormatting>
  <conditionalFormatting sqref="G300">
    <cfRule type="cellIs" dxfId="23720" priority="27226" operator="lessThan">
      <formula>0</formula>
    </cfRule>
  </conditionalFormatting>
  <conditionalFormatting sqref="H300">
    <cfRule type="cellIs" dxfId="23719" priority="27225" operator="greaterThan">
      <formula>5000000</formula>
    </cfRule>
  </conditionalFormatting>
  <conditionalFormatting sqref="H300">
    <cfRule type="expression" dxfId="23718" priority="27224">
      <formula>ISTEXT($H$300)</formula>
    </cfRule>
  </conditionalFormatting>
  <conditionalFormatting sqref="H300">
    <cfRule type="cellIs" dxfId="23717" priority="27223" operator="lessThan">
      <formula>0</formula>
    </cfRule>
  </conditionalFormatting>
  <conditionalFormatting sqref="I300">
    <cfRule type="cellIs" dxfId="23716" priority="27222" operator="greaterThan">
      <formula>5000000</formula>
    </cfRule>
  </conditionalFormatting>
  <conditionalFormatting sqref="I300">
    <cfRule type="expression" dxfId="23715" priority="27221">
      <formula>ISTEXT($I$300)</formula>
    </cfRule>
  </conditionalFormatting>
  <conditionalFormatting sqref="I300">
    <cfRule type="cellIs" dxfId="23714" priority="27220" operator="lessThan">
      <formula>0</formula>
    </cfRule>
  </conditionalFormatting>
  <conditionalFormatting sqref="J300">
    <cfRule type="cellIs" dxfId="23713" priority="27219" operator="greaterThan">
      <formula>5000000</formula>
    </cfRule>
  </conditionalFormatting>
  <conditionalFormatting sqref="J300">
    <cfRule type="expression" dxfId="23712" priority="27218">
      <formula>ISTEXT($J$300)</formula>
    </cfRule>
  </conditionalFormatting>
  <conditionalFormatting sqref="J300">
    <cfRule type="cellIs" dxfId="23711" priority="27217" operator="lessThan">
      <formula>0</formula>
    </cfRule>
  </conditionalFormatting>
  <conditionalFormatting sqref="K300">
    <cfRule type="cellIs" dxfId="23710" priority="27216" operator="greaterThan">
      <formula>5000000</formula>
    </cfRule>
  </conditionalFormatting>
  <conditionalFormatting sqref="K300">
    <cfRule type="expression" dxfId="23709" priority="27215">
      <formula>ISTEXT($K$300)</formula>
    </cfRule>
  </conditionalFormatting>
  <conditionalFormatting sqref="K300">
    <cfRule type="cellIs" dxfId="23708" priority="27214" operator="lessThan">
      <formula>0</formula>
    </cfRule>
  </conditionalFormatting>
  <conditionalFormatting sqref="L300">
    <cfRule type="cellIs" dxfId="23707" priority="27213" operator="greaterThan">
      <formula>5000000</formula>
    </cfRule>
  </conditionalFormatting>
  <conditionalFormatting sqref="L300">
    <cfRule type="expression" dxfId="23706" priority="27212">
      <formula>ISTEXT($L$300)</formula>
    </cfRule>
  </conditionalFormatting>
  <conditionalFormatting sqref="L300">
    <cfRule type="cellIs" dxfId="23705" priority="27211" operator="lessThan">
      <formula>0</formula>
    </cfRule>
  </conditionalFormatting>
  <conditionalFormatting sqref="M300">
    <cfRule type="cellIs" dxfId="23704" priority="27210" operator="greaterThan">
      <formula>5000000</formula>
    </cfRule>
  </conditionalFormatting>
  <conditionalFormatting sqref="M300">
    <cfRule type="expression" dxfId="23703" priority="27209">
      <formula>ISTEXT($M$300)</formula>
    </cfRule>
  </conditionalFormatting>
  <conditionalFormatting sqref="M300">
    <cfRule type="cellIs" dxfId="23702" priority="27208" operator="lessThan">
      <formula>0</formula>
    </cfRule>
  </conditionalFormatting>
  <conditionalFormatting sqref="N300">
    <cfRule type="cellIs" dxfId="23701" priority="27207" operator="greaterThan">
      <formula>5000000</formula>
    </cfRule>
  </conditionalFormatting>
  <conditionalFormatting sqref="N300">
    <cfRule type="expression" dxfId="23700" priority="27206">
      <formula>ISTEXT($N$300)</formula>
    </cfRule>
  </conditionalFormatting>
  <conditionalFormatting sqref="N300">
    <cfRule type="cellIs" dxfId="23699" priority="27205" operator="lessThan">
      <formula>0</formula>
    </cfRule>
  </conditionalFormatting>
  <conditionalFormatting sqref="O300">
    <cfRule type="cellIs" dxfId="23698" priority="27204" operator="greaterThan">
      <formula>5000000</formula>
    </cfRule>
  </conditionalFormatting>
  <conditionalFormatting sqref="O300">
    <cfRule type="expression" dxfId="23697" priority="27203">
      <formula>ISTEXT($O$300)</formula>
    </cfRule>
  </conditionalFormatting>
  <conditionalFormatting sqref="O300">
    <cfRule type="cellIs" dxfId="23696" priority="27202" operator="lessThan">
      <formula>0</formula>
    </cfRule>
  </conditionalFormatting>
  <conditionalFormatting sqref="P300">
    <cfRule type="cellIs" dxfId="23695" priority="27201" operator="greaterThan">
      <formula>5000000</formula>
    </cfRule>
  </conditionalFormatting>
  <conditionalFormatting sqref="P300">
    <cfRule type="expression" dxfId="23694" priority="27200">
      <formula>ISTEXT($P$300)</formula>
    </cfRule>
  </conditionalFormatting>
  <conditionalFormatting sqref="P300">
    <cfRule type="cellIs" dxfId="23693" priority="27199" operator="lessThan">
      <formula>0</formula>
    </cfRule>
  </conditionalFormatting>
  <conditionalFormatting sqref="Q300">
    <cfRule type="cellIs" dxfId="23692" priority="27198" operator="greaterThan">
      <formula>5000000</formula>
    </cfRule>
  </conditionalFormatting>
  <conditionalFormatting sqref="Q300">
    <cfRule type="expression" dxfId="23691" priority="27197">
      <formula>ISTEXT($Q$300)</formula>
    </cfRule>
  </conditionalFormatting>
  <conditionalFormatting sqref="Q300">
    <cfRule type="cellIs" dxfId="23690" priority="27196" operator="lessThan">
      <formula>0</formula>
    </cfRule>
  </conditionalFormatting>
  <conditionalFormatting sqref="R300">
    <cfRule type="cellIs" dxfId="23689" priority="27195" operator="greaterThan">
      <formula>5000000</formula>
    </cfRule>
  </conditionalFormatting>
  <conditionalFormatting sqref="R300">
    <cfRule type="expression" dxfId="23688" priority="27194">
      <formula>ISTEXT($R$300)</formula>
    </cfRule>
  </conditionalFormatting>
  <conditionalFormatting sqref="R300">
    <cfRule type="cellIs" dxfId="23687" priority="27193" operator="lessThan">
      <formula>0</formula>
    </cfRule>
  </conditionalFormatting>
  <conditionalFormatting sqref="S300">
    <cfRule type="cellIs" dxfId="23686" priority="27192" operator="greaterThan">
      <formula>5000000</formula>
    </cfRule>
  </conditionalFormatting>
  <conditionalFormatting sqref="S300">
    <cfRule type="expression" dxfId="23685" priority="27191">
      <formula>ISTEXT($S$300)</formula>
    </cfRule>
  </conditionalFormatting>
  <conditionalFormatting sqref="S300">
    <cfRule type="cellIs" dxfId="23684" priority="27190" operator="lessThan">
      <formula>0</formula>
    </cfRule>
  </conditionalFormatting>
  <conditionalFormatting sqref="T300">
    <cfRule type="cellIs" dxfId="23683" priority="27189" operator="greaterThan">
      <formula>5000000</formula>
    </cfRule>
  </conditionalFormatting>
  <conditionalFormatting sqref="T300">
    <cfRule type="expression" dxfId="23682" priority="27188">
      <formula>ISTEXT($T$300)</formula>
    </cfRule>
  </conditionalFormatting>
  <conditionalFormatting sqref="T300">
    <cfRule type="cellIs" dxfId="23681" priority="27187" operator="lessThan">
      <formula>0</formula>
    </cfRule>
  </conditionalFormatting>
  <conditionalFormatting sqref="U300">
    <cfRule type="cellIs" dxfId="23680" priority="27186" operator="greaterThan">
      <formula>5000000</formula>
    </cfRule>
  </conditionalFormatting>
  <conditionalFormatting sqref="U300">
    <cfRule type="expression" dxfId="23679" priority="27185">
      <formula>ISTEXT($U$300)</formula>
    </cfRule>
  </conditionalFormatting>
  <conditionalFormatting sqref="U300">
    <cfRule type="cellIs" dxfId="23678" priority="27184" operator="lessThan">
      <formula>0</formula>
    </cfRule>
  </conditionalFormatting>
  <conditionalFormatting sqref="V300">
    <cfRule type="cellIs" dxfId="23677" priority="27183" operator="greaterThan">
      <formula>5000000</formula>
    </cfRule>
  </conditionalFormatting>
  <conditionalFormatting sqref="V300">
    <cfRule type="expression" dxfId="23676" priority="27182">
      <formula>ISTEXT($V$300)</formula>
    </cfRule>
  </conditionalFormatting>
  <conditionalFormatting sqref="V300">
    <cfRule type="cellIs" dxfId="23675" priority="27181" operator="lessThan">
      <formula>0</formula>
    </cfRule>
  </conditionalFormatting>
  <conditionalFormatting sqref="W300">
    <cfRule type="cellIs" dxfId="23674" priority="27180" operator="greaterThan">
      <formula>5000000</formula>
    </cfRule>
  </conditionalFormatting>
  <conditionalFormatting sqref="W300">
    <cfRule type="expression" dxfId="23673" priority="27179">
      <formula>ISTEXT($W$300)</formula>
    </cfRule>
  </conditionalFormatting>
  <conditionalFormatting sqref="W300">
    <cfRule type="cellIs" dxfId="23672" priority="27178" operator="lessThan">
      <formula>0</formula>
    </cfRule>
  </conditionalFormatting>
  <conditionalFormatting sqref="X300">
    <cfRule type="cellIs" dxfId="23671" priority="27177" operator="greaterThan">
      <formula>5000000</formula>
    </cfRule>
  </conditionalFormatting>
  <conditionalFormatting sqref="X300">
    <cfRule type="expression" dxfId="23670" priority="27176">
      <formula>ISTEXT($X$300)</formula>
    </cfRule>
  </conditionalFormatting>
  <conditionalFormatting sqref="X300">
    <cfRule type="cellIs" dxfId="23669" priority="27175" operator="lessThan">
      <formula>0</formula>
    </cfRule>
  </conditionalFormatting>
  <conditionalFormatting sqref="Y300">
    <cfRule type="cellIs" dxfId="23668" priority="27174" operator="greaterThan">
      <formula>5000000</formula>
    </cfRule>
  </conditionalFormatting>
  <conditionalFormatting sqref="Y300">
    <cfRule type="expression" dxfId="23667" priority="27173">
      <formula>ISTEXT($Y$300)</formula>
    </cfRule>
  </conditionalFormatting>
  <conditionalFormatting sqref="Y300">
    <cfRule type="cellIs" dxfId="23666" priority="27172" operator="lessThan">
      <formula>0</formula>
    </cfRule>
  </conditionalFormatting>
  <conditionalFormatting sqref="Z300">
    <cfRule type="cellIs" dxfId="23665" priority="27171" operator="greaterThan">
      <formula>5000000</formula>
    </cfRule>
  </conditionalFormatting>
  <conditionalFormatting sqref="Z300">
    <cfRule type="expression" dxfId="23664" priority="27170">
      <formula>ISTEXT($Z$300)</formula>
    </cfRule>
  </conditionalFormatting>
  <conditionalFormatting sqref="Z300">
    <cfRule type="cellIs" dxfId="23663" priority="27169" operator="lessThan">
      <formula>0</formula>
    </cfRule>
  </conditionalFormatting>
  <conditionalFormatting sqref="E301">
    <cfRule type="cellIs" dxfId="23662" priority="27168" operator="greaterThan">
      <formula>5000000</formula>
    </cfRule>
  </conditionalFormatting>
  <conditionalFormatting sqref="E301">
    <cfRule type="expression" dxfId="23661" priority="27167">
      <formula>ISTEXT($E$301)</formula>
    </cfRule>
  </conditionalFormatting>
  <conditionalFormatting sqref="E301">
    <cfRule type="cellIs" dxfId="23660" priority="27166" operator="lessThan">
      <formula>0</formula>
    </cfRule>
  </conditionalFormatting>
  <conditionalFormatting sqref="F301">
    <cfRule type="cellIs" dxfId="23659" priority="27165" operator="greaterThan">
      <formula>5000000</formula>
    </cfRule>
  </conditionalFormatting>
  <conditionalFormatting sqref="F301">
    <cfRule type="expression" dxfId="23658" priority="27164">
      <formula>ISTEXT($F$301)</formula>
    </cfRule>
  </conditionalFormatting>
  <conditionalFormatting sqref="F301">
    <cfRule type="cellIs" dxfId="23657" priority="27163" operator="lessThan">
      <formula>0</formula>
    </cfRule>
  </conditionalFormatting>
  <conditionalFormatting sqref="G301">
    <cfRule type="cellIs" dxfId="23656" priority="27162" operator="greaterThan">
      <formula>5000000</formula>
    </cfRule>
  </conditionalFormatting>
  <conditionalFormatting sqref="G301">
    <cfRule type="expression" dxfId="23655" priority="27161">
      <formula>ISTEXT($G$301)</formula>
    </cfRule>
  </conditionalFormatting>
  <conditionalFormatting sqref="G301">
    <cfRule type="cellIs" dxfId="23654" priority="27160" operator="lessThan">
      <formula>0</formula>
    </cfRule>
  </conditionalFormatting>
  <conditionalFormatting sqref="H301">
    <cfRule type="cellIs" dxfId="23653" priority="27159" operator="greaterThan">
      <formula>5000000</formula>
    </cfRule>
  </conditionalFormatting>
  <conditionalFormatting sqref="H301">
    <cfRule type="expression" dxfId="23652" priority="27158">
      <formula>ISTEXT($H$301)</formula>
    </cfRule>
  </conditionalFormatting>
  <conditionalFormatting sqref="H301">
    <cfRule type="cellIs" dxfId="23651" priority="27157" operator="lessThan">
      <formula>0</formula>
    </cfRule>
  </conditionalFormatting>
  <conditionalFormatting sqref="I301">
    <cfRule type="cellIs" dxfId="23650" priority="27156" operator="greaterThan">
      <formula>5000000</formula>
    </cfRule>
  </conditionalFormatting>
  <conditionalFormatting sqref="I301">
    <cfRule type="expression" dxfId="23649" priority="27155">
      <formula>ISTEXT($I$301)</formula>
    </cfRule>
  </conditionalFormatting>
  <conditionalFormatting sqref="I301">
    <cfRule type="cellIs" dxfId="23648" priority="27154" operator="lessThan">
      <formula>0</formula>
    </cfRule>
  </conditionalFormatting>
  <conditionalFormatting sqref="J301">
    <cfRule type="cellIs" dxfId="23647" priority="27153" operator="greaterThan">
      <formula>5000000</formula>
    </cfRule>
  </conditionalFormatting>
  <conditionalFormatting sqref="J301">
    <cfRule type="expression" dxfId="23646" priority="27152">
      <formula>ISTEXT($J$301)</formula>
    </cfRule>
  </conditionalFormatting>
  <conditionalFormatting sqref="J301">
    <cfRule type="cellIs" dxfId="23645" priority="27151" operator="lessThan">
      <formula>0</formula>
    </cfRule>
  </conditionalFormatting>
  <conditionalFormatting sqref="K301">
    <cfRule type="cellIs" dxfId="23644" priority="27150" operator="greaterThan">
      <formula>5000000</formula>
    </cfRule>
  </conditionalFormatting>
  <conditionalFormatting sqref="K301">
    <cfRule type="expression" dxfId="23643" priority="27149">
      <formula>ISTEXT($K$301)</formula>
    </cfRule>
  </conditionalFormatting>
  <conditionalFormatting sqref="K301">
    <cfRule type="cellIs" dxfId="23642" priority="27148" operator="lessThan">
      <formula>0</formula>
    </cfRule>
  </conditionalFormatting>
  <conditionalFormatting sqref="L301">
    <cfRule type="cellIs" dxfId="23641" priority="27147" operator="greaterThan">
      <formula>5000000</formula>
    </cfRule>
  </conditionalFormatting>
  <conditionalFormatting sqref="L301">
    <cfRule type="expression" dxfId="23640" priority="27146">
      <formula>ISTEXT($L$301)</formula>
    </cfRule>
  </conditionalFormatting>
  <conditionalFormatting sqref="L301">
    <cfRule type="cellIs" dxfId="23639" priority="27145" operator="lessThan">
      <formula>0</formula>
    </cfRule>
  </conditionalFormatting>
  <conditionalFormatting sqref="M301">
    <cfRule type="cellIs" dxfId="23638" priority="27144" operator="greaterThan">
      <formula>5000000</formula>
    </cfRule>
  </conditionalFormatting>
  <conditionalFormatting sqref="M301">
    <cfRule type="expression" dxfId="23637" priority="27143">
      <formula>ISTEXT($M$301)</formula>
    </cfRule>
  </conditionalFormatting>
  <conditionalFormatting sqref="M301">
    <cfRule type="cellIs" dxfId="23636" priority="27142" operator="lessThan">
      <formula>0</formula>
    </cfRule>
  </conditionalFormatting>
  <conditionalFormatting sqref="N301">
    <cfRule type="cellIs" dxfId="23635" priority="27141" operator="greaterThan">
      <formula>5000000</formula>
    </cfRule>
  </conditionalFormatting>
  <conditionalFormatting sqref="N301">
    <cfRule type="expression" dxfId="23634" priority="27140">
      <formula>ISTEXT($N$301)</formula>
    </cfRule>
  </conditionalFormatting>
  <conditionalFormatting sqref="N301">
    <cfRule type="cellIs" dxfId="23633" priority="27139" operator="lessThan">
      <formula>0</formula>
    </cfRule>
  </conditionalFormatting>
  <conditionalFormatting sqref="O301">
    <cfRule type="cellIs" dxfId="23632" priority="27138" operator="greaterThan">
      <formula>5000000</formula>
    </cfRule>
  </conditionalFormatting>
  <conditionalFormatting sqref="O301">
    <cfRule type="expression" dxfId="23631" priority="27137">
      <formula>ISTEXT($O$301)</formula>
    </cfRule>
  </conditionalFormatting>
  <conditionalFormatting sqref="O301">
    <cfRule type="cellIs" dxfId="23630" priority="27136" operator="lessThan">
      <formula>0</formula>
    </cfRule>
  </conditionalFormatting>
  <conditionalFormatting sqref="P301">
    <cfRule type="cellIs" dxfId="23629" priority="27135" operator="greaterThan">
      <formula>5000000</formula>
    </cfRule>
  </conditionalFormatting>
  <conditionalFormatting sqref="P301">
    <cfRule type="expression" dxfId="23628" priority="27134">
      <formula>ISTEXT($P$301)</formula>
    </cfRule>
  </conditionalFormatting>
  <conditionalFormatting sqref="P301">
    <cfRule type="cellIs" dxfId="23627" priority="27133" operator="lessThan">
      <formula>0</formula>
    </cfRule>
  </conditionalFormatting>
  <conditionalFormatting sqref="Q301">
    <cfRule type="cellIs" dxfId="23626" priority="27132" operator="greaterThan">
      <formula>5000000</formula>
    </cfRule>
  </conditionalFormatting>
  <conditionalFormatting sqref="Q301">
    <cfRule type="expression" dxfId="23625" priority="27131">
      <formula>ISTEXT($Q$301)</formula>
    </cfRule>
  </conditionalFormatting>
  <conditionalFormatting sqref="Q301">
    <cfRule type="cellIs" dxfId="23624" priority="27130" operator="lessThan">
      <formula>0</formula>
    </cfRule>
  </conditionalFormatting>
  <conditionalFormatting sqref="R301">
    <cfRule type="cellIs" dxfId="23623" priority="27129" operator="greaterThan">
      <formula>5000000</formula>
    </cfRule>
  </conditionalFormatting>
  <conditionalFormatting sqref="R301">
    <cfRule type="expression" dxfId="23622" priority="27128">
      <formula>ISTEXT($R$301)</formula>
    </cfRule>
  </conditionalFormatting>
  <conditionalFormatting sqref="R301">
    <cfRule type="cellIs" dxfId="23621" priority="27127" operator="lessThan">
      <formula>0</formula>
    </cfRule>
  </conditionalFormatting>
  <conditionalFormatting sqref="S301">
    <cfRule type="cellIs" dxfId="23620" priority="27126" operator="greaterThan">
      <formula>5000000</formula>
    </cfRule>
  </conditionalFormatting>
  <conditionalFormatting sqref="S301">
    <cfRule type="expression" dxfId="23619" priority="27125">
      <formula>ISTEXT($S$301)</formula>
    </cfRule>
  </conditionalFormatting>
  <conditionalFormatting sqref="S301">
    <cfRule type="cellIs" dxfId="23618" priority="27124" operator="lessThan">
      <formula>0</formula>
    </cfRule>
  </conditionalFormatting>
  <conditionalFormatting sqref="T301">
    <cfRule type="cellIs" dxfId="23617" priority="27123" operator="greaterThan">
      <formula>5000000</formula>
    </cfRule>
  </conditionalFormatting>
  <conditionalFormatting sqref="T301">
    <cfRule type="expression" dxfId="23616" priority="27122">
      <formula>ISTEXT($T$301)</formula>
    </cfRule>
  </conditionalFormatting>
  <conditionalFormatting sqref="T301">
    <cfRule type="cellIs" dxfId="23615" priority="27121" operator="lessThan">
      <formula>0</formula>
    </cfRule>
  </conditionalFormatting>
  <conditionalFormatting sqref="U301">
    <cfRule type="cellIs" dxfId="23614" priority="27120" operator="greaterThan">
      <formula>5000000</formula>
    </cfRule>
  </conditionalFormatting>
  <conditionalFormatting sqref="U301">
    <cfRule type="expression" dxfId="23613" priority="27119">
      <formula>ISTEXT($U$301)</formula>
    </cfRule>
  </conditionalFormatting>
  <conditionalFormatting sqref="U301">
    <cfRule type="cellIs" dxfId="23612" priority="27118" operator="lessThan">
      <formula>0</formula>
    </cfRule>
  </conditionalFormatting>
  <conditionalFormatting sqref="V301">
    <cfRule type="cellIs" dxfId="23611" priority="27117" operator="greaterThan">
      <formula>5000000</formula>
    </cfRule>
  </conditionalFormatting>
  <conditionalFormatting sqref="V301">
    <cfRule type="expression" dxfId="23610" priority="27116">
      <formula>ISTEXT($V$301)</formula>
    </cfRule>
  </conditionalFormatting>
  <conditionalFormatting sqref="V301">
    <cfRule type="cellIs" dxfId="23609" priority="27115" operator="lessThan">
      <formula>0</formula>
    </cfRule>
  </conditionalFormatting>
  <conditionalFormatting sqref="W301">
    <cfRule type="cellIs" dxfId="23608" priority="27114" operator="greaterThan">
      <formula>5000000</formula>
    </cfRule>
  </conditionalFormatting>
  <conditionalFormatting sqref="W301">
    <cfRule type="expression" dxfId="23607" priority="27113">
      <formula>ISTEXT($W$301)</formula>
    </cfRule>
  </conditionalFormatting>
  <conditionalFormatting sqref="W301">
    <cfRule type="cellIs" dxfId="23606" priority="27112" operator="lessThan">
      <formula>0</formula>
    </cfRule>
  </conditionalFormatting>
  <conditionalFormatting sqref="X301">
    <cfRule type="cellIs" dxfId="23605" priority="27111" operator="greaterThan">
      <formula>5000000</formula>
    </cfRule>
  </conditionalFormatting>
  <conditionalFormatting sqref="X301">
    <cfRule type="expression" dxfId="23604" priority="27110">
      <formula>ISTEXT($X$301)</formula>
    </cfRule>
  </conditionalFormatting>
  <conditionalFormatting sqref="X301">
    <cfRule type="cellIs" dxfId="23603" priority="27109" operator="lessThan">
      <formula>0</formula>
    </cfRule>
  </conditionalFormatting>
  <conditionalFormatting sqref="Y301">
    <cfRule type="cellIs" dxfId="23602" priority="27108" operator="greaterThan">
      <formula>5000000</formula>
    </cfRule>
  </conditionalFormatting>
  <conditionalFormatting sqref="Y301">
    <cfRule type="expression" dxfId="23601" priority="27107">
      <formula>ISTEXT($Y$301)</formula>
    </cfRule>
  </conditionalFormatting>
  <conditionalFormatting sqref="Y301">
    <cfRule type="cellIs" dxfId="23600" priority="27106" operator="lessThan">
      <formula>0</formula>
    </cfRule>
  </conditionalFormatting>
  <conditionalFormatting sqref="Z301">
    <cfRule type="cellIs" dxfId="23599" priority="27105" operator="greaterThan">
      <formula>5000000</formula>
    </cfRule>
  </conditionalFormatting>
  <conditionalFormatting sqref="Z301">
    <cfRule type="expression" dxfId="23598" priority="27104">
      <formula>ISTEXT($Z$301)</formula>
    </cfRule>
  </conditionalFormatting>
  <conditionalFormatting sqref="Z301">
    <cfRule type="cellIs" dxfId="23597" priority="27103" operator="lessThan">
      <formula>0</formula>
    </cfRule>
  </conditionalFormatting>
  <conditionalFormatting sqref="E302">
    <cfRule type="cellIs" dxfId="23596" priority="27102" operator="greaterThan">
      <formula>5000000</formula>
    </cfRule>
  </conditionalFormatting>
  <conditionalFormatting sqref="E302">
    <cfRule type="expression" dxfId="23595" priority="27101">
      <formula>ISTEXT($E$302)</formula>
    </cfRule>
  </conditionalFormatting>
  <conditionalFormatting sqref="E302">
    <cfRule type="cellIs" dxfId="23594" priority="27100" operator="lessThan">
      <formula>0</formula>
    </cfRule>
  </conditionalFormatting>
  <conditionalFormatting sqref="E303">
    <cfRule type="cellIs" dxfId="23593" priority="27099" operator="greaterThan">
      <formula>5000000</formula>
    </cfRule>
  </conditionalFormatting>
  <conditionalFormatting sqref="E303">
    <cfRule type="expression" dxfId="23592" priority="27098">
      <formula>ISTEXT($E$303)</formula>
    </cfRule>
  </conditionalFormatting>
  <conditionalFormatting sqref="E303">
    <cfRule type="cellIs" dxfId="23591" priority="27097" operator="lessThan">
      <formula>0</formula>
    </cfRule>
  </conditionalFormatting>
  <conditionalFormatting sqref="E304">
    <cfRule type="cellIs" dxfId="23590" priority="27096" operator="greaterThan">
      <formula>5000000</formula>
    </cfRule>
  </conditionalFormatting>
  <conditionalFormatting sqref="E304">
    <cfRule type="expression" dxfId="23589" priority="27095">
      <formula>ISTEXT($E$304)</formula>
    </cfRule>
  </conditionalFormatting>
  <conditionalFormatting sqref="E304">
    <cfRule type="cellIs" dxfId="23588" priority="27094" operator="lessThan">
      <formula>0</formula>
    </cfRule>
  </conditionalFormatting>
  <conditionalFormatting sqref="F304">
    <cfRule type="cellIs" dxfId="23587" priority="27093" operator="greaterThan">
      <formula>5000000</formula>
    </cfRule>
  </conditionalFormatting>
  <conditionalFormatting sqref="F304">
    <cfRule type="expression" dxfId="23586" priority="27092">
      <formula>ISTEXT($F$304)</formula>
    </cfRule>
  </conditionalFormatting>
  <conditionalFormatting sqref="F304">
    <cfRule type="cellIs" dxfId="23585" priority="27091" operator="lessThan">
      <formula>0</formula>
    </cfRule>
  </conditionalFormatting>
  <conditionalFormatting sqref="G304">
    <cfRule type="cellIs" dxfId="23584" priority="27090" operator="greaterThan">
      <formula>5000000</formula>
    </cfRule>
  </conditionalFormatting>
  <conditionalFormatting sqref="G304">
    <cfRule type="expression" dxfId="23583" priority="27089">
      <formula>ISTEXT($G$304)</formula>
    </cfRule>
  </conditionalFormatting>
  <conditionalFormatting sqref="G304">
    <cfRule type="cellIs" dxfId="23582" priority="27088" operator="lessThan">
      <formula>0</formula>
    </cfRule>
  </conditionalFormatting>
  <conditionalFormatting sqref="H304">
    <cfRule type="cellIs" dxfId="23581" priority="27087" operator="greaterThan">
      <formula>5000000</formula>
    </cfRule>
  </conditionalFormatting>
  <conditionalFormatting sqref="H304">
    <cfRule type="expression" dxfId="23580" priority="27086">
      <formula>ISTEXT($H$304)</formula>
    </cfRule>
  </conditionalFormatting>
  <conditionalFormatting sqref="H304">
    <cfRule type="cellIs" dxfId="23579" priority="27085" operator="lessThan">
      <formula>0</formula>
    </cfRule>
  </conditionalFormatting>
  <conditionalFormatting sqref="I304">
    <cfRule type="cellIs" dxfId="23578" priority="27084" operator="greaterThan">
      <formula>5000000</formula>
    </cfRule>
  </conditionalFormatting>
  <conditionalFormatting sqref="I304">
    <cfRule type="expression" dxfId="23577" priority="27083">
      <formula>ISTEXT($I$304)</formula>
    </cfRule>
  </conditionalFormatting>
  <conditionalFormatting sqref="I304">
    <cfRule type="cellIs" dxfId="23576" priority="27082" operator="lessThan">
      <formula>0</formula>
    </cfRule>
  </conditionalFormatting>
  <conditionalFormatting sqref="J304">
    <cfRule type="cellIs" dxfId="23575" priority="27081" operator="greaterThan">
      <formula>5000000</formula>
    </cfRule>
  </conditionalFormatting>
  <conditionalFormatting sqref="J304">
    <cfRule type="expression" dxfId="23574" priority="27080">
      <formula>ISTEXT($J$304)</formula>
    </cfRule>
  </conditionalFormatting>
  <conditionalFormatting sqref="J304">
    <cfRule type="cellIs" dxfId="23573" priority="27079" operator="lessThan">
      <formula>0</formula>
    </cfRule>
  </conditionalFormatting>
  <conditionalFormatting sqref="K304">
    <cfRule type="cellIs" dxfId="23572" priority="27078" operator="greaterThan">
      <formula>5000000</formula>
    </cfRule>
  </conditionalFormatting>
  <conditionalFormatting sqref="K304">
    <cfRule type="expression" dxfId="23571" priority="27077">
      <formula>ISTEXT($K$304)</formula>
    </cfRule>
  </conditionalFormatting>
  <conditionalFormatting sqref="K304">
    <cfRule type="cellIs" dxfId="23570" priority="27076" operator="lessThan">
      <formula>0</formula>
    </cfRule>
  </conditionalFormatting>
  <conditionalFormatting sqref="L304">
    <cfRule type="cellIs" dxfId="23569" priority="27075" operator="greaterThan">
      <formula>5000000</formula>
    </cfRule>
  </conditionalFormatting>
  <conditionalFormatting sqref="L304">
    <cfRule type="expression" dxfId="23568" priority="27074">
      <formula>ISTEXT($L$304)</formula>
    </cfRule>
  </conditionalFormatting>
  <conditionalFormatting sqref="L304">
    <cfRule type="cellIs" dxfId="23567" priority="27073" operator="lessThan">
      <formula>0</formula>
    </cfRule>
  </conditionalFormatting>
  <conditionalFormatting sqref="M304">
    <cfRule type="cellIs" dxfId="23566" priority="27072" operator="greaterThan">
      <formula>5000000</formula>
    </cfRule>
  </conditionalFormatting>
  <conditionalFormatting sqref="M304">
    <cfRule type="expression" dxfId="23565" priority="27071">
      <formula>ISTEXT($M$304)</formula>
    </cfRule>
  </conditionalFormatting>
  <conditionalFormatting sqref="M304">
    <cfRule type="cellIs" dxfId="23564" priority="27070" operator="lessThan">
      <formula>0</formula>
    </cfRule>
  </conditionalFormatting>
  <conditionalFormatting sqref="N304">
    <cfRule type="cellIs" dxfId="23563" priority="27069" operator="greaterThan">
      <formula>5000000</formula>
    </cfRule>
  </conditionalFormatting>
  <conditionalFormatting sqref="N304">
    <cfRule type="expression" dxfId="23562" priority="27068">
      <formula>ISTEXT($N$304)</formula>
    </cfRule>
  </conditionalFormatting>
  <conditionalFormatting sqref="N304">
    <cfRule type="cellIs" dxfId="23561" priority="27067" operator="lessThan">
      <formula>0</formula>
    </cfRule>
  </conditionalFormatting>
  <conditionalFormatting sqref="O304">
    <cfRule type="cellIs" dxfId="23560" priority="27066" operator="greaterThan">
      <formula>5000000</formula>
    </cfRule>
  </conditionalFormatting>
  <conditionalFormatting sqref="O304">
    <cfRule type="expression" dxfId="23559" priority="27065">
      <formula>ISTEXT($O$304)</formula>
    </cfRule>
  </conditionalFormatting>
  <conditionalFormatting sqref="O304">
    <cfRule type="cellIs" dxfId="23558" priority="27064" operator="lessThan">
      <formula>0</formula>
    </cfRule>
  </conditionalFormatting>
  <conditionalFormatting sqref="P304">
    <cfRule type="cellIs" dxfId="23557" priority="27063" operator="greaterThan">
      <formula>5000000</formula>
    </cfRule>
  </conditionalFormatting>
  <conditionalFormatting sqref="P304">
    <cfRule type="expression" dxfId="23556" priority="27062">
      <formula>ISTEXT($P$304)</formula>
    </cfRule>
  </conditionalFormatting>
  <conditionalFormatting sqref="P304">
    <cfRule type="cellIs" dxfId="23555" priority="27061" operator="lessThan">
      <formula>0</formula>
    </cfRule>
  </conditionalFormatting>
  <conditionalFormatting sqref="Q304">
    <cfRule type="cellIs" dxfId="23554" priority="27060" operator="greaterThan">
      <formula>5000000</formula>
    </cfRule>
  </conditionalFormatting>
  <conditionalFormatting sqref="Q304">
    <cfRule type="expression" dxfId="23553" priority="27059">
      <formula>ISTEXT($Q$304)</formula>
    </cfRule>
  </conditionalFormatting>
  <conditionalFormatting sqref="Q304">
    <cfRule type="cellIs" dxfId="23552" priority="27058" operator="lessThan">
      <formula>0</formula>
    </cfRule>
  </conditionalFormatting>
  <conditionalFormatting sqref="R304">
    <cfRule type="cellIs" dxfId="23551" priority="27057" operator="greaterThan">
      <formula>5000000</formula>
    </cfRule>
  </conditionalFormatting>
  <conditionalFormatting sqref="R304">
    <cfRule type="expression" dxfId="23550" priority="27056">
      <formula>ISTEXT($R$304)</formula>
    </cfRule>
  </conditionalFormatting>
  <conditionalFormatting sqref="R304">
    <cfRule type="cellIs" dxfId="23549" priority="27055" operator="lessThan">
      <formula>0</formula>
    </cfRule>
  </conditionalFormatting>
  <conditionalFormatting sqref="S304">
    <cfRule type="cellIs" dxfId="23548" priority="27054" operator="greaterThan">
      <formula>5000000</formula>
    </cfRule>
  </conditionalFormatting>
  <conditionalFormatting sqref="S304">
    <cfRule type="expression" dxfId="23547" priority="27053">
      <formula>ISTEXT($S$304)</formula>
    </cfRule>
  </conditionalFormatting>
  <conditionalFormatting sqref="S304">
    <cfRule type="cellIs" dxfId="23546" priority="27052" operator="lessThan">
      <formula>0</formula>
    </cfRule>
  </conditionalFormatting>
  <conditionalFormatting sqref="T304">
    <cfRule type="cellIs" dxfId="23545" priority="27051" operator="greaterThan">
      <formula>5000000</formula>
    </cfRule>
  </conditionalFormatting>
  <conditionalFormatting sqref="T304">
    <cfRule type="expression" dxfId="23544" priority="27050">
      <formula>ISTEXT($T$304)</formula>
    </cfRule>
  </conditionalFormatting>
  <conditionalFormatting sqref="T304">
    <cfRule type="cellIs" dxfId="23543" priority="27049" operator="lessThan">
      <formula>0</formula>
    </cfRule>
  </conditionalFormatting>
  <conditionalFormatting sqref="U304">
    <cfRule type="cellIs" dxfId="23542" priority="27048" operator="greaterThan">
      <formula>5000000</formula>
    </cfRule>
  </conditionalFormatting>
  <conditionalFormatting sqref="U304">
    <cfRule type="expression" dxfId="23541" priority="27047">
      <formula>ISTEXT($U$304)</formula>
    </cfRule>
  </conditionalFormatting>
  <conditionalFormatting sqref="U304">
    <cfRule type="cellIs" dxfId="23540" priority="27046" operator="lessThan">
      <formula>0</formula>
    </cfRule>
  </conditionalFormatting>
  <conditionalFormatting sqref="V304">
    <cfRule type="cellIs" dxfId="23539" priority="27045" operator="greaterThan">
      <formula>5000000</formula>
    </cfRule>
  </conditionalFormatting>
  <conditionalFormatting sqref="V304">
    <cfRule type="expression" dxfId="23538" priority="27044">
      <formula>ISTEXT($V$304)</formula>
    </cfRule>
  </conditionalFormatting>
  <conditionalFormatting sqref="V304">
    <cfRule type="cellIs" dxfId="23537" priority="27043" operator="lessThan">
      <formula>0</formula>
    </cfRule>
  </conditionalFormatting>
  <conditionalFormatting sqref="W304">
    <cfRule type="cellIs" dxfId="23536" priority="27042" operator="greaterThan">
      <formula>5000000</formula>
    </cfRule>
  </conditionalFormatting>
  <conditionalFormatting sqref="W304">
    <cfRule type="expression" dxfId="23535" priority="27041">
      <formula>ISTEXT($W$304)</formula>
    </cfRule>
  </conditionalFormatting>
  <conditionalFormatting sqref="W304">
    <cfRule type="cellIs" dxfId="23534" priority="27040" operator="lessThan">
      <formula>0</formula>
    </cfRule>
  </conditionalFormatting>
  <conditionalFormatting sqref="X304">
    <cfRule type="cellIs" dxfId="23533" priority="27039" operator="greaterThan">
      <formula>5000000</formula>
    </cfRule>
  </conditionalFormatting>
  <conditionalFormatting sqref="X304">
    <cfRule type="expression" dxfId="23532" priority="27038">
      <formula>ISTEXT($X$304)</formula>
    </cfRule>
  </conditionalFormatting>
  <conditionalFormatting sqref="X304">
    <cfRule type="cellIs" dxfId="23531" priority="27037" operator="lessThan">
      <formula>0</formula>
    </cfRule>
  </conditionalFormatting>
  <conditionalFormatting sqref="Y304">
    <cfRule type="cellIs" dxfId="23530" priority="27036" operator="greaterThan">
      <formula>5000000</formula>
    </cfRule>
  </conditionalFormatting>
  <conditionalFormatting sqref="Y304">
    <cfRule type="expression" dxfId="23529" priority="27035">
      <formula>ISTEXT($Y$304)</formula>
    </cfRule>
  </conditionalFormatting>
  <conditionalFormatting sqref="Y304">
    <cfRule type="cellIs" dxfId="23528" priority="27034" operator="lessThan">
      <formula>0</formula>
    </cfRule>
  </conditionalFormatting>
  <conditionalFormatting sqref="Z304">
    <cfRule type="cellIs" dxfId="23527" priority="27033" operator="greaterThan">
      <formula>5000000</formula>
    </cfRule>
  </conditionalFormatting>
  <conditionalFormatting sqref="Z304">
    <cfRule type="expression" dxfId="23526" priority="27032">
      <formula>ISTEXT($Z$304)</formula>
    </cfRule>
  </conditionalFormatting>
  <conditionalFormatting sqref="Z304">
    <cfRule type="cellIs" dxfId="23525" priority="27031" operator="lessThan">
      <formula>0</formula>
    </cfRule>
  </conditionalFormatting>
  <conditionalFormatting sqref="E305">
    <cfRule type="cellIs" dxfId="23524" priority="27030" operator="greaterThan">
      <formula>5000000</formula>
    </cfRule>
  </conditionalFormatting>
  <conditionalFormatting sqref="E305">
    <cfRule type="expression" dxfId="23523" priority="27029">
      <formula>ISTEXT($E$305)</formula>
    </cfRule>
  </conditionalFormatting>
  <conditionalFormatting sqref="E305">
    <cfRule type="cellIs" dxfId="23522" priority="27028" operator="lessThan">
      <formula>0</formula>
    </cfRule>
  </conditionalFormatting>
  <conditionalFormatting sqref="F305">
    <cfRule type="cellIs" dxfId="23521" priority="27027" operator="greaterThan">
      <formula>5000000</formula>
    </cfRule>
  </conditionalFormatting>
  <conditionalFormatting sqref="F305">
    <cfRule type="expression" dxfId="23520" priority="27026">
      <formula>ISTEXT($F$305)</formula>
    </cfRule>
  </conditionalFormatting>
  <conditionalFormatting sqref="F305">
    <cfRule type="cellIs" dxfId="23519" priority="27025" operator="lessThan">
      <formula>0</formula>
    </cfRule>
  </conditionalFormatting>
  <conditionalFormatting sqref="G305">
    <cfRule type="cellIs" dxfId="23518" priority="27024" operator="greaterThan">
      <formula>5000000</formula>
    </cfRule>
  </conditionalFormatting>
  <conditionalFormatting sqref="G305">
    <cfRule type="expression" dxfId="23517" priority="27023">
      <formula>ISTEXT($G$305)</formula>
    </cfRule>
  </conditionalFormatting>
  <conditionalFormatting sqref="G305">
    <cfRule type="cellIs" dxfId="23516" priority="27022" operator="lessThan">
      <formula>0</formula>
    </cfRule>
  </conditionalFormatting>
  <conditionalFormatting sqref="H305">
    <cfRule type="cellIs" dxfId="23515" priority="27021" operator="greaterThan">
      <formula>5000000</formula>
    </cfRule>
  </conditionalFormatting>
  <conditionalFormatting sqref="H305">
    <cfRule type="expression" dxfId="23514" priority="27020">
      <formula>ISTEXT($H$305)</formula>
    </cfRule>
  </conditionalFormatting>
  <conditionalFormatting sqref="H305">
    <cfRule type="cellIs" dxfId="23513" priority="27019" operator="lessThan">
      <formula>0</formula>
    </cfRule>
  </conditionalFormatting>
  <conditionalFormatting sqref="I305">
    <cfRule type="cellIs" dxfId="23512" priority="27018" operator="greaterThan">
      <formula>5000000</formula>
    </cfRule>
  </conditionalFormatting>
  <conditionalFormatting sqref="I305">
    <cfRule type="expression" dxfId="23511" priority="27017">
      <formula>ISTEXT($I$305)</formula>
    </cfRule>
  </conditionalFormatting>
  <conditionalFormatting sqref="I305">
    <cfRule type="cellIs" dxfId="23510" priority="27016" operator="lessThan">
      <formula>0</formula>
    </cfRule>
  </conditionalFormatting>
  <conditionalFormatting sqref="J305">
    <cfRule type="cellIs" dxfId="23509" priority="27015" operator="greaterThan">
      <formula>5000000</formula>
    </cfRule>
  </conditionalFormatting>
  <conditionalFormatting sqref="J305">
    <cfRule type="expression" dxfId="23508" priority="27014">
      <formula>ISTEXT($J$305)</formula>
    </cfRule>
  </conditionalFormatting>
  <conditionalFormatting sqref="J305">
    <cfRule type="cellIs" dxfId="23507" priority="27013" operator="lessThan">
      <formula>0</formula>
    </cfRule>
  </conditionalFormatting>
  <conditionalFormatting sqref="K305">
    <cfRule type="cellIs" dxfId="23506" priority="27012" operator="greaterThan">
      <formula>5000000</formula>
    </cfRule>
  </conditionalFormatting>
  <conditionalFormatting sqref="K305">
    <cfRule type="expression" dxfId="23505" priority="27011">
      <formula>ISTEXT($K$305)</formula>
    </cfRule>
  </conditionalFormatting>
  <conditionalFormatting sqref="K305">
    <cfRule type="cellIs" dxfId="23504" priority="27010" operator="lessThan">
      <formula>0</formula>
    </cfRule>
  </conditionalFormatting>
  <conditionalFormatting sqref="L305">
    <cfRule type="cellIs" dxfId="23503" priority="27009" operator="greaterThan">
      <formula>5000000</formula>
    </cfRule>
  </conditionalFormatting>
  <conditionalFormatting sqref="L305">
    <cfRule type="expression" dxfId="23502" priority="27008">
      <formula>ISTEXT($L$305)</formula>
    </cfRule>
  </conditionalFormatting>
  <conditionalFormatting sqref="L305">
    <cfRule type="cellIs" dxfId="23501" priority="27007" operator="lessThan">
      <formula>0</formula>
    </cfRule>
  </conditionalFormatting>
  <conditionalFormatting sqref="M305">
    <cfRule type="cellIs" dxfId="23500" priority="27006" operator="greaterThan">
      <formula>5000000</formula>
    </cfRule>
  </conditionalFormatting>
  <conditionalFormatting sqref="M305">
    <cfRule type="expression" dxfId="23499" priority="27005">
      <formula>ISTEXT($M$305)</formula>
    </cfRule>
  </conditionalFormatting>
  <conditionalFormatting sqref="M305">
    <cfRule type="cellIs" dxfId="23498" priority="27004" operator="lessThan">
      <formula>0</formula>
    </cfRule>
  </conditionalFormatting>
  <conditionalFormatting sqref="N305">
    <cfRule type="cellIs" dxfId="23497" priority="27003" operator="greaterThan">
      <formula>5000000</formula>
    </cfRule>
  </conditionalFormatting>
  <conditionalFormatting sqref="N305">
    <cfRule type="expression" dxfId="23496" priority="27002">
      <formula>ISTEXT($N$305)</formula>
    </cfRule>
  </conditionalFormatting>
  <conditionalFormatting sqref="N305">
    <cfRule type="cellIs" dxfId="23495" priority="27001" operator="lessThan">
      <formula>0</formula>
    </cfRule>
  </conditionalFormatting>
  <conditionalFormatting sqref="O305">
    <cfRule type="cellIs" dxfId="23494" priority="27000" operator="greaterThan">
      <formula>5000000</formula>
    </cfRule>
  </conditionalFormatting>
  <conditionalFormatting sqref="O305">
    <cfRule type="expression" dxfId="23493" priority="26999">
      <formula>ISTEXT($O$305)</formula>
    </cfRule>
  </conditionalFormatting>
  <conditionalFormatting sqref="O305">
    <cfRule type="cellIs" dxfId="23492" priority="26998" operator="lessThan">
      <formula>0</formula>
    </cfRule>
  </conditionalFormatting>
  <conditionalFormatting sqref="P305">
    <cfRule type="cellIs" dxfId="23491" priority="26997" operator="greaterThan">
      <formula>5000000</formula>
    </cfRule>
  </conditionalFormatting>
  <conditionalFormatting sqref="P305">
    <cfRule type="expression" dxfId="23490" priority="26996">
      <formula>ISTEXT($P$305)</formula>
    </cfRule>
  </conditionalFormatting>
  <conditionalFormatting sqref="P305">
    <cfRule type="cellIs" dxfId="23489" priority="26995" operator="lessThan">
      <formula>0</formula>
    </cfRule>
  </conditionalFormatting>
  <conditionalFormatting sqref="Q305">
    <cfRule type="cellIs" dxfId="23488" priority="26994" operator="greaterThan">
      <formula>5000000</formula>
    </cfRule>
  </conditionalFormatting>
  <conditionalFormatting sqref="Q305">
    <cfRule type="expression" dxfId="23487" priority="26993">
      <formula>ISTEXT($Q$305)</formula>
    </cfRule>
  </conditionalFormatting>
  <conditionalFormatting sqref="Q305">
    <cfRule type="cellIs" dxfId="23486" priority="26992" operator="lessThan">
      <formula>0</formula>
    </cfRule>
  </conditionalFormatting>
  <conditionalFormatting sqref="R305">
    <cfRule type="cellIs" dxfId="23485" priority="26991" operator="greaterThan">
      <formula>5000000</formula>
    </cfRule>
  </conditionalFormatting>
  <conditionalFormatting sqref="R305">
    <cfRule type="expression" dxfId="23484" priority="26990">
      <formula>ISTEXT($R$305)</formula>
    </cfRule>
  </conditionalFormatting>
  <conditionalFormatting sqref="R305">
    <cfRule type="cellIs" dxfId="23483" priority="26989" operator="lessThan">
      <formula>0</formula>
    </cfRule>
  </conditionalFormatting>
  <conditionalFormatting sqref="S305">
    <cfRule type="cellIs" dxfId="23482" priority="26988" operator="greaterThan">
      <formula>5000000</formula>
    </cfRule>
  </conditionalFormatting>
  <conditionalFormatting sqref="S305">
    <cfRule type="expression" dxfId="23481" priority="26987">
      <formula>ISTEXT($S$305)</formula>
    </cfRule>
  </conditionalFormatting>
  <conditionalFormatting sqref="S305">
    <cfRule type="cellIs" dxfId="23480" priority="26986" operator="lessThan">
      <formula>0</formula>
    </cfRule>
  </conditionalFormatting>
  <conditionalFormatting sqref="T305">
    <cfRule type="cellIs" dxfId="23479" priority="26985" operator="greaterThan">
      <formula>5000000</formula>
    </cfRule>
  </conditionalFormatting>
  <conditionalFormatting sqref="T305">
    <cfRule type="expression" dxfId="23478" priority="26984">
      <formula>ISTEXT($T$305)</formula>
    </cfRule>
  </conditionalFormatting>
  <conditionalFormatting sqref="T305">
    <cfRule type="cellIs" dxfId="23477" priority="26983" operator="lessThan">
      <formula>0</formula>
    </cfRule>
  </conditionalFormatting>
  <conditionalFormatting sqref="U305">
    <cfRule type="cellIs" dxfId="23476" priority="26982" operator="greaterThan">
      <formula>5000000</formula>
    </cfRule>
  </conditionalFormatting>
  <conditionalFormatting sqref="U305">
    <cfRule type="expression" dxfId="23475" priority="26981">
      <formula>ISTEXT($U$305)</formula>
    </cfRule>
  </conditionalFormatting>
  <conditionalFormatting sqref="U305">
    <cfRule type="cellIs" dxfId="23474" priority="26980" operator="lessThan">
      <formula>0</formula>
    </cfRule>
  </conditionalFormatting>
  <conditionalFormatting sqref="V305">
    <cfRule type="cellIs" dxfId="23473" priority="26979" operator="greaterThan">
      <formula>5000000</formula>
    </cfRule>
  </conditionalFormatting>
  <conditionalFormatting sqref="V305">
    <cfRule type="expression" dxfId="23472" priority="26978">
      <formula>ISTEXT($V$305)</formula>
    </cfRule>
  </conditionalFormatting>
  <conditionalFormatting sqref="V305">
    <cfRule type="cellIs" dxfId="23471" priority="26977" operator="lessThan">
      <formula>0</formula>
    </cfRule>
  </conditionalFormatting>
  <conditionalFormatting sqref="W305">
    <cfRule type="cellIs" dxfId="23470" priority="26976" operator="greaterThan">
      <formula>5000000</formula>
    </cfRule>
  </conditionalFormatting>
  <conditionalFormatting sqref="W305">
    <cfRule type="expression" dxfId="23469" priority="26975">
      <formula>ISTEXT($W$305)</formula>
    </cfRule>
  </conditionalFormatting>
  <conditionalFormatting sqref="W305">
    <cfRule type="cellIs" dxfId="23468" priority="26974" operator="lessThan">
      <formula>0</formula>
    </cfRule>
  </conditionalFormatting>
  <conditionalFormatting sqref="X305">
    <cfRule type="cellIs" dxfId="23467" priority="26973" operator="greaterThan">
      <formula>5000000</formula>
    </cfRule>
  </conditionalFormatting>
  <conditionalFormatting sqref="X305">
    <cfRule type="expression" dxfId="23466" priority="26972">
      <formula>ISTEXT($X$305)</formula>
    </cfRule>
  </conditionalFormatting>
  <conditionalFormatting sqref="X305">
    <cfRule type="cellIs" dxfId="23465" priority="26971" operator="lessThan">
      <formula>0</formula>
    </cfRule>
  </conditionalFormatting>
  <conditionalFormatting sqref="Y305">
    <cfRule type="cellIs" dxfId="23464" priority="26970" operator="greaterThan">
      <formula>5000000</formula>
    </cfRule>
  </conditionalFormatting>
  <conditionalFormatting sqref="Y305">
    <cfRule type="expression" dxfId="23463" priority="26969">
      <formula>ISTEXT($Y$305)</formula>
    </cfRule>
  </conditionalFormatting>
  <conditionalFormatting sqref="Y305">
    <cfRule type="cellIs" dxfId="23462" priority="26968" operator="lessThan">
      <formula>0</formula>
    </cfRule>
  </conditionalFormatting>
  <conditionalFormatting sqref="Z305">
    <cfRule type="cellIs" dxfId="23461" priority="26967" operator="greaterThan">
      <formula>5000000</formula>
    </cfRule>
  </conditionalFormatting>
  <conditionalFormatting sqref="Z305">
    <cfRule type="expression" dxfId="23460" priority="26966">
      <formula>ISTEXT($Z$305)</formula>
    </cfRule>
  </conditionalFormatting>
  <conditionalFormatting sqref="Z305">
    <cfRule type="cellIs" dxfId="23459" priority="26965" operator="lessThan">
      <formula>0</formula>
    </cfRule>
  </conditionalFormatting>
  <conditionalFormatting sqref="E306">
    <cfRule type="cellIs" dxfId="23458" priority="26964" operator="greaterThan">
      <formula>5000000</formula>
    </cfRule>
  </conditionalFormatting>
  <conditionalFormatting sqref="E306">
    <cfRule type="expression" dxfId="23457" priority="26963">
      <formula>ISTEXT($E$306)</formula>
    </cfRule>
  </conditionalFormatting>
  <conditionalFormatting sqref="E306">
    <cfRule type="cellIs" dxfId="23456" priority="26962" operator="lessThan">
      <formula>0</formula>
    </cfRule>
  </conditionalFormatting>
  <conditionalFormatting sqref="E310">
    <cfRule type="cellIs" dxfId="23455" priority="26961" operator="greaterThan">
      <formula>5000000</formula>
    </cfRule>
  </conditionalFormatting>
  <conditionalFormatting sqref="E310">
    <cfRule type="expression" dxfId="23454" priority="26960">
      <formula>ISTEXT($E$310)</formula>
    </cfRule>
  </conditionalFormatting>
  <conditionalFormatting sqref="E310">
    <cfRule type="cellIs" dxfId="23453" priority="26959" operator="lessThan">
      <formula>0</formula>
    </cfRule>
  </conditionalFormatting>
  <conditionalFormatting sqref="E311">
    <cfRule type="cellIs" dxfId="23452" priority="26958" operator="greaterThan">
      <formula>5000000</formula>
    </cfRule>
  </conditionalFormatting>
  <conditionalFormatting sqref="E311">
    <cfRule type="expression" dxfId="23451" priority="26957">
      <formula>ISTEXT($E$311)</formula>
    </cfRule>
  </conditionalFormatting>
  <conditionalFormatting sqref="E311">
    <cfRule type="cellIs" dxfId="23450" priority="26956" operator="lessThan">
      <formula>0</formula>
    </cfRule>
  </conditionalFormatting>
  <conditionalFormatting sqref="E314">
    <cfRule type="cellIs" dxfId="23449" priority="26955" operator="greaterThan">
      <formula>5000000</formula>
    </cfRule>
  </conditionalFormatting>
  <conditionalFormatting sqref="E314">
    <cfRule type="expression" dxfId="23448" priority="26954">
      <formula>ISTEXT($E$314)</formula>
    </cfRule>
  </conditionalFormatting>
  <conditionalFormatting sqref="E314">
    <cfRule type="cellIs" dxfId="23447" priority="26953" operator="lessThan">
      <formula>0</formula>
    </cfRule>
  </conditionalFormatting>
  <conditionalFormatting sqref="E315">
    <cfRule type="cellIs" dxfId="23446" priority="26952" operator="greaterThan">
      <formula>5000000</formula>
    </cfRule>
  </conditionalFormatting>
  <conditionalFormatting sqref="E315">
    <cfRule type="expression" dxfId="23445" priority="26951">
      <formula>ISTEXT($E$315)</formula>
    </cfRule>
  </conditionalFormatting>
  <conditionalFormatting sqref="E315">
    <cfRule type="cellIs" dxfId="23444" priority="26950" operator="lessThan">
      <formula>0</formula>
    </cfRule>
  </conditionalFormatting>
  <conditionalFormatting sqref="E334">
    <cfRule type="cellIs" dxfId="23443" priority="26421" operator="greaterThan">
      <formula>5000000</formula>
    </cfRule>
  </conditionalFormatting>
  <conditionalFormatting sqref="E334">
    <cfRule type="expression" dxfId="23442" priority="26420">
      <formula>ISTEXT($E$334)</formula>
    </cfRule>
  </conditionalFormatting>
  <conditionalFormatting sqref="E334">
    <cfRule type="cellIs" dxfId="23441" priority="26419" operator="lessThan">
      <formula>0</formula>
    </cfRule>
  </conditionalFormatting>
  <conditionalFormatting sqref="F334">
    <cfRule type="cellIs" dxfId="23440" priority="26418" operator="greaterThan">
      <formula>5000000</formula>
    </cfRule>
  </conditionalFormatting>
  <conditionalFormatting sqref="F334">
    <cfRule type="expression" dxfId="23439" priority="26417">
      <formula>ISTEXT($F$334)</formula>
    </cfRule>
  </conditionalFormatting>
  <conditionalFormatting sqref="F334">
    <cfRule type="cellIs" dxfId="23438" priority="26416" operator="lessThan">
      <formula>0</formula>
    </cfRule>
  </conditionalFormatting>
  <conditionalFormatting sqref="G334">
    <cfRule type="cellIs" dxfId="23437" priority="26415" operator="greaterThan">
      <formula>5000000</formula>
    </cfRule>
  </conditionalFormatting>
  <conditionalFormatting sqref="G334">
    <cfRule type="expression" dxfId="23436" priority="26414">
      <formula>ISTEXT($G$334)</formula>
    </cfRule>
  </conditionalFormatting>
  <conditionalFormatting sqref="G334">
    <cfRule type="cellIs" dxfId="23435" priority="26413" operator="lessThan">
      <formula>0</formula>
    </cfRule>
  </conditionalFormatting>
  <conditionalFormatting sqref="H334">
    <cfRule type="cellIs" dxfId="23434" priority="26412" operator="greaterThan">
      <formula>5000000</formula>
    </cfRule>
  </conditionalFormatting>
  <conditionalFormatting sqref="H334">
    <cfRule type="expression" dxfId="23433" priority="26411">
      <formula>ISTEXT($H$334)</formula>
    </cfRule>
  </conditionalFormatting>
  <conditionalFormatting sqref="H334">
    <cfRule type="cellIs" dxfId="23432" priority="26410" operator="lessThan">
      <formula>0</formula>
    </cfRule>
  </conditionalFormatting>
  <conditionalFormatting sqref="I334">
    <cfRule type="cellIs" dxfId="23431" priority="26409" operator="greaterThan">
      <formula>5000000</formula>
    </cfRule>
  </conditionalFormatting>
  <conditionalFormatting sqref="I334">
    <cfRule type="expression" dxfId="23430" priority="26408">
      <formula>ISTEXT($I$334)</formula>
    </cfRule>
  </conditionalFormatting>
  <conditionalFormatting sqref="I334">
    <cfRule type="cellIs" dxfId="23429" priority="26407" operator="lessThan">
      <formula>0</formula>
    </cfRule>
  </conditionalFormatting>
  <conditionalFormatting sqref="J334">
    <cfRule type="cellIs" dxfId="23428" priority="26406" operator="greaterThan">
      <formula>5000000</formula>
    </cfRule>
  </conditionalFormatting>
  <conditionalFormatting sqref="J334">
    <cfRule type="expression" dxfId="23427" priority="26405">
      <formula>ISTEXT($J$334)</formula>
    </cfRule>
  </conditionalFormatting>
  <conditionalFormatting sqref="J334">
    <cfRule type="cellIs" dxfId="23426" priority="26404" operator="lessThan">
      <formula>0</formula>
    </cfRule>
  </conditionalFormatting>
  <conditionalFormatting sqref="K334">
    <cfRule type="cellIs" dxfId="23425" priority="26403" operator="greaterThan">
      <formula>5000000</formula>
    </cfRule>
  </conditionalFormatting>
  <conditionalFormatting sqref="K334">
    <cfRule type="expression" dxfId="23424" priority="26402">
      <formula>ISTEXT($K$334)</formula>
    </cfRule>
  </conditionalFormatting>
  <conditionalFormatting sqref="K334">
    <cfRule type="cellIs" dxfId="23423" priority="26401" operator="lessThan">
      <formula>0</formula>
    </cfRule>
  </conditionalFormatting>
  <conditionalFormatting sqref="L334">
    <cfRule type="cellIs" dxfId="23422" priority="26400" operator="greaterThan">
      <formula>5000000</formula>
    </cfRule>
  </conditionalFormatting>
  <conditionalFormatting sqref="L334">
    <cfRule type="expression" dxfId="23421" priority="26399">
      <formula>ISTEXT($L$334)</formula>
    </cfRule>
  </conditionalFormatting>
  <conditionalFormatting sqref="L334">
    <cfRule type="cellIs" dxfId="23420" priority="26398" operator="lessThan">
      <formula>0</formula>
    </cfRule>
  </conditionalFormatting>
  <conditionalFormatting sqref="M334">
    <cfRule type="cellIs" dxfId="23419" priority="26397" operator="greaterThan">
      <formula>5000000</formula>
    </cfRule>
  </conditionalFormatting>
  <conditionalFormatting sqref="M334">
    <cfRule type="expression" dxfId="23418" priority="26396">
      <formula>ISTEXT($M$334)</formula>
    </cfRule>
  </conditionalFormatting>
  <conditionalFormatting sqref="M334">
    <cfRule type="cellIs" dxfId="23417" priority="26395" operator="lessThan">
      <formula>0</formula>
    </cfRule>
  </conditionalFormatting>
  <conditionalFormatting sqref="N334">
    <cfRule type="cellIs" dxfId="23416" priority="26394" operator="greaterThan">
      <formula>5000000</formula>
    </cfRule>
  </conditionalFormatting>
  <conditionalFormatting sqref="N334">
    <cfRule type="expression" dxfId="23415" priority="26393">
      <formula>ISTEXT($N$334)</formula>
    </cfRule>
  </conditionalFormatting>
  <conditionalFormatting sqref="N334">
    <cfRule type="cellIs" dxfId="23414" priority="26392" operator="lessThan">
      <formula>0</formula>
    </cfRule>
  </conditionalFormatting>
  <conditionalFormatting sqref="O334">
    <cfRule type="cellIs" dxfId="23413" priority="26391" operator="greaterThan">
      <formula>5000000</formula>
    </cfRule>
  </conditionalFormatting>
  <conditionalFormatting sqref="O334">
    <cfRule type="expression" dxfId="23412" priority="26390">
      <formula>ISTEXT($O$334)</formula>
    </cfRule>
  </conditionalFormatting>
  <conditionalFormatting sqref="O334">
    <cfRule type="cellIs" dxfId="23411" priority="26389" operator="lessThan">
      <formula>0</formula>
    </cfRule>
  </conditionalFormatting>
  <conditionalFormatting sqref="P334">
    <cfRule type="cellIs" dxfId="23410" priority="26388" operator="greaterThan">
      <formula>5000000</formula>
    </cfRule>
  </conditionalFormatting>
  <conditionalFormatting sqref="P334">
    <cfRule type="expression" dxfId="23409" priority="26387">
      <formula>ISTEXT($P$334)</formula>
    </cfRule>
  </conditionalFormatting>
  <conditionalFormatting sqref="P334">
    <cfRule type="cellIs" dxfId="23408" priority="26386" operator="lessThan">
      <formula>0</formula>
    </cfRule>
  </conditionalFormatting>
  <conditionalFormatting sqref="Q334">
    <cfRule type="cellIs" dxfId="23407" priority="26385" operator="greaterThan">
      <formula>5000000</formula>
    </cfRule>
  </conditionalFormatting>
  <conditionalFormatting sqref="Q334">
    <cfRule type="expression" dxfId="23406" priority="26384">
      <formula>ISTEXT($Q$334)</formula>
    </cfRule>
  </conditionalFormatting>
  <conditionalFormatting sqref="Q334">
    <cfRule type="cellIs" dxfId="23405" priority="26383" operator="lessThan">
      <formula>0</formula>
    </cfRule>
  </conditionalFormatting>
  <conditionalFormatting sqref="R334">
    <cfRule type="cellIs" dxfId="23404" priority="26382" operator="greaterThan">
      <formula>5000000</formula>
    </cfRule>
  </conditionalFormatting>
  <conditionalFormatting sqref="R334">
    <cfRule type="expression" dxfId="23403" priority="26381">
      <formula>ISTEXT($R$334)</formula>
    </cfRule>
  </conditionalFormatting>
  <conditionalFormatting sqref="R334">
    <cfRule type="cellIs" dxfId="23402" priority="26380" operator="lessThan">
      <formula>0</formula>
    </cfRule>
  </conditionalFormatting>
  <conditionalFormatting sqref="S334">
    <cfRule type="cellIs" dxfId="23401" priority="26379" operator="greaterThan">
      <formula>5000000</formula>
    </cfRule>
  </conditionalFormatting>
  <conditionalFormatting sqref="S334">
    <cfRule type="expression" dxfId="23400" priority="26378">
      <formula>ISTEXT($S$334)</formula>
    </cfRule>
  </conditionalFormatting>
  <conditionalFormatting sqref="S334">
    <cfRule type="cellIs" dxfId="23399" priority="26377" operator="lessThan">
      <formula>0</formula>
    </cfRule>
  </conditionalFormatting>
  <conditionalFormatting sqref="T334">
    <cfRule type="cellIs" dxfId="23398" priority="26376" operator="greaterThan">
      <formula>5000000</formula>
    </cfRule>
  </conditionalFormatting>
  <conditionalFormatting sqref="T334">
    <cfRule type="expression" dxfId="23397" priority="26375">
      <formula>ISTEXT($T$334)</formula>
    </cfRule>
  </conditionalFormatting>
  <conditionalFormatting sqref="T334">
    <cfRule type="cellIs" dxfId="23396" priority="26374" operator="lessThan">
      <formula>0</formula>
    </cfRule>
  </conditionalFormatting>
  <conditionalFormatting sqref="U334">
    <cfRule type="cellIs" dxfId="23395" priority="26373" operator="greaterThan">
      <formula>5000000</formula>
    </cfRule>
  </conditionalFormatting>
  <conditionalFormatting sqref="U334">
    <cfRule type="expression" dxfId="23394" priority="26372">
      <formula>ISTEXT($U$334)</formula>
    </cfRule>
  </conditionalFormatting>
  <conditionalFormatting sqref="U334">
    <cfRule type="cellIs" dxfId="23393" priority="26371" operator="lessThan">
      <formula>0</formula>
    </cfRule>
  </conditionalFormatting>
  <conditionalFormatting sqref="V334">
    <cfRule type="cellIs" dxfId="23392" priority="26370" operator="greaterThan">
      <formula>5000000</formula>
    </cfRule>
  </conditionalFormatting>
  <conditionalFormatting sqref="V334">
    <cfRule type="expression" dxfId="23391" priority="26369">
      <formula>ISTEXT($V$334)</formula>
    </cfRule>
  </conditionalFormatting>
  <conditionalFormatting sqref="V334">
    <cfRule type="cellIs" dxfId="23390" priority="26368" operator="lessThan">
      <formula>0</formula>
    </cfRule>
  </conditionalFormatting>
  <conditionalFormatting sqref="E335">
    <cfRule type="cellIs" dxfId="23389" priority="26367" operator="greaterThan">
      <formula>5000000</formula>
    </cfRule>
  </conditionalFormatting>
  <conditionalFormatting sqref="E335">
    <cfRule type="expression" dxfId="23388" priority="26366">
      <formula>ISTEXT($E$335)</formula>
    </cfRule>
  </conditionalFormatting>
  <conditionalFormatting sqref="E335">
    <cfRule type="cellIs" dxfId="23387" priority="26365" operator="lessThan">
      <formula>0</formula>
    </cfRule>
  </conditionalFormatting>
  <conditionalFormatting sqref="F335">
    <cfRule type="cellIs" dxfId="23386" priority="26364" operator="greaterThan">
      <formula>5000000</formula>
    </cfRule>
  </conditionalFormatting>
  <conditionalFormatting sqref="F335">
    <cfRule type="expression" dxfId="23385" priority="26363">
      <formula>ISTEXT($F$335)</formula>
    </cfRule>
  </conditionalFormatting>
  <conditionalFormatting sqref="F335">
    <cfRule type="cellIs" dxfId="23384" priority="26362" operator="lessThan">
      <formula>0</formula>
    </cfRule>
  </conditionalFormatting>
  <conditionalFormatting sqref="G335">
    <cfRule type="cellIs" dxfId="23383" priority="26361" operator="greaterThan">
      <formula>5000000</formula>
    </cfRule>
  </conditionalFormatting>
  <conditionalFormatting sqref="G335">
    <cfRule type="expression" dxfId="23382" priority="26360">
      <formula>ISTEXT($G$335)</formula>
    </cfRule>
  </conditionalFormatting>
  <conditionalFormatting sqref="G335">
    <cfRule type="cellIs" dxfId="23381" priority="26359" operator="lessThan">
      <formula>0</formula>
    </cfRule>
  </conditionalFormatting>
  <conditionalFormatting sqref="H335">
    <cfRule type="cellIs" dxfId="23380" priority="26358" operator="greaterThan">
      <formula>5000000</formula>
    </cfRule>
  </conditionalFormatting>
  <conditionalFormatting sqref="H335">
    <cfRule type="expression" dxfId="23379" priority="26357">
      <formula>ISTEXT($H$335)</formula>
    </cfRule>
  </conditionalFormatting>
  <conditionalFormatting sqref="H335">
    <cfRule type="cellIs" dxfId="23378" priority="26356" operator="lessThan">
      <formula>0</formula>
    </cfRule>
  </conditionalFormatting>
  <conditionalFormatting sqref="I335">
    <cfRule type="cellIs" dxfId="23377" priority="26355" operator="greaterThan">
      <formula>5000000</formula>
    </cfRule>
  </conditionalFormatting>
  <conditionalFormatting sqref="I335">
    <cfRule type="expression" dxfId="23376" priority="26354">
      <formula>ISTEXT($I$335)</formula>
    </cfRule>
  </conditionalFormatting>
  <conditionalFormatting sqref="I335">
    <cfRule type="cellIs" dxfId="23375" priority="26353" operator="lessThan">
      <formula>0</formula>
    </cfRule>
  </conditionalFormatting>
  <conditionalFormatting sqref="J335">
    <cfRule type="cellIs" dxfId="23374" priority="26352" operator="greaterThan">
      <formula>5000000</formula>
    </cfRule>
  </conditionalFormatting>
  <conditionalFormatting sqref="J335">
    <cfRule type="expression" dxfId="23373" priority="26351">
      <formula>ISTEXT($J$335)</formula>
    </cfRule>
  </conditionalFormatting>
  <conditionalFormatting sqref="J335">
    <cfRule type="cellIs" dxfId="23372" priority="26350" operator="lessThan">
      <formula>0</formula>
    </cfRule>
  </conditionalFormatting>
  <conditionalFormatting sqref="K335">
    <cfRule type="cellIs" dxfId="23371" priority="26349" operator="greaterThan">
      <formula>5000000</formula>
    </cfRule>
  </conditionalFormatting>
  <conditionalFormatting sqref="K335">
    <cfRule type="expression" dxfId="23370" priority="26348">
      <formula>ISTEXT($K$335)</formula>
    </cfRule>
  </conditionalFormatting>
  <conditionalFormatting sqref="K335">
    <cfRule type="cellIs" dxfId="23369" priority="26347" operator="lessThan">
      <formula>0</formula>
    </cfRule>
  </conditionalFormatting>
  <conditionalFormatting sqref="L335">
    <cfRule type="cellIs" dxfId="23368" priority="26346" operator="greaterThan">
      <formula>5000000</formula>
    </cfRule>
  </conditionalFormatting>
  <conditionalFormatting sqref="L335">
    <cfRule type="expression" dxfId="23367" priority="26345">
      <formula>ISTEXT($L$335)</formula>
    </cfRule>
  </conditionalFormatting>
  <conditionalFormatting sqref="L335">
    <cfRule type="cellIs" dxfId="23366" priority="26344" operator="lessThan">
      <formula>0</formula>
    </cfRule>
  </conditionalFormatting>
  <conditionalFormatting sqref="M335">
    <cfRule type="cellIs" dxfId="23365" priority="26343" operator="greaterThan">
      <formula>5000000</formula>
    </cfRule>
  </conditionalFormatting>
  <conditionalFormatting sqref="M335">
    <cfRule type="expression" dxfId="23364" priority="26342">
      <formula>ISTEXT($M$335)</formula>
    </cfRule>
  </conditionalFormatting>
  <conditionalFormatting sqref="M335">
    <cfRule type="cellIs" dxfId="23363" priority="26341" operator="lessThan">
      <formula>0</formula>
    </cfRule>
  </conditionalFormatting>
  <conditionalFormatting sqref="N335">
    <cfRule type="cellIs" dxfId="23362" priority="26340" operator="greaterThan">
      <formula>5000000</formula>
    </cfRule>
  </conditionalFormatting>
  <conditionalFormatting sqref="N335">
    <cfRule type="expression" dxfId="23361" priority="26339">
      <formula>ISTEXT($N$335)</formula>
    </cfRule>
  </conditionalFormatting>
  <conditionalFormatting sqref="N335">
    <cfRule type="cellIs" dxfId="23360" priority="26338" operator="lessThan">
      <formula>0</formula>
    </cfRule>
  </conditionalFormatting>
  <conditionalFormatting sqref="O335">
    <cfRule type="cellIs" dxfId="23359" priority="26337" operator="greaterThan">
      <formula>5000000</formula>
    </cfRule>
  </conditionalFormatting>
  <conditionalFormatting sqref="O335">
    <cfRule type="expression" dxfId="23358" priority="26336">
      <formula>ISTEXT($O$335)</formula>
    </cfRule>
  </conditionalFormatting>
  <conditionalFormatting sqref="O335">
    <cfRule type="cellIs" dxfId="23357" priority="26335" operator="lessThan">
      <formula>0</formula>
    </cfRule>
  </conditionalFormatting>
  <conditionalFormatting sqref="P335">
    <cfRule type="cellIs" dxfId="23356" priority="26334" operator="greaterThan">
      <formula>5000000</formula>
    </cfRule>
  </conditionalFormatting>
  <conditionalFormatting sqref="P335">
    <cfRule type="expression" dxfId="23355" priority="26333">
      <formula>ISTEXT($P$335)</formula>
    </cfRule>
  </conditionalFormatting>
  <conditionalFormatting sqref="P335">
    <cfRule type="cellIs" dxfId="23354" priority="26332" operator="lessThan">
      <formula>0</formula>
    </cfRule>
  </conditionalFormatting>
  <conditionalFormatting sqref="Q335">
    <cfRule type="cellIs" dxfId="23353" priority="26331" operator="greaterThan">
      <formula>5000000</formula>
    </cfRule>
  </conditionalFormatting>
  <conditionalFormatting sqref="Q335">
    <cfRule type="expression" dxfId="23352" priority="26330">
      <formula>ISTEXT($Q$335)</formula>
    </cfRule>
  </conditionalFormatting>
  <conditionalFormatting sqref="Q335">
    <cfRule type="cellIs" dxfId="23351" priority="26329" operator="lessThan">
      <formula>0</formula>
    </cfRule>
  </conditionalFormatting>
  <conditionalFormatting sqref="R335">
    <cfRule type="cellIs" dxfId="23350" priority="26328" operator="greaterThan">
      <formula>5000000</formula>
    </cfRule>
  </conditionalFormatting>
  <conditionalFormatting sqref="R335">
    <cfRule type="expression" dxfId="23349" priority="26327">
      <formula>ISTEXT($R$335)</formula>
    </cfRule>
  </conditionalFormatting>
  <conditionalFormatting sqref="R335">
    <cfRule type="cellIs" dxfId="23348" priority="26326" operator="lessThan">
      <formula>0</formula>
    </cfRule>
  </conditionalFormatting>
  <conditionalFormatting sqref="S335">
    <cfRule type="cellIs" dxfId="23347" priority="26325" operator="greaterThan">
      <formula>5000000</formula>
    </cfRule>
  </conditionalFormatting>
  <conditionalFormatting sqref="S335">
    <cfRule type="expression" dxfId="23346" priority="26324">
      <formula>ISTEXT($S$335)</formula>
    </cfRule>
  </conditionalFormatting>
  <conditionalFormatting sqref="S335">
    <cfRule type="cellIs" dxfId="23345" priority="26323" operator="lessThan">
      <formula>0</formula>
    </cfRule>
  </conditionalFormatting>
  <conditionalFormatting sqref="T335">
    <cfRule type="cellIs" dxfId="23344" priority="26322" operator="greaterThan">
      <formula>5000000</formula>
    </cfRule>
  </conditionalFormatting>
  <conditionalFormatting sqref="T335">
    <cfRule type="expression" dxfId="23343" priority="26321">
      <formula>ISTEXT($T$335)</formula>
    </cfRule>
  </conditionalFormatting>
  <conditionalFormatting sqref="T335">
    <cfRule type="cellIs" dxfId="23342" priority="26320" operator="lessThan">
      <formula>0</formula>
    </cfRule>
  </conditionalFormatting>
  <conditionalFormatting sqref="U335">
    <cfRule type="cellIs" dxfId="23341" priority="26319" operator="greaterThan">
      <formula>5000000</formula>
    </cfRule>
  </conditionalFormatting>
  <conditionalFormatting sqref="U335">
    <cfRule type="expression" dxfId="23340" priority="26318">
      <formula>ISTEXT($U$335)</formula>
    </cfRule>
  </conditionalFormatting>
  <conditionalFormatting sqref="U335">
    <cfRule type="cellIs" dxfId="23339" priority="26317" operator="lessThan">
      <formula>0</formula>
    </cfRule>
  </conditionalFormatting>
  <conditionalFormatting sqref="V335">
    <cfRule type="cellIs" dxfId="23338" priority="26316" operator="greaterThan">
      <formula>5000000</formula>
    </cfRule>
  </conditionalFormatting>
  <conditionalFormatting sqref="V335">
    <cfRule type="expression" dxfId="23337" priority="26315">
      <formula>ISTEXT($V$335)</formula>
    </cfRule>
  </conditionalFormatting>
  <conditionalFormatting sqref="V335">
    <cfRule type="cellIs" dxfId="23336" priority="26314" operator="lessThan">
      <formula>0</formula>
    </cfRule>
  </conditionalFormatting>
  <conditionalFormatting sqref="E336">
    <cfRule type="cellIs" dxfId="23335" priority="26313" operator="greaterThan">
      <formula>5000000</formula>
    </cfRule>
  </conditionalFormatting>
  <conditionalFormatting sqref="E336">
    <cfRule type="expression" dxfId="23334" priority="26312">
      <formula>ISTEXT($E$336)</formula>
    </cfRule>
  </conditionalFormatting>
  <conditionalFormatting sqref="E336">
    <cfRule type="cellIs" dxfId="23333" priority="26311" operator="lessThan">
      <formula>0</formula>
    </cfRule>
  </conditionalFormatting>
  <conditionalFormatting sqref="F336">
    <cfRule type="cellIs" dxfId="23332" priority="26310" operator="greaterThan">
      <formula>5000000</formula>
    </cfRule>
  </conditionalFormatting>
  <conditionalFormatting sqref="F336">
    <cfRule type="expression" dxfId="23331" priority="26309">
      <formula>ISTEXT($F$336)</formula>
    </cfRule>
  </conditionalFormatting>
  <conditionalFormatting sqref="F336">
    <cfRule type="cellIs" dxfId="23330" priority="26308" operator="lessThan">
      <formula>0</formula>
    </cfRule>
  </conditionalFormatting>
  <conditionalFormatting sqref="G336">
    <cfRule type="cellIs" dxfId="23329" priority="26307" operator="greaterThan">
      <formula>5000000</formula>
    </cfRule>
  </conditionalFormatting>
  <conditionalFormatting sqref="G336">
    <cfRule type="expression" dxfId="23328" priority="26306">
      <formula>ISTEXT($G$336)</formula>
    </cfRule>
  </conditionalFormatting>
  <conditionalFormatting sqref="G336">
    <cfRule type="cellIs" dxfId="23327" priority="26305" operator="lessThan">
      <formula>0</formula>
    </cfRule>
  </conditionalFormatting>
  <conditionalFormatting sqref="H336">
    <cfRule type="cellIs" dxfId="23326" priority="26304" operator="greaterThan">
      <formula>5000000</formula>
    </cfRule>
  </conditionalFormatting>
  <conditionalFormatting sqref="H336">
    <cfRule type="expression" dxfId="23325" priority="26303">
      <formula>ISTEXT($H$336)</formula>
    </cfRule>
  </conditionalFormatting>
  <conditionalFormatting sqref="H336">
    <cfRule type="cellIs" dxfId="23324" priority="26302" operator="lessThan">
      <formula>0</formula>
    </cfRule>
  </conditionalFormatting>
  <conditionalFormatting sqref="I336">
    <cfRule type="cellIs" dxfId="23323" priority="26301" operator="greaterThan">
      <formula>5000000</formula>
    </cfRule>
  </conditionalFormatting>
  <conditionalFormatting sqref="I336">
    <cfRule type="expression" dxfId="23322" priority="26300">
      <formula>ISTEXT($I$336)</formula>
    </cfRule>
  </conditionalFormatting>
  <conditionalFormatting sqref="I336">
    <cfRule type="cellIs" dxfId="23321" priority="26299" operator="lessThan">
      <formula>0</formula>
    </cfRule>
  </conditionalFormatting>
  <conditionalFormatting sqref="J336">
    <cfRule type="cellIs" dxfId="23320" priority="26298" operator="greaterThan">
      <formula>5000000</formula>
    </cfRule>
  </conditionalFormatting>
  <conditionalFormatting sqref="J336">
    <cfRule type="expression" dxfId="23319" priority="26297">
      <formula>ISTEXT($J$336)</formula>
    </cfRule>
  </conditionalFormatting>
  <conditionalFormatting sqref="J336">
    <cfRule type="cellIs" dxfId="23318" priority="26296" operator="lessThan">
      <formula>0</formula>
    </cfRule>
  </conditionalFormatting>
  <conditionalFormatting sqref="K336">
    <cfRule type="cellIs" dxfId="23317" priority="26295" operator="greaterThan">
      <formula>5000000</formula>
    </cfRule>
  </conditionalFormatting>
  <conditionalFormatting sqref="K336">
    <cfRule type="expression" dxfId="23316" priority="26294">
      <formula>ISTEXT($K$336)</formula>
    </cfRule>
  </conditionalFormatting>
  <conditionalFormatting sqref="K336">
    <cfRule type="cellIs" dxfId="23315" priority="26293" operator="lessThan">
      <formula>0</formula>
    </cfRule>
  </conditionalFormatting>
  <conditionalFormatting sqref="L336">
    <cfRule type="cellIs" dxfId="23314" priority="26292" operator="greaterThan">
      <formula>5000000</formula>
    </cfRule>
  </conditionalFormatting>
  <conditionalFormatting sqref="L336">
    <cfRule type="expression" dxfId="23313" priority="26291">
      <formula>ISTEXT($L$336)</formula>
    </cfRule>
  </conditionalFormatting>
  <conditionalFormatting sqref="L336">
    <cfRule type="cellIs" dxfId="23312" priority="26290" operator="lessThan">
      <formula>0</formula>
    </cfRule>
  </conditionalFormatting>
  <conditionalFormatting sqref="M336">
    <cfRule type="cellIs" dxfId="23311" priority="26289" operator="greaterThan">
      <formula>5000000</formula>
    </cfRule>
  </conditionalFormatting>
  <conditionalFormatting sqref="M336">
    <cfRule type="expression" dxfId="23310" priority="26288">
      <formula>ISTEXT($M$336)</formula>
    </cfRule>
  </conditionalFormatting>
  <conditionalFormatting sqref="M336">
    <cfRule type="cellIs" dxfId="23309" priority="26287" operator="lessThan">
      <formula>0</formula>
    </cfRule>
  </conditionalFormatting>
  <conditionalFormatting sqref="N336">
    <cfRule type="cellIs" dxfId="23308" priority="26286" operator="greaterThan">
      <formula>5000000</formula>
    </cfRule>
  </conditionalFormatting>
  <conditionalFormatting sqref="N336">
    <cfRule type="expression" dxfId="23307" priority="26285">
      <formula>ISTEXT($N$336)</formula>
    </cfRule>
  </conditionalFormatting>
  <conditionalFormatting sqref="N336">
    <cfRule type="cellIs" dxfId="23306" priority="26284" operator="lessThan">
      <formula>0</formula>
    </cfRule>
  </conditionalFormatting>
  <conditionalFormatting sqref="O336">
    <cfRule type="cellIs" dxfId="23305" priority="26283" operator="greaterThan">
      <formula>5000000</formula>
    </cfRule>
  </conditionalFormatting>
  <conditionalFormatting sqref="O336">
    <cfRule type="expression" dxfId="23304" priority="26282">
      <formula>ISTEXT($O$336)</formula>
    </cfRule>
  </conditionalFormatting>
  <conditionalFormatting sqref="O336">
    <cfRule type="cellIs" dxfId="23303" priority="26281" operator="lessThan">
      <formula>0</formula>
    </cfRule>
  </conditionalFormatting>
  <conditionalFormatting sqref="P336">
    <cfRule type="cellIs" dxfId="23302" priority="26280" operator="greaterThan">
      <formula>5000000</formula>
    </cfRule>
  </conditionalFormatting>
  <conditionalFormatting sqref="P336">
    <cfRule type="expression" dxfId="23301" priority="26279">
      <formula>ISTEXT($P$336)</formula>
    </cfRule>
  </conditionalFormatting>
  <conditionalFormatting sqref="P336">
    <cfRule type="cellIs" dxfId="23300" priority="26278" operator="lessThan">
      <formula>0</formula>
    </cfRule>
  </conditionalFormatting>
  <conditionalFormatting sqref="Q336">
    <cfRule type="cellIs" dxfId="23299" priority="26277" operator="greaterThan">
      <formula>5000000</formula>
    </cfRule>
  </conditionalFormatting>
  <conditionalFormatting sqref="Q336">
    <cfRule type="expression" dxfId="23298" priority="26276">
      <formula>ISTEXT($Q$336)</formula>
    </cfRule>
  </conditionalFormatting>
  <conditionalFormatting sqref="Q336">
    <cfRule type="cellIs" dxfId="23297" priority="26275" operator="lessThan">
      <formula>0</formula>
    </cfRule>
  </conditionalFormatting>
  <conditionalFormatting sqref="R336">
    <cfRule type="cellIs" dxfId="23296" priority="26274" operator="greaterThan">
      <formula>5000000</formula>
    </cfRule>
  </conditionalFormatting>
  <conditionalFormatting sqref="R336">
    <cfRule type="expression" dxfId="23295" priority="26273">
      <formula>ISTEXT($R$336)</formula>
    </cfRule>
  </conditionalFormatting>
  <conditionalFormatting sqref="R336">
    <cfRule type="cellIs" dxfId="23294" priority="26272" operator="lessThan">
      <formula>0</formula>
    </cfRule>
  </conditionalFormatting>
  <conditionalFormatting sqref="S336">
    <cfRule type="cellIs" dxfId="23293" priority="26271" operator="greaterThan">
      <formula>5000000</formula>
    </cfRule>
  </conditionalFormatting>
  <conditionalFormatting sqref="S336">
    <cfRule type="expression" dxfId="23292" priority="26270">
      <formula>ISTEXT($S$336)</formula>
    </cfRule>
  </conditionalFormatting>
  <conditionalFormatting sqref="S336">
    <cfRule type="cellIs" dxfId="23291" priority="26269" operator="lessThan">
      <formula>0</formula>
    </cfRule>
  </conditionalFormatting>
  <conditionalFormatting sqref="T336">
    <cfRule type="cellIs" dxfId="23290" priority="26268" operator="greaterThan">
      <formula>5000000</formula>
    </cfRule>
  </conditionalFormatting>
  <conditionalFormatting sqref="T336">
    <cfRule type="expression" dxfId="23289" priority="26267">
      <formula>ISTEXT($T$336)</formula>
    </cfRule>
  </conditionalFormatting>
  <conditionalFormatting sqref="T336">
    <cfRule type="cellIs" dxfId="23288" priority="26266" operator="lessThan">
      <formula>0</formula>
    </cfRule>
  </conditionalFormatting>
  <conditionalFormatting sqref="U336">
    <cfRule type="cellIs" dxfId="23287" priority="26265" operator="greaterThan">
      <formula>5000000</formula>
    </cfRule>
  </conditionalFormatting>
  <conditionalFormatting sqref="U336">
    <cfRule type="expression" dxfId="23286" priority="26264">
      <formula>ISTEXT($U$336)</formula>
    </cfRule>
  </conditionalFormatting>
  <conditionalFormatting sqref="U336">
    <cfRule type="cellIs" dxfId="23285" priority="26263" operator="lessThan">
      <formula>0</formula>
    </cfRule>
  </conditionalFormatting>
  <conditionalFormatting sqref="V336">
    <cfRule type="cellIs" dxfId="23284" priority="26262" operator="greaterThan">
      <formula>5000000</formula>
    </cfRule>
  </conditionalFormatting>
  <conditionalFormatting sqref="V336">
    <cfRule type="expression" dxfId="23283" priority="26261">
      <formula>ISTEXT($V$336)</formula>
    </cfRule>
  </conditionalFormatting>
  <conditionalFormatting sqref="V336">
    <cfRule type="cellIs" dxfId="23282" priority="26260" operator="lessThan">
      <formula>0</formula>
    </cfRule>
  </conditionalFormatting>
  <conditionalFormatting sqref="D363">
    <cfRule type="cellIs" dxfId="23281" priority="25860" operator="greaterThan">
      <formula>5000000</formula>
    </cfRule>
  </conditionalFormatting>
  <conditionalFormatting sqref="D363">
    <cfRule type="expression" dxfId="23280" priority="25859">
      <formula>ISTEXT($D$363)</formula>
    </cfRule>
  </conditionalFormatting>
  <conditionalFormatting sqref="D363">
    <cfRule type="cellIs" dxfId="23279" priority="25858" operator="lessThan">
      <formula>0</formula>
    </cfRule>
  </conditionalFormatting>
  <conditionalFormatting sqref="E363">
    <cfRule type="cellIs" dxfId="23278" priority="25857" operator="greaterThan">
      <formula>5000000</formula>
    </cfRule>
  </conditionalFormatting>
  <conditionalFormatting sqref="E363">
    <cfRule type="expression" dxfId="23277" priority="25856">
      <formula>ISTEXT($E$363)</formula>
    </cfRule>
  </conditionalFormatting>
  <conditionalFormatting sqref="E363">
    <cfRule type="cellIs" dxfId="23276" priority="25855" operator="lessThan">
      <formula>0</formula>
    </cfRule>
  </conditionalFormatting>
  <conditionalFormatting sqref="F363">
    <cfRule type="cellIs" dxfId="23275" priority="25854" operator="greaterThan">
      <formula>5000000</formula>
    </cfRule>
  </conditionalFormatting>
  <conditionalFormatting sqref="F363">
    <cfRule type="expression" dxfId="23274" priority="25853">
      <formula>ISTEXT($F$363)</formula>
    </cfRule>
  </conditionalFormatting>
  <conditionalFormatting sqref="F363">
    <cfRule type="cellIs" dxfId="23273" priority="25852" operator="lessThan">
      <formula>0</formula>
    </cfRule>
  </conditionalFormatting>
  <conditionalFormatting sqref="G363">
    <cfRule type="cellIs" dxfId="23272" priority="25851" operator="greaterThan">
      <formula>5000000</formula>
    </cfRule>
  </conditionalFormatting>
  <conditionalFormatting sqref="G363">
    <cfRule type="expression" dxfId="23271" priority="25850">
      <formula>ISTEXT($G$363)</formula>
    </cfRule>
  </conditionalFormatting>
  <conditionalFormatting sqref="G363">
    <cfRule type="cellIs" dxfId="23270" priority="25849" operator="lessThan">
      <formula>0</formula>
    </cfRule>
  </conditionalFormatting>
  <conditionalFormatting sqref="H363">
    <cfRule type="cellIs" dxfId="23269" priority="25848" operator="greaterThan">
      <formula>5000000</formula>
    </cfRule>
  </conditionalFormatting>
  <conditionalFormatting sqref="H363">
    <cfRule type="expression" dxfId="23268" priority="25847">
      <formula>ISTEXT($H$363)</formula>
    </cfRule>
  </conditionalFormatting>
  <conditionalFormatting sqref="H363">
    <cfRule type="cellIs" dxfId="23267" priority="25846" operator="lessThan">
      <formula>0</formula>
    </cfRule>
  </conditionalFormatting>
  <conditionalFormatting sqref="I363">
    <cfRule type="cellIs" dxfId="23266" priority="25845" operator="greaterThan">
      <formula>5000000</formula>
    </cfRule>
  </conditionalFormatting>
  <conditionalFormatting sqref="I363">
    <cfRule type="expression" dxfId="23265" priority="25844">
      <formula>ISTEXT($I$363)</formula>
    </cfRule>
  </conditionalFormatting>
  <conditionalFormatting sqref="I363">
    <cfRule type="cellIs" dxfId="23264" priority="25843" operator="lessThan">
      <formula>0</formula>
    </cfRule>
  </conditionalFormatting>
  <conditionalFormatting sqref="J363">
    <cfRule type="cellIs" dxfId="23263" priority="25842" operator="greaterThan">
      <formula>5000000</formula>
    </cfRule>
  </conditionalFormatting>
  <conditionalFormatting sqref="J363">
    <cfRule type="expression" dxfId="23262" priority="25841">
      <formula>ISTEXT($J$363)</formula>
    </cfRule>
  </conditionalFormatting>
  <conditionalFormatting sqref="J363">
    <cfRule type="cellIs" dxfId="23261" priority="25840" operator="lessThan">
      <formula>0</formula>
    </cfRule>
  </conditionalFormatting>
  <conditionalFormatting sqref="K363">
    <cfRule type="cellIs" dxfId="23260" priority="25839" operator="greaterThan">
      <formula>5000000</formula>
    </cfRule>
  </conditionalFormatting>
  <conditionalFormatting sqref="K363">
    <cfRule type="expression" dxfId="23259" priority="25838">
      <formula>ISTEXT($K$363)</formula>
    </cfRule>
  </conditionalFormatting>
  <conditionalFormatting sqref="K363">
    <cfRule type="cellIs" dxfId="23258" priority="25837" operator="lessThan">
      <formula>0</formula>
    </cfRule>
  </conditionalFormatting>
  <conditionalFormatting sqref="L363">
    <cfRule type="cellIs" dxfId="23257" priority="25836" operator="greaterThan">
      <formula>5000000</formula>
    </cfRule>
  </conditionalFormatting>
  <conditionalFormatting sqref="L363">
    <cfRule type="expression" dxfId="23256" priority="25835">
      <formula>ISTEXT($L$363)</formula>
    </cfRule>
  </conditionalFormatting>
  <conditionalFormatting sqref="L363">
    <cfRule type="cellIs" dxfId="23255" priority="25834" operator="lessThan">
      <formula>0</formula>
    </cfRule>
  </conditionalFormatting>
  <conditionalFormatting sqref="M363">
    <cfRule type="cellIs" dxfId="23254" priority="25833" operator="greaterThan">
      <formula>5000000</formula>
    </cfRule>
  </conditionalFormatting>
  <conditionalFormatting sqref="M363">
    <cfRule type="expression" dxfId="23253" priority="25832">
      <formula>ISTEXT($M$363)</formula>
    </cfRule>
  </conditionalFormatting>
  <conditionalFormatting sqref="M363">
    <cfRule type="cellIs" dxfId="23252" priority="25831" operator="lessThan">
      <formula>0</formula>
    </cfRule>
  </conditionalFormatting>
  <conditionalFormatting sqref="N363">
    <cfRule type="cellIs" dxfId="23251" priority="25830" operator="greaterThan">
      <formula>5000000</formula>
    </cfRule>
  </conditionalFormatting>
  <conditionalFormatting sqref="N363">
    <cfRule type="expression" dxfId="23250" priority="25829">
      <formula>ISTEXT($N$363)</formula>
    </cfRule>
  </conditionalFormatting>
  <conditionalFormatting sqref="N363">
    <cfRule type="cellIs" dxfId="23249" priority="25828" operator="lessThan">
      <formula>0</formula>
    </cfRule>
  </conditionalFormatting>
  <conditionalFormatting sqref="O363">
    <cfRule type="cellIs" dxfId="23248" priority="25827" operator="greaterThan">
      <formula>5000000</formula>
    </cfRule>
  </conditionalFormatting>
  <conditionalFormatting sqref="O363">
    <cfRule type="expression" dxfId="23247" priority="25826">
      <formula>ISTEXT($O$363)</formula>
    </cfRule>
  </conditionalFormatting>
  <conditionalFormatting sqref="O363">
    <cfRule type="cellIs" dxfId="23246" priority="25825" operator="lessThan">
      <formula>0</formula>
    </cfRule>
  </conditionalFormatting>
  <conditionalFormatting sqref="P363">
    <cfRule type="cellIs" dxfId="23245" priority="25824" operator="greaterThan">
      <formula>5000000</formula>
    </cfRule>
  </conditionalFormatting>
  <conditionalFormatting sqref="P363">
    <cfRule type="expression" dxfId="23244" priority="25823">
      <formula>ISTEXT($P$363)</formula>
    </cfRule>
  </conditionalFormatting>
  <conditionalFormatting sqref="P363">
    <cfRule type="cellIs" dxfId="23243" priority="25822" operator="lessThan">
      <formula>0</formula>
    </cfRule>
  </conditionalFormatting>
  <conditionalFormatting sqref="Q363">
    <cfRule type="cellIs" dxfId="23242" priority="25821" operator="greaterThan">
      <formula>5000000</formula>
    </cfRule>
  </conditionalFormatting>
  <conditionalFormatting sqref="Q363">
    <cfRule type="expression" dxfId="23241" priority="25820">
      <formula>ISTEXT($Q$363)</formula>
    </cfRule>
  </conditionalFormatting>
  <conditionalFormatting sqref="Q363">
    <cfRule type="cellIs" dxfId="23240" priority="25819" operator="lessThan">
      <formula>0</formula>
    </cfRule>
  </conditionalFormatting>
  <conditionalFormatting sqref="R363">
    <cfRule type="cellIs" dxfId="23239" priority="25818" operator="greaterThan">
      <formula>5000000</formula>
    </cfRule>
  </conditionalFormatting>
  <conditionalFormatting sqref="R363">
    <cfRule type="expression" dxfId="23238" priority="25817">
      <formula>ISTEXT($R$363)</formula>
    </cfRule>
  </conditionalFormatting>
  <conditionalFormatting sqref="R363">
    <cfRule type="cellIs" dxfId="23237" priority="25816" operator="lessThan">
      <formula>0</formula>
    </cfRule>
  </conditionalFormatting>
  <conditionalFormatting sqref="S363">
    <cfRule type="cellIs" dxfId="23236" priority="25815" operator="greaterThan">
      <formula>5000000</formula>
    </cfRule>
  </conditionalFormatting>
  <conditionalFormatting sqref="S363">
    <cfRule type="expression" dxfId="23235" priority="25814">
      <formula>ISTEXT($S$363)</formula>
    </cfRule>
  </conditionalFormatting>
  <conditionalFormatting sqref="S363">
    <cfRule type="cellIs" dxfId="23234" priority="25813" operator="lessThan">
      <formula>0</formula>
    </cfRule>
  </conditionalFormatting>
  <conditionalFormatting sqref="T363">
    <cfRule type="cellIs" dxfId="23233" priority="25812" operator="greaterThan">
      <formula>5000000</formula>
    </cfRule>
  </conditionalFormatting>
  <conditionalFormatting sqref="T363">
    <cfRule type="expression" dxfId="23232" priority="25811">
      <formula>ISTEXT($T$363)</formula>
    </cfRule>
  </conditionalFormatting>
  <conditionalFormatting sqref="T363">
    <cfRule type="cellIs" dxfId="23231" priority="25810" operator="lessThan">
      <formula>0</formula>
    </cfRule>
  </conditionalFormatting>
  <conditionalFormatting sqref="U363">
    <cfRule type="cellIs" dxfId="23230" priority="25809" operator="greaterThan">
      <formula>5000000</formula>
    </cfRule>
  </conditionalFormatting>
  <conditionalFormatting sqref="U363">
    <cfRule type="expression" dxfId="23229" priority="25808">
      <formula>ISTEXT($U$363)</formula>
    </cfRule>
  </conditionalFormatting>
  <conditionalFormatting sqref="U363">
    <cfRule type="cellIs" dxfId="23228" priority="25807" operator="lessThan">
      <formula>0</formula>
    </cfRule>
  </conditionalFormatting>
  <conditionalFormatting sqref="V363">
    <cfRule type="cellIs" dxfId="23227" priority="25806" operator="greaterThan">
      <formula>5000000</formula>
    </cfRule>
  </conditionalFormatting>
  <conditionalFormatting sqref="V363">
    <cfRule type="expression" dxfId="23226" priority="25805">
      <formula>ISTEXT($V$363)</formula>
    </cfRule>
  </conditionalFormatting>
  <conditionalFormatting sqref="V363">
    <cfRule type="cellIs" dxfId="23225" priority="25804" operator="lessThan">
      <formula>0</formula>
    </cfRule>
  </conditionalFormatting>
  <conditionalFormatting sqref="W363">
    <cfRule type="cellIs" dxfId="23224" priority="25803" operator="greaterThan">
      <formula>5000000</formula>
    </cfRule>
  </conditionalFormatting>
  <conditionalFormatting sqref="W363">
    <cfRule type="expression" dxfId="23223" priority="25802">
      <formula>ISTEXT($W$363)</formula>
    </cfRule>
  </conditionalFormatting>
  <conditionalFormatting sqref="W363">
    <cfRule type="cellIs" dxfId="23222" priority="25801" operator="lessThan">
      <formula>0</formula>
    </cfRule>
  </conditionalFormatting>
  <conditionalFormatting sqref="X363">
    <cfRule type="cellIs" dxfId="23221" priority="25800" operator="greaterThan">
      <formula>5000000</formula>
    </cfRule>
  </conditionalFormatting>
  <conditionalFormatting sqref="X363">
    <cfRule type="expression" dxfId="23220" priority="25799">
      <formula>ISTEXT($X$363)</formula>
    </cfRule>
  </conditionalFormatting>
  <conditionalFormatting sqref="X363">
    <cfRule type="cellIs" dxfId="23219" priority="25798" operator="lessThan">
      <formula>0</formula>
    </cfRule>
  </conditionalFormatting>
  <conditionalFormatting sqref="Y363">
    <cfRule type="cellIs" dxfId="23218" priority="25797" operator="greaterThan">
      <formula>5000000</formula>
    </cfRule>
  </conditionalFormatting>
  <conditionalFormatting sqref="Y363">
    <cfRule type="expression" dxfId="23217" priority="25796">
      <formula>ISTEXT($Y$363)</formula>
    </cfRule>
  </conditionalFormatting>
  <conditionalFormatting sqref="Y363">
    <cfRule type="cellIs" dxfId="23216" priority="25795" operator="lessThan">
      <formula>0</formula>
    </cfRule>
  </conditionalFormatting>
  <conditionalFormatting sqref="Z363">
    <cfRule type="cellIs" dxfId="23215" priority="25794" operator="greaterThan">
      <formula>5000000</formula>
    </cfRule>
  </conditionalFormatting>
  <conditionalFormatting sqref="Z363">
    <cfRule type="expression" dxfId="23214" priority="25793">
      <formula>ISTEXT($Z$363)</formula>
    </cfRule>
  </conditionalFormatting>
  <conditionalFormatting sqref="Z363">
    <cfRule type="cellIs" dxfId="23213" priority="25792" operator="lessThan">
      <formula>0</formula>
    </cfRule>
  </conditionalFormatting>
  <conditionalFormatting sqref="D364">
    <cfRule type="cellIs" dxfId="23212" priority="25791" operator="greaterThan">
      <formula>5000000</formula>
    </cfRule>
  </conditionalFormatting>
  <conditionalFormatting sqref="D364">
    <cfRule type="expression" dxfId="23211" priority="25790">
      <formula>ISTEXT($D$364)</formula>
    </cfRule>
  </conditionalFormatting>
  <conditionalFormatting sqref="D364">
    <cfRule type="cellIs" dxfId="23210" priority="25789" operator="lessThan">
      <formula>0</formula>
    </cfRule>
  </conditionalFormatting>
  <conditionalFormatting sqref="E364">
    <cfRule type="cellIs" dxfId="23209" priority="25788" operator="greaterThan">
      <formula>5000000</formula>
    </cfRule>
  </conditionalFormatting>
  <conditionalFormatting sqref="E364">
    <cfRule type="expression" dxfId="23208" priority="25787">
      <formula>ISTEXT($E$364)</formula>
    </cfRule>
  </conditionalFormatting>
  <conditionalFormatting sqref="E364">
    <cfRule type="cellIs" dxfId="23207" priority="25786" operator="lessThan">
      <formula>0</formula>
    </cfRule>
  </conditionalFormatting>
  <conditionalFormatting sqref="F364">
    <cfRule type="cellIs" dxfId="23206" priority="25785" operator="greaterThan">
      <formula>5000000</formula>
    </cfRule>
  </conditionalFormatting>
  <conditionalFormatting sqref="F364">
    <cfRule type="expression" dxfId="23205" priority="25784">
      <formula>ISTEXT($F$364)</formula>
    </cfRule>
  </conditionalFormatting>
  <conditionalFormatting sqref="F364">
    <cfRule type="cellIs" dxfId="23204" priority="25783" operator="lessThan">
      <formula>0</formula>
    </cfRule>
  </conditionalFormatting>
  <conditionalFormatting sqref="G364">
    <cfRule type="cellIs" dxfId="23203" priority="25782" operator="greaterThan">
      <formula>5000000</formula>
    </cfRule>
  </conditionalFormatting>
  <conditionalFormatting sqref="G364">
    <cfRule type="expression" dxfId="23202" priority="25781">
      <formula>ISTEXT($G$364)</formula>
    </cfRule>
  </conditionalFormatting>
  <conditionalFormatting sqref="G364">
    <cfRule type="cellIs" dxfId="23201" priority="25780" operator="lessThan">
      <formula>0</formula>
    </cfRule>
  </conditionalFormatting>
  <conditionalFormatting sqref="H364">
    <cfRule type="cellIs" dxfId="23200" priority="25779" operator="greaterThan">
      <formula>5000000</formula>
    </cfRule>
  </conditionalFormatting>
  <conditionalFormatting sqref="H364">
    <cfRule type="expression" dxfId="23199" priority="25778">
      <formula>ISTEXT($H$364)</formula>
    </cfRule>
  </conditionalFormatting>
  <conditionalFormatting sqref="H364">
    <cfRule type="cellIs" dxfId="23198" priority="25777" operator="lessThan">
      <formula>0</formula>
    </cfRule>
  </conditionalFormatting>
  <conditionalFormatting sqref="I364">
    <cfRule type="cellIs" dxfId="23197" priority="25776" operator="greaterThan">
      <formula>5000000</formula>
    </cfRule>
  </conditionalFormatting>
  <conditionalFormatting sqref="I364">
    <cfRule type="expression" dxfId="23196" priority="25775">
      <formula>ISTEXT($I$364)</formula>
    </cfRule>
  </conditionalFormatting>
  <conditionalFormatting sqref="I364">
    <cfRule type="cellIs" dxfId="23195" priority="25774" operator="lessThan">
      <formula>0</formula>
    </cfRule>
  </conditionalFormatting>
  <conditionalFormatting sqref="J364">
    <cfRule type="cellIs" dxfId="23194" priority="25773" operator="greaterThan">
      <formula>5000000</formula>
    </cfRule>
  </conditionalFormatting>
  <conditionalFormatting sqref="J364">
    <cfRule type="expression" dxfId="23193" priority="25772">
      <formula>ISTEXT($J$364)</formula>
    </cfRule>
  </conditionalFormatting>
  <conditionalFormatting sqref="J364">
    <cfRule type="cellIs" dxfId="23192" priority="25771" operator="lessThan">
      <formula>0</formula>
    </cfRule>
  </conditionalFormatting>
  <conditionalFormatting sqref="K364">
    <cfRule type="cellIs" dxfId="23191" priority="25770" operator="greaterThan">
      <formula>5000000</formula>
    </cfRule>
  </conditionalFormatting>
  <conditionalFormatting sqref="K364">
    <cfRule type="expression" dxfId="23190" priority="25769">
      <formula>ISTEXT($K$364)</formula>
    </cfRule>
  </conditionalFormatting>
  <conditionalFormatting sqref="K364">
    <cfRule type="cellIs" dxfId="23189" priority="25768" operator="lessThan">
      <formula>0</formula>
    </cfRule>
  </conditionalFormatting>
  <conditionalFormatting sqref="L364">
    <cfRule type="cellIs" dxfId="23188" priority="25767" operator="greaterThan">
      <formula>5000000</formula>
    </cfRule>
  </conditionalFormatting>
  <conditionalFormatting sqref="L364">
    <cfRule type="expression" dxfId="23187" priority="25766">
      <formula>ISTEXT($L$364)</formula>
    </cfRule>
  </conditionalFormatting>
  <conditionalFormatting sqref="L364">
    <cfRule type="cellIs" dxfId="23186" priority="25765" operator="lessThan">
      <formula>0</formula>
    </cfRule>
  </conditionalFormatting>
  <conditionalFormatting sqref="M364">
    <cfRule type="cellIs" dxfId="23185" priority="25764" operator="greaterThan">
      <formula>5000000</formula>
    </cfRule>
  </conditionalFormatting>
  <conditionalFormatting sqref="M364">
    <cfRule type="expression" dxfId="23184" priority="25763">
      <formula>ISTEXT($M$364)</formula>
    </cfRule>
  </conditionalFormatting>
  <conditionalFormatting sqref="M364">
    <cfRule type="cellIs" dxfId="23183" priority="25762" operator="lessThan">
      <formula>0</formula>
    </cfRule>
  </conditionalFormatting>
  <conditionalFormatting sqref="N364">
    <cfRule type="cellIs" dxfId="23182" priority="25761" operator="greaterThan">
      <formula>5000000</formula>
    </cfRule>
  </conditionalFormatting>
  <conditionalFormatting sqref="N364">
    <cfRule type="expression" dxfId="23181" priority="25760">
      <formula>ISTEXT($N$364)</formula>
    </cfRule>
  </conditionalFormatting>
  <conditionalFormatting sqref="N364">
    <cfRule type="cellIs" dxfId="23180" priority="25759" operator="lessThan">
      <formula>0</formula>
    </cfRule>
  </conditionalFormatting>
  <conditionalFormatting sqref="O364">
    <cfRule type="cellIs" dxfId="23179" priority="25758" operator="greaterThan">
      <formula>5000000</formula>
    </cfRule>
  </conditionalFormatting>
  <conditionalFormatting sqref="O364">
    <cfRule type="expression" dxfId="23178" priority="25757">
      <formula>ISTEXT($O$364)</formula>
    </cfRule>
  </conditionalFormatting>
  <conditionalFormatting sqref="O364">
    <cfRule type="cellIs" dxfId="23177" priority="25756" operator="lessThan">
      <formula>0</formula>
    </cfRule>
  </conditionalFormatting>
  <conditionalFormatting sqref="P364">
    <cfRule type="cellIs" dxfId="23176" priority="25755" operator="greaterThan">
      <formula>5000000</formula>
    </cfRule>
  </conditionalFormatting>
  <conditionalFormatting sqref="P364">
    <cfRule type="expression" dxfId="23175" priority="25754">
      <formula>ISTEXT($P$364)</formula>
    </cfRule>
  </conditionalFormatting>
  <conditionalFormatting sqref="P364">
    <cfRule type="cellIs" dxfId="23174" priority="25753" operator="lessThan">
      <formula>0</formula>
    </cfRule>
  </conditionalFormatting>
  <conditionalFormatting sqref="Q364">
    <cfRule type="cellIs" dxfId="23173" priority="25752" operator="greaterThan">
      <formula>5000000</formula>
    </cfRule>
  </conditionalFormatting>
  <conditionalFormatting sqref="Q364">
    <cfRule type="expression" dxfId="23172" priority="25751">
      <formula>ISTEXT($Q$364)</formula>
    </cfRule>
  </conditionalFormatting>
  <conditionalFormatting sqref="Q364">
    <cfRule type="cellIs" dxfId="23171" priority="25750" operator="lessThan">
      <formula>0</formula>
    </cfRule>
  </conditionalFormatting>
  <conditionalFormatting sqref="R364">
    <cfRule type="cellIs" dxfId="23170" priority="25749" operator="greaterThan">
      <formula>5000000</formula>
    </cfRule>
  </conditionalFormatting>
  <conditionalFormatting sqref="R364">
    <cfRule type="expression" dxfId="23169" priority="25748">
      <formula>ISTEXT($R$364)</formula>
    </cfRule>
  </conditionalFormatting>
  <conditionalFormatting sqref="R364">
    <cfRule type="cellIs" dxfId="23168" priority="25747" operator="lessThan">
      <formula>0</formula>
    </cfRule>
  </conditionalFormatting>
  <conditionalFormatting sqref="S364">
    <cfRule type="cellIs" dxfId="23167" priority="25746" operator="greaterThan">
      <formula>5000000</formula>
    </cfRule>
  </conditionalFormatting>
  <conditionalFormatting sqref="S364">
    <cfRule type="expression" dxfId="23166" priority="25745">
      <formula>ISTEXT($S$364)</formula>
    </cfRule>
  </conditionalFormatting>
  <conditionalFormatting sqref="S364">
    <cfRule type="cellIs" dxfId="23165" priority="25744" operator="lessThan">
      <formula>0</formula>
    </cfRule>
  </conditionalFormatting>
  <conditionalFormatting sqref="T364">
    <cfRule type="cellIs" dxfId="23164" priority="25743" operator="greaterThan">
      <formula>5000000</formula>
    </cfRule>
  </conditionalFormatting>
  <conditionalFormatting sqref="T364">
    <cfRule type="expression" dxfId="23163" priority="25742">
      <formula>ISTEXT($T$364)</formula>
    </cfRule>
  </conditionalFormatting>
  <conditionalFormatting sqref="T364">
    <cfRule type="cellIs" dxfId="23162" priority="25741" operator="lessThan">
      <formula>0</formula>
    </cfRule>
  </conditionalFormatting>
  <conditionalFormatting sqref="U364">
    <cfRule type="cellIs" dxfId="23161" priority="25740" operator="greaterThan">
      <formula>5000000</formula>
    </cfRule>
  </conditionalFormatting>
  <conditionalFormatting sqref="U364">
    <cfRule type="expression" dxfId="23160" priority="25739">
      <formula>ISTEXT($U$364)</formula>
    </cfRule>
  </conditionalFormatting>
  <conditionalFormatting sqref="U364">
    <cfRule type="cellIs" dxfId="23159" priority="25738" operator="lessThan">
      <formula>0</formula>
    </cfRule>
  </conditionalFormatting>
  <conditionalFormatting sqref="V364">
    <cfRule type="cellIs" dxfId="23158" priority="25737" operator="greaterThan">
      <formula>5000000</formula>
    </cfRule>
  </conditionalFormatting>
  <conditionalFormatting sqref="V364">
    <cfRule type="expression" dxfId="23157" priority="25736">
      <formula>ISTEXT($V$364)</formula>
    </cfRule>
  </conditionalFormatting>
  <conditionalFormatting sqref="V364">
    <cfRule type="cellIs" dxfId="23156" priority="25735" operator="lessThan">
      <formula>0</formula>
    </cfRule>
  </conditionalFormatting>
  <conditionalFormatting sqref="W364">
    <cfRule type="cellIs" dxfId="23155" priority="25734" operator="greaterThan">
      <formula>5000000</formula>
    </cfRule>
  </conditionalFormatting>
  <conditionalFormatting sqref="W364">
    <cfRule type="expression" dxfId="23154" priority="25733">
      <formula>ISTEXT($W$364)</formula>
    </cfRule>
  </conditionalFormatting>
  <conditionalFormatting sqref="W364">
    <cfRule type="cellIs" dxfId="23153" priority="25732" operator="lessThan">
      <formula>0</formula>
    </cfRule>
  </conditionalFormatting>
  <conditionalFormatting sqref="X364">
    <cfRule type="cellIs" dxfId="23152" priority="25731" operator="greaterThan">
      <formula>5000000</formula>
    </cfRule>
  </conditionalFormatting>
  <conditionalFormatting sqref="X364">
    <cfRule type="expression" dxfId="23151" priority="25730">
      <formula>ISTEXT($X$364)</formula>
    </cfRule>
  </conditionalFormatting>
  <conditionalFormatting sqref="X364">
    <cfRule type="cellIs" dxfId="23150" priority="25729" operator="lessThan">
      <formula>0</formula>
    </cfRule>
  </conditionalFormatting>
  <conditionalFormatting sqref="Y364">
    <cfRule type="cellIs" dxfId="23149" priority="25728" operator="greaterThan">
      <formula>5000000</formula>
    </cfRule>
  </conditionalFormatting>
  <conditionalFormatting sqref="Y364">
    <cfRule type="expression" dxfId="23148" priority="25727">
      <formula>ISTEXT($Y$364)</formula>
    </cfRule>
  </conditionalFormatting>
  <conditionalFormatting sqref="Y364">
    <cfRule type="cellIs" dxfId="23147" priority="25726" operator="lessThan">
      <formula>0</formula>
    </cfRule>
  </conditionalFormatting>
  <conditionalFormatting sqref="Z364">
    <cfRule type="cellIs" dxfId="23146" priority="25725" operator="greaterThan">
      <formula>5000000</formula>
    </cfRule>
  </conditionalFormatting>
  <conditionalFormatting sqref="Z364">
    <cfRule type="expression" dxfId="23145" priority="25724">
      <formula>ISTEXT($Z$364)</formula>
    </cfRule>
  </conditionalFormatting>
  <conditionalFormatting sqref="Z364">
    <cfRule type="cellIs" dxfId="23144" priority="25723" operator="lessThan">
      <formula>0</formula>
    </cfRule>
  </conditionalFormatting>
  <conditionalFormatting sqref="D365">
    <cfRule type="cellIs" dxfId="23143" priority="25722" operator="greaterThan">
      <formula>5000000</formula>
    </cfRule>
  </conditionalFormatting>
  <conditionalFormatting sqref="D365">
    <cfRule type="expression" dxfId="23142" priority="25721">
      <formula>ISTEXT($D$365)</formula>
    </cfRule>
  </conditionalFormatting>
  <conditionalFormatting sqref="D365">
    <cfRule type="cellIs" dxfId="23141" priority="25720" operator="lessThan">
      <formula>0</formula>
    </cfRule>
  </conditionalFormatting>
  <conditionalFormatting sqref="E365">
    <cfRule type="cellIs" dxfId="23140" priority="25719" operator="greaterThan">
      <formula>5000000</formula>
    </cfRule>
  </conditionalFormatting>
  <conditionalFormatting sqref="E365">
    <cfRule type="expression" dxfId="23139" priority="25718">
      <formula>ISTEXT($E$365)</formula>
    </cfRule>
  </conditionalFormatting>
  <conditionalFormatting sqref="E365">
    <cfRule type="cellIs" dxfId="23138" priority="25717" operator="lessThan">
      <formula>0</formula>
    </cfRule>
  </conditionalFormatting>
  <conditionalFormatting sqref="F365">
    <cfRule type="cellIs" dxfId="23137" priority="25716" operator="greaterThan">
      <formula>5000000</formula>
    </cfRule>
  </conditionalFormatting>
  <conditionalFormatting sqref="F365">
    <cfRule type="expression" dxfId="23136" priority="25715">
      <formula>ISTEXT($F$365)</formula>
    </cfRule>
  </conditionalFormatting>
  <conditionalFormatting sqref="F365">
    <cfRule type="cellIs" dxfId="23135" priority="25714" operator="lessThan">
      <formula>0</formula>
    </cfRule>
  </conditionalFormatting>
  <conditionalFormatting sqref="G365">
    <cfRule type="cellIs" dxfId="23134" priority="25713" operator="greaterThan">
      <formula>5000000</formula>
    </cfRule>
  </conditionalFormatting>
  <conditionalFormatting sqref="G365">
    <cfRule type="expression" dxfId="23133" priority="25712">
      <formula>ISTEXT($G$365)</formula>
    </cfRule>
  </conditionalFormatting>
  <conditionalFormatting sqref="G365">
    <cfRule type="cellIs" dxfId="23132" priority="25711" operator="lessThan">
      <formula>0</formula>
    </cfRule>
  </conditionalFormatting>
  <conditionalFormatting sqref="H365">
    <cfRule type="cellIs" dxfId="23131" priority="25710" operator="greaterThan">
      <formula>5000000</formula>
    </cfRule>
  </conditionalFormatting>
  <conditionalFormatting sqref="H365">
    <cfRule type="expression" dxfId="23130" priority="25709">
      <formula>ISTEXT($H$365)</formula>
    </cfRule>
  </conditionalFormatting>
  <conditionalFormatting sqref="H365">
    <cfRule type="cellIs" dxfId="23129" priority="25708" operator="lessThan">
      <formula>0</formula>
    </cfRule>
  </conditionalFormatting>
  <conditionalFormatting sqref="I365">
    <cfRule type="cellIs" dxfId="23128" priority="25707" operator="greaterThan">
      <formula>5000000</formula>
    </cfRule>
  </conditionalFormatting>
  <conditionalFormatting sqref="I365">
    <cfRule type="expression" dxfId="23127" priority="25706">
      <formula>ISTEXT($I$365)</formula>
    </cfRule>
  </conditionalFormatting>
  <conditionalFormatting sqref="I365">
    <cfRule type="cellIs" dxfId="23126" priority="25705" operator="lessThan">
      <formula>0</formula>
    </cfRule>
  </conditionalFormatting>
  <conditionalFormatting sqref="J365">
    <cfRule type="cellIs" dxfId="23125" priority="25704" operator="greaterThan">
      <formula>5000000</formula>
    </cfRule>
  </conditionalFormatting>
  <conditionalFormatting sqref="J365">
    <cfRule type="expression" dxfId="23124" priority="25703">
      <formula>ISTEXT($J$365)</formula>
    </cfRule>
  </conditionalFormatting>
  <conditionalFormatting sqref="J365">
    <cfRule type="cellIs" dxfId="23123" priority="25702" operator="lessThan">
      <formula>0</formula>
    </cfRule>
  </conditionalFormatting>
  <conditionalFormatting sqref="K365">
    <cfRule type="cellIs" dxfId="23122" priority="25701" operator="greaterThan">
      <formula>5000000</formula>
    </cfRule>
  </conditionalFormatting>
  <conditionalFormatting sqref="K365">
    <cfRule type="expression" dxfId="23121" priority="25700">
      <formula>ISTEXT($K$365)</formula>
    </cfRule>
  </conditionalFormatting>
  <conditionalFormatting sqref="K365">
    <cfRule type="cellIs" dxfId="23120" priority="25699" operator="lessThan">
      <formula>0</formula>
    </cfRule>
  </conditionalFormatting>
  <conditionalFormatting sqref="L365">
    <cfRule type="cellIs" dxfId="23119" priority="25698" operator="greaterThan">
      <formula>5000000</formula>
    </cfRule>
  </conditionalFormatting>
  <conditionalFormatting sqref="L365">
    <cfRule type="expression" dxfId="23118" priority="25697">
      <formula>ISTEXT($L$365)</formula>
    </cfRule>
  </conditionalFormatting>
  <conditionalFormatting sqref="L365">
    <cfRule type="cellIs" dxfId="23117" priority="25696" operator="lessThan">
      <formula>0</formula>
    </cfRule>
  </conditionalFormatting>
  <conditionalFormatting sqref="M365">
    <cfRule type="cellIs" dxfId="23116" priority="25695" operator="greaterThan">
      <formula>5000000</formula>
    </cfRule>
  </conditionalFormatting>
  <conditionalFormatting sqref="M365">
    <cfRule type="expression" dxfId="23115" priority="25694">
      <formula>ISTEXT($M$365)</formula>
    </cfRule>
  </conditionalFormatting>
  <conditionalFormatting sqref="M365">
    <cfRule type="cellIs" dxfId="23114" priority="25693" operator="lessThan">
      <formula>0</formula>
    </cfRule>
  </conditionalFormatting>
  <conditionalFormatting sqref="N365">
    <cfRule type="cellIs" dxfId="23113" priority="25692" operator="greaterThan">
      <formula>5000000</formula>
    </cfRule>
  </conditionalFormatting>
  <conditionalFormatting sqref="N365">
    <cfRule type="expression" dxfId="23112" priority="25691">
      <formula>ISTEXT($N$365)</formula>
    </cfRule>
  </conditionalFormatting>
  <conditionalFormatting sqref="N365">
    <cfRule type="cellIs" dxfId="23111" priority="25690" operator="lessThan">
      <formula>0</formula>
    </cfRule>
  </conditionalFormatting>
  <conditionalFormatting sqref="O365">
    <cfRule type="cellIs" dxfId="23110" priority="25689" operator="greaterThan">
      <formula>5000000</formula>
    </cfRule>
  </conditionalFormatting>
  <conditionalFormatting sqref="O365">
    <cfRule type="expression" dxfId="23109" priority="25688">
      <formula>ISTEXT($O$365)</formula>
    </cfRule>
  </conditionalFormatting>
  <conditionalFormatting sqref="O365">
    <cfRule type="cellIs" dxfId="23108" priority="25687" operator="lessThan">
      <formula>0</formula>
    </cfRule>
  </conditionalFormatting>
  <conditionalFormatting sqref="P365">
    <cfRule type="cellIs" dxfId="23107" priority="25686" operator="greaterThan">
      <formula>5000000</formula>
    </cfRule>
  </conditionalFormatting>
  <conditionalFormatting sqref="P365">
    <cfRule type="expression" dxfId="23106" priority="25685">
      <formula>ISTEXT($P$365)</formula>
    </cfRule>
  </conditionalFormatting>
  <conditionalFormatting sqref="P365">
    <cfRule type="cellIs" dxfId="23105" priority="25684" operator="lessThan">
      <formula>0</formula>
    </cfRule>
  </conditionalFormatting>
  <conditionalFormatting sqref="Q365">
    <cfRule type="cellIs" dxfId="23104" priority="25683" operator="greaterThan">
      <formula>5000000</formula>
    </cfRule>
  </conditionalFormatting>
  <conditionalFormatting sqref="Q365">
    <cfRule type="expression" dxfId="23103" priority="25682">
      <formula>ISTEXT($Q$365)</formula>
    </cfRule>
  </conditionalFormatting>
  <conditionalFormatting sqref="Q365">
    <cfRule type="cellIs" dxfId="23102" priority="25681" operator="lessThan">
      <formula>0</formula>
    </cfRule>
  </conditionalFormatting>
  <conditionalFormatting sqref="R365">
    <cfRule type="cellIs" dxfId="23101" priority="25680" operator="greaterThan">
      <formula>5000000</formula>
    </cfRule>
  </conditionalFormatting>
  <conditionalFormatting sqref="R365">
    <cfRule type="expression" dxfId="23100" priority="25679">
      <formula>ISTEXT($R$365)</formula>
    </cfRule>
  </conditionalFormatting>
  <conditionalFormatting sqref="R365">
    <cfRule type="cellIs" dxfId="23099" priority="25678" operator="lessThan">
      <formula>0</formula>
    </cfRule>
  </conditionalFormatting>
  <conditionalFormatting sqref="S365">
    <cfRule type="cellIs" dxfId="23098" priority="25677" operator="greaterThan">
      <formula>5000000</formula>
    </cfRule>
  </conditionalFormatting>
  <conditionalFormatting sqref="S365">
    <cfRule type="expression" dxfId="23097" priority="25676">
      <formula>ISTEXT($S$365)</formula>
    </cfRule>
  </conditionalFormatting>
  <conditionalFormatting sqref="S365">
    <cfRule type="cellIs" dxfId="23096" priority="25675" operator="lessThan">
      <formula>0</formula>
    </cfRule>
  </conditionalFormatting>
  <conditionalFormatting sqref="T365">
    <cfRule type="cellIs" dxfId="23095" priority="25674" operator="greaterThan">
      <formula>5000000</formula>
    </cfRule>
  </conditionalFormatting>
  <conditionalFormatting sqref="T365">
    <cfRule type="expression" dxfId="23094" priority="25673">
      <formula>ISTEXT($T$365)</formula>
    </cfRule>
  </conditionalFormatting>
  <conditionalFormatting sqref="T365">
    <cfRule type="cellIs" dxfId="23093" priority="25672" operator="lessThan">
      <formula>0</formula>
    </cfRule>
  </conditionalFormatting>
  <conditionalFormatting sqref="U365">
    <cfRule type="cellIs" dxfId="23092" priority="25671" operator="greaterThan">
      <formula>5000000</formula>
    </cfRule>
  </conditionalFormatting>
  <conditionalFormatting sqref="U365">
    <cfRule type="expression" dxfId="23091" priority="25670">
      <formula>ISTEXT($U$365)</formula>
    </cfRule>
  </conditionalFormatting>
  <conditionalFormatting sqref="U365">
    <cfRule type="cellIs" dxfId="23090" priority="25669" operator="lessThan">
      <formula>0</formula>
    </cfRule>
  </conditionalFormatting>
  <conditionalFormatting sqref="V365">
    <cfRule type="cellIs" dxfId="23089" priority="25668" operator="greaterThan">
      <formula>5000000</formula>
    </cfRule>
  </conditionalFormatting>
  <conditionalFormatting sqref="V365">
    <cfRule type="expression" dxfId="23088" priority="25667">
      <formula>ISTEXT($V$365)</formula>
    </cfRule>
  </conditionalFormatting>
  <conditionalFormatting sqref="V365">
    <cfRule type="cellIs" dxfId="23087" priority="25666" operator="lessThan">
      <formula>0</formula>
    </cfRule>
  </conditionalFormatting>
  <conditionalFormatting sqref="W365">
    <cfRule type="cellIs" dxfId="23086" priority="25665" operator="greaterThan">
      <formula>5000000</formula>
    </cfRule>
  </conditionalFormatting>
  <conditionalFormatting sqref="W365">
    <cfRule type="expression" dxfId="23085" priority="25664">
      <formula>ISTEXT($W$365)</formula>
    </cfRule>
  </conditionalFormatting>
  <conditionalFormatting sqref="W365">
    <cfRule type="cellIs" dxfId="23084" priority="25663" operator="lessThan">
      <formula>0</formula>
    </cfRule>
  </conditionalFormatting>
  <conditionalFormatting sqref="X365">
    <cfRule type="cellIs" dxfId="23083" priority="25662" operator="greaterThan">
      <formula>5000000</formula>
    </cfRule>
  </conditionalFormatting>
  <conditionalFormatting sqref="X365">
    <cfRule type="expression" dxfId="23082" priority="25661">
      <formula>ISTEXT($X$365)</formula>
    </cfRule>
  </conditionalFormatting>
  <conditionalFormatting sqref="X365">
    <cfRule type="cellIs" dxfId="23081" priority="25660" operator="lessThan">
      <formula>0</formula>
    </cfRule>
  </conditionalFormatting>
  <conditionalFormatting sqref="Y365">
    <cfRule type="cellIs" dxfId="23080" priority="25659" operator="greaterThan">
      <formula>5000000</formula>
    </cfRule>
  </conditionalFormatting>
  <conditionalFormatting sqref="Y365">
    <cfRule type="expression" dxfId="23079" priority="25658">
      <formula>ISTEXT($Y$365)</formula>
    </cfRule>
  </conditionalFormatting>
  <conditionalFormatting sqref="Y365">
    <cfRule type="cellIs" dxfId="23078" priority="25657" operator="lessThan">
      <formula>0</formula>
    </cfRule>
  </conditionalFormatting>
  <conditionalFormatting sqref="Z365">
    <cfRule type="cellIs" dxfId="23077" priority="25656" operator="greaterThan">
      <formula>5000000</formula>
    </cfRule>
  </conditionalFormatting>
  <conditionalFormatting sqref="Z365">
    <cfRule type="expression" dxfId="23076" priority="25655">
      <formula>ISTEXT($Z$365)</formula>
    </cfRule>
  </conditionalFormatting>
  <conditionalFormatting sqref="Z365">
    <cfRule type="cellIs" dxfId="23075" priority="25654" operator="lessThan">
      <formula>0</formula>
    </cfRule>
  </conditionalFormatting>
  <conditionalFormatting sqref="D366">
    <cfRule type="cellIs" dxfId="23074" priority="25653" operator="greaterThan">
      <formula>5000000</formula>
    </cfRule>
  </conditionalFormatting>
  <conditionalFormatting sqref="D366">
    <cfRule type="expression" dxfId="23073" priority="25652">
      <formula>ISTEXT($D$366)</formula>
    </cfRule>
  </conditionalFormatting>
  <conditionalFormatting sqref="D366">
    <cfRule type="cellIs" dxfId="23072" priority="25651" operator="lessThan">
      <formula>0</formula>
    </cfRule>
  </conditionalFormatting>
  <conditionalFormatting sqref="E366">
    <cfRule type="cellIs" dxfId="23071" priority="25650" operator="greaterThan">
      <formula>5000000</formula>
    </cfRule>
  </conditionalFormatting>
  <conditionalFormatting sqref="E366">
    <cfRule type="expression" dxfId="23070" priority="25649">
      <formula>ISTEXT($E$366)</formula>
    </cfRule>
  </conditionalFormatting>
  <conditionalFormatting sqref="E366">
    <cfRule type="cellIs" dxfId="23069" priority="25648" operator="lessThan">
      <formula>0</formula>
    </cfRule>
  </conditionalFormatting>
  <conditionalFormatting sqref="F366">
    <cfRule type="cellIs" dxfId="23068" priority="25647" operator="greaterThan">
      <formula>5000000</formula>
    </cfRule>
  </conditionalFormatting>
  <conditionalFormatting sqref="F366">
    <cfRule type="expression" dxfId="23067" priority="25646">
      <formula>ISTEXT($F$366)</formula>
    </cfRule>
  </conditionalFormatting>
  <conditionalFormatting sqref="F366">
    <cfRule type="cellIs" dxfId="23066" priority="25645" operator="lessThan">
      <formula>0</formula>
    </cfRule>
  </conditionalFormatting>
  <conditionalFormatting sqref="G366">
    <cfRule type="cellIs" dxfId="23065" priority="25644" operator="greaterThan">
      <formula>5000000</formula>
    </cfRule>
  </conditionalFormatting>
  <conditionalFormatting sqref="G366">
    <cfRule type="expression" dxfId="23064" priority="25643">
      <formula>ISTEXT($G$366)</formula>
    </cfRule>
  </conditionalFormatting>
  <conditionalFormatting sqref="G366">
    <cfRule type="cellIs" dxfId="23063" priority="25642" operator="lessThan">
      <formula>0</formula>
    </cfRule>
  </conditionalFormatting>
  <conditionalFormatting sqref="H366">
    <cfRule type="cellIs" dxfId="23062" priority="25641" operator="greaterThan">
      <formula>5000000</formula>
    </cfRule>
  </conditionalFormatting>
  <conditionalFormatting sqref="H366">
    <cfRule type="expression" dxfId="23061" priority="25640">
      <formula>ISTEXT($H$366)</formula>
    </cfRule>
  </conditionalFormatting>
  <conditionalFormatting sqref="H366">
    <cfRule type="cellIs" dxfId="23060" priority="25639" operator="lessThan">
      <formula>0</formula>
    </cfRule>
  </conditionalFormatting>
  <conditionalFormatting sqref="I366">
    <cfRule type="cellIs" dxfId="23059" priority="25638" operator="greaterThan">
      <formula>5000000</formula>
    </cfRule>
  </conditionalFormatting>
  <conditionalFormatting sqref="I366">
    <cfRule type="expression" dxfId="23058" priority="25637">
      <formula>ISTEXT($I$366)</formula>
    </cfRule>
  </conditionalFormatting>
  <conditionalFormatting sqref="I366">
    <cfRule type="cellIs" dxfId="23057" priority="25636" operator="lessThan">
      <formula>0</formula>
    </cfRule>
  </conditionalFormatting>
  <conditionalFormatting sqref="J366">
    <cfRule type="cellIs" dxfId="23056" priority="25635" operator="greaterThan">
      <formula>5000000</formula>
    </cfRule>
  </conditionalFormatting>
  <conditionalFormatting sqref="J366">
    <cfRule type="expression" dxfId="23055" priority="25634">
      <formula>ISTEXT($J$366)</formula>
    </cfRule>
  </conditionalFormatting>
  <conditionalFormatting sqref="J366">
    <cfRule type="cellIs" dxfId="23054" priority="25633" operator="lessThan">
      <formula>0</formula>
    </cfRule>
  </conditionalFormatting>
  <conditionalFormatting sqref="K366">
    <cfRule type="cellIs" dxfId="23053" priority="25632" operator="greaterThan">
      <formula>5000000</formula>
    </cfRule>
  </conditionalFormatting>
  <conditionalFormatting sqref="K366">
    <cfRule type="expression" dxfId="23052" priority="25631">
      <formula>ISTEXT($K$366)</formula>
    </cfRule>
  </conditionalFormatting>
  <conditionalFormatting sqref="K366">
    <cfRule type="cellIs" dxfId="23051" priority="25630" operator="lessThan">
      <formula>0</formula>
    </cfRule>
  </conditionalFormatting>
  <conditionalFormatting sqref="L366">
    <cfRule type="cellIs" dxfId="23050" priority="25629" operator="greaterThan">
      <formula>5000000</formula>
    </cfRule>
  </conditionalFormatting>
  <conditionalFormatting sqref="L366">
    <cfRule type="expression" dxfId="23049" priority="25628">
      <formula>ISTEXT($L$366)</formula>
    </cfRule>
  </conditionalFormatting>
  <conditionalFormatting sqref="L366">
    <cfRule type="cellIs" dxfId="23048" priority="25627" operator="lessThan">
      <formula>0</formula>
    </cfRule>
  </conditionalFormatting>
  <conditionalFormatting sqref="M366">
    <cfRule type="cellIs" dxfId="23047" priority="25626" operator="greaterThan">
      <formula>5000000</formula>
    </cfRule>
  </conditionalFormatting>
  <conditionalFormatting sqref="M366">
    <cfRule type="expression" dxfId="23046" priority="25625">
      <formula>ISTEXT($M$366)</formula>
    </cfRule>
  </conditionalFormatting>
  <conditionalFormatting sqref="M366">
    <cfRule type="cellIs" dxfId="23045" priority="25624" operator="lessThan">
      <formula>0</formula>
    </cfRule>
  </conditionalFormatting>
  <conditionalFormatting sqref="N366">
    <cfRule type="cellIs" dxfId="23044" priority="25623" operator="greaterThan">
      <formula>5000000</formula>
    </cfRule>
  </conditionalFormatting>
  <conditionalFormatting sqref="N366">
    <cfRule type="expression" dxfId="23043" priority="25622">
      <formula>ISTEXT($N$366)</formula>
    </cfRule>
  </conditionalFormatting>
  <conditionalFormatting sqref="N366">
    <cfRule type="cellIs" dxfId="23042" priority="25621" operator="lessThan">
      <formula>0</formula>
    </cfRule>
  </conditionalFormatting>
  <conditionalFormatting sqref="O366">
    <cfRule type="cellIs" dxfId="23041" priority="25620" operator="greaterThan">
      <formula>5000000</formula>
    </cfRule>
  </conditionalFormatting>
  <conditionalFormatting sqref="O366">
    <cfRule type="expression" dxfId="23040" priority="25619">
      <formula>ISTEXT($O$366)</formula>
    </cfRule>
  </conditionalFormatting>
  <conditionalFormatting sqref="O366">
    <cfRule type="cellIs" dxfId="23039" priority="25618" operator="lessThan">
      <formula>0</formula>
    </cfRule>
  </conditionalFormatting>
  <conditionalFormatting sqref="P366">
    <cfRule type="cellIs" dxfId="23038" priority="25617" operator="greaterThan">
      <formula>5000000</formula>
    </cfRule>
  </conditionalFormatting>
  <conditionalFormatting sqref="P366">
    <cfRule type="expression" dxfId="23037" priority="25616">
      <formula>ISTEXT($P$366)</formula>
    </cfRule>
  </conditionalFormatting>
  <conditionalFormatting sqref="P366">
    <cfRule type="cellIs" dxfId="23036" priority="25615" operator="lessThan">
      <formula>0</formula>
    </cfRule>
  </conditionalFormatting>
  <conditionalFormatting sqref="Q366">
    <cfRule type="cellIs" dxfId="23035" priority="25614" operator="greaterThan">
      <formula>5000000</formula>
    </cfRule>
  </conditionalFormatting>
  <conditionalFormatting sqref="Q366">
    <cfRule type="expression" dxfId="23034" priority="25613">
      <formula>ISTEXT($Q$366)</formula>
    </cfRule>
  </conditionalFormatting>
  <conditionalFormatting sqref="Q366">
    <cfRule type="cellIs" dxfId="23033" priority="25612" operator="lessThan">
      <formula>0</formula>
    </cfRule>
  </conditionalFormatting>
  <conditionalFormatting sqref="R366">
    <cfRule type="cellIs" dxfId="23032" priority="25611" operator="greaterThan">
      <formula>5000000</formula>
    </cfRule>
  </conditionalFormatting>
  <conditionalFormatting sqref="R366">
    <cfRule type="expression" dxfId="23031" priority="25610">
      <formula>ISTEXT($R$366)</formula>
    </cfRule>
  </conditionalFormatting>
  <conditionalFormatting sqref="R366">
    <cfRule type="cellIs" dxfId="23030" priority="25609" operator="lessThan">
      <formula>0</formula>
    </cfRule>
  </conditionalFormatting>
  <conditionalFormatting sqref="S366">
    <cfRule type="cellIs" dxfId="23029" priority="25608" operator="greaterThan">
      <formula>5000000</formula>
    </cfRule>
  </conditionalFormatting>
  <conditionalFormatting sqref="S366">
    <cfRule type="expression" dxfId="23028" priority="25607">
      <formula>ISTEXT($S$366)</formula>
    </cfRule>
  </conditionalFormatting>
  <conditionalFormatting sqref="S366">
    <cfRule type="cellIs" dxfId="23027" priority="25606" operator="lessThan">
      <formula>0</formula>
    </cfRule>
  </conditionalFormatting>
  <conditionalFormatting sqref="T366">
    <cfRule type="cellIs" dxfId="23026" priority="25605" operator="greaterThan">
      <formula>5000000</formula>
    </cfRule>
  </conditionalFormatting>
  <conditionalFormatting sqref="T366">
    <cfRule type="expression" dxfId="23025" priority="25604">
      <formula>ISTEXT($T$366)</formula>
    </cfRule>
  </conditionalFormatting>
  <conditionalFormatting sqref="T366">
    <cfRule type="cellIs" dxfId="23024" priority="25603" operator="lessThan">
      <formula>0</formula>
    </cfRule>
  </conditionalFormatting>
  <conditionalFormatting sqref="U366">
    <cfRule type="cellIs" dxfId="23023" priority="25602" operator="greaterThan">
      <formula>5000000</formula>
    </cfRule>
  </conditionalFormatting>
  <conditionalFormatting sqref="U366">
    <cfRule type="expression" dxfId="23022" priority="25601">
      <formula>ISTEXT($U$366)</formula>
    </cfRule>
  </conditionalFormatting>
  <conditionalFormatting sqref="U366">
    <cfRule type="cellIs" dxfId="23021" priority="25600" operator="lessThan">
      <formula>0</formula>
    </cfRule>
  </conditionalFormatting>
  <conditionalFormatting sqref="V366">
    <cfRule type="cellIs" dxfId="23020" priority="25599" operator="greaterThan">
      <formula>5000000</formula>
    </cfRule>
  </conditionalFormatting>
  <conditionalFormatting sqref="V366">
    <cfRule type="expression" dxfId="23019" priority="25598">
      <formula>ISTEXT($V$366)</formula>
    </cfRule>
  </conditionalFormatting>
  <conditionalFormatting sqref="V366">
    <cfRule type="cellIs" dxfId="23018" priority="25597" operator="lessThan">
      <formula>0</formula>
    </cfRule>
  </conditionalFormatting>
  <conditionalFormatting sqref="W366">
    <cfRule type="cellIs" dxfId="23017" priority="25596" operator="greaterThan">
      <formula>5000000</formula>
    </cfRule>
  </conditionalFormatting>
  <conditionalFormatting sqref="W366">
    <cfRule type="expression" dxfId="23016" priority="25595">
      <formula>ISTEXT($W$366)</formula>
    </cfRule>
  </conditionalFormatting>
  <conditionalFormatting sqref="W366">
    <cfRule type="cellIs" dxfId="23015" priority="25594" operator="lessThan">
      <formula>0</formula>
    </cfRule>
  </conditionalFormatting>
  <conditionalFormatting sqref="X366">
    <cfRule type="cellIs" dxfId="23014" priority="25593" operator="greaterThan">
      <formula>5000000</formula>
    </cfRule>
  </conditionalFormatting>
  <conditionalFormatting sqref="X366">
    <cfRule type="expression" dxfId="23013" priority="25592">
      <formula>ISTEXT($X$366)</formula>
    </cfRule>
  </conditionalFormatting>
  <conditionalFormatting sqref="X366">
    <cfRule type="cellIs" dxfId="23012" priority="25591" operator="lessThan">
      <formula>0</formula>
    </cfRule>
  </conditionalFormatting>
  <conditionalFormatting sqref="Y366">
    <cfRule type="cellIs" dxfId="23011" priority="25590" operator="greaterThan">
      <formula>5000000</formula>
    </cfRule>
  </conditionalFormatting>
  <conditionalFormatting sqref="Y366">
    <cfRule type="expression" dxfId="23010" priority="25589">
      <formula>ISTEXT($Y$366)</formula>
    </cfRule>
  </conditionalFormatting>
  <conditionalFormatting sqref="Y366">
    <cfRule type="cellIs" dxfId="23009" priority="25588" operator="lessThan">
      <formula>0</formula>
    </cfRule>
  </conditionalFormatting>
  <conditionalFormatting sqref="Z366">
    <cfRule type="cellIs" dxfId="23008" priority="25587" operator="greaterThan">
      <formula>5000000</formula>
    </cfRule>
  </conditionalFormatting>
  <conditionalFormatting sqref="Z366">
    <cfRule type="expression" dxfId="23007" priority="25586">
      <formula>ISTEXT($Z$366)</formula>
    </cfRule>
  </conditionalFormatting>
  <conditionalFormatting sqref="Z366">
    <cfRule type="cellIs" dxfId="23006" priority="25585" operator="lessThan">
      <formula>0</formula>
    </cfRule>
  </conditionalFormatting>
  <conditionalFormatting sqref="D367">
    <cfRule type="cellIs" dxfId="23005" priority="25584" operator="greaterThan">
      <formula>5000000</formula>
    </cfRule>
  </conditionalFormatting>
  <conditionalFormatting sqref="D367">
    <cfRule type="expression" dxfId="23004" priority="25583">
      <formula>ISTEXT($D$367)</formula>
    </cfRule>
  </conditionalFormatting>
  <conditionalFormatting sqref="D367">
    <cfRule type="cellIs" dxfId="23003" priority="25582" operator="lessThan">
      <formula>0</formula>
    </cfRule>
  </conditionalFormatting>
  <conditionalFormatting sqref="E367">
    <cfRule type="cellIs" dxfId="23002" priority="25581" operator="greaterThan">
      <formula>5000000</formula>
    </cfRule>
  </conditionalFormatting>
  <conditionalFormatting sqref="E367">
    <cfRule type="expression" dxfId="23001" priority="25580">
      <formula>ISTEXT($E$367)</formula>
    </cfRule>
  </conditionalFormatting>
  <conditionalFormatting sqref="E367">
    <cfRule type="cellIs" dxfId="23000" priority="25579" operator="lessThan">
      <formula>0</formula>
    </cfRule>
  </conditionalFormatting>
  <conditionalFormatting sqref="F367">
    <cfRule type="cellIs" dxfId="22999" priority="25578" operator="greaterThan">
      <formula>5000000</formula>
    </cfRule>
  </conditionalFormatting>
  <conditionalFormatting sqref="F367">
    <cfRule type="expression" dxfId="22998" priority="25577">
      <formula>ISTEXT($F$367)</formula>
    </cfRule>
  </conditionalFormatting>
  <conditionalFormatting sqref="F367">
    <cfRule type="cellIs" dxfId="22997" priority="25576" operator="lessThan">
      <formula>0</formula>
    </cfRule>
  </conditionalFormatting>
  <conditionalFormatting sqref="G367">
    <cfRule type="cellIs" dxfId="22996" priority="25575" operator="greaterThan">
      <formula>5000000</formula>
    </cfRule>
  </conditionalFormatting>
  <conditionalFormatting sqref="G367">
    <cfRule type="expression" dxfId="22995" priority="25574">
      <formula>ISTEXT($G$367)</formula>
    </cfRule>
  </conditionalFormatting>
  <conditionalFormatting sqref="G367">
    <cfRule type="cellIs" dxfId="22994" priority="25573" operator="lessThan">
      <formula>0</formula>
    </cfRule>
  </conditionalFormatting>
  <conditionalFormatting sqref="H367">
    <cfRule type="cellIs" dxfId="22993" priority="25572" operator="greaterThan">
      <formula>5000000</formula>
    </cfRule>
  </conditionalFormatting>
  <conditionalFormatting sqref="H367">
    <cfRule type="expression" dxfId="22992" priority="25571">
      <formula>ISTEXT($H$367)</formula>
    </cfRule>
  </conditionalFormatting>
  <conditionalFormatting sqref="H367">
    <cfRule type="cellIs" dxfId="22991" priority="25570" operator="lessThan">
      <formula>0</formula>
    </cfRule>
  </conditionalFormatting>
  <conditionalFormatting sqref="I367">
    <cfRule type="cellIs" dxfId="22990" priority="25569" operator="greaterThan">
      <formula>5000000</formula>
    </cfRule>
  </conditionalFormatting>
  <conditionalFormatting sqref="I367">
    <cfRule type="expression" dxfId="22989" priority="25568">
      <formula>ISTEXT($I$367)</formula>
    </cfRule>
  </conditionalFormatting>
  <conditionalFormatting sqref="I367">
    <cfRule type="cellIs" dxfId="22988" priority="25567" operator="lessThan">
      <formula>0</formula>
    </cfRule>
  </conditionalFormatting>
  <conditionalFormatting sqref="J367">
    <cfRule type="cellIs" dxfId="22987" priority="25566" operator="greaterThan">
      <formula>5000000</formula>
    </cfRule>
  </conditionalFormatting>
  <conditionalFormatting sqref="J367">
    <cfRule type="expression" dxfId="22986" priority="25565">
      <formula>ISTEXT($J$367)</formula>
    </cfRule>
  </conditionalFormatting>
  <conditionalFormatting sqref="J367">
    <cfRule type="cellIs" dxfId="22985" priority="25564" operator="lessThan">
      <formula>0</formula>
    </cfRule>
  </conditionalFormatting>
  <conditionalFormatting sqref="K367">
    <cfRule type="cellIs" dxfId="22984" priority="25563" operator="greaterThan">
      <formula>5000000</formula>
    </cfRule>
  </conditionalFormatting>
  <conditionalFormatting sqref="K367">
    <cfRule type="expression" dxfId="22983" priority="25562">
      <formula>ISTEXT($K$367)</formula>
    </cfRule>
  </conditionalFormatting>
  <conditionalFormatting sqref="K367">
    <cfRule type="cellIs" dxfId="22982" priority="25561" operator="lessThan">
      <formula>0</formula>
    </cfRule>
  </conditionalFormatting>
  <conditionalFormatting sqref="L367">
    <cfRule type="cellIs" dxfId="22981" priority="25560" operator="greaterThan">
      <formula>5000000</formula>
    </cfRule>
  </conditionalFormatting>
  <conditionalFormatting sqref="L367">
    <cfRule type="expression" dxfId="22980" priority="25559">
      <formula>ISTEXT($L$367)</formula>
    </cfRule>
  </conditionalFormatting>
  <conditionalFormatting sqref="L367">
    <cfRule type="cellIs" dxfId="22979" priority="25558" operator="lessThan">
      <formula>0</formula>
    </cfRule>
  </conditionalFormatting>
  <conditionalFormatting sqref="M367">
    <cfRule type="cellIs" dxfId="22978" priority="25557" operator="greaterThan">
      <formula>5000000</formula>
    </cfRule>
  </conditionalFormatting>
  <conditionalFormatting sqref="M367">
    <cfRule type="expression" dxfId="22977" priority="25556">
      <formula>ISTEXT($M$367)</formula>
    </cfRule>
  </conditionalFormatting>
  <conditionalFormatting sqref="M367">
    <cfRule type="cellIs" dxfId="22976" priority="25555" operator="lessThan">
      <formula>0</formula>
    </cfRule>
  </conditionalFormatting>
  <conditionalFormatting sqref="N367">
    <cfRule type="cellIs" dxfId="22975" priority="25554" operator="greaterThan">
      <formula>5000000</formula>
    </cfRule>
  </conditionalFormatting>
  <conditionalFormatting sqref="N367">
    <cfRule type="expression" dxfId="22974" priority="25553">
      <formula>ISTEXT($N$367)</formula>
    </cfRule>
  </conditionalFormatting>
  <conditionalFormatting sqref="N367">
    <cfRule type="cellIs" dxfId="22973" priority="25552" operator="lessThan">
      <formula>0</formula>
    </cfRule>
  </conditionalFormatting>
  <conditionalFormatting sqref="O367">
    <cfRule type="cellIs" dxfId="22972" priority="25551" operator="greaterThan">
      <formula>5000000</formula>
    </cfRule>
  </conditionalFormatting>
  <conditionalFormatting sqref="O367">
    <cfRule type="expression" dxfId="22971" priority="25550">
      <formula>ISTEXT($O$367)</formula>
    </cfRule>
  </conditionalFormatting>
  <conditionalFormatting sqref="O367">
    <cfRule type="cellIs" dxfId="22970" priority="25549" operator="lessThan">
      <formula>0</formula>
    </cfRule>
  </conditionalFormatting>
  <conditionalFormatting sqref="P367">
    <cfRule type="cellIs" dxfId="22969" priority="25548" operator="greaterThan">
      <formula>5000000</formula>
    </cfRule>
  </conditionalFormatting>
  <conditionalFormatting sqref="P367">
    <cfRule type="expression" dxfId="22968" priority="25547">
      <formula>ISTEXT($P$367)</formula>
    </cfRule>
  </conditionalFormatting>
  <conditionalFormatting sqref="P367">
    <cfRule type="cellIs" dxfId="22967" priority="25546" operator="lessThan">
      <formula>0</formula>
    </cfRule>
  </conditionalFormatting>
  <conditionalFormatting sqref="Q367">
    <cfRule type="cellIs" dxfId="22966" priority="25545" operator="greaterThan">
      <formula>5000000</formula>
    </cfRule>
  </conditionalFormatting>
  <conditionalFormatting sqref="Q367">
    <cfRule type="expression" dxfId="22965" priority="25544">
      <formula>ISTEXT($Q$367)</formula>
    </cfRule>
  </conditionalFormatting>
  <conditionalFormatting sqref="Q367">
    <cfRule type="cellIs" dxfId="22964" priority="25543" operator="lessThan">
      <formula>0</formula>
    </cfRule>
  </conditionalFormatting>
  <conditionalFormatting sqref="R367">
    <cfRule type="cellIs" dxfId="22963" priority="25542" operator="greaterThan">
      <formula>5000000</formula>
    </cfRule>
  </conditionalFormatting>
  <conditionalFormatting sqref="R367">
    <cfRule type="expression" dxfId="22962" priority="25541">
      <formula>ISTEXT($R$367)</formula>
    </cfRule>
  </conditionalFormatting>
  <conditionalFormatting sqref="R367">
    <cfRule type="cellIs" dxfId="22961" priority="25540" operator="lessThan">
      <formula>0</formula>
    </cfRule>
  </conditionalFormatting>
  <conditionalFormatting sqref="S367">
    <cfRule type="cellIs" dxfId="22960" priority="25539" operator="greaterThan">
      <formula>5000000</formula>
    </cfRule>
  </conditionalFormatting>
  <conditionalFormatting sqref="S367">
    <cfRule type="expression" dxfId="22959" priority="25538">
      <formula>ISTEXT($S$367)</formula>
    </cfRule>
  </conditionalFormatting>
  <conditionalFormatting sqref="S367">
    <cfRule type="cellIs" dxfId="22958" priority="25537" operator="lessThan">
      <formula>0</formula>
    </cfRule>
  </conditionalFormatting>
  <conditionalFormatting sqref="T367">
    <cfRule type="cellIs" dxfId="22957" priority="25536" operator="greaterThan">
      <formula>5000000</formula>
    </cfRule>
  </conditionalFormatting>
  <conditionalFormatting sqref="T367">
    <cfRule type="expression" dxfId="22956" priority="25535">
      <formula>ISTEXT($T$367)</formula>
    </cfRule>
  </conditionalFormatting>
  <conditionalFormatting sqref="T367">
    <cfRule type="cellIs" dxfId="22955" priority="25534" operator="lessThan">
      <formula>0</formula>
    </cfRule>
  </conditionalFormatting>
  <conditionalFormatting sqref="U367">
    <cfRule type="cellIs" dxfId="22954" priority="25533" operator="greaterThan">
      <formula>5000000</formula>
    </cfRule>
  </conditionalFormatting>
  <conditionalFormatting sqref="U367">
    <cfRule type="expression" dxfId="22953" priority="25532">
      <formula>ISTEXT($U$367)</formula>
    </cfRule>
  </conditionalFormatting>
  <conditionalFormatting sqref="U367">
    <cfRule type="cellIs" dxfId="22952" priority="25531" operator="lessThan">
      <formula>0</formula>
    </cfRule>
  </conditionalFormatting>
  <conditionalFormatting sqref="V367">
    <cfRule type="cellIs" dxfId="22951" priority="25530" operator="greaterThan">
      <formula>5000000</formula>
    </cfRule>
  </conditionalFormatting>
  <conditionalFormatting sqref="V367">
    <cfRule type="expression" dxfId="22950" priority="25529">
      <formula>ISTEXT($V$367)</formula>
    </cfRule>
  </conditionalFormatting>
  <conditionalFormatting sqref="V367">
    <cfRule type="cellIs" dxfId="22949" priority="25528" operator="lessThan">
      <formula>0</formula>
    </cfRule>
  </conditionalFormatting>
  <conditionalFormatting sqref="W367">
    <cfRule type="cellIs" dxfId="22948" priority="25527" operator="greaterThan">
      <formula>5000000</formula>
    </cfRule>
  </conditionalFormatting>
  <conditionalFormatting sqref="W367">
    <cfRule type="expression" dxfId="22947" priority="25526">
      <formula>ISTEXT($W$367)</formula>
    </cfRule>
  </conditionalFormatting>
  <conditionalFormatting sqref="W367">
    <cfRule type="cellIs" dxfId="22946" priority="25525" operator="lessThan">
      <formula>0</formula>
    </cfRule>
  </conditionalFormatting>
  <conditionalFormatting sqref="X367">
    <cfRule type="cellIs" dxfId="22945" priority="25524" operator="greaterThan">
      <formula>5000000</formula>
    </cfRule>
  </conditionalFormatting>
  <conditionalFormatting sqref="X367">
    <cfRule type="expression" dxfId="22944" priority="25523">
      <formula>ISTEXT($X$367)</formula>
    </cfRule>
  </conditionalFormatting>
  <conditionalFormatting sqref="X367">
    <cfRule type="cellIs" dxfId="22943" priority="25522" operator="lessThan">
      <formula>0</formula>
    </cfRule>
  </conditionalFormatting>
  <conditionalFormatting sqref="Y367">
    <cfRule type="cellIs" dxfId="22942" priority="25521" operator="greaterThan">
      <formula>5000000</formula>
    </cfRule>
  </conditionalFormatting>
  <conditionalFormatting sqref="Y367">
    <cfRule type="expression" dxfId="22941" priority="25520">
      <formula>ISTEXT($Y$367)</formula>
    </cfRule>
  </conditionalFormatting>
  <conditionalFormatting sqref="Y367">
    <cfRule type="cellIs" dxfId="22940" priority="25519" operator="lessThan">
      <formula>0</formula>
    </cfRule>
  </conditionalFormatting>
  <conditionalFormatting sqref="Z367">
    <cfRule type="cellIs" dxfId="22939" priority="25518" operator="greaterThan">
      <formula>5000000</formula>
    </cfRule>
  </conditionalFormatting>
  <conditionalFormatting sqref="Z367">
    <cfRule type="expression" dxfId="22938" priority="25517">
      <formula>ISTEXT($Z$367)</formula>
    </cfRule>
  </conditionalFormatting>
  <conditionalFormatting sqref="Z367">
    <cfRule type="cellIs" dxfId="22937" priority="25516" operator="lessThan">
      <formula>0</formula>
    </cfRule>
  </conditionalFormatting>
  <conditionalFormatting sqref="D368">
    <cfRule type="cellIs" dxfId="22936" priority="25515" operator="greaterThan">
      <formula>5000000</formula>
    </cfRule>
  </conditionalFormatting>
  <conditionalFormatting sqref="D368">
    <cfRule type="expression" dxfId="22935" priority="25514">
      <formula>ISTEXT($D$368)</formula>
    </cfRule>
  </conditionalFormatting>
  <conditionalFormatting sqref="D368">
    <cfRule type="cellIs" dxfId="22934" priority="25513" operator="lessThan">
      <formula>0</formula>
    </cfRule>
  </conditionalFormatting>
  <conditionalFormatting sqref="E368">
    <cfRule type="cellIs" dxfId="22933" priority="25512" operator="greaterThan">
      <formula>5000000</formula>
    </cfRule>
  </conditionalFormatting>
  <conditionalFormatting sqref="E368">
    <cfRule type="expression" dxfId="22932" priority="25511">
      <formula>ISTEXT($E$368)</formula>
    </cfRule>
  </conditionalFormatting>
  <conditionalFormatting sqref="E368">
    <cfRule type="cellIs" dxfId="22931" priority="25510" operator="lessThan">
      <formula>0</formula>
    </cfRule>
  </conditionalFormatting>
  <conditionalFormatting sqref="F368">
    <cfRule type="cellIs" dxfId="22930" priority="25509" operator="greaterThan">
      <formula>5000000</formula>
    </cfRule>
  </conditionalFormatting>
  <conditionalFormatting sqref="F368">
    <cfRule type="expression" dxfId="22929" priority="25508">
      <formula>ISTEXT($F$368)</formula>
    </cfRule>
  </conditionalFormatting>
  <conditionalFormatting sqref="F368">
    <cfRule type="cellIs" dxfId="22928" priority="25507" operator="lessThan">
      <formula>0</formula>
    </cfRule>
  </conditionalFormatting>
  <conditionalFormatting sqref="G368">
    <cfRule type="cellIs" dxfId="22927" priority="25506" operator="greaterThan">
      <formula>5000000</formula>
    </cfRule>
  </conditionalFormatting>
  <conditionalFormatting sqref="G368">
    <cfRule type="expression" dxfId="22926" priority="25505">
      <formula>ISTEXT($G$368)</formula>
    </cfRule>
  </conditionalFormatting>
  <conditionalFormatting sqref="G368">
    <cfRule type="cellIs" dxfId="22925" priority="25504" operator="lessThan">
      <formula>0</formula>
    </cfRule>
  </conditionalFormatting>
  <conditionalFormatting sqref="H368">
    <cfRule type="cellIs" dxfId="22924" priority="25503" operator="greaterThan">
      <formula>5000000</formula>
    </cfRule>
  </conditionalFormatting>
  <conditionalFormatting sqref="H368">
    <cfRule type="expression" dxfId="22923" priority="25502">
      <formula>ISTEXT($H$368)</formula>
    </cfRule>
  </conditionalFormatting>
  <conditionalFormatting sqref="H368">
    <cfRule type="cellIs" dxfId="22922" priority="25501" operator="lessThan">
      <formula>0</formula>
    </cfRule>
  </conditionalFormatting>
  <conditionalFormatting sqref="I368">
    <cfRule type="cellIs" dxfId="22921" priority="25500" operator="greaterThan">
      <formula>5000000</formula>
    </cfRule>
  </conditionalFormatting>
  <conditionalFormatting sqref="I368">
    <cfRule type="expression" dxfId="22920" priority="25499">
      <formula>ISTEXT($I$368)</formula>
    </cfRule>
  </conditionalFormatting>
  <conditionalFormatting sqref="I368">
    <cfRule type="cellIs" dxfId="22919" priority="25498" operator="lessThan">
      <formula>0</formula>
    </cfRule>
  </conditionalFormatting>
  <conditionalFormatting sqref="J368">
    <cfRule type="cellIs" dxfId="22918" priority="25497" operator="greaterThan">
      <formula>5000000</formula>
    </cfRule>
  </conditionalFormatting>
  <conditionalFormatting sqref="J368">
    <cfRule type="expression" dxfId="22917" priority="25496">
      <formula>ISTEXT($J$368)</formula>
    </cfRule>
  </conditionalFormatting>
  <conditionalFormatting sqref="J368">
    <cfRule type="cellIs" dxfId="22916" priority="25495" operator="lessThan">
      <formula>0</formula>
    </cfRule>
  </conditionalFormatting>
  <conditionalFormatting sqref="K368">
    <cfRule type="cellIs" dxfId="22915" priority="25494" operator="greaterThan">
      <formula>5000000</formula>
    </cfRule>
  </conditionalFormatting>
  <conditionalFormatting sqref="K368">
    <cfRule type="expression" dxfId="22914" priority="25493">
      <formula>ISTEXT($K$368)</formula>
    </cfRule>
  </conditionalFormatting>
  <conditionalFormatting sqref="K368">
    <cfRule type="cellIs" dxfId="22913" priority="25492" operator="lessThan">
      <formula>0</formula>
    </cfRule>
  </conditionalFormatting>
  <conditionalFormatting sqref="L368">
    <cfRule type="cellIs" dxfId="22912" priority="25491" operator="greaterThan">
      <formula>5000000</formula>
    </cfRule>
  </conditionalFormatting>
  <conditionalFormatting sqref="L368">
    <cfRule type="expression" dxfId="22911" priority="25490">
      <formula>ISTEXT($L$368)</formula>
    </cfRule>
  </conditionalFormatting>
  <conditionalFormatting sqref="L368">
    <cfRule type="cellIs" dxfId="22910" priority="25489" operator="lessThan">
      <formula>0</formula>
    </cfRule>
  </conditionalFormatting>
  <conditionalFormatting sqref="M368">
    <cfRule type="cellIs" dxfId="22909" priority="25488" operator="greaterThan">
      <formula>5000000</formula>
    </cfRule>
  </conditionalFormatting>
  <conditionalFormatting sqref="M368">
    <cfRule type="expression" dxfId="22908" priority="25487">
      <formula>ISTEXT($M$368)</formula>
    </cfRule>
  </conditionalFormatting>
  <conditionalFormatting sqref="M368">
    <cfRule type="cellIs" dxfId="22907" priority="25486" operator="lessThan">
      <formula>0</formula>
    </cfRule>
  </conditionalFormatting>
  <conditionalFormatting sqref="N368">
    <cfRule type="cellIs" dxfId="22906" priority="25485" operator="greaterThan">
      <formula>5000000</formula>
    </cfRule>
  </conditionalFormatting>
  <conditionalFormatting sqref="N368">
    <cfRule type="expression" dxfId="22905" priority="25484">
      <formula>ISTEXT($N$368)</formula>
    </cfRule>
  </conditionalFormatting>
  <conditionalFormatting sqref="N368">
    <cfRule type="cellIs" dxfId="22904" priority="25483" operator="lessThan">
      <formula>0</formula>
    </cfRule>
  </conditionalFormatting>
  <conditionalFormatting sqref="O368">
    <cfRule type="cellIs" dxfId="22903" priority="25482" operator="greaterThan">
      <formula>5000000</formula>
    </cfRule>
  </conditionalFormatting>
  <conditionalFormatting sqref="O368">
    <cfRule type="expression" dxfId="22902" priority="25481">
      <formula>ISTEXT($O$368)</formula>
    </cfRule>
  </conditionalFormatting>
  <conditionalFormatting sqref="O368">
    <cfRule type="cellIs" dxfId="22901" priority="25480" operator="lessThan">
      <formula>0</formula>
    </cfRule>
  </conditionalFormatting>
  <conditionalFormatting sqref="P368">
    <cfRule type="cellIs" dxfId="22900" priority="25479" operator="greaterThan">
      <formula>5000000</formula>
    </cfRule>
  </conditionalFormatting>
  <conditionalFormatting sqref="P368">
    <cfRule type="expression" dxfId="22899" priority="25478">
      <formula>ISTEXT($P$368)</formula>
    </cfRule>
  </conditionalFormatting>
  <conditionalFormatting sqref="P368">
    <cfRule type="cellIs" dxfId="22898" priority="25477" operator="lessThan">
      <formula>0</formula>
    </cfRule>
  </conditionalFormatting>
  <conditionalFormatting sqref="Q368">
    <cfRule type="cellIs" dxfId="22897" priority="25476" operator="greaterThan">
      <formula>5000000</formula>
    </cfRule>
  </conditionalFormatting>
  <conditionalFormatting sqref="Q368">
    <cfRule type="expression" dxfId="22896" priority="25475">
      <formula>ISTEXT($Q$368)</formula>
    </cfRule>
  </conditionalFormatting>
  <conditionalFormatting sqref="Q368">
    <cfRule type="cellIs" dxfId="22895" priority="25474" operator="lessThan">
      <formula>0</formula>
    </cfRule>
  </conditionalFormatting>
  <conditionalFormatting sqref="R368">
    <cfRule type="cellIs" dxfId="22894" priority="25473" operator="greaterThan">
      <formula>5000000</formula>
    </cfRule>
  </conditionalFormatting>
  <conditionalFormatting sqref="R368">
    <cfRule type="expression" dxfId="22893" priority="25472">
      <formula>ISTEXT($R$368)</formula>
    </cfRule>
  </conditionalFormatting>
  <conditionalFormatting sqref="R368">
    <cfRule type="cellIs" dxfId="22892" priority="25471" operator="lessThan">
      <formula>0</formula>
    </cfRule>
  </conditionalFormatting>
  <conditionalFormatting sqref="S368">
    <cfRule type="cellIs" dxfId="22891" priority="25470" operator="greaterThan">
      <formula>5000000</formula>
    </cfRule>
  </conditionalFormatting>
  <conditionalFormatting sqref="S368">
    <cfRule type="expression" dxfId="22890" priority="25469">
      <formula>ISTEXT($S$368)</formula>
    </cfRule>
  </conditionalFormatting>
  <conditionalFormatting sqref="S368">
    <cfRule type="cellIs" dxfId="22889" priority="25468" operator="lessThan">
      <formula>0</formula>
    </cfRule>
  </conditionalFormatting>
  <conditionalFormatting sqref="T368">
    <cfRule type="cellIs" dxfId="22888" priority="25467" operator="greaterThan">
      <formula>5000000</formula>
    </cfRule>
  </conditionalFormatting>
  <conditionalFormatting sqref="T368">
    <cfRule type="expression" dxfId="22887" priority="25466">
      <formula>ISTEXT($T$368)</formula>
    </cfRule>
  </conditionalFormatting>
  <conditionalFormatting sqref="T368">
    <cfRule type="cellIs" dxfId="22886" priority="25465" operator="lessThan">
      <formula>0</formula>
    </cfRule>
  </conditionalFormatting>
  <conditionalFormatting sqref="U368">
    <cfRule type="cellIs" dxfId="22885" priority="25464" operator="greaterThan">
      <formula>5000000</formula>
    </cfRule>
  </conditionalFormatting>
  <conditionalFormatting sqref="U368">
    <cfRule type="expression" dxfId="22884" priority="25463">
      <formula>ISTEXT($U$368)</formula>
    </cfRule>
  </conditionalFormatting>
  <conditionalFormatting sqref="U368">
    <cfRule type="cellIs" dxfId="22883" priority="25462" operator="lessThan">
      <formula>0</formula>
    </cfRule>
  </conditionalFormatting>
  <conditionalFormatting sqref="V368">
    <cfRule type="cellIs" dxfId="22882" priority="25461" operator="greaterThan">
      <formula>5000000</formula>
    </cfRule>
  </conditionalFormatting>
  <conditionalFormatting sqref="V368">
    <cfRule type="expression" dxfId="22881" priority="25460">
      <formula>ISTEXT($V$368)</formula>
    </cfRule>
  </conditionalFormatting>
  <conditionalFormatting sqref="V368">
    <cfRule type="cellIs" dxfId="22880" priority="25459" operator="lessThan">
      <formula>0</formula>
    </cfRule>
  </conditionalFormatting>
  <conditionalFormatting sqref="W368">
    <cfRule type="cellIs" dxfId="22879" priority="25458" operator="greaterThan">
      <formula>5000000</formula>
    </cfRule>
  </conditionalFormatting>
  <conditionalFormatting sqref="W368">
    <cfRule type="expression" dxfId="22878" priority="25457">
      <formula>ISTEXT($W$368)</formula>
    </cfRule>
  </conditionalFormatting>
  <conditionalFormatting sqref="W368">
    <cfRule type="cellIs" dxfId="22877" priority="25456" operator="lessThan">
      <formula>0</formula>
    </cfRule>
  </conditionalFormatting>
  <conditionalFormatting sqref="X368">
    <cfRule type="cellIs" dxfId="22876" priority="25455" operator="greaterThan">
      <formula>5000000</formula>
    </cfRule>
  </conditionalFormatting>
  <conditionalFormatting sqref="X368">
    <cfRule type="expression" dxfId="22875" priority="25454">
      <formula>ISTEXT($X$368)</formula>
    </cfRule>
  </conditionalFormatting>
  <conditionalFormatting sqref="X368">
    <cfRule type="cellIs" dxfId="22874" priority="25453" operator="lessThan">
      <formula>0</formula>
    </cfRule>
  </conditionalFormatting>
  <conditionalFormatting sqref="Y368">
    <cfRule type="cellIs" dxfId="22873" priority="25452" operator="greaterThan">
      <formula>5000000</formula>
    </cfRule>
  </conditionalFormatting>
  <conditionalFormatting sqref="Y368">
    <cfRule type="expression" dxfId="22872" priority="25451">
      <formula>ISTEXT($Y$368)</formula>
    </cfRule>
  </conditionalFormatting>
  <conditionalFormatting sqref="Y368">
    <cfRule type="cellIs" dxfId="22871" priority="25450" operator="lessThan">
      <formula>0</formula>
    </cfRule>
  </conditionalFormatting>
  <conditionalFormatting sqref="Z368">
    <cfRule type="cellIs" dxfId="22870" priority="25449" operator="greaterThan">
      <formula>5000000</formula>
    </cfRule>
  </conditionalFormatting>
  <conditionalFormatting sqref="Z368">
    <cfRule type="expression" dxfId="22869" priority="25448">
      <formula>ISTEXT($Z$368)</formula>
    </cfRule>
  </conditionalFormatting>
  <conditionalFormatting sqref="Z368">
    <cfRule type="cellIs" dxfId="22868" priority="25447" operator="lessThan">
      <formula>0</formula>
    </cfRule>
  </conditionalFormatting>
  <conditionalFormatting sqref="D369">
    <cfRule type="cellIs" dxfId="22867" priority="25446" operator="greaterThan">
      <formula>5000000</formula>
    </cfRule>
  </conditionalFormatting>
  <conditionalFormatting sqref="D369">
    <cfRule type="expression" dxfId="22866" priority="25445">
      <formula>ISTEXT($D$369)</formula>
    </cfRule>
  </conditionalFormatting>
  <conditionalFormatting sqref="D369">
    <cfRule type="cellIs" dxfId="22865" priority="25444" operator="lessThan">
      <formula>0</formula>
    </cfRule>
  </conditionalFormatting>
  <conditionalFormatting sqref="E369">
    <cfRule type="cellIs" dxfId="22864" priority="25443" operator="greaterThan">
      <formula>5000000</formula>
    </cfRule>
  </conditionalFormatting>
  <conditionalFormatting sqref="E369">
    <cfRule type="expression" dxfId="22863" priority="25442">
      <formula>ISTEXT($E$369)</formula>
    </cfRule>
  </conditionalFormatting>
  <conditionalFormatting sqref="E369">
    <cfRule type="cellIs" dxfId="22862" priority="25441" operator="lessThan">
      <formula>0</formula>
    </cfRule>
  </conditionalFormatting>
  <conditionalFormatting sqref="F369">
    <cfRule type="cellIs" dxfId="22861" priority="25440" operator="greaterThan">
      <formula>5000000</formula>
    </cfRule>
  </conditionalFormatting>
  <conditionalFormatting sqref="F369">
    <cfRule type="expression" dxfId="22860" priority="25439">
      <formula>ISTEXT($F$369)</formula>
    </cfRule>
  </conditionalFormatting>
  <conditionalFormatting sqref="F369">
    <cfRule type="cellIs" dxfId="22859" priority="25438" operator="lessThan">
      <formula>0</formula>
    </cfRule>
  </conditionalFormatting>
  <conditionalFormatting sqref="G369">
    <cfRule type="cellIs" dxfId="22858" priority="25437" operator="greaterThan">
      <formula>5000000</formula>
    </cfRule>
  </conditionalFormatting>
  <conditionalFormatting sqref="G369">
    <cfRule type="expression" dxfId="22857" priority="25436">
      <formula>ISTEXT($G$369)</formula>
    </cfRule>
  </conditionalFormatting>
  <conditionalFormatting sqref="G369">
    <cfRule type="cellIs" dxfId="22856" priority="25435" operator="lessThan">
      <formula>0</formula>
    </cfRule>
  </conditionalFormatting>
  <conditionalFormatting sqref="H369">
    <cfRule type="cellIs" dxfId="22855" priority="25434" operator="greaterThan">
      <formula>5000000</formula>
    </cfRule>
  </conditionalFormatting>
  <conditionalFormatting sqref="H369">
    <cfRule type="expression" dxfId="22854" priority="25433">
      <formula>ISTEXT($H$369)</formula>
    </cfRule>
  </conditionalFormatting>
  <conditionalFormatting sqref="H369">
    <cfRule type="cellIs" dxfId="22853" priority="25432" operator="lessThan">
      <formula>0</formula>
    </cfRule>
  </conditionalFormatting>
  <conditionalFormatting sqref="I369">
    <cfRule type="cellIs" dxfId="22852" priority="25431" operator="greaterThan">
      <formula>5000000</formula>
    </cfRule>
  </conditionalFormatting>
  <conditionalFormatting sqref="I369">
    <cfRule type="expression" dxfId="22851" priority="25430">
      <formula>ISTEXT($I$369)</formula>
    </cfRule>
  </conditionalFormatting>
  <conditionalFormatting sqref="I369">
    <cfRule type="cellIs" dxfId="22850" priority="25429" operator="lessThan">
      <formula>0</formula>
    </cfRule>
  </conditionalFormatting>
  <conditionalFormatting sqref="J369">
    <cfRule type="cellIs" dxfId="22849" priority="25428" operator="greaterThan">
      <formula>5000000</formula>
    </cfRule>
  </conditionalFormatting>
  <conditionalFormatting sqref="J369">
    <cfRule type="expression" dxfId="22848" priority="25427">
      <formula>ISTEXT($J$369)</formula>
    </cfRule>
  </conditionalFormatting>
  <conditionalFormatting sqref="J369">
    <cfRule type="cellIs" dxfId="22847" priority="25426" operator="lessThan">
      <formula>0</formula>
    </cfRule>
  </conditionalFormatting>
  <conditionalFormatting sqref="K369">
    <cfRule type="cellIs" dxfId="22846" priority="25425" operator="greaterThan">
      <formula>5000000</formula>
    </cfRule>
  </conditionalFormatting>
  <conditionalFormatting sqref="K369">
    <cfRule type="expression" dxfId="22845" priority="25424">
      <formula>ISTEXT($K$369)</formula>
    </cfRule>
  </conditionalFormatting>
  <conditionalFormatting sqref="K369">
    <cfRule type="cellIs" dxfId="22844" priority="25423" operator="lessThan">
      <formula>0</formula>
    </cfRule>
  </conditionalFormatting>
  <conditionalFormatting sqref="L369">
    <cfRule type="cellIs" dxfId="22843" priority="25422" operator="greaterThan">
      <formula>5000000</formula>
    </cfRule>
  </conditionalFormatting>
  <conditionalFormatting sqref="L369">
    <cfRule type="expression" dxfId="22842" priority="25421">
      <formula>ISTEXT($L$369)</formula>
    </cfRule>
  </conditionalFormatting>
  <conditionalFormatting sqref="L369">
    <cfRule type="cellIs" dxfId="22841" priority="25420" operator="lessThan">
      <formula>0</formula>
    </cfRule>
  </conditionalFormatting>
  <conditionalFormatting sqref="M369">
    <cfRule type="cellIs" dxfId="22840" priority="25419" operator="greaterThan">
      <formula>5000000</formula>
    </cfRule>
  </conditionalFormatting>
  <conditionalFormatting sqref="M369">
    <cfRule type="expression" dxfId="22839" priority="25418">
      <formula>ISTEXT($M$369)</formula>
    </cfRule>
  </conditionalFormatting>
  <conditionalFormatting sqref="M369">
    <cfRule type="cellIs" dxfId="22838" priority="25417" operator="lessThan">
      <formula>0</formula>
    </cfRule>
  </conditionalFormatting>
  <conditionalFormatting sqref="N369">
    <cfRule type="cellIs" dxfId="22837" priority="25416" operator="greaterThan">
      <formula>5000000</formula>
    </cfRule>
  </conditionalFormatting>
  <conditionalFormatting sqref="N369">
    <cfRule type="expression" dxfId="22836" priority="25415">
      <formula>ISTEXT($N$369)</formula>
    </cfRule>
  </conditionalFormatting>
  <conditionalFormatting sqref="N369">
    <cfRule type="cellIs" dxfId="22835" priority="25414" operator="lessThan">
      <formula>0</formula>
    </cfRule>
  </conditionalFormatting>
  <conditionalFormatting sqref="O369">
    <cfRule type="cellIs" dxfId="22834" priority="25413" operator="greaterThan">
      <formula>5000000</formula>
    </cfRule>
  </conditionalFormatting>
  <conditionalFormatting sqref="O369">
    <cfRule type="expression" dxfId="22833" priority="25412">
      <formula>ISTEXT($O$369)</formula>
    </cfRule>
  </conditionalFormatting>
  <conditionalFormatting sqref="O369">
    <cfRule type="cellIs" dxfId="22832" priority="25411" operator="lessThan">
      <formula>0</formula>
    </cfRule>
  </conditionalFormatting>
  <conditionalFormatting sqref="P369">
    <cfRule type="cellIs" dxfId="22831" priority="25410" operator="greaterThan">
      <formula>5000000</formula>
    </cfRule>
  </conditionalFormatting>
  <conditionalFormatting sqref="P369">
    <cfRule type="expression" dxfId="22830" priority="25409">
      <formula>ISTEXT($P$369)</formula>
    </cfRule>
  </conditionalFormatting>
  <conditionalFormatting sqref="P369">
    <cfRule type="cellIs" dxfId="22829" priority="25408" operator="lessThan">
      <formula>0</formula>
    </cfRule>
  </conditionalFormatting>
  <conditionalFormatting sqref="Q369">
    <cfRule type="cellIs" dxfId="22828" priority="25407" operator="greaterThan">
      <formula>5000000</formula>
    </cfRule>
  </conditionalFormatting>
  <conditionalFormatting sqref="Q369">
    <cfRule type="expression" dxfId="22827" priority="25406">
      <formula>ISTEXT($Q$369)</formula>
    </cfRule>
  </conditionalFormatting>
  <conditionalFormatting sqref="Q369">
    <cfRule type="cellIs" dxfId="22826" priority="25405" operator="lessThan">
      <formula>0</formula>
    </cfRule>
  </conditionalFormatting>
  <conditionalFormatting sqref="R369">
    <cfRule type="cellIs" dxfId="22825" priority="25404" operator="greaterThan">
      <formula>5000000</formula>
    </cfRule>
  </conditionalFormatting>
  <conditionalFormatting sqref="R369">
    <cfRule type="expression" dxfId="22824" priority="25403">
      <formula>ISTEXT($R$369)</formula>
    </cfRule>
  </conditionalFormatting>
  <conditionalFormatting sqref="R369">
    <cfRule type="cellIs" dxfId="22823" priority="25402" operator="lessThan">
      <formula>0</formula>
    </cfRule>
  </conditionalFormatting>
  <conditionalFormatting sqref="S369">
    <cfRule type="cellIs" dxfId="22822" priority="25401" operator="greaterThan">
      <formula>5000000</formula>
    </cfRule>
  </conditionalFormatting>
  <conditionalFormatting sqref="S369">
    <cfRule type="expression" dxfId="22821" priority="25400">
      <formula>ISTEXT($S$369)</formula>
    </cfRule>
  </conditionalFormatting>
  <conditionalFormatting sqref="S369">
    <cfRule type="cellIs" dxfId="22820" priority="25399" operator="lessThan">
      <formula>0</formula>
    </cfRule>
  </conditionalFormatting>
  <conditionalFormatting sqref="T369">
    <cfRule type="cellIs" dxfId="22819" priority="25398" operator="greaterThan">
      <formula>5000000</formula>
    </cfRule>
  </conditionalFormatting>
  <conditionalFormatting sqref="T369">
    <cfRule type="expression" dxfId="22818" priority="25397">
      <formula>ISTEXT($T$369)</formula>
    </cfRule>
  </conditionalFormatting>
  <conditionalFormatting sqref="T369">
    <cfRule type="cellIs" dxfId="22817" priority="25396" operator="lessThan">
      <formula>0</formula>
    </cfRule>
  </conditionalFormatting>
  <conditionalFormatting sqref="U369">
    <cfRule type="cellIs" dxfId="22816" priority="25395" operator="greaterThan">
      <formula>5000000</formula>
    </cfRule>
  </conditionalFormatting>
  <conditionalFormatting sqref="U369">
    <cfRule type="expression" dxfId="22815" priority="25394">
      <formula>ISTEXT($U$369)</formula>
    </cfRule>
  </conditionalFormatting>
  <conditionalFormatting sqref="U369">
    <cfRule type="cellIs" dxfId="22814" priority="25393" operator="lessThan">
      <formula>0</formula>
    </cfRule>
  </conditionalFormatting>
  <conditionalFormatting sqref="V369">
    <cfRule type="cellIs" dxfId="22813" priority="25392" operator="greaterThan">
      <formula>5000000</formula>
    </cfRule>
  </conditionalFormatting>
  <conditionalFormatting sqref="V369">
    <cfRule type="expression" dxfId="22812" priority="25391">
      <formula>ISTEXT($V$369)</formula>
    </cfRule>
  </conditionalFormatting>
  <conditionalFormatting sqref="V369">
    <cfRule type="cellIs" dxfId="22811" priority="25390" operator="lessThan">
      <formula>0</formula>
    </cfRule>
  </conditionalFormatting>
  <conditionalFormatting sqref="W369">
    <cfRule type="cellIs" dxfId="22810" priority="25389" operator="greaterThan">
      <formula>5000000</formula>
    </cfRule>
  </conditionalFormatting>
  <conditionalFormatting sqref="W369">
    <cfRule type="expression" dxfId="22809" priority="25388">
      <formula>ISTEXT($W$369)</formula>
    </cfRule>
  </conditionalFormatting>
  <conditionalFormatting sqref="W369">
    <cfRule type="cellIs" dxfId="22808" priority="25387" operator="lessThan">
      <formula>0</formula>
    </cfRule>
  </conditionalFormatting>
  <conditionalFormatting sqref="X369">
    <cfRule type="cellIs" dxfId="22807" priority="25386" operator="greaterThan">
      <formula>5000000</formula>
    </cfRule>
  </conditionalFormatting>
  <conditionalFormatting sqref="X369">
    <cfRule type="expression" dxfId="22806" priority="25385">
      <formula>ISTEXT($X$369)</formula>
    </cfRule>
  </conditionalFormatting>
  <conditionalFormatting sqref="X369">
    <cfRule type="cellIs" dxfId="22805" priority="25384" operator="lessThan">
      <formula>0</formula>
    </cfRule>
  </conditionalFormatting>
  <conditionalFormatting sqref="Y369">
    <cfRule type="cellIs" dxfId="22804" priority="25383" operator="greaterThan">
      <formula>5000000</formula>
    </cfRule>
  </conditionalFormatting>
  <conditionalFormatting sqref="Y369">
    <cfRule type="expression" dxfId="22803" priority="25382">
      <formula>ISTEXT($Y$369)</formula>
    </cfRule>
  </conditionalFormatting>
  <conditionalFormatting sqref="Y369">
    <cfRule type="cellIs" dxfId="22802" priority="25381" operator="lessThan">
      <formula>0</formula>
    </cfRule>
  </conditionalFormatting>
  <conditionalFormatting sqref="Z369">
    <cfRule type="cellIs" dxfId="22801" priority="25380" operator="greaterThan">
      <formula>5000000</formula>
    </cfRule>
  </conditionalFormatting>
  <conditionalFormatting sqref="Z369">
    <cfRule type="expression" dxfId="22800" priority="25379">
      <formula>ISTEXT($Z$369)</formula>
    </cfRule>
  </conditionalFormatting>
  <conditionalFormatting sqref="Z369">
    <cfRule type="cellIs" dxfId="22799" priority="25378" operator="lessThan">
      <formula>0</formula>
    </cfRule>
  </conditionalFormatting>
  <conditionalFormatting sqref="D371">
    <cfRule type="cellIs" dxfId="22798" priority="25377" operator="greaterThan">
      <formula>5000000</formula>
    </cfRule>
  </conditionalFormatting>
  <conditionalFormatting sqref="D371">
    <cfRule type="expression" dxfId="22797" priority="25376">
      <formula>ISTEXT($D$371)</formula>
    </cfRule>
  </conditionalFormatting>
  <conditionalFormatting sqref="D371">
    <cfRule type="cellIs" dxfId="22796" priority="25375" operator="lessThan">
      <formula>0</formula>
    </cfRule>
  </conditionalFormatting>
  <conditionalFormatting sqref="E371">
    <cfRule type="cellIs" dxfId="22795" priority="25374" operator="greaterThan">
      <formula>5000000</formula>
    </cfRule>
  </conditionalFormatting>
  <conditionalFormatting sqref="E371">
    <cfRule type="expression" dxfId="22794" priority="25373">
      <formula>ISTEXT($E$371)</formula>
    </cfRule>
  </conditionalFormatting>
  <conditionalFormatting sqref="E371">
    <cfRule type="cellIs" dxfId="22793" priority="25372" operator="lessThan">
      <formula>0</formula>
    </cfRule>
  </conditionalFormatting>
  <conditionalFormatting sqref="F371">
    <cfRule type="cellIs" dxfId="22792" priority="25371" operator="greaterThan">
      <formula>5000000</formula>
    </cfRule>
  </conditionalFormatting>
  <conditionalFormatting sqref="F371">
    <cfRule type="expression" dxfId="22791" priority="25370">
      <formula>ISTEXT($F$371)</formula>
    </cfRule>
  </conditionalFormatting>
  <conditionalFormatting sqref="F371">
    <cfRule type="cellIs" dxfId="22790" priority="25369" operator="lessThan">
      <formula>0</formula>
    </cfRule>
  </conditionalFormatting>
  <conditionalFormatting sqref="G371">
    <cfRule type="cellIs" dxfId="22789" priority="25368" operator="greaterThan">
      <formula>5000000</formula>
    </cfRule>
  </conditionalFormatting>
  <conditionalFormatting sqref="G371">
    <cfRule type="expression" dxfId="22788" priority="25367">
      <formula>ISTEXT($G$371)</formula>
    </cfRule>
  </conditionalFormatting>
  <conditionalFormatting sqref="G371">
    <cfRule type="cellIs" dxfId="22787" priority="25366" operator="lessThan">
      <formula>0</formula>
    </cfRule>
  </conditionalFormatting>
  <conditionalFormatting sqref="H371">
    <cfRule type="cellIs" dxfId="22786" priority="25365" operator="greaterThan">
      <formula>5000000</formula>
    </cfRule>
  </conditionalFormatting>
  <conditionalFormatting sqref="H371">
    <cfRule type="expression" dxfId="22785" priority="25364">
      <formula>ISTEXT($H$371)</formula>
    </cfRule>
  </conditionalFormatting>
  <conditionalFormatting sqref="H371">
    <cfRule type="cellIs" dxfId="22784" priority="25363" operator="lessThan">
      <formula>0</formula>
    </cfRule>
  </conditionalFormatting>
  <conditionalFormatting sqref="I371">
    <cfRule type="cellIs" dxfId="22783" priority="25362" operator="greaterThan">
      <formula>5000000</formula>
    </cfRule>
  </conditionalFormatting>
  <conditionalFormatting sqref="I371">
    <cfRule type="expression" dxfId="22782" priority="25361">
      <formula>ISTEXT($I$371)</formula>
    </cfRule>
  </conditionalFormatting>
  <conditionalFormatting sqref="I371">
    <cfRule type="cellIs" dxfId="22781" priority="25360" operator="lessThan">
      <formula>0</formula>
    </cfRule>
  </conditionalFormatting>
  <conditionalFormatting sqref="J371">
    <cfRule type="cellIs" dxfId="22780" priority="25359" operator="greaterThan">
      <formula>5000000</formula>
    </cfRule>
  </conditionalFormatting>
  <conditionalFormatting sqref="J371">
    <cfRule type="expression" dxfId="22779" priority="25358">
      <formula>ISTEXT($J$371)</formula>
    </cfRule>
  </conditionalFormatting>
  <conditionalFormatting sqref="J371">
    <cfRule type="cellIs" dxfId="22778" priority="25357" operator="lessThan">
      <formula>0</formula>
    </cfRule>
  </conditionalFormatting>
  <conditionalFormatting sqref="K371">
    <cfRule type="cellIs" dxfId="22777" priority="25356" operator="greaterThan">
      <formula>5000000</formula>
    </cfRule>
  </conditionalFormatting>
  <conditionalFormatting sqref="K371">
    <cfRule type="expression" dxfId="22776" priority="25355">
      <formula>ISTEXT($K$371)</formula>
    </cfRule>
  </conditionalFormatting>
  <conditionalFormatting sqref="K371">
    <cfRule type="cellIs" dxfId="22775" priority="25354" operator="lessThan">
      <formula>0</formula>
    </cfRule>
  </conditionalFormatting>
  <conditionalFormatting sqref="L371">
    <cfRule type="cellIs" dxfId="22774" priority="25353" operator="greaterThan">
      <formula>5000000</formula>
    </cfRule>
  </conditionalFormatting>
  <conditionalFormatting sqref="L371">
    <cfRule type="expression" dxfId="22773" priority="25352">
      <formula>ISTEXT($L$371)</formula>
    </cfRule>
  </conditionalFormatting>
  <conditionalFormatting sqref="L371">
    <cfRule type="cellIs" dxfId="22772" priority="25351" operator="lessThan">
      <formula>0</formula>
    </cfRule>
  </conditionalFormatting>
  <conditionalFormatting sqref="M371">
    <cfRule type="cellIs" dxfId="22771" priority="25350" operator="greaterThan">
      <formula>5000000</formula>
    </cfRule>
  </conditionalFormatting>
  <conditionalFormatting sqref="M371">
    <cfRule type="expression" dxfId="22770" priority="25349">
      <formula>ISTEXT($M$371)</formula>
    </cfRule>
  </conditionalFormatting>
  <conditionalFormatting sqref="M371">
    <cfRule type="cellIs" dxfId="22769" priority="25348" operator="lessThan">
      <formula>0</formula>
    </cfRule>
  </conditionalFormatting>
  <conditionalFormatting sqref="N371">
    <cfRule type="cellIs" dxfId="22768" priority="25347" operator="greaterThan">
      <formula>5000000</formula>
    </cfRule>
  </conditionalFormatting>
  <conditionalFormatting sqref="N371">
    <cfRule type="expression" dxfId="22767" priority="25346">
      <formula>ISTEXT($N$371)</formula>
    </cfRule>
  </conditionalFormatting>
  <conditionalFormatting sqref="N371">
    <cfRule type="cellIs" dxfId="22766" priority="25345" operator="lessThan">
      <formula>0</formula>
    </cfRule>
  </conditionalFormatting>
  <conditionalFormatting sqref="O371">
    <cfRule type="cellIs" dxfId="22765" priority="25344" operator="greaterThan">
      <formula>5000000</formula>
    </cfRule>
  </conditionalFormatting>
  <conditionalFormatting sqref="O371">
    <cfRule type="expression" dxfId="22764" priority="25343">
      <formula>ISTEXT($O$371)</formula>
    </cfRule>
  </conditionalFormatting>
  <conditionalFormatting sqref="O371">
    <cfRule type="cellIs" dxfId="22763" priority="25342" operator="lessThan">
      <formula>0</formula>
    </cfRule>
  </conditionalFormatting>
  <conditionalFormatting sqref="P371">
    <cfRule type="cellIs" dxfId="22762" priority="25341" operator="greaterThan">
      <formula>5000000</formula>
    </cfRule>
  </conditionalFormatting>
  <conditionalFormatting sqref="P371">
    <cfRule type="expression" dxfId="22761" priority="25340">
      <formula>ISTEXT($P$371)</formula>
    </cfRule>
  </conditionalFormatting>
  <conditionalFormatting sqref="P371">
    <cfRule type="cellIs" dxfId="22760" priority="25339" operator="lessThan">
      <formula>0</formula>
    </cfRule>
  </conditionalFormatting>
  <conditionalFormatting sqref="Q371">
    <cfRule type="cellIs" dxfId="22759" priority="25338" operator="greaterThan">
      <formula>5000000</formula>
    </cfRule>
  </conditionalFormatting>
  <conditionalFormatting sqref="Q371">
    <cfRule type="expression" dxfId="22758" priority="25337">
      <formula>ISTEXT($Q$371)</formula>
    </cfRule>
  </conditionalFormatting>
  <conditionalFormatting sqref="Q371">
    <cfRule type="cellIs" dxfId="22757" priority="25336" operator="lessThan">
      <formula>0</formula>
    </cfRule>
  </conditionalFormatting>
  <conditionalFormatting sqref="R371">
    <cfRule type="cellIs" dxfId="22756" priority="25335" operator="greaterThan">
      <formula>5000000</formula>
    </cfRule>
  </conditionalFormatting>
  <conditionalFormatting sqref="R371">
    <cfRule type="expression" dxfId="22755" priority="25334">
      <formula>ISTEXT($R$371)</formula>
    </cfRule>
  </conditionalFormatting>
  <conditionalFormatting sqref="R371">
    <cfRule type="cellIs" dxfId="22754" priority="25333" operator="lessThan">
      <formula>0</formula>
    </cfRule>
  </conditionalFormatting>
  <conditionalFormatting sqref="S371">
    <cfRule type="cellIs" dxfId="22753" priority="25332" operator="greaterThan">
      <formula>5000000</formula>
    </cfRule>
  </conditionalFormatting>
  <conditionalFormatting sqref="S371">
    <cfRule type="expression" dxfId="22752" priority="25331">
      <formula>ISTEXT($S$371)</formula>
    </cfRule>
  </conditionalFormatting>
  <conditionalFormatting sqref="S371">
    <cfRule type="cellIs" dxfId="22751" priority="25330" operator="lessThan">
      <formula>0</formula>
    </cfRule>
  </conditionalFormatting>
  <conditionalFormatting sqref="T371">
    <cfRule type="cellIs" dxfId="22750" priority="25329" operator="greaterThan">
      <formula>5000000</formula>
    </cfRule>
  </conditionalFormatting>
  <conditionalFormatting sqref="T371">
    <cfRule type="expression" dxfId="22749" priority="25328">
      <formula>ISTEXT($T$371)</formula>
    </cfRule>
  </conditionalFormatting>
  <conditionalFormatting sqref="T371">
    <cfRule type="cellIs" dxfId="22748" priority="25327" operator="lessThan">
      <formula>0</formula>
    </cfRule>
  </conditionalFormatting>
  <conditionalFormatting sqref="U371">
    <cfRule type="cellIs" dxfId="22747" priority="25326" operator="greaterThan">
      <formula>5000000</formula>
    </cfRule>
  </conditionalFormatting>
  <conditionalFormatting sqref="U371">
    <cfRule type="expression" dxfId="22746" priority="25325">
      <formula>ISTEXT($U$371)</formula>
    </cfRule>
  </conditionalFormatting>
  <conditionalFormatting sqref="U371">
    <cfRule type="cellIs" dxfId="22745" priority="25324" operator="lessThan">
      <formula>0</formula>
    </cfRule>
  </conditionalFormatting>
  <conditionalFormatting sqref="V371">
    <cfRule type="cellIs" dxfId="22744" priority="25323" operator="greaterThan">
      <formula>5000000</formula>
    </cfRule>
  </conditionalFormatting>
  <conditionalFormatting sqref="V371">
    <cfRule type="expression" dxfId="22743" priority="25322">
      <formula>ISTEXT($V$371)</formula>
    </cfRule>
  </conditionalFormatting>
  <conditionalFormatting sqref="V371">
    <cfRule type="cellIs" dxfId="22742" priority="25321" operator="lessThan">
      <formula>0</formula>
    </cfRule>
  </conditionalFormatting>
  <conditionalFormatting sqref="W371">
    <cfRule type="cellIs" dxfId="22741" priority="25320" operator="greaterThan">
      <formula>5000000</formula>
    </cfRule>
  </conditionalFormatting>
  <conditionalFormatting sqref="W371">
    <cfRule type="expression" dxfId="22740" priority="25319">
      <formula>ISTEXT($W$371)</formula>
    </cfRule>
  </conditionalFormatting>
  <conditionalFormatting sqref="W371">
    <cfRule type="cellIs" dxfId="22739" priority="25318" operator="lessThan">
      <formula>0</formula>
    </cfRule>
  </conditionalFormatting>
  <conditionalFormatting sqref="X371">
    <cfRule type="cellIs" dxfId="22738" priority="25317" operator="greaterThan">
      <formula>5000000</formula>
    </cfRule>
  </conditionalFormatting>
  <conditionalFormatting sqref="X371">
    <cfRule type="expression" dxfId="22737" priority="25316">
      <formula>ISTEXT($X$371)</formula>
    </cfRule>
  </conditionalFormatting>
  <conditionalFormatting sqref="X371">
    <cfRule type="cellIs" dxfId="22736" priority="25315" operator="lessThan">
      <formula>0</formula>
    </cfRule>
  </conditionalFormatting>
  <conditionalFormatting sqref="Y371">
    <cfRule type="cellIs" dxfId="22735" priority="25314" operator="greaterThan">
      <formula>5000000</formula>
    </cfRule>
  </conditionalFormatting>
  <conditionalFormatting sqref="Y371">
    <cfRule type="expression" dxfId="22734" priority="25313">
      <formula>ISTEXT($Y$371)</formula>
    </cfRule>
  </conditionalFormatting>
  <conditionalFormatting sqref="Y371">
    <cfRule type="cellIs" dxfId="22733" priority="25312" operator="lessThan">
      <formula>0</formula>
    </cfRule>
  </conditionalFormatting>
  <conditionalFormatting sqref="Z371">
    <cfRule type="cellIs" dxfId="22732" priority="25311" operator="greaterThan">
      <formula>5000000</formula>
    </cfRule>
  </conditionalFormatting>
  <conditionalFormatting sqref="Z371">
    <cfRule type="expression" dxfId="22731" priority="25310">
      <formula>ISTEXT($Z$371)</formula>
    </cfRule>
  </conditionalFormatting>
  <conditionalFormatting sqref="Z371">
    <cfRule type="cellIs" dxfId="22730" priority="25309" operator="lessThan">
      <formula>0</formula>
    </cfRule>
  </conditionalFormatting>
  <conditionalFormatting sqref="D372">
    <cfRule type="cellIs" dxfId="22729" priority="25308" operator="greaterThan">
      <formula>5000000</formula>
    </cfRule>
  </conditionalFormatting>
  <conditionalFormatting sqref="D372">
    <cfRule type="expression" dxfId="22728" priority="25307">
      <formula>ISTEXT($D$372)</formula>
    </cfRule>
  </conditionalFormatting>
  <conditionalFormatting sqref="D372">
    <cfRule type="cellIs" dxfId="22727" priority="25306" operator="lessThan">
      <formula>0</formula>
    </cfRule>
  </conditionalFormatting>
  <conditionalFormatting sqref="E372">
    <cfRule type="cellIs" dxfId="22726" priority="25305" operator="greaterThan">
      <formula>5000000</formula>
    </cfRule>
  </conditionalFormatting>
  <conditionalFormatting sqref="E372">
    <cfRule type="expression" dxfId="22725" priority="25304">
      <formula>ISTEXT($E$372)</formula>
    </cfRule>
  </conditionalFormatting>
  <conditionalFormatting sqref="E372">
    <cfRule type="cellIs" dxfId="22724" priority="25303" operator="lessThan">
      <formula>0</formula>
    </cfRule>
  </conditionalFormatting>
  <conditionalFormatting sqref="F372">
    <cfRule type="cellIs" dxfId="22723" priority="25302" operator="greaterThan">
      <formula>5000000</formula>
    </cfRule>
  </conditionalFormatting>
  <conditionalFormatting sqref="F372">
    <cfRule type="expression" dxfId="22722" priority="25301">
      <formula>ISTEXT($F$372)</formula>
    </cfRule>
  </conditionalFormatting>
  <conditionalFormatting sqref="F372">
    <cfRule type="cellIs" dxfId="22721" priority="25300" operator="lessThan">
      <formula>0</formula>
    </cfRule>
  </conditionalFormatting>
  <conditionalFormatting sqref="G372">
    <cfRule type="cellIs" dxfId="22720" priority="25299" operator="greaterThan">
      <formula>5000000</formula>
    </cfRule>
  </conditionalFormatting>
  <conditionalFormatting sqref="G372">
    <cfRule type="expression" dxfId="22719" priority="25298">
      <formula>ISTEXT($G$372)</formula>
    </cfRule>
  </conditionalFormatting>
  <conditionalFormatting sqref="G372">
    <cfRule type="cellIs" dxfId="22718" priority="25297" operator="lessThan">
      <formula>0</formula>
    </cfRule>
  </conditionalFormatting>
  <conditionalFormatting sqref="H372">
    <cfRule type="cellIs" dxfId="22717" priority="25296" operator="greaterThan">
      <formula>5000000</formula>
    </cfRule>
  </conditionalFormatting>
  <conditionalFormatting sqref="H372">
    <cfRule type="expression" dxfId="22716" priority="25295">
      <formula>ISTEXT($H$372)</formula>
    </cfRule>
  </conditionalFormatting>
  <conditionalFormatting sqref="H372">
    <cfRule type="cellIs" dxfId="22715" priority="25294" operator="lessThan">
      <formula>0</formula>
    </cfRule>
  </conditionalFormatting>
  <conditionalFormatting sqref="I372">
    <cfRule type="cellIs" dxfId="22714" priority="25293" operator="greaterThan">
      <formula>5000000</formula>
    </cfRule>
  </conditionalFormatting>
  <conditionalFormatting sqref="I372">
    <cfRule type="expression" dxfId="22713" priority="25292">
      <formula>ISTEXT($I$372)</formula>
    </cfRule>
  </conditionalFormatting>
  <conditionalFormatting sqref="I372">
    <cfRule type="cellIs" dxfId="22712" priority="25291" operator="lessThan">
      <formula>0</formula>
    </cfRule>
  </conditionalFormatting>
  <conditionalFormatting sqref="J372">
    <cfRule type="cellIs" dxfId="22711" priority="25290" operator="greaterThan">
      <formula>5000000</formula>
    </cfRule>
  </conditionalFormatting>
  <conditionalFormatting sqref="J372">
    <cfRule type="expression" dxfId="22710" priority="25289">
      <formula>ISTEXT($J$372)</formula>
    </cfRule>
  </conditionalFormatting>
  <conditionalFormatting sqref="J372">
    <cfRule type="cellIs" dxfId="22709" priority="25288" operator="lessThan">
      <formula>0</formula>
    </cfRule>
  </conditionalFormatting>
  <conditionalFormatting sqref="K372">
    <cfRule type="cellIs" dxfId="22708" priority="25287" operator="greaterThan">
      <formula>5000000</formula>
    </cfRule>
  </conditionalFormatting>
  <conditionalFormatting sqref="K372">
    <cfRule type="expression" dxfId="22707" priority="25286">
      <formula>ISTEXT($K$372)</formula>
    </cfRule>
  </conditionalFormatting>
  <conditionalFormatting sqref="K372">
    <cfRule type="cellIs" dxfId="22706" priority="25285" operator="lessThan">
      <formula>0</formula>
    </cfRule>
  </conditionalFormatting>
  <conditionalFormatting sqref="L372">
    <cfRule type="cellIs" dxfId="22705" priority="25284" operator="greaterThan">
      <formula>5000000</formula>
    </cfRule>
  </conditionalFormatting>
  <conditionalFormatting sqref="L372">
    <cfRule type="expression" dxfId="22704" priority="25283">
      <formula>ISTEXT($L$372)</formula>
    </cfRule>
  </conditionalFormatting>
  <conditionalFormatting sqref="L372">
    <cfRule type="cellIs" dxfId="22703" priority="25282" operator="lessThan">
      <formula>0</formula>
    </cfRule>
  </conditionalFormatting>
  <conditionalFormatting sqref="M372">
    <cfRule type="cellIs" dxfId="22702" priority="25281" operator="greaterThan">
      <formula>5000000</formula>
    </cfRule>
  </conditionalFormatting>
  <conditionalFormatting sqref="M372">
    <cfRule type="expression" dxfId="22701" priority="25280">
      <formula>ISTEXT($M$372)</formula>
    </cfRule>
  </conditionalFormatting>
  <conditionalFormatting sqref="M372">
    <cfRule type="cellIs" dxfId="22700" priority="25279" operator="lessThan">
      <formula>0</formula>
    </cfRule>
  </conditionalFormatting>
  <conditionalFormatting sqref="N372">
    <cfRule type="cellIs" dxfId="22699" priority="25278" operator="greaterThan">
      <formula>5000000</formula>
    </cfRule>
  </conditionalFormatting>
  <conditionalFormatting sqref="N372">
    <cfRule type="expression" dxfId="22698" priority="25277">
      <formula>ISTEXT($N$372)</formula>
    </cfRule>
  </conditionalFormatting>
  <conditionalFormatting sqref="N372">
    <cfRule type="cellIs" dxfId="22697" priority="25276" operator="lessThan">
      <formula>0</formula>
    </cfRule>
  </conditionalFormatting>
  <conditionalFormatting sqref="O372">
    <cfRule type="cellIs" dxfId="22696" priority="25275" operator="greaterThan">
      <formula>5000000</formula>
    </cfRule>
  </conditionalFormatting>
  <conditionalFormatting sqref="O372">
    <cfRule type="expression" dxfId="22695" priority="25274">
      <formula>ISTEXT($O$372)</formula>
    </cfRule>
  </conditionalFormatting>
  <conditionalFormatting sqref="O372">
    <cfRule type="cellIs" dxfId="22694" priority="25273" operator="lessThan">
      <formula>0</formula>
    </cfRule>
  </conditionalFormatting>
  <conditionalFormatting sqref="P372">
    <cfRule type="cellIs" dxfId="22693" priority="25272" operator="greaterThan">
      <formula>5000000</formula>
    </cfRule>
  </conditionalFormatting>
  <conditionalFormatting sqref="P372">
    <cfRule type="expression" dxfId="22692" priority="25271">
      <formula>ISTEXT($P$372)</formula>
    </cfRule>
  </conditionalFormatting>
  <conditionalFormatting sqref="P372">
    <cfRule type="cellIs" dxfId="22691" priority="25270" operator="lessThan">
      <formula>0</formula>
    </cfRule>
  </conditionalFormatting>
  <conditionalFormatting sqref="Q372">
    <cfRule type="cellIs" dxfId="22690" priority="25269" operator="greaterThan">
      <formula>5000000</formula>
    </cfRule>
  </conditionalFormatting>
  <conditionalFormatting sqref="Q372">
    <cfRule type="expression" dxfId="22689" priority="25268">
      <formula>ISTEXT($Q$372)</formula>
    </cfRule>
  </conditionalFormatting>
  <conditionalFormatting sqref="Q372">
    <cfRule type="cellIs" dxfId="22688" priority="25267" operator="lessThan">
      <formula>0</formula>
    </cfRule>
  </conditionalFormatting>
  <conditionalFormatting sqref="R372">
    <cfRule type="cellIs" dxfId="22687" priority="25266" operator="greaterThan">
      <formula>5000000</formula>
    </cfRule>
  </conditionalFormatting>
  <conditionalFormatting sqref="R372">
    <cfRule type="expression" dxfId="22686" priority="25265">
      <formula>ISTEXT($R$372)</formula>
    </cfRule>
  </conditionalFormatting>
  <conditionalFormatting sqref="R372">
    <cfRule type="cellIs" dxfId="22685" priority="25264" operator="lessThan">
      <formula>0</formula>
    </cfRule>
  </conditionalFormatting>
  <conditionalFormatting sqref="S372">
    <cfRule type="cellIs" dxfId="22684" priority="25263" operator="greaterThan">
      <formula>5000000</formula>
    </cfRule>
  </conditionalFormatting>
  <conditionalFormatting sqref="S372">
    <cfRule type="expression" dxfId="22683" priority="25262">
      <formula>ISTEXT($S$372)</formula>
    </cfRule>
  </conditionalFormatting>
  <conditionalFormatting sqref="S372">
    <cfRule type="cellIs" dxfId="22682" priority="25261" operator="lessThan">
      <formula>0</formula>
    </cfRule>
  </conditionalFormatting>
  <conditionalFormatting sqref="T372">
    <cfRule type="cellIs" dxfId="22681" priority="25260" operator="greaterThan">
      <formula>5000000</formula>
    </cfRule>
  </conditionalFormatting>
  <conditionalFormatting sqref="T372">
    <cfRule type="expression" dxfId="22680" priority="25259">
      <formula>ISTEXT($T$372)</formula>
    </cfRule>
  </conditionalFormatting>
  <conditionalFormatting sqref="T372">
    <cfRule type="cellIs" dxfId="22679" priority="25258" operator="lessThan">
      <formula>0</formula>
    </cfRule>
  </conditionalFormatting>
  <conditionalFormatting sqref="U372">
    <cfRule type="cellIs" dxfId="22678" priority="25257" operator="greaterThan">
      <formula>5000000</formula>
    </cfRule>
  </conditionalFormatting>
  <conditionalFormatting sqref="U372">
    <cfRule type="expression" dxfId="22677" priority="25256">
      <formula>ISTEXT($U$372)</formula>
    </cfRule>
  </conditionalFormatting>
  <conditionalFormatting sqref="U372">
    <cfRule type="cellIs" dxfId="22676" priority="25255" operator="lessThan">
      <formula>0</formula>
    </cfRule>
  </conditionalFormatting>
  <conditionalFormatting sqref="V372">
    <cfRule type="cellIs" dxfId="22675" priority="25254" operator="greaterThan">
      <formula>5000000</formula>
    </cfRule>
  </conditionalFormatting>
  <conditionalFormatting sqref="V372">
    <cfRule type="expression" dxfId="22674" priority="25253">
      <formula>ISTEXT($V$372)</formula>
    </cfRule>
  </conditionalFormatting>
  <conditionalFormatting sqref="V372">
    <cfRule type="cellIs" dxfId="22673" priority="25252" operator="lessThan">
      <formula>0</formula>
    </cfRule>
  </conditionalFormatting>
  <conditionalFormatting sqref="W372">
    <cfRule type="cellIs" dxfId="22672" priority="25251" operator="greaterThan">
      <formula>5000000</formula>
    </cfRule>
  </conditionalFormatting>
  <conditionalFormatting sqref="W372">
    <cfRule type="expression" dxfId="22671" priority="25250">
      <formula>ISTEXT($W$372)</formula>
    </cfRule>
  </conditionalFormatting>
  <conditionalFormatting sqref="W372">
    <cfRule type="cellIs" dxfId="22670" priority="25249" operator="lessThan">
      <formula>0</formula>
    </cfRule>
  </conditionalFormatting>
  <conditionalFormatting sqref="X372">
    <cfRule type="cellIs" dxfId="22669" priority="25248" operator="greaterThan">
      <formula>5000000</formula>
    </cfRule>
  </conditionalFormatting>
  <conditionalFormatting sqref="X372">
    <cfRule type="expression" dxfId="22668" priority="25247">
      <formula>ISTEXT($X$372)</formula>
    </cfRule>
  </conditionalFormatting>
  <conditionalFormatting sqref="X372">
    <cfRule type="cellIs" dxfId="22667" priority="25246" operator="lessThan">
      <formula>0</formula>
    </cfRule>
  </conditionalFormatting>
  <conditionalFormatting sqref="Y372">
    <cfRule type="cellIs" dxfId="22666" priority="25245" operator="greaterThan">
      <formula>5000000</formula>
    </cfRule>
  </conditionalFormatting>
  <conditionalFormatting sqref="Y372">
    <cfRule type="expression" dxfId="22665" priority="25244">
      <formula>ISTEXT($Y$372)</formula>
    </cfRule>
  </conditionalFormatting>
  <conditionalFormatting sqref="Y372">
    <cfRule type="cellIs" dxfId="22664" priority="25243" operator="lessThan">
      <formula>0</formula>
    </cfRule>
  </conditionalFormatting>
  <conditionalFormatting sqref="Z372">
    <cfRule type="cellIs" dxfId="22663" priority="25242" operator="greaterThan">
      <formula>5000000</formula>
    </cfRule>
  </conditionalFormatting>
  <conditionalFormatting sqref="Z372">
    <cfRule type="expression" dxfId="22662" priority="25241">
      <formula>ISTEXT($Z$372)</formula>
    </cfRule>
  </conditionalFormatting>
  <conditionalFormatting sqref="Z372">
    <cfRule type="cellIs" dxfId="22661" priority="25240" operator="lessThan">
      <formula>0</formula>
    </cfRule>
  </conditionalFormatting>
  <conditionalFormatting sqref="D373">
    <cfRule type="cellIs" dxfId="22660" priority="25239" operator="greaterThan">
      <formula>5000000</formula>
    </cfRule>
  </conditionalFormatting>
  <conditionalFormatting sqref="D373">
    <cfRule type="expression" dxfId="22659" priority="25238">
      <formula>ISTEXT($D$373)</formula>
    </cfRule>
  </conditionalFormatting>
  <conditionalFormatting sqref="D373">
    <cfRule type="cellIs" dxfId="22658" priority="25237" operator="lessThan">
      <formula>0</formula>
    </cfRule>
  </conditionalFormatting>
  <conditionalFormatting sqref="E373">
    <cfRule type="cellIs" dxfId="22657" priority="25236" operator="greaterThan">
      <formula>5000000</formula>
    </cfRule>
  </conditionalFormatting>
  <conditionalFormatting sqref="E373">
    <cfRule type="expression" dxfId="22656" priority="25235">
      <formula>ISTEXT($E$373)</formula>
    </cfRule>
  </conditionalFormatting>
  <conditionalFormatting sqref="E373">
    <cfRule type="cellIs" dxfId="22655" priority="25234" operator="lessThan">
      <formula>0</formula>
    </cfRule>
  </conditionalFormatting>
  <conditionalFormatting sqref="F373">
    <cfRule type="cellIs" dxfId="22654" priority="25233" operator="greaterThan">
      <formula>5000000</formula>
    </cfRule>
  </conditionalFormatting>
  <conditionalFormatting sqref="F373">
    <cfRule type="expression" dxfId="22653" priority="25232">
      <formula>ISTEXT($F$373)</formula>
    </cfRule>
  </conditionalFormatting>
  <conditionalFormatting sqref="F373">
    <cfRule type="cellIs" dxfId="22652" priority="25231" operator="lessThan">
      <formula>0</formula>
    </cfRule>
  </conditionalFormatting>
  <conditionalFormatting sqref="G373">
    <cfRule type="cellIs" dxfId="22651" priority="25230" operator="greaterThan">
      <formula>5000000</formula>
    </cfRule>
  </conditionalFormatting>
  <conditionalFormatting sqref="G373">
    <cfRule type="expression" dxfId="22650" priority="25229">
      <formula>ISTEXT($G$373)</formula>
    </cfRule>
  </conditionalFormatting>
  <conditionalFormatting sqref="G373">
    <cfRule type="cellIs" dxfId="22649" priority="25228" operator="lessThan">
      <formula>0</formula>
    </cfRule>
  </conditionalFormatting>
  <conditionalFormatting sqref="H373">
    <cfRule type="cellIs" dxfId="22648" priority="25227" operator="greaterThan">
      <formula>5000000</formula>
    </cfRule>
  </conditionalFormatting>
  <conditionalFormatting sqref="H373">
    <cfRule type="expression" dxfId="22647" priority="25226">
      <formula>ISTEXT($H$373)</formula>
    </cfRule>
  </conditionalFormatting>
  <conditionalFormatting sqref="H373">
    <cfRule type="cellIs" dxfId="22646" priority="25225" operator="lessThan">
      <formula>0</formula>
    </cfRule>
  </conditionalFormatting>
  <conditionalFormatting sqref="I373">
    <cfRule type="cellIs" dxfId="22645" priority="25224" operator="greaterThan">
      <formula>5000000</formula>
    </cfRule>
  </conditionalFormatting>
  <conditionalFormatting sqref="I373">
    <cfRule type="expression" dxfId="22644" priority="25223">
      <formula>ISTEXT($I$373)</formula>
    </cfRule>
  </conditionalFormatting>
  <conditionalFormatting sqref="I373">
    <cfRule type="cellIs" dxfId="22643" priority="25222" operator="lessThan">
      <formula>0</formula>
    </cfRule>
  </conditionalFormatting>
  <conditionalFormatting sqref="J373">
    <cfRule type="cellIs" dxfId="22642" priority="25221" operator="greaterThan">
      <formula>5000000</formula>
    </cfRule>
  </conditionalFormatting>
  <conditionalFormatting sqref="J373">
    <cfRule type="expression" dxfId="22641" priority="25220">
      <formula>ISTEXT($J$373)</formula>
    </cfRule>
  </conditionalFormatting>
  <conditionalFormatting sqref="J373">
    <cfRule type="cellIs" dxfId="22640" priority="25219" operator="lessThan">
      <formula>0</formula>
    </cfRule>
  </conditionalFormatting>
  <conditionalFormatting sqref="K373">
    <cfRule type="cellIs" dxfId="22639" priority="25218" operator="greaterThan">
      <formula>5000000</formula>
    </cfRule>
  </conditionalFormatting>
  <conditionalFormatting sqref="K373">
    <cfRule type="expression" dxfId="22638" priority="25217">
      <formula>ISTEXT($K$373)</formula>
    </cfRule>
  </conditionalFormatting>
  <conditionalFormatting sqref="K373">
    <cfRule type="cellIs" dxfId="22637" priority="25216" operator="lessThan">
      <formula>0</formula>
    </cfRule>
  </conditionalFormatting>
  <conditionalFormatting sqref="L373">
    <cfRule type="cellIs" dxfId="22636" priority="25215" operator="greaterThan">
      <formula>5000000</formula>
    </cfRule>
  </conditionalFormatting>
  <conditionalFormatting sqref="L373">
    <cfRule type="expression" dxfId="22635" priority="25214">
      <formula>ISTEXT($L$373)</formula>
    </cfRule>
  </conditionalFormatting>
  <conditionalFormatting sqref="L373">
    <cfRule type="cellIs" dxfId="22634" priority="25213" operator="lessThan">
      <formula>0</formula>
    </cfRule>
  </conditionalFormatting>
  <conditionalFormatting sqref="M373">
    <cfRule type="cellIs" dxfId="22633" priority="25212" operator="greaterThan">
      <formula>5000000</formula>
    </cfRule>
  </conditionalFormatting>
  <conditionalFormatting sqref="M373">
    <cfRule type="expression" dxfId="22632" priority="25211">
      <formula>ISTEXT($M$373)</formula>
    </cfRule>
  </conditionalFormatting>
  <conditionalFormatting sqref="M373">
    <cfRule type="cellIs" dxfId="22631" priority="25210" operator="lessThan">
      <formula>0</formula>
    </cfRule>
  </conditionalFormatting>
  <conditionalFormatting sqref="N373">
    <cfRule type="cellIs" dxfId="22630" priority="25209" operator="greaterThan">
      <formula>5000000</formula>
    </cfRule>
  </conditionalFormatting>
  <conditionalFormatting sqref="N373">
    <cfRule type="expression" dxfId="22629" priority="25208">
      <formula>ISTEXT($N$373)</formula>
    </cfRule>
  </conditionalFormatting>
  <conditionalFormatting sqref="N373">
    <cfRule type="cellIs" dxfId="22628" priority="25207" operator="lessThan">
      <formula>0</formula>
    </cfRule>
  </conditionalFormatting>
  <conditionalFormatting sqref="O373">
    <cfRule type="cellIs" dxfId="22627" priority="25206" operator="greaterThan">
      <formula>5000000</formula>
    </cfRule>
  </conditionalFormatting>
  <conditionalFormatting sqref="O373">
    <cfRule type="expression" dxfId="22626" priority="25205">
      <formula>ISTEXT($O$373)</formula>
    </cfRule>
  </conditionalFormatting>
  <conditionalFormatting sqref="O373">
    <cfRule type="cellIs" dxfId="22625" priority="25204" operator="lessThan">
      <formula>0</formula>
    </cfRule>
  </conditionalFormatting>
  <conditionalFormatting sqref="P373">
    <cfRule type="cellIs" dxfId="22624" priority="25203" operator="greaterThan">
      <formula>5000000</formula>
    </cfRule>
  </conditionalFormatting>
  <conditionalFormatting sqref="P373">
    <cfRule type="expression" dxfId="22623" priority="25202">
      <formula>ISTEXT($P$373)</formula>
    </cfRule>
  </conditionalFormatting>
  <conditionalFormatting sqref="P373">
    <cfRule type="cellIs" dxfId="22622" priority="25201" operator="lessThan">
      <formula>0</formula>
    </cfRule>
  </conditionalFormatting>
  <conditionalFormatting sqref="Q373">
    <cfRule type="cellIs" dxfId="22621" priority="25200" operator="greaterThan">
      <formula>5000000</formula>
    </cfRule>
  </conditionalFormatting>
  <conditionalFormatting sqref="Q373">
    <cfRule type="expression" dxfId="22620" priority="25199">
      <formula>ISTEXT($Q$373)</formula>
    </cfRule>
  </conditionalFormatting>
  <conditionalFormatting sqref="Q373">
    <cfRule type="cellIs" dxfId="22619" priority="25198" operator="lessThan">
      <formula>0</formula>
    </cfRule>
  </conditionalFormatting>
  <conditionalFormatting sqref="R373">
    <cfRule type="cellIs" dxfId="22618" priority="25197" operator="greaterThan">
      <formula>5000000</formula>
    </cfRule>
  </conditionalFormatting>
  <conditionalFormatting sqref="R373">
    <cfRule type="expression" dxfId="22617" priority="25196">
      <formula>ISTEXT($R$373)</formula>
    </cfRule>
  </conditionalFormatting>
  <conditionalFormatting sqref="R373">
    <cfRule type="cellIs" dxfId="22616" priority="25195" operator="lessThan">
      <formula>0</formula>
    </cfRule>
  </conditionalFormatting>
  <conditionalFormatting sqref="S373">
    <cfRule type="cellIs" dxfId="22615" priority="25194" operator="greaterThan">
      <formula>5000000</formula>
    </cfRule>
  </conditionalFormatting>
  <conditionalFormatting sqref="S373">
    <cfRule type="expression" dxfId="22614" priority="25193">
      <formula>ISTEXT($S$373)</formula>
    </cfRule>
  </conditionalFormatting>
  <conditionalFormatting sqref="S373">
    <cfRule type="cellIs" dxfId="22613" priority="25192" operator="lessThan">
      <formula>0</formula>
    </cfRule>
  </conditionalFormatting>
  <conditionalFormatting sqref="T373">
    <cfRule type="cellIs" dxfId="22612" priority="25191" operator="greaterThan">
      <formula>5000000</formula>
    </cfRule>
  </conditionalFormatting>
  <conditionalFormatting sqref="T373">
    <cfRule type="expression" dxfId="22611" priority="25190">
      <formula>ISTEXT($T$373)</formula>
    </cfRule>
  </conditionalFormatting>
  <conditionalFormatting sqref="T373">
    <cfRule type="cellIs" dxfId="22610" priority="25189" operator="lessThan">
      <formula>0</formula>
    </cfRule>
  </conditionalFormatting>
  <conditionalFormatting sqref="U373">
    <cfRule type="cellIs" dxfId="22609" priority="25188" operator="greaterThan">
      <formula>5000000</formula>
    </cfRule>
  </conditionalFormatting>
  <conditionalFormatting sqref="U373">
    <cfRule type="expression" dxfId="22608" priority="25187">
      <formula>ISTEXT($U$373)</formula>
    </cfRule>
  </conditionalFormatting>
  <conditionalFormatting sqref="U373">
    <cfRule type="cellIs" dxfId="22607" priority="25186" operator="lessThan">
      <formula>0</formula>
    </cfRule>
  </conditionalFormatting>
  <conditionalFormatting sqref="V373">
    <cfRule type="cellIs" dxfId="22606" priority="25185" operator="greaterThan">
      <formula>5000000</formula>
    </cfRule>
  </conditionalFormatting>
  <conditionalFormatting sqref="V373">
    <cfRule type="expression" dxfId="22605" priority="25184">
      <formula>ISTEXT($V$373)</formula>
    </cfRule>
  </conditionalFormatting>
  <conditionalFormatting sqref="V373">
    <cfRule type="cellIs" dxfId="22604" priority="25183" operator="lessThan">
      <formula>0</formula>
    </cfRule>
  </conditionalFormatting>
  <conditionalFormatting sqref="W373">
    <cfRule type="cellIs" dxfId="22603" priority="25182" operator="greaterThan">
      <formula>5000000</formula>
    </cfRule>
  </conditionalFormatting>
  <conditionalFormatting sqref="W373">
    <cfRule type="expression" dxfId="22602" priority="25181">
      <formula>ISTEXT($W$373)</formula>
    </cfRule>
  </conditionalFormatting>
  <conditionalFormatting sqref="W373">
    <cfRule type="cellIs" dxfId="22601" priority="25180" operator="lessThan">
      <formula>0</formula>
    </cfRule>
  </conditionalFormatting>
  <conditionalFormatting sqref="X373">
    <cfRule type="cellIs" dxfId="22600" priority="25179" operator="greaterThan">
      <formula>5000000</formula>
    </cfRule>
  </conditionalFormatting>
  <conditionalFormatting sqref="X373">
    <cfRule type="expression" dxfId="22599" priority="25178">
      <formula>ISTEXT($X$373)</formula>
    </cfRule>
  </conditionalFormatting>
  <conditionalFormatting sqref="X373">
    <cfRule type="cellIs" dxfId="22598" priority="25177" operator="lessThan">
      <formula>0</formula>
    </cfRule>
  </conditionalFormatting>
  <conditionalFormatting sqref="Y373">
    <cfRule type="cellIs" dxfId="22597" priority="25176" operator="greaterThan">
      <formula>5000000</formula>
    </cfRule>
  </conditionalFormatting>
  <conditionalFormatting sqref="Y373">
    <cfRule type="expression" dxfId="22596" priority="25175">
      <formula>ISTEXT($Y$373)</formula>
    </cfRule>
  </conditionalFormatting>
  <conditionalFormatting sqref="Y373">
    <cfRule type="cellIs" dxfId="22595" priority="25174" operator="lessThan">
      <formula>0</formula>
    </cfRule>
  </conditionalFormatting>
  <conditionalFormatting sqref="Z373">
    <cfRule type="cellIs" dxfId="22594" priority="25173" operator="greaterThan">
      <formula>5000000</formula>
    </cfRule>
  </conditionalFormatting>
  <conditionalFormatting sqref="Z373">
    <cfRule type="expression" dxfId="22593" priority="25172">
      <formula>ISTEXT($Z$373)</formula>
    </cfRule>
  </conditionalFormatting>
  <conditionalFormatting sqref="Z373">
    <cfRule type="cellIs" dxfId="22592" priority="25171" operator="lessThan">
      <formula>0</formula>
    </cfRule>
  </conditionalFormatting>
  <conditionalFormatting sqref="D374">
    <cfRule type="cellIs" dxfId="22591" priority="25170" operator="greaterThan">
      <formula>5000000</formula>
    </cfRule>
  </conditionalFormatting>
  <conditionalFormatting sqref="D374">
    <cfRule type="expression" dxfId="22590" priority="25169">
      <formula>ISTEXT($D$374)</formula>
    </cfRule>
  </conditionalFormatting>
  <conditionalFormatting sqref="D374">
    <cfRule type="cellIs" dxfId="22589" priority="25168" operator="lessThan">
      <formula>0</formula>
    </cfRule>
  </conditionalFormatting>
  <conditionalFormatting sqref="E374">
    <cfRule type="cellIs" dxfId="22588" priority="25167" operator="greaterThan">
      <formula>5000000</formula>
    </cfRule>
  </conditionalFormatting>
  <conditionalFormatting sqref="E374">
    <cfRule type="expression" dxfId="22587" priority="25166">
      <formula>ISTEXT($E$374)</formula>
    </cfRule>
  </conditionalFormatting>
  <conditionalFormatting sqref="E374">
    <cfRule type="cellIs" dxfId="22586" priority="25165" operator="lessThan">
      <formula>0</formula>
    </cfRule>
  </conditionalFormatting>
  <conditionalFormatting sqref="F374">
    <cfRule type="cellIs" dxfId="22585" priority="25164" operator="greaterThan">
      <formula>5000000</formula>
    </cfRule>
  </conditionalFormatting>
  <conditionalFormatting sqref="F374">
    <cfRule type="expression" dxfId="22584" priority="25163">
      <formula>ISTEXT($F$374)</formula>
    </cfRule>
  </conditionalFormatting>
  <conditionalFormatting sqref="F374">
    <cfRule type="cellIs" dxfId="22583" priority="25162" operator="lessThan">
      <formula>0</formula>
    </cfRule>
  </conditionalFormatting>
  <conditionalFormatting sqref="G374">
    <cfRule type="cellIs" dxfId="22582" priority="25161" operator="greaterThan">
      <formula>5000000</formula>
    </cfRule>
  </conditionalFormatting>
  <conditionalFormatting sqref="G374">
    <cfRule type="expression" dxfId="22581" priority="25160">
      <formula>ISTEXT($G$374)</formula>
    </cfRule>
  </conditionalFormatting>
  <conditionalFormatting sqref="G374">
    <cfRule type="cellIs" dxfId="22580" priority="25159" operator="lessThan">
      <formula>0</formula>
    </cfRule>
  </conditionalFormatting>
  <conditionalFormatting sqref="H374">
    <cfRule type="cellIs" dxfId="22579" priority="25158" operator="greaterThan">
      <formula>5000000</formula>
    </cfRule>
  </conditionalFormatting>
  <conditionalFormatting sqref="H374">
    <cfRule type="expression" dxfId="22578" priority="25157">
      <formula>ISTEXT($H$374)</formula>
    </cfRule>
  </conditionalFormatting>
  <conditionalFormatting sqref="H374">
    <cfRule type="cellIs" dxfId="22577" priority="25156" operator="lessThan">
      <formula>0</formula>
    </cfRule>
  </conditionalFormatting>
  <conditionalFormatting sqref="I374">
    <cfRule type="cellIs" dxfId="22576" priority="25155" operator="greaterThan">
      <formula>5000000</formula>
    </cfRule>
  </conditionalFormatting>
  <conditionalFormatting sqref="I374">
    <cfRule type="expression" dxfId="22575" priority="25154">
      <formula>ISTEXT($I$374)</formula>
    </cfRule>
  </conditionalFormatting>
  <conditionalFormatting sqref="I374">
    <cfRule type="cellIs" dxfId="22574" priority="25153" operator="lessThan">
      <formula>0</formula>
    </cfRule>
  </conditionalFormatting>
  <conditionalFormatting sqref="J374">
    <cfRule type="cellIs" dxfId="22573" priority="25152" operator="greaterThan">
      <formula>5000000</formula>
    </cfRule>
  </conditionalFormatting>
  <conditionalFormatting sqref="J374">
    <cfRule type="expression" dxfId="22572" priority="25151">
      <formula>ISTEXT($J$374)</formula>
    </cfRule>
  </conditionalFormatting>
  <conditionalFormatting sqref="J374">
    <cfRule type="cellIs" dxfId="22571" priority="25150" operator="lessThan">
      <formula>0</formula>
    </cfRule>
  </conditionalFormatting>
  <conditionalFormatting sqref="K374">
    <cfRule type="cellIs" dxfId="22570" priority="25149" operator="greaterThan">
      <formula>5000000</formula>
    </cfRule>
  </conditionalFormatting>
  <conditionalFormatting sqref="K374">
    <cfRule type="expression" dxfId="22569" priority="25148">
      <formula>ISTEXT($K$374)</formula>
    </cfRule>
  </conditionalFormatting>
  <conditionalFormatting sqref="K374">
    <cfRule type="cellIs" dxfId="22568" priority="25147" operator="lessThan">
      <formula>0</formula>
    </cfRule>
  </conditionalFormatting>
  <conditionalFormatting sqref="L374">
    <cfRule type="cellIs" dxfId="22567" priority="25146" operator="greaterThan">
      <formula>5000000</formula>
    </cfRule>
  </conditionalFormatting>
  <conditionalFormatting sqref="L374">
    <cfRule type="expression" dxfId="22566" priority="25145">
      <formula>ISTEXT($L$374)</formula>
    </cfRule>
  </conditionalFormatting>
  <conditionalFormatting sqref="L374">
    <cfRule type="cellIs" dxfId="22565" priority="25144" operator="lessThan">
      <formula>0</formula>
    </cfRule>
  </conditionalFormatting>
  <conditionalFormatting sqref="M374">
    <cfRule type="cellIs" dxfId="22564" priority="25143" operator="greaterThan">
      <formula>5000000</formula>
    </cfRule>
  </conditionalFormatting>
  <conditionalFormatting sqref="M374">
    <cfRule type="expression" dxfId="22563" priority="25142">
      <formula>ISTEXT($M$374)</formula>
    </cfRule>
  </conditionalFormatting>
  <conditionalFormatting sqref="M374">
    <cfRule type="cellIs" dxfId="22562" priority="25141" operator="lessThan">
      <formula>0</formula>
    </cfRule>
  </conditionalFormatting>
  <conditionalFormatting sqref="N374">
    <cfRule type="cellIs" dxfId="22561" priority="25140" operator="greaterThan">
      <formula>5000000</formula>
    </cfRule>
  </conditionalFormatting>
  <conditionalFormatting sqref="N374">
    <cfRule type="expression" dxfId="22560" priority="25139">
      <formula>ISTEXT($N$374)</formula>
    </cfRule>
  </conditionalFormatting>
  <conditionalFormatting sqref="N374">
    <cfRule type="cellIs" dxfId="22559" priority="25138" operator="lessThan">
      <formula>0</formula>
    </cfRule>
  </conditionalFormatting>
  <conditionalFormatting sqref="O374">
    <cfRule type="cellIs" dxfId="22558" priority="25137" operator="greaterThan">
      <formula>5000000</formula>
    </cfRule>
  </conditionalFormatting>
  <conditionalFormatting sqref="O374">
    <cfRule type="expression" dxfId="22557" priority="25136">
      <formula>ISTEXT($O$374)</formula>
    </cfRule>
  </conditionalFormatting>
  <conditionalFormatting sqref="O374">
    <cfRule type="cellIs" dxfId="22556" priority="25135" operator="lessThan">
      <formula>0</formula>
    </cfRule>
  </conditionalFormatting>
  <conditionalFormatting sqref="P374">
    <cfRule type="cellIs" dxfId="22555" priority="25134" operator="greaterThan">
      <formula>5000000</formula>
    </cfRule>
  </conditionalFormatting>
  <conditionalFormatting sqref="P374">
    <cfRule type="expression" dxfId="22554" priority="25133">
      <formula>ISTEXT($P$374)</formula>
    </cfRule>
  </conditionalFormatting>
  <conditionalFormatting sqref="P374">
    <cfRule type="cellIs" dxfId="22553" priority="25132" operator="lessThan">
      <formula>0</formula>
    </cfRule>
  </conditionalFormatting>
  <conditionalFormatting sqref="Q374">
    <cfRule type="cellIs" dxfId="22552" priority="25131" operator="greaterThan">
      <formula>5000000</formula>
    </cfRule>
  </conditionalFormatting>
  <conditionalFormatting sqref="Q374">
    <cfRule type="expression" dxfId="22551" priority="25130">
      <formula>ISTEXT($Q$374)</formula>
    </cfRule>
  </conditionalFormatting>
  <conditionalFormatting sqref="Q374">
    <cfRule type="cellIs" dxfId="22550" priority="25129" operator="lessThan">
      <formula>0</formula>
    </cfRule>
  </conditionalFormatting>
  <conditionalFormatting sqref="R374">
    <cfRule type="cellIs" dxfId="22549" priority="25128" operator="greaterThan">
      <formula>5000000</formula>
    </cfRule>
  </conditionalFormatting>
  <conditionalFormatting sqref="R374">
    <cfRule type="expression" dxfId="22548" priority="25127">
      <formula>ISTEXT($R$374)</formula>
    </cfRule>
  </conditionalFormatting>
  <conditionalFormatting sqref="R374">
    <cfRule type="cellIs" dxfId="22547" priority="25126" operator="lessThan">
      <formula>0</formula>
    </cfRule>
  </conditionalFormatting>
  <conditionalFormatting sqref="S374">
    <cfRule type="cellIs" dxfId="22546" priority="25125" operator="greaterThan">
      <formula>5000000</formula>
    </cfRule>
  </conditionalFormatting>
  <conditionalFormatting sqref="S374">
    <cfRule type="expression" dxfId="22545" priority="25124">
      <formula>ISTEXT($S$374)</formula>
    </cfRule>
  </conditionalFormatting>
  <conditionalFormatting sqref="S374">
    <cfRule type="cellIs" dxfId="22544" priority="25123" operator="lessThan">
      <formula>0</formula>
    </cfRule>
  </conditionalFormatting>
  <conditionalFormatting sqref="T374">
    <cfRule type="cellIs" dxfId="22543" priority="25122" operator="greaterThan">
      <formula>5000000</formula>
    </cfRule>
  </conditionalFormatting>
  <conditionalFormatting sqref="T374">
    <cfRule type="expression" dxfId="22542" priority="25121">
      <formula>ISTEXT($T$374)</formula>
    </cfRule>
  </conditionalFormatting>
  <conditionalFormatting sqref="T374">
    <cfRule type="cellIs" dxfId="22541" priority="25120" operator="lessThan">
      <formula>0</formula>
    </cfRule>
  </conditionalFormatting>
  <conditionalFormatting sqref="U374">
    <cfRule type="cellIs" dxfId="22540" priority="25119" operator="greaterThan">
      <formula>5000000</formula>
    </cfRule>
  </conditionalFormatting>
  <conditionalFormatting sqref="U374">
    <cfRule type="expression" dxfId="22539" priority="25118">
      <formula>ISTEXT($U$374)</formula>
    </cfRule>
  </conditionalFormatting>
  <conditionalFormatting sqref="U374">
    <cfRule type="cellIs" dxfId="22538" priority="25117" operator="lessThan">
      <formula>0</formula>
    </cfRule>
  </conditionalFormatting>
  <conditionalFormatting sqref="V374">
    <cfRule type="cellIs" dxfId="22537" priority="25116" operator="greaterThan">
      <formula>5000000</formula>
    </cfRule>
  </conditionalFormatting>
  <conditionalFormatting sqref="V374">
    <cfRule type="expression" dxfId="22536" priority="25115">
      <formula>ISTEXT($V$374)</formula>
    </cfRule>
  </conditionalFormatting>
  <conditionalFormatting sqref="V374">
    <cfRule type="cellIs" dxfId="22535" priority="25114" operator="lessThan">
      <formula>0</formula>
    </cfRule>
  </conditionalFormatting>
  <conditionalFormatting sqref="W374">
    <cfRule type="cellIs" dxfId="22534" priority="25113" operator="greaterThan">
      <formula>5000000</formula>
    </cfRule>
  </conditionalFormatting>
  <conditionalFormatting sqref="W374">
    <cfRule type="expression" dxfId="22533" priority="25112">
      <formula>ISTEXT($W$374)</formula>
    </cfRule>
  </conditionalFormatting>
  <conditionalFormatting sqref="W374">
    <cfRule type="cellIs" dxfId="22532" priority="25111" operator="lessThan">
      <formula>0</formula>
    </cfRule>
  </conditionalFormatting>
  <conditionalFormatting sqref="X374">
    <cfRule type="cellIs" dxfId="22531" priority="25110" operator="greaterThan">
      <formula>5000000</formula>
    </cfRule>
  </conditionalFormatting>
  <conditionalFormatting sqref="X374">
    <cfRule type="expression" dxfId="22530" priority="25109">
      <formula>ISTEXT($X$374)</formula>
    </cfRule>
  </conditionalFormatting>
  <conditionalFormatting sqref="X374">
    <cfRule type="cellIs" dxfId="22529" priority="25108" operator="lessThan">
      <formula>0</formula>
    </cfRule>
  </conditionalFormatting>
  <conditionalFormatting sqref="Y374">
    <cfRule type="cellIs" dxfId="22528" priority="25107" operator="greaterThan">
      <formula>5000000</formula>
    </cfRule>
  </conditionalFormatting>
  <conditionalFormatting sqref="Y374">
    <cfRule type="expression" dxfId="22527" priority="25106">
      <formula>ISTEXT($Y$374)</formula>
    </cfRule>
  </conditionalFormatting>
  <conditionalFormatting sqref="Y374">
    <cfRule type="cellIs" dxfId="22526" priority="25105" operator="lessThan">
      <formula>0</formula>
    </cfRule>
  </conditionalFormatting>
  <conditionalFormatting sqref="Z374">
    <cfRule type="cellIs" dxfId="22525" priority="25104" operator="greaterThan">
      <formula>5000000</formula>
    </cfRule>
  </conditionalFormatting>
  <conditionalFormatting sqref="Z374">
    <cfRule type="expression" dxfId="22524" priority="25103">
      <formula>ISTEXT($Z$374)</formula>
    </cfRule>
  </conditionalFormatting>
  <conditionalFormatting sqref="Z374">
    <cfRule type="cellIs" dxfId="22523" priority="25102" operator="lessThan">
      <formula>0</formula>
    </cfRule>
  </conditionalFormatting>
  <conditionalFormatting sqref="D375">
    <cfRule type="cellIs" dxfId="22522" priority="25101" operator="greaterThan">
      <formula>5000000</formula>
    </cfRule>
  </conditionalFormatting>
  <conditionalFormatting sqref="D375">
    <cfRule type="expression" dxfId="22521" priority="25100">
      <formula>ISTEXT($D$375)</formula>
    </cfRule>
  </conditionalFormatting>
  <conditionalFormatting sqref="D375">
    <cfRule type="cellIs" dxfId="22520" priority="25099" operator="lessThan">
      <formula>0</formula>
    </cfRule>
  </conditionalFormatting>
  <conditionalFormatting sqref="E375">
    <cfRule type="cellIs" dxfId="22519" priority="25098" operator="greaterThan">
      <formula>5000000</formula>
    </cfRule>
  </conditionalFormatting>
  <conditionalFormatting sqref="E375">
    <cfRule type="expression" dxfId="22518" priority="25097">
      <formula>ISTEXT($E$375)</formula>
    </cfRule>
  </conditionalFormatting>
  <conditionalFormatting sqref="E375">
    <cfRule type="cellIs" dxfId="22517" priority="25096" operator="lessThan">
      <formula>0</formula>
    </cfRule>
  </conditionalFormatting>
  <conditionalFormatting sqref="F375">
    <cfRule type="cellIs" dxfId="22516" priority="25095" operator="greaterThan">
      <formula>5000000</formula>
    </cfRule>
  </conditionalFormatting>
  <conditionalFormatting sqref="F375">
    <cfRule type="expression" dxfId="22515" priority="25094">
      <formula>ISTEXT($F$375)</formula>
    </cfRule>
  </conditionalFormatting>
  <conditionalFormatting sqref="F375">
    <cfRule type="cellIs" dxfId="22514" priority="25093" operator="lessThan">
      <formula>0</formula>
    </cfRule>
  </conditionalFormatting>
  <conditionalFormatting sqref="G375">
    <cfRule type="cellIs" dxfId="22513" priority="25092" operator="greaterThan">
      <formula>5000000</formula>
    </cfRule>
  </conditionalFormatting>
  <conditionalFormatting sqref="G375">
    <cfRule type="expression" dxfId="22512" priority="25091">
      <formula>ISTEXT($G$375)</formula>
    </cfRule>
  </conditionalFormatting>
  <conditionalFormatting sqref="G375">
    <cfRule type="cellIs" dxfId="22511" priority="25090" operator="lessThan">
      <formula>0</formula>
    </cfRule>
  </conditionalFormatting>
  <conditionalFormatting sqref="H375">
    <cfRule type="cellIs" dxfId="22510" priority="25089" operator="greaterThan">
      <formula>5000000</formula>
    </cfRule>
  </conditionalFormatting>
  <conditionalFormatting sqref="H375">
    <cfRule type="expression" dxfId="22509" priority="25088">
      <formula>ISTEXT($H$375)</formula>
    </cfRule>
  </conditionalFormatting>
  <conditionalFormatting sqref="H375">
    <cfRule type="cellIs" dxfId="22508" priority="25087" operator="lessThan">
      <formula>0</formula>
    </cfRule>
  </conditionalFormatting>
  <conditionalFormatting sqref="I375">
    <cfRule type="cellIs" dxfId="22507" priority="25086" operator="greaterThan">
      <formula>5000000</formula>
    </cfRule>
  </conditionalFormatting>
  <conditionalFormatting sqref="I375">
    <cfRule type="expression" dxfId="22506" priority="25085">
      <formula>ISTEXT($I$375)</formula>
    </cfRule>
  </conditionalFormatting>
  <conditionalFormatting sqref="I375">
    <cfRule type="cellIs" dxfId="22505" priority="25084" operator="lessThan">
      <formula>0</formula>
    </cfRule>
  </conditionalFormatting>
  <conditionalFormatting sqref="J375">
    <cfRule type="cellIs" dxfId="22504" priority="25083" operator="greaterThan">
      <formula>5000000</formula>
    </cfRule>
  </conditionalFormatting>
  <conditionalFormatting sqref="J375">
    <cfRule type="expression" dxfId="22503" priority="25082">
      <formula>ISTEXT($J$375)</formula>
    </cfRule>
  </conditionalFormatting>
  <conditionalFormatting sqref="J375">
    <cfRule type="cellIs" dxfId="22502" priority="25081" operator="lessThan">
      <formula>0</formula>
    </cfRule>
  </conditionalFormatting>
  <conditionalFormatting sqref="K375">
    <cfRule type="cellIs" dxfId="22501" priority="25080" operator="greaterThan">
      <formula>5000000</formula>
    </cfRule>
  </conditionalFormatting>
  <conditionalFormatting sqref="K375">
    <cfRule type="expression" dxfId="22500" priority="25079">
      <formula>ISTEXT($K$375)</formula>
    </cfRule>
  </conditionalFormatting>
  <conditionalFormatting sqref="K375">
    <cfRule type="cellIs" dxfId="22499" priority="25078" operator="lessThan">
      <formula>0</formula>
    </cfRule>
  </conditionalFormatting>
  <conditionalFormatting sqref="L375">
    <cfRule type="cellIs" dxfId="22498" priority="25077" operator="greaterThan">
      <formula>5000000</formula>
    </cfRule>
  </conditionalFormatting>
  <conditionalFormatting sqref="L375">
    <cfRule type="expression" dxfId="22497" priority="25076">
      <formula>ISTEXT($L$375)</formula>
    </cfRule>
  </conditionalFormatting>
  <conditionalFormatting sqref="L375">
    <cfRule type="cellIs" dxfId="22496" priority="25075" operator="lessThan">
      <formula>0</formula>
    </cfRule>
  </conditionalFormatting>
  <conditionalFormatting sqref="M375">
    <cfRule type="cellIs" dxfId="22495" priority="25074" operator="greaterThan">
      <formula>5000000</formula>
    </cfRule>
  </conditionalFormatting>
  <conditionalFormatting sqref="M375">
    <cfRule type="expression" dxfId="22494" priority="25073">
      <formula>ISTEXT($M$375)</formula>
    </cfRule>
  </conditionalFormatting>
  <conditionalFormatting sqref="M375">
    <cfRule type="cellIs" dxfId="22493" priority="25072" operator="lessThan">
      <formula>0</formula>
    </cfRule>
  </conditionalFormatting>
  <conditionalFormatting sqref="N375">
    <cfRule type="cellIs" dxfId="22492" priority="25071" operator="greaterThan">
      <formula>5000000</formula>
    </cfRule>
  </conditionalFormatting>
  <conditionalFormatting sqref="N375">
    <cfRule type="expression" dxfId="22491" priority="25070">
      <formula>ISTEXT($N$375)</formula>
    </cfRule>
  </conditionalFormatting>
  <conditionalFormatting sqref="N375">
    <cfRule type="cellIs" dxfId="22490" priority="25069" operator="lessThan">
      <formula>0</formula>
    </cfRule>
  </conditionalFormatting>
  <conditionalFormatting sqref="O375">
    <cfRule type="cellIs" dxfId="22489" priority="25068" operator="greaterThan">
      <formula>5000000</formula>
    </cfRule>
  </conditionalFormatting>
  <conditionalFormatting sqref="O375">
    <cfRule type="expression" dxfId="22488" priority="25067">
      <formula>ISTEXT($O$375)</formula>
    </cfRule>
  </conditionalFormatting>
  <conditionalFormatting sqref="O375">
    <cfRule type="cellIs" dxfId="22487" priority="25066" operator="lessThan">
      <formula>0</formula>
    </cfRule>
  </conditionalFormatting>
  <conditionalFormatting sqref="P375">
    <cfRule type="cellIs" dxfId="22486" priority="25065" operator="greaterThan">
      <formula>5000000</formula>
    </cfRule>
  </conditionalFormatting>
  <conditionalFormatting sqref="P375">
    <cfRule type="expression" dxfId="22485" priority="25064">
      <formula>ISTEXT($P$375)</formula>
    </cfRule>
  </conditionalFormatting>
  <conditionalFormatting sqref="P375">
    <cfRule type="cellIs" dxfId="22484" priority="25063" operator="lessThan">
      <formula>0</formula>
    </cfRule>
  </conditionalFormatting>
  <conditionalFormatting sqref="Q375">
    <cfRule type="cellIs" dxfId="22483" priority="25062" operator="greaterThan">
      <formula>5000000</formula>
    </cfRule>
  </conditionalFormatting>
  <conditionalFormatting sqref="Q375">
    <cfRule type="expression" dxfId="22482" priority="25061">
      <formula>ISTEXT($Q$375)</formula>
    </cfRule>
  </conditionalFormatting>
  <conditionalFormatting sqref="Q375">
    <cfRule type="cellIs" dxfId="22481" priority="25060" operator="lessThan">
      <formula>0</formula>
    </cfRule>
  </conditionalFormatting>
  <conditionalFormatting sqref="R375">
    <cfRule type="cellIs" dxfId="22480" priority="25059" operator="greaterThan">
      <formula>5000000</formula>
    </cfRule>
  </conditionalFormatting>
  <conditionalFormatting sqref="R375">
    <cfRule type="expression" dxfId="22479" priority="25058">
      <formula>ISTEXT($R$375)</formula>
    </cfRule>
  </conditionalFormatting>
  <conditionalFormatting sqref="R375">
    <cfRule type="cellIs" dxfId="22478" priority="25057" operator="lessThan">
      <formula>0</formula>
    </cfRule>
  </conditionalFormatting>
  <conditionalFormatting sqref="S375">
    <cfRule type="cellIs" dxfId="22477" priority="25056" operator="greaterThan">
      <formula>5000000</formula>
    </cfRule>
  </conditionalFormatting>
  <conditionalFormatting sqref="S375">
    <cfRule type="expression" dxfId="22476" priority="25055">
      <formula>ISTEXT($S$375)</formula>
    </cfRule>
  </conditionalFormatting>
  <conditionalFormatting sqref="S375">
    <cfRule type="cellIs" dxfId="22475" priority="25054" operator="lessThan">
      <formula>0</formula>
    </cfRule>
  </conditionalFormatting>
  <conditionalFormatting sqref="T375">
    <cfRule type="cellIs" dxfId="22474" priority="25053" operator="greaterThan">
      <formula>5000000</formula>
    </cfRule>
  </conditionalFormatting>
  <conditionalFormatting sqref="T375">
    <cfRule type="expression" dxfId="22473" priority="25052">
      <formula>ISTEXT($T$375)</formula>
    </cfRule>
  </conditionalFormatting>
  <conditionalFormatting sqref="T375">
    <cfRule type="cellIs" dxfId="22472" priority="25051" operator="lessThan">
      <formula>0</formula>
    </cfRule>
  </conditionalFormatting>
  <conditionalFormatting sqref="U375">
    <cfRule type="cellIs" dxfId="22471" priority="25050" operator="greaterThan">
      <formula>5000000</formula>
    </cfRule>
  </conditionalFormatting>
  <conditionalFormatting sqref="U375">
    <cfRule type="expression" dxfId="22470" priority="25049">
      <formula>ISTEXT($U$375)</formula>
    </cfRule>
  </conditionalFormatting>
  <conditionalFormatting sqref="U375">
    <cfRule type="cellIs" dxfId="22469" priority="25048" operator="lessThan">
      <formula>0</formula>
    </cfRule>
  </conditionalFormatting>
  <conditionalFormatting sqref="V375">
    <cfRule type="cellIs" dxfId="22468" priority="25047" operator="greaterThan">
      <formula>5000000</formula>
    </cfRule>
  </conditionalFormatting>
  <conditionalFormatting sqref="V375">
    <cfRule type="expression" dxfId="22467" priority="25046">
      <formula>ISTEXT($V$375)</formula>
    </cfRule>
  </conditionalFormatting>
  <conditionalFormatting sqref="V375">
    <cfRule type="cellIs" dxfId="22466" priority="25045" operator="lessThan">
      <formula>0</formula>
    </cfRule>
  </conditionalFormatting>
  <conditionalFormatting sqref="W375">
    <cfRule type="cellIs" dxfId="22465" priority="25044" operator="greaterThan">
      <formula>5000000</formula>
    </cfRule>
  </conditionalFormatting>
  <conditionalFormatting sqref="W375">
    <cfRule type="expression" dxfId="22464" priority="25043">
      <formula>ISTEXT($W$375)</formula>
    </cfRule>
  </conditionalFormatting>
  <conditionalFormatting sqref="W375">
    <cfRule type="cellIs" dxfId="22463" priority="25042" operator="lessThan">
      <formula>0</formula>
    </cfRule>
  </conditionalFormatting>
  <conditionalFormatting sqref="X375">
    <cfRule type="cellIs" dxfId="22462" priority="25041" operator="greaterThan">
      <formula>5000000</formula>
    </cfRule>
  </conditionalFormatting>
  <conditionalFormatting sqref="X375">
    <cfRule type="expression" dxfId="22461" priority="25040">
      <formula>ISTEXT($X$375)</formula>
    </cfRule>
  </conditionalFormatting>
  <conditionalFormatting sqref="X375">
    <cfRule type="cellIs" dxfId="22460" priority="25039" operator="lessThan">
      <formula>0</formula>
    </cfRule>
  </conditionalFormatting>
  <conditionalFormatting sqref="Y375">
    <cfRule type="cellIs" dxfId="22459" priority="25038" operator="greaterThan">
      <formula>5000000</formula>
    </cfRule>
  </conditionalFormatting>
  <conditionalFormatting sqref="Y375">
    <cfRule type="expression" dxfId="22458" priority="25037">
      <formula>ISTEXT($Y$375)</formula>
    </cfRule>
  </conditionalFormatting>
  <conditionalFormatting sqref="Y375">
    <cfRule type="cellIs" dxfId="22457" priority="25036" operator="lessThan">
      <formula>0</formula>
    </cfRule>
  </conditionalFormatting>
  <conditionalFormatting sqref="Z375">
    <cfRule type="cellIs" dxfId="22456" priority="25035" operator="greaterThan">
      <formula>5000000</formula>
    </cfRule>
  </conditionalFormatting>
  <conditionalFormatting sqref="Z375">
    <cfRule type="expression" dxfId="22455" priority="25034">
      <formula>ISTEXT($Z$375)</formula>
    </cfRule>
  </conditionalFormatting>
  <conditionalFormatting sqref="Z375">
    <cfRule type="cellIs" dxfId="22454" priority="25033" operator="lessThan">
      <formula>0</formula>
    </cfRule>
  </conditionalFormatting>
  <conditionalFormatting sqref="D376">
    <cfRule type="cellIs" dxfId="22453" priority="25032" operator="greaterThan">
      <formula>5000000</formula>
    </cfRule>
  </conditionalFormatting>
  <conditionalFormatting sqref="D376">
    <cfRule type="expression" dxfId="22452" priority="25031">
      <formula>ISTEXT($D$376)</formula>
    </cfRule>
  </conditionalFormatting>
  <conditionalFormatting sqref="D376">
    <cfRule type="cellIs" dxfId="22451" priority="25030" operator="lessThan">
      <formula>0</formula>
    </cfRule>
  </conditionalFormatting>
  <conditionalFormatting sqref="E376">
    <cfRule type="cellIs" dxfId="22450" priority="25029" operator="greaterThan">
      <formula>5000000</formula>
    </cfRule>
  </conditionalFormatting>
  <conditionalFormatting sqref="E376">
    <cfRule type="expression" dxfId="22449" priority="25028">
      <formula>ISTEXT($E$376)</formula>
    </cfRule>
  </conditionalFormatting>
  <conditionalFormatting sqref="E376">
    <cfRule type="cellIs" dxfId="22448" priority="25027" operator="lessThan">
      <formula>0</formula>
    </cfRule>
  </conditionalFormatting>
  <conditionalFormatting sqref="F376">
    <cfRule type="cellIs" dxfId="22447" priority="25026" operator="greaterThan">
      <formula>5000000</formula>
    </cfRule>
  </conditionalFormatting>
  <conditionalFormatting sqref="F376">
    <cfRule type="expression" dxfId="22446" priority="25025">
      <formula>ISTEXT($F$376)</formula>
    </cfRule>
  </conditionalFormatting>
  <conditionalFormatting sqref="F376">
    <cfRule type="cellIs" dxfId="22445" priority="25024" operator="lessThan">
      <formula>0</formula>
    </cfRule>
  </conditionalFormatting>
  <conditionalFormatting sqref="G376">
    <cfRule type="cellIs" dxfId="22444" priority="25023" operator="greaterThan">
      <formula>5000000</formula>
    </cfRule>
  </conditionalFormatting>
  <conditionalFormatting sqref="G376">
    <cfRule type="expression" dxfId="22443" priority="25022">
      <formula>ISTEXT($G$376)</formula>
    </cfRule>
  </conditionalFormatting>
  <conditionalFormatting sqref="G376">
    <cfRule type="cellIs" dxfId="22442" priority="25021" operator="lessThan">
      <formula>0</formula>
    </cfRule>
  </conditionalFormatting>
  <conditionalFormatting sqref="H376">
    <cfRule type="cellIs" dxfId="22441" priority="25020" operator="greaterThan">
      <formula>5000000</formula>
    </cfRule>
  </conditionalFormatting>
  <conditionalFormatting sqref="H376">
    <cfRule type="expression" dxfId="22440" priority="25019">
      <formula>ISTEXT($H$376)</formula>
    </cfRule>
  </conditionalFormatting>
  <conditionalFormatting sqref="H376">
    <cfRule type="cellIs" dxfId="22439" priority="25018" operator="lessThan">
      <formula>0</formula>
    </cfRule>
  </conditionalFormatting>
  <conditionalFormatting sqref="I376">
    <cfRule type="cellIs" dxfId="22438" priority="25017" operator="greaterThan">
      <formula>5000000</formula>
    </cfRule>
  </conditionalFormatting>
  <conditionalFormatting sqref="I376">
    <cfRule type="expression" dxfId="22437" priority="25016">
      <formula>ISTEXT($I$376)</formula>
    </cfRule>
  </conditionalFormatting>
  <conditionalFormatting sqref="I376">
    <cfRule type="cellIs" dxfId="22436" priority="25015" operator="lessThan">
      <formula>0</formula>
    </cfRule>
  </conditionalFormatting>
  <conditionalFormatting sqref="J376">
    <cfRule type="cellIs" dxfId="22435" priority="25014" operator="greaterThan">
      <formula>5000000</formula>
    </cfRule>
  </conditionalFormatting>
  <conditionalFormatting sqref="J376">
    <cfRule type="expression" dxfId="22434" priority="25013">
      <formula>ISTEXT($J$376)</formula>
    </cfRule>
  </conditionalFormatting>
  <conditionalFormatting sqref="J376">
    <cfRule type="cellIs" dxfId="22433" priority="25012" operator="lessThan">
      <formula>0</formula>
    </cfRule>
  </conditionalFormatting>
  <conditionalFormatting sqref="K376">
    <cfRule type="cellIs" dxfId="22432" priority="25011" operator="greaterThan">
      <formula>5000000</formula>
    </cfRule>
  </conditionalFormatting>
  <conditionalFormatting sqref="K376">
    <cfRule type="expression" dxfId="22431" priority="25010">
      <formula>ISTEXT($K$376)</formula>
    </cfRule>
  </conditionalFormatting>
  <conditionalFormatting sqref="K376">
    <cfRule type="cellIs" dxfId="22430" priority="25009" operator="lessThan">
      <formula>0</formula>
    </cfRule>
  </conditionalFormatting>
  <conditionalFormatting sqref="L376">
    <cfRule type="cellIs" dxfId="22429" priority="25008" operator="greaterThan">
      <formula>5000000</formula>
    </cfRule>
  </conditionalFormatting>
  <conditionalFormatting sqref="L376">
    <cfRule type="expression" dxfId="22428" priority="25007">
      <formula>ISTEXT($L$376)</formula>
    </cfRule>
  </conditionalFormatting>
  <conditionalFormatting sqref="L376">
    <cfRule type="cellIs" dxfId="22427" priority="25006" operator="lessThan">
      <formula>0</formula>
    </cfRule>
  </conditionalFormatting>
  <conditionalFormatting sqref="M376">
    <cfRule type="cellIs" dxfId="22426" priority="25005" operator="greaterThan">
      <formula>5000000</formula>
    </cfRule>
  </conditionalFormatting>
  <conditionalFormatting sqref="M376">
    <cfRule type="expression" dxfId="22425" priority="25004">
      <formula>ISTEXT($M$376)</formula>
    </cfRule>
  </conditionalFormatting>
  <conditionalFormatting sqref="M376">
    <cfRule type="cellIs" dxfId="22424" priority="25003" operator="lessThan">
      <formula>0</formula>
    </cfRule>
  </conditionalFormatting>
  <conditionalFormatting sqref="N376">
    <cfRule type="cellIs" dxfId="22423" priority="25002" operator="greaterThan">
      <formula>5000000</formula>
    </cfRule>
  </conditionalFormatting>
  <conditionalFormatting sqref="N376">
    <cfRule type="expression" dxfId="22422" priority="25001">
      <formula>ISTEXT($N$376)</formula>
    </cfRule>
  </conditionalFormatting>
  <conditionalFormatting sqref="N376">
    <cfRule type="cellIs" dxfId="22421" priority="25000" operator="lessThan">
      <formula>0</formula>
    </cfRule>
  </conditionalFormatting>
  <conditionalFormatting sqref="O376">
    <cfRule type="cellIs" dxfId="22420" priority="24999" operator="greaterThan">
      <formula>5000000</formula>
    </cfRule>
  </conditionalFormatting>
  <conditionalFormatting sqref="O376">
    <cfRule type="expression" dxfId="22419" priority="24998">
      <formula>ISTEXT($O$376)</formula>
    </cfRule>
  </conditionalFormatting>
  <conditionalFormatting sqref="O376">
    <cfRule type="cellIs" dxfId="22418" priority="24997" operator="lessThan">
      <formula>0</formula>
    </cfRule>
  </conditionalFormatting>
  <conditionalFormatting sqref="P376">
    <cfRule type="cellIs" dxfId="22417" priority="24996" operator="greaterThan">
      <formula>5000000</formula>
    </cfRule>
  </conditionalFormatting>
  <conditionalFormatting sqref="P376">
    <cfRule type="expression" dxfId="22416" priority="24995">
      <formula>ISTEXT($P$376)</formula>
    </cfRule>
  </conditionalFormatting>
  <conditionalFormatting sqref="P376">
    <cfRule type="cellIs" dxfId="22415" priority="24994" operator="lessThan">
      <formula>0</formula>
    </cfRule>
  </conditionalFormatting>
  <conditionalFormatting sqref="Q376">
    <cfRule type="cellIs" dxfId="22414" priority="24993" operator="greaterThan">
      <formula>5000000</formula>
    </cfRule>
  </conditionalFormatting>
  <conditionalFormatting sqref="Q376">
    <cfRule type="expression" dxfId="22413" priority="24992">
      <formula>ISTEXT($Q$376)</formula>
    </cfRule>
  </conditionalFormatting>
  <conditionalFormatting sqref="Q376">
    <cfRule type="cellIs" dxfId="22412" priority="24991" operator="lessThan">
      <formula>0</formula>
    </cfRule>
  </conditionalFormatting>
  <conditionalFormatting sqref="R376">
    <cfRule type="cellIs" dxfId="22411" priority="24990" operator="greaterThan">
      <formula>5000000</formula>
    </cfRule>
  </conditionalFormatting>
  <conditionalFormatting sqref="R376">
    <cfRule type="expression" dxfId="22410" priority="24989">
      <formula>ISTEXT($R$376)</formula>
    </cfRule>
  </conditionalFormatting>
  <conditionalFormatting sqref="R376">
    <cfRule type="cellIs" dxfId="22409" priority="24988" operator="lessThan">
      <formula>0</formula>
    </cfRule>
  </conditionalFormatting>
  <conditionalFormatting sqref="S376">
    <cfRule type="cellIs" dxfId="22408" priority="24987" operator="greaterThan">
      <formula>5000000</formula>
    </cfRule>
  </conditionalFormatting>
  <conditionalFormatting sqref="S376">
    <cfRule type="expression" dxfId="22407" priority="24986">
      <formula>ISTEXT($S$376)</formula>
    </cfRule>
  </conditionalFormatting>
  <conditionalFormatting sqref="S376">
    <cfRule type="cellIs" dxfId="22406" priority="24985" operator="lessThan">
      <formula>0</formula>
    </cfRule>
  </conditionalFormatting>
  <conditionalFormatting sqref="T376">
    <cfRule type="cellIs" dxfId="22405" priority="24984" operator="greaterThan">
      <formula>5000000</formula>
    </cfRule>
  </conditionalFormatting>
  <conditionalFormatting sqref="T376">
    <cfRule type="expression" dxfId="22404" priority="24983">
      <formula>ISTEXT($T$376)</formula>
    </cfRule>
  </conditionalFormatting>
  <conditionalFormatting sqref="T376">
    <cfRule type="cellIs" dxfId="22403" priority="24982" operator="lessThan">
      <formula>0</formula>
    </cfRule>
  </conditionalFormatting>
  <conditionalFormatting sqref="U376">
    <cfRule type="cellIs" dxfId="22402" priority="24981" operator="greaterThan">
      <formula>5000000</formula>
    </cfRule>
  </conditionalFormatting>
  <conditionalFormatting sqref="U376">
    <cfRule type="expression" dxfId="22401" priority="24980">
      <formula>ISTEXT($U$376)</formula>
    </cfRule>
  </conditionalFormatting>
  <conditionalFormatting sqref="U376">
    <cfRule type="cellIs" dxfId="22400" priority="24979" operator="lessThan">
      <formula>0</formula>
    </cfRule>
  </conditionalFormatting>
  <conditionalFormatting sqref="V376">
    <cfRule type="cellIs" dxfId="22399" priority="24978" operator="greaterThan">
      <formula>5000000</formula>
    </cfRule>
  </conditionalFormatting>
  <conditionalFormatting sqref="V376">
    <cfRule type="expression" dxfId="22398" priority="24977">
      <formula>ISTEXT($V$376)</formula>
    </cfRule>
  </conditionalFormatting>
  <conditionalFormatting sqref="V376">
    <cfRule type="cellIs" dxfId="22397" priority="24976" operator="lessThan">
      <formula>0</formula>
    </cfRule>
  </conditionalFormatting>
  <conditionalFormatting sqref="W376">
    <cfRule type="cellIs" dxfId="22396" priority="24975" operator="greaterThan">
      <formula>5000000</formula>
    </cfRule>
  </conditionalFormatting>
  <conditionalFormatting sqref="W376">
    <cfRule type="expression" dxfId="22395" priority="24974">
      <formula>ISTEXT($W$376)</formula>
    </cfRule>
  </conditionalFormatting>
  <conditionalFormatting sqref="W376">
    <cfRule type="cellIs" dxfId="22394" priority="24973" operator="lessThan">
      <formula>0</formula>
    </cfRule>
  </conditionalFormatting>
  <conditionalFormatting sqref="X376">
    <cfRule type="cellIs" dxfId="22393" priority="24972" operator="greaterThan">
      <formula>5000000</formula>
    </cfRule>
  </conditionalFormatting>
  <conditionalFormatting sqref="X376">
    <cfRule type="expression" dxfId="22392" priority="24971">
      <formula>ISTEXT($X$376)</formula>
    </cfRule>
  </conditionalFormatting>
  <conditionalFormatting sqref="X376">
    <cfRule type="cellIs" dxfId="22391" priority="24970" operator="lessThan">
      <formula>0</formula>
    </cfRule>
  </conditionalFormatting>
  <conditionalFormatting sqref="Y376">
    <cfRule type="cellIs" dxfId="22390" priority="24969" operator="greaterThan">
      <formula>5000000</formula>
    </cfRule>
  </conditionalFormatting>
  <conditionalFormatting sqref="Y376">
    <cfRule type="expression" dxfId="22389" priority="24968">
      <formula>ISTEXT($Y$376)</formula>
    </cfRule>
  </conditionalFormatting>
  <conditionalFormatting sqref="Y376">
    <cfRule type="cellIs" dxfId="22388" priority="24967" operator="lessThan">
      <formula>0</formula>
    </cfRule>
  </conditionalFormatting>
  <conditionalFormatting sqref="Z376">
    <cfRule type="cellIs" dxfId="22387" priority="24966" operator="greaterThan">
      <formula>5000000</formula>
    </cfRule>
  </conditionalFormatting>
  <conditionalFormatting sqref="Z376">
    <cfRule type="expression" dxfId="22386" priority="24965">
      <formula>ISTEXT($Z$376)</formula>
    </cfRule>
  </conditionalFormatting>
  <conditionalFormatting sqref="Z376">
    <cfRule type="cellIs" dxfId="22385" priority="24964" operator="lessThan">
      <formula>0</formula>
    </cfRule>
  </conditionalFormatting>
  <conditionalFormatting sqref="D377">
    <cfRule type="cellIs" dxfId="22384" priority="24963" operator="greaterThan">
      <formula>5000000</formula>
    </cfRule>
  </conditionalFormatting>
  <conditionalFormatting sqref="D377">
    <cfRule type="expression" dxfId="22383" priority="24962">
      <formula>ISTEXT($D$377)</formula>
    </cfRule>
  </conditionalFormatting>
  <conditionalFormatting sqref="D377">
    <cfRule type="cellIs" dxfId="22382" priority="24961" operator="lessThan">
      <formula>0</formula>
    </cfRule>
  </conditionalFormatting>
  <conditionalFormatting sqref="E377">
    <cfRule type="cellIs" dxfId="22381" priority="24960" operator="greaterThan">
      <formula>5000000</formula>
    </cfRule>
  </conditionalFormatting>
  <conditionalFormatting sqref="E377">
    <cfRule type="expression" dxfId="22380" priority="24959">
      <formula>ISTEXT($E$377)</formula>
    </cfRule>
  </conditionalFormatting>
  <conditionalFormatting sqref="E377">
    <cfRule type="cellIs" dxfId="22379" priority="24958" operator="lessThan">
      <formula>0</formula>
    </cfRule>
  </conditionalFormatting>
  <conditionalFormatting sqref="F377">
    <cfRule type="cellIs" dxfId="22378" priority="24957" operator="greaterThan">
      <formula>5000000</formula>
    </cfRule>
  </conditionalFormatting>
  <conditionalFormatting sqref="F377">
    <cfRule type="expression" dxfId="22377" priority="24956">
      <formula>ISTEXT($F$377)</formula>
    </cfRule>
  </conditionalFormatting>
  <conditionalFormatting sqref="F377">
    <cfRule type="cellIs" dxfId="22376" priority="24955" operator="lessThan">
      <formula>0</formula>
    </cfRule>
  </conditionalFormatting>
  <conditionalFormatting sqref="G377">
    <cfRule type="cellIs" dxfId="22375" priority="24954" operator="greaterThan">
      <formula>5000000</formula>
    </cfRule>
  </conditionalFormatting>
  <conditionalFormatting sqref="G377">
    <cfRule type="expression" dxfId="22374" priority="24953">
      <formula>ISTEXT($G$377)</formula>
    </cfRule>
  </conditionalFormatting>
  <conditionalFormatting sqref="G377">
    <cfRule type="cellIs" dxfId="22373" priority="24952" operator="lessThan">
      <formula>0</formula>
    </cfRule>
  </conditionalFormatting>
  <conditionalFormatting sqref="H377">
    <cfRule type="cellIs" dxfId="22372" priority="24951" operator="greaterThan">
      <formula>5000000</formula>
    </cfRule>
  </conditionalFormatting>
  <conditionalFormatting sqref="H377">
    <cfRule type="expression" dxfId="22371" priority="24950">
      <formula>ISTEXT($H$377)</formula>
    </cfRule>
  </conditionalFormatting>
  <conditionalFormatting sqref="H377">
    <cfRule type="cellIs" dxfId="22370" priority="24949" operator="lessThan">
      <formula>0</formula>
    </cfRule>
  </conditionalFormatting>
  <conditionalFormatting sqref="I377">
    <cfRule type="cellIs" dxfId="22369" priority="24948" operator="greaterThan">
      <formula>5000000</formula>
    </cfRule>
  </conditionalFormatting>
  <conditionalFormatting sqref="I377">
    <cfRule type="expression" dxfId="22368" priority="24947">
      <formula>ISTEXT($I$377)</formula>
    </cfRule>
  </conditionalFormatting>
  <conditionalFormatting sqref="I377">
    <cfRule type="cellIs" dxfId="22367" priority="24946" operator="lessThan">
      <formula>0</formula>
    </cfRule>
  </conditionalFormatting>
  <conditionalFormatting sqref="J377">
    <cfRule type="cellIs" dxfId="22366" priority="24945" operator="greaterThan">
      <formula>5000000</formula>
    </cfRule>
  </conditionalFormatting>
  <conditionalFormatting sqref="J377">
    <cfRule type="expression" dxfId="22365" priority="24944">
      <formula>ISTEXT($J$377)</formula>
    </cfRule>
  </conditionalFormatting>
  <conditionalFormatting sqref="J377">
    <cfRule type="cellIs" dxfId="22364" priority="24943" operator="lessThan">
      <formula>0</formula>
    </cfRule>
  </conditionalFormatting>
  <conditionalFormatting sqref="K377">
    <cfRule type="cellIs" dxfId="22363" priority="24942" operator="greaterThan">
      <formula>5000000</formula>
    </cfRule>
  </conditionalFormatting>
  <conditionalFormatting sqref="K377">
    <cfRule type="expression" dxfId="22362" priority="24941">
      <formula>ISTEXT($K$377)</formula>
    </cfRule>
  </conditionalFormatting>
  <conditionalFormatting sqref="K377">
    <cfRule type="cellIs" dxfId="22361" priority="24940" operator="lessThan">
      <formula>0</formula>
    </cfRule>
  </conditionalFormatting>
  <conditionalFormatting sqref="L377">
    <cfRule type="cellIs" dxfId="22360" priority="24939" operator="greaterThan">
      <formula>5000000</formula>
    </cfRule>
  </conditionalFormatting>
  <conditionalFormatting sqref="L377">
    <cfRule type="expression" dxfId="22359" priority="24938">
      <formula>ISTEXT($L$377)</formula>
    </cfRule>
  </conditionalFormatting>
  <conditionalFormatting sqref="L377">
    <cfRule type="cellIs" dxfId="22358" priority="24937" operator="lessThan">
      <formula>0</formula>
    </cfRule>
  </conditionalFormatting>
  <conditionalFormatting sqref="M377">
    <cfRule type="cellIs" dxfId="22357" priority="24936" operator="greaterThan">
      <formula>5000000</formula>
    </cfRule>
  </conditionalFormatting>
  <conditionalFormatting sqref="M377">
    <cfRule type="expression" dxfId="22356" priority="24935">
      <formula>ISTEXT($M$377)</formula>
    </cfRule>
  </conditionalFormatting>
  <conditionalFormatting sqref="M377">
    <cfRule type="cellIs" dxfId="22355" priority="24934" operator="lessThan">
      <formula>0</formula>
    </cfRule>
  </conditionalFormatting>
  <conditionalFormatting sqref="N377">
    <cfRule type="cellIs" dxfId="22354" priority="24933" operator="greaterThan">
      <formula>5000000</formula>
    </cfRule>
  </conditionalFormatting>
  <conditionalFormatting sqref="N377">
    <cfRule type="expression" dxfId="22353" priority="24932">
      <formula>ISTEXT($N$377)</formula>
    </cfRule>
  </conditionalFormatting>
  <conditionalFormatting sqref="N377">
    <cfRule type="cellIs" dxfId="22352" priority="24931" operator="lessThan">
      <formula>0</formula>
    </cfRule>
  </conditionalFormatting>
  <conditionalFormatting sqref="O377">
    <cfRule type="cellIs" dxfId="22351" priority="24930" operator="greaterThan">
      <formula>5000000</formula>
    </cfRule>
  </conditionalFormatting>
  <conditionalFormatting sqref="O377">
    <cfRule type="expression" dxfId="22350" priority="24929">
      <formula>ISTEXT($O$377)</formula>
    </cfRule>
  </conditionalFormatting>
  <conditionalFormatting sqref="O377">
    <cfRule type="cellIs" dxfId="22349" priority="24928" operator="lessThan">
      <formula>0</formula>
    </cfRule>
  </conditionalFormatting>
  <conditionalFormatting sqref="P377">
    <cfRule type="cellIs" dxfId="22348" priority="24927" operator="greaterThan">
      <formula>5000000</formula>
    </cfRule>
  </conditionalFormatting>
  <conditionalFormatting sqref="P377">
    <cfRule type="expression" dxfId="22347" priority="24926">
      <formula>ISTEXT($P$377)</formula>
    </cfRule>
  </conditionalFormatting>
  <conditionalFormatting sqref="P377">
    <cfRule type="cellIs" dxfId="22346" priority="24925" operator="lessThan">
      <formula>0</formula>
    </cfRule>
  </conditionalFormatting>
  <conditionalFormatting sqref="Q377">
    <cfRule type="cellIs" dxfId="22345" priority="24924" operator="greaterThan">
      <formula>5000000</formula>
    </cfRule>
  </conditionalFormatting>
  <conditionalFormatting sqref="Q377">
    <cfRule type="expression" dxfId="22344" priority="24923">
      <formula>ISTEXT($Q$377)</formula>
    </cfRule>
  </conditionalFormatting>
  <conditionalFormatting sqref="Q377">
    <cfRule type="cellIs" dxfId="22343" priority="24922" operator="lessThan">
      <formula>0</formula>
    </cfRule>
  </conditionalFormatting>
  <conditionalFormatting sqref="R377">
    <cfRule type="cellIs" dxfId="22342" priority="24921" operator="greaterThan">
      <formula>5000000</formula>
    </cfRule>
  </conditionalFormatting>
  <conditionalFormatting sqref="R377">
    <cfRule type="expression" dxfId="22341" priority="24920">
      <formula>ISTEXT($R$377)</formula>
    </cfRule>
  </conditionalFormatting>
  <conditionalFormatting sqref="R377">
    <cfRule type="cellIs" dxfId="22340" priority="24919" operator="lessThan">
      <formula>0</formula>
    </cfRule>
  </conditionalFormatting>
  <conditionalFormatting sqref="S377">
    <cfRule type="cellIs" dxfId="22339" priority="24918" operator="greaterThan">
      <formula>5000000</formula>
    </cfRule>
  </conditionalFormatting>
  <conditionalFormatting sqref="S377">
    <cfRule type="expression" dxfId="22338" priority="24917">
      <formula>ISTEXT($S$377)</formula>
    </cfRule>
  </conditionalFormatting>
  <conditionalFormatting sqref="S377">
    <cfRule type="cellIs" dxfId="22337" priority="24916" operator="lessThan">
      <formula>0</formula>
    </cfRule>
  </conditionalFormatting>
  <conditionalFormatting sqref="T377">
    <cfRule type="cellIs" dxfId="22336" priority="24915" operator="greaterThan">
      <formula>5000000</formula>
    </cfRule>
  </conditionalFormatting>
  <conditionalFormatting sqref="T377">
    <cfRule type="expression" dxfId="22335" priority="24914">
      <formula>ISTEXT($T$377)</formula>
    </cfRule>
  </conditionalFormatting>
  <conditionalFormatting sqref="T377">
    <cfRule type="cellIs" dxfId="22334" priority="24913" operator="lessThan">
      <formula>0</formula>
    </cfRule>
  </conditionalFormatting>
  <conditionalFormatting sqref="U377">
    <cfRule type="cellIs" dxfId="22333" priority="24912" operator="greaterThan">
      <formula>5000000</formula>
    </cfRule>
  </conditionalFormatting>
  <conditionalFormatting sqref="U377">
    <cfRule type="expression" dxfId="22332" priority="24911">
      <formula>ISTEXT($U$377)</formula>
    </cfRule>
  </conditionalFormatting>
  <conditionalFormatting sqref="U377">
    <cfRule type="cellIs" dxfId="22331" priority="24910" operator="lessThan">
      <formula>0</formula>
    </cfRule>
  </conditionalFormatting>
  <conditionalFormatting sqref="V377">
    <cfRule type="cellIs" dxfId="22330" priority="24909" operator="greaterThan">
      <formula>5000000</formula>
    </cfRule>
  </conditionalFormatting>
  <conditionalFormatting sqref="V377">
    <cfRule type="expression" dxfId="22329" priority="24908">
      <formula>ISTEXT($V$377)</formula>
    </cfRule>
  </conditionalFormatting>
  <conditionalFormatting sqref="V377">
    <cfRule type="cellIs" dxfId="22328" priority="24907" operator="lessThan">
      <formula>0</formula>
    </cfRule>
  </conditionalFormatting>
  <conditionalFormatting sqref="W377">
    <cfRule type="cellIs" dxfId="22327" priority="24906" operator="greaterThan">
      <formula>5000000</formula>
    </cfRule>
  </conditionalFormatting>
  <conditionalFormatting sqref="W377">
    <cfRule type="expression" dxfId="22326" priority="24905">
      <formula>ISTEXT($W$377)</formula>
    </cfRule>
  </conditionalFormatting>
  <conditionalFormatting sqref="W377">
    <cfRule type="cellIs" dxfId="22325" priority="24904" operator="lessThan">
      <formula>0</formula>
    </cfRule>
  </conditionalFormatting>
  <conditionalFormatting sqref="X377">
    <cfRule type="cellIs" dxfId="22324" priority="24903" operator="greaterThan">
      <formula>5000000</formula>
    </cfRule>
  </conditionalFormatting>
  <conditionalFormatting sqref="X377">
    <cfRule type="expression" dxfId="22323" priority="24902">
      <formula>ISTEXT($X$377)</formula>
    </cfRule>
  </conditionalFormatting>
  <conditionalFormatting sqref="X377">
    <cfRule type="cellIs" dxfId="22322" priority="24901" operator="lessThan">
      <formula>0</formula>
    </cfRule>
  </conditionalFormatting>
  <conditionalFormatting sqref="Y377">
    <cfRule type="cellIs" dxfId="22321" priority="24900" operator="greaterThan">
      <formula>5000000</formula>
    </cfRule>
  </conditionalFormatting>
  <conditionalFormatting sqref="Y377">
    <cfRule type="expression" dxfId="22320" priority="24899">
      <formula>ISTEXT($Y$377)</formula>
    </cfRule>
  </conditionalFormatting>
  <conditionalFormatting sqref="Y377">
    <cfRule type="cellIs" dxfId="22319" priority="24898" operator="lessThan">
      <formula>0</formula>
    </cfRule>
  </conditionalFormatting>
  <conditionalFormatting sqref="Z377">
    <cfRule type="cellIs" dxfId="22318" priority="24897" operator="greaterThan">
      <formula>5000000</formula>
    </cfRule>
  </conditionalFormatting>
  <conditionalFormatting sqref="Z377">
    <cfRule type="expression" dxfId="22317" priority="24896">
      <formula>ISTEXT($Z$377)</formula>
    </cfRule>
  </conditionalFormatting>
  <conditionalFormatting sqref="Z377">
    <cfRule type="cellIs" dxfId="22316" priority="24895" operator="lessThan">
      <formula>0</formula>
    </cfRule>
  </conditionalFormatting>
  <conditionalFormatting sqref="D378">
    <cfRule type="cellIs" dxfId="22315" priority="24894" operator="greaterThan">
      <formula>5000000</formula>
    </cfRule>
  </conditionalFormatting>
  <conditionalFormatting sqref="D378">
    <cfRule type="expression" dxfId="22314" priority="24893">
      <formula>ISTEXT($D$378)</formula>
    </cfRule>
  </conditionalFormatting>
  <conditionalFormatting sqref="D378">
    <cfRule type="cellIs" dxfId="22313" priority="24892" operator="lessThan">
      <formula>0</formula>
    </cfRule>
  </conditionalFormatting>
  <conditionalFormatting sqref="E378">
    <cfRule type="cellIs" dxfId="22312" priority="24891" operator="greaterThan">
      <formula>5000000</formula>
    </cfRule>
  </conditionalFormatting>
  <conditionalFormatting sqref="E378">
    <cfRule type="expression" dxfId="22311" priority="24890">
      <formula>ISTEXT($E$378)</formula>
    </cfRule>
  </conditionalFormatting>
  <conditionalFormatting sqref="E378">
    <cfRule type="cellIs" dxfId="22310" priority="24889" operator="lessThan">
      <formula>0</formula>
    </cfRule>
  </conditionalFormatting>
  <conditionalFormatting sqref="F378">
    <cfRule type="cellIs" dxfId="22309" priority="24888" operator="greaterThan">
      <formula>5000000</formula>
    </cfRule>
  </conditionalFormatting>
  <conditionalFormatting sqref="F378">
    <cfRule type="expression" dxfId="22308" priority="24887">
      <formula>ISTEXT($F$378)</formula>
    </cfRule>
  </conditionalFormatting>
  <conditionalFormatting sqref="F378">
    <cfRule type="cellIs" dxfId="22307" priority="24886" operator="lessThan">
      <formula>0</formula>
    </cfRule>
  </conditionalFormatting>
  <conditionalFormatting sqref="G378">
    <cfRule type="cellIs" dxfId="22306" priority="24885" operator="greaterThan">
      <formula>5000000</formula>
    </cfRule>
  </conditionalFormatting>
  <conditionalFormatting sqref="G378">
    <cfRule type="expression" dxfId="22305" priority="24884">
      <formula>ISTEXT($G$378)</formula>
    </cfRule>
  </conditionalFormatting>
  <conditionalFormatting sqref="G378">
    <cfRule type="cellIs" dxfId="22304" priority="24883" operator="lessThan">
      <formula>0</formula>
    </cfRule>
  </conditionalFormatting>
  <conditionalFormatting sqref="H378">
    <cfRule type="cellIs" dxfId="22303" priority="24882" operator="greaterThan">
      <formula>5000000</formula>
    </cfRule>
  </conditionalFormatting>
  <conditionalFormatting sqref="H378">
    <cfRule type="expression" dxfId="22302" priority="24881">
      <formula>ISTEXT($H$378)</formula>
    </cfRule>
  </conditionalFormatting>
  <conditionalFormatting sqref="H378">
    <cfRule type="cellIs" dxfId="22301" priority="24880" operator="lessThan">
      <formula>0</formula>
    </cfRule>
  </conditionalFormatting>
  <conditionalFormatting sqref="I378">
    <cfRule type="cellIs" dxfId="22300" priority="24879" operator="greaterThan">
      <formula>5000000</formula>
    </cfRule>
  </conditionalFormatting>
  <conditionalFormatting sqref="I378">
    <cfRule type="expression" dxfId="22299" priority="24878">
      <formula>ISTEXT($I$378)</formula>
    </cfRule>
  </conditionalFormatting>
  <conditionalFormatting sqref="I378">
    <cfRule type="cellIs" dxfId="22298" priority="24877" operator="lessThan">
      <formula>0</formula>
    </cfRule>
  </conditionalFormatting>
  <conditionalFormatting sqref="J378">
    <cfRule type="cellIs" dxfId="22297" priority="24876" operator="greaterThan">
      <formula>5000000</formula>
    </cfRule>
  </conditionalFormatting>
  <conditionalFormatting sqref="J378">
    <cfRule type="expression" dxfId="22296" priority="24875">
      <formula>ISTEXT($J$378)</formula>
    </cfRule>
  </conditionalFormatting>
  <conditionalFormatting sqref="J378">
    <cfRule type="cellIs" dxfId="22295" priority="24874" operator="lessThan">
      <formula>0</formula>
    </cfRule>
  </conditionalFormatting>
  <conditionalFormatting sqref="K378">
    <cfRule type="cellIs" dxfId="22294" priority="24873" operator="greaterThan">
      <formula>5000000</formula>
    </cfRule>
  </conditionalFormatting>
  <conditionalFormatting sqref="K378">
    <cfRule type="expression" dxfId="22293" priority="24872">
      <formula>ISTEXT($K$378)</formula>
    </cfRule>
  </conditionalFormatting>
  <conditionalFormatting sqref="K378">
    <cfRule type="cellIs" dxfId="22292" priority="24871" operator="lessThan">
      <formula>0</formula>
    </cfRule>
  </conditionalFormatting>
  <conditionalFormatting sqref="L378">
    <cfRule type="cellIs" dxfId="22291" priority="24870" operator="greaterThan">
      <formula>5000000</formula>
    </cfRule>
  </conditionalFormatting>
  <conditionalFormatting sqref="L378">
    <cfRule type="expression" dxfId="22290" priority="24869">
      <formula>ISTEXT($L$378)</formula>
    </cfRule>
  </conditionalFormatting>
  <conditionalFormatting sqref="L378">
    <cfRule type="cellIs" dxfId="22289" priority="24868" operator="lessThan">
      <formula>0</formula>
    </cfRule>
  </conditionalFormatting>
  <conditionalFormatting sqref="M378">
    <cfRule type="cellIs" dxfId="22288" priority="24867" operator="greaterThan">
      <formula>5000000</formula>
    </cfRule>
  </conditionalFormatting>
  <conditionalFormatting sqref="M378">
    <cfRule type="expression" dxfId="22287" priority="24866">
      <formula>ISTEXT($M$378)</formula>
    </cfRule>
  </conditionalFormatting>
  <conditionalFormatting sqref="M378">
    <cfRule type="cellIs" dxfId="22286" priority="24865" operator="lessThan">
      <formula>0</formula>
    </cfRule>
  </conditionalFormatting>
  <conditionalFormatting sqref="N378">
    <cfRule type="cellIs" dxfId="22285" priority="24864" operator="greaterThan">
      <formula>5000000</formula>
    </cfRule>
  </conditionalFormatting>
  <conditionalFormatting sqref="N378">
    <cfRule type="expression" dxfId="22284" priority="24863">
      <formula>ISTEXT($N$378)</formula>
    </cfRule>
  </conditionalFormatting>
  <conditionalFormatting sqref="N378">
    <cfRule type="cellIs" dxfId="22283" priority="24862" operator="lessThan">
      <formula>0</formula>
    </cfRule>
  </conditionalFormatting>
  <conditionalFormatting sqref="O378">
    <cfRule type="cellIs" dxfId="22282" priority="24861" operator="greaterThan">
      <formula>5000000</formula>
    </cfRule>
  </conditionalFormatting>
  <conditionalFormatting sqref="O378">
    <cfRule type="expression" dxfId="22281" priority="24860">
      <formula>ISTEXT($O$378)</formula>
    </cfRule>
  </conditionalFormatting>
  <conditionalFormatting sqref="O378">
    <cfRule type="cellIs" dxfId="22280" priority="24859" operator="lessThan">
      <formula>0</formula>
    </cfRule>
  </conditionalFormatting>
  <conditionalFormatting sqref="P378">
    <cfRule type="cellIs" dxfId="22279" priority="24858" operator="greaterThan">
      <formula>5000000</formula>
    </cfRule>
  </conditionalFormatting>
  <conditionalFormatting sqref="P378">
    <cfRule type="expression" dxfId="22278" priority="24857">
      <formula>ISTEXT($P$378)</formula>
    </cfRule>
  </conditionalFormatting>
  <conditionalFormatting sqref="P378">
    <cfRule type="cellIs" dxfId="22277" priority="24856" operator="lessThan">
      <formula>0</formula>
    </cfRule>
  </conditionalFormatting>
  <conditionalFormatting sqref="Q378">
    <cfRule type="cellIs" dxfId="22276" priority="24855" operator="greaterThan">
      <formula>5000000</formula>
    </cfRule>
  </conditionalFormatting>
  <conditionalFormatting sqref="Q378">
    <cfRule type="expression" dxfId="22275" priority="24854">
      <formula>ISTEXT($Q$378)</formula>
    </cfRule>
  </conditionalFormatting>
  <conditionalFormatting sqref="Q378">
    <cfRule type="cellIs" dxfId="22274" priority="24853" operator="lessThan">
      <formula>0</formula>
    </cfRule>
  </conditionalFormatting>
  <conditionalFormatting sqref="R378">
    <cfRule type="cellIs" dxfId="22273" priority="24852" operator="greaterThan">
      <formula>5000000</formula>
    </cfRule>
  </conditionalFormatting>
  <conditionalFormatting sqref="R378">
    <cfRule type="expression" dxfId="22272" priority="24851">
      <formula>ISTEXT($R$378)</formula>
    </cfRule>
  </conditionalFormatting>
  <conditionalFormatting sqref="R378">
    <cfRule type="cellIs" dxfId="22271" priority="24850" operator="lessThan">
      <formula>0</formula>
    </cfRule>
  </conditionalFormatting>
  <conditionalFormatting sqref="S378">
    <cfRule type="cellIs" dxfId="22270" priority="24849" operator="greaterThan">
      <formula>5000000</formula>
    </cfRule>
  </conditionalFormatting>
  <conditionalFormatting sqref="S378">
    <cfRule type="expression" dxfId="22269" priority="24848">
      <formula>ISTEXT($S$378)</formula>
    </cfRule>
  </conditionalFormatting>
  <conditionalFormatting sqref="S378">
    <cfRule type="cellIs" dxfId="22268" priority="24847" operator="lessThan">
      <formula>0</formula>
    </cfRule>
  </conditionalFormatting>
  <conditionalFormatting sqref="T378">
    <cfRule type="cellIs" dxfId="22267" priority="24846" operator="greaterThan">
      <formula>5000000</formula>
    </cfRule>
  </conditionalFormatting>
  <conditionalFormatting sqref="T378">
    <cfRule type="expression" dxfId="22266" priority="24845">
      <formula>ISTEXT($T$378)</formula>
    </cfRule>
  </conditionalFormatting>
  <conditionalFormatting sqref="T378">
    <cfRule type="cellIs" dxfId="22265" priority="24844" operator="lessThan">
      <formula>0</formula>
    </cfRule>
  </conditionalFormatting>
  <conditionalFormatting sqref="U378">
    <cfRule type="cellIs" dxfId="22264" priority="24843" operator="greaterThan">
      <formula>5000000</formula>
    </cfRule>
  </conditionalFormatting>
  <conditionalFormatting sqref="U378">
    <cfRule type="expression" dxfId="22263" priority="24842">
      <formula>ISTEXT($U$378)</formula>
    </cfRule>
  </conditionalFormatting>
  <conditionalFormatting sqref="U378">
    <cfRule type="cellIs" dxfId="22262" priority="24841" operator="lessThan">
      <formula>0</formula>
    </cfRule>
  </conditionalFormatting>
  <conditionalFormatting sqref="V378">
    <cfRule type="cellIs" dxfId="22261" priority="24840" operator="greaterThan">
      <formula>5000000</formula>
    </cfRule>
  </conditionalFormatting>
  <conditionalFormatting sqref="V378">
    <cfRule type="expression" dxfId="22260" priority="24839">
      <formula>ISTEXT($V$378)</formula>
    </cfRule>
  </conditionalFormatting>
  <conditionalFormatting sqref="V378">
    <cfRule type="cellIs" dxfId="22259" priority="24838" operator="lessThan">
      <formula>0</formula>
    </cfRule>
  </conditionalFormatting>
  <conditionalFormatting sqref="W378">
    <cfRule type="cellIs" dxfId="22258" priority="24837" operator="greaterThan">
      <formula>5000000</formula>
    </cfRule>
  </conditionalFormatting>
  <conditionalFormatting sqref="W378">
    <cfRule type="expression" dxfId="22257" priority="24836">
      <formula>ISTEXT($W$378)</formula>
    </cfRule>
  </conditionalFormatting>
  <conditionalFormatting sqref="W378">
    <cfRule type="cellIs" dxfId="22256" priority="24835" operator="lessThan">
      <formula>0</formula>
    </cfRule>
  </conditionalFormatting>
  <conditionalFormatting sqref="X378">
    <cfRule type="cellIs" dxfId="22255" priority="24834" operator="greaterThan">
      <formula>5000000</formula>
    </cfRule>
  </conditionalFormatting>
  <conditionalFormatting sqref="X378">
    <cfRule type="expression" dxfId="22254" priority="24833">
      <formula>ISTEXT($X$378)</formula>
    </cfRule>
  </conditionalFormatting>
  <conditionalFormatting sqref="X378">
    <cfRule type="cellIs" dxfId="22253" priority="24832" operator="lessThan">
      <formula>0</formula>
    </cfRule>
  </conditionalFormatting>
  <conditionalFormatting sqref="Y378">
    <cfRule type="cellIs" dxfId="22252" priority="24831" operator="greaterThan">
      <formula>5000000</formula>
    </cfRule>
  </conditionalFormatting>
  <conditionalFormatting sqref="Y378">
    <cfRule type="expression" dxfId="22251" priority="24830">
      <formula>ISTEXT($Y$378)</formula>
    </cfRule>
  </conditionalFormatting>
  <conditionalFormatting sqref="Y378">
    <cfRule type="cellIs" dxfId="22250" priority="24829" operator="lessThan">
      <formula>0</formula>
    </cfRule>
  </conditionalFormatting>
  <conditionalFormatting sqref="Z378">
    <cfRule type="cellIs" dxfId="22249" priority="24828" operator="greaterThan">
      <formula>5000000</formula>
    </cfRule>
  </conditionalFormatting>
  <conditionalFormatting sqref="Z378">
    <cfRule type="expression" dxfId="22248" priority="24827">
      <formula>ISTEXT($Z$378)</formula>
    </cfRule>
  </conditionalFormatting>
  <conditionalFormatting sqref="Z378">
    <cfRule type="cellIs" dxfId="22247" priority="24826" operator="lessThan">
      <formula>0</formula>
    </cfRule>
  </conditionalFormatting>
  <conditionalFormatting sqref="E379">
    <cfRule type="cellIs" dxfId="22246" priority="24825" operator="greaterThan">
      <formula>5000000</formula>
    </cfRule>
  </conditionalFormatting>
  <conditionalFormatting sqref="E379">
    <cfRule type="expression" dxfId="22245" priority="24824">
      <formula>ISTEXT($E$379)</formula>
    </cfRule>
  </conditionalFormatting>
  <conditionalFormatting sqref="E379">
    <cfRule type="cellIs" dxfId="22244" priority="24823" operator="lessThan">
      <formula>0</formula>
    </cfRule>
  </conditionalFormatting>
  <conditionalFormatting sqref="F379">
    <cfRule type="cellIs" dxfId="22243" priority="24822" operator="greaterThan">
      <formula>5000000</formula>
    </cfRule>
  </conditionalFormatting>
  <conditionalFormatting sqref="F379">
    <cfRule type="expression" dxfId="22242" priority="24821">
      <formula>ISTEXT($F$379)</formula>
    </cfRule>
  </conditionalFormatting>
  <conditionalFormatting sqref="F379">
    <cfRule type="cellIs" dxfId="22241" priority="24820" operator="lessThan">
      <formula>0</formula>
    </cfRule>
  </conditionalFormatting>
  <conditionalFormatting sqref="G379">
    <cfRule type="cellIs" dxfId="22240" priority="24819" operator="greaterThan">
      <formula>5000000</formula>
    </cfRule>
  </conditionalFormatting>
  <conditionalFormatting sqref="G379">
    <cfRule type="expression" dxfId="22239" priority="24818">
      <formula>ISTEXT($G$379)</formula>
    </cfRule>
  </conditionalFormatting>
  <conditionalFormatting sqref="G379">
    <cfRule type="cellIs" dxfId="22238" priority="24817" operator="lessThan">
      <formula>0</formula>
    </cfRule>
  </conditionalFormatting>
  <conditionalFormatting sqref="H379">
    <cfRule type="cellIs" dxfId="22237" priority="24816" operator="greaterThan">
      <formula>5000000</formula>
    </cfRule>
  </conditionalFormatting>
  <conditionalFormatting sqref="H379">
    <cfRule type="expression" dxfId="22236" priority="24815">
      <formula>ISTEXT($H$379)</formula>
    </cfRule>
  </conditionalFormatting>
  <conditionalFormatting sqref="H379">
    <cfRule type="cellIs" dxfId="22235" priority="24814" operator="lessThan">
      <formula>0</formula>
    </cfRule>
  </conditionalFormatting>
  <conditionalFormatting sqref="I379">
    <cfRule type="cellIs" dxfId="22234" priority="24813" operator="greaterThan">
      <formula>5000000</formula>
    </cfRule>
  </conditionalFormatting>
  <conditionalFormatting sqref="I379">
    <cfRule type="expression" dxfId="22233" priority="24812">
      <formula>ISTEXT($I$379)</formula>
    </cfRule>
  </conditionalFormatting>
  <conditionalFormatting sqref="I379">
    <cfRule type="cellIs" dxfId="22232" priority="24811" operator="lessThan">
      <formula>0</formula>
    </cfRule>
  </conditionalFormatting>
  <conditionalFormatting sqref="J379">
    <cfRule type="cellIs" dxfId="22231" priority="24810" operator="greaterThan">
      <formula>5000000</formula>
    </cfRule>
  </conditionalFormatting>
  <conditionalFormatting sqref="J379">
    <cfRule type="expression" dxfId="22230" priority="24809">
      <formula>ISTEXT($J$379)</formula>
    </cfRule>
  </conditionalFormatting>
  <conditionalFormatting sqref="J379">
    <cfRule type="cellIs" dxfId="22229" priority="24808" operator="lessThan">
      <formula>0</formula>
    </cfRule>
  </conditionalFormatting>
  <conditionalFormatting sqref="K379">
    <cfRule type="cellIs" dxfId="22228" priority="24807" operator="greaterThan">
      <formula>5000000</formula>
    </cfRule>
  </conditionalFormatting>
  <conditionalFormatting sqref="K379">
    <cfRule type="expression" dxfId="22227" priority="24806">
      <formula>ISTEXT($K$379)</formula>
    </cfRule>
  </conditionalFormatting>
  <conditionalFormatting sqref="K379">
    <cfRule type="cellIs" dxfId="22226" priority="24805" operator="lessThan">
      <formula>0</formula>
    </cfRule>
  </conditionalFormatting>
  <conditionalFormatting sqref="L379">
    <cfRule type="cellIs" dxfId="22225" priority="24804" operator="greaterThan">
      <formula>5000000</formula>
    </cfRule>
  </conditionalFormatting>
  <conditionalFormatting sqref="L379">
    <cfRule type="expression" dxfId="22224" priority="24803">
      <formula>ISTEXT($L$379)</formula>
    </cfRule>
  </conditionalFormatting>
  <conditionalFormatting sqref="L379">
    <cfRule type="cellIs" dxfId="22223" priority="24802" operator="lessThan">
      <formula>0</formula>
    </cfRule>
  </conditionalFormatting>
  <conditionalFormatting sqref="M379">
    <cfRule type="cellIs" dxfId="22222" priority="24801" operator="greaterThan">
      <formula>5000000</formula>
    </cfRule>
  </conditionalFormatting>
  <conditionalFormatting sqref="M379">
    <cfRule type="expression" dxfId="22221" priority="24800">
      <formula>ISTEXT($M$379)</formula>
    </cfRule>
  </conditionalFormatting>
  <conditionalFormatting sqref="M379">
    <cfRule type="cellIs" dxfId="22220" priority="24799" operator="lessThan">
      <formula>0</formula>
    </cfRule>
  </conditionalFormatting>
  <conditionalFormatting sqref="N379">
    <cfRule type="cellIs" dxfId="22219" priority="24798" operator="greaterThan">
      <formula>5000000</formula>
    </cfRule>
  </conditionalFormatting>
  <conditionalFormatting sqref="N379">
    <cfRule type="expression" dxfId="22218" priority="24797">
      <formula>ISTEXT($N$379)</formula>
    </cfRule>
  </conditionalFormatting>
  <conditionalFormatting sqref="N379">
    <cfRule type="cellIs" dxfId="22217" priority="24796" operator="lessThan">
      <formula>0</formula>
    </cfRule>
  </conditionalFormatting>
  <conditionalFormatting sqref="O379">
    <cfRule type="cellIs" dxfId="22216" priority="24795" operator="greaterThan">
      <formula>5000000</formula>
    </cfRule>
  </conditionalFormatting>
  <conditionalFormatting sqref="O379">
    <cfRule type="expression" dxfId="22215" priority="24794">
      <formula>ISTEXT($O$379)</formula>
    </cfRule>
  </conditionalFormatting>
  <conditionalFormatting sqref="O379">
    <cfRule type="cellIs" dxfId="22214" priority="24793" operator="lessThan">
      <formula>0</formula>
    </cfRule>
  </conditionalFormatting>
  <conditionalFormatting sqref="P379">
    <cfRule type="cellIs" dxfId="22213" priority="24792" operator="greaterThan">
      <formula>5000000</formula>
    </cfRule>
  </conditionalFormatting>
  <conditionalFormatting sqref="P379">
    <cfRule type="expression" dxfId="22212" priority="24791">
      <formula>ISTEXT($P$379)</formula>
    </cfRule>
  </conditionalFormatting>
  <conditionalFormatting sqref="P379">
    <cfRule type="cellIs" dxfId="22211" priority="24790" operator="lessThan">
      <formula>0</formula>
    </cfRule>
  </conditionalFormatting>
  <conditionalFormatting sqref="Q379">
    <cfRule type="cellIs" dxfId="22210" priority="24789" operator="greaterThan">
      <formula>5000000</formula>
    </cfRule>
  </conditionalFormatting>
  <conditionalFormatting sqref="Q379">
    <cfRule type="expression" dxfId="22209" priority="24788">
      <formula>ISTEXT($Q$379)</formula>
    </cfRule>
  </conditionalFormatting>
  <conditionalFormatting sqref="Q379">
    <cfRule type="cellIs" dxfId="22208" priority="24787" operator="lessThan">
      <formula>0</formula>
    </cfRule>
  </conditionalFormatting>
  <conditionalFormatting sqref="R379">
    <cfRule type="cellIs" dxfId="22207" priority="24786" operator="greaterThan">
      <formula>5000000</formula>
    </cfRule>
  </conditionalFormatting>
  <conditionalFormatting sqref="R379">
    <cfRule type="expression" dxfId="22206" priority="24785">
      <formula>ISTEXT($R$379)</formula>
    </cfRule>
  </conditionalFormatting>
  <conditionalFormatting sqref="R379">
    <cfRule type="cellIs" dxfId="22205" priority="24784" operator="lessThan">
      <formula>0</formula>
    </cfRule>
  </conditionalFormatting>
  <conditionalFormatting sqref="S379">
    <cfRule type="cellIs" dxfId="22204" priority="24783" operator="greaterThan">
      <formula>5000000</formula>
    </cfRule>
  </conditionalFormatting>
  <conditionalFormatting sqref="S379">
    <cfRule type="expression" dxfId="22203" priority="24782">
      <formula>ISTEXT($S$379)</formula>
    </cfRule>
  </conditionalFormatting>
  <conditionalFormatting sqref="S379">
    <cfRule type="cellIs" dxfId="22202" priority="24781" operator="lessThan">
      <formula>0</formula>
    </cfRule>
  </conditionalFormatting>
  <conditionalFormatting sqref="T379">
    <cfRule type="cellIs" dxfId="22201" priority="24780" operator="greaterThan">
      <formula>5000000</formula>
    </cfRule>
  </conditionalFormatting>
  <conditionalFormatting sqref="T379">
    <cfRule type="expression" dxfId="22200" priority="24779">
      <formula>ISTEXT($T$379)</formula>
    </cfRule>
  </conditionalFormatting>
  <conditionalFormatting sqref="T379">
    <cfRule type="cellIs" dxfId="22199" priority="24778" operator="lessThan">
      <formula>0</formula>
    </cfRule>
  </conditionalFormatting>
  <conditionalFormatting sqref="U379">
    <cfRule type="cellIs" dxfId="22198" priority="24777" operator="greaterThan">
      <formula>5000000</formula>
    </cfRule>
  </conditionalFormatting>
  <conditionalFormatting sqref="U379">
    <cfRule type="expression" dxfId="22197" priority="24776">
      <formula>ISTEXT($U$379)</formula>
    </cfRule>
  </conditionalFormatting>
  <conditionalFormatting sqref="U379">
    <cfRule type="cellIs" dxfId="22196" priority="24775" operator="lessThan">
      <formula>0</formula>
    </cfRule>
  </conditionalFormatting>
  <conditionalFormatting sqref="V379">
    <cfRule type="cellIs" dxfId="22195" priority="24774" operator="greaterThan">
      <formula>5000000</formula>
    </cfRule>
  </conditionalFormatting>
  <conditionalFormatting sqref="V379">
    <cfRule type="expression" dxfId="22194" priority="24773">
      <formula>ISTEXT($V$379)</formula>
    </cfRule>
  </conditionalFormatting>
  <conditionalFormatting sqref="V379">
    <cfRule type="cellIs" dxfId="22193" priority="24772" operator="lessThan">
      <formula>0</formula>
    </cfRule>
  </conditionalFormatting>
  <conditionalFormatting sqref="W379">
    <cfRule type="cellIs" dxfId="22192" priority="24771" operator="greaterThan">
      <formula>5000000</formula>
    </cfRule>
  </conditionalFormatting>
  <conditionalFormatting sqref="W379">
    <cfRule type="expression" dxfId="22191" priority="24770">
      <formula>ISTEXT($W$379)</formula>
    </cfRule>
  </conditionalFormatting>
  <conditionalFormatting sqref="W379">
    <cfRule type="cellIs" dxfId="22190" priority="24769" operator="lessThan">
      <formula>0</formula>
    </cfRule>
  </conditionalFormatting>
  <conditionalFormatting sqref="X379">
    <cfRule type="cellIs" dxfId="22189" priority="24768" operator="greaterThan">
      <formula>5000000</formula>
    </cfRule>
  </conditionalFormatting>
  <conditionalFormatting sqref="X379">
    <cfRule type="expression" dxfId="22188" priority="24767">
      <formula>ISTEXT($X$379)</formula>
    </cfRule>
  </conditionalFormatting>
  <conditionalFormatting sqref="X379">
    <cfRule type="cellIs" dxfId="22187" priority="24766" operator="lessThan">
      <formula>0</formula>
    </cfRule>
  </conditionalFormatting>
  <conditionalFormatting sqref="Y379">
    <cfRule type="cellIs" dxfId="22186" priority="24765" operator="greaterThan">
      <formula>5000000</formula>
    </cfRule>
  </conditionalFormatting>
  <conditionalFormatting sqref="Y379">
    <cfRule type="expression" dxfId="22185" priority="24764">
      <formula>ISTEXT($Y$379)</formula>
    </cfRule>
  </conditionalFormatting>
  <conditionalFormatting sqref="Y379">
    <cfRule type="cellIs" dxfId="22184" priority="24763" operator="lessThan">
      <formula>0</formula>
    </cfRule>
  </conditionalFormatting>
  <conditionalFormatting sqref="Z379">
    <cfRule type="cellIs" dxfId="22183" priority="24762" operator="greaterThan">
      <formula>5000000</formula>
    </cfRule>
  </conditionalFormatting>
  <conditionalFormatting sqref="Z379">
    <cfRule type="expression" dxfId="22182" priority="24761">
      <formula>ISTEXT($Z$379)</formula>
    </cfRule>
  </conditionalFormatting>
  <conditionalFormatting sqref="Z379">
    <cfRule type="cellIs" dxfId="22181" priority="24760" operator="lessThan">
      <formula>0</formula>
    </cfRule>
  </conditionalFormatting>
  <conditionalFormatting sqref="E380">
    <cfRule type="cellIs" dxfId="22180" priority="24759" operator="greaterThan">
      <formula>5000000</formula>
    </cfRule>
  </conditionalFormatting>
  <conditionalFormatting sqref="E380">
    <cfRule type="expression" dxfId="22179" priority="24758">
      <formula>ISTEXT($E$380)</formula>
    </cfRule>
  </conditionalFormatting>
  <conditionalFormatting sqref="E380">
    <cfRule type="cellIs" dxfId="22178" priority="24757" operator="lessThan">
      <formula>0</formula>
    </cfRule>
  </conditionalFormatting>
  <conditionalFormatting sqref="F380">
    <cfRule type="cellIs" dxfId="22177" priority="24756" operator="greaterThan">
      <formula>5000000</formula>
    </cfRule>
  </conditionalFormatting>
  <conditionalFormatting sqref="F380">
    <cfRule type="expression" dxfId="22176" priority="24755">
      <formula>ISTEXT($F$380)</formula>
    </cfRule>
  </conditionalFormatting>
  <conditionalFormatting sqref="F380">
    <cfRule type="cellIs" dxfId="22175" priority="24754" operator="lessThan">
      <formula>0</formula>
    </cfRule>
  </conditionalFormatting>
  <conditionalFormatting sqref="G380">
    <cfRule type="cellIs" dxfId="22174" priority="24753" operator="greaterThan">
      <formula>5000000</formula>
    </cfRule>
  </conditionalFormatting>
  <conditionalFormatting sqref="G380">
    <cfRule type="expression" dxfId="22173" priority="24752">
      <formula>ISTEXT($G$380)</formula>
    </cfRule>
  </conditionalFormatting>
  <conditionalFormatting sqref="G380">
    <cfRule type="cellIs" dxfId="22172" priority="24751" operator="lessThan">
      <formula>0</formula>
    </cfRule>
  </conditionalFormatting>
  <conditionalFormatting sqref="H380">
    <cfRule type="cellIs" dxfId="22171" priority="24750" operator="greaterThan">
      <formula>5000000</formula>
    </cfRule>
  </conditionalFormatting>
  <conditionalFormatting sqref="H380">
    <cfRule type="expression" dxfId="22170" priority="24749">
      <formula>ISTEXT($H$380)</formula>
    </cfRule>
  </conditionalFormatting>
  <conditionalFormatting sqref="H380">
    <cfRule type="cellIs" dxfId="22169" priority="24748" operator="lessThan">
      <formula>0</formula>
    </cfRule>
  </conditionalFormatting>
  <conditionalFormatting sqref="I380">
    <cfRule type="cellIs" dxfId="22168" priority="24747" operator="greaterThan">
      <formula>5000000</formula>
    </cfRule>
  </conditionalFormatting>
  <conditionalFormatting sqref="I380">
    <cfRule type="expression" dxfId="22167" priority="24746">
      <formula>ISTEXT($I$380)</formula>
    </cfRule>
  </conditionalFormatting>
  <conditionalFormatting sqref="I380">
    <cfRule type="cellIs" dxfId="22166" priority="24745" operator="lessThan">
      <formula>0</formula>
    </cfRule>
  </conditionalFormatting>
  <conditionalFormatting sqref="J380">
    <cfRule type="cellIs" dxfId="22165" priority="24744" operator="greaterThan">
      <formula>5000000</formula>
    </cfRule>
  </conditionalFormatting>
  <conditionalFormatting sqref="J380">
    <cfRule type="expression" dxfId="22164" priority="24743">
      <formula>ISTEXT($J$380)</formula>
    </cfRule>
  </conditionalFormatting>
  <conditionalFormatting sqref="J380">
    <cfRule type="cellIs" dxfId="22163" priority="24742" operator="lessThan">
      <formula>0</formula>
    </cfRule>
  </conditionalFormatting>
  <conditionalFormatting sqref="K380">
    <cfRule type="cellIs" dxfId="22162" priority="24741" operator="greaterThan">
      <formula>5000000</formula>
    </cfRule>
  </conditionalFormatting>
  <conditionalFormatting sqref="K380">
    <cfRule type="expression" dxfId="22161" priority="24740">
      <formula>ISTEXT($K$380)</formula>
    </cfRule>
  </conditionalFormatting>
  <conditionalFormatting sqref="K380">
    <cfRule type="cellIs" dxfId="22160" priority="24739" operator="lessThan">
      <formula>0</formula>
    </cfRule>
  </conditionalFormatting>
  <conditionalFormatting sqref="L380">
    <cfRule type="cellIs" dxfId="22159" priority="24738" operator="greaterThan">
      <formula>5000000</formula>
    </cfRule>
  </conditionalFormatting>
  <conditionalFormatting sqref="L380">
    <cfRule type="expression" dxfId="22158" priority="24737">
      <formula>ISTEXT($L$380)</formula>
    </cfRule>
  </conditionalFormatting>
  <conditionalFormatting sqref="L380">
    <cfRule type="cellIs" dxfId="22157" priority="24736" operator="lessThan">
      <formula>0</formula>
    </cfRule>
  </conditionalFormatting>
  <conditionalFormatting sqref="M380">
    <cfRule type="cellIs" dxfId="22156" priority="24735" operator="greaterThan">
      <formula>5000000</formula>
    </cfRule>
  </conditionalFormatting>
  <conditionalFormatting sqref="M380">
    <cfRule type="expression" dxfId="22155" priority="24734">
      <formula>ISTEXT($M$380)</formula>
    </cfRule>
  </conditionalFormatting>
  <conditionalFormatting sqref="M380">
    <cfRule type="cellIs" dxfId="22154" priority="24733" operator="lessThan">
      <formula>0</formula>
    </cfRule>
  </conditionalFormatting>
  <conditionalFormatting sqref="N380">
    <cfRule type="cellIs" dxfId="22153" priority="24732" operator="greaterThan">
      <formula>5000000</formula>
    </cfRule>
  </conditionalFormatting>
  <conditionalFormatting sqref="N380">
    <cfRule type="expression" dxfId="22152" priority="24731">
      <formula>ISTEXT($N$380)</formula>
    </cfRule>
  </conditionalFormatting>
  <conditionalFormatting sqref="N380">
    <cfRule type="cellIs" dxfId="22151" priority="24730" operator="lessThan">
      <formula>0</formula>
    </cfRule>
  </conditionalFormatting>
  <conditionalFormatting sqref="O380">
    <cfRule type="cellIs" dxfId="22150" priority="24729" operator="greaterThan">
      <formula>5000000</formula>
    </cfRule>
  </conditionalFormatting>
  <conditionalFormatting sqref="O380">
    <cfRule type="expression" dxfId="22149" priority="24728">
      <formula>ISTEXT($O$380)</formula>
    </cfRule>
  </conditionalFormatting>
  <conditionalFormatting sqref="O380">
    <cfRule type="cellIs" dxfId="22148" priority="24727" operator="lessThan">
      <formula>0</formula>
    </cfRule>
  </conditionalFormatting>
  <conditionalFormatting sqref="P380">
    <cfRule type="cellIs" dxfId="22147" priority="24726" operator="greaterThan">
      <formula>5000000</formula>
    </cfRule>
  </conditionalFormatting>
  <conditionalFormatting sqref="P380">
    <cfRule type="expression" dxfId="22146" priority="24725">
      <formula>ISTEXT($P$380)</formula>
    </cfRule>
  </conditionalFormatting>
  <conditionalFormatting sqref="P380">
    <cfRule type="cellIs" dxfId="22145" priority="24724" operator="lessThan">
      <formula>0</formula>
    </cfRule>
  </conditionalFormatting>
  <conditionalFormatting sqref="Q380">
    <cfRule type="cellIs" dxfId="22144" priority="24723" operator="greaterThan">
      <formula>5000000</formula>
    </cfRule>
  </conditionalFormatting>
  <conditionalFormatting sqref="Q380">
    <cfRule type="expression" dxfId="22143" priority="24722">
      <formula>ISTEXT($Q$380)</formula>
    </cfRule>
  </conditionalFormatting>
  <conditionalFormatting sqref="Q380">
    <cfRule type="cellIs" dxfId="22142" priority="24721" operator="lessThan">
      <formula>0</formula>
    </cfRule>
  </conditionalFormatting>
  <conditionalFormatting sqref="R380">
    <cfRule type="cellIs" dxfId="22141" priority="24720" operator="greaterThan">
      <formula>5000000</formula>
    </cfRule>
  </conditionalFormatting>
  <conditionalFormatting sqref="R380">
    <cfRule type="expression" dxfId="22140" priority="24719">
      <formula>ISTEXT($R$380)</formula>
    </cfRule>
  </conditionalFormatting>
  <conditionalFormatting sqref="R380">
    <cfRule type="cellIs" dxfId="22139" priority="24718" operator="lessThan">
      <formula>0</formula>
    </cfRule>
  </conditionalFormatting>
  <conditionalFormatting sqref="S380">
    <cfRule type="cellIs" dxfId="22138" priority="24717" operator="greaterThan">
      <formula>5000000</formula>
    </cfRule>
  </conditionalFormatting>
  <conditionalFormatting sqref="S380">
    <cfRule type="expression" dxfId="22137" priority="24716">
      <formula>ISTEXT($S$380)</formula>
    </cfRule>
  </conditionalFormatting>
  <conditionalFormatting sqref="S380">
    <cfRule type="cellIs" dxfId="22136" priority="24715" operator="lessThan">
      <formula>0</formula>
    </cfRule>
  </conditionalFormatting>
  <conditionalFormatting sqref="T380">
    <cfRule type="cellIs" dxfId="22135" priority="24714" operator="greaterThan">
      <formula>5000000</formula>
    </cfRule>
  </conditionalFormatting>
  <conditionalFormatting sqref="T380">
    <cfRule type="expression" dxfId="22134" priority="24713">
      <formula>ISTEXT($T$380)</formula>
    </cfRule>
  </conditionalFormatting>
  <conditionalFormatting sqref="T380">
    <cfRule type="cellIs" dxfId="22133" priority="24712" operator="lessThan">
      <formula>0</formula>
    </cfRule>
  </conditionalFormatting>
  <conditionalFormatting sqref="U380">
    <cfRule type="cellIs" dxfId="22132" priority="24711" operator="greaterThan">
      <formula>5000000</formula>
    </cfRule>
  </conditionalFormatting>
  <conditionalFormatting sqref="U380">
    <cfRule type="expression" dxfId="22131" priority="24710">
      <formula>ISTEXT($U$380)</formula>
    </cfRule>
  </conditionalFormatting>
  <conditionalFormatting sqref="U380">
    <cfRule type="cellIs" dxfId="22130" priority="24709" operator="lessThan">
      <formula>0</formula>
    </cfRule>
  </conditionalFormatting>
  <conditionalFormatting sqref="V380">
    <cfRule type="cellIs" dxfId="22129" priority="24708" operator="greaterThan">
      <formula>5000000</formula>
    </cfRule>
  </conditionalFormatting>
  <conditionalFormatting sqref="V380">
    <cfRule type="expression" dxfId="22128" priority="24707">
      <formula>ISTEXT($V$380)</formula>
    </cfRule>
  </conditionalFormatting>
  <conditionalFormatting sqref="V380">
    <cfRule type="cellIs" dxfId="22127" priority="24706" operator="lessThan">
      <formula>0</formula>
    </cfRule>
  </conditionalFormatting>
  <conditionalFormatting sqref="W380">
    <cfRule type="cellIs" dxfId="22126" priority="24705" operator="greaterThan">
      <formula>5000000</formula>
    </cfRule>
  </conditionalFormatting>
  <conditionalFormatting sqref="W380">
    <cfRule type="expression" dxfId="22125" priority="24704">
      <formula>ISTEXT($W$380)</formula>
    </cfRule>
  </conditionalFormatting>
  <conditionalFormatting sqref="W380">
    <cfRule type="cellIs" dxfId="22124" priority="24703" operator="lessThan">
      <formula>0</formula>
    </cfRule>
  </conditionalFormatting>
  <conditionalFormatting sqref="X380">
    <cfRule type="cellIs" dxfId="22123" priority="24702" operator="greaterThan">
      <formula>5000000</formula>
    </cfRule>
  </conditionalFormatting>
  <conditionalFormatting sqref="X380">
    <cfRule type="expression" dxfId="22122" priority="24701">
      <formula>ISTEXT($X$380)</formula>
    </cfRule>
  </conditionalFormatting>
  <conditionalFormatting sqref="X380">
    <cfRule type="cellIs" dxfId="22121" priority="24700" operator="lessThan">
      <formula>0</formula>
    </cfRule>
  </conditionalFormatting>
  <conditionalFormatting sqref="Y380">
    <cfRule type="cellIs" dxfId="22120" priority="24699" operator="greaterThan">
      <formula>5000000</formula>
    </cfRule>
  </conditionalFormatting>
  <conditionalFormatting sqref="Y380">
    <cfRule type="expression" dxfId="22119" priority="24698">
      <formula>ISTEXT($Y$380)</formula>
    </cfRule>
  </conditionalFormatting>
  <conditionalFormatting sqref="Y380">
    <cfRule type="cellIs" dxfId="22118" priority="24697" operator="lessThan">
      <formula>0</formula>
    </cfRule>
  </conditionalFormatting>
  <conditionalFormatting sqref="Z380">
    <cfRule type="cellIs" dxfId="22117" priority="24696" operator="greaterThan">
      <formula>5000000</formula>
    </cfRule>
  </conditionalFormatting>
  <conditionalFormatting sqref="Z380">
    <cfRule type="expression" dxfId="22116" priority="24695">
      <formula>ISTEXT($Z$380)</formula>
    </cfRule>
  </conditionalFormatting>
  <conditionalFormatting sqref="Z380">
    <cfRule type="cellIs" dxfId="22115" priority="24694" operator="lessThan">
      <formula>0</formula>
    </cfRule>
  </conditionalFormatting>
  <conditionalFormatting sqref="E381">
    <cfRule type="cellIs" dxfId="22114" priority="24693" operator="greaterThan">
      <formula>5000000</formula>
    </cfRule>
  </conditionalFormatting>
  <conditionalFormatting sqref="E381">
    <cfRule type="expression" dxfId="22113" priority="24692">
      <formula>ISTEXT($E$381)</formula>
    </cfRule>
  </conditionalFormatting>
  <conditionalFormatting sqref="E381">
    <cfRule type="cellIs" dxfId="22112" priority="24691" operator="lessThan">
      <formula>0</formula>
    </cfRule>
  </conditionalFormatting>
  <conditionalFormatting sqref="F381">
    <cfRule type="cellIs" dxfId="22111" priority="24690" operator="greaterThan">
      <formula>5000000</formula>
    </cfRule>
  </conditionalFormatting>
  <conditionalFormatting sqref="F381">
    <cfRule type="expression" dxfId="22110" priority="24689">
      <formula>ISTEXT($F$381)</formula>
    </cfRule>
  </conditionalFormatting>
  <conditionalFormatting sqref="F381">
    <cfRule type="cellIs" dxfId="22109" priority="24688" operator="lessThan">
      <formula>0</formula>
    </cfRule>
  </conditionalFormatting>
  <conditionalFormatting sqref="G381">
    <cfRule type="cellIs" dxfId="22108" priority="24687" operator="greaterThan">
      <formula>5000000</formula>
    </cfRule>
  </conditionalFormatting>
  <conditionalFormatting sqref="G381">
    <cfRule type="expression" dxfId="22107" priority="24686">
      <formula>ISTEXT($G$381)</formula>
    </cfRule>
  </conditionalFormatting>
  <conditionalFormatting sqref="G381">
    <cfRule type="cellIs" dxfId="22106" priority="24685" operator="lessThan">
      <formula>0</formula>
    </cfRule>
  </conditionalFormatting>
  <conditionalFormatting sqref="H381">
    <cfRule type="cellIs" dxfId="22105" priority="24684" operator="greaterThan">
      <formula>5000000</formula>
    </cfRule>
  </conditionalFormatting>
  <conditionalFormatting sqref="H381">
    <cfRule type="expression" dxfId="22104" priority="24683">
      <formula>ISTEXT($H$381)</formula>
    </cfRule>
  </conditionalFormatting>
  <conditionalFormatting sqref="H381">
    <cfRule type="cellIs" dxfId="22103" priority="24682" operator="lessThan">
      <formula>0</formula>
    </cfRule>
  </conditionalFormatting>
  <conditionalFormatting sqref="I381">
    <cfRule type="cellIs" dxfId="22102" priority="24681" operator="greaterThan">
      <formula>5000000</formula>
    </cfRule>
  </conditionalFormatting>
  <conditionalFormatting sqref="I381">
    <cfRule type="expression" dxfId="22101" priority="24680">
      <formula>ISTEXT($I$381)</formula>
    </cfRule>
  </conditionalFormatting>
  <conditionalFormatting sqref="I381">
    <cfRule type="cellIs" dxfId="22100" priority="24679" operator="lessThan">
      <formula>0</formula>
    </cfRule>
  </conditionalFormatting>
  <conditionalFormatting sqref="J381">
    <cfRule type="cellIs" dxfId="22099" priority="24678" operator="greaterThan">
      <formula>5000000</formula>
    </cfRule>
  </conditionalFormatting>
  <conditionalFormatting sqref="J381">
    <cfRule type="expression" dxfId="22098" priority="24677">
      <formula>ISTEXT($J$381)</formula>
    </cfRule>
  </conditionalFormatting>
  <conditionalFormatting sqref="J381">
    <cfRule type="cellIs" dxfId="22097" priority="24676" operator="lessThan">
      <formula>0</formula>
    </cfRule>
  </conditionalFormatting>
  <conditionalFormatting sqref="K381">
    <cfRule type="cellIs" dxfId="22096" priority="24675" operator="greaterThan">
      <formula>5000000</formula>
    </cfRule>
  </conditionalFormatting>
  <conditionalFormatting sqref="K381">
    <cfRule type="expression" dxfId="22095" priority="24674">
      <formula>ISTEXT($K$381)</formula>
    </cfRule>
  </conditionalFormatting>
  <conditionalFormatting sqref="K381">
    <cfRule type="cellIs" dxfId="22094" priority="24673" operator="lessThan">
      <formula>0</formula>
    </cfRule>
  </conditionalFormatting>
  <conditionalFormatting sqref="L381">
    <cfRule type="cellIs" dxfId="22093" priority="24672" operator="greaterThan">
      <formula>5000000</formula>
    </cfRule>
  </conditionalFormatting>
  <conditionalFormatting sqref="L381">
    <cfRule type="expression" dxfId="22092" priority="24671">
      <formula>ISTEXT($L$381)</formula>
    </cfRule>
  </conditionalFormatting>
  <conditionalFormatting sqref="L381">
    <cfRule type="cellIs" dxfId="22091" priority="24670" operator="lessThan">
      <formula>0</formula>
    </cfRule>
  </conditionalFormatting>
  <conditionalFormatting sqref="M381">
    <cfRule type="cellIs" dxfId="22090" priority="24669" operator="greaterThan">
      <formula>5000000</formula>
    </cfRule>
  </conditionalFormatting>
  <conditionalFormatting sqref="M381">
    <cfRule type="expression" dxfId="22089" priority="24668">
      <formula>ISTEXT($M$381)</formula>
    </cfRule>
  </conditionalFormatting>
  <conditionalFormatting sqref="M381">
    <cfRule type="cellIs" dxfId="22088" priority="24667" operator="lessThan">
      <formula>0</formula>
    </cfRule>
  </conditionalFormatting>
  <conditionalFormatting sqref="N381">
    <cfRule type="cellIs" dxfId="22087" priority="24666" operator="greaterThan">
      <formula>5000000</formula>
    </cfRule>
  </conditionalFormatting>
  <conditionalFormatting sqref="N381">
    <cfRule type="expression" dxfId="22086" priority="24665">
      <formula>ISTEXT($N$381)</formula>
    </cfRule>
  </conditionalFormatting>
  <conditionalFormatting sqref="N381">
    <cfRule type="cellIs" dxfId="22085" priority="24664" operator="lessThan">
      <formula>0</formula>
    </cfRule>
  </conditionalFormatting>
  <conditionalFormatting sqref="O381">
    <cfRule type="cellIs" dxfId="22084" priority="24663" operator="greaterThan">
      <formula>5000000</formula>
    </cfRule>
  </conditionalFormatting>
  <conditionalFormatting sqref="O381">
    <cfRule type="expression" dxfId="22083" priority="24662">
      <formula>ISTEXT($O$381)</formula>
    </cfRule>
  </conditionalFormatting>
  <conditionalFormatting sqref="O381">
    <cfRule type="cellIs" dxfId="22082" priority="24661" operator="lessThan">
      <formula>0</formula>
    </cfRule>
  </conditionalFormatting>
  <conditionalFormatting sqref="P381">
    <cfRule type="cellIs" dxfId="22081" priority="24660" operator="greaterThan">
      <formula>5000000</formula>
    </cfRule>
  </conditionalFormatting>
  <conditionalFormatting sqref="P381">
    <cfRule type="expression" dxfId="22080" priority="24659">
      <formula>ISTEXT($P$381)</formula>
    </cfRule>
  </conditionalFormatting>
  <conditionalFormatting sqref="P381">
    <cfRule type="cellIs" dxfId="22079" priority="24658" operator="lessThan">
      <formula>0</formula>
    </cfRule>
  </conditionalFormatting>
  <conditionalFormatting sqref="Q381">
    <cfRule type="cellIs" dxfId="22078" priority="24657" operator="greaterThan">
      <formula>5000000</formula>
    </cfRule>
  </conditionalFormatting>
  <conditionalFormatting sqref="Q381">
    <cfRule type="expression" dxfId="22077" priority="24656">
      <formula>ISTEXT($Q$381)</formula>
    </cfRule>
  </conditionalFormatting>
  <conditionalFormatting sqref="Q381">
    <cfRule type="cellIs" dxfId="22076" priority="24655" operator="lessThan">
      <formula>0</formula>
    </cfRule>
  </conditionalFormatting>
  <conditionalFormatting sqref="R381">
    <cfRule type="cellIs" dxfId="22075" priority="24654" operator="greaterThan">
      <formula>5000000</formula>
    </cfRule>
  </conditionalFormatting>
  <conditionalFormatting sqref="R381">
    <cfRule type="expression" dxfId="22074" priority="24653">
      <formula>ISTEXT($R$381)</formula>
    </cfRule>
  </conditionalFormatting>
  <conditionalFormatting sqref="R381">
    <cfRule type="cellIs" dxfId="22073" priority="24652" operator="lessThan">
      <formula>0</formula>
    </cfRule>
  </conditionalFormatting>
  <conditionalFormatting sqref="S381">
    <cfRule type="cellIs" dxfId="22072" priority="24651" operator="greaterThan">
      <formula>5000000</formula>
    </cfRule>
  </conditionalFormatting>
  <conditionalFormatting sqref="S381">
    <cfRule type="expression" dxfId="22071" priority="24650">
      <formula>ISTEXT($S$381)</formula>
    </cfRule>
  </conditionalFormatting>
  <conditionalFormatting sqref="S381">
    <cfRule type="cellIs" dxfId="22070" priority="24649" operator="lessThan">
      <formula>0</formula>
    </cfRule>
  </conditionalFormatting>
  <conditionalFormatting sqref="T381">
    <cfRule type="cellIs" dxfId="22069" priority="24648" operator="greaterThan">
      <formula>5000000</formula>
    </cfRule>
  </conditionalFormatting>
  <conditionalFormatting sqref="T381">
    <cfRule type="expression" dxfId="22068" priority="24647">
      <formula>ISTEXT($T$381)</formula>
    </cfRule>
  </conditionalFormatting>
  <conditionalFormatting sqref="T381">
    <cfRule type="cellIs" dxfId="22067" priority="24646" operator="lessThan">
      <formula>0</formula>
    </cfRule>
  </conditionalFormatting>
  <conditionalFormatting sqref="U381">
    <cfRule type="cellIs" dxfId="22066" priority="24645" operator="greaterThan">
      <formula>5000000</formula>
    </cfRule>
  </conditionalFormatting>
  <conditionalFormatting sqref="U381">
    <cfRule type="expression" dxfId="22065" priority="24644">
      <formula>ISTEXT($U$381)</formula>
    </cfRule>
  </conditionalFormatting>
  <conditionalFormatting sqref="U381">
    <cfRule type="cellIs" dxfId="22064" priority="24643" operator="lessThan">
      <formula>0</formula>
    </cfRule>
  </conditionalFormatting>
  <conditionalFormatting sqref="V381">
    <cfRule type="cellIs" dxfId="22063" priority="24642" operator="greaterThan">
      <formula>5000000</formula>
    </cfRule>
  </conditionalFormatting>
  <conditionalFormatting sqref="V381">
    <cfRule type="expression" dxfId="22062" priority="24641">
      <formula>ISTEXT($V$381)</formula>
    </cfRule>
  </conditionalFormatting>
  <conditionalFormatting sqref="V381">
    <cfRule type="cellIs" dxfId="22061" priority="24640" operator="lessThan">
      <formula>0</formula>
    </cfRule>
  </conditionalFormatting>
  <conditionalFormatting sqref="W381">
    <cfRule type="cellIs" dxfId="22060" priority="24639" operator="greaterThan">
      <formula>5000000</formula>
    </cfRule>
  </conditionalFormatting>
  <conditionalFormatting sqref="W381">
    <cfRule type="expression" dxfId="22059" priority="24638">
      <formula>ISTEXT($W$381)</formula>
    </cfRule>
  </conditionalFormatting>
  <conditionalFormatting sqref="W381">
    <cfRule type="cellIs" dxfId="22058" priority="24637" operator="lessThan">
      <formula>0</formula>
    </cfRule>
  </conditionalFormatting>
  <conditionalFormatting sqref="X381">
    <cfRule type="cellIs" dxfId="22057" priority="24636" operator="greaterThan">
      <formula>5000000</formula>
    </cfRule>
  </conditionalFormatting>
  <conditionalFormatting sqref="X381">
    <cfRule type="expression" dxfId="22056" priority="24635">
      <formula>ISTEXT($X$381)</formula>
    </cfRule>
  </conditionalFormatting>
  <conditionalFormatting sqref="X381">
    <cfRule type="cellIs" dxfId="22055" priority="24634" operator="lessThan">
      <formula>0</formula>
    </cfRule>
  </conditionalFormatting>
  <conditionalFormatting sqref="Y381">
    <cfRule type="cellIs" dxfId="22054" priority="24633" operator="greaterThan">
      <formula>5000000</formula>
    </cfRule>
  </conditionalFormatting>
  <conditionalFormatting sqref="Y381">
    <cfRule type="expression" dxfId="22053" priority="24632">
      <formula>ISTEXT($Y$381)</formula>
    </cfRule>
  </conditionalFormatting>
  <conditionalFormatting sqref="Y381">
    <cfRule type="cellIs" dxfId="22052" priority="24631" operator="lessThan">
      <formula>0</formula>
    </cfRule>
  </conditionalFormatting>
  <conditionalFormatting sqref="Z381">
    <cfRule type="cellIs" dxfId="22051" priority="24630" operator="greaterThan">
      <formula>5000000</formula>
    </cfRule>
  </conditionalFormatting>
  <conditionalFormatting sqref="Z381">
    <cfRule type="expression" dxfId="22050" priority="24629">
      <formula>ISTEXT($Z$381)</formula>
    </cfRule>
  </conditionalFormatting>
  <conditionalFormatting sqref="Z381">
    <cfRule type="cellIs" dxfId="22049" priority="24628" operator="lessThan">
      <formula>0</formula>
    </cfRule>
  </conditionalFormatting>
  <conditionalFormatting sqref="E382">
    <cfRule type="cellIs" dxfId="22048" priority="24627" operator="greaterThan">
      <formula>5000000</formula>
    </cfRule>
  </conditionalFormatting>
  <conditionalFormatting sqref="E382">
    <cfRule type="expression" dxfId="22047" priority="24626">
      <formula>ISTEXT($E$382)</formula>
    </cfRule>
  </conditionalFormatting>
  <conditionalFormatting sqref="E382">
    <cfRule type="cellIs" dxfId="22046" priority="24625" operator="lessThan">
      <formula>0</formula>
    </cfRule>
  </conditionalFormatting>
  <conditionalFormatting sqref="F382">
    <cfRule type="cellIs" dxfId="22045" priority="24624" operator="greaterThan">
      <formula>5000000</formula>
    </cfRule>
  </conditionalFormatting>
  <conditionalFormatting sqref="F382">
    <cfRule type="expression" dxfId="22044" priority="24623">
      <formula>ISTEXT($F$382)</formula>
    </cfRule>
  </conditionalFormatting>
  <conditionalFormatting sqref="F382">
    <cfRule type="cellIs" dxfId="22043" priority="24622" operator="lessThan">
      <formula>0</formula>
    </cfRule>
  </conditionalFormatting>
  <conditionalFormatting sqref="G382">
    <cfRule type="cellIs" dxfId="22042" priority="24621" operator="greaterThan">
      <formula>5000000</formula>
    </cfRule>
  </conditionalFormatting>
  <conditionalFormatting sqref="G382">
    <cfRule type="expression" dxfId="22041" priority="24620">
      <formula>ISTEXT($G$382)</formula>
    </cfRule>
  </conditionalFormatting>
  <conditionalFormatting sqref="G382">
    <cfRule type="cellIs" dxfId="22040" priority="24619" operator="lessThan">
      <formula>0</formula>
    </cfRule>
  </conditionalFormatting>
  <conditionalFormatting sqref="H382">
    <cfRule type="cellIs" dxfId="22039" priority="24618" operator="greaterThan">
      <formula>5000000</formula>
    </cfRule>
  </conditionalFormatting>
  <conditionalFormatting sqref="H382">
    <cfRule type="expression" dxfId="22038" priority="24617">
      <formula>ISTEXT($H$382)</formula>
    </cfRule>
  </conditionalFormatting>
  <conditionalFormatting sqref="H382">
    <cfRule type="cellIs" dxfId="22037" priority="24616" operator="lessThan">
      <formula>0</formula>
    </cfRule>
  </conditionalFormatting>
  <conditionalFormatting sqref="I382">
    <cfRule type="cellIs" dxfId="22036" priority="24615" operator="greaterThan">
      <formula>5000000</formula>
    </cfRule>
  </conditionalFormatting>
  <conditionalFormatting sqref="I382">
    <cfRule type="expression" dxfId="22035" priority="24614">
      <formula>ISTEXT($I$382)</formula>
    </cfRule>
  </conditionalFormatting>
  <conditionalFormatting sqref="I382">
    <cfRule type="cellIs" dxfId="22034" priority="24613" operator="lessThan">
      <formula>0</formula>
    </cfRule>
  </conditionalFormatting>
  <conditionalFormatting sqref="J382">
    <cfRule type="cellIs" dxfId="22033" priority="24612" operator="greaterThan">
      <formula>5000000</formula>
    </cfRule>
  </conditionalFormatting>
  <conditionalFormatting sqref="J382">
    <cfRule type="expression" dxfId="22032" priority="24611">
      <formula>ISTEXT($J$382)</formula>
    </cfRule>
  </conditionalFormatting>
  <conditionalFormatting sqref="J382">
    <cfRule type="cellIs" dxfId="22031" priority="24610" operator="lessThan">
      <formula>0</formula>
    </cfRule>
  </conditionalFormatting>
  <conditionalFormatting sqref="K382">
    <cfRule type="cellIs" dxfId="22030" priority="24609" operator="greaterThan">
      <formula>5000000</formula>
    </cfRule>
  </conditionalFormatting>
  <conditionalFormatting sqref="K382">
    <cfRule type="expression" dxfId="22029" priority="24608">
      <formula>ISTEXT($K$382)</formula>
    </cfRule>
  </conditionalFormatting>
  <conditionalFormatting sqref="K382">
    <cfRule type="cellIs" dxfId="22028" priority="24607" operator="lessThan">
      <formula>0</formula>
    </cfRule>
  </conditionalFormatting>
  <conditionalFormatting sqref="L382">
    <cfRule type="cellIs" dxfId="22027" priority="24606" operator="greaterThan">
      <formula>5000000</formula>
    </cfRule>
  </conditionalFormatting>
  <conditionalFormatting sqref="L382">
    <cfRule type="expression" dxfId="22026" priority="24605">
      <formula>ISTEXT($L$382)</formula>
    </cfRule>
  </conditionalFormatting>
  <conditionalFormatting sqref="L382">
    <cfRule type="cellIs" dxfId="22025" priority="24604" operator="lessThan">
      <formula>0</formula>
    </cfRule>
  </conditionalFormatting>
  <conditionalFormatting sqref="M382">
    <cfRule type="cellIs" dxfId="22024" priority="24603" operator="greaterThan">
      <formula>5000000</formula>
    </cfRule>
  </conditionalFormatting>
  <conditionalFormatting sqref="M382">
    <cfRule type="expression" dxfId="22023" priority="24602">
      <formula>ISTEXT($M$382)</formula>
    </cfRule>
  </conditionalFormatting>
  <conditionalFormatting sqref="M382">
    <cfRule type="cellIs" dxfId="22022" priority="24601" operator="lessThan">
      <formula>0</formula>
    </cfRule>
  </conditionalFormatting>
  <conditionalFormatting sqref="N382">
    <cfRule type="cellIs" dxfId="22021" priority="24600" operator="greaterThan">
      <formula>5000000</formula>
    </cfRule>
  </conditionalFormatting>
  <conditionalFormatting sqref="N382">
    <cfRule type="expression" dxfId="22020" priority="24599">
      <formula>ISTEXT($N$382)</formula>
    </cfRule>
  </conditionalFormatting>
  <conditionalFormatting sqref="N382">
    <cfRule type="cellIs" dxfId="22019" priority="24598" operator="lessThan">
      <formula>0</formula>
    </cfRule>
  </conditionalFormatting>
  <conditionalFormatting sqref="O382">
    <cfRule type="cellIs" dxfId="22018" priority="24597" operator="greaterThan">
      <formula>5000000</formula>
    </cfRule>
  </conditionalFormatting>
  <conditionalFormatting sqref="O382">
    <cfRule type="expression" dxfId="22017" priority="24596">
      <formula>ISTEXT($O$382)</formula>
    </cfRule>
  </conditionalFormatting>
  <conditionalFormatting sqref="O382">
    <cfRule type="cellIs" dxfId="22016" priority="24595" operator="lessThan">
      <formula>0</formula>
    </cfRule>
  </conditionalFormatting>
  <conditionalFormatting sqref="P382">
    <cfRule type="cellIs" dxfId="22015" priority="24594" operator="greaterThan">
      <formula>5000000</formula>
    </cfRule>
  </conditionalFormatting>
  <conditionalFormatting sqref="P382">
    <cfRule type="expression" dxfId="22014" priority="24593">
      <formula>ISTEXT($P$382)</formula>
    </cfRule>
  </conditionalFormatting>
  <conditionalFormatting sqref="P382">
    <cfRule type="cellIs" dxfId="22013" priority="24592" operator="lessThan">
      <formula>0</formula>
    </cfRule>
  </conditionalFormatting>
  <conditionalFormatting sqref="Q382">
    <cfRule type="cellIs" dxfId="22012" priority="24591" operator="greaterThan">
      <formula>5000000</formula>
    </cfRule>
  </conditionalFormatting>
  <conditionalFormatting sqref="Q382">
    <cfRule type="expression" dxfId="22011" priority="24590">
      <formula>ISTEXT($Q$382)</formula>
    </cfRule>
  </conditionalFormatting>
  <conditionalFormatting sqref="Q382">
    <cfRule type="cellIs" dxfId="22010" priority="24589" operator="lessThan">
      <formula>0</formula>
    </cfRule>
  </conditionalFormatting>
  <conditionalFormatting sqref="R382">
    <cfRule type="cellIs" dxfId="22009" priority="24588" operator="greaterThan">
      <formula>5000000</formula>
    </cfRule>
  </conditionalFormatting>
  <conditionalFormatting sqref="R382">
    <cfRule type="expression" dxfId="22008" priority="24587">
      <formula>ISTEXT($R$382)</formula>
    </cfRule>
  </conditionalFormatting>
  <conditionalFormatting sqref="R382">
    <cfRule type="cellIs" dxfId="22007" priority="24586" operator="lessThan">
      <formula>0</formula>
    </cfRule>
  </conditionalFormatting>
  <conditionalFormatting sqref="S382">
    <cfRule type="cellIs" dxfId="22006" priority="24585" operator="greaterThan">
      <formula>5000000</formula>
    </cfRule>
  </conditionalFormatting>
  <conditionalFormatting sqref="S382">
    <cfRule type="expression" dxfId="22005" priority="24584">
      <formula>ISTEXT($S$382)</formula>
    </cfRule>
  </conditionalFormatting>
  <conditionalFormatting sqref="S382">
    <cfRule type="cellIs" dxfId="22004" priority="24583" operator="lessThan">
      <formula>0</formula>
    </cfRule>
  </conditionalFormatting>
  <conditionalFormatting sqref="T382">
    <cfRule type="cellIs" dxfId="22003" priority="24582" operator="greaterThan">
      <formula>5000000</formula>
    </cfRule>
  </conditionalFormatting>
  <conditionalFormatting sqref="T382">
    <cfRule type="expression" dxfId="22002" priority="24581">
      <formula>ISTEXT($T$382)</formula>
    </cfRule>
  </conditionalFormatting>
  <conditionalFormatting sqref="T382">
    <cfRule type="cellIs" dxfId="22001" priority="24580" operator="lessThan">
      <formula>0</formula>
    </cfRule>
  </conditionalFormatting>
  <conditionalFormatting sqref="U382">
    <cfRule type="cellIs" dxfId="22000" priority="24579" operator="greaterThan">
      <formula>5000000</formula>
    </cfRule>
  </conditionalFormatting>
  <conditionalFormatting sqref="U382">
    <cfRule type="expression" dxfId="21999" priority="24578">
      <formula>ISTEXT($U$382)</formula>
    </cfRule>
  </conditionalFormatting>
  <conditionalFormatting sqref="U382">
    <cfRule type="cellIs" dxfId="21998" priority="24577" operator="lessThan">
      <formula>0</formula>
    </cfRule>
  </conditionalFormatting>
  <conditionalFormatting sqref="V382">
    <cfRule type="cellIs" dxfId="21997" priority="24576" operator="greaterThan">
      <formula>5000000</formula>
    </cfRule>
  </conditionalFormatting>
  <conditionalFormatting sqref="V382">
    <cfRule type="expression" dxfId="21996" priority="24575">
      <formula>ISTEXT($V$382)</formula>
    </cfRule>
  </conditionalFormatting>
  <conditionalFormatting sqref="V382">
    <cfRule type="cellIs" dxfId="21995" priority="24574" operator="lessThan">
      <formula>0</formula>
    </cfRule>
  </conditionalFormatting>
  <conditionalFormatting sqref="W382">
    <cfRule type="cellIs" dxfId="21994" priority="24573" operator="greaterThan">
      <formula>5000000</formula>
    </cfRule>
  </conditionalFormatting>
  <conditionalFormatting sqref="W382">
    <cfRule type="expression" dxfId="21993" priority="24572">
      <formula>ISTEXT($W$382)</formula>
    </cfRule>
  </conditionalFormatting>
  <conditionalFormatting sqref="W382">
    <cfRule type="cellIs" dxfId="21992" priority="24571" operator="lessThan">
      <formula>0</formula>
    </cfRule>
  </conditionalFormatting>
  <conditionalFormatting sqref="X382">
    <cfRule type="cellIs" dxfId="21991" priority="24570" operator="greaterThan">
      <formula>5000000</formula>
    </cfRule>
  </conditionalFormatting>
  <conditionalFormatting sqref="X382">
    <cfRule type="expression" dxfId="21990" priority="24569">
      <formula>ISTEXT($X$382)</formula>
    </cfRule>
  </conditionalFormatting>
  <conditionalFormatting sqref="X382">
    <cfRule type="cellIs" dxfId="21989" priority="24568" operator="lessThan">
      <formula>0</formula>
    </cfRule>
  </conditionalFormatting>
  <conditionalFormatting sqref="Y382">
    <cfRule type="cellIs" dxfId="21988" priority="24567" operator="greaterThan">
      <formula>5000000</formula>
    </cfRule>
  </conditionalFormatting>
  <conditionalFormatting sqref="Y382">
    <cfRule type="expression" dxfId="21987" priority="24566">
      <formula>ISTEXT($Y$382)</formula>
    </cfRule>
  </conditionalFormatting>
  <conditionalFormatting sqref="Y382">
    <cfRule type="cellIs" dxfId="21986" priority="24565" operator="lessThan">
      <formula>0</formula>
    </cfRule>
  </conditionalFormatting>
  <conditionalFormatting sqref="Z382">
    <cfRule type="cellIs" dxfId="21985" priority="24564" operator="greaterThan">
      <formula>5000000</formula>
    </cfRule>
  </conditionalFormatting>
  <conditionalFormatting sqref="Z382">
    <cfRule type="expression" dxfId="21984" priority="24563">
      <formula>ISTEXT($Z$382)</formula>
    </cfRule>
  </conditionalFormatting>
  <conditionalFormatting sqref="Z382">
    <cfRule type="cellIs" dxfId="21983" priority="24562" operator="lessThan">
      <formula>0</formula>
    </cfRule>
  </conditionalFormatting>
  <conditionalFormatting sqref="E383">
    <cfRule type="cellIs" dxfId="21982" priority="24561" operator="greaterThan">
      <formula>5000000</formula>
    </cfRule>
  </conditionalFormatting>
  <conditionalFormatting sqref="E383">
    <cfRule type="expression" dxfId="21981" priority="24560">
      <formula>ISTEXT($E$383)</formula>
    </cfRule>
  </conditionalFormatting>
  <conditionalFormatting sqref="E383">
    <cfRule type="cellIs" dxfId="21980" priority="24559" operator="lessThan">
      <formula>0</formula>
    </cfRule>
  </conditionalFormatting>
  <conditionalFormatting sqref="F383">
    <cfRule type="cellIs" dxfId="21979" priority="24558" operator="greaterThan">
      <formula>5000000</formula>
    </cfRule>
  </conditionalFormatting>
  <conditionalFormatting sqref="F383">
    <cfRule type="expression" dxfId="21978" priority="24557">
      <formula>ISTEXT($F$383)</formula>
    </cfRule>
  </conditionalFormatting>
  <conditionalFormatting sqref="F383">
    <cfRule type="cellIs" dxfId="21977" priority="24556" operator="lessThan">
      <formula>0</formula>
    </cfRule>
  </conditionalFormatting>
  <conditionalFormatting sqref="G383">
    <cfRule type="cellIs" dxfId="21976" priority="24555" operator="greaterThan">
      <formula>5000000</formula>
    </cfRule>
  </conditionalFormatting>
  <conditionalFormatting sqref="G383">
    <cfRule type="expression" dxfId="21975" priority="24554">
      <formula>ISTEXT($G$383)</formula>
    </cfRule>
  </conditionalFormatting>
  <conditionalFormatting sqref="G383">
    <cfRule type="cellIs" dxfId="21974" priority="24553" operator="lessThan">
      <formula>0</formula>
    </cfRule>
  </conditionalFormatting>
  <conditionalFormatting sqref="H383">
    <cfRule type="cellIs" dxfId="21973" priority="24552" operator="greaterThan">
      <formula>5000000</formula>
    </cfRule>
  </conditionalFormatting>
  <conditionalFormatting sqref="H383">
    <cfRule type="expression" dxfId="21972" priority="24551">
      <formula>ISTEXT($H$383)</formula>
    </cfRule>
  </conditionalFormatting>
  <conditionalFormatting sqref="H383">
    <cfRule type="cellIs" dxfId="21971" priority="24550" operator="lessThan">
      <formula>0</formula>
    </cfRule>
  </conditionalFormatting>
  <conditionalFormatting sqref="I383">
    <cfRule type="cellIs" dxfId="21970" priority="24549" operator="greaterThan">
      <formula>5000000</formula>
    </cfRule>
  </conditionalFormatting>
  <conditionalFormatting sqref="I383">
    <cfRule type="expression" dxfId="21969" priority="24548">
      <formula>ISTEXT($I$383)</formula>
    </cfRule>
  </conditionalFormatting>
  <conditionalFormatting sqref="I383">
    <cfRule type="cellIs" dxfId="21968" priority="24547" operator="lessThan">
      <formula>0</formula>
    </cfRule>
  </conditionalFormatting>
  <conditionalFormatting sqref="J383">
    <cfRule type="cellIs" dxfId="21967" priority="24546" operator="greaterThan">
      <formula>5000000</formula>
    </cfRule>
  </conditionalFormatting>
  <conditionalFormatting sqref="J383">
    <cfRule type="expression" dxfId="21966" priority="24545">
      <formula>ISTEXT($J$383)</formula>
    </cfRule>
  </conditionalFormatting>
  <conditionalFormatting sqref="J383">
    <cfRule type="cellIs" dxfId="21965" priority="24544" operator="lessThan">
      <formula>0</formula>
    </cfRule>
  </conditionalFormatting>
  <conditionalFormatting sqref="K383">
    <cfRule type="cellIs" dxfId="21964" priority="24543" operator="greaterThan">
      <formula>5000000</formula>
    </cfRule>
  </conditionalFormatting>
  <conditionalFormatting sqref="K383">
    <cfRule type="expression" dxfId="21963" priority="24542">
      <formula>ISTEXT($K$383)</formula>
    </cfRule>
  </conditionalFormatting>
  <conditionalFormatting sqref="K383">
    <cfRule type="cellIs" dxfId="21962" priority="24541" operator="lessThan">
      <formula>0</formula>
    </cfRule>
  </conditionalFormatting>
  <conditionalFormatting sqref="L383">
    <cfRule type="cellIs" dxfId="21961" priority="24540" operator="greaterThan">
      <formula>5000000</formula>
    </cfRule>
  </conditionalFormatting>
  <conditionalFormatting sqref="L383">
    <cfRule type="expression" dxfId="21960" priority="24539">
      <formula>ISTEXT($L$383)</formula>
    </cfRule>
  </conditionalFormatting>
  <conditionalFormatting sqref="L383">
    <cfRule type="cellIs" dxfId="21959" priority="24538" operator="lessThan">
      <formula>0</formula>
    </cfRule>
  </conditionalFormatting>
  <conditionalFormatting sqref="M383">
    <cfRule type="cellIs" dxfId="21958" priority="24537" operator="greaterThan">
      <formula>5000000</formula>
    </cfRule>
  </conditionalFormatting>
  <conditionalFormatting sqref="M383">
    <cfRule type="expression" dxfId="21957" priority="24536">
      <formula>ISTEXT($M$383)</formula>
    </cfRule>
  </conditionalFormatting>
  <conditionalFormatting sqref="M383">
    <cfRule type="cellIs" dxfId="21956" priority="24535" operator="lessThan">
      <formula>0</formula>
    </cfRule>
  </conditionalFormatting>
  <conditionalFormatting sqref="N383">
    <cfRule type="cellIs" dxfId="21955" priority="24534" operator="greaterThan">
      <formula>5000000</formula>
    </cfRule>
  </conditionalFormatting>
  <conditionalFormatting sqref="N383">
    <cfRule type="expression" dxfId="21954" priority="24533">
      <formula>ISTEXT($N$383)</formula>
    </cfRule>
  </conditionalFormatting>
  <conditionalFormatting sqref="N383">
    <cfRule type="cellIs" dxfId="21953" priority="24532" operator="lessThan">
      <formula>0</formula>
    </cfRule>
  </conditionalFormatting>
  <conditionalFormatting sqref="O383">
    <cfRule type="cellIs" dxfId="21952" priority="24531" operator="greaterThan">
      <formula>5000000</formula>
    </cfRule>
  </conditionalFormatting>
  <conditionalFormatting sqref="O383">
    <cfRule type="expression" dxfId="21951" priority="24530">
      <formula>ISTEXT($O$383)</formula>
    </cfRule>
  </conditionalFormatting>
  <conditionalFormatting sqref="O383">
    <cfRule type="cellIs" dxfId="21950" priority="24529" operator="lessThan">
      <formula>0</formula>
    </cfRule>
  </conditionalFormatting>
  <conditionalFormatting sqref="P383">
    <cfRule type="cellIs" dxfId="21949" priority="24528" operator="greaterThan">
      <formula>5000000</formula>
    </cfRule>
  </conditionalFormatting>
  <conditionalFormatting sqref="P383">
    <cfRule type="expression" dxfId="21948" priority="24527">
      <formula>ISTEXT($P$383)</formula>
    </cfRule>
  </conditionalFormatting>
  <conditionalFormatting sqref="P383">
    <cfRule type="cellIs" dxfId="21947" priority="24526" operator="lessThan">
      <formula>0</formula>
    </cfRule>
  </conditionalFormatting>
  <conditionalFormatting sqref="Q383">
    <cfRule type="cellIs" dxfId="21946" priority="24525" operator="greaterThan">
      <formula>5000000</formula>
    </cfRule>
  </conditionalFormatting>
  <conditionalFormatting sqref="Q383">
    <cfRule type="expression" dxfId="21945" priority="24524">
      <formula>ISTEXT($Q$383)</formula>
    </cfRule>
  </conditionalFormatting>
  <conditionalFormatting sqref="Q383">
    <cfRule type="cellIs" dxfId="21944" priority="24523" operator="lessThan">
      <formula>0</formula>
    </cfRule>
  </conditionalFormatting>
  <conditionalFormatting sqref="R383">
    <cfRule type="cellIs" dxfId="21943" priority="24522" operator="greaterThan">
      <formula>5000000</formula>
    </cfRule>
  </conditionalFormatting>
  <conditionalFormatting sqref="R383">
    <cfRule type="expression" dxfId="21942" priority="24521">
      <formula>ISTEXT($R$383)</formula>
    </cfRule>
  </conditionalFormatting>
  <conditionalFormatting sqref="R383">
    <cfRule type="cellIs" dxfId="21941" priority="24520" operator="lessThan">
      <formula>0</formula>
    </cfRule>
  </conditionalFormatting>
  <conditionalFormatting sqref="S383">
    <cfRule type="cellIs" dxfId="21940" priority="24519" operator="greaterThan">
      <formula>5000000</formula>
    </cfRule>
  </conditionalFormatting>
  <conditionalFormatting sqref="S383">
    <cfRule type="expression" dxfId="21939" priority="24518">
      <formula>ISTEXT($S$383)</formula>
    </cfRule>
  </conditionalFormatting>
  <conditionalFormatting sqref="S383">
    <cfRule type="cellIs" dxfId="21938" priority="24517" operator="lessThan">
      <formula>0</formula>
    </cfRule>
  </conditionalFormatting>
  <conditionalFormatting sqref="T383">
    <cfRule type="cellIs" dxfId="21937" priority="24516" operator="greaterThan">
      <formula>5000000</formula>
    </cfRule>
  </conditionalFormatting>
  <conditionalFormatting sqref="T383">
    <cfRule type="expression" dxfId="21936" priority="24515">
      <formula>ISTEXT($T$383)</formula>
    </cfRule>
  </conditionalFormatting>
  <conditionalFormatting sqref="T383">
    <cfRule type="cellIs" dxfId="21935" priority="24514" operator="lessThan">
      <formula>0</formula>
    </cfRule>
  </conditionalFormatting>
  <conditionalFormatting sqref="U383">
    <cfRule type="cellIs" dxfId="21934" priority="24513" operator="greaterThan">
      <formula>5000000</formula>
    </cfRule>
  </conditionalFormatting>
  <conditionalFormatting sqref="U383">
    <cfRule type="expression" dxfId="21933" priority="24512">
      <formula>ISTEXT($U$383)</formula>
    </cfRule>
  </conditionalFormatting>
  <conditionalFormatting sqref="U383">
    <cfRule type="cellIs" dxfId="21932" priority="24511" operator="lessThan">
      <formula>0</formula>
    </cfRule>
  </conditionalFormatting>
  <conditionalFormatting sqref="V383">
    <cfRule type="cellIs" dxfId="21931" priority="24510" operator="greaterThan">
      <formula>5000000</formula>
    </cfRule>
  </conditionalFormatting>
  <conditionalFormatting sqref="V383">
    <cfRule type="expression" dxfId="21930" priority="24509">
      <formula>ISTEXT($V$383)</formula>
    </cfRule>
  </conditionalFormatting>
  <conditionalFormatting sqref="V383">
    <cfRule type="cellIs" dxfId="21929" priority="24508" operator="lessThan">
      <formula>0</formula>
    </cfRule>
  </conditionalFormatting>
  <conditionalFormatting sqref="W383">
    <cfRule type="cellIs" dxfId="21928" priority="24507" operator="greaterThan">
      <formula>5000000</formula>
    </cfRule>
  </conditionalFormatting>
  <conditionalFormatting sqref="W383">
    <cfRule type="expression" dxfId="21927" priority="24506">
      <formula>ISTEXT($W$383)</formula>
    </cfRule>
  </conditionalFormatting>
  <conditionalFormatting sqref="W383">
    <cfRule type="cellIs" dxfId="21926" priority="24505" operator="lessThan">
      <formula>0</formula>
    </cfRule>
  </conditionalFormatting>
  <conditionalFormatting sqref="X383">
    <cfRule type="cellIs" dxfId="21925" priority="24504" operator="greaterThan">
      <formula>5000000</formula>
    </cfRule>
  </conditionalFormatting>
  <conditionalFormatting sqref="X383">
    <cfRule type="expression" dxfId="21924" priority="24503">
      <formula>ISTEXT($X$383)</formula>
    </cfRule>
  </conditionalFormatting>
  <conditionalFormatting sqref="X383">
    <cfRule type="cellIs" dxfId="21923" priority="24502" operator="lessThan">
      <formula>0</formula>
    </cfRule>
  </conditionalFormatting>
  <conditionalFormatting sqref="Y383">
    <cfRule type="cellIs" dxfId="21922" priority="24501" operator="greaterThan">
      <formula>5000000</formula>
    </cfRule>
  </conditionalFormatting>
  <conditionalFormatting sqref="Y383">
    <cfRule type="expression" dxfId="21921" priority="24500">
      <formula>ISTEXT($Y$383)</formula>
    </cfRule>
  </conditionalFormatting>
  <conditionalFormatting sqref="Y383">
    <cfRule type="cellIs" dxfId="21920" priority="24499" operator="lessThan">
      <formula>0</formula>
    </cfRule>
  </conditionalFormatting>
  <conditionalFormatting sqref="Z383">
    <cfRule type="cellIs" dxfId="21919" priority="24498" operator="greaterThan">
      <formula>5000000</formula>
    </cfRule>
  </conditionalFormatting>
  <conditionalFormatting sqref="Z383">
    <cfRule type="expression" dxfId="21918" priority="24497">
      <formula>ISTEXT($Z$383)</formula>
    </cfRule>
  </conditionalFormatting>
  <conditionalFormatting sqref="Z383">
    <cfRule type="cellIs" dxfId="21917" priority="24496" operator="lessThan">
      <formula>0</formula>
    </cfRule>
  </conditionalFormatting>
  <conditionalFormatting sqref="E384">
    <cfRule type="cellIs" dxfId="21916" priority="24495" operator="greaterThan">
      <formula>5000000</formula>
    </cfRule>
  </conditionalFormatting>
  <conditionalFormatting sqref="E384">
    <cfRule type="expression" dxfId="21915" priority="24494">
      <formula>ISTEXT($E$384)</formula>
    </cfRule>
  </conditionalFormatting>
  <conditionalFormatting sqref="E384">
    <cfRule type="cellIs" dxfId="21914" priority="24493" operator="lessThan">
      <formula>0</formula>
    </cfRule>
  </conditionalFormatting>
  <conditionalFormatting sqref="F384">
    <cfRule type="cellIs" dxfId="21913" priority="24492" operator="greaterThan">
      <formula>5000000</formula>
    </cfRule>
  </conditionalFormatting>
  <conditionalFormatting sqref="F384">
    <cfRule type="expression" dxfId="21912" priority="24491">
      <formula>ISTEXT($F$384)</formula>
    </cfRule>
  </conditionalFormatting>
  <conditionalFormatting sqref="F384">
    <cfRule type="cellIs" dxfId="21911" priority="24490" operator="lessThan">
      <formula>0</formula>
    </cfRule>
  </conditionalFormatting>
  <conditionalFormatting sqref="G384">
    <cfRule type="cellIs" dxfId="21910" priority="24489" operator="greaterThan">
      <formula>5000000</formula>
    </cfRule>
  </conditionalFormatting>
  <conditionalFormatting sqref="G384">
    <cfRule type="expression" dxfId="21909" priority="24488">
      <formula>ISTEXT($G$384)</formula>
    </cfRule>
  </conditionalFormatting>
  <conditionalFormatting sqref="G384">
    <cfRule type="cellIs" dxfId="21908" priority="24487" operator="lessThan">
      <formula>0</formula>
    </cfRule>
  </conditionalFormatting>
  <conditionalFormatting sqref="H384">
    <cfRule type="cellIs" dxfId="21907" priority="24486" operator="greaterThan">
      <formula>5000000</formula>
    </cfRule>
  </conditionalFormatting>
  <conditionalFormatting sqref="H384">
    <cfRule type="expression" dxfId="21906" priority="24485">
      <formula>ISTEXT($H$384)</formula>
    </cfRule>
  </conditionalFormatting>
  <conditionalFormatting sqref="H384">
    <cfRule type="cellIs" dxfId="21905" priority="24484" operator="lessThan">
      <formula>0</formula>
    </cfRule>
  </conditionalFormatting>
  <conditionalFormatting sqref="I384">
    <cfRule type="cellIs" dxfId="21904" priority="24483" operator="greaterThan">
      <formula>5000000</formula>
    </cfRule>
  </conditionalFormatting>
  <conditionalFormatting sqref="I384">
    <cfRule type="expression" dxfId="21903" priority="24482">
      <formula>ISTEXT($I$384)</formula>
    </cfRule>
  </conditionalFormatting>
  <conditionalFormatting sqref="I384">
    <cfRule type="cellIs" dxfId="21902" priority="24481" operator="lessThan">
      <formula>0</formula>
    </cfRule>
  </conditionalFormatting>
  <conditionalFormatting sqref="J384">
    <cfRule type="cellIs" dxfId="21901" priority="24480" operator="greaterThan">
      <formula>5000000</formula>
    </cfRule>
  </conditionalFormatting>
  <conditionalFormatting sqref="J384">
    <cfRule type="expression" dxfId="21900" priority="24479">
      <formula>ISTEXT($J$384)</formula>
    </cfRule>
  </conditionalFormatting>
  <conditionalFormatting sqref="J384">
    <cfRule type="cellIs" dxfId="21899" priority="24478" operator="lessThan">
      <formula>0</formula>
    </cfRule>
  </conditionalFormatting>
  <conditionalFormatting sqref="K384">
    <cfRule type="cellIs" dxfId="21898" priority="24477" operator="greaterThan">
      <formula>5000000</formula>
    </cfRule>
  </conditionalFormatting>
  <conditionalFormatting sqref="K384">
    <cfRule type="expression" dxfId="21897" priority="24476">
      <formula>ISTEXT($K$384)</formula>
    </cfRule>
  </conditionalFormatting>
  <conditionalFormatting sqref="K384">
    <cfRule type="cellIs" dxfId="21896" priority="24475" operator="lessThan">
      <formula>0</formula>
    </cfRule>
  </conditionalFormatting>
  <conditionalFormatting sqref="L384">
    <cfRule type="cellIs" dxfId="21895" priority="24474" operator="greaterThan">
      <formula>5000000</formula>
    </cfRule>
  </conditionalFormatting>
  <conditionalFormatting sqref="L384">
    <cfRule type="expression" dxfId="21894" priority="24473">
      <formula>ISTEXT($L$384)</formula>
    </cfRule>
  </conditionalFormatting>
  <conditionalFormatting sqref="L384">
    <cfRule type="cellIs" dxfId="21893" priority="24472" operator="lessThan">
      <formula>0</formula>
    </cfRule>
  </conditionalFormatting>
  <conditionalFormatting sqref="M384">
    <cfRule type="cellIs" dxfId="21892" priority="24471" operator="greaterThan">
      <formula>5000000</formula>
    </cfRule>
  </conditionalFormatting>
  <conditionalFormatting sqref="M384">
    <cfRule type="expression" dxfId="21891" priority="24470">
      <formula>ISTEXT($M$384)</formula>
    </cfRule>
  </conditionalFormatting>
  <conditionalFormatting sqref="M384">
    <cfRule type="cellIs" dxfId="21890" priority="24469" operator="lessThan">
      <formula>0</formula>
    </cfRule>
  </conditionalFormatting>
  <conditionalFormatting sqref="N384">
    <cfRule type="cellIs" dxfId="21889" priority="24468" operator="greaterThan">
      <formula>5000000</formula>
    </cfRule>
  </conditionalFormatting>
  <conditionalFormatting sqref="N384">
    <cfRule type="expression" dxfId="21888" priority="24467">
      <formula>ISTEXT($N$384)</formula>
    </cfRule>
  </conditionalFormatting>
  <conditionalFormatting sqref="N384">
    <cfRule type="cellIs" dxfId="21887" priority="24466" operator="lessThan">
      <formula>0</formula>
    </cfRule>
  </conditionalFormatting>
  <conditionalFormatting sqref="O384">
    <cfRule type="cellIs" dxfId="21886" priority="24465" operator="greaterThan">
      <formula>5000000</formula>
    </cfRule>
  </conditionalFormatting>
  <conditionalFormatting sqref="O384">
    <cfRule type="expression" dxfId="21885" priority="24464">
      <formula>ISTEXT($O$384)</formula>
    </cfRule>
  </conditionalFormatting>
  <conditionalFormatting sqref="O384">
    <cfRule type="cellIs" dxfId="21884" priority="24463" operator="lessThan">
      <formula>0</formula>
    </cfRule>
  </conditionalFormatting>
  <conditionalFormatting sqref="P384">
    <cfRule type="cellIs" dxfId="21883" priority="24462" operator="greaterThan">
      <formula>5000000</formula>
    </cfRule>
  </conditionalFormatting>
  <conditionalFormatting sqref="P384">
    <cfRule type="expression" dxfId="21882" priority="24461">
      <formula>ISTEXT($P$384)</formula>
    </cfRule>
  </conditionalFormatting>
  <conditionalFormatting sqref="P384">
    <cfRule type="cellIs" dxfId="21881" priority="24460" operator="lessThan">
      <formula>0</formula>
    </cfRule>
  </conditionalFormatting>
  <conditionalFormatting sqref="Q384">
    <cfRule type="cellIs" dxfId="21880" priority="24459" operator="greaterThan">
      <formula>5000000</formula>
    </cfRule>
  </conditionalFormatting>
  <conditionalFormatting sqref="Q384">
    <cfRule type="expression" dxfId="21879" priority="24458">
      <formula>ISTEXT($Q$384)</formula>
    </cfRule>
  </conditionalFormatting>
  <conditionalFormatting sqref="Q384">
    <cfRule type="cellIs" dxfId="21878" priority="24457" operator="lessThan">
      <formula>0</formula>
    </cfRule>
  </conditionalFormatting>
  <conditionalFormatting sqref="R384">
    <cfRule type="cellIs" dxfId="21877" priority="24456" operator="greaterThan">
      <formula>5000000</formula>
    </cfRule>
  </conditionalFormatting>
  <conditionalFormatting sqref="R384">
    <cfRule type="expression" dxfId="21876" priority="24455">
      <formula>ISTEXT($R$384)</formula>
    </cfRule>
  </conditionalFormatting>
  <conditionalFormatting sqref="R384">
    <cfRule type="cellIs" dxfId="21875" priority="24454" operator="lessThan">
      <formula>0</formula>
    </cfRule>
  </conditionalFormatting>
  <conditionalFormatting sqref="S384">
    <cfRule type="cellIs" dxfId="21874" priority="24453" operator="greaterThan">
      <formula>5000000</formula>
    </cfRule>
  </conditionalFormatting>
  <conditionalFormatting sqref="S384">
    <cfRule type="expression" dxfId="21873" priority="24452">
      <formula>ISTEXT($S$384)</formula>
    </cfRule>
  </conditionalFormatting>
  <conditionalFormatting sqref="S384">
    <cfRule type="cellIs" dxfId="21872" priority="24451" operator="lessThan">
      <formula>0</formula>
    </cfRule>
  </conditionalFormatting>
  <conditionalFormatting sqref="T384">
    <cfRule type="cellIs" dxfId="21871" priority="24450" operator="greaterThan">
      <formula>5000000</formula>
    </cfRule>
  </conditionalFormatting>
  <conditionalFormatting sqref="T384">
    <cfRule type="expression" dxfId="21870" priority="24449">
      <formula>ISTEXT($T$384)</formula>
    </cfRule>
  </conditionalFormatting>
  <conditionalFormatting sqref="T384">
    <cfRule type="cellIs" dxfId="21869" priority="24448" operator="lessThan">
      <formula>0</formula>
    </cfRule>
  </conditionalFormatting>
  <conditionalFormatting sqref="U384">
    <cfRule type="cellIs" dxfId="21868" priority="24447" operator="greaterThan">
      <formula>5000000</formula>
    </cfRule>
  </conditionalFormatting>
  <conditionalFormatting sqref="U384">
    <cfRule type="expression" dxfId="21867" priority="24446">
      <formula>ISTEXT($U$384)</formula>
    </cfRule>
  </conditionalFormatting>
  <conditionalFormatting sqref="U384">
    <cfRule type="cellIs" dxfId="21866" priority="24445" operator="lessThan">
      <formula>0</formula>
    </cfRule>
  </conditionalFormatting>
  <conditionalFormatting sqref="V384">
    <cfRule type="cellIs" dxfId="21865" priority="24444" operator="greaterThan">
      <formula>5000000</formula>
    </cfRule>
  </conditionalFormatting>
  <conditionalFormatting sqref="V384">
    <cfRule type="expression" dxfId="21864" priority="24443">
      <formula>ISTEXT($V$384)</formula>
    </cfRule>
  </conditionalFormatting>
  <conditionalFormatting sqref="V384">
    <cfRule type="cellIs" dxfId="21863" priority="24442" operator="lessThan">
      <formula>0</formula>
    </cfRule>
  </conditionalFormatting>
  <conditionalFormatting sqref="W384">
    <cfRule type="cellIs" dxfId="21862" priority="24441" operator="greaterThan">
      <formula>5000000</formula>
    </cfRule>
  </conditionalFormatting>
  <conditionalFormatting sqref="W384">
    <cfRule type="expression" dxfId="21861" priority="24440">
      <formula>ISTEXT($W$384)</formula>
    </cfRule>
  </conditionalFormatting>
  <conditionalFormatting sqref="W384">
    <cfRule type="cellIs" dxfId="21860" priority="24439" operator="lessThan">
      <formula>0</formula>
    </cfRule>
  </conditionalFormatting>
  <conditionalFormatting sqref="X384">
    <cfRule type="cellIs" dxfId="21859" priority="24438" operator="greaterThan">
      <formula>5000000</formula>
    </cfRule>
  </conditionalFormatting>
  <conditionalFormatting sqref="X384">
    <cfRule type="expression" dxfId="21858" priority="24437">
      <formula>ISTEXT($X$384)</formula>
    </cfRule>
  </conditionalFormatting>
  <conditionalFormatting sqref="X384">
    <cfRule type="cellIs" dxfId="21857" priority="24436" operator="lessThan">
      <formula>0</formula>
    </cfRule>
  </conditionalFormatting>
  <conditionalFormatting sqref="Y384">
    <cfRule type="cellIs" dxfId="21856" priority="24435" operator="greaterThan">
      <formula>5000000</formula>
    </cfRule>
  </conditionalFormatting>
  <conditionalFormatting sqref="Y384">
    <cfRule type="expression" dxfId="21855" priority="24434">
      <formula>ISTEXT($Y$384)</formula>
    </cfRule>
  </conditionalFormatting>
  <conditionalFormatting sqref="Y384">
    <cfRule type="cellIs" dxfId="21854" priority="24433" operator="lessThan">
      <formula>0</formula>
    </cfRule>
  </conditionalFormatting>
  <conditionalFormatting sqref="Z384">
    <cfRule type="cellIs" dxfId="21853" priority="24432" operator="greaterThan">
      <formula>5000000</formula>
    </cfRule>
  </conditionalFormatting>
  <conditionalFormatting sqref="Z384">
    <cfRule type="expression" dxfId="21852" priority="24431">
      <formula>ISTEXT($Z$384)</formula>
    </cfRule>
  </conditionalFormatting>
  <conditionalFormatting sqref="Z384">
    <cfRule type="cellIs" dxfId="21851" priority="24430" operator="lessThan">
      <formula>0</formula>
    </cfRule>
  </conditionalFormatting>
  <conditionalFormatting sqref="E385">
    <cfRule type="cellIs" dxfId="21850" priority="24429" operator="greaterThan">
      <formula>5000000</formula>
    </cfRule>
  </conditionalFormatting>
  <conditionalFormatting sqref="E385">
    <cfRule type="expression" dxfId="21849" priority="24428">
      <formula>ISTEXT($E$385)</formula>
    </cfRule>
  </conditionalFormatting>
  <conditionalFormatting sqref="E385">
    <cfRule type="cellIs" dxfId="21848" priority="24427" operator="lessThan">
      <formula>0</formula>
    </cfRule>
  </conditionalFormatting>
  <conditionalFormatting sqref="F385">
    <cfRule type="cellIs" dxfId="21847" priority="24426" operator="greaterThan">
      <formula>5000000</formula>
    </cfRule>
  </conditionalFormatting>
  <conditionalFormatting sqref="F385">
    <cfRule type="expression" dxfId="21846" priority="24425">
      <formula>ISTEXT($F$385)</formula>
    </cfRule>
  </conditionalFormatting>
  <conditionalFormatting sqref="F385">
    <cfRule type="cellIs" dxfId="21845" priority="24424" operator="lessThan">
      <formula>0</formula>
    </cfRule>
  </conditionalFormatting>
  <conditionalFormatting sqref="G385">
    <cfRule type="cellIs" dxfId="21844" priority="24423" operator="greaterThan">
      <formula>5000000</formula>
    </cfRule>
  </conditionalFormatting>
  <conditionalFormatting sqref="G385">
    <cfRule type="expression" dxfId="21843" priority="24422">
      <formula>ISTEXT($G$385)</formula>
    </cfRule>
  </conditionalFormatting>
  <conditionalFormatting sqref="G385">
    <cfRule type="cellIs" dxfId="21842" priority="24421" operator="lessThan">
      <formula>0</formula>
    </cfRule>
  </conditionalFormatting>
  <conditionalFormatting sqref="H385">
    <cfRule type="cellIs" dxfId="21841" priority="24420" operator="greaterThan">
      <formula>5000000</formula>
    </cfRule>
  </conditionalFormatting>
  <conditionalFormatting sqref="H385">
    <cfRule type="expression" dxfId="21840" priority="24419">
      <formula>ISTEXT($H$385)</formula>
    </cfRule>
  </conditionalFormatting>
  <conditionalFormatting sqref="H385">
    <cfRule type="cellIs" dxfId="21839" priority="24418" operator="lessThan">
      <formula>0</formula>
    </cfRule>
  </conditionalFormatting>
  <conditionalFormatting sqref="I385">
    <cfRule type="cellIs" dxfId="21838" priority="24417" operator="greaterThan">
      <formula>5000000</formula>
    </cfRule>
  </conditionalFormatting>
  <conditionalFormatting sqref="I385">
    <cfRule type="expression" dxfId="21837" priority="24416">
      <formula>ISTEXT($I$385)</formula>
    </cfRule>
  </conditionalFormatting>
  <conditionalFormatting sqref="I385">
    <cfRule type="cellIs" dxfId="21836" priority="24415" operator="lessThan">
      <formula>0</formula>
    </cfRule>
  </conditionalFormatting>
  <conditionalFormatting sqref="J385">
    <cfRule type="cellIs" dxfId="21835" priority="24414" operator="greaterThan">
      <formula>5000000</formula>
    </cfRule>
  </conditionalFormatting>
  <conditionalFormatting sqref="J385">
    <cfRule type="expression" dxfId="21834" priority="24413">
      <formula>ISTEXT($J$385)</formula>
    </cfRule>
  </conditionalFormatting>
  <conditionalFormatting sqref="J385">
    <cfRule type="cellIs" dxfId="21833" priority="24412" operator="lessThan">
      <formula>0</formula>
    </cfRule>
  </conditionalFormatting>
  <conditionalFormatting sqref="K385">
    <cfRule type="cellIs" dxfId="21832" priority="24411" operator="greaterThan">
      <formula>5000000</formula>
    </cfRule>
  </conditionalFormatting>
  <conditionalFormatting sqref="K385">
    <cfRule type="expression" dxfId="21831" priority="24410">
      <formula>ISTEXT($K$385)</formula>
    </cfRule>
  </conditionalFormatting>
  <conditionalFormatting sqref="K385">
    <cfRule type="cellIs" dxfId="21830" priority="24409" operator="lessThan">
      <formula>0</formula>
    </cfRule>
  </conditionalFormatting>
  <conditionalFormatting sqref="L385">
    <cfRule type="cellIs" dxfId="21829" priority="24408" operator="greaterThan">
      <formula>5000000</formula>
    </cfRule>
  </conditionalFormatting>
  <conditionalFormatting sqref="L385">
    <cfRule type="expression" dxfId="21828" priority="24407">
      <formula>ISTEXT($L$385)</formula>
    </cfRule>
  </conditionalFormatting>
  <conditionalFormatting sqref="L385">
    <cfRule type="cellIs" dxfId="21827" priority="24406" operator="lessThan">
      <formula>0</formula>
    </cfRule>
  </conditionalFormatting>
  <conditionalFormatting sqref="M385">
    <cfRule type="cellIs" dxfId="21826" priority="24405" operator="greaterThan">
      <formula>5000000</formula>
    </cfRule>
  </conditionalFormatting>
  <conditionalFormatting sqref="M385">
    <cfRule type="expression" dxfId="21825" priority="24404">
      <formula>ISTEXT($M$385)</formula>
    </cfRule>
  </conditionalFormatting>
  <conditionalFormatting sqref="M385">
    <cfRule type="cellIs" dxfId="21824" priority="24403" operator="lessThan">
      <formula>0</formula>
    </cfRule>
  </conditionalFormatting>
  <conditionalFormatting sqref="N385">
    <cfRule type="cellIs" dxfId="21823" priority="24402" operator="greaterThan">
      <formula>5000000</formula>
    </cfRule>
  </conditionalFormatting>
  <conditionalFormatting sqref="N385">
    <cfRule type="expression" dxfId="21822" priority="24401">
      <formula>ISTEXT($N$385)</formula>
    </cfRule>
  </conditionalFormatting>
  <conditionalFormatting sqref="N385">
    <cfRule type="cellIs" dxfId="21821" priority="24400" operator="lessThan">
      <formula>0</formula>
    </cfRule>
  </conditionalFormatting>
  <conditionalFormatting sqref="O385">
    <cfRule type="cellIs" dxfId="21820" priority="24399" operator="greaterThan">
      <formula>5000000</formula>
    </cfRule>
  </conditionalFormatting>
  <conditionalFormatting sqref="O385">
    <cfRule type="expression" dxfId="21819" priority="24398">
      <formula>ISTEXT($O$385)</formula>
    </cfRule>
  </conditionalFormatting>
  <conditionalFormatting sqref="O385">
    <cfRule type="cellIs" dxfId="21818" priority="24397" operator="lessThan">
      <formula>0</formula>
    </cfRule>
  </conditionalFormatting>
  <conditionalFormatting sqref="P385">
    <cfRule type="cellIs" dxfId="21817" priority="24396" operator="greaterThan">
      <formula>5000000</formula>
    </cfRule>
  </conditionalFormatting>
  <conditionalFormatting sqref="P385">
    <cfRule type="expression" dxfId="21816" priority="24395">
      <formula>ISTEXT($P$385)</formula>
    </cfRule>
  </conditionalFormatting>
  <conditionalFormatting sqref="P385">
    <cfRule type="cellIs" dxfId="21815" priority="24394" operator="lessThan">
      <formula>0</formula>
    </cfRule>
  </conditionalFormatting>
  <conditionalFormatting sqref="Q385">
    <cfRule type="cellIs" dxfId="21814" priority="24393" operator="greaterThan">
      <formula>5000000</formula>
    </cfRule>
  </conditionalFormatting>
  <conditionalFormatting sqref="Q385">
    <cfRule type="expression" dxfId="21813" priority="24392">
      <formula>ISTEXT($Q$385)</formula>
    </cfRule>
  </conditionalFormatting>
  <conditionalFormatting sqref="Q385">
    <cfRule type="cellIs" dxfId="21812" priority="24391" operator="lessThan">
      <formula>0</formula>
    </cfRule>
  </conditionalFormatting>
  <conditionalFormatting sqref="R385">
    <cfRule type="cellIs" dxfId="21811" priority="24390" operator="greaterThan">
      <formula>5000000</formula>
    </cfRule>
  </conditionalFormatting>
  <conditionalFormatting sqref="R385">
    <cfRule type="expression" dxfId="21810" priority="24389">
      <formula>ISTEXT($R$385)</formula>
    </cfRule>
  </conditionalFormatting>
  <conditionalFormatting sqref="R385">
    <cfRule type="cellIs" dxfId="21809" priority="24388" operator="lessThan">
      <formula>0</formula>
    </cfRule>
  </conditionalFormatting>
  <conditionalFormatting sqref="S385">
    <cfRule type="cellIs" dxfId="21808" priority="24387" operator="greaterThan">
      <formula>5000000</formula>
    </cfRule>
  </conditionalFormatting>
  <conditionalFormatting sqref="S385">
    <cfRule type="expression" dxfId="21807" priority="24386">
      <formula>ISTEXT($S$385)</formula>
    </cfRule>
  </conditionalFormatting>
  <conditionalFormatting sqref="S385">
    <cfRule type="cellIs" dxfId="21806" priority="24385" operator="lessThan">
      <formula>0</formula>
    </cfRule>
  </conditionalFormatting>
  <conditionalFormatting sqref="T385">
    <cfRule type="cellIs" dxfId="21805" priority="24384" operator="greaterThan">
      <formula>5000000</formula>
    </cfRule>
  </conditionalFormatting>
  <conditionalFormatting sqref="T385">
    <cfRule type="expression" dxfId="21804" priority="24383">
      <formula>ISTEXT($T$385)</formula>
    </cfRule>
  </conditionalFormatting>
  <conditionalFormatting sqref="T385">
    <cfRule type="cellIs" dxfId="21803" priority="24382" operator="lessThan">
      <formula>0</formula>
    </cfRule>
  </conditionalFormatting>
  <conditionalFormatting sqref="U385">
    <cfRule type="cellIs" dxfId="21802" priority="24381" operator="greaterThan">
      <formula>5000000</formula>
    </cfRule>
  </conditionalFormatting>
  <conditionalFormatting sqref="U385">
    <cfRule type="expression" dxfId="21801" priority="24380">
      <formula>ISTEXT($U$385)</formula>
    </cfRule>
  </conditionalFormatting>
  <conditionalFormatting sqref="U385">
    <cfRule type="cellIs" dxfId="21800" priority="24379" operator="lessThan">
      <formula>0</formula>
    </cfRule>
  </conditionalFormatting>
  <conditionalFormatting sqref="V385">
    <cfRule type="cellIs" dxfId="21799" priority="24378" operator="greaterThan">
      <formula>5000000</formula>
    </cfRule>
  </conditionalFormatting>
  <conditionalFormatting sqref="V385">
    <cfRule type="expression" dxfId="21798" priority="24377">
      <formula>ISTEXT($V$385)</formula>
    </cfRule>
  </conditionalFormatting>
  <conditionalFormatting sqref="V385">
    <cfRule type="cellIs" dxfId="21797" priority="24376" operator="lessThan">
      <formula>0</formula>
    </cfRule>
  </conditionalFormatting>
  <conditionalFormatting sqref="W385">
    <cfRule type="cellIs" dxfId="21796" priority="24375" operator="greaterThan">
      <formula>5000000</formula>
    </cfRule>
  </conditionalFormatting>
  <conditionalFormatting sqref="W385">
    <cfRule type="expression" dxfId="21795" priority="24374">
      <formula>ISTEXT($W$385)</formula>
    </cfRule>
  </conditionalFormatting>
  <conditionalFormatting sqref="W385">
    <cfRule type="cellIs" dxfId="21794" priority="24373" operator="lessThan">
      <formula>0</formula>
    </cfRule>
  </conditionalFormatting>
  <conditionalFormatting sqref="X385">
    <cfRule type="cellIs" dxfId="21793" priority="24372" operator="greaterThan">
      <formula>5000000</formula>
    </cfRule>
  </conditionalFormatting>
  <conditionalFormatting sqref="X385">
    <cfRule type="expression" dxfId="21792" priority="24371">
      <formula>ISTEXT($X$385)</formula>
    </cfRule>
  </conditionalFormatting>
  <conditionalFormatting sqref="X385">
    <cfRule type="cellIs" dxfId="21791" priority="24370" operator="lessThan">
      <formula>0</formula>
    </cfRule>
  </conditionalFormatting>
  <conditionalFormatting sqref="Y385">
    <cfRule type="cellIs" dxfId="21790" priority="24369" operator="greaterThan">
      <formula>5000000</formula>
    </cfRule>
  </conditionalFormatting>
  <conditionalFormatting sqref="Y385">
    <cfRule type="expression" dxfId="21789" priority="24368">
      <formula>ISTEXT($Y$385)</formula>
    </cfRule>
  </conditionalFormatting>
  <conditionalFormatting sqref="Y385">
    <cfRule type="cellIs" dxfId="21788" priority="24367" operator="lessThan">
      <formula>0</formula>
    </cfRule>
  </conditionalFormatting>
  <conditionalFormatting sqref="Z385">
    <cfRule type="cellIs" dxfId="21787" priority="24366" operator="greaterThan">
      <formula>5000000</formula>
    </cfRule>
  </conditionalFormatting>
  <conditionalFormatting sqref="Z385">
    <cfRule type="expression" dxfId="21786" priority="24365">
      <formula>ISTEXT($Z$385)</formula>
    </cfRule>
  </conditionalFormatting>
  <conditionalFormatting sqref="Z385">
    <cfRule type="cellIs" dxfId="21785" priority="24364" operator="lessThan">
      <formula>0</formula>
    </cfRule>
  </conditionalFormatting>
  <conditionalFormatting sqref="E386">
    <cfRule type="cellIs" dxfId="21784" priority="24363" operator="greaterThan">
      <formula>5000000</formula>
    </cfRule>
  </conditionalFormatting>
  <conditionalFormatting sqref="E386">
    <cfRule type="expression" dxfId="21783" priority="24362">
      <formula>ISTEXT($E$386)</formula>
    </cfRule>
  </conditionalFormatting>
  <conditionalFormatting sqref="E386">
    <cfRule type="cellIs" dxfId="21782" priority="24361" operator="lessThan">
      <formula>0</formula>
    </cfRule>
  </conditionalFormatting>
  <conditionalFormatting sqref="F386">
    <cfRule type="cellIs" dxfId="21781" priority="24360" operator="greaterThan">
      <formula>5000000</formula>
    </cfRule>
  </conditionalFormatting>
  <conditionalFormatting sqref="F386">
    <cfRule type="expression" dxfId="21780" priority="24359">
      <formula>ISTEXT($F$386)</formula>
    </cfRule>
  </conditionalFormatting>
  <conditionalFormatting sqref="F386">
    <cfRule type="cellIs" dxfId="21779" priority="24358" operator="lessThan">
      <formula>0</formula>
    </cfRule>
  </conditionalFormatting>
  <conditionalFormatting sqref="G386">
    <cfRule type="cellIs" dxfId="21778" priority="24357" operator="greaterThan">
      <formula>5000000</formula>
    </cfRule>
  </conditionalFormatting>
  <conditionalFormatting sqref="G386">
    <cfRule type="expression" dxfId="21777" priority="24356">
      <formula>ISTEXT($G$386)</formula>
    </cfRule>
  </conditionalFormatting>
  <conditionalFormatting sqref="G386">
    <cfRule type="cellIs" dxfId="21776" priority="24355" operator="lessThan">
      <formula>0</formula>
    </cfRule>
  </conditionalFormatting>
  <conditionalFormatting sqref="H386">
    <cfRule type="cellIs" dxfId="21775" priority="24354" operator="greaterThan">
      <formula>5000000</formula>
    </cfRule>
  </conditionalFormatting>
  <conditionalFormatting sqref="H386">
    <cfRule type="expression" dxfId="21774" priority="24353">
      <formula>ISTEXT($H$386)</formula>
    </cfRule>
  </conditionalFormatting>
  <conditionalFormatting sqref="H386">
    <cfRule type="cellIs" dxfId="21773" priority="24352" operator="lessThan">
      <formula>0</formula>
    </cfRule>
  </conditionalFormatting>
  <conditionalFormatting sqref="I386">
    <cfRule type="cellIs" dxfId="21772" priority="24351" operator="greaterThan">
      <formula>5000000</formula>
    </cfRule>
  </conditionalFormatting>
  <conditionalFormatting sqref="I386">
    <cfRule type="expression" dxfId="21771" priority="24350">
      <formula>ISTEXT($I$386)</formula>
    </cfRule>
  </conditionalFormatting>
  <conditionalFormatting sqref="I386">
    <cfRule type="cellIs" dxfId="21770" priority="24349" operator="lessThan">
      <formula>0</formula>
    </cfRule>
  </conditionalFormatting>
  <conditionalFormatting sqref="J386">
    <cfRule type="cellIs" dxfId="21769" priority="24348" operator="greaterThan">
      <formula>5000000</formula>
    </cfRule>
  </conditionalFormatting>
  <conditionalFormatting sqref="J386">
    <cfRule type="expression" dxfId="21768" priority="24347">
      <formula>ISTEXT($J$386)</formula>
    </cfRule>
  </conditionalFormatting>
  <conditionalFormatting sqref="J386">
    <cfRule type="cellIs" dxfId="21767" priority="24346" operator="lessThan">
      <formula>0</formula>
    </cfRule>
  </conditionalFormatting>
  <conditionalFormatting sqref="K386">
    <cfRule type="cellIs" dxfId="21766" priority="24345" operator="greaterThan">
      <formula>5000000</formula>
    </cfRule>
  </conditionalFormatting>
  <conditionalFormatting sqref="K386">
    <cfRule type="expression" dxfId="21765" priority="24344">
      <formula>ISTEXT($K$386)</formula>
    </cfRule>
  </conditionalFormatting>
  <conditionalFormatting sqref="K386">
    <cfRule type="cellIs" dxfId="21764" priority="24343" operator="lessThan">
      <formula>0</formula>
    </cfRule>
  </conditionalFormatting>
  <conditionalFormatting sqref="L386">
    <cfRule type="cellIs" dxfId="21763" priority="24342" operator="greaterThan">
      <formula>5000000</formula>
    </cfRule>
  </conditionalFormatting>
  <conditionalFormatting sqref="L386">
    <cfRule type="expression" dxfId="21762" priority="24341">
      <formula>ISTEXT($L$386)</formula>
    </cfRule>
  </conditionalFormatting>
  <conditionalFormatting sqref="L386">
    <cfRule type="cellIs" dxfId="21761" priority="24340" operator="lessThan">
      <formula>0</formula>
    </cfRule>
  </conditionalFormatting>
  <conditionalFormatting sqref="M386">
    <cfRule type="cellIs" dxfId="21760" priority="24339" operator="greaterThan">
      <formula>5000000</formula>
    </cfRule>
  </conditionalFormatting>
  <conditionalFormatting sqref="M386">
    <cfRule type="expression" dxfId="21759" priority="24338">
      <formula>ISTEXT($M$386)</formula>
    </cfRule>
  </conditionalFormatting>
  <conditionalFormatting sqref="M386">
    <cfRule type="cellIs" dxfId="21758" priority="24337" operator="lessThan">
      <formula>0</formula>
    </cfRule>
  </conditionalFormatting>
  <conditionalFormatting sqref="N386">
    <cfRule type="cellIs" dxfId="21757" priority="24336" operator="greaterThan">
      <formula>5000000</formula>
    </cfRule>
  </conditionalFormatting>
  <conditionalFormatting sqref="N386">
    <cfRule type="expression" dxfId="21756" priority="24335">
      <formula>ISTEXT($N$386)</formula>
    </cfRule>
  </conditionalFormatting>
  <conditionalFormatting sqref="N386">
    <cfRule type="cellIs" dxfId="21755" priority="24334" operator="lessThan">
      <formula>0</formula>
    </cfRule>
  </conditionalFormatting>
  <conditionalFormatting sqref="O386">
    <cfRule type="cellIs" dxfId="21754" priority="24333" operator="greaterThan">
      <formula>5000000</formula>
    </cfRule>
  </conditionalFormatting>
  <conditionalFormatting sqref="O386">
    <cfRule type="expression" dxfId="21753" priority="24332">
      <formula>ISTEXT($O$386)</formula>
    </cfRule>
  </conditionalFormatting>
  <conditionalFormatting sqref="O386">
    <cfRule type="cellIs" dxfId="21752" priority="24331" operator="lessThan">
      <formula>0</formula>
    </cfRule>
  </conditionalFormatting>
  <conditionalFormatting sqref="P386">
    <cfRule type="cellIs" dxfId="21751" priority="24330" operator="greaterThan">
      <formula>5000000</formula>
    </cfRule>
  </conditionalFormatting>
  <conditionalFormatting sqref="P386">
    <cfRule type="expression" dxfId="21750" priority="24329">
      <formula>ISTEXT($P$386)</formula>
    </cfRule>
  </conditionalFormatting>
  <conditionalFormatting sqref="P386">
    <cfRule type="cellIs" dxfId="21749" priority="24328" operator="lessThan">
      <formula>0</formula>
    </cfRule>
  </conditionalFormatting>
  <conditionalFormatting sqref="Q386">
    <cfRule type="cellIs" dxfId="21748" priority="24327" operator="greaterThan">
      <formula>5000000</formula>
    </cfRule>
  </conditionalFormatting>
  <conditionalFormatting sqref="Q386">
    <cfRule type="expression" dxfId="21747" priority="24326">
      <formula>ISTEXT($Q$386)</formula>
    </cfRule>
  </conditionalFormatting>
  <conditionalFormatting sqref="Q386">
    <cfRule type="cellIs" dxfId="21746" priority="24325" operator="lessThan">
      <formula>0</formula>
    </cfRule>
  </conditionalFormatting>
  <conditionalFormatting sqref="R386">
    <cfRule type="cellIs" dxfId="21745" priority="24324" operator="greaterThan">
      <formula>5000000</formula>
    </cfRule>
  </conditionalFormatting>
  <conditionalFormatting sqref="R386">
    <cfRule type="expression" dxfId="21744" priority="24323">
      <formula>ISTEXT($R$386)</formula>
    </cfRule>
  </conditionalFormatting>
  <conditionalFormatting sqref="R386">
    <cfRule type="cellIs" dxfId="21743" priority="24322" operator="lessThan">
      <formula>0</formula>
    </cfRule>
  </conditionalFormatting>
  <conditionalFormatting sqref="S386">
    <cfRule type="cellIs" dxfId="21742" priority="24321" operator="greaterThan">
      <formula>5000000</formula>
    </cfRule>
  </conditionalFormatting>
  <conditionalFormatting sqref="S386">
    <cfRule type="expression" dxfId="21741" priority="24320">
      <formula>ISTEXT($S$386)</formula>
    </cfRule>
  </conditionalFormatting>
  <conditionalFormatting sqref="S386">
    <cfRule type="cellIs" dxfId="21740" priority="24319" operator="lessThan">
      <formula>0</formula>
    </cfRule>
  </conditionalFormatting>
  <conditionalFormatting sqref="T386">
    <cfRule type="cellIs" dxfId="21739" priority="24318" operator="greaterThan">
      <formula>5000000</formula>
    </cfRule>
  </conditionalFormatting>
  <conditionalFormatting sqref="T386">
    <cfRule type="expression" dxfId="21738" priority="24317">
      <formula>ISTEXT($T$386)</formula>
    </cfRule>
  </conditionalFormatting>
  <conditionalFormatting sqref="T386">
    <cfRule type="cellIs" dxfId="21737" priority="24316" operator="lessThan">
      <formula>0</formula>
    </cfRule>
  </conditionalFormatting>
  <conditionalFormatting sqref="U386">
    <cfRule type="cellIs" dxfId="21736" priority="24315" operator="greaterThan">
      <formula>5000000</formula>
    </cfRule>
  </conditionalFormatting>
  <conditionalFormatting sqref="U386">
    <cfRule type="expression" dxfId="21735" priority="24314">
      <formula>ISTEXT($U$386)</formula>
    </cfRule>
  </conditionalFormatting>
  <conditionalFormatting sqref="U386">
    <cfRule type="cellIs" dxfId="21734" priority="24313" operator="lessThan">
      <formula>0</formula>
    </cfRule>
  </conditionalFormatting>
  <conditionalFormatting sqref="V386">
    <cfRule type="cellIs" dxfId="21733" priority="24312" operator="greaterThan">
      <formula>5000000</formula>
    </cfRule>
  </conditionalFormatting>
  <conditionalFormatting sqref="V386">
    <cfRule type="expression" dxfId="21732" priority="24311">
      <formula>ISTEXT($V$386)</formula>
    </cfRule>
  </conditionalFormatting>
  <conditionalFormatting sqref="V386">
    <cfRule type="cellIs" dxfId="21731" priority="24310" operator="lessThan">
      <formula>0</formula>
    </cfRule>
  </conditionalFormatting>
  <conditionalFormatting sqref="W386">
    <cfRule type="cellIs" dxfId="21730" priority="24309" operator="greaterThan">
      <formula>5000000</formula>
    </cfRule>
  </conditionalFormatting>
  <conditionalFormatting sqref="W386">
    <cfRule type="expression" dxfId="21729" priority="24308">
      <formula>ISTEXT($W$386)</formula>
    </cfRule>
  </conditionalFormatting>
  <conditionalFormatting sqref="W386">
    <cfRule type="cellIs" dxfId="21728" priority="24307" operator="lessThan">
      <formula>0</formula>
    </cfRule>
  </conditionalFormatting>
  <conditionalFormatting sqref="X386">
    <cfRule type="cellIs" dxfId="21727" priority="24306" operator="greaterThan">
      <formula>5000000</formula>
    </cfRule>
  </conditionalFormatting>
  <conditionalFormatting sqref="X386">
    <cfRule type="expression" dxfId="21726" priority="24305">
      <formula>ISTEXT($X$386)</formula>
    </cfRule>
  </conditionalFormatting>
  <conditionalFormatting sqref="X386">
    <cfRule type="cellIs" dxfId="21725" priority="24304" operator="lessThan">
      <formula>0</formula>
    </cfRule>
  </conditionalFormatting>
  <conditionalFormatting sqref="Y386">
    <cfRule type="cellIs" dxfId="21724" priority="24303" operator="greaterThan">
      <formula>5000000</formula>
    </cfRule>
  </conditionalFormatting>
  <conditionalFormatting sqref="Y386">
    <cfRule type="expression" dxfId="21723" priority="24302">
      <formula>ISTEXT($Y$386)</formula>
    </cfRule>
  </conditionalFormatting>
  <conditionalFormatting sqref="Y386">
    <cfRule type="cellIs" dxfId="21722" priority="24301" operator="lessThan">
      <formula>0</formula>
    </cfRule>
  </conditionalFormatting>
  <conditionalFormatting sqref="Z386">
    <cfRule type="cellIs" dxfId="21721" priority="24300" operator="greaterThan">
      <formula>5000000</formula>
    </cfRule>
  </conditionalFormatting>
  <conditionalFormatting sqref="Z386">
    <cfRule type="expression" dxfId="21720" priority="24299">
      <formula>ISTEXT($Z$386)</formula>
    </cfRule>
  </conditionalFormatting>
  <conditionalFormatting sqref="Z386">
    <cfRule type="cellIs" dxfId="21719" priority="24298" operator="lessThan">
      <formula>0</formula>
    </cfRule>
  </conditionalFormatting>
  <conditionalFormatting sqref="D389">
    <cfRule type="cellIs" dxfId="21718" priority="24297" operator="greaterThan">
      <formula>5000000</formula>
    </cfRule>
  </conditionalFormatting>
  <conditionalFormatting sqref="D389">
    <cfRule type="expression" dxfId="21717" priority="24296">
      <formula>ISTEXT($D$389)</formula>
    </cfRule>
  </conditionalFormatting>
  <conditionalFormatting sqref="D389">
    <cfRule type="cellIs" dxfId="21716" priority="24295" operator="lessThan">
      <formula>0</formula>
    </cfRule>
  </conditionalFormatting>
  <conditionalFormatting sqref="E389">
    <cfRule type="cellIs" dxfId="21715" priority="24294" operator="greaterThan">
      <formula>5000000</formula>
    </cfRule>
  </conditionalFormatting>
  <conditionalFormatting sqref="E389">
    <cfRule type="expression" dxfId="21714" priority="24293">
      <formula>ISTEXT($E$389)</formula>
    </cfRule>
  </conditionalFormatting>
  <conditionalFormatting sqref="E389">
    <cfRule type="cellIs" dxfId="21713" priority="24292" operator="lessThan">
      <formula>0</formula>
    </cfRule>
  </conditionalFormatting>
  <conditionalFormatting sqref="F389">
    <cfRule type="cellIs" dxfId="21712" priority="24291" operator="greaterThan">
      <formula>5000000</formula>
    </cfRule>
  </conditionalFormatting>
  <conditionalFormatting sqref="F389">
    <cfRule type="expression" dxfId="21711" priority="24290">
      <formula>ISTEXT($F$389)</formula>
    </cfRule>
  </conditionalFormatting>
  <conditionalFormatting sqref="F389">
    <cfRule type="cellIs" dxfId="21710" priority="24289" operator="lessThan">
      <formula>0</formula>
    </cfRule>
  </conditionalFormatting>
  <conditionalFormatting sqref="G389">
    <cfRule type="cellIs" dxfId="21709" priority="24288" operator="greaterThan">
      <formula>5000000</formula>
    </cfRule>
  </conditionalFormatting>
  <conditionalFormatting sqref="G389">
    <cfRule type="expression" dxfId="21708" priority="24287">
      <formula>ISTEXT($G$389)</formula>
    </cfRule>
  </conditionalFormatting>
  <conditionalFormatting sqref="G389">
    <cfRule type="cellIs" dxfId="21707" priority="24286" operator="lessThan">
      <formula>0</formula>
    </cfRule>
  </conditionalFormatting>
  <conditionalFormatting sqref="H389">
    <cfRule type="cellIs" dxfId="21706" priority="24285" operator="greaterThan">
      <formula>5000000</formula>
    </cfRule>
  </conditionalFormatting>
  <conditionalFormatting sqref="H389">
    <cfRule type="expression" dxfId="21705" priority="24284">
      <formula>ISTEXT($H$389)</formula>
    </cfRule>
  </conditionalFormatting>
  <conditionalFormatting sqref="H389">
    <cfRule type="cellIs" dxfId="21704" priority="24283" operator="lessThan">
      <formula>0</formula>
    </cfRule>
  </conditionalFormatting>
  <conditionalFormatting sqref="I389">
    <cfRule type="cellIs" dxfId="21703" priority="24282" operator="greaterThan">
      <formula>5000000</formula>
    </cfRule>
  </conditionalFormatting>
  <conditionalFormatting sqref="I389">
    <cfRule type="expression" dxfId="21702" priority="24281">
      <formula>ISTEXT($I$389)</formula>
    </cfRule>
  </conditionalFormatting>
  <conditionalFormatting sqref="I389">
    <cfRule type="cellIs" dxfId="21701" priority="24280" operator="lessThan">
      <formula>0</formula>
    </cfRule>
  </conditionalFormatting>
  <conditionalFormatting sqref="J389">
    <cfRule type="cellIs" dxfId="21700" priority="24279" operator="greaterThan">
      <formula>5000000</formula>
    </cfRule>
  </conditionalFormatting>
  <conditionalFormatting sqref="J389">
    <cfRule type="expression" dxfId="21699" priority="24278">
      <formula>ISTEXT($J$389)</formula>
    </cfRule>
  </conditionalFormatting>
  <conditionalFormatting sqref="J389">
    <cfRule type="cellIs" dxfId="21698" priority="24277" operator="lessThan">
      <formula>0</formula>
    </cfRule>
  </conditionalFormatting>
  <conditionalFormatting sqref="K389">
    <cfRule type="cellIs" dxfId="21697" priority="24276" operator="greaterThan">
      <formula>5000000</formula>
    </cfRule>
  </conditionalFormatting>
  <conditionalFormatting sqref="K389">
    <cfRule type="expression" dxfId="21696" priority="24275">
      <formula>ISTEXT($K$389)</formula>
    </cfRule>
  </conditionalFormatting>
  <conditionalFormatting sqref="K389">
    <cfRule type="cellIs" dxfId="21695" priority="24274" operator="lessThan">
      <formula>0</formula>
    </cfRule>
  </conditionalFormatting>
  <conditionalFormatting sqref="L389">
    <cfRule type="cellIs" dxfId="21694" priority="24273" operator="greaterThan">
      <formula>5000000</formula>
    </cfRule>
  </conditionalFormatting>
  <conditionalFormatting sqref="L389">
    <cfRule type="expression" dxfId="21693" priority="24272">
      <formula>ISTEXT($L$389)</formula>
    </cfRule>
  </conditionalFormatting>
  <conditionalFormatting sqref="L389">
    <cfRule type="cellIs" dxfId="21692" priority="24271" operator="lessThan">
      <formula>0</formula>
    </cfRule>
  </conditionalFormatting>
  <conditionalFormatting sqref="M389">
    <cfRule type="cellIs" dxfId="21691" priority="24270" operator="greaterThan">
      <formula>5000000</formula>
    </cfRule>
  </conditionalFormatting>
  <conditionalFormatting sqref="M389">
    <cfRule type="expression" dxfId="21690" priority="24269">
      <formula>ISTEXT($M$389)</formula>
    </cfRule>
  </conditionalFormatting>
  <conditionalFormatting sqref="M389">
    <cfRule type="cellIs" dxfId="21689" priority="24268" operator="lessThan">
      <formula>0</formula>
    </cfRule>
  </conditionalFormatting>
  <conditionalFormatting sqref="N389">
    <cfRule type="cellIs" dxfId="21688" priority="24267" operator="greaterThan">
      <formula>5000000</formula>
    </cfRule>
  </conditionalFormatting>
  <conditionalFormatting sqref="N389">
    <cfRule type="expression" dxfId="21687" priority="24266">
      <formula>ISTEXT($N$389)</formula>
    </cfRule>
  </conditionalFormatting>
  <conditionalFormatting sqref="N389">
    <cfRule type="cellIs" dxfId="21686" priority="24265" operator="lessThan">
      <formula>0</formula>
    </cfRule>
  </conditionalFormatting>
  <conditionalFormatting sqref="O389">
    <cfRule type="cellIs" dxfId="21685" priority="24264" operator="greaterThan">
      <formula>5000000</formula>
    </cfRule>
  </conditionalFormatting>
  <conditionalFormatting sqref="O389">
    <cfRule type="expression" dxfId="21684" priority="24263">
      <formula>ISTEXT($O$389)</formula>
    </cfRule>
  </conditionalFormatting>
  <conditionalFormatting sqref="O389">
    <cfRule type="cellIs" dxfId="21683" priority="24262" operator="lessThan">
      <formula>0</formula>
    </cfRule>
  </conditionalFormatting>
  <conditionalFormatting sqref="P389">
    <cfRule type="cellIs" dxfId="21682" priority="24261" operator="greaterThan">
      <formula>5000000</formula>
    </cfRule>
  </conditionalFormatting>
  <conditionalFormatting sqref="P389">
    <cfRule type="expression" dxfId="21681" priority="24260">
      <formula>ISTEXT($P$389)</formula>
    </cfRule>
  </conditionalFormatting>
  <conditionalFormatting sqref="P389">
    <cfRule type="cellIs" dxfId="21680" priority="24259" operator="lessThan">
      <formula>0</formula>
    </cfRule>
  </conditionalFormatting>
  <conditionalFormatting sqref="Q389">
    <cfRule type="cellIs" dxfId="21679" priority="24258" operator="greaterThan">
      <formula>5000000</formula>
    </cfRule>
  </conditionalFormatting>
  <conditionalFormatting sqref="Q389">
    <cfRule type="expression" dxfId="21678" priority="24257">
      <formula>ISTEXT($Q$389)</formula>
    </cfRule>
  </conditionalFormatting>
  <conditionalFormatting sqref="Q389">
    <cfRule type="cellIs" dxfId="21677" priority="24256" operator="lessThan">
      <formula>0</formula>
    </cfRule>
  </conditionalFormatting>
  <conditionalFormatting sqref="R389">
    <cfRule type="cellIs" dxfId="21676" priority="24255" operator="greaterThan">
      <formula>5000000</formula>
    </cfRule>
  </conditionalFormatting>
  <conditionalFormatting sqref="R389">
    <cfRule type="expression" dxfId="21675" priority="24254">
      <formula>ISTEXT($R$389)</formula>
    </cfRule>
  </conditionalFormatting>
  <conditionalFormatting sqref="R389">
    <cfRule type="cellIs" dxfId="21674" priority="24253" operator="lessThan">
      <formula>0</formula>
    </cfRule>
  </conditionalFormatting>
  <conditionalFormatting sqref="S389">
    <cfRule type="cellIs" dxfId="21673" priority="24252" operator="greaterThan">
      <formula>5000000</formula>
    </cfRule>
  </conditionalFormatting>
  <conditionalFormatting sqref="S389">
    <cfRule type="expression" dxfId="21672" priority="24251">
      <formula>ISTEXT($S$389)</formula>
    </cfRule>
  </conditionalFormatting>
  <conditionalFormatting sqref="S389">
    <cfRule type="cellIs" dxfId="21671" priority="24250" operator="lessThan">
      <formula>0</formula>
    </cfRule>
  </conditionalFormatting>
  <conditionalFormatting sqref="T389">
    <cfRule type="cellIs" dxfId="21670" priority="24249" operator="greaterThan">
      <formula>5000000</formula>
    </cfRule>
  </conditionalFormatting>
  <conditionalFormatting sqref="T389">
    <cfRule type="expression" dxfId="21669" priority="24248">
      <formula>ISTEXT($T$389)</formula>
    </cfRule>
  </conditionalFormatting>
  <conditionalFormatting sqref="T389">
    <cfRule type="cellIs" dxfId="21668" priority="24247" operator="lessThan">
      <formula>0</formula>
    </cfRule>
  </conditionalFormatting>
  <conditionalFormatting sqref="U389">
    <cfRule type="cellIs" dxfId="21667" priority="24246" operator="greaterThan">
      <formula>5000000</formula>
    </cfRule>
  </conditionalFormatting>
  <conditionalFormatting sqref="U389">
    <cfRule type="expression" dxfId="21666" priority="24245">
      <formula>ISTEXT($U$389)</formula>
    </cfRule>
  </conditionalFormatting>
  <conditionalFormatting sqref="U389">
    <cfRule type="cellIs" dxfId="21665" priority="24244" operator="lessThan">
      <formula>0</formula>
    </cfRule>
  </conditionalFormatting>
  <conditionalFormatting sqref="V389">
    <cfRule type="cellIs" dxfId="21664" priority="24243" operator="greaterThan">
      <formula>5000000</formula>
    </cfRule>
  </conditionalFormatting>
  <conditionalFormatting sqref="V389">
    <cfRule type="expression" dxfId="21663" priority="24242">
      <formula>ISTEXT($V$389)</formula>
    </cfRule>
  </conditionalFormatting>
  <conditionalFormatting sqref="V389">
    <cfRule type="cellIs" dxfId="21662" priority="24241" operator="lessThan">
      <formula>0</formula>
    </cfRule>
  </conditionalFormatting>
  <conditionalFormatting sqref="W389">
    <cfRule type="cellIs" dxfId="21661" priority="24240" operator="greaterThan">
      <formula>5000000</formula>
    </cfRule>
  </conditionalFormatting>
  <conditionalFormatting sqref="W389">
    <cfRule type="expression" dxfId="21660" priority="24239">
      <formula>ISTEXT($W$389)</formula>
    </cfRule>
  </conditionalFormatting>
  <conditionalFormatting sqref="W389">
    <cfRule type="cellIs" dxfId="21659" priority="24238" operator="lessThan">
      <formula>0</formula>
    </cfRule>
  </conditionalFormatting>
  <conditionalFormatting sqref="X389">
    <cfRule type="cellIs" dxfId="21658" priority="24237" operator="greaterThan">
      <formula>5000000</formula>
    </cfRule>
  </conditionalFormatting>
  <conditionalFormatting sqref="X389">
    <cfRule type="expression" dxfId="21657" priority="24236">
      <formula>ISTEXT($X$389)</formula>
    </cfRule>
  </conditionalFormatting>
  <conditionalFormatting sqref="X389">
    <cfRule type="cellIs" dxfId="21656" priority="24235" operator="lessThan">
      <formula>0</formula>
    </cfRule>
  </conditionalFormatting>
  <conditionalFormatting sqref="Y389">
    <cfRule type="cellIs" dxfId="21655" priority="24234" operator="greaterThan">
      <formula>5000000</formula>
    </cfRule>
  </conditionalFormatting>
  <conditionalFormatting sqref="Y389">
    <cfRule type="expression" dxfId="21654" priority="24233">
      <formula>ISTEXT($Y$389)</formula>
    </cfRule>
  </conditionalFormatting>
  <conditionalFormatting sqref="Y389">
    <cfRule type="cellIs" dxfId="21653" priority="24232" operator="lessThan">
      <formula>0</formula>
    </cfRule>
  </conditionalFormatting>
  <conditionalFormatting sqref="Z389">
    <cfRule type="cellIs" dxfId="21652" priority="24231" operator="greaterThan">
      <formula>5000000</formula>
    </cfRule>
  </conditionalFormatting>
  <conditionalFormatting sqref="Z389">
    <cfRule type="expression" dxfId="21651" priority="24230">
      <formula>ISTEXT($Z$389)</formula>
    </cfRule>
  </conditionalFormatting>
  <conditionalFormatting sqref="Z389">
    <cfRule type="cellIs" dxfId="21650" priority="24229" operator="lessThan">
      <formula>0</formula>
    </cfRule>
  </conditionalFormatting>
  <conditionalFormatting sqref="D390">
    <cfRule type="cellIs" dxfId="21649" priority="24228" operator="greaterThan">
      <formula>5000000</formula>
    </cfRule>
  </conditionalFormatting>
  <conditionalFormatting sqref="D390">
    <cfRule type="expression" dxfId="21648" priority="24227">
      <formula>ISTEXT($D$390)</formula>
    </cfRule>
  </conditionalFormatting>
  <conditionalFormatting sqref="D390">
    <cfRule type="cellIs" dxfId="21647" priority="24226" operator="lessThan">
      <formula>0</formula>
    </cfRule>
  </conditionalFormatting>
  <conditionalFormatting sqref="E390">
    <cfRule type="cellIs" dxfId="21646" priority="24225" operator="greaterThan">
      <formula>5000000</formula>
    </cfRule>
  </conditionalFormatting>
  <conditionalFormatting sqref="E390">
    <cfRule type="expression" dxfId="21645" priority="24224">
      <formula>ISTEXT($E$390)</formula>
    </cfRule>
  </conditionalFormatting>
  <conditionalFormatting sqref="E390">
    <cfRule type="cellIs" dxfId="21644" priority="24223" operator="lessThan">
      <formula>0</formula>
    </cfRule>
  </conditionalFormatting>
  <conditionalFormatting sqref="F390">
    <cfRule type="cellIs" dxfId="21643" priority="24222" operator="greaterThan">
      <formula>5000000</formula>
    </cfRule>
  </conditionalFormatting>
  <conditionalFormatting sqref="F390">
    <cfRule type="expression" dxfId="21642" priority="24221">
      <formula>ISTEXT($F$390)</formula>
    </cfRule>
  </conditionalFormatting>
  <conditionalFormatting sqref="F390">
    <cfRule type="cellIs" dxfId="21641" priority="24220" operator="lessThan">
      <formula>0</formula>
    </cfRule>
  </conditionalFormatting>
  <conditionalFormatting sqref="G390">
    <cfRule type="cellIs" dxfId="21640" priority="24219" operator="greaterThan">
      <formula>5000000</formula>
    </cfRule>
  </conditionalFormatting>
  <conditionalFormatting sqref="G390">
    <cfRule type="expression" dxfId="21639" priority="24218">
      <formula>ISTEXT($G$390)</formula>
    </cfRule>
  </conditionalFormatting>
  <conditionalFormatting sqref="G390">
    <cfRule type="cellIs" dxfId="21638" priority="24217" operator="lessThan">
      <formula>0</formula>
    </cfRule>
  </conditionalFormatting>
  <conditionalFormatting sqref="H390">
    <cfRule type="cellIs" dxfId="21637" priority="24216" operator="greaterThan">
      <formula>5000000</formula>
    </cfRule>
  </conditionalFormatting>
  <conditionalFormatting sqref="H390">
    <cfRule type="expression" dxfId="21636" priority="24215">
      <formula>ISTEXT($H$390)</formula>
    </cfRule>
  </conditionalFormatting>
  <conditionalFormatting sqref="H390">
    <cfRule type="cellIs" dxfId="21635" priority="24214" operator="lessThan">
      <formula>0</formula>
    </cfRule>
  </conditionalFormatting>
  <conditionalFormatting sqref="I390">
    <cfRule type="cellIs" dxfId="21634" priority="24213" operator="greaterThan">
      <formula>5000000</formula>
    </cfRule>
  </conditionalFormatting>
  <conditionalFormatting sqref="I390">
    <cfRule type="expression" dxfId="21633" priority="24212">
      <formula>ISTEXT($I$390)</formula>
    </cfRule>
  </conditionalFormatting>
  <conditionalFormatting sqref="I390">
    <cfRule type="cellIs" dxfId="21632" priority="24211" operator="lessThan">
      <formula>0</formula>
    </cfRule>
  </conditionalFormatting>
  <conditionalFormatting sqref="J390">
    <cfRule type="cellIs" dxfId="21631" priority="24210" operator="greaterThan">
      <formula>5000000</formula>
    </cfRule>
  </conditionalFormatting>
  <conditionalFormatting sqref="J390">
    <cfRule type="expression" dxfId="21630" priority="24209">
      <formula>ISTEXT($J$390)</formula>
    </cfRule>
  </conditionalFormatting>
  <conditionalFormatting sqref="J390">
    <cfRule type="cellIs" dxfId="21629" priority="24208" operator="lessThan">
      <formula>0</formula>
    </cfRule>
  </conditionalFormatting>
  <conditionalFormatting sqref="K390">
    <cfRule type="cellIs" dxfId="21628" priority="24207" operator="greaterThan">
      <formula>5000000</formula>
    </cfRule>
  </conditionalFormatting>
  <conditionalFormatting sqref="K390">
    <cfRule type="expression" dxfId="21627" priority="24206">
      <formula>ISTEXT($K$390)</formula>
    </cfRule>
  </conditionalFormatting>
  <conditionalFormatting sqref="K390">
    <cfRule type="cellIs" dxfId="21626" priority="24205" operator="lessThan">
      <formula>0</formula>
    </cfRule>
  </conditionalFormatting>
  <conditionalFormatting sqref="L390">
    <cfRule type="cellIs" dxfId="21625" priority="24204" operator="greaterThan">
      <formula>5000000</formula>
    </cfRule>
  </conditionalFormatting>
  <conditionalFormatting sqref="L390">
    <cfRule type="expression" dxfId="21624" priority="24203">
      <formula>ISTEXT($L$390)</formula>
    </cfRule>
  </conditionalFormatting>
  <conditionalFormatting sqref="L390">
    <cfRule type="cellIs" dxfId="21623" priority="24202" operator="lessThan">
      <formula>0</formula>
    </cfRule>
  </conditionalFormatting>
  <conditionalFormatting sqref="M390">
    <cfRule type="cellIs" dxfId="21622" priority="24201" operator="greaterThan">
      <formula>5000000</formula>
    </cfRule>
  </conditionalFormatting>
  <conditionalFormatting sqref="M390">
    <cfRule type="expression" dxfId="21621" priority="24200">
      <formula>ISTEXT($M$390)</formula>
    </cfRule>
  </conditionalFormatting>
  <conditionalFormatting sqref="M390">
    <cfRule type="cellIs" dxfId="21620" priority="24199" operator="lessThan">
      <formula>0</formula>
    </cfRule>
  </conditionalFormatting>
  <conditionalFormatting sqref="N390">
    <cfRule type="cellIs" dxfId="21619" priority="24198" operator="greaterThan">
      <formula>5000000</formula>
    </cfRule>
  </conditionalFormatting>
  <conditionalFormatting sqref="N390">
    <cfRule type="expression" dxfId="21618" priority="24197">
      <formula>ISTEXT($N$390)</formula>
    </cfRule>
  </conditionalFormatting>
  <conditionalFormatting sqref="N390">
    <cfRule type="cellIs" dxfId="21617" priority="24196" operator="lessThan">
      <formula>0</formula>
    </cfRule>
  </conditionalFormatting>
  <conditionalFormatting sqref="O390">
    <cfRule type="cellIs" dxfId="21616" priority="24195" operator="greaterThan">
      <formula>5000000</formula>
    </cfRule>
  </conditionalFormatting>
  <conditionalFormatting sqref="O390">
    <cfRule type="expression" dxfId="21615" priority="24194">
      <formula>ISTEXT($O$390)</formula>
    </cfRule>
  </conditionalFormatting>
  <conditionalFormatting sqref="O390">
    <cfRule type="cellIs" dxfId="21614" priority="24193" operator="lessThan">
      <formula>0</formula>
    </cfRule>
  </conditionalFormatting>
  <conditionalFormatting sqref="P390">
    <cfRule type="cellIs" dxfId="21613" priority="24192" operator="greaterThan">
      <formula>5000000</formula>
    </cfRule>
  </conditionalFormatting>
  <conditionalFormatting sqref="P390">
    <cfRule type="expression" dxfId="21612" priority="24191">
      <formula>ISTEXT($P$390)</formula>
    </cfRule>
  </conditionalFormatting>
  <conditionalFormatting sqref="P390">
    <cfRule type="cellIs" dxfId="21611" priority="24190" operator="lessThan">
      <formula>0</formula>
    </cfRule>
  </conditionalFormatting>
  <conditionalFormatting sqref="Q390">
    <cfRule type="cellIs" dxfId="21610" priority="24189" operator="greaterThan">
      <formula>5000000</formula>
    </cfRule>
  </conditionalFormatting>
  <conditionalFormatting sqref="Q390">
    <cfRule type="expression" dxfId="21609" priority="24188">
      <formula>ISTEXT($Q$390)</formula>
    </cfRule>
  </conditionalFormatting>
  <conditionalFormatting sqref="Q390">
    <cfRule type="cellIs" dxfId="21608" priority="24187" operator="lessThan">
      <formula>0</formula>
    </cfRule>
  </conditionalFormatting>
  <conditionalFormatting sqref="R390">
    <cfRule type="cellIs" dxfId="21607" priority="24186" operator="greaterThan">
      <formula>5000000</formula>
    </cfRule>
  </conditionalFormatting>
  <conditionalFormatting sqref="R390">
    <cfRule type="expression" dxfId="21606" priority="24185">
      <formula>ISTEXT($R$390)</formula>
    </cfRule>
  </conditionalFormatting>
  <conditionalFormatting sqref="R390">
    <cfRule type="cellIs" dxfId="21605" priority="24184" operator="lessThan">
      <formula>0</formula>
    </cfRule>
  </conditionalFormatting>
  <conditionalFormatting sqref="S390">
    <cfRule type="cellIs" dxfId="21604" priority="24183" operator="greaterThan">
      <formula>5000000</formula>
    </cfRule>
  </conditionalFormatting>
  <conditionalFormatting sqref="S390">
    <cfRule type="expression" dxfId="21603" priority="24182">
      <formula>ISTEXT($S$390)</formula>
    </cfRule>
  </conditionalFormatting>
  <conditionalFormatting sqref="S390">
    <cfRule type="cellIs" dxfId="21602" priority="24181" operator="lessThan">
      <formula>0</formula>
    </cfRule>
  </conditionalFormatting>
  <conditionalFormatting sqref="T390">
    <cfRule type="cellIs" dxfId="21601" priority="24180" operator="greaterThan">
      <formula>5000000</formula>
    </cfRule>
  </conditionalFormatting>
  <conditionalFormatting sqref="T390">
    <cfRule type="expression" dxfId="21600" priority="24179">
      <formula>ISTEXT($T$390)</formula>
    </cfRule>
  </conditionalFormatting>
  <conditionalFormatting sqref="T390">
    <cfRule type="cellIs" dxfId="21599" priority="24178" operator="lessThan">
      <formula>0</formula>
    </cfRule>
  </conditionalFormatting>
  <conditionalFormatting sqref="U390">
    <cfRule type="cellIs" dxfId="21598" priority="24177" operator="greaterThan">
      <formula>5000000</formula>
    </cfRule>
  </conditionalFormatting>
  <conditionalFormatting sqref="U390">
    <cfRule type="expression" dxfId="21597" priority="24176">
      <formula>ISTEXT($U$390)</formula>
    </cfRule>
  </conditionalFormatting>
  <conditionalFormatting sqref="U390">
    <cfRule type="cellIs" dxfId="21596" priority="24175" operator="lessThan">
      <formula>0</formula>
    </cfRule>
  </conditionalFormatting>
  <conditionalFormatting sqref="V390">
    <cfRule type="cellIs" dxfId="21595" priority="24174" operator="greaterThan">
      <formula>5000000</formula>
    </cfRule>
  </conditionalFormatting>
  <conditionalFormatting sqref="V390">
    <cfRule type="expression" dxfId="21594" priority="24173">
      <formula>ISTEXT($V$390)</formula>
    </cfRule>
  </conditionalFormatting>
  <conditionalFormatting sqref="V390">
    <cfRule type="cellIs" dxfId="21593" priority="24172" operator="lessThan">
      <formula>0</formula>
    </cfRule>
  </conditionalFormatting>
  <conditionalFormatting sqref="W390">
    <cfRule type="cellIs" dxfId="21592" priority="24171" operator="greaterThan">
      <formula>5000000</formula>
    </cfRule>
  </conditionalFormatting>
  <conditionalFormatting sqref="W390">
    <cfRule type="expression" dxfId="21591" priority="24170">
      <formula>ISTEXT($W$390)</formula>
    </cfRule>
  </conditionalFormatting>
  <conditionalFormatting sqref="W390">
    <cfRule type="cellIs" dxfId="21590" priority="24169" operator="lessThan">
      <formula>0</formula>
    </cfRule>
  </conditionalFormatting>
  <conditionalFormatting sqref="X390">
    <cfRule type="cellIs" dxfId="21589" priority="24168" operator="greaterThan">
      <formula>5000000</formula>
    </cfRule>
  </conditionalFormatting>
  <conditionalFormatting sqref="X390">
    <cfRule type="expression" dxfId="21588" priority="24167">
      <formula>ISTEXT($X$390)</formula>
    </cfRule>
  </conditionalFormatting>
  <conditionalFormatting sqref="X390">
    <cfRule type="cellIs" dxfId="21587" priority="24166" operator="lessThan">
      <formula>0</formula>
    </cfRule>
  </conditionalFormatting>
  <conditionalFormatting sqref="Y390">
    <cfRule type="cellIs" dxfId="21586" priority="24165" operator="greaterThan">
      <formula>5000000</formula>
    </cfRule>
  </conditionalFormatting>
  <conditionalFormatting sqref="Y390">
    <cfRule type="expression" dxfId="21585" priority="24164">
      <formula>ISTEXT($Y$390)</formula>
    </cfRule>
  </conditionalFormatting>
  <conditionalFormatting sqref="Y390">
    <cfRule type="cellIs" dxfId="21584" priority="24163" operator="lessThan">
      <formula>0</formula>
    </cfRule>
  </conditionalFormatting>
  <conditionalFormatting sqref="Z390">
    <cfRule type="cellIs" dxfId="21583" priority="24162" operator="greaterThan">
      <formula>5000000</formula>
    </cfRule>
  </conditionalFormatting>
  <conditionalFormatting sqref="Z390">
    <cfRule type="expression" dxfId="21582" priority="24161">
      <formula>ISTEXT($Z$390)</formula>
    </cfRule>
  </conditionalFormatting>
  <conditionalFormatting sqref="Z390">
    <cfRule type="cellIs" dxfId="21581" priority="24160" operator="lessThan">
      <formula>0</formula>
    </cfRule>
  </conditionalFormatting>
  <conditionalFormatting sqref="D392">
    <cfRule type="cellIs" dxfId="21580" priority="24159" operator="greaterThan">
      <formula>5000000</formula>
    </cfRule>
  </conditionalFormatting>
  <conditionalFormatting sqref="D392">
    <cfRule type="expression" dxfId="21579" priority="24158">
      <formula>ISTEXT($D$392)</formula>
    </cfRule>
  </conditionalFormatting>
  <conditionalFormatting sqref="D392">
    <cfRule type="cellIs" dxfId="21578" priority="24157" operator="lessThan">
      <formula>0</formula>
    </cfRule>
  </conditionalFormatting>
  <conditionalFormatting sqref="E392">
    <cfRule type="cellIs" dxfId="21577" priority="24156" operator="greaterThan">
      <formula>5000000</formula>
    </cfRule>
  </conditionalFormatting>
  <conditionalFormatting sqref="E392">
    <cfRule type="expression" dxfId="21576" priority="24155">
      <formula>ISTEXT($E$392)</formula>
    </cfRule>
  </conditionalFormatting>
  <conditionalFormatting sqref="E392">
    <cfRule type="cellIs" dxfId="21575" priority="24154" operator="lessThan">
      <formula>0</formula>
    </cfRule>
  </conditionalFormatting>
  <conditionalFormatting sqref="F392">
    <cfRule type="cellIs" dxfId="21574" priority="24153" operator="greaterThan">
      <formula>5000000</formula>
    </cfRule>
  </conditionalFormatting>
  <conditionalFormatting sqref="F392">
    <cfRule type="expression" dxfId="21573" priority="24152">
      <formula>ISTEXT($F$392)</formula>
    </cfRule>
  </conditionalFormatting>
  <conditionalFormatting sqref="F392">
    <cfRule type="cellIs" dxfId="21572" priority="24151" operator="lessThan">
      <formula>0</formula>
    </cfRule>
  </conditionalFormatting>
  <conditionalFormatting sqref="G392">
    <cfRule type="cellIs" dxfId="21571" priority="24150" operator="greaterThan">
      <formula>5000000</formula>
    </cfRule>
  </conditionalFormatting>
  <conditionalFormatting sqref="G392">
    <cfRule type="expression" dxfId="21570" priority="24149">
      <formula>ISTEXT($G$392)</formula>
    </cfRule>
  </conditionalFormatting>
  <conditionalFormatting sqref="G392">
    <cfRule type="cellIs" dxfId="21569" priority="24148" operator="lessThan">
      <formula>0</formula>
    </cfRule>
  </conditionalFormatting>
  <conditionalFormatting sqref="H392">
    <cfRule type="cellIs" dxfId="21568" priority="24147" operator="greaterThan">
      <formula>5000000</formula>
    </cfRule>
  </conditionalFormatting>
  <conditionalFormatting sqref="H392">
    <cfRule type="expression" dxfId="21567" priority="24146">
      <formula>ISTEXT($H$392)</formula>
    </cfRule>
  </conditionalFormatting>
  <conditionalFormatting sqref="H392">
    <cfRule type="cellIs" dxfId="21566" priority="24145" operator="lessThan">
      <formula>0</formula>
    </cfRule>
  </conditionalFormatting>
  <conditionalFormatting sqref="I392">
    <cfRule type="cellIs" dxfId="21565" priority="24144" operator="greaterThan">
      <formula>5000000</formula>
    </cfRule>
  </conditionalFormatting>
  <conditionalFormatting sqref="I392">
    <cfRule type="expression" dxfId="21564" priority="24143">
      <formula>ISTEXT($I$392)</formula>
    </cfRule>
  </conditionalFormatting>
  <conditionalFormatting sqref="I392">
    <cfRule type="cellIs" dxfId="21563" priority="24142" operator="lessThan">
      <formula>0</formula>
    </cfRule>
  </conditionalFormatting>
  <conditionalFormatting sqref="J392">
    <cfRule type="cellIs" dxfId="21562" priority="24141" operator="greaterThan">
      <formula>5000000</formula>
    </cfRule>
  </conditionalFormatting>
  <conditionalFormatting sqref="J392">
    <cfRule type="expression" dxfId="21561" priority="24140">
      <formula>ISTEXT($J$392)</formula>
    </cfRule>
  </conditionalFormatting>
  <conditionalFormatting sqref="J392">
    <cfRule type="cellIs" dxfId="21560" priority="24139" operator="lessThan">
      <formula>0</formula>
    </cfRule>
  </conditionalFormatting>
  <conditionalFormatting sqref="K392">
    <cfRule type="cellIs" dxfId="21559" priority="24138" operator="greaterThan">
      <formula>5000000</formula>
    </cfRule>
  </conditionalFormatting>
  <conditionalFormatting sqref="K392">
    <cfRule type="expression" dxfId="21558" priority="24137">
      <formula>ISTEXT($K$392)</formula>
    </cfRule>
  </conditionalFormatting>
  <conditionalFormatting sqref="K392">
    <cfRule type="cellIs" dxfId="21557" priority="24136" operator="lessThan">
      <formula>0</formula>
    </cfRule>
  </conditionalFormatting>
  <conditionalFormatting sqref="L392">
    <cfRule type="cellIs" dxfId="21556" priority="24135" operator="greaterThan">
      <formula>5000000</formula>
    </cfRule>
  </conditionalFormatting>
  <conditionalFormatting sqref="L392">
    <cfRule type="expression" dxfId="21555" priority="24134">
      <formula>ISTEXT($L$392)</formula>
    </cfRule>
  </conditionalFormatting>
  <conditionalFormatting sqref="L392">
    <cfRule type="cellIs" dxfId="21554" priority="24133" operator="lessThan">
      <formula>0</formula>
    </cfRule>
  </conditionalFormatting>
  <conditionalFormatting sqref="M392">
    <cfRule type="cellIs" dxfId="21553" priority="24132" operator="greaterThan">
      <formula>5000000</formula>
    </cfRule>
  </conditionalFormatting>
  <conditionalFormatting sqref="M392">
    <cfRule type="expression" dxfId="21552" priority="24131">
      <formula>ISTEXT($M$392)</formula>
    </cfRule>
  </conditionalFormatting>
  <conditionalFormatting sqref="M392">
    <cfRule type="cellIs" dxfId="21551" priority="24130" operator="lessThan">
      <formula>0</formula>
    </cfRule>
  </conditionalFormatting>
  <conditionalFormatting sqref="N392">
    <cfRule type="cellIs" dxfId="21550" priority="24129" operator="greaterThan">
      <formula>5000000</formula>
    </cfRule>
  </conditionalFormatting>
  <conditionalFormatting sqref="N392">
    <cfRule type="expression" dxfId="21549" priority="24128">
      <formula>ISTEXT($N$392)</formula>
    </cfRule>
  </conditionalFormatting>
  <conditionalFormatting sqref="N392">
    <cfRule type="cellIs" dxfId="21548" priority="24127" operator="lessThan">
      <formula>0</formula>
    </cfRule>
  </conditionalFormatting>
  <conditionalFormatting sqref="O392">
    <cfRule type="cellIs" dxfId="21547" priority="24126" operator="greaterThan">
      <formula>5000000</formula>
    </cfRule>
  </conditionalFormatting>
  <conditionalFormatting sqref="O392">
    <cfRule type="expression" dxfId="21546" priority="24125">
      <formula>ISTEXT($O$392)</formula>
    </cfRule>
  </conditionalFormatting>
  <conditionalFormatting sqref="O392">
    <cfRule type="cellIs" dxfId="21545" priority="24124" operator="lessThan">
      <formula>0</formula>
    </cfRule>
  </conditionalFormatting>
  <conditionalFormatting sqref="P392">
    <cfRule type="cellIs" dxfId="21544" priority="24123" operator="greaterThan">
      <formula>5000000</formula>
    </cfRule>
  </conditionalFormatting>
  <conditionalFormatting sqref="P392">
    <cfRule type="expression" dxfId="21543" priority="24122">
      <formula>ISTEXT($P$392)</formula>
    </cfRule>
  </conditionalFormatting>
  <conditionalFormatting sqref="P392">
    <cfRule type="cellIs" dxfId="21542" priority="24121" operator="lessThan">
      <formula>0</formula>
    </cfRule>
  </conditionalFormatting>
  <conditionalFormatting sqref="Q392">
    <cfRule type="cellIs" dxfId="21541" priority="24120" operator="greaterThan">
      <formula>5000000</formula>
    </cfRule>
  </conditionalFormatting>
  <conditionalFormatting sqref="Q392">
    <cfRule type="expression" dxfId="21540" priority="24119">
      <formula>ISTEXT($Q$392)</formula>
    </cfRule>
  </conditionalFormatting>
  <conditionalFormatting sqref="Q392">
    <cfRule type="cellIs" dxfId="21539" priority="24118" operator="lessThan">
      <formula>0</formula>
    </cfRule>
  </conditionalFormatting>
  <conditionalFormatting sqref="R392">
    <cfRule type="cellIs" dxfId="21538" priority="24117" operator="greaterThan">
      <formula>5000000</formula>
    </cfRule>
  </conditionalFormatting>
  <conditionalFormatting sqref="R392">
    <cfRule type="expression" dxfId="21537" priority="24116">
      <formula>ISTEXT($R$392)</formula>
    </cfRule>
  </conditionalFormatting>
  <conditionalFormatting sqref="R392">
    <cfRule type="cellIs" dxfId="21536" priority="24115" operator="lessThan">
      <formula>0</formula>
    </cfRule>
  </conditionalFormatting>
  <conditionalFormatting sqref="S392">
    <cfRule type="cellIs" dxfId="21535" priority="24114" operator="greaterThan">
      <formula>5000000</formula>
    </cfRule>
  </conditionalFormatting>
  <conditionalFormatting sqref="S392">
    <cfRule type="expression" dxfId="21534" priority="24113">
      <formula>ISTEXT($S$392)</formula>
    </cfRule>
  </conditionalFormatting>
  <conditionalFormatting sqref="S392">
    <cfRule type="cellIs" dxfId="21533" priority="24112" operator="lessThan">
      <formula>0</formula>
    </cfRule>
  </conditionalFormatting>
  <conditionalFormatting sqref="T392">
    <cfRule type="cellIs" dxfId="21532" priority="24111" operator="greaterThan">
      <formula>5000000</formula>
    </cfRule>
  </conditionalFormatting>
  <conditionalFormatting sqref="T392">
    <cfRule type="expression" dxfId="21531" priority="24110">
      <formula>ISTEXT($T$392)</formula>
    </cfRule>
  </conditionalFormatting>
  <conditionalFormatting sqref="T392">
    <cfRule type="cellIs" dxfId="21530" priority="24109" operator="lessThan">
      <formula>0</formula>
    </cfRule>
  </conditionalFormatting>
  <conditionalFormatting sqref="U392">
    <cfRule type="cellIs" dxfId="21529" priority="24108" operator="greaterThan">
      <formula>5000000</formula>
    </cfRule>
  </conditionalFormatting>
  <conditionalFormatting sqref="U392">
    <cfRule type="expression" dxfId="21528" priority="24107">
      <formula>ISTEXT($U$392)</formula>
    </cfRule>
  </conditionalFormatting>
  <conditionalFormatting sqref="U392">
    <cfRule type="cellIs" dxfId="21527" priority="24106" operator="lessThan">
      <formula>0</formula>
    </cfRule>
  </conditionalFormatting>
  <conditionalFormatting sqref="V392">
    <cfRule type="cellIs" dxfId="21526" priority="24105" operator="greaterThan">
      <formula>5000000</formula>
    </cfRule>
  </conditionalFormatting>
  <conditionalFormatting sqref="V392">
    <cfRule type="expression" dxfId="21525" priority="24104">
      <formula>ISTEXT($V$392)</formula>
    </cfRule>
  </conditionalFormatting>
  <conditionalFormatting sqref="V392">
    <cfRule type="cellIs" dxfId="21524" priority="24103" operator="lessThan">
      <formula>0</formula>
    </cfRule>
  </conditionalFormatting>
  <conditionalFormatting sqref="W392">
    <cfRule type="cellIs" dxfId="21523" priority="24102" operator="greaterThan">
      <formula>5000000</formula>
    </cfRule>
  </conditionalFormatting>
  <conditionalFormatting sqref="W392">
    <cfRule type="expression" dxfId="21522" priority="24101">
      <formula>ISTEXT($W$392)</formula>
    </cfRule>
  </conditionalFormatting>
  <conditionalFormatting sqref="W392">
    <cfRule type="cellIs" dxfId="21521" priority="24100" operator="lessThan">
      <formula>0</formula>
    </cfRule>
  </conditionalFormatting>
  <conditionalFormatting sqref="X392">
    <cfRule type="cellIs" dxfId="21520" priority="24099" operator="greaterThan">
      <formula>5000000</formula>
    </cfRule>
  </conditionalFormatting>
  <conditionalFormatting sqref="X392">
    <cfRule type="expression" dxfId="21519" priority="24098">
      <formula>ISTEXT($X$392)</formula>
    </cfRule>
  </conditionalFormatting>
  <conditionalFormatting sqref="X392">
    <cfRule type="cellIs" dxfId="21518" priority="24097" operator="lessThan">
      <formula>0</formula>
    </cfRule>
  </conditionalFormatting>
  <conditionalFormatting sqref="Y392">
    <cfRule type="cellIs" dxfId="21517" priority="24096" operator="greaterThan">
      <formula>5000000</formula>
    </cfRule>
  </conditionalFormatting>
  <conditionalFormatting sqref="Y392">
    <cfRule type="expression" dxfId="21516" priority="24095">
      <formula>ISTEXT($Y$392)</formula>
    </cfRule>
  </conditionalFormatting>
  <conditionalFormatting sqref="Y392">
    <cfRule type="cellIs" dxfId="21515" priority="24094" operator="lessThan">
      <formula>0</formula>
    </cfRule>
  </conditionalFormatting>
  <conditionalFormatting sqref="Z392">
    <cfRule type="cellIs" dxfId="21514" priority="24093" operator="greaterThan">
      <formula>5000000</formula>
    </cfRule>
  </conditionalFormatting>
  <conditionalFormatting sqref="Z392">
    <cfRule type="expression" dxfId="21513" priority="24092">
      <formula>ISTEXT($Z$392)</formula>
    </cfRule>
  </conditionalFormatting>
  <conditionalFormatting sqref="Z392">
    <cfRule type="cellIs" dxfId="21512" priority="24091" operator="lessThan">
      <formula>0</formula>
    </cfRule>
  </conditionalFormatting>
  <conditionalFormatting sqref="D393">
    <cfRule type="cellIs" dxfId="21511" priority="24090" operator="greaterThan">
      <formula>5000000</formula>
    </cfRule>
  </conditionalFormatting>
  <conditionalFormatting sqref="D393">
    <cfRule type="expression" dxfId="21510" priority="24089">
      <formula>ISTEXT($D$393)</formula>
    </cfRule>
  </conditionalFormatting>
  <conditionalFormatting sqref="D393">
    <cfRule type="cellIs" dxfId="21509" priority="24088" operator="lessThan">
      <formula>0</formula>
    </cfRule>
  </conditionalFormatting>
  <conditionalFormatting sqref="E393">
    <cfRule type="cellIs" dxfId="21508" priority="24087" operator="greaterThan">
      <formula>5000000</formula>
    </cfRule>
  </conditionalFormatting>
  <conditionalFormatting sqref="E393">
    <cfRule type="expression" dxfId="21507" priority="24086">
      <formula>ISTEXT($E$393)</formula>
    </cfRule>
  </conditionalFormatting>
  <conditionalFormatting sqref="E393">
    <cfRule type="cellIs" dxfId="21506" priority="24085" operator="lessThan">
      <formula>0</formula>
    </cfRule>
  </conditionalFormatting>
  <conditionalFormatting sqref="F393">
    <cfRule type="cellIs" dxfId="21505" priority="24084" operator="greaterThan">
      <formula>5000000</formula>
    </cfRule>
  </conditionalFormatting>
  <conditionalFormatting sqref="F393">
    <cfRule type="expression" dxfId="21504" priority="24083">
      <formula>ISTEXT($F$393)</formula>
    </cfRule>
  </conditionalFormatting>
  <conditionalFormatting sqref="F393">
    <cfRule type="cellIs" dxfId="21503" priority="24082" operator="lessThan">
      <formula>0</formula>
    </cfRule>
  </conditionalFormatting>
  <conditionalFormatting sqref="G393">
    <cfRule type="cellIs" dxfId="21502" priority="24081" operator="greaterThan">
      <formula>5000000</formula>
    </cfRule>
  </conditionalFormatting>
  <conditionalFormatting sqref="G393">
    <cfRule type="expression" dxfId="21501" priority="24080">
      <formula>ISTEXT($G$393)</formula>
    </cfRule>
  </conditionalFormatting>
  <conditionalFormatting sqref="G393">
    <cfRule type="cellIs" dxfId="21500" priority="24079" operator="lessThan">
      <formula>0</formula>
    </cfRule>
  </conditionalFormatting>
  <conditionalFormatting sqref="H393">
    <cfRule type="cellIs" dxfId="21499" priority="24078" operator="greaterThan">
      <formula>5000000</formula>
    </cfRule>
  </conditionalFormatting>
  <conditionalFormatting sqref="H393">
    <cfRule type="expression" dxfId="21498" priority="24077">
      <formula>ISTEXT($H$393)</formula>
    </cfRule>
  </conditionalFormatting>
  <conditionalFormatting sqref="H393">
    <cfRule type="cellIs" dxfId="21497" priority="24076" operator="lessThan">
      <formula>0</formula>
    </cfRule>
  </conditionalFormatting>
  <conditionalFormatting sqref="I393">
    <cfRule type="cellIs" dxfId="21496" priority="24075" operator="greaterThan">
      <formula>5000000</formula>
    </cfRule>
  </conditionalFormatting>
  <conditionalFormatting sqref="I393">
    <cfRule type="expression" dxfId="21495" priority="24074">
      <formula>ISTEXT($I$393)</formula>
    </cfRule>
  </conditionalFormatting>
  <conditionalFormatting sqref="I393">
    <cfRule type="cellIs" dxfId="21494" priority="24073" operator="lessThan">
      <formula>0</formula>
    </cfRule>
  </conditionalFormatting>
  <conditionalFormatting sqref="J393">
    <cfRule type="cellIs" dxfId="21493" priority="24072" operator="greaterThan">
      <formula>5000000</formula>
    </cfRule>
  </conditionalFormatting>
  <conditionalFormatting sqref="J393">
    <cfRule type="expression" dxfId="21492" priority="24071">
      <formula>ISTEXT($J$393)</formula>
    </cfRule>
  </conditionalFormatting>
  <conditionalFormatting sqref="J393">
    <cfRule type="cellIs" dxfId="21491" priority="24070" operator="lessThan">
      <formula>0</formula>
    </cfRule>
  </conditionalFormatting>
  <conditionalFormatting sqref="K393">
    <cfRule type="cellIs" dxfId="21490" priority="24069" operator="greaterThan">
      <formula>5000000</formula>
    </cfRule>
  </conditionalFormatting>
  <conditionalFormatting sqref="K393">
    <cfRule type="expression" dxfId="21489" priority="24068">
      <formula>ISTEXT($K$393)</formula>
    </cfRule>
  </conditionalFormatting>
  <conditionalFormatting sqref="K393">
    <cfRule type="cellIs" dxfId="21488" priority="24067" operator="lessThan">
      <formula>0</formula>
    </cfRule>
  </conditionalFormatting>
  <conditionalFormatting sqref="L393">
    <cfRule type="cellIs" dxfId="21487" priority="24066" operator="greaterThan">
      <formula>5000000</formula>
    </cfRule>
  </conditionalFormatting>
  <conditionalFormatting sqref="L393">
    <cfRule type="expression" dxfId="21486" priority="24065">
      <formula>ISTEXT($L$393)</formula>
    </cfRule>
  </conditionalFormatting>
  <conditionalFormatting sqref="L393">
    <cfRule type="cellIs" dxfId="21485" priority="24064" operator="lessThan">
      <formula>0</formula>
    </cfRule>
  </conditionalFormatting>
  <conditionalFormatting sqref="M393">
    <cfRule type="cellIs" dxfId="21484" priority="24063" operator="greaterThan">
      <formula>5000000</formula>
    </cfRule>
  </conditionalFormatting>
  <conditionalFormatting sqref="M393">
    <cfRule type="expression" dxfId="21483" priority="24062">
      <formula>ISTEXT($M$393)</formula>
    </cfRule>
  </conditionalFormatting>
  <conditionalFormatting sqref="M393">
    <cfRule type="cellIs" dxfId="21482" priority="24061" operator="lessThan">
      <formula>0</formula>
    </cfRule>
  </conditionalFormatting>
  <conditionalFormatting sqref="N393">
    <cfRule type="cellIs" dxfId="21481" priority="24060" operator="greaterThan">
      <formula>5000000</formula>
    </cfRule>
  </conditionalFormatting>
  <conditionalFormatting sqref="N393">
    <cfRule type="expression" dxfId="21480" priority="24059">
      <formula>ISTEXT($N$393)</formula>
    </cfRule>
  </conditionalFormatting>
  <conditionalFormatting sqref="N393">
    <cfRule type="cellIs" dxfId="21479" priority="24058" operator="lessThan">
      <formula>0</formula>
    </cfRule>
  </conditionalFormatting>
  <conditionalFormatting sqref="O393">
    <cfRule type="cellIs" dxfId="21478" priority="24057" operator="greaterThan">
      <formula>5000000</formula>
    </cfRule>
  </conditionalFormatting>
  <conditionalFormatting sqref="O393">
    <cfRule type="expression" dxfId="21477" priority="24056">
      <formula>ISTEXT($O$393)</formula>
    </cfRule>
  </conditionalFormatting>
  <conditionalFormatting sqref="O393">
    <cfRule type="cellIs" dxfId="21476" priority="24055" operator="lessThan">
      <formula>0</formula>
    </cfRule>
  </conditionalFormatting>
  <conditionalFormatting sqref="P393">
    <cfRule type="cellIs" dxfId="21475" priority="24054" operator="greaterThan">
      <formula>5000000</formula>
    </cfRule>
  </conditionalFormatting>
  <conditionalFormatting sqref="P393">
    <cfRule type="expression" dxfId="21474" priority="24053">
      <formula>ISTEXT($P$393)</formula>
    </cfRule>
  </conditionalFormatting>
  <conditionalFormatting sqref="P393">
    <cfRule type="cellIs" dxfId="21473" priority="24052" operator="lessThan">
      <formula>0</formula>
    </cfRule>
  </conditionalFormatting>
  <conditionalFormatting sqref="Q393">
    <cfRule type="cellIs" dxfId="21472" priority="24051" operator="greaterThan">
      <formula>5000000</formula>
    </cfRule>
  </conditionalFormatting>
  <conditionalFormatting sqref="Q393">
    <cfRule type="expression" dxfId="21471" priority="24050">
      <formula>ISTEXT($Q$393)</formula>
    </cfRule>
  </conditionalFormatting>
  <conditionalFormatting sqref="Q393">
    <cfRule type="cellIs" dxfId="21470" priority="24049" operator="lessThan">
      <formula>0</formula>
    </cfRule>
  </conditionalFormatting>
  <conditionalFormatting sqref="R393">
    <cfRule type="cellIs" dxfId="21469" priority="24048" operator="greaterThan">
      <formula>5000000</formula>
    </cfRule>
  </conditionalFormatting>
  <conditionalFormatting sqref="R393">
    <cfRule type="expression" dxfId="21468" priority="24047">
      <formula>ISTEXT($R$393)</formula>
    </cfRule>
  </conditionalFormatting>
  <conditionalFormatting sqref="R393">
    <cfRule type="cellIs" dxfId="21467" priority="24046" operator="lessThan">
      <formula>0</formula>
    </cfRule>
  </conditionalFormatting>
  <conditionalFormatting sqref="S393">
    <cfRule type="cellIs" dxfId="21466" priority="24045" operator="greaterThan">
      <formula>5000000</formula>
    </cfRule>
  </conditionalFormatting>
  <conditionalFormatting sqref="S393">
    <cfRule type="expression" dxfId="21465" priority="24044">
      <formula>ISTEXT($S$393)</formula>
    </cfRule>
  </conditionalFormatting>
  <conditionalFormatting sqref="S393">
    <cfRule type="cellIs" dxfId="21464" priority="24043" operator="lessThan">
      <formula>0</formula>
    </cfRule>
  </conditionalFormatting>
  <conditionalFormatting sqref="T393">
    <cfRule type="cellIs" dxfId="21463" priority="24042" operator="greaterThan">
      <formula>5000000</formula>
    </cfRule>
  </conditionalFormatting>
  <conditionalFormatting sqref="T393">
    <cfRule type="expression" dxfId="21462" priority="24041">
      <formula>ISTEXT($T$393)</formula>
    </cfRule>
  </conditionalFormatting>
  <conditionalFormatting sqref="T393">
    <cfRule type="cellIs" dxfId="21461" priority="24040" operator="lessThan">
      <formula>0</formula>
    </cfRule>
  </conditionalFormatting>
  <conditionalFormatting sqref="U393">
    <cfRule type="cellIs" dxfId="21460" priority="24039" operator="greaterThan">
      <formula>5000000</formula>
    </cfRule>
  </conditionalFormatting>
  <conditionalFormatting sqref="U393">
    <cfRule type="expression" dxfId="21459" priority="24038">
      <formula>ISTEXT($U$393)</formula>
    </cfRule>
  </conditionalFormatting>
  <conditionalFormatting sqref="U393">
    <cfRule type="cellIs" dxfId="21458" priority="24037" operator="lessThan">
      <formula>0</formula>
    </cfRule>
  </conditionalFormatting>
  <conditionalFormatting sqref="V393">
    <cfRule type="cellIs" dxfId="21457" priority="24036" operator="greaterThan">
      <formula>5000000</formula>
    </cfRule>
  </conditionalFormatting>
  <conditionalFormatting sqref="V393">
    <cfRule type="expression" dxfId="21456" priority="24035">
      <formula>ISTEXT($V$393)</formula>
    </cfRule>
  </conditionalFormatting>
  <conditionalFormatting sqref="V393">
    <cfRule type="cellIs" dxfId="21455" priority="24034" operator="lessThan">
      <formula>0</formula>
    </cfRule>
  </conditionalFormatting>
  <conditionalFormatting sqref="W393">
    <cfRule type="cellIs" dxfId="21454" priority="24033" operator="greaterThan">
      <formula>5000000</formula>
    </cfRule>
  </conditionalFormatting>
  <conditionalFormatting sqref="W393">
    <cfRule type="expression" dxfId="21453" priority="24032">
      <formula>ISTEXT($W$393)</formula>
    </cfRule>
  </conditionalFormatting>
  <conditionalFormatting sqref="W393">
    <cfRule type="cellIs" dxfId="21452" priority="24031" operator="lessThan">
      <formula>0</formula>
    </cfRule>
  </conditionalFormatting>
  <conditionalFormatting sqref="X393">
    <cfRule type="cellIs" dxfId="21451" priority="24030" operator="greaterThan">
      <formula>5000000</formula>
    </cfRule>
  </conditionalFormatting>
  <conditionalFormatting sqref="X393">
    <cfRule type="expression" dxfId="21450" priority="24029">
      <formula>ISTEXT($X$393)</formula>
    </cfRule>
  </conditionalFormatting>
  <conditionalFormatting sqref="X393">
    <cfRule type="cellIs" dxfId="21449" priority="24028" operator="lessThan">
      <formula>0</formula>
    </cfRule>
  </conditionalFormatting>
  <conditionalFormatting sqref="Y393">
    <cfRule type="cellIs" dxfId="21448" priority="24027" operator="greaterThan">
      <formula>5000000</formula>
    </cfRule>
  </conditionalFormatting>
  <conditionalFormatting sqref="Y393">
    <cfRule type="expression" dxfId="21447" priority="24026">
      <formula>ISTEXT($Y$393)</formula>
    </cfRule>
  </conditionalFormatting>
  <conditionalFormatting sqref="Y393">
    <cfRule type="cellIs" dxfId="21446" priority="24025" operator="lessThan">
      <formula>0</formula>
    </cfRule>
  </conditionalFormatting>
  <conditionalFormatting sqref="Z393">
    <cfRule type="cellIs" dxfId="21445" priority="24024" operator="greaterThan">
      <formula>5000000</formula>
    </cfRule>
  </conditionalFormatting>
  <conditionalFormatting sqref="Z393">
    <cfRule type="expression" dxfId="21444" priority="24023">
      <formula>ISTEXT($Z$393)</formula>
    </cfRule>
  </conditionalFormatting>
  <conditionalFormatting sqref="Z393">
    <cfRule type="cellIs" dxfId="21443" priority="24022" operator="lessThan">
      <formula>0</formula>
    </cfRule>
  </conditionalFormatting>
  <conditionalFormatting sqref="D394">
    <cfRule type="cellIs" dxfId="21442" priority="24021" operator="greaterThan">
      <formula>5000000</formula>
    </cfRule>
  </conditionalFormatting>
  <conditionalFormatting sqref="D394">
    <cfRule type="expression" dxfId="21441" priority="24020">
      <formula>ISTEXT($D$394)</formula>
    </cfRule>
  </conditionalFormatting>
  <conditionalFormatting sqref="D394">
    <cfRule type="cellIs" dxfId="21440" priority="24019" operator="lessThan">
      <formula>0</formula>
    </cfRule>
  </conditionalFormatting>
  <conditionalFormatting sqref="E394">
    <cfRule type="cellIs" dxfId="21439" priority="24018" operator="greaterThan">
      <formula>5000000</formula>
    </cfRule>
  </conditionalFormatting>
  <conditionalFormatting sqref="E394">
    <cfRule type="expression" dxfId="21438" priority="24017">
      <formula>ISTEXT($E$394)</formula>
    </cfRule>
  </conditionalFormatting>
  <conditionalFormatting sqref="E394">
    <cfRule type="cellIs" dxfId="21437" priority="24016" operator="lessThan">
      <formula>0</formula>
    </cfRule>
  </conditionalFormatting>
  <conditionalFormatting sqref="F394">
    <cfRule type="cellIs" dxfId="21436" priority="24015" operator="greaterThan">
      <formula>5000000</formula>
    </cfRule>
  </conditionalFormatting>
  <conditionalFormatting sqref="F394">
    <cfRule type="expression" dxfId="21435" priority="24014">
      <formula>ISTEXT($F$394)</formula>
    </cfRule>
  </conditionalFormatting>
  <conditionalFormatting sqref="F394">
    <cfRule type="cellIs" dxfId="21434" priority="24013" operator="lessThan">
      <formula>0</formula>
    </cfRule>
  </conditionalFormatting>
  <conditionalFormatting sqref="G394">
    <cfRule type="cellIs" dxfId="21433" priority="24012" operator="greaterThan">
      <formula>5000000</formula>
    </cfRule>
  </conditionalFormatting>
  <conditionalFormatting sqref="G394">
    <cfRule type="expression" dxfId="21432" priority="24011">
      <formula>ISTEXT($G$394)</formula>
    </cfRule>
  </conditionalFormatting>
  <conditionalFormatting sqref="G394">
    <cfRule type="cellIs" dxfId="21431" priority="24010" operator="lessThan">
      <formula>0</formula>
    </cfRule>
  </conditionalFormatting>
  <conditionalFormatting sqref="H394">
    <cfRule type="cellIs" dxfId="21430" priority="24009" operator="greaterThan">
      <formula>5000000</formula>
    </cfRule>
  </conditionalFormatting>
  <conditionalFormatting sqref="H394">
    <cfRule type="expression" dxfId="21429" priority="24008">
      <formula>ISTEXT($H$394)</formula>
    </cfRule>
  </conditionalFormatting>
  <conditionalFormatting sqref="H394">
    <cfRule type="cellIs" dxfId="21428" priority="24007" operator="lessThan">
      <formula>0</formula>
    </cfRule>
  </conditionalFormatting>
  <conditionalFormatting sqref="I394">
    <cfRule type="cellIs" dxfId="21427" priority="24006" operator="greaterThan">
      <formula>5000000</formula>
    </cfRule>
  </conditionalFormatting>
  <conditionalFormatting sqref="I394">
    <cfRule type="expression" dxfId="21426" priority="24005">
      <formula>ISTEXT($I$394)</formula>
    </cfRule>
  </conditionalFormatting>
  <conditionalFormatting sqref="I394">
    <cfRule type="cellIs" dxfId="21425" priority="24004" operator="lessThan">
      <formula>0</formula>
    </cfRule>
  </conditionalFormatting>
  <conditionalFormatting sqref="J394">
    <cfRule type="cellIs" dxfId="21424" priority="24003" operator="greaterThan">
      <formula>5000000</formula>
    </cfRule>
  </conditionalFormatting>
  <conditionalFormatting sqref="J394">
    <cfRule type="expression" dxfId="21423" priority="24002">
      <formula>ISTEXT($J$394)</formula>
    </cfRule>
  </conditionalFormatting>
  <conditionalFormatting sqref="J394">
    <cfRule type="cellIs" dxfId="21422" priority="24001" operator="lessThan">
      <formula>0</formula>
    </cfRule>
  </conditionalFormatting>
  <conditionalFormatting sqref="K394">
    <cfRule type="cellIs" dxfId="21421" priority="24000" operator="greaterThan">
      <formula>5000000</formula>
    </cfRule>
  </conditionalFormatting>
  <conditionalFormatting sqref="K394">
    <cfRule type="expression" dxfId="21420" priority="23999">
      <formula>ISTEXT($K$394)</formula>
    </cfRule>
  </conditionalFormatting>
  <conditionalFormatting sqref="K394">
    <cfRule type="cellIs" dxfId="21419" priority="23998" operator="lessThan">
      <formula>0</formula>
    </cfRule>
  </conditionalFormatting>
  <conditionalFormatting sqref="L394">
    <cfRule type="cellIs" dxfId="21418" priority="23997" operator="greaterThan">
      <formula>5000000</formula>
    </cfRule>
  </conditionalFormatting>
  <conditionalFormatting sqref="L394">
    <cfRule type="expression" dxfId="21417" priority="23996">
      <formula>ISTEXT($L$394)</formula>
    </cfRule>
  </conditionalFormatting>
  <conditionalFormatting sqref="L394">
    <cfRule type="cellIs" dxfId="21416" priority="23995" operator="lessThan">
      <formula>0</formula>
    </cfRule>
  </conditionalFormatting>
  <conditionalFormatting sqref="M394">
    <cfRule type="cellIs" dxfId="21415" priority="23994" operator="greaterThan">
      <formula>5000000</formula>
    </cfRule>
  </conditionalFormatting>
  <conditionalFormatting sqref="M394">
    <cfRule type="expression" dxfId="21414" priority="23993">
      <formula>ISTEXT($M$394)</formula>
    </cfRule>
  </conditionalFormatting>
  <conditionalFormatting sqref="M394">
    <cfRule type="cellIs" dxfId="21413" priority="23992" operator="lessThan">
      <formula>0</formula>
    </cfRule>
  </conditionalFormatting>
  <conditionalFormatting sqref="N394">
    <cfRule type="cellIs" dxfId="21412" priority="23991" operator="greaterThan">
      <formula>5000000</formula>
    </cfRule>
  </conditionalFormatting>
  <conditionalFormatting sqref="N394">
    <cfRule type="expression" dxfId="21411" priority="23990">
      <formula>ISTEXT($N$394)</formula>
    </cfRule>
  </conditionalFormatting>
  <conditionalFormatting sqref="N394">
    <cfRule type="cellIs" dxfId="21410" priority="23989" operator="lessThan">
      <formula>0</formula>
    </cfRule>
  </conditionalFormatting>
  <conditionalFormatting sqref="O394">
    <cfRule type="cellIs" dxfId="21409" priority="23988" operator="greaterThan">
      <formula>5000000</formula>
    </cfRule>
  </conditionalFormatting>
  <conditionalFormatting sqref="O394">
    <cfRule type="expression" dxfId="21408" priority="23987">
      <formula>ISTEXT($O$394)</formula>
    </cfRule>
  </conditionalFormatting>
  <conditionalFormatting sqref="O394">
    <cfRule type="cellIs" dxfId="21407" priority="23986" operator="lessThan">
      <formula>0</formula>
    </cfRule>
  </conditionalFormatting>
  <conditionalFormatting sqref="P394">
    <cfRule type="cellIs" dxfId="21406" priority="23985" operator="greaterThan">
      <formula>5000000</formula>
    </cfRule>
  </conditionalFormatting>
  <conditionalFormatting sqref="P394">
    <cfRule type="expression" dxfId="21405" priority="23984">
      <formula>ISTEXT($P$394)</formula>
    </cfRule>
  </conditionalFormatting>
  <conditionalFormatting sqref="P394">
    <cfRule type="cellIs" dxfId="21404" priority="23983" operator="lessThan">
      <formula>0</formula>
    </cfRule>
  </conditionalFormatting>
  <conditionalFormatting sqref="Q394">
    <cfRule type="cellIs" dxfId="21403" priority="23982" operator="greaterThan">
      <formula>5000000</formula>
    </cfRule>
  </conditionalFormatting>
  <conditionalFormatting sqref="Q394">
    <cfRule type="expression" dxfId="21402" priority="23981">
      <formula>ISTEXT($Q$394)</formula>
    </cfRule>
  </conditionalFormatting>
  <conditionalFormatting sqref="Q394">
    <cfRule type="cellIs" dxfId="21401" priority="23980" operator="lessThan">
      <formula>0</formula>
    </cfRule>
  </conditionalFormatting>
  <conditionalFormatting sqref="R394">
    <cfRule type="cellIs" dxfId="21400" priority="23979" operator="greaterThan">
      <formula>5000000</formula>
    </cfRule>
  </conditionalFormatting>
  <conditionalFormatting sqref="R394">
    <cfRule type="expression" dxfId="21399" priority="23978">
      <formula>ISTEXT($R$394)</formula>
    </cfRule>
  </conditionalFormatting>
  <conditionalFormatting sqref="R394">
    <cfRule type="cellIs" dxfId="21398" priority="23977" operator="lessThan">
      <formula>0</formula>
    </cfRule>
  </conditionalFormatting>
  <conditionalFormatting sqref="S394">
    <cfRule type="cellIs" dxfId="21397" priority="23976" operator="greaterThan">
      <formula>5000000</formula>
    </cfRule>
  </conditionalFormatting>
  <conditionalFormatting sqref="S394">
    <cfRule type="expression" dxfId="21396" priority="23975">
      <formula>ISTEXT($S$394)</formula>
    </cfRule>
  </conditionalFormatting>
  <conditionalFormatting sqref="S394">
    <cfRule type="cellIs" dxfId="21395" priority="23974" operator="lessThan">
      <formula>0</formula>
    </cfRule>
  </conditionalFormatting>
  <conditionalFormatting sqref="T394">
    <cfRule type="cellIs" dxfId="21394" priority="23973" operator="greaterThan">
      <formula>5000000</formula>
    </cfRule>
  </conditionalFormatting>
  <conditionalFormatting sqref="T394">
    <cfRule type="expression" dxfId="21393" priority="23972">
      <formula>ISTEXT($T$394)</formula>
    </cfRule>
  </conditionalFormatting>
  <conditionalFormatting sqref="T394">
    <cfRule type="cellIs" dxfId="21392" priority="23971" operator="lessThan">
      <formula>0</formula>
    </cfRule>
  </conditionalFormatting>
  <conditionalFormatting sqref="U394">
    <cfRule type="cellIs" dxfId="21391" priority="23970" operator="greaterThan">
      <formula>5000000</formula>
    </cfRule>
  </conditionalFormatting>
  <conditionalFormatting sqref="U394">
    <cfRule type="expression" dxfId="21390" priority="23969">
      <formula>ISTEXT($U$394)</formula>
    </cfRule>
  </conditionalFormatting>
  <conditionalFormatting sqref="U394">
    <cfRule type="cellIs" dxfId="21389" priority="23968" operator="lessThan">
      <formula>0</formula>
    </cfRule>
  </conditionalFormatting>
  <conditionalFormatting sqref="V394">
    <cfRule type="cellIs" dxfId="21388" priority="23967" operator="greaterThan">
      <formula>5000000</formula>
    </cfRule>
  </conditionalFormatting>
  <conditionalFormatting sqref="V394">
    <cfRule type="expression" dxfId="21387" priority="23966">
      <formula>ISTEXT($V$394)</formula>
    </cfRule>
  </conditionalFormatting>
  <conditionalFormatting sqref="V394">
    <cfRule type="cellIs" dxfId="21386" priority="23965" operator="lessThan">
      <formula>0</formula>
    </cfRule>
  </conditionalFormatting>
  <conditionalFormatting sqref="W394">
    <cfRule type="cellIs" dxfId="21385" priority="23964" operator="greaterThan">
      <formula>5000000</formula>
    </cfRule>
  </conditionalFormatting>
  <conditionalFormatting sqref="W394">
    <cfRule type="expression" dxfId="21384" priority="23963">
      <formula>ISTEXT($W$394)</formula>
    </cfRule>
  </conditionalFormatting>
  <conditionalFormatting sqref="W394">
    <cfRule type="cellIs" dxfId="21383" priority="23962" operator="lessThan">
      <formula>0</formula>
    </cfRule>
  </conditionalFormatting>
  <conditionalFormatting sqref="X394">
    <cfRule type="cellIs" dxfId="21382" priority="23961" operator="greaterThan">
      <formula>5000000</formula>
    </cfRule>
  </conditionalFormatting>
  <conditionalFormatting sqref="X394">
    <cfRule type="expression" dxfId="21381" priority="23960">
      <formula>ISTEXT($X$394)</formula>
    </cfRule>
  </conditionalFormatting>
  <conditionalFormatting sqref="X394">
    <cfRule type="cellIs" dxfId="21380" priority="23959" operator="lessThan">
      <formula>0</formula>
    </cfRule>
  </conditionalFormatting>
  <conditionalFormatting sqref="Y394">
    <cfRule type="cellIs" dxfId="21379" priority="23958" operator="greaterThan">
      <formula>5000000</formula>
    </cfRule>
  </conditionalFormatting>
  <conditionalFormatting sqref="Y394">
    <cfRule type="expression" dxfId="21378" priority="23957">
      <formula>ISTEXT($Y$394)</formula>
    </cfRule>
  </conditionalFormatting>
  <conditionalFormatting sqref="Y394">
    <cfRule type="cellIs" dxfId="21377" priority="23956" operator="lessThan">
      <formula>0</formula>
    </cfRule>
  </conditionalFormatting>
  <conditionalFormatting sqref="Z394">
    <cfRule type="cellIs" dxfId="21376" priority="23955" operator="greaterThan">
      <formula>5000000</formula>
    </cfRule>
  </conditionalFormatting>
  <conditionalFormatting sqref="Z394">
    <cfRule type="expression" dxfId="21375" priority="23954">
      <formula>ISTEXT($Z$394)</formula>
    </cfRule>
  </conditionalFormatting>
  <conditionalFormatting sqref="Z394">
    <cfRule type="cellIs" dxfId="21374" priority="23953" operator="lessThan">
      <formula>0</formula>
    </cfRule>
  </conditionalFormatting>
  <conditionalFormatting sqref="D395">
    <cfRule type="cellIs" dxfId="21373" priority="23952" operator="greaterThan">
      <formula>5000000</formula>
    </cfRule>
  </conditionalFormatting>
  <conditionalFormatting sqref="D395">
    <cfRule type="expression" dxfId="21372" priority="23951">
      <formula>ISTEXT($D$395)</formula>
    </cfRule>
  </conditionalFormatting>
  <conditionalFormatting sqref="D395">
    <cfRule type="cellIs" dxfId="21371" priority="23950" operator="lessThan">
      <formula>0</formula>
    </cfRule>
  </conditionalFormatting>
  <conditionalFormatting sqref="E395">
    <cfRule type="cellIs" dxfId="21370" priority="23949" operator="greaterThan">
      <formula>5000000</formula>
    </cfRule>
  </conditionalFormatting>
  <conditionalFormatting sqref="E395">
    <cfRule type="expression" dxfId="21369" priority="23948">
      <formula>ISTEXT($E$395)</formula>
    </cfRule>
  </conditionalFormatting>
  <conditionalFormatting sqref="E395">
    <cfRule type="cellIs" dxfId="21368" priority="23947" operator="lessThan">
      <formula>0</formula>
    </cfRule>
  </conditionalFormatting>
  <conditionalFormatting sqref="F395">
    <cfRule type="cellIs" dxfId="21367" priority="23946" operator="greaterThan">
      <formula>5000000</formula>
    </cfRule>
  </conditionalFormatting>
  <conditionalFormatting sqref="F395">
    <cfRule type="expression" dxfId="21366" priority="23945">
      <formula>ISTEXT($F$395)</formula>
    </cfRule>
  </conditionalFormatting>
  <conditionalFormatting sqref="F395">
    <cfRule type="cellIs" dxfId="21365" priority="23944" operator="lessThan">
      <formula>0</formula>
    </cfRule>
  </conditionalFormatting>
  <conditionalFormatting sqref="G395">
    <cfRule type="cellIs" dxfId="21364" priority="23943" operator="greaterThan">
      <formula>5000000</formula>
    </cfRule>
  </conditionalFormatting>
  <conditionalFormatting sqref="G395">
    <cfRule type="expression" dxfId="21363" priority="23942">
      <formula>ISTEXT($G$395)</formula>
    </cfRule>
  </conditionalFormatting>
  <conditionalFormatting sqref="G395">
    <cfRule type="cellIs" dxfId="21362" priority="23941" operator="lessThan">
      <formula>0</formula>
    </cfRule>
  </conditionalFormatting>
  <conditionalFormatting sqref="H395">
    <cfRule type="cellIs" dxfId="21361" priority="23940" operator="greaterThan">
      <formula>5000000</formula>
    </cfRule>
  </conditionalFormatting>
  <conditionalFormatting sqref="H395">
    <cfRule type="expression" dxfId="21360" priority="23939">
      <formula>ISTEXT($H$395)</formula>
    </cfRule>
  </conditionalFormatting>
  <conditionalFormatting sqref="H395">
    <cfRule type="cellIs" dxfId="21359" priority="23938" operator="lessThan">
      <formula>0</formula>
    </cfRule>
  </conditionalFormatting>
  <conditionalFormatting sqref="I395">
    <cfRule type="cellIs" dxfId="21358" priority="23937" operator="greaterThan">
      <formula>5000000</formula>
    </cfRule>
  </conditionalFormatting>
  <conditionalFormatting sqref="I395">
    <cfRule type="expression" dxfId="21357" priority="23936">
      <formula>ISTEXT($I$395)</formula>
    </cfRule>
  </conditionalFormatting>
  <conditionalFormatting sqref="I395">
    <cfRule type="cellIs" dxfId="21356" priority="23935" operator="lessThan">
      <formula>0</formula>
    </cfRule>
  </conditionalFormatting>
  <conditionalFormatting sqref="J395">
    <cfRule type="cellIs" dxfId="21355" priority="23934" operator="greaterThan">
      <formula>5000000</formula>
    </cfRule>
  </conditionalFormatting>
  <conditionalFormatting sqref="J395">
    <cfRule type="expression" dxfId="21354" priority="23933">
      <formula>ISTEXT($J$395)</formula>
    </cfRule>
  </conditionalFormatting>
  <conditionalFormatting sqref="J395">
    <cfRule type="cellIs" dxfId="21353" priority="23932" operator="lessThan">
      <formula>0</formula>
    </cfRule>
  </conditionalFormatting>
  <conditionalFormatting sqref="K395">
    <cfRule type="cellIs" dxfId="21352" priority="23931" operator="greaterThan">
      <formula>5000000</formula>
    </cfRule>
  </conditionalFormatting>
  <conditionalFormatting sqref="K395">
    <cfRule type="expression" dxfId="21351" priority="23930">
      <formula>ISTEXT($K$395)</formula>
    </cfRule>
  </conditionalFormatting>
  <conditionalFormatting sqref="K395">
    <cfRule type="cellIs" dxfId="21350" priority="23929" operator="lessThan">
      <formula>0</formula>
    </cfRule>
  </conditionalFormatting>
  <conditionalFormatting sqref="L395">
    <cfRule type="cellIs" dxfId="21349" priority="23928" operator="greaterThan">
      <formula>5000000</formula>
    </cfRule>
  </conditionalFormatting>
  <conditionalFormatting sqref="L395">
    <cfRule type="expression" dxfId="21348" priority="23927">
      <formula>ISTEXT($L$395)</formula>
    </cfRule>
  </conditionalFormatting>
  <conditionalFormatting sqref="L395">
    <cfRule type="cellIs" dxfId="21347" priority="23926" operator="lessThan">
      <formula>0</formula>
    </cfRule>
  </conditionalFormatting>
  <conditionalFormatting sqref="M395">
    <cfRule type="cellIs" dxfId="21346" priority="23925" operator="greaterThan">
      <formula>5000000</formula>
    </cfRule>
  </conditionalFormatting>
  <conditionalFormatting sqref="M395">
    <cfRule type="expression" dxfId="21345" priority="23924">
      <formula>ISTEXT($M$395)</formula>
    </cfRule>
  </conditionalFormatting>
  <conditionalFormatting sqref="M395">
    <cfRule type="cellIs" dxfId="21344" priority="23923" operator="lessThan">
      <formula>0</formula>
    </cfRule>
  </conditionalFormatting>
  <conditionalFormatting sqref="N395">
    <cfRule type="cellIs" dxfId="21343" priority="23922" operator="greaterThan">
      <formula>5000000</formula>
    </cfRule>
  </conditionalFormatting>
  <conditionalFormatting sqref="N395">
    <cfRule type="expression" dxfId="21342" priority="23921">
      <formula>ISTEXT($N$395)</formula>
    </cfRule>
  </conditionalFormatting>
  <conditionalFormatting sqref="N395">
    <cfRule type="cellIs" dxfId="21341" priority="23920" operator="lessThan">
      <formula>0</formula>
    </cfRule>
  </conditionalFormatting>
  <conditionalFormatting sqref="O395">
    <cfRule type="cellIs" dxfId="21340" priority="23919" operator="greaterThan">
      <formula>5000000</formula>
    </cfRule>
  </conditionalFormatting>
  <conditionalFormatting sqref="O395">
    <cfRule type="expression" dxfId="21339" priority="23918">
      <formula>ISTEXT($O$395)</formula>
    </cfRule>
  </conditionalFormatting>
  <conditionalFormatting sqref="O395">
    <cfRule type="cellIs" dxfId="21338" priority="23917" operator="lessThan">
      <formula>0</formula>
    </cfRule>
  </conditionalFormatting>
  <conditionalFormatting sqref="P395">
    <cfRule type="cellIs" dxfId="21337" priority="23916" operator="greaterThan">
      <formula>5000000</formula>
    </cfRule>
  </conditionalFormatting>
  <conditionalFormatting sqref="P395">
    <cfRule type="expression" dxfId="21336" priority="23915">
      <formula>ISTEXT($P$395)</formula>
    </cfRule>
  </conditionalFormatting>
  <conditionalFormatting sqref="P395">
    <cfRule type="cellIs" dxfId="21335" priority="23914" operator="lessThan">
      <formula>0</formula>
    </cfRule>
  </conditionalFormatting>
  <conditionalFormatting sqref="Q395">
    <cfRule type="cellIs" dxfId="21334" priority="23913" operator="greaterThan">
      <formula>5000000</formula>
    </cfRule>
  </conditionalFormatting>
  <conditionalFormatting sqref="Q395">
    <cfRule type="expression" dxfId="21333" priority="23912">
      <formula>ISTEXT($Q$395)</formula>
    </cfRule>
  </conditionalFormatting>
  <conditionalFormatting sqref="Q395">
    <cfRule type="cellIs" dxfId="21332" priority="23911" operator="lessThan">
      <formula>0</formula>
    </cfRule>
  </conditionalFormatting>
  <conditionalFormatting sqref="R395">
    <cfRule type="cellIs" dxfId="21331" priority="23910" operator="greaterThan">
      <formula>5000000</formula>
    </cfRule>
  </conditionalFormatting>
  <conditionalFormatting sqref="R395">
    <cfRule type="expression" dxfId="21330" priority="23909">
      <formula>ISTEXT($R$395)</formula>
    </cfRule>
  </conditionalFormatting>
  <conditionalFormatting sqref="R395">
    <cfRule type="cellIs" dxfId="21329" priority="23908" operator="lessThan">
      <formula>0</formula>
    </cfRule>
  </conditionalFormatting>
  <conditionalFormatting sqref="S395">
    <cfRule type="cellIs" dxfId="21328" priority="23907" operator="greaterThan">
      <formula>5000000</formula>
    </cfRule>
  </conditionalFormatting>
  <conditionalFormatting sqref="S395">
    <cfRule type="expression" dxfId="21327" priority="23906">
      <formula>ISTEXT($S$395)</formula>
    </cfRule>
  </conditionalFormatting>
  <conditionalFormatting sqref="S395">
    <cfRule type="cellIs" dxfId="21326" priority="23905" operator="lessThan">
      <formula>0</formula>
    </cfRule>
  </conditionalFormatting>
  <conditionalFormatting sqref="T395">
    <cfRule type="cellIs" dxfId="21325" priority="23904" operator="greaterThan">
      <formula>5000000</formula>
    </cfRule>
  </conditionalFormatting>
  <conditionalFormatting sqref="T395">
    <cfRule type="expression" dxfId="21324" priority="23903">
      <formula>ISTEXT($T$395)</formula>
    </cfRule>
  </conditionalFormatting>
  <conditionalFormatting sqref="T395">
    <cfRule type="cellIs" dxfId="21323" priority="23902" operator="lessThan">
      <formula>0</formula>
    </cfRule>
  </conditionalFormatting>
  <conditionalFormatting sqref="U395">
    <cfRule type="cellIs" dxfId="21322" priority="23901" operator="greaterThan">
      <formula>5000000</formula>
    </cfRule>
  </conditionalFormatting>
  <conditionalFormatting sqref="U395">
    <cfRule type="expression" dxfId="21321" priority="23900">
      <formula>ISTEXT($U$395)</formula>
    </cfRule>
  </conditionalFormatting>
  <conditionalFormatting sqref="U395">
    <cfRule type="cellIs" dxfId="21320" priority="23899" operator="lessThan">
      <formula>0</formula>
    </cfRule>
  </conditionalFormatting>
  <conditionalFormatting sqref="V395">
    <cfRule type="cellIs" dxfId="21319" priority="23898" operator="greaterThan">
      <formula>5000000</formula>
    </cfRule>
  </conditionalFormatting>
  <conditionalFormatting sqref="V395">
    <cfRule type="expression" dxfId="21318" priority="23897">
      <formula>ISTEXT($V$395)</formula>
    </cfRule>
  </conditionalFormatting>
  <conditionalFormatting sqref="V395">
    <cfRule type="cellIs" dxfId="21317" priority="23896" operator="lessThan">
      <formula>0</formula>
    </cfRule>
  </conditionalFormatting>
  <conditionalFormatting sqref="W395">
    <cfRule type="cellIs" dxfId="21316" priority="23895" operator="greaterThan">
      <formula>5000000</formula>
    </cfRule>
  </conditionalFormatting>
  <conditionalFormatting sqref="W395">
    <cfRule type="expression" dxfId="21315" priority="23894">
      <formula>ISTEXT($W$395)</formula>
    </cfRule>
  </conditionalFormatting>
  <conditionalFormatting sqref="W395">
    <cfRule type="cellIs" dxfId="21314" priority="23893" operator="lessThan">
      <formula>0</formula>
    </cfRule>
  </conditionalFormatting>
  <conditionalFormatting sqref="X395">
    <cfRule type="cellIs" dxfId="21313" priority="23892" operator="greaterThan">
      <formula>5000000</formula>
    </cfRule>
  </conditionalFormatting>
  <conditionalFormatting sqref="X395">
    <cfRule type="expression" dxfId="21312" priority="23891">
      <formula>ISTEXT($X$395)</formula>
    </cfRule>
  </conditionalFormatting>
  <conditionalFormatting sqref="X395">
    <cfRule type="cellIs" dxfId="21311" priority="23890" operator="lessThan">
      <formula>0</formula>
    </cfRule>
  </conditionalFormatting>
  <conditionalFormatting sqref="Y395">
    <cfRule type="cellIs" dxfId="21310" priority="23889" operator="greaterThan">
      <formula>5000000</formula>
    </cfRule>
  </conditionalFormatting>
  <conditionalFormatting sqref="Y395">
    <cfRule type="expression" dxfId="21309" priority="23888">
      <formula>ISTEXT($Y$395)</formula>
    </cfRule>
  </conditionalFormatting>
  <conditionalFormatting sqref="Y395">
    <cfRule type="cellIs" dxfId="21308" priority="23887" operator="lessThan">
      <formula>0</formula>
    </cfRule>
  </conditionalFormatting>
  <conditionalFormatting sqref="Z395">
    <cfRule type="cellIs" dxfId="21307" priority="23886" operator="greaterThan">
      <formula>5000000</formula>
    </cfRule>
  </conditionalFormatting>
  <conditionalFormatting sqref="Z395">
    <cfRule type="expression" dxfId="21306" priority="23885">
      <formula>ISTEXT($Z$395)</formula>
    </cfRule>
  </conditionalFormatting>
  <conditionalFormatting sqref="Z395">
    <cfRule type="cellIs" dxfId="21305" priority="23884" operator="lessThan">
      <formula>0</formula>
    </cfRule>
  </conditionalFormatting>
  <conditionalFormatting sqref="D396">
    <cfRule type="cellIs" dxfId="21304" priority="23883" operator="greaterThan">
      <formula>5000000</formula>
    </cfRule>
  </conditionalFormatting>
  <conditionalFormatting sqref="D396">
    <cfRule type="expression" dxfId="21303" priority="23882">
      <formula>ISTEXT($D$396)</formula>
    </cfRule>
  </conditionalFormatting>
  <conditionalFormatting sqref="D396">
    <cfRule type="cellIs" dxfId="21302" priority="23881" operator="lessThan">
      <formula>0</formula>
    </cfRule>
  </conditionalFormatting>
  <conditionalFormatting sqref="E396">
    <cfRule type="cellIs" dxfId="21301" priority="23880" operator="greaterThan">
      <formula>5000000</formula>
    </cfRule>
  </conditionalFormatting>
  <conditionalFormatting sqref="E396">
    <cfRule type="expression" dxfId="21300" priority="23879">
      <formula>ISTEXT($E$396)</formula>
    </cfRule>
  </conditionalFormatting>
  <conditionalFormatting sqref="E396">
    <cfRule type="cellIs" dxfId="21299" priority="23878" operator="lessThan">
      <formula>0</formula>
    </cfRule>
  </conditionalFormatting>
  <conditionalFormatting sqref="F396">
    <cfRule type="cellIs" dxfId="21298" priority="23877" operator="greaterThan">
      <formula>5000000</formula>
    </cfRule>
  </conditionalFormatting>
  <conditionalFormatting sqref="F396">
    <cfRule type="expression" dxfId="21297" priority="23876">
      <formula>ISTEXT($F$396)</formula>
    </cfRule>
  </conditionalFormatting>
  <conditionalFormatting sqref="F396">
    <cfRule type="cellIs" dxfId="21296" priority="23875" operator="lessThan">
      <formula>0</formula>
    </cfRule>
  </conditionalFormatting>
  <conditionalFormatting sqref="G396">
    <cfRule type="cellIs" dxfId="21295" priority="23874" operator="greaterThan">
      <formula>5000000</formula>
    </cfRule>
  </conditionalFormatting>
  <conditionalFormatting sqref="G396">
    <cfRule type="expression" dxfId="21294" priority="23873">
      <formula>ISTEXT($G$396)</formula>
    </cfRule>
  </conditionalFormatting>
  <conditionalFormatting sqref="G396">
    <cfRule type="cellIs" dxfId="21293" priority="23872" operator="lessThan">
      <formula>0</formula>
    </cfRule>
  </conditionalFormatting>
  <conditionalFormatting sqref="H396">
    <cfRule type="cellIs" dxfId="21292" priority="23871" operator="greaterThan">
      <formula>5000000</formula>
    </cfRule>
  </conditionalFormatting>
  <conditionalFormatting sqref="H396">
    <cfRule type="expression" dxfId="21291" priority="23870">
      <formula>ISTEXT($H$396)</formula>
    </cfRule>
  </conditionalFormatting>
  <conditionalFormatting sqref="H396">
    <cfRule type="cellIs" dxfId="21290" priority="23869" operator="lessThan">
      <formula>0</formula>
    </cfRule>
  </conditionalFormatting>
  <conditionalFormatting sqref="I396">
    <cfRule type="cellIs" dxfId="21289" priority="23868" operator="greaterThan">
      <formula>5000000</formula>
    </cfRule>
  </conditionalFormatting>
  <conditionalFormatting sqref="I396">
    <cfRule type="expression" dxfId="21288" priority="23867">
      <formula>ISTEXT($I$396)</formula>
    </cfRule>
  </conditionalFormatting>
  <conditionalFormatting sqref="I396">
    <cfRule type="cellIs" dxfId="21287" priority="23866" operator="lessThan">
      <formula>0</formula>
    </cfRule>
  </conditionalFormatting>
  <conditionalFormatting sqref="J396">
    <cfRule type="cellIs" dxfId="21286" priority="23865" operator="greaterThan">
      <formula>5000000</formula>
    </cfRule>
  </conditionalFormatting>
  <conditionalFormatting sqref="J396">
    <cfRule type="expression" dxfId="21285" priority="23864">
      <formula>ISTEXT($J$396)</formula>
    </cfRule>
  </conditionalFormatting>
  <conditionalFormatting sqref="J396">
    <cfRule type="cellIs" dxfId="21284" priority="23863" operator="lessThan">
      <formula>0</formula>
    </cfRule>
  </conditionalFormatting>
  <conditionalFormatting sqref="K396">
    <cfRule type="cellIs" dxfId="21283" priority="23862" operator="greaterThan">
      <formula>5000000</formula>
    </cfRule>
  </conditionalFormatting>
  <conditionalFormatting sqref="K396">
    <cfRule type="expression" dxfId="21282" priority="23861">
      <formula>ISTEXT($K$396)</formula>
    </cfRule>
  </conditionalFormatting>
  <conditionalFormatting sqref="K396">
    <cfRule type="cellIs" dxfId="21281" priority="23860" operator="lessThan">
      <formula>0</formula>
    </cfRule>
  </conditionalFormatting>
  <conditionalFormatting sqref="L396">
    <cfRule type="cellIs" dxfId="21280" priority="23859" operator="greaterThan">
      <formula>5000000</formula>
    </cfRule>
  </conditionalFormatting>
  <conditionalFormatting sqref="L396">
    <cfRule type="expression" dxfId="21279" priority="23858">
      <formula>ISTEXT($L$396)</formula>
    </cfRule>
  </conditionalFormatting>
  <conditionalFormatting sqref="L396">
    <cfRule type="cellIs" dxfId="21278" priority="23857" operator="lessThan">
      <formula>0</formula>
    </cfRule>
  </conditionalFormatting>
  <conditionalFormatting sqref="M396">
    <cfRule type="cellIs" dxfId="21277" priority="23856" operator="greaterThan">
      <formula>5000000</formula>
    </cfRule>
  </conditionalFormatting>
  <conditionalFormatting sqref="M396">
    <cfRule type="expression" dxfId="21276" priority="23855">
      <formula>ISTEXT($M$396)</formula>
    </cfRule>
  </conditionalFormatting>
  <conditionalFormatting sqref="M396">
    <cfRule type="cellIs" dxfId="21275" priority="23854" operator="lessThan">
      <formula>0</formula>
    </cfRule>
  </conditionalFormatting>
  <conditionalFormatting sqref="N396">
    <cfRule type="cellIs" dxfId="21274" priority="23853" operator="greaterThan">
      <formula>5000000</formula>
    </cfRule>
  </conditionalFormatting>
  <conditionalFormatting sqref="N396">
    <cfRule type="expression" dxfId="21273" priority="23852">
      <formula>ISTEXT($N$396)</formula>
    </cfRule>
  </conditionalFormatting>
  <conditionalFormatting sqref="N396">
    <cfRule type="cellIs" dxfId="21272" priority="23851" operator="lessThan">
      <formula>0</formula>
    </cfRule>
  </conditionalFormatting>
  <conditionalFormatting sqref="O396">
    <cfRule type="cellIs" dxfId="21271" priority="23850" operator="greaterThan">
      <formula>5000000</formula>
    </cfRule>
  </conditionalFormatting>
  <conditionalFormatting sqref="O396">
    <cfRule type="expression" dxfId="21270" priority="23849">
      <formula>ISTEXT($O$396)</formula>
    </cfRule>
  </conditionalFormatting>
  <conditionalFormatting sqref="O396">
    <cfRule type="cellIs" dxfId="21269" priority="23848" operator="lessThan">
      <formula>0</formula>
    </cfRule>
  </conditionalFormatting>
  <conditionalFormatting sqref="P396">
    <cfRule type="cellIs" dxfId="21268" priority="23847" operator="greaterThan">
      <formula>5000000</formula>
    </cfRule>
  </conditionalFormatting>
  <conditionalFormatting sqref="P396">
    <cfRule type="expression" dxfId="21267" priority="23846">
      <formula>ISTEXT($P$396)</formula>
    </cfRule>
  </conditionalFormatting>
  <conditionalFormatting sqref="P396">
    <cfRule type="cellIs" dxfId="21266" priority="23845" operator="lessThan">
      <formula>0</formula>
    </cfRule>
  </conditionalFormatting>
  <conditionalFormatting sqref="Q396">
    <cfRule type="cellIs" dxfId="21265" priority="23844" operator="greaterThan">
      <formula>5000000</formula>
    </cfRule>
  </conditionalFormatting>
  <conditionalFormatting sqref="Q396">
    <cfRule type="expression" dxfId="21264" priority="23843">
      <formula>ISTEXT($Q$396)</formula>
    </cfRule>
  </conditionalFormatting>
  <conditionalFormatting sqref="Q396">
    <cfRule type="cellIs" dxfId="21263" priority="23842" operator="lessThan">
      <formula>0</formula>
    </cfRule>
  </conditionalFormatting>
  <conditionalFormatting sqref="R396">
    <cfRule type="cellIs" dxfId="21262" priority="23841" operator="greaterThan">
      <formula>5000000</formula>
    </cfRule>
  </conditionalFormatting>
  <conditionalFormatting sqref="R396">
    <cfRule type="expression" dxfId="21261" priority="23840">
      <formula>ISTEXT($R$396)</formula>
    </cfRule>
  </conditionalFormatting>
  <conditionalFormatting sqref="R396">
    <cfRule type="cellIs" dxfId="21260" priority="23839" operator="lessThan">
      <formula>0</formula>
    </cfRule>
  </conditionalFormatting>
  <conditionalFormatting sqref="S396">
    <cfRule type="cellIs" dxfId="21259" priority="23838" operator="greaterThan">
      <formula>5000000</formula>
    </cfRule>
  </conditionalFormatting>
  <conditionalFormatting sqref="S396">
    <cfRule type="expression" dxfId="21258" priority="23837">
      <formula>ISTEXT($S$396)</formula>
    </cfRule>
  </conditionalFormatting>
  <conditionalFormatting sqref="S396">
    <cfRule type="cellIs" dxfId="21257" priority="23836" operator="lessThan">
      <formula>0</formula>
    </cfRule>
  </conditionalFormatting>
  <conditionalFormatting sqref="T396">
    <cfRule type="cellIs" dxfId="21256" priority="23835" operator="greaterThan">
      <formula>5000000</formula>
    </cfRule>
  </conditionalFormatting>
  <conditionalFormatting sqref="T396">
    <cfRule type="expression" dxfId="21255" priority="23834">
      <formula>ISTEXT($T$396)</formula>
    </cfRule>
  </conditionalFormatting>
  <conditionalFormatting sqref="T396">
    <cfRule type="cellIs" dxfId="21254" priority="23833" operator="lessThan">
      <formula>0</formula>
    </cfRule>
  </conditionalFormatting>
  <conditionalFormatting sqref="U396">
    <cfRule type="cellIs" dxfId="21253" priority="23832" operator="greaterThan">
      <formula>5000000</formula>
    </cfRule>
  </conditionalFormatting>
  <conditionalFormatting sqref="U396">
    <cfRule type="expression" dxfId="21252" priority="23831">
      <formula>ISTEXT($U$396)</formula>
    </cfRule>
  </conditionalFormatting>
  <conditionalFormatting sqref="U396">
    <cfRule type="cellIs" dxfId="21251" priority="23830" operator="lessThan">
      <formula>0</formula>
    </cfRule>
  </conditionalFormatting>
  <conditionalFormatting sqref="V396">
    <cfRule type="cellIs" dxfId="21250" priority="23829" operator="greaterThan">
      <formula>5000000</formula>
    </cfRule>
  </conditionalFormatting>
  <conditionalFormatting sqref="V396">
    <cfRule type="expression" dxfId="21249" priority="23828">
      <formula>ISTEXT($V$396)</formula>
    </cfRule>
  </conditionalFormatting>
  <conditionalFormatting sqref="V396">
    <cfRule type="cellIs" dxfId="21248" priority="23827" operator="lessThan">
      <formula>0</formula>
    </cfRule>
  </conditionalFormatting>
  <conditionalFormatting sqref="W396">
    <cfRule type="cellIs" dxfId="21247" priority="23826" operator="greaterThan">
      <formula>5000000</formula>
    </cfRule>
  </conditionalFormatting>
  <conditionalFormatting sqref="W396">
    <cfRule type="expression" dxfId="21246" priority="23825">
      <formula>ISTEXT($W$396)</formula>
    </cfRule>
  </conditionalFormatting>
  <conditionalFormatting sqref="W396">
    <cfRule type="cellIs" dxfId="21245" priority="23824" operator="lessThan">
      <formula>0</formula>
    </cfRule>
  </conditionalFormatting>
  <conditionalFormatting sqref="X396">
    <cfRule type="cellIs" dxfId="21244" priority="23823" operator="greaterThan">
      <formula>5000000</formula>
    </cfRule>
  </conditionalFormatting>
  <conditionalFormatting sqref="X396">
    <cfRule type="expression" dxfId="21243" priority="23822">
      <formula>ISTEXT($X$396)</formula>
    </cfRule>
  </conditionalFormatting>
  <conditionalFormatting sqref="X396">
    <cfRule type="cellIs" dxfId="21242" priority="23821" operator="lessThan">
      <formula>0</formula>
    </cfRule>
  </conditionalFormatting>
  <conditionalFormatting sqref="Y396">
    <cfRule type="cellIs" dxfId="21241" priority="23820" operator="greaterThan">
      <formula>5000000</formula>
    </cfRule>
  </conditionalFormatting>
  <conditionalFormatting sqref="Y396">
    <cfRule type="expression" dxfId="21240" priority="23819">
      <formula>ISTEXT($Y$396)</formula>
    </cfRule>
  </conditionalFormatting>
  <conditionalFormatting sqref="Y396">
    <cfRule type="cellIs" dxfId="21239" priority="23818" operator="lessThan">
      <formula>0</formula>
    </cfRule>
  </conditionalFormatting>
  <conditionalFormatting sqref="Z396">
    <cfRule type="cellIs" dxfId="21238" priority="23817" operator="greaterThan">
      <formula>5000000</formula>
    </cfRule>
  </conditionalFormatting>
  <conditionalFormatting sqref="Z396">
    <cfRule type="expression" dxfId="21237" priority="23816">
      <formula>ISTEXT($Z$396)</formula>
    </cfRule>
  </conditionalFormatting>
  <conditionalFormatting sqref="Z396">
    <cfRule type="cellIs" dxfId="21236" priority="23815" operator="lessThan">
      <formula>0</formula>
    </cfRule>
  </conditionalFormatting>
  <conditionalFormatting sqref="D397">
    <cfRule type="cellIs" dxfId="21235" priority="23814" operator="greaterThan">
      <formula>5000000</formula>
    </cfRule>
  </conditionalFormatting>
  <conditionalFormatting sqref="D397">
    <cfRule type="expression" dxfId="21234" priority="23813">
      <formula>ISTEXT($D$397)</formula>
    </cfRule>
  </conditionalFormatting>
  <conditionalFormatting sqref="D397">
    <cfRule type="cellIs" dxfId="21233" priority="23812" operator="lessThan">
      <formula>0</formula>
    </cfRule>
  </conditionalFormatting>
  <conditionalFormatting sqref="E397">
    <cfRule type="cellIs" dxfId="21232" priority="23811" operator="greaterThan">
      <formula>5000000</formula>
    </cfRule>
  </conditionalFormatting>
  <conditionalFormatting sqref="E397">
    <cfRule type="expression" dxfId="21231" priority="23810">
      <formula>ISTEXT($E$397)</formula>
    </cfRule>
  </conditionalFormatting>
  <conditionalFormatting sqref="E397">
    <cfRule type="cellIs" dxfId="21230" priority="23809" operator="lessThan">
      <formula>0</formula>
    </cfRule>
  </conditionalFormatting>
  <conditionalFormatting sqref="F397">
    <cfRule type="cellIs" dxfId="21229" priority="23808" operator="greaterThan">
      <formula>5000000</formula>
    </cfRule>
  </conditionalFormatting>
  <conditionalFormatting sqref="F397">
    <cfRule type="expression" dxfId="21228" priority="23807">
      <formula>ISTEXT($F$397)</formula>
    </cfRule>
  </conditionalFormatting>
  <conditionalFormatting sqref="F397">
    <cfRule type="cellIs" dxfId="21227" priority="23806" operator="lessThan">
      <formula>0</formula>
    </cfRule>
  </conditionalFormatting>
  <conditionalFormatting sqref="G397">
    <cfRule type="cellIs" dxfId="21226" priority="23805" operator="greaterThan">
      <formula>5000000</formula>
    </cfRule>
  </conditionalFormatting>
  <conditionalFormatting sqref="G397">
    <cfRule type="expression" dxfId="21225" priority="23804">
      <formula>ISTEXT($G$397)</formula>
    </cfRule>
  </conditionalFormatting>
  <conditionalFormatting sqref="G397">
    <cfRule type="cellIs" dxfId="21224" priority="23803" operator="lessThan">
      <formula>0</formula>
    </cfRule>
  </conditionalFormatting>
  <conditionalFormatting sqref="H397">
    <cfRule type="cellIs" dxfId="21223" priority="23802" operator="greaterThan">
      <formula>5000000</formula>
    </cfRule>
  </conditionalFormatting>
  <conditionalFormatting sqref="H397">
    <cfRule type="expression" dxfId="21222" priority="23801">
      <formula>ISTEXT($H$397)</formula>
    </cfRule>
  </conditionalFormatting>
  <conditionalFormatting sqref="H397">
    <cfRule type="cellIs" dxfId="21221" priority="23800" operator="lessThan">
      <formula>0</formula>
    </cfRule>
  </conditionalFormatting>
  <conditionalFormatting sqref="I397">
    <cfRule type="cellIs" dxfId="21220" priority="23799" operator="greaterThan">
      <formula>5000000</formula>
    </cfRule>
  </conditionalFormatting>
  <conditionalFormatting sqref="I397">
    <cfRule type="expression" dxfId="21219" priority="23798">
      <formula>ISTEXT($I$397)</formula>
    </cfRule>
  </conditionalFormatting>
  <conditionalFormatting sqref="I397">
    <cfRule type="cellIs" dxfId="21218" priority="23797" operator="lessThan">
      <formula>0</formula>
    </cfRule>
  </conditionalFormatting>
  <conditionalFormatting sqref="J397">
    <cfRule type="cellIs" dxfId="21217" priority="23796" operator="greaterThan">
      <formula>5000000</formula>
    </cfRule>
  </conditionalFormatting>
  <conditionalFormatting sqref="J397">
    <cfRule type="expression" dxfId="21216" priority="23795">
      <formula>ISTEXT($J$397)</formula>
    </cfRule>
  </conditionalFormatting>
  <conditionalFormatting sqref="J397">
    <cfRule type="cellIs" dxfId="21215" priority="23794" operator="lessThan">
      <formula>0</formula>
    </cfRule>
  </conditionalFormatting>
  <conditionalFormatting sqref="K397">
    <cfRule type="cellIs" dxfId="21214" priority="23793" operator="greaterThan">
      <formula>5000000</formula>
    </cfRule>
  </conditionalFormatting>
  <conditionalFormatting sqref="K397">
    <cfRule type="expression" dxfId="21213" priority="23792">
      <formula>ISTEXT($K$397)</formula>
    </cfRule>
  </conditionalFormatting>
  <conditionalFormatting sqref="K397">
    <cfRule type="cellIs" dxfId="21212" priority="23791" operator="lessThan">
      <formula>0</formula>
    </cfRule>
  </conditionalFormatting>
  <conditionalFormatting sqref="L397">
    <cfRule type="cellIs" dxfId="21211" priority="23790" operator="greaterThan">
      <formula>5000000</formula>
    </cfRule>
  </conditionalFormatting>
  <conditionalFormatting sqref="L397">
    <cfRule type="expression" dxfId="21210" priority="23789">
      <formula>ISTEXT($L$397)</formula>
    </cfRule>
  </conditionalFormatting>
  <conditionalFormatting sqref="L397">
    <cfRule type="cellIs" dxfId="21209" priority="23788" operator="lessThan">
      <formula>0</formula>
    </cfRule>
  </conditionalFormatting>
  <conditionalFormatting sqref="M397">
    <cfRule type="cellIs" dxfId="21208" priority="23787" operator="greaterThan">
      <formula>5000000</formula>
    </cfRule>
  </conditionalFormatting>
  <conditionalFormatting sqref="M397">
    <cfRule type="expression" dxfId="21207" priority="23786">
      <formula>ISTEXT($M$397)</formula>
    </cfRule>
  </conditionalFormatting>
  <conditionalFormatting sqref="M397">
    <cfRule type="cellIs" dxfId="21206" priority="23785" operator="lessThan">
      <formula>0</formula>
    </cfRule>
  </conditionalFormatting>
  <conditionalFormatting sqref="N397">
    <cfRule type="cellIs" dxfId="21205" priority="23784" operator="greaterThan">
      <formula>5000000</formula>
    </cfRule>
  </conditionalFormatting>
  <conditionalFormatting sqref="N397">
    <cfRule type="expression" dxfId="21204" priority="23783">
      <formula>ISTEXT($N$397)</formula>
    </cfRule>
  </conditionalFormatting>
  <conditionalFormatting sqref="N397">
    <cfRule type="cellIs" dxfId="21203" priority="23782" operator="lessThan">
      <formula>0</formula>
    </cfRule>
  </conditionalFormatting>
  <conditionalFormatting sqref="O397">
    <cfRule type="cellIs" dxfId="21202" priority="23781" operator="greaterThan">
      <formula>5000000</formula>
    </cfRule>
  </conditionalFormatting>
  <conditionalFormatting sqref="O397">
    <cfRule type="expression" dxfId="21201" priority="23780">
      <formula>ISTEXT($O$397)</formula>
    </cfRule>
  </conditionalFormatting>
  <conditionalFormatting sqref="O397">
    <cfRule type="cellIs" dxfId="21200" priority="23779" operator="lessThan">
      <formula>0</formula>
    </cfRule>
  </conditionalFormatting>
  <conditionalFormatting sqref="P397">
    <cfRule type="cellIs" dxfId="21199" priority="23778" operator="greaterThan">
      <formula>5000000</formula>
    </cfRule>
  </conditionalFormatting>
  <conditionalFormatting sqref="P397">
    <cfRule type="expression" dxfId="21198" priority="23777">
      <formula>ISTEXT($P$397)</formula>
    </cfRule>
  </conditionalFormatting>
  <conditionalFormatting sqref="P397">
    <cfRule type="cellIs" dxfId="21197" priority="23776" operator="lessThan">
      <formula>0</formula>
    </cfRule>
  </conditionalFormatting>
  <conditionalFormatting sqref="Q397">
    <cfRule type="cellIs" dxfId="21196" priority="23775" operator="greaterThan">
      <formula>5000000</formula>
    </cfRule>
  </conditionalFormatting>
  <conditionalFormatting sqref="Q397">
    <cfRule type="expression" dxfId="21195" priority="23774">
      <formula>ISTEXT($Q$397)</formula>
    </cfRule>
  </conditionalFormatting>
  <conditionalFormatting sqref="Q397">
    <cfRule type="cellIs" dxfId="21194" priority="23773" operator="lessThan">
      <formula>0</formula>
    </cfRule>
  </conditionalFormatting>
  <conditionalFormatting sqref="R397">
    <cfRule type="cellIs" dxfId="21193" priority="23772" operator="greaterThan">
      <formula>5000000</formula>
    </cfRule>
  </conditionalFormatting>
  <conditionalFormatting sqref="R397">
    <cfRule type="expression" dxfId="21192" priority="23771">
      <formula>ISTEXT($R$397)</formula>
    </cfRule>
  </conditionalFormatting>
  <conditionalFormatting sqref="R397">
    <cfRule type="cellIs" dxfId="21191" priority="23770" operator="lessThan">
      <formula>0</formula>
    </cfRule>
  </conditionalFormatting>
  <conditionalFormatting sqref="S397">
    <cfRule type="cellIs" dxfId="21190" priority="23769" operator="greaterThan">
      <formula>5000000</formula>
    </cfRule>
  </conditionalFormatting>
  <conditionalFormatting sqref="S397">
    <cfRule type="expression" dxfId="21189" priority="23768">
      <formula>ISTEXT($S$397)</formula>
    </cfRule>
  </conditionalFormatting>
  <conditionalFormatting sqref="S397">
    <cfRule type="cellIs" dxfId="21188" priority="23767" operator="lessThan">
      <formula>0</formula>
    </cfRule>
  </conditionalFormatting>
  <conditionalFormatting sqref="T397">
    <cfRule type="cellIs" dxfId="21187" priority="23766" operator="greaterThan">
      <formula>5000000</formula>
    </cfRule>
  </conditionalFormatting>
  <conditionalFormatting sqref="T397">
    <cfRule type="expression" dxfId="21186" priority="23765">
      <formula>ISTEXT($T$397)</formula>
    </cfRule>
  </conditionalFormatting>
  <conditionalFormatting sqref="T397">
    <cfRule type="cellIs" dxfId="21185" priority="23764" operator="lessThan">
      <formula>0</formula>
    </cfRule>
  </conditionalFormatting>
  <conditionalFormatting sqref="U397">
    <cfRule type="cellIs" dxfId="21184" priority="23763" operator="greaterThan">
      <formula>5000000</formula>
    </cfRule>
  </conditionalFormatting>
  <conditionalFormatting sqref="U397">
    <cfRule type="expression" dxfId="21183" priority="23762">
      <formula>ISTEXT($U$397)</formula>
    </cfRule>
  </conditionalFormatting>
  <conditionalFormatting sqref="U397">
    <cfRule type="cellIs" dxfId="21182" priority="23761" operator="lessThan">
      <formula>0</formula>
    </cfRule>
  </conditionalFormatting>
  <conditionalFormatting sqref="V397">
    <cfRule type="cellIs" dxfId="21181" priority="23760" operator="greaterThan">
      <formula>5000000</formula>
    </cfRule>
  </conditionalFormatting>
  <conditionalFormatting sqref="V397">
    <cfRule type="expression" dxfId="21180" priority="23759">
      <formula>ISTEXT($V$397)</formula>
    </cfRule>
  </conditionalFormatting>
  <conditionalFormatting sqref="V397">
    <cfRule type="cellIs" dxfId="21179" priority="23758" operator="lessThan">
      <formula>0</formula>
    </cfRule>
  </conditionalFormatting>
  <conditionalFormatting sqref="W397">
    <cfRule type="cellIs" dxfId="21178" priority="23757" operator="greaterThan">
      <formula>5000000</formula>
    </cfRule>
  </conditionalFormatting>
  <conditionalFormatting sqref="W397">
    <cfRule type="expression" dxfId="21177" priority="23756">
      <formula>ISTEXT($W$397)</formula>
    </cfRule>
  </conditionalFormatting>
  <conditionalFormatting sqref="W397">
    <cfRule type="cellIs" dxfId="21176" priority="23755" operator="lessThan">
      <formula>0</formula>
    </cfRule>
  </conditionalFormatting>
  <conditionalFormatting sqref="X397">
    <cfRule type="cellIs" dxfId="21175" priority="23754" operator="greaterThan">
      <formula>5000000</formula>
    </cfRule>
  </conditionalFormatting>
  <conditionalFormatting sqref="X397">
    <cfRule type="expression" dxfId="21174" priority="23753">
      <formula>ISTEXT($X$397)</formula>
    </cfRule>
  </conditionalFormatting>
  <conditionalFormatting sqref="X397">
    <cfRule type="cellIs" dxfId="21173" priority="23752" operator="lessThan">
      <formula>0</formula>
    </cfRule>
  </conditionalFormatting>
  <conditionalFormatting sqref="Y397">
    <cfRule type="cellIs" dxfId="21172" priority="23751" operator="greaterThan">
      <formula>5000000</formula>
    </cfRule>
  </conditionalFormatting>
  <conditionalFormatting sqref="Y397">
    <cfRule type="expression" dxfId="21171" priority="23750">
      <formula>ISTEXT($Y$397)</formula>
    </cfRule>
  </conditionalFormatting>
  <conditionalFormatting sqref="Y397">
    <cfRule type="cellIs" dxfId="21170" priority="23749" operator="lessThan">
      <formula>0</formula>
    </cfRule>
  </conditionalFormatting>
  <conditionalFormatting sqref="Z397">
    <cfRule type="cellIs" dxfId="21169" priority="23748" operator="greaterThan">
      <formula>5000000</formula>
    </cfRule>
  </conditionalFormatting>
  <conditionalFormatting sqref="Z397">
    <cfRule type="expression" dxfId="21168" priority="23747">
      <formula>ISTEXT($Z$397)</formula>
    </cfRule>
  </conditionalFormatting>
  <conditionalFormatting sqref="Z397">
    <cfRule type="cellIs" dxfId="21167" priority="23746" operator="lessThan">
      <formula>0</formula>
    </cfRule>
  </conditionalFormatting>
  <conditionalFormatting sqref="E398">
    <cfRule type="cellIs" dxfId="21166" priority="23745" operator="greaterThan">
      <formula>5000000</formula>
    </cfRule>
  </conditionalFormatting>
  <conditionalFormatting sqref="E398">
    <cfRule type="expression" dxfId="21165" priority="23744">
      <formula>ISTEXT($E$398)</formula>
    </cfRule>
  </conditionalFormatting>
  <conditionalFormatting sqref="E398">
    <cfRule type="cellIs" dxfId="21164" priority="23743" operator="lessThan">
      <formula>0</formula>
    </cfRule>
  </conditionalFormatting>
  <conditionalFormatting sqref="F398">
    <cfRule type="cellIs" dxfId="21163" priority="23742" operator="greaterThan">
      <formula>5000000</formula>
    </cfRule>
  </conditionalFormatting>
  <conditionalFormatting sqref="F398">
    <cfRule type="expression" dxfId="21162" priority="23741">
      <formula>ISTEXT($F$398)</formula>
    </cfRule>
  </conditionalFormatting>
  <conditionalFormatting sqref="F398">
    <cfRule type="cellIs" dxfId="21161" priority="23740" operator="lessThan">
      <formula>0</formula>
    </cfRule>
  </conditionalFormatting>
  <conditionalFormatting sqref="G398">
    <cfRule type="cellIs" dxfId="21160" priority="23739" operator="greaterThan">
      <formula>5000000</formula>
    </cfRule>
  </conditionalFormatting>
  <conditionalFormatting sqref="G398">
    <cfRule type="expression" dxfId="21159" priority="23738">
      <formula>ISTEXT($G$398)</formula>
    </cfRule>
  </conditionalFormatting>
  <conditionalFormatting sqref="G398">
    <cfRule type="cellIs" dxfId="21158" priority="23737" operator="lessThan">
      <formula>0</formula>
    </cfRule>
  </conditionalFormatting>
  <conditionalFormatting sqref="H398">
    <cfRule type="cellIs" dxfId="21157" priority="23736" operator="greaterThan">
      <formula>5000000</formula>
    </cfRule>
  </conditionalFormatting>
  <conditionalFormatting sqref="H398">
    <cfRule type="expression" dxfId="21156" priority="23735">
      <formula>ISTEXT($H$398)</formula>
    </cfRule>
  </conditionalFormatting>
  <conditionalFormatting sqref="H398">
    <cfRule type="cellIs" dxfId="21155" priority="23734" operator="lessThan">
      <formula>0</formula>
    </cfRule>
  </conditionalFormatting>
  <conditionalFormatting sqref="I398">
    <cfRule type="cellIs" dxfId="21154" priority="23733" operator="greaterThan">
      <formula>5000000</formula>
    </cfRule>
  </conditionalFormatting>
  <conditionalFormatting sqref="I398">
    <cfRule type="expression" dxfId="21153" priority="23732">
      <formula>ISTEXT($I$398)</formula>
    </cfRule>
  </conditionalFormatting>
  <conditionalFormatting sqref="I398">
    <cfRule type="cellIs" dxfId="21152" priority="23731" operator="lessThan">
      <formula>0</formula>
    </cfRule>
  </conditionalFormatting>
  <conditionalFormatting sqref="J398">
    <cfRule type="cellIs" dxfId="21151" priority="23730" operator="greaterThan">
      <formula>5000000</formula>
    </cfRule>
  </conditionalFormatting>
  <conditionalFormatting sqref="J398">
    <cfRule type="expression" dxfId="21150" priority="23729">
      <formula>ISTEXT($J$398)</formula>
    </cfRule>
  </conditionalFormatting>
  <conditionalFormatting sqref="J398">
    <cfRule type="cellIs" dxfId="21149" priority="23728" operator="lessThan">
      <formula>0</formula>
    </cfRule>
  </conditionalFormatting>
  <conditionalFormatting sqref="K398">
    <cfRule type="cellIs" dxfId="21148" priority="23727" operator="greaterThan">
      <formula>5000000</formula>
    </cfRule>
  </conditionalFormatting>
  <conditionalFormatting sqref="K398">
    <cfRule type="expression" dxfId="21147" priority="23726">
      <formula>ISTEXT($K$398)</formula>
    </cfRule>
  </conditionalFormatting>
  <conditionalFormatting sqref="K398">
    <cfRule type="cellIs" dxfId="21146" priority="23725" operator="lessThan">
      <formula>0</formula>
    </cfRule>
  </conditionalFormatting>
  <conditionalFormatting sqref="L398">
    <cfRule type="cellIs" dxfId="21145" priority="23724" operator="greaterThan">
      <formula>5000000</formula>
    </cfRule>
  </conditionalFormatting>
  <conditionalFormatting sqref="L398">
    <cfRule type="expression" dxfId="21144" priority="23723">
      <formula>ISTEXT($L$398)</formula>
    </cfRule>
  </conditionalFormatting>
  <conditionalFormatting sqref="L398">
    <cfRule type="cellIs" dxfId="21143" priority="23722" operator="lessThan">
      <formula>0</formula>
    </cfRule>
  </conditionalFormatting>
  <conditionalFormatting sqref="M398">
    <cfRule type="cellIs" dxfId="21142" priority="23721" operator="greaterThan">
      <formula>5000000</formula>
    </cfRule>
  </conditionalFormatting>
  <conditionalFormatting sqref="M398">
    <cfRule type="expression" dxfId="21141" priority="23720">
      <formula>ISTEXT($M$398)</formula>
    </cfRule>
  </conditionalFormatting>
  <conditionalFormatting sqref="M398">
    <cfRule type="cellIs" dxfId="21140" priority="23719" operator="lessThan">
      <formula>0</formula>
    </cfRule>
  </conditionalFormatting>
  <conditionalFormatting sqref="N398">
    <cfRule type="cellIs" dxfId="21139" priority="23718" operator="greaterThan">
      <formula>5000000</formula>
    </cfRule>
  </conditionalFormatting>
  <conditionalFormatting sqref="N398">
    <cfRule type="expression" dxfId="21138" priority="23717">
      <formula>ISTEXT($N$398)</formula>
    </cfRule>
  </conditionalFormatting>
  <conditionalFormatting sqref="N398">
    <cfRule type="cellIs" dxfId="21137" priority="23716" operator="lessThan">
      <formula>0</formula>
    </cfRule>
  </conditionalFormatting>
  <conditionalFormatting sqref="O398">
    <cfRule type="cellIs" dxfId="21136" priority="23715" operator="greaterThan">
      <formula>5000000</formula>
    </cfRule>
  </conditionalFormatting>
  <conditionalFormatting sqref="O398">
    <cfRule type="expression" dxfId="21135" priority="23714">
      <formula>ISTEXT($O$398)</formula>
    </cfRule>
  </conditionalFormatting>
  <conditionalFormatting sqref="O398">
    <cfRule type="cellIs" dxfId="21134" priority="23713" operator="lessThan">
      <formula>0</formula>
    </cfRule>
  </conditionalFormatting>
  <conditionalFormatting sqref="P398">
    <cfRule type="cellIs" dxfId="21133" priority="23712" operator="greaterThan">
      <formula>5000000</formula>
    </cfRule>
  </conditionalFormatting>
  <conditionalFormatting sqref="P398">
    <cfRule type="expression" dxfId="21132" priority="23711">
      <formula>ISTEXT($P$398)</formula>
    </cfRule>
  </conditionalFormatting>
  <conditionalFormatting sqref="P398">
    <cfRule type="cellIs" dxfId="21131" priority="23710" operator="lessThan">
      <formula>0</formula>
    </cfRule>
  </conditionalFormatting>
  <conditionalFormatting sqref="Q398">
    <cfRule type="cellIs" dxfId="21130" priority="23709" operator="greaterThan">
      <formula>5000000</formula>
    </cfRule>
  </conditionalFormatting>
  <conditionalFormatting sqref="Q398">
    <cfRule type="expression" dxfId="21129" priority="23708">
      <formula>ISTEXT($Q$398)</formula>
    </cfRule>
  </conditionalFormatting>
  <conditionalFormatting sqref="Q398">
    <cfRule type="cellIs" dxfId="21128" priority="23707" operator="lessThan">
      <formula>0</formula>
    </cfRule>
  </conditionalFormatting>
  <conditionalFormatting sqref="R398">
    <cfRule type="cellIs" dxfId="21127" priority="23706" operator="greaterThan">
      <formula>5000000</formula>
    </cfRule>
  </conditionalFormatting>
  <conditionalFormatting sqref="R398">
    <cfRule type="expression" dxfId="21126" priority="23705">
      <formula>ISTEXT($R$398)</formula>
    </cfRule>
  </conditionalFormatting>
  <conditionalFormatting sqref="R398">
    <cfRule type="cellIs" dxfId="21125" priority="23704" operator="lessThan">
      <formula>0</formula>
    </cfRule>
  </conditionalFormatting>
  <conditionalFormatting sqref="S398">
    <cfRule type="cellIs" dxfId="21124" priority="23703" operator="greaterThan">
      <formula>5000000</formula>
    </cfRule>
  </conditionalFormatting>
  <conditionalFormatting sqref="S398">
    <cfRule type="expression" dxfId="21123" priority="23702">
      <formula>ISTEXT($S$398)</formula>
    </cfRule>
  </conditionalFormatting>
  <conditionalFormatting sqref="S398">
    <cfRule type="cellIs" dxfId="21122" priority="23701" operator="lessThan">
      <formula>0</formula>
    </cfRule>
  </conditionalFormatting>
  <conditionalFormatting sqref="T398">
    <cfRule type="cellIs" dxfId="21121" priority="23700" operator="greaterThan">
      <formula>5000000</formula>
    </cfRule>
  </conditionalFormatting>
  <conditionalFormatting sqref="T398">
    <cfRule type="expression" dxfId="21120" priority="23699">
      <formula>ISTEXT($T$398)</formula>
    </cfRule>
  </conditionalFormatting>
  <conditionalFormatting sqref="T398">
    <cfRule type="cellIs" dxfId="21119" priority="23698" operator="lessThan">
      <formula>0</formula>
    </cfRule>
  </conditionalFormatting>
  <conditionalFormatting sqref="U398">
    <cfRule type="cellIs" dxfId="21118" priority="23697" operator="greaterThan">
      <formula>5000000</formula>
    </cfRule>
  </conditionalFormatting>
  <conditionalFormatting sqref="U398">
    <cfRule type="expression" dxfId="21117" priority="23696">
      <formula>ISTEXT($U$398)</formula>
    </cfRule>
  </conditionalFormatting>
  <conditionalFormatting sqref="U398">
    <cfRule type="cellIs" dxfId="21116" priority="23695" operator="lessThan">
      <formula>0</formula>
    </cfRule>
  </conditionalFormatting>
  <conditionalFormatting sqref="V398">
    <cfRule type="cellIs" dxfId="21115" priority="23694" operator="greaterThan">
      <formula>5000000</formula>
    </cfRule>
  </conditionalFormatting>
  <conditionalFormatting sqref="V398">
    <cfRule type="expression" dxfId="21114" priority="23693">
      <formula>ISTEXT($V$398)</formula>
    </cfRule>
  </conditionalFormatting>
  <conditionalFormatting sqref="V398">
    <cfRule type="cellIs" dxfId="21113" priority="23692" operator="lessThan">
      <formula>0</formula>
    </cfRule>
  </conditionalFormatting>
  <conditionalFormatting sqref="W398">
    <cfRule type="cellIs" dxfId="21112" priority="23691" operator="greaterThan">
      <formula>5000000</formula>
    </cfRule>
  </conditionalFormatting>
  <conditionalFormatting sqref="W398">
    <cfRule type="expression" dxfId="21111" priority="23690">
      <formula>ISTEXT($W$398)</formula>
    </cfRule>
  </conditionalFormatting>
  <conditionalFormatting sqref="W398">
    <cfRule type="cellIs" dxfId="21110" priority="23689" operator="lessThan">
      <formula>0</formula>
    </cfRule>
  </conditionalFormatting>
  <conditionalFormatting sqref="X398">
    <cfRule type="cellIs" dxfId="21109" priority="23688" operator="greaterThan">
      <formula>5000000</formula>
    </cfRule>
  </conditionalFormatting>
  <conditionalFormatting sqref="X398">
    <cfRule type="expression" dxfId="21108" priority="23687">
      <formula>ISTEXT($X$398)</formula>
    </cfRule>
  </conditionalFormatting>
  <conditionalFormatting sqref="X398">
    <cfRule type="cellIs" dxfId="21107" priority="23686" operator="lessThan">
      <formula>0</formula>
    </cfRule>
  </conditionalFormatting>
  <conditionalFormatting sqref="Y398">
    <cfRule type="cellIs" dxfId="21106" priority="23685" operator="greaterThan">
      <formula>5000000</formula>
    </cfRule>
  </conditionalFormatting>
  <conditionalFormatting sqref="Y398">
    <cfRule type="expression" dxfId="21105" priority="23684">
      <formula>ISTEXT($Y$398)</formula>
    </cfRule>
  </conditionalFormatting>
  <conditionalFormatting sqref="Y398">
    <cfRule type="cellIs" dxfId="21104" priority="23683" operator="lessThan">
      <formula>0</formula>
    </cfRule>
  </conditionalFormatting>
  <conditionalFormatting sqref="Z398">
    <cfRule type="cellIs" dxfId="21103" priority="23682" operator="greaterThan">
      <formula>5000000</formula>
    </cfRule>
  </conditionalFormatting>
  <conditionalFormatting sqref="Z398">
    <cfRule type="expression" dxfId="21102" priority="23681">
      <formula>ISTEXT($Z$398)</formula>
    </cfRule>
  </conditionalFormatting>
  <conditionalFormatting sqref="Z398">
    <cfRule type="cellIs" dxfId="21101" priority="23680" operator="lessThan">
      <formula>0</formula>
    </cfRule>
  </conditionalFormatting>
  <conditionalFormatting sqref="E399">
    <cfRule type="cellIs" dxfId="21100" priority="23679" operator="greaterThan">
      <formula>5000000</formula>
    </cfRule>
  </conditionalFormatting>
  <conditionalFormatting sqref="E399">
    <cfRule type="expression" dxfId="21099" priority="23678">
      <formula>ISTEXT($E$399)</formula>
    </cfRule>
  </conditionalFormatting>
  <conditionalFormatting sqref="E399">
    <cfRule type="cellIs" dxfId="21098" priority="23677" operator="lessThan">
      <formula>0</formula>
    </cfRule>
  </conditionalFormatting>
  <conditionalFormatting sqref="F399">
    <cfRule type="cellIs" dxfId="21097" priority="23676" operator="greaterThan">
      <formula>5000000</formula>
    </cfRule>
  </conditionalFormatting>
  <conditionalFormatting sqref="F399">
    <cfRule type="expression" dxfId="21096" priority="23675">
      <formula>ISTEXT($F$399)</formula>
    </cfRule>
  </conditionalFormatting>
  <conditionalFormatting sqref="F399">
    <cfRule type="cellIs" dxfId="21095" priority="23674" operator="lessThan">
      <formula>0</formula>
    </cfRule>
  </conditionalFormatting>
  <conditionalFormatting sqref="G399">
    <cfRule type="cellIs" dxfId="21094" priority="23673" operator="greaterThan">
      <formula>5000000</formula>
    </cfRule>
  </conditionalFormatting>
  <conditionalFormatting sqref="G399">
    <cfRule type="expression" dxfId="21093" priority="23672">
      <formula>ISTEXT($G$399)</formula>
    </cfRule>
  </conditionalFormatting>
  <conditionalFormatting sqref="G399">
    <cfRule type="cellIs" dxfId="21092" priority="23671" operator="lessThan">
      <formula>0</formula>
    </cfRule>
  </conditionalFormatting>
  <conditionalFormatting sqref="H399">
    <cfRule type="cellIs" dxfId="21091" priority="23670" operator="greaterThan">
      <formula>5000000</formula>
    </cfRule>
  </conditionalFormatting>
  <conditionalFormatting sqref="H399">
    <cfRule type="expression" dxfId="21090" priority="23669">
      <formula>ISTEXT($H$399)</formula>
    </cfRule>
  </conditionalFormatting>
  <conditionalFormatting sqref="H399">
    <cfRule type="cellIs" dxfId="21089" priority="23668" operator="lessThan">
      <formula>0</formula>
    </cfRule>
  </conditionalFormatting>
  <conditionalFormatting sqref="I399">
    <cfRule type="cellIs" dxfId="21088" priority="23667" operator="greaterThan">
      <formula>5000000</formula>
    </cfRule>
  </conditionalFormatting>
  <conditionalFormatting sqref="I399">
    <cfRule type="expression" dxfId="21087" priority="23666">
      <formula>ISTEXT($I$399)</formula>
    </cfRule>
  </conditionalFormatting>
  <conditionalFormatting sqref="I399">
    <cfRule type="cellIs" dxfId="21086" priority="23665" operator="lessThan">
      <formula>0</formula>
    </cfRule>
  </conditionalFormatting>
  <conditionalFormatting sqref="J399">
    <cfRule type="cellIs" dxfId="21085" priority="23664" operator="greaterThan">
      <formula>5000000</formula>
    </cfRule>
  </conditionalFormatting>
  <conditionalFormatting sqref="J399">
    <cfRule type="expression" dxfId="21084" priority="23663">
      <formula>ISTEXT($J$399)</formula>
    </cfRule>
  </conditionalFormatting>
  <conditionalFormatting sqref="J399">
    <cfRule type="cellIs" dxfId="21083" priority="23662" operator="lessThan">
      <formula>0</formula>
    </cfRule>
  </conditionalFormatting>
  <conditionalFormatting sqref="K399">
    <cfRule type="cellIs" dxfId="21082" priority="23661" operator="greaterThan">
      <formula>5000000</formula>
    </cfRule>
  </conditionalFormatting>
  <conditionalFormatting sqref="K399">
    <cfRule type="expression" dxfId="21081" priority="23660">
      <formula>ISTEXT($K$399)</formula>
    </cfRule>
  </conditionalFormatting>
  <conditionalFormatting sqref="K399">
    <cfRule type="cellIs" dxfId="21080" priority="23659" operator="lessThan">
      <formula>0</formula>
    </cfRule>
  </conditionalFormatting>
  <conditionalFormatting sqref="L399">
    <cfRule type="cellIs" dxfId="21079" priority="23658" operator="greaterThan">
      <formula>5000000</formula>
    </cfRule>
  </conditionalFormatting>
  <conditionalFormatting sqref="L399">
    <cfRule type="expression" dxfId="21078" priority="23657">
      <formula>ISTEXT($L$399)</formula>
    </cfRule>
  </conditionalFormatting>
  <conditionalFormatting sqref="L399">
    <cfRule type="cellIs" dxfId="21077" priority="23656" operator="lessThan">
      <formula>0</formula>
    </cfRule>
  </conditionalFormatting>
  <conditionalFormatting sqref="M399">
    <cfRule type="cellIs" dxfId="21076" priority="23655" operator="greaterThan">
      <formula>5000000</formula>
    </cfRule>
  </conditionalFormatting>
  <conditionalFormatting sqref="M399">
    <cfRule type="expression" dxfId="21075" priority="23654">
      <formula>ISTEXT($M$399)</formula>
    </cfRule>
  </conditionalFormatting>
  <conditionalFormatting sqref="M399">
    <cfRule type="cellIs" dxfId="21074" priority="23653" operator="lessThan">
      <formula>0</formula>
    </cfRule>
  </conditionalFormatting>
  <conditionalFormatting sqref="N399">
    <cfRule type="cellIs" dxfId="21073" priority="23652" operator="greaterThan">
      <formula>5000000</formula>
    </cfRule>
  </conditionalFormatting>
  <conditionalFormatting sqref="N399">
    <cfRule type="expression" dxfId="21072" priority="23651">
      <formula>ISTEXT($N$399)</formula>
    </cfRule>
  </conditionalFormatting>
  <conditionalFormatting sqref="N399">
    <cfRule type="cellIs" dxfId="21071" priority="23650" operator="lessThan">
      <formula>0</formula>
    </cfRule>
  </conditionalFormatting>
  <conditionalFormatting sqref="O399">
    <cfRule type="cellIs" dxfId="21070" priority="23649" operator="greaterThan">
      <formula>5000000</formula>
    </cfRule>
  </conditionalFormatting>
  <conditionalFormatting sqref="O399">
    <cfRule type="expression" dxfId="21069" priority="23648">
      <formula>ISTEXT($O$399)</formula>
    </cfRule>
  </conditionalFormatting>
  <conditionalFormatting sqref="O399">
    <cfRule type="cellIs" dxfId="21068" priority="23647" operator="lessThan">
      <formula>0</formula>
    </cfRule>
  </conditionalFormatting>
  <conditionalFormatting sqref="P399">
    <cfRule type="cellIs" dxfId="21067" priority="23646" operator="greaterThan">
      <formula>5000000</formula>
    </cfRule>
  </conditionalFormatting>
  <conditionalFormatting sqref="P399">
    <cfRule type="expression" dxfId="21066" priority="23645">
      <formula>ISTEXT($P$399)</formula>
    </cfRule>
  </conditionalFormatting>
  <conditionalFormatting sqref="P399">
    <cfRule type="cellIs" dxfId="21065" priority="23644" operator="lessThan">
      <formula>0</formula>
    </cfRule>
  </conditionalFormatting>
  <conditionalFormatting sqref="Q399">
    <cfRule type="cellIs" dxfId="21064" priority="23643" operator="greaterThan">
      <formula>5000000</formula>
    </cfRule>
  </conditionalFormatting>
  <conditionalFormatting sqref="Q399">
    <cfRule type="expression" dxfId="21063" priority="23642">
      <formula>ISTEXT($Q$399)</formula>
    </cfRule>
  </conditionalFormatting>
  <conditionalFormatting sqref="Q399">
    <cfRule type="cellIs" dxfId="21062" priority="23641" operator="lessThan">
      <formula>0</formula>
    </cfRule>
  </conditionalFormatting>
  <conditionalFormatting sqref="R399">
    <cfRule type="cellIs" dxfId="21061" priority="23640" operator="greaterThan">
      <formula>5000000</formula>
    </cfRule>
  </conditionalFormatting>
  <conditionalFormatting sqref="R399">
    <cfRule type="expression" dxfId="21060" priority="23639">
      <formula>ISTEXT($R$399)</formula>
    </cfRule>
  </conditionalFormatting>
  <conditionalFormatting sqref="R399">
    <cfRule type="cellIs" dxfId="21059" priority="23638" operator="lessThan">
      <formula>0</formula>
    </cfRule>
  </conditionalFormatting>
  <conditionalFormatting sqref="S399">
    <cfRule type="cellIs" dxfId="21058" priority="23637" operator="greaterThan">
      <formula>5000000</formula>
    </cfRule>
  </conditionalFormatting>
  <conditionalFormatting sqref="S399">
    <cfRule type="expression" dxfId="21057" priority="23636">
      <formula>ISTEXT($S$399)</formula>
    </cfRule>
  </conditionalFormatting>
  <conditionalFormatting sqref="S399">
    <cfRule type="cellIs" dxfId="21056" priority="23635" operator="lessThan">
      <formula>0</formula>
    </cfRule>
  </conditionalFormatting>
  <conditionalFormatting sqref="T399">
    <cfRule type="cellIs" dxfId="21055" priority="23634" operator="greaterThan">
      <formula>5000000</formula>
    </cfRule>
  </conditionalFormatting>
  <conditionalFormatting sqref="T399">
    <cfRule type="expression" dxfId="21054" priority="23633">
      <formula>ISTEXT($T$399)</formula>
    </cfRule>
  </conditionalFormatting>
  <conditionalFormatting sqref="T399">
    <cfRule type="cellIs" dxfId="21053" priority="23632" operator="lessThan">
      <formula>0</formula>
    </cfRule>
  </conditionalFormatting>
  <conditionalFormatting sqref="U399">
    <cfRule type="cellIs" dxfId="21052" priority="23631" operator="greaterThan">
      <formula>5000000</formula>
    </cfRule>
  </conditionalFormatting>
  <conditionalFormatting sqref="U399">
    <cfRule type="expression" dxfId="21051" priority="23630">
      <formula>ISTEXT($U$399)</formula>
    </cfRule>
  </conditionalFormatting>
  <conditionalFormatting sqref="U399">
    <cfRule type="cellIs" dxfId="21050" priority="23629" operator="lessThan">
      <formula>0</formula>
    </cfRule>
  </conditionalFormatting>
  <conditionalFormatting sqref="V399">
    <cfRule type="cellIs" dxfId="21049" priority="23628" operator="greaterThan">
      <formula>5000000</formula>
    </cfRule>
  </conditionalFormatting>
  <conditionalFormatting sqref="V399">
    <cfRule type="expression" dxfId="21048" priority="23627">
      <formula>ISTEXT($V$399)</formula>
    </cfRule>
  </conditionalFormatting>
  <conditionalFormatting sqref="V399">
    <cfRule type="cellIs" dxfId="21047" priority="23626" operator="lessThan">
      <formula>0</formula>
    </cfRule>
  </conditionalFormatting>
  <conditionalFormatting sqref="W399">
    <cfRule type="cellIs" dxfId="21046" priority="23625" operator="greaterThan">
      <formula>5000000</formula>
    </cfRule>
  </conditionalFormatting>
  <conditionalFormatting sqref="W399">
    <cfRule type="expression" dxfId="21045" priority="23624">
      <formula>ISTEXT($W$399)</formula>
    </cfRule>
  </conditionalFormatting>
  <conditionalFormatting sqref="W399">
    <cfRule type="cellIs" dxfId="21044" priority="23623" operator="lessThan">
      <formula>0</formula>
    </cfRule>
  </conditionalFormatting>
  <conditionalFormatting sqref="X399">
    <cfRule type="cellIs" dxfId="21043" priority="23622" operator="greaterThan">
      <formula>5000000</formula>
    </cfRule>
  </conditionalFormatting>
  <conditionalFormatting sqref="X399">
    <cfRule type="expression" dxfId="21042" priority="23621">
      <formula>ISTEXT($X$399)</formula>
    </cfRule>
  </conditionalFormatting>
  <conditionalFormatting sqref="X399">
    <cfRule type="cellIs" dxfId="21041" priority="23620" operator="lessThan">
      <formula>0</formula>
    </cfRule>
  </conditionalFormatting>
  <conditionalFormatting sqref="Y399">
    <cfRule type="cellIs" dxfId="21040" priority="23619" operator="greaterThan">
      <formula>5000000</formula>
    </cfRule>
  </conditionalFormatting>
  <conditionalFormatting sqref="Y399">
    <cfRule type="expression" dxfId="21039" priority="23618">
      <formula>ISTEXT($Y$399)</formula>
    </cfRule>
  </conditionalFormatting>
  <conditionalFormatting sqref="Y399">
    <cfRule type="cellIs" dxfId="21038" priority="23617" operator="lessThan">
      <formula>0</formula>
    </cfRule>
  </conditionalFormatting>
  <conditionalFormatting sqref="Z399">
    <cfRule type="cellIs" dxfId="21037" priority="23616" operator="greaterThan">
      <formula>5000000</formula>
    </cfRule>
  </conditionalFormatting>
  <conditionalFormatting sqref="Z399">
    <cfRule type="expression" dxfId="21036" priority="23615">
      <formula>ISTEXT($Z$399)</formula>
    </cfRule>
  </conditionalFormatting>
  <conditionalFormatting sqref="Z399">
    <cfRule type="cellIs" dxfId="21035" priority="23614" operator="lessThan">
      <formula>0</formula>
    </cfRule>
  </conditionalFormatting>
  <conditionalFormatting sqref="E400">
    <cfRule type="cellIs" dxfId="21034" priority="23613" operator="greaterThan">
      <formula>5000000</formula>
    </cfRule>
  </conditionalFormatting>
  <conditionalFormatting sqref="E400">
    <cfRule type="expression" dxfId="21033" priority="23612">
      <formula>ISTEXT($E$400)</formula>
    </cfRule>
  </conditionalFormatting>
  <conditionalFormatting sqref="E400">
    <cfRule type="cellIs" dxfId="21032" priority="23611" operator="lessThan">
      <formula>0</formula>
    </cfRule>
  </conditionalFormatting>
  <conditionalFormatting sqref="F400">
    <cfRule type="cellIs" dxfId="21031" priority="23610" operator="greaterThan">
      <formula>5000000</formula>
    </cfRule>
  </conditionalFormatting>
  <conditionalFormatting sqref="F400">
    <cfRule type="expression" dxfId="21030" priority="23609">
      <formula>ISTEXT($F$400)</formula>
    </cfRule>
  </conditionalFormatting>
  <conditionalFormatting sqref="F400">
    <cfRule type="cellIs" dxfId="21029" priority="23608" operator="lessThan">
      <formula>0</formula>
    </cfRule>
  </conditionalFormatting>
  <conditionalFormatting sqref="G400">
    <cfRule type="cellIs" dxfId="21028" priority="23607" operator="greaterThan">
      <formula>5000000</formula>
    </cfRule>
  </conditionalFormatting>
  <conditionalFormatting sqref="G400">
    <cfRule type="expression" dxfId="21027" priority="23606">
      <formula>ISTEXT($G$400)</formula>
    </cfRule>
  </conditionalFormatting>
  <conditionalFormatting sqref="G400">
    <cfRule type="cellIs" dxfId="21026" priority="23605" operator="lessThan">
      <formula>0</formula>
    </cfRule>
  </conditionalFormatting>
  <conditionalFormatting sqref="H400">
    <cfRule type="cellIs" dxfId="21025" priority="23604" operator="greaterThan">
      <formula>5000000</formula>
    </cfRule>
  </conditionalFormatting>
  <conditionalFormatting sqref="H400">
    <cfRule type="expression" dxfId="21024" priority="23603">
      <formula>ISTEXT($H$400)</formula>
    </cfRule>
  </conditionalFormatting>
  <conditionalFormatting sqref="H400">
    <cfRule type="cellIs" dxfId="21023" priority="23602" operator="lessThan">
      <formula>0</formula>
    </cfRule>
  </conditionalFormatting>
  <conditionalFormatting sqref="I400">
    <cfRule type="cellIs" dxfId="21022" priority="23601" operator="greaterThan">
      <formula>5000000</formula>
    </cfRule>
  </conditionalFormatting>
  <conditionalFormatting sqref="I400">
    <cfRule type="expression" dxfId="21021" priority="23600">
      <formula>ISTEXT($I$400)</formula>
    </cfRule>
  </conditionalFormatting>
  <conditionalFormatting sqref="I400">
    <cfRule type="cellIs" dxfId="21020" priority="23599" operator="lessThan">
      <formula>0</formula>
    </cfRule>
  </conditionalFormatting>
  <conditionalFormatting sqref="J400">
    <cfRule type="cellIs" dxfId="21019" priority="23598" operator="greaterThan">
      <formula>5000000</formula>
    </cfRule>
  </conditionalFormatting>
  <conditionalFormatting sqref="J400">
    <cfRule type="expression" dxfId="21018" priority="23597">
      <formula>ISTEXT($J$400)</formula>
    </cfRule>
  </conditionalFormatting>
  <conditionalFormatting sqref="J400">
    <cfRule type="cellIs" dxfId="21017" priority="23596" operator="lessThan">
      <formula>0</formula>
    </cfRule>
  </conditionalFormatting>
  <conditionalFormatting sqref="K400">
    <cfRule type="cellIs" dxfId="21016" priority="23595" operator="greaterThan">
      <formula>5000000</formula>
    </cfRule>
  </conditionalFormatting>
  <conditionalFormatting sqref="K400">
    <cfRule type="expression" dxfId="21015" priority="23594">
      <formula>ISTEXT($K$400)</formula>
    </cfRule>
  </conditionalFormatting>
  <conditionalFormatting sqref="K400">
    <cfRule type="cellIs" dxfId="21014" priority="23593" operator="lessThan">
      <formula>0</formula>
    </cfRule>
  </conditionalFormatting>
  <conditionalFormatting sqref="L400">
    <cfRule type="cellIs" dxfId="21013" priority="23592" operator="greaterThan">
      <formula>5000000</formula>
    </cfRule>
  </conditionalFormatting>
  <conditionalFormatting sqref="L400">
    <cfRule type="expression" dxfId="21012" priority="23591">
      <formula>ISTEXT($L$400)</formula>
    </cfRule>
  </conditionalFormatting>
  <conditionalFormatting sqref="L400">
    <cfRule type="cellIs" dxfId="21011" priority="23590" operator="lessThan">
      <formula>0</formula>
    </cfRule>
  </conditionalFormatting>
  <conditionalFormatting sqref="M400">
    <cfRule type="cellIs" dxfId="21010" priority="23589" operator="greaterThan">
      <formula>5000000</formula>
    </cfRule>
  </conditionalFormatting>
  <conditionalFormatting sqref="M400">
    <cfRule type="expression" dxfId="21009" priority="23588">
      <formula>ISTEXT($M$400)</formula>
    </cfRule>
  </conditionalFormatting>
  <conditionalFormatting sqref="M400">
    <cfRule type="cellIs" dxfId="21008" priority="23587" operator="lessThan">
      <formula>0</formula>
    </cfRule>
  </conditionalFormatting>
  <conditionalFormatting sqref="N400">
    <cfRule type="cellIs" dxfId="21007" priority="23586" operator="greaterThan">
      <formula>5000000</formula>
    </cfRule>
  </conditionalFormatting>
  <conditionalFormatting sqref="N400">
    <cfRule type="expression" dxfId="21006" priority="23585">
      <formula>ISTEXT($N$400)</formula>
    </cfRule>
  </conditionalFormatting>
  <conditionalFormatting sqref="N400">
    <cfRule type="cellIs" dxfId="21005" priority="23584" operator="lessThan">
      <formula>0</formula>
    </cfRule>
  </conditionalFormatting>
  <conditionalFormatting sqref="O400">
    <cfRule type="cellIs" dxfId="21004" priority="23583" operator="greaterThan">
      <formula>5000000</formula>
    </cfRule>
  </conditionalFormatting>
  <conditionalFormatting sqref="O400">
    <cfRule type="expression" dxfId="21003" priority="23582">
      <formula>ISTEXT($O$400)</formula>
    </cfRule>
  </conditionalFormatting>
  <conditionalFormatting sqref="O400">
    <cfRule type="cellIs" dxfId="21002" priority="23581" operator="lessThan">
      <formula>0</formula>
    </cfRule>
  </conditionalFormatting>
  <conditionalFormatting sqref="P400">
    <cfRule type="cellIs" dxfId="21001" priority="23580" operator="greaterThan">
      <formula>5000000</formula>
    </cfRule>
  </conditionalFormatting>
  <conditionalFormatting sqref="P400">
    <cfRule type="expression" dxfId="21000" priority="23579">
      <formula>ISTEXT($P$400)</formula>
    </cfRule>
  </conditionalFormatting>
  <conditionalFormatting sqref="P400">
    <cfRule type="cellIs" dxfId="20999" priority="23578" operator="lessThan">
      <formula>0</formula>
    </cfRule>
  </conditionalFormatting>
  <conditionalFormatting sqref="Q400">
    <cfRule type="cellIs" dxfId="20998" priority="23577" operator="greaterThan">
      <formula>5000000</formula>
    </cfRule>
  </conditionalFormatting>
  <conditionalFormatting sqref="Q400">
    <cfRule type="expression" dxfId="20997" priority="23576">
      <formula>ISTEXT($Q$400)</formula>
    </cfRule>
  </conditionalFormatting>
  <conditionalFormatting sqref="Q400">
    <cfRule type="cellIs" dxfId="20996" priority="23575" operator="lessThan">
      <formula>0</formula>
    </cfRule>
  </conditionalFormatting>
  <conditionalFormatting sqref="R400">
    <cfRule type="cellIs" dxfId="20995" priority="23574" operator="greaterThan">
      <formula>5000000</formula>
    </cfRule>
  </conditionalFormatting>
  <conditionalFormatting sqref="R400">
    <cfRule type="expression" dxfId="20994" priority="23573">
      <formula>ISTEXT($R$400)</formula>
    </cfRule>
  </conditionalFormatting>
  <conditionalFormatting sqref="R400">
    <cfRule type="cellIs" dxfId="20993" priority="23572" operator="lessThan">
      <formula>0</formula>
    </cfRule>
  </conditionalFormatting>
  <conditionalFormatting sqref="S400">
    <cfRule type="cellIs" dxfId="20992" priority="23571" operator="greaterThan">
      <formula>5000000</formula>
    </cfRule>
  </conditionalFormatting>
  <conditionalFormatting sqref="S400">
    <cfRule type="expression" dxfId="20991" priority="23570">
      <formula>ISTEXT($S$400)</formula>
    </cfRule>
  </conditionalFormatting>
  <conditionalFormatting sqref="S400">
    <cfRule type="cellIs" dxfId="20990" priority="23569" operator="lessThan">
      <formula>0</formula>
    </cfRule>
  </conditionalFormatting>
  <conditionalFormatting sqref="T400">
    <cfRule type="cellIs" dxfId="20989" priority="23568" operator="greaterThan">
      <formula>5000000</formula>
    </cfRule>
  </conditionalFormatting>
  <conditionalFormatting sqref="T400">
    <cfRule type="expression" dxfId="20988" priority="23567">
      <formula>ISTEXT($T$400)</formula>
    </cfRule>
  </conditionalFormatting>
  <conditionalFormatting sqref="T400">
    <cfRule type="cellIs" dxfId="20987" priority="23566" operator="lessThan">
      <formula>0</formula>
    </cfRule>
  </conditionalFormatting>
  <conditionalFormatting sqref="U400">
    <cfRule type="cellIs" dxfId="20986" priority="23565" operator="greaterThan">
      <formula>5000000</formula>
    </cfRule>
  </conditionalFormatting>
  <conditionalFormatting sqref="U400">
    <cfRule type="expression" dxfId="20985" priority="23564">
      <formula>ISTEXT($U$400)</formula>
    </cfRule>
  </conditionalFormatting>
  <conditionalFormatting sqref="U400">
    <cfRule type="cellIs" dxfId="20984" priority="23563" operator="lessThan">
      <formula>0</formula>
    </cfRule>
  </conditionalFormatting>
  <conditionalFormatting sqref="V400">
    <cfRule type="cellIs" dxfId="20983" priority="23562" operator="greaterThan">
      <formula>5000000</formula>
    </cfRule>
  </conditionalFormatting>
  <conditionalFormatting sqref="V400">
    <cfRule type="expression" dxfId="20982" priority="23561">
      <formula>ISTEXT($V$400)</formula>
    </cfRule>
  </conditionalFormatting>
  <conditionalFormatting sqref="V400">
    <cfRule type="cellIs" dxfId="20981" priority="23560" operator="lessThan">
      <formula>0</formula>
    </cfRule>
  </conditionalFormatting>
  <conditionalFormatting sqref="W400">
    <cfRule type="cellIs" dxfId="20980" priority="23559" operator="greaterThan">
      <formula>5000000</formula>
    </cfRule>
  </conditionalFormatting>
  <conditionalFormatting sqref="W400">
    <cfRule type="expression" dxfId="20979" priority="23558">
      <formula>ISTEXT($W$400)</formula>
    </cfRule>
  </conditionalFormatting>
  <conditionalFormatting sqref="W400">
    <cfRule type="cellIs" dxfId="20978" priority="23557" operator="lessThan">
      <formula>0</formula>
    </cfRule>
  </conditionalFormatting>
  <conditionalFormatting sqref="X400">
    <cfRule type="cellIs" dxfId="20977" priority="23556" operator="greaterThan">
      <formula>5000000</formula>
    </cfRule>
  </conditionalFormatting>
  <conditionalFormatting sqref="X400">
    <cfRule type="expression" dxfId="20976" priority="23555">
      <formula>ISTEXT($X$400)</formula>
    </cfRule>
  </conditionalFormatting>
  <conditionalFormatting sqref="X400">
    <cfRule type="cellIs" dxfId="20975" priority="23554" operator="lessThan">
      <formula>0</formula>
    </cfRule>
  </conditionalFormatting>
  <conditionalFormatting sqref="Y400">
    <cfRule type="cellIs" dxfId="20974" priority="23553" operator="greaterThan">
      <formula>5000000</formula>
    </cfRule>
  </conditionalFormatting>
  <conditionalFormatting sqref="Y400">
    <cfRule type="expression" dxfId="20973" priority="23552">
      <formula>ISTEXT($Y$400)</formula>
    </cfRule>
  </conditionalFormatting>
  <conditionalFormatting sqref="Y400">
    <cfRule type="cellIs" dxfId="20972" priority="23551" operator="lessThan">
      <formula>0</formula>
    </cfRule>
  </conditionalFormatting>
  <conditionalFormatting sqref="Z400">
    <cfRule type="cellIs" dxfId="20971" priority="23550" operator="greaterThan">
      <formula>5000000</formula>
    </cfRule>
  </conditionalFormatting>
  <conditionalFormatting sqref="Z400">
    <cfRule type="expression" dxfId="20970" priority="23549">
      <formula>ISTEXT($Z$400)</formula>
    </cfRule>
  </conditionalFormatting>
  <conditionalFormatting sqref="Z400">
    <cfRule type="cellIs" dxfId="20969" priority="23548" operator="lessThan">
      <formula>0</formula>
    </cfRule>
  </conditionalFormatting>
  <conditionalFormatting sqref="E401">
    <cfRule type="cellIs" dxfId="20968" priority="23547" operator="greaterThan">
      <formula>5000000</formula>
    </cfRule>
  </conditionalFormatting>
  <conditionalFormatting sqref="E401">
    <cfRule type="expression" dxfId="20967" priority="23546">
      <formula>ISTEXT($E$401)</formula>
    </cfRule>
  </conditionalFormatting>
  <conditionalFormatting sqref="E401">
    <cfRule type="cellIs" dxfId="20966" priority="23545" operator="lessThan">
      <formula>0</formula>
    </cfRule>
  </conditionalFormatting>
  <conditionalFormatting sqref="F401">
    <cfRule type="cellIs" dxfId="20965" priority="23544" operator="greaterThan">
      <formula>5000000</formula>
    </cfRule>
  </conditionalFormatting>
  <conditionalFormatting sqref="F401">
    <cfRule type="expression" dxfId="20964" priority="23543">
      <formula>ISTEXT($F$401)</formula>
    </cfRule>
  </conditionalFormatting>
  <conditionalFormatting sqref="F401">
    <cfRule type="cellIs" dxfId="20963" priority="23542" operator="lessThan">
      <formula>0</formula>
    </cfRule>
  </conditionalFormatting>
  <conditionalFormatting sqref="G401">
    <cfRule type="cellIs" dxfId="20962" priority="23541" operator="greaterThan">
      <formula>5000000</formula>
    </cfRule>
  </conditionalFormatting>
  <conditionalFormatting sqref="G401">
    <cfRule type="expression" dxfId="20961" priority="23540">
      <formula>ISTEXT($G$401)</formula>
    </cfRule>
  </conditionalFormatting>
  <conditionalFormatting sqref="G401">
    <cfRule type="cellIs" dxfId="20960" priority="23539" operator="lessThan">
      <formula>0</formula>
    </cfRule>
  </conditionalFormatting>
  <conditionalFormatting sqref="H401">
    <cfRule type="cellIs" dxfId="20959" priority="23538" operator="greaterThan">
      <formula>5000000</formula>
    </cfRule>
  </conditionalFormatting>
  <conditionalFormatting sqref="H401">
    <cfRule type="expression" dxfId="20958" priority="23537">
      <formula>ISTEXT($H$401)</formula>
    </cfRule>
  </conditionalFormatting>
  <conditionalFormatting sqref="H401">
    <cfRule type="cellIs" dxfId="20957" priority="23536" operator="lessThan">
      <formula>0</formula>
    </cfRule>
  </conditionalFormatting>
  <conditionalFormatting sqref="I401">
    <cfRule type="cellIs" dxfId="20956" priority="23535" operator="greaterThan">
      <formula>5000000</formula>
    </cfRule>
  </conditionalFormatting>
  <conditionalFormatting sqref="I401">
    <cfRule type="expression" dxfId="20955" priority="23534">
      <formula>ISTEXT($I$401)</formula>
    </cfRule>
  </conditionalFormatting>
  <conditionalFormatting sqref="I401">
    <cfRule type="cellIs" dxfId="20954" priority="23533" operator="lessThan">
      <formula>0</formula>
    </cfRule>
  </conditionalFormatting>
  <conditionalFormatting sqref="J401">
    <cfRule type="cellIs" dxfId="20953" priority="23532" operator="greaterThan">
      <formula>5000000</formula>
    </cfRule>
  </conditionalFormatting>
  <conditionalFormatting sqref="J401">
    <cfRule type="expression" dxfId="20952" priority="23531">
      <formula>ISTEXT($J$401)</formula>
    </cfRule>
  </conditionalFormatting>
  <conditionalFormatting sqref="J401">
    <cfRule type="cellIs" dxfId="20951" priority="23530" operator="lessThan">
      <formula>0</formula>
    </cfRule>
  </conditionalFormatting>
  <conditionalFormatting sqref="K401">
    <cfRule type="cellIs" dxfId="20950" priority="23529" operator="greaterThan">
      <formula>5000000</formula>
    </cfRule>
  </conditionalFormatting>
  <conditionalFormatting sqref="K401">
    <cfRule type="expression" dxfId="20949" priority="23528">
      <formula>ISTEXT($K$401)</formula>
    </cfRule>
  </conditionalFormatting>
  <conditionalFormatting sqref="K401">
    <cfRule type="cellIs" dxfId="20948" priority="23527" operator="lessThan">
      <formula>0</formula>
    </cfRule>
  </conditionalFormatting>
  <conditionalFormatting sqref="L401">
    <cfRule type="cellIs" dxfId="20947" priority="23526" operator="greaterThan">
      <formula>5000000</formula>
    </cfRule>
  </conditionalFormatting>
  <conditionalFormatting sqref="L401">
    <cfRule type="expression" dxfId="20946" priority="23525">
      <formula>ISTEXT($L$401)</formula>
    </cfRule>
  </conditionalFormatting>
  <conditionalFormatting sqref="L401">
    <cfRule type="cellIs" dxfId="20945" priority="23524" operator="lessThan">
      <formula>0</formula>
    </cfRule>
  </conditionalFormatting>
  <conditionalFormatting sqref="M401">
    <cfRule type="cellIs" dxfId="20944" priority="23523" operator="greaterThan">
      <formula>5000000</formula>
    </cfRule>
  </conditionalFormatting>
  <conditionalFormatting sqref="M401">
    <cfRule type="expression" dxfId="20943" priority="23522">
      <formula>ISTEXT($M$401)</formula>
    </cfRule>
  </conditionalFormatting>
  <conditionalFormatting sqref="M401">
    <cfRule type="cellIs" dxfId="20942" priority="23521" operator="lessThan">
      <formula>0</formula>
    </cfRule>
  </conditionalFormatting>
  <conditionalFormatting sqref="N401">
    <cfRule type="cellIs" dxfId="20941" priority="23520" operator="greaterThan">
      <formula>5000000</formula>
    </cfRule>
  </conditionalFormatting>
  <conditionalFormatting sqref="N401">
    <cfRule type="expression" dxfId="20940" priority="23519">
      <formula>ISTEXT($N$401)</formula>
    </cfRule>
  </conditionalFormatting>
  <conditionalFormatting sqref="N401">
    <cfRule type="cellIs" dxfId="20939" priority="23518" operator="lessThan">
      <formula>0</formula>
    </cfRule>
  </conditionalFormatting>
  <conditionalFormatting sqref="O401">
    <cfRule type="cellIs" dxfId="20938" priority="23517" operator="greaterThan">
      <formula>5000000</formula>
    </cfRule>
  </conditionalFormatting>
  <conditionalFormatting sqref="O401">
    <cfRule type="expression" dxfId="20937" priority="23516">
      <formula>ISTEXT($O$401)</formula>
    </cfRule>
  </conditionalFormatting>
  <conditionalFormatting sqref="O401">
    <cfRule type="cellIs" dxfId="20936" priority="23515" operator="lessThan">
      <formula>0</formula>
    </cfRule>
  </conditionalFormatting>
  <conditionalFormatting sqref="P401">
    <cfRule type="cellIs" dxfId="20935" priority="23514" operator="greaterThan">
      <formula>5000000</formula>
    </cfRule>
  </conditionalFormatting>
  <conditionalFormatting sqref="P401">
    <cfRule type="expression" dxfId="20934" priority="23513">
      <formula>ISTEXT($P$401)</formula>
    </cfRule>
  </conditionalFormatting>
  <conditionalFormatting sqref="P401">
    <cfRule type="cellIs" dxfId="20933" priority="23512" operator="lessThan">
      <formula>0</formula>
    </cfRule>
  </conditionalFormatting>
  <conditionalFormatting sqref="Q401">
    <cfRule type="cellIs" dxfId="20932" priority="23511" operator="greaterThan">
      <formula>5000000</formula>
    </cfRule>
  </conditionalFormatting>
  <conditionalFormatting sqref="Q401">
    <cfRule type="expression" dxfId="20931" priority="23510">
      <formula>ISTEXT($Q$401)</formula>
    </cfRule>
  </conditionalFormatting>
  <conditionalFormatting sqref="Q401">
    <cfRule type="cellIs" dxfId="20930" priority="23509" operator="lessThan">
      <formula>0</formula>
    </cfRule>
  </conditionalFormatting>
  <conditionalFormatting sqref="R401">
    <cfRule type="cellIs" dxfId="20929" priority="23508" operator="greaterThan">
      <formula>5000000</formula>
    </cfRule>
  </conditionalFormatting>
  <conditionalFormatting sqref="R401">
    <cfRule type="expression" dxfId="20928" priority="23507">
      <formula>ISTEXT($R$401)</formula>
    </cfRule>
  </conditionalFormatting>
  <conditionalFormatting sqref="R401">
    <cfRule type="cellIs" dxfId="20927" priority="23506" operator="lessThan">
      <formula>0</formula>
    </cfRule>
  </conditionalFormatting>
  <conditionalFormatting sqref="S401">
    <cfRule type="cellIs" dxfId="20926" priority="23505" operator="greaterThan">
      <formula>5000000</formula>
    </cfRule>
  </conditionalFormatting>
  <conditionalFormatting sqref="S401">
    <cfRule type="expression" dxfId="20925" priority="23504">
      <formula>ISTEXT($S$401)</formula>
    </cfRule>
  </conditionalFormatting>
  <conditionalFormatting sqref="S401">
    <cfRule type="cellIs" dxfId="20924" priority="23503" operator="lessThan">
      <formula>0</formula>
    </cfRule>
  </conditionalFormatting>
  <conditionalFormatting sqref="T401">
    <cfRule type="cellIs" dxfId="20923" priority="23502" operator="greaterThan">
      <formula>5000000</formula>
    </cfRule>
  </conditionalFormatting>
  <conditionalFormatting sqref="T401">
    <cfRule type="expression" dxfId="20922" priority="23501">
      <formula>ISTEXT($T$401)</formula>
    </cfRule>
  </conditionalFormatting>
  <conditionalFormatting sqref="T401">
    <cfRule type="cellIs" dxfId="20921" priority="23500" operator="lessThan">
      <formula>0</formula>
    </cfRule>
  </conditionalFormatting>
  <conditionalFormatting sqref="U401">
    <cfRule type="cellIs" dxfId="20920" priority="23499" operator="greaterThan">
      <formula>5000000</formula>
    </cfRule>
  </conditionalFormatting>
  <conditionalFormatting sqref="U401">
    <cfRule type="expression" dxfId="20919" priority="23498">
      <formula>ISTEXT($U$401)</formula>
    </cfRule>
  </conditionalFormatting>
  <conditionalFormatting sqref="U401">
    <cfRule type="cellIs" dxfId="20918" priority="23497" operator="lessThan">
      <formula>0</formula>
    </cfRule>
  </conditionalFormatting>
  <conditionalFormatting sqref="V401">
    <cfRule type="cellIs" dxfId="20917" priority="23496" operator="greaterThan">
      <formula>5000000</formula>
    </cfRule>
  </conditionalFormatting>
  <conditionalFormatting sqref="V401">
    <cfRule type="expression" dxfId="20916" priority="23495">
      <formula>ISTEXT($V$401)</formula>
    </cfRule>
  </conditionalFormatting>
  <conditionalFormatting sqref="V401">
    <cfRule type="cellIs" dxfId="20915" priority="23494" operator="lessThan">
      <formula>0</formula>
    </cfRule>
  </conditionalFormatting>
  <conditionalFormatting sqref="W401">
    <cfRule type="cellIs" dxfId="20914" priority="23493" operator="greaterThan">
      <formula>5000000</formula>
    </cfRule>
  </conditionalFormatting>
  <conditionalFormatting sqref="W401">
    <cfRule type="expression" dxfId="20913" priority="23492">
      <formula>ISTEXT($W$401)</formula>
    </cfRule>
  </conditionalFormatting>
  <conditionalFormatting sqref="W401">
    <cfRule type="cellIs" dxfId="20912" priority="23491" operator="lessThan">
      <formula>0</formula>
    </cfRule>
  </conditionalFormatting>
  <conditionalFormatting sqref="X401">
    <cfRule type="cellIs" dxfId="20911" priority="23490" operator="greaterThan">
      <formula>5000000</formula>
    </cfRule>
  </conditionalFormatting>
  <conditionalFormatting sqref="X401">
    <cfRule type="expression" dxfId="20910" priority="23489">
      <formula>ISTEXT($X$401)</formula>
    </cfRule>
  </conditionalFormatting>
  <conditionalFormatting sqref="X401">
    <cfRule type="cellIs" dxfId="20909" priority="23488" operator="lessThan">
      <formula>0</formula>
    </cfRule>
  </conditionalFormatting>
  <conditionalFormatting sqref="Y401">
    <cfRule type="cellIs" dxfId="20908" priority="23487" operator="greaterThan">
      <formula>5000000</formula>
    </cfRule>
  </conditionalFormatting>
  <conditionalFormatting sqref="Y401">
    <cfRule type="expression" dxfId="20907" priority="23486">
      <formula>ISTEXT($Y$401)</formula>
    </cfRule>
  </conditionalFormatting>
  <conditionalFormatting sqref="Y401">
    <cfRule type="cellIs" dxfId="20906" priority="23485" operator="lessThan">
      <formula>0</formula>
    </cfRule>
  </conditionalFormatting>
  <conditionalFormatting sqref="Z401">
    <cfRule type="cellIs" dxfId="20905" priority="23484" operator="greaterThan">
      <formula>5000000</formula>
    </cfRule>
  </conditionalFormatting>
  <conditionalFormatting sqref="Z401">
    <cfRule type="expression" dxfId="20904" priority="23483">
      <formula>ISTEXT($Z$401)</formula>
    </cfRule>
  </conditionalFormatting>
  <conditionalFormatting sqref="Z401">
    <cfRule type="cellIs" dxfId="20903" priority="23482" operator="lessThan">
      <formula>0</formula>
    </cfRule>
  </conditionalFormatting>
  <conditionalFormatting sqref="E402">
    <cfRule type="cellIs" dxfId="20902" priority="23481" operator="greaterThan">
      <formula>5000000</formula>
    </cfRule>
  </conditionalFormatting>
  <conditionalFormatting sqref="E402">
    <cfRule type="expression" dxfId="20901" priority="23480">
      <formula>ISTEXT($E$402)</formula>
    </cfRule>
  </conditionalFormatting>
  <conditionalFormatting sqref="E402">
    <cfRule type="cellIs" dxfId="20900" priority="23479" operator="lessThan">
      <formula>0</formula>
    </cfRule>
  </conditionalFormatting>
  <conditionalFormatting sqref="F402">
    <cfRule type="cellIs" dxfId="20899" priority="23478" operator="greaterThan">
      <formula>5000000</formula>
    </cfRule>
  </conditionalFormatting>
  <conditionalFormatting sqref="F402">
    <cfRule type="expression" dxfId="20898" priority="23477">
      <formula>ISTEXT($F$402)</formula>
    </cfRule>
  </conditionalFormatting>
  <conditionalFormatting sqref="F402">
    <cfRule type="cellIs" dxfId="20897" priority="23476" operator="lessThan">
      <formula>0</formula>
    </cfRule>
  </conditionalFormatting>
  <conditionalFormatting sqref="G402">
    <cfRule type="cellIs" dxfId="20896" priority="23475" operator="greaterThan">
      <formula>5000000</formula>
    </cfRule>
  </conditionalFormatting>
  <conditionalFormatting sqref="G402">
    <cfRule type="expression" dxfId="20895" priority="23474">
      <formula>ISTEXT($G$402)</formula>
    </cfRule>
  </conditionalFormatting>
  <conditionalFormatting sqref="G402">
    <cfRule type="cellIs" dxfId="20894" priority="23473" operator="lessThan">
      <formula>0</formula>
    </cfRule>
  </conditionalFormatting>
  <conditionalFormatting sqref="H402">
    <cfRule type="cellIs" dxfId="20893" priority="23472" operator="greaterThan">
      <formula>5000000</formula>
    </cfRule>
  </conditionalFormatting>
  <conditionalFormatting sqref="H402">
    <cfRule type="expression" dxfId="20892" priority="23471">
      <formula>ISTEXT($H$402)</formula>
    </cfRule>
  </conditionalFormatting>
  <conditionalFormatting sqref="H402">
    <cfRule type="cellIs" dxfId="20891" priority="23470" operator="lessThan">
      <formula>0</formula>
    </cfRule>
  </conditionalFormatting>
  <conditionalFormatting sqref="I402">
    <cfRule type="cellIs" dxfId="20890" priority="23469" operator="greaterThan">
      <formula>5000000</formula>
    </cfRule>
  </conditionalFormatting>
  <conditionalFormatting sqref="I402">
    <cfRule type="expression" dxfId="20889" priority="23468">
      <formula>ISTEXT($I$402)</formula>
    </cfRule>
  </conditionalFormatting>
  <conditionalFormatting sqref="I402">
    <cfRule type="cellIs" dxfId="20888" priority="23467" operator="lessThan">
      <formula>0</formula>
    </cfRule>
  </conditionalFormatting>
  <conditionalFormatting sqref="J402">
    <cfRule type="cellIs" dxfId="20887" priority="23466" operator="greaterThan">
      <formula>5000000</formula>
    </cfRule>
  </conditionalFormatting>
  <conditionalFormatting sqref="J402">
    <cfRule type="expression" dxfId="20886" priority="23465">
      <formula>ISTEXT($J$402)</formula>
    </cfRule>
  </conditionalFormatting>
  <conditionalFormatting sqref="J402">
    <cfRule type="cellIs" dxfId="20885" priority="23464" operator="lessThan">
      <formula>0</formula>
    </cfRule>
  </conditionalFormatting>
  <conditionalFormatting sqref="K402">
    <cfRule type="cellIs" dxfId="20884" priority="23463" operator="greaterThan">
      <formula>5000000</formula>
    </cfRule>
  </conditionalFormatting>
  <conditionalFormatting sqref="K402">
    <cfRule type="expression" dxfId="20883" priority="23462">
      <formula>ISTEXT($K$402)</formula>
    </cfRule>
  </conditionalFormatting>
  <conditionalFormatting sqref="K402">
    <cfRule type="cellIs" dxfId="20882" priority="23461" operator="lessThan">
      <formula>0</formula>
    </cfRule>
  </conditionalFormatting>
  <conditionalFormatting sqref="L402">
    <cfRule type="cellIs" dxfId="20881" priority="23460" operator="greaterThan">
      <formula>5000000</formula>
    </cfRule>
  </conditionalFormatting>
  <conditionalFormatting sqref="L402">
    <cfRule type="expression" dxfId="20880" priority="23459">
      <formula>ISTEXT($L$402)</formula>
    </cfRule>
  </conditionalFormatting>
  <conditionalFormatting sqref="L402">
    <cfRule type="cellIs" dxfId="20879" priority="23458" operator="lessThan">
      <formula>0</formula>
    </cfRule>
  </conditionalFormatting>
  <conditionalFormatting sqref="M402">
    <cfRule type="cellIs" dxfId="20878" priority="23457" operator="greaterThan">
      <formula>5000000</formula>
    </cfRule>
  </conditionalFormatting>
  <conditionalFormatting sqref="M402">
    <cfRule type="expression" dxfId="20877" priority="23456">
      <formula>ISTEXT($M$402)</formula>
    </cfRule>
  </conditionalFormatting>
  <conditionalFormatting sqref="M402">
    <cfRule type="cellIs" dxfId="20876" priority="23455" operator="lessThan">
      <formula>0</formula>
    </cfRule>
  </conditionalFormatting>
  <conditionalFormatting sqref="N402">
    <cfRule type="cellIs" dxfId="20875" priority="23454" operator="greaterThan">
      <formula>5000000</formula>
    </cfRule>
  </conditionalFormatting>
  <conditionalFormatting sqref="N402">
    <cfRule type="expression" dxfId="20874" priority="23453">
      <formula>ISTEXT($N$402)</formula>
    </cfRule>
  </conditionalFormatting>
  <conditionalFormatting sqref="N402">
    <cfRule type="cellIs" dxfId="20873" priority="23452" operator="lessThan">
      <formula>0</formula>
    </cfRule>
  </conditionalFormatting>
  <conditionalFormatting sqref="O402">
    <cfRule type="cellIs" dxfId="20872" priority="23451" operator="greaterThan">
      <formula>5000000</formula>
    </cfRule>
  </conditionalFormatting>
  <conditionalFormatting sqref="O402">
    <cfRule type="expression" dxfId="20871" priority="23450">
      <formula>ISTEXT($O$402)</formula>
    </cfRule>
  </conditionalFormatting>
  <conditionalFormatting sqref="O402">
    <cfRule type="cellIs" dxfId="20870" priority="23449" operator="lessThan">
      <formula>0</formula>
    </cfRule>
  </conditionalFormatting>
  <conditionalFormatting sqref="P402">
    <cfRule type="cellIs" dxfId="20869" priority="23448" operator="greaterThan">
      <formula>5000000</formula>
    </cfRule>
  </conditionalFormatting>
  <conditionalFormatting sqref="P402">
    <cfRule type="expression" dxfId="20868" priority="23447">
      <formula>ISTEXT($P$402)</formula>
    </cfRule>
  </conditionalFormatting>
  <conditionalFormatting sqref="P402">
    <cfRule type="cellIs" dxfId="20867" priority="23446" operator="lessThan">
      <formula>0</formula>
    </cfRule>
  </conditionalFormatting>
  <conditionalFormatting sqref="Q402">
    <cfRule type="cellIs" dxfId="20866" priority="23445" operator="greaterThan">
      <formula>5000000</formula>
    </cfRule>
  </conditionalFormatting>
  <conditionalFormatting sqref="Q402">
    <cfRule type="expression" dxfId="20865" priority="23444">
      <formula>ISTEXT($Q$402)</formula>
    </cfRule>
  </conditionalFormatting>
  <conditionalFormatting sqref="Q402">
    <cfRule type="cellIs" dxfId="20864" priority="23443" operator="lessThan">
      <formula>0</formula>
    </cfRule>
  </conditionalFormatting>
  <conditionalFormatting sqref="R402">
    <cfRule type="cellIs" dxfId="20863" priority="23442" operator="greaterThan">
      <formula>5000000</formula>
    </cfRule>
  </conditionalFormatting>
  <conditionalFormatting sqref="R402">
    <cfRule type="expression" dxfId="20862" priority="23441">
      <formula>ISTEXT($R$402)</formula>
    </cfRule>
  </conditionalFormatting>
  <conditionalFormatting sqref="R402">
    <cfRule type="cellIs" dxfId="20861" priority="23440" operator="lessThan">
      <formula>0</formula>
    </cfRule>
  </conditionalFormatting>
  <conditionalFormatting sqref="S402">
    <cfRule type="cellIs" dxfId="20860" priority="23439" operator="greaterThan">
      <formula>5000000</formula>
    </cfRule>
  </conditionalFormatting>
  <conditionalFormatting sqref="S402">
    <cfRule type="expression" dxfId="20859" priority="23438">
      <formula>ISTEXT($S$402)</formula>
    </cfRule>
  </conditionalFormatting>
  <conditionalFormatting sqref="S402">
    <cfRule type="cellIs" dxfId="20858" priority="23437" operator="lessThan">
      <formula>0</formula>
    </cfRule>
  </conditionalFormatting>
  <conditionalFormatting sqref="T402">
    <cfRule type="cellIs" dxfId="20857" priority="23436" operator="greaterThan">
      <formula>5000000</formula>
    </cfRule>
  </conditionalFormatting>
  <conditionalFormatting sqref="T402">
    <cfRule type="expression" dxfId="20856" priority="23435">
      <formula>ISTEXT($T$402)</formula>
    </cfRule>
  </conditionalFormatting>
  <conditionalFormatting sqref="T402">
    <cfRule type="cellIs" dxfId="20855" priority="23434" operator="lessThan">
      <formula>0</formula>
    </cfRule>
  </conditionalFormatting>
  <conditionalFormatting sqref="U402">
    <cfRule type="cellIs" dxfId="20854" priority="23433" operator="greaterThan">
      <formula>5000000</formula>
    </cfRule>
  </conditionalFormatting>
  <conditionalFormatting sqref="U402">
    <cfRule type="expression" dxfId="20853" priority="23432">
      <formula>ISTEXT($U$402)</formula>
    </cfRule>
  </conditionalFormatting>
  <conditionalFormatting sqref="U402">
    <cfRule type="cellIs" dxfId="20852" priority="23431" operator="lessThan">
      <formula>0</formula>
    </cfRule>
  </conditionalFormatting>
  <conditionalFormatting sqref="V402">
    <cfRule type="cellIs" dxfId="20851" priority="23430" operator="greaterThan">
      <formula>5000000</formula>
    </cfRule>
  </conditionalFormatting>
  <conditionalFormatting sqref="V402">
    <cfRule type="expression" dxfId="20850" priority="23429">
      <formula>ISTEXT($V$402)</formula>
    </cfRule>
  </conditionalFormatting>
  <conditionalFormatting sqref="V402">
    <cfRule type="cellIs" dxfId="20849" priority="23428" operator="lessThan">
      <formula>0</formula>
    </cfRule>
  </conditionalFormatting>
  <conditionalFormatting sqref="W402">
    <cfRule type="cellIs" dxfId="20848" priority="23427" operator="greaterThan">
      <formula>5000000</formula>
    </cfRule>
  </conditionalFormatting>
  <conditionalFormatting sqref="W402">
    <cfRule type="expression" dxfId="20847" priority="23426">
      <formula>ISTEXT($W$402)</formula>
    </cfRule>
  </conditionalFormatting>
  <conditionalFormatting sqref="W402">
    <cfRule type="cellIs" dxfId="20846" priority="23425" operator="lessThan">
      <formula>0</formula>
    </cfRule>
  </conditionalFormatting>
  <conditionalFormatting sqref="X402">
    <cfRule type="cellIs" dxfId="20845" priority="23424" operator="greaterThan">
      <formula>5000000</formula>
    </cfRule>
  </conditionalFormatting>
  <conditionalFormatting sqref="X402">
    <cfRule type="expression" dxfId="20844" priority="23423">
      <formula>ISTEXT($X$402)</formula>
    </cfRule>
  </conditionalFormatting>
  <conditionalFormatting sqref="X402">
    <cfRule type="cellIs" dxfId="20843" priority="23422" operator="lessThan">
      <formula>0</formula>
    </cfRule>
  </conditionalFormatting>
  <conditionalFormatting sqref="Y402">
    <cfRule type="cellIs" dxfId="20842" priority="23421" operator="greaterThan">
      <formula>5000000</formula>
    </cfRule>
  </conditionalFormatting>
  <conditionalFormatting sqref="Y402">
    <cfRule type="expression" dxfId="20841" priority="23420">
      <formula>ISTEXT($Y$402)</formula>
    </cfRule>
  </conditionalFormatting>
  <conditionalFormatting sqref="Y402">
    <cfRule type="cellIs" dxfId="20840" priority="23419" operator="lessThan">
      <formula>0</formula>
    </cfRule>
  </conditionalFormatting>
  <conditionalFormatting sqref="Z402">
    <cfRule type="cellIs" dxfId="20839" priority="23418" operator="greaterThan">
      <formula>5000000</formula>
    </cfRule>
  </conditionalFormatting>
  <conditionalFormatting sqref="Z402">
    <cfRule type="expression" dxfId="20838" priority="23417">
      <formula>ISTEXT($Z$402)</formula>
    </cfRule>
  </conditionalFormatting>
  <conditionalFormatting sqref="Z402">
    <cfRule type="cellIs" dxfId="20837" priority="23416" operator="lessThan">
      <formula>0</formula>
    </cfRule>
  </conditionalFormatting>
  <conditionalFormatting sqref="E403">
    <cfRule type="cellIs" dxfId="20836" priority="23415" operator="greaterThan">
      <formula>5000000</formula>
    </cfRule>
  </conditionalFormatting>
  <conditionalFormatting sqref="E403">
    <cfRule type="expression" dxfId="20835" priority="23414">
      <formula>ISTEXT($E$403)</formula>
    </cfRule>
  </conditionalFormatting>
  <conditionalFormatting sqref="E403">
    <cfRule type="cellIs" dxfId="20834" priority="23413" operator="lessThan">
      <formula>0</formula>
    </cfRule>
  </conditionalFormatting>
  <conditionalFormatting sqref="F403">
    <cfRule type="cellIs" dxfId="20833" priority="23412" operator="greaterThan">
      <formula>5000000</formula>
    </cfRule>
  </conditionalFormatting>
  <conditionalFormatting sqref="F403">
    <cfRule type="expression" dxfId="20832" priority="23411">
      <formula>ISTEXT($F$403)</formula>
    </cfRule>
  </conditionalFormatting>
  <conditionalFormatting sqref="F403">
    <cfRule type="cellIs" dxfId="20831" priority="23410" operator="lessThan">
      <formula>0</formula>
    </cfRule>
  </conditionalFormatting>
  <conditionalFormatting sqref="G403">
    <cfRule type="cellIs" dxfId="20830" priority="23409" operator="greaterThan">
      <formula>5000000</formula>
    </cfRule>
  </conditionalFormatting>
  <conditionalFormatting sqref="G403">
    <cfRule type="expression" dxfId="20829" priority="23408">
      <formula>ISTEXT($G$403)</formula>
    </cfRule>
  </conditionalFormatting>
  <conditionalFormatting sqref="G403">
    <cfRule type="cellIs" dxfId="20828" priority="23407" operator="lessThan">
      <formula>0</formula>
    </cfRule>
  </conditionalFormatting>
  <conditionalFormatting sqref="H403">
    <cfRule type="cellIs" dxfId="20827" priority="23406" operator="greaterThan">
      <formula>5000000</formula>
    </cfRule>
  </conditionalFormatting>
  <conditionalFormatting sqref="H403">
    <cfRule type="expression" dxfId="20826" priority="23405">
      <formula>ISTEXT($H$403)</formula>
    </cfRule>
  </conditionalFormatting>
  <conditionalFormatting sqref="H403">
    <cfRule type="cellIs" dxfId="20825" priority="23404" operator="lessThan">
      <formula>0</formula>
    </cfRule>
  </conditionalFormatting>
  <conditionalFormatting sqref="I403">
    <cfRule type="cellIs" dxfId="20824" priority="23403" operator="greaterThan">
      <formula>5000000</formula>
    </cfRule>
  </conditionalFormatting>
  <conditionalFormatting sqref="I403">
    <cfRule type="expression" dxfId="20823" priority="23402">
      <formula>ISTEXT($I$403)</formula>
    </cfRule>
  </conditionalFormatting>
  <conditionalFormatting sqref="I403">
    <cfRule type="cellIs" dxfId="20822" priority="23401" operator="lessThan">
      <formula>0</formula>
    </cfRule>
  </conditionalFormatting>
  <conditionalFormatting sqref="J403">
    <cfRule type="cellIs" dxfId="20821" priority="23400" operator="greaterThan">
      <formula>5000000</formula>
    </cfRule>
  </conditionalFormatting>
  <conditionalFormatting sqref="J403">
    <cfRule type="expression" dxfId="20820" priority="23399">
      <formula>ISTEXT($J$403)</formula>
    </cfRule>
  </conditionalFormatting>
  <conditionalFormatting sqref="J403">
    <cfRule type="cellIs" dxfId="20819" priority="23398" operator="lessThan">
      <formula>0</formula>
    </cfRule>
  </conditionalFormatting>
  <conditionalFormatting sqref="K403">
    <cfRule type="cellIs" dxfId="20818" priority="23397" operator="greaterThan">
      <formula>5000000</formula>
    </cfRule>
  </conditionalFormatting>
  <conditionalFormatting sqref="K403">
    <cfRule type="expression" dxfId="20817" priority="23396">
      <formula>ISTEXT($K$403)</formula>
    </cfRule>
  </conditionalFormatting>
  <conditionalFormatting sqref="K403">
    <cfRule type="cellIs" dxfId="20816" priority="23395" operator="lessThan">
      <formula>0</formula>
    </cfRule>
  </conditionalFormatting>
  <conditionalFormatting sqref="L403">
    <cfRule type="cellIs" dxfId="20815" priority="23394" operator="greaterThan">
      <formula>5000000</formula>
    </cfRule>
  </conditionalFormatting>
  <conditionalFormatting sqref="L403">
    <cfRule type="expression" dxfId="20814" priority="23393">
      <formula>ISTEXT($L$403)</formula>
    </cfRule>
  </conditionalFormatting>
  <conditionalFormatting sqref="L403">
    <cfRule type="cellIs" dxfId="20813" priority="23392" operator="lessThan">
      <formula>0</formula>
    </cfRule>
  </conditionalFormatting>
  <conditionalFormatting sqref="M403">
    <cfRule type="cellIs" dxfId="20812" priority="23391" operator="greaterThan">
      <formula>5000000</formula>
    </cfRule>
  </conditionalFormatting>
  <conditionalFormatting sqref="M403">
    <cfRule type="expression" dxfId="20811" priority="23390">
      <formula>ISTEXT($M$403)</formula>
    </cfRule>
  </conditionalFormatting>
  <conditionalFormatting sqref="M403">
    <cfRule type="cellIs" dxfId="20810" priority="23389" operator="lessThan">
      <formula>0</formula>
    </cfRule>
  </conditionalFormatting>
  <conditionalFormatting sqref="N403">
    <cfRule type="cellIs" dxfId="20809" priority="23388" operator="greaterThan">
      <formula>5000000</formula>
    </cfRule>
  </conditionalFormatting>
  <conditionalFormatting sqref="N403">
    <cfRule type="expression" dxfId="20808" priority="23387">
      <formula>ISTEXT($N$403)</formula>
    </cfRule>
  </conditionalFormatting>
  <conditionalFormatting sqref="N403">
    <cfRule type="cellIs" dxfId="20807" priority="23386" operator="lessThan">
      <formula>0</formula>
    </cfRule>
  </conditionalFormatting>
  <conditionalFormatting sqref="O403">
    <cfRule type="cellIs" dxfId="20806" priority="23385" operator="greaterThan">
      <formula>5000000</formula>
    </cfRule>
  </conditionalFormatting>
  <conditionalFormatting sqref="O403">
    <cfRule type="expression" dxfId="20805" priority="23384">
      <formula>ISTEXT($O$403)</formula>
    </cfRule>
  </conditionalFormatting>
  <conditionalFormatting sqref="O403">
    <cfRule type="cellIs" dxfId="20804" priority="23383" operator="lessThan">
      <formula>0</formula>
    </cfRule>
  </conditionalFormatting>
  <conditionalFormatting sqref="P403">
    <cfRule type="cellIs" dxfId="20803" priority="23382" operator="greaterThan">
      <formula>5000000</formula>
    </cfRule>
  </conditionalFormatting>
  <conditionalFormatting sqref="P403">
    <cfRule type="expression" dxfId="20802" priority="23381">
      <formula>ISTEXT($P$403)</formula>
    </cfRule>
  </conditionalFormatting>
  <conditionalFormatting sqref="P403">
    <cfRule type="cellIs" dxfId="20801" priority="23380" operator="lessThan">
      <formula>0</formula>
    </cfRule>
  </conditionalFormatting>
  <conditionalFormatting sqref="Q403">
    <cfRule type="cellIs" dxfId="20800" priority="23379" operator="greaterThan">
      <formula>5000000</formula>
    </cfRule>
  </conditionalFormatting>
  <conditionalFormatting sqref="Q403">
    <cfRule type="expression" dxfId="20799" priority="23378">
      <formula>ISTEXT($Q$403)</formula>
    </cfRule>
  </conditionalFormatting>
  <conditionalFormatting sqref="Q403">
    <cfRule type="cellIs" dxfId="20798" priority="23377" operator="lessThan">
      <formula>0</formula>
    </cfRule>
  </conditionalFormatting>
  <conditionalFormatting sqref="R403">
    <cfRule type="cellIs" dxfId="20797" priority="23376" operator="greaterThan">
      <formula>5000000</formula>
    </cfRule>
  </conditionalFormatting>
  <conditionalFormatting sqref="R403">
    <cfRule type="expression" dxfId="20796" priority="23375">
      <formula>ISTEXT($R$403)</formula>
    </cfRule>
  </conditionalFormatting>
  <conditionalFormatting sqref="R403">
    <cfRule type="cellIs" dxfId="20795" priority="23374" operator="lessThan">
      <formula>0</formula>
    </cfRule>
  </conditionalFormatting>
  <conditionalFormatting sqref="S403">
    <cfRule type="cellIs" dxfId="20794" priority="23373" operator="greaterThan">
      <formula>5000000</formula>
    </cfRule>
  </conditionalFormatting>
  <conditionalFormatting sqref="S403">
    <cfRule type="expression" dxfId="20793" priority="23372">
      <formula>ISTEXT($S$403)</formula>
    </cfRule>
  </conditionalFormatting>
  <conditionalFormatting sqref="S403">
    <cfRule type="cellIs" dxfId="20792" priority="23371" operator="lessThan">
      <formula>0</formula>
    </cfRule>
  </conditionalFormatting>
  <conditionalFormatting sqref="T403">
    <cfRule type="cellIs" dxfId="20791" priority="23370" operator="greaterThan">
      <formula>5000000</formula>
    </cfRule>
  </conditionalFormatting>
  <conditionalFormatting sqref="T403">
    <cfRule type="expression" dxfId="20790" priority="23369">
      <formula>ISTEXT($T$403)</formula>
    </cfRule>
  </conditionalFormatting>
  <conditionalFormatting sqref="T403">
    <cfRule type="cellIs" dxfId="20789" priority="23368" operator="lessThan">
      <formula>0</formula>
    </cfRule>
  </conditionalFormatting>
  <conditionalFormatting sqref="U403">
    <cfRule type="cellIs" dxfId="20788" priority="23367" operator="greaterThan">
      <formula>5000000</formula>
    </cfRule>
  </conditionalFormatting>
  <conditionalFormatting sqref="U403">
    <cfRule type="expression" dxfId="20787" priority="23366">
      <formula>ISTEXT($U$403)</formula>
    </cfRule>
  </conditionalFormatting>
  <conditionalFormatting sqref="U403">
    <cfRule type="cellIs" dxfId="20786" priority="23365" operator="lessThan">
      <formula>0</formula>
    </cfRule>
  </conditionalFormatting>
  <conditionalFormatting sqref="V403">
    <cfRule type="cellIs" dxfId="20785" priority="23364" operator="greaterThan">
      <formula>5000000</formula>
    </cfRule>
  </conditionalFormatting>
  <conditionalFormatting sqref="V403">
    <cfRule type="expression" dxfId="20784" priority="23363">
      <formula>ISTEXT($V$403)</formula>
    </cfRule>
  </conditionalFormatting>
  <conditionalFormatting sqref="V403">
    <cfRule type="cellIs" dxfId="20783" priority="23362" operator="lessThan">
      <formula>0</formula>
    </cfRule>
  </conditionalFormatting>
  <conditionalFormatting sqref="W403">
    <cfRule type="cellIs" dxfId="20782" priority="23361" operator="greaterThan">
      <formula>5000000</formula>
    </cfRule>
  </conditionalFormatting>
  <conditionalFormatting sqref="W403">
    <cfRule type="expression" dxfId="20781" priority="23360">
      <formula>ISTEXT($W$403)</formula>
    </cfRule>
  </conditionalFormatting>
  <conditionalFormatting sqref="W403">
    <cfRule type="cellIs" dxfId="20780" priority="23359" operator="lessThan">
      <formula>0</formula>
    </cfRule>
  </conditionalFormatting>
  <conditionalFormatting sqref="X403">
    <cfRule type="cellIs" dxfId="20779" priority="23358" operator="greaterThan">
      <formula>5000000</formula>
    </cfRule>
  </conditionalFormatting>
  <conditionalFormatting sqref="X403">
    <cfRule type="expression" dxfId="20778" priority="23357">
      <formula>ISTEXT($X$403)</formula>
    </cfRule>
  </conditionalFormatting>
  <conditionalFormatting sqref="X403">
    <cfRule type="cellIs" dxfId="20777" priority="23356" operator="lessThan">
      <formula>0</formula>
    </cfRule>
  </conditionalFormatting>
  <conditionalFormatting sqref="Y403">
    <cfRule type="cellIs" dxfId="20776" priority="23355" operator="greaterThan">
      <formula>5000000</formula>
    </cfRule>
  </conditionalFormatting>
  <conditionalFormatting sqref="Y403">
    <cfRule type="expression" dxfId="20775" priority="23354">
      <formula>ISTEXT($Y$403)</formula>
    </cfRule>
  </conditionalFormatting>
  <conditionalFormatting sqref="Y403">
    <cfRule type="cellIs" dxfId="20774" priority="23353" operator="lessThan">
      <formula>0</formula>
    </cfRule>
  </conditionalFormatting>
  <conditionalFormatting sqref="Z403">
    <cfRule type="cellIs" dxfId="20773" priority="23352" operator="greaterThan">
      <formula>5000000</formula>
    </cfRule>
  </conditionalFormatting>
  <conditionalFormatting sqref="Z403">
    <cfRule type="expression" dxfId="20772" priority="23351">
      <formula>ISTEXT($Z$403)</formula>
    </cfRule>
  </conditionalFormatting>
  <conditionalFormatting sqref="Z403">
    <cfRule type="cellIs" dxfId="20771" priority="23350" operator="lessThan">
      <formula>0</formula>
    </cfRule>
  </conditionalFormatting>
  <conditionalFormatting sqref="D404">
    <cfRule type="cellIs" dxfId="20770" priority="23349" operator="greaterThan">
      <formula>5000000</formula>
    </cfRule>
  </conditionalFormatting>
  <conditionalFormatting sqref="D404">
    <cfRule type="expression" dxfId="20769" priority="23348">
      <formula>ISTEXT($D$404)</formula>
    </cfRule>
  </conditionalFormatting>
  <conditionalFormatting sqref="D404">
    <cfRule type="cellIs" dxfId="20768" priority="23347" operator="lessThan">
      <formula>0</formula>
    </cfRule>
  </conditionalFormatting>
  <conditionalFormatting sqref="E404">
    <cfRule type="cellIs" dxfId="20767" priority="23346" operator="greaterThan">
      <formula>5000000</formula>
    </cfRule>
  </conditionalFormatting>
  <conditionalFormatting sqref="E404">
    <cfRule type="expression" dxfId="20766" priority="23345">
      <formula>ISTEXT($E$404)</formula>
    </cfRule>
  </conditionalFormatting>
  <conditionalFormatting sqref="E404">
    <cfRule type="cellIs" dxfId="20765" priority="23344" operator="lessThan">
      <formula>0</formula>
    </cfRule>
  </conditionalFormatting>
  <conditionalFormatting sqref="F404">
    <cfRule type="cellIs" dxfId="20764" priority="23343" operator="greaterThan">
      <formula>5000000</formula>
    </cfRule>
  </conditionalFormatting>
  <conditionalFormatting sqref="F404">
    <cfRule type="expression" dxfId="20763" priority="23342">
      <formula>ISTEXT($F$404)</formula>
    </cfRule>
  </conditionalFormatting>
  <conditionalFormatting sqref="F404">
    <cfRule type="cellIs" dxfId="20762" priority="23341" operator="lessThan">
      <formula>0</formula>
    </cfRule>
  </conditionalFormatting>
  <conditionalFormatting sqref="G404">
    <cfRule type="cellIs" dxfId="20761" priority="23340" operator="greaterThan">
      <formula>5000000</formula>
    </cfRule>
  </conditionalFormatting>
  <conditionalFormatting sqref="G404">
    <cfRule type="expression" dxfId="20760" priority="23339">
      <formula>ISTEXT($G$404)</formula>
    </cfRule>
  </conditionalFormatting>
  <conditionalFormatting sqref="G404">
    <cfRule type="cellIs" dxfId="20759" priority="23338" operator="lessThan">
      <formula>0</formula>
    </cfRule>
  </conditionalFormatting>
  <conditionalFormatting sqref="H404">
    <cfRule type="cellIs" dxfId="20758" priority="23337" operator="greaterThan">
      <formula>5000000</formula>
    </cfRule>
  </conditionalFormatting>
  <conditionalFormatting sqref="H404">
    <cfRule type="expression" dxfId="20757" priority="23336">
      <formula>ISTEXT($H$404)</formula>
    </cfRule>
  </conditionalFormatting>
  <conditionalFormatting sqref="H404">
    <cfRule type="cellIs" dxfId="20756" priority="23335" operator="lessThan">
      <formula>0</formula>
    </cfRule>
  </conditionalFormatting>
  <conditionalFormatting sqref="I404">
    <cfRule type="cellIs" dxfId="20755" priority="23334" operator="greaterThan">
      <formula>5000000</formula>
    </cfRule>
  </conditionalFormatting>
  <conditionalFormatting sqref="I404">
    <cfRule type="expression" dxfId="20754" priority="23333">
      <formula>ISTEXT($I$404)</formula>
    </cfRule>
  </conditionalFormatting>
  <conditionalFormatting sqref="I404">
    <cfRule type="cellIs" dxfId="20753" priority="23332" operator="lessThan">
      <formula>0</formula>
    </cfRule>
  </conditionalFormatting>
  <conditionalFormatting sqref="J404">
    <cfRule type="cellIs" dxfId="20752" priority="23331" operator="greaterThan">
      <formula>5000000</formula>
    </cfRule>
  </conditionalFormatting>
  <conditionalFormatting sqref="J404">
    <cfRule type="expression" dxfId="20751" priority="23330">
      <formula>ISTEXT($J$404)</formula>
    </cfRule>
  </conditionalFormatting>
  <conditionalFormatting sqref="J404">
    <cfRule type="cellIs" dxfId="20750" priority="23329" operator="lessThan">
      <formula>0</formula>
    </cfRule>
  </conditionalFormatting>
  <conditionalFormatting sqref="K404">
    <cfRule type="cellIs" dxfId="20749" priority="23328" operator="greaterThan">
      <formula>5000000</formula>
    </cfRule>
  </conditionalFormatting>
  <conditionalFormatting sqref="K404">
    <cfRule type="expression" dxfId="20748" priority="23327">
      <formula>ISTEXT($K$404)</formula>
    </cfRule>
  </conditionalFormatting>
  <conditionalFormatting sqref="K404">
    <cfRule type="cellIs" dxfId="20747" priority="23326" operator="lessThan">
      <formula>0</formula>
    </cfRule>
  </conditionalFormatting>
  <conditionalFormatting sqref="L404">
    <cfRule type="cellIs" dxfId="20746" priority="23325" operator="greaterThan">
      <formula>5000000</formula>
    </cfRule>
  </conditionalFormatting>
  <conditionalFormatting sqref="L404">
    <cfRule type="expression" dxfId="20745" priority="23324">
      <formula>ISTEXT($L$404)</formula>
    </cfRule>
  </conditionalFormatting>
  <conditionalFormatting sqref="L404">
    <cfRule type="cellIs" dxfId="20744" priority="23323" operator="lessThan">
      <formula>0</formula>
    </cfRule>
  </conditionalFormatting>
  <conditionalFormatting sqref="M404">
    <cfRule type="cellIs" dxfId="20743" priority="23322" operator="greaterThan">
      <formula>5000000</formula>
    </cfRule>
  </conditionalFormatting>
  <conditionalFormatting sqref="M404">
    <cfRule type="expression" dxfId="20742" priority="23321">
      <formula>ISTEXT($M$404)</formula>
    </cfRule>
  </conditionalFormatting>
  <conditionalFormatting sqref="M404">
    <cfRule type="cellIs" dxfId="20741" priority="23320" operator="lessThan">
      <formula>0</formula>
    </cfRule>
  </conditionalFormatting>
  <conditionalFormatting sqref="N404">
    <cfRule type="cellIs" dxfId="20740" priority="23319" operator="greaterThan">
      <formula>5000000</formula>
    </cfRule>
  </conditionalFormatting>
  <conditionalFormatting sqref="N404">
    <cfRule type="expression" dxfId="20739" priority="23318">
      <formula>ISTEXT($N$404)</formula>
    </cfRule>
  </conditionalFormatting>
  <conditionalFormatting sqref="N404">
    <cfRule type="cellIs" dxfId="20738" priority="23317" operator="lessThan">
      <formula>0</formula>
    </cfRule>
  </conditionalFormatting>
  <conditionalFormatting sqref="O404">
    <cfRule type="cellIs" dxfId="20737" priority="23316" operator="greaterThan">
      <formula>5000000</formula>
    </cfRule>
  </conditionalFormatting>
  <conditionalFormatting sqref="O404">
    <cfRule type="expression" dxfId="20736" priority="23315">
      <formula>ISTEXT($O$404)</formula>
    </cfRule>
  </conditionalFormatting>
  <conditionalFormatting sqref="O404">
    <cfRule type="cellIs" dxfId="20735" priority="23314" operator="lessThan">
      <formula>0</formula>
    </cfRule>
  </conditionalFormatting>
  <conditionalFormatting sqref="P404">
    <cfRule type="cellIs" dxfId="20734" priority="23313" operator="greaterThan">
      <formula>5000000</formula>
    </cfRule>
  </conditionalFormatting>
  <conditionalFormatting sqref="P404">
    <cfRule type="expression" dxfId="20733" priority="23312">
      <formula>ISTEXT($P$404)</formula>
    </cfRule>
  </conditionalFormatting>
  <conditionalFormatting sqref="P404">
    <cfRule type="cellIs" dxfId="20732" priority="23311" operator="lessThan">
      <formula>0</formula>
    </cfRule>
  </conditionalFormatting>
  <conditionalFormatting sqref="Q404">
    <cfRule type="cellIs" dxfId="20731" priority="23310" operator="greaterThan">
      <formula>5000000</formula>
    </cfRule>
  </conditionalFormatting>
  <conditionalFormatting sqref="Q404">
    <cfRule type="expression" dxfId="20730" priority="23309">
      <formula>ISTEXT($Q$404)</formula>
    </cfRule>
  </conditionalFormatting>
  <conditionalFormatting sqref="Q404">
    <cfRule type="cellIs" dxfId="20729" priority="23308" operator="lessThan">
      <formula>0</formula>
    </cfRule>
  </conditionalFormatting>
  <conditionalFormatting sqref="R404">
    <cfRule type="cellIs" dxfId="20728" priority="23307" operator="greaterThan">
      <formula>5000000</formula>
    </cfRule>
  </conditionalFormatting>
  <conditionalFormatting sqref="R404">
    <cfRule type="expression" dxfId="20727" priority="23306">
      <formula>ISTEXT($R$404)</formula>
    </cfRule>
  </conditionalFormatting>
  <conditionalFormatting sqref="R404">
    <cfRule type="cellIs" dxfId="20726" priority="23305" operator="lessThan">
      <formula>0</formula>
    </cfRule>
  </conditionalFormatting>
  <conditionalFormatting sqref="S404">
    <cfRule type="cellIs" dxfId="20725" priority="23304" operator="greaterThan">
      <formula>5000000</formula>
    </cfRule>
  </conditionalFormatting>
  <conditionalFormatting sqref="S404">
    <cfRule type="expression" dxfId="20724" priority="23303">
      <formula>ISTEXT($S$404)</formula>
    </cfRule>
  </conditionalFormatting>
  <conditionalFormatting sqref="S404">
    <cfRule type="cellIs" dxfId="20723" priority="23302" operator="lessThan">
      <formula>0</formula>
    </cfRule>
  </conditionalFormatting>
  <conditionalFormatting sqref="T404">
    <cfRule type="cellIs" dxfId="20722" priority="23301" operator="greaterThan">
      <formula>5000000</formula>
    </cfRule>
  </conditionalFormatting>
  <conditionalFormatting sqref="T404">
    <cfRule type="expression" dxfId="20721" priority="23300">
      <formula>ISTEXT($T$404)</formula>
    </cfRule>
  </conditionalFormatting>
  <conditionalFormatting sqref="T404">
    <cfRule type="cellIs" dxfId="20720" priority="23299" operator="lessThan">
      <formula>0</formula>
    </cfRule>
  </conditionalFormatting>
  <conditionalFormatting sqref="U404">
    <cfRule type="cellIs" dxfId="20719" priority="23298" operator="greaterThan">
      <formula>5000000</formula>
    </cfRule>
  </conditionalFormatting>
  <conditionalFormatting sqref="U404">
    <cfRule type="expression" dxfId="20718" priority="23297">
      <formula>ISTEXT($U$404)</formula>
    </cfRule>
  </conditionalFormatting>
  <conditionalFormatting sqref="U404">
    <cfRule type="cellIs" dxfId="20717" priority="23296" operator="lessThan">
      <formula>0</formula>
    </cfRule>
  </conditionalFormatting>
  <conditionalFormatting sqref="V404">
    <cfRule type="cellIs" dxfId="20716" priority="23295" operator="greaterThan">
      <formula>5000000</formula>
    </cfRule>
  </conditionalFormatting>
  <conditionalFormatting sqref="V404">
    <cfRule type="expression" dxfId="20715" priority="23294">
      <formula>ISTEXT($V$404)</formula>
    </cfRule>
  </conditionalFormatting>
  <conditionalFormatting sqref="V404">
    <cfRule type="cellIs" dxfId="20714" priority="23293" operator="lessThan">
      <formula>0</formula>
    </cfRule>
  </conditionalFormatting>
  <conditionalFormatting sqref="W404">
    <cfRule type="cellIs" dxfId="20713" priority="23292" operator="greaterThan">
      <formula>5000000</formula>
    </cfRule>
  </conditionalFormatting>
  <conditionalFormatting sqref="W404">
    <cfRule type="expression" dxfId="20712" priority="23291">
      <formula>ISTEXT($W$404)</formula>
    </cfRule>
  </conditionalFormatting>
  <conditionalFormatting sqref="W404">
    <cfRule type="cellIs" dxfId="20711" priority="23290" operator="lessThan">
      <formula>0</formula>
    </cfRule>
  </conditionalFormatting>
  <conditionalFormatting sqref="X404">
    <cfRule type="cellIs" dxfId="20710" priority="23289" operator="greaterThan">
      <formula>5000000</formula>
    </cfRule>
  </conditionalFormatting>
  <conditionalFormatting sqref="X404">
    <cfRule type="expression" dxfId="20709" priority="23288">
      <formula>ISTEXT($X$404)</formula>
    </cfRule>
  </conditionalFormatting>
  <conditionalFormatting sqref="X404">
    <cfRule type="cellIs" dxfId="20708" priority="23287" operator="lessThan">
      <formula>0</formula>
    </cfRule>
  </conditionalFormatting>
  <conditionalFormatting sqref="Y404">
    <cfRule type="cellIs" dxfId="20707" priority="23286" operator="greaterThan">
      <formula>5000000</formula>
    </cfRule>
  </conditionalFormatting>
  <conditionalFormatting sqref="Y404">
    <cfRule type="expression" dxfId="20706" priority="23285">
      <formula>ISTEXT($Y$404)</formula>
    </cfRule>
  </conditionalFormatting>
  <conditionalFormatting sqref="Y404">
    <cfRule type="cellIs" dxfId="20705" priority="23284" operator="lessThan">
      <formula>0</formula>
    </cfRule>
  </conditionalFormatting>
  <conditionalFormatting sqref="Z404">
    <cfRule type="cellIs" dxfId="20704" priority="23283" operator="greaterThan">
      <formula>5000000</formula>
    </cfRule>
  </conditionalFormatting>
  <conditionalFormatting sqref="Z404">
    <cfRule type="expression" dxfId="20703" priority="23282">
      <formula>ISTEXT($Z$404)</formula>
    </cfRule>
  </conditionalFormatting>
  <conditionalFormatting sqref="Z404">
    <cfRule type="cellIs" dxfId="20702" priority="23281" operator="lessThan">
      <formula>0</formula>
    </cfRule>
  </conditionalFormatting>
  <conditionalFormatting sqref="D405">
    <cfRule type="cellIs" dxfId="20701" priority="23280" operator="greaterThan">
      <formula>5000000</formula>
    </cfRule>
  </conditionalFormatting>
  <conditionalFormatting sqref="D405">
    <cfRule type="expression" dxfId="20700" priority="23279">
      <formula>ISTEXT($D$405)</formula>
    </cfRule>
  </conditionalFormatting>
  <conditionalFormatting sqref="D405">
    <cfRule type="cellIs" dxfId="20699" priority="23278" operator="lessThan">
      <formula>0</formula>
    </cfRule>
  </conditionalFormatting>
  <conditionalFormatting sqref="E405">
    <cfRule type="cellIs" dxfId="20698" priority="23277" operator="greaterThan">
      <formula>5000000</formula>
    </cfRule>
  </conditionalFormatting>
  <conditionalFormatting sqref="E405">
    <cfRule type="expression" dxfId="20697" priority="23276">
      <formula>ISTEXT($E$405)</formula>
    </cfRule>
  </conditionalFormatting>
  <conditionalFormatting sqref="E405">
    <cfRule type="cellIs" dxfId="20696" priority="23275" operator="lessThan">
      <formula>0</formula>
    </cfRule>
  </conditionalFormatting>
  <conditionalFormatting sqref="F405">
    <cfRule type="cellIs" dxfId="20695" priority="23274" operator="greaterThan">
      <formula>5000000</formula>
    </cfRule>
  </conditionalFormatting>
  <conditionalFormatting sqref="F405">
    <cfRule type="expression" dxfId="20694" priority="23273">
      <formula>ISTEXT($F$405)</formula>
    </cfRule>
  </conditionalFormatting>
  <conditionalFormatting sqref="F405">
    <cfRule type="cellIs" dxfId="20693" priority="23272" operator="lessThan">
      <formula>0</formula>
    </cfRule>
  </conditionalFormatting>
  <conditionalFormatting sqref="G405">
    <cfRule type="cellIs" dxfId="20692" priority="23271" operator="greaterThan">
      <formula>5000000</formula>
    </cfRule>
  </conditionalFormatting>
  <conditionalFormatting sqref="G405">
    <cfRule type="expression" dxfId="20691" priority="23270">
      <formula>ISTEXT($G$405)</formula>
    </cfRule>
  </conditionalFormatting>
  <conditionalFormatting sqref="G405">
    <cfRule type="cellIs" dxfId="20690" priority="23269" operator="lessThan">
      <formula>0</formula>
    </cfRule>
  </conditionalFormatting>
  <conditionalFormatting sqref="H405">
    <cfRule type="cellIs" dxfId="20689" priority="23268" operator="greaterThan">
      <formula>5000000</formula>
    </cfRule>
  </conditionalFormatting>
  <conditionalFormatting sqref="H405">
    <cfRule type="expression" dxfId="20688" priority="23267">
      <formula>ISTEXT($H$405)</formula>
    </cfRule>
  </conditionalFormatting>
  <conditionalFormatting sqref="H405">
    <cfRule type="cellIs" dxfId="20687" priority="23266" operator="lessThan">
      <formula>0</formula>
    </cfRule>
  </conditionalFormatting>
  <conditionalFormatting sqref="I405">
    <cfRule type="cellIs" dxfId="20686" priority="23265" operator="greaterThan">
      <formula>5000000</formula>
    </cfRule>
  </conditionalFormatting>
  <conditionalFormatting sqref="I405">
    <cfRule type="expression" dxfId="20685" priority="23264">
      <formula>ISTEXT($I$405)</formula>
    </cfRule>
  </conditionalFormatting>
  <conditionalFormatting sqref="I405">
    <cfRule type="cellIs" dxfId="20684" priority="23263" operator="lessThan">
      <formula>0</formula>
    </cfRule>
  </conditionalFormatting>
  <conditionalFormatting sqref="J405">
    <cfRule type="cellIs" dxfId="20683" priority="23262" operator="greaterThan">
      <formula>5000000</formula>
    </cfRule>
  </conditionalFormatting>
  <conditionalFormatting sqref="J405">
    <cfRule type="expression" dxfId="20682" priority="23261">
      <formula>ISTEXT($J$405)</formula>
    </cfRule>
  </conditionalFormatting>
  <conditionalFormatting sqref="J405">
    <cfRule type="cellIs" dxfId="20681" priority="23260" operator="lessThan">
      <formula>0</formula>
    </cfRule>
  </conditionalFormatting>
  <conditionalFormatting sqref="K405">
    <cfRule type="cellIs" dxfId="20680" priority="23259" operator="greaterThan">
      <formula>5000000</formula>
    </cfRule>
  </conditionalFormatting>
  <conditionalFormatting sqref="K405">
    <cfRule type="expression" dxfId="20679" priority="23258">
      <formula>ISTEXT($K$405)</formula>
    </cfRule>
  </conditionalFormatting>
  <conditionalFormatting sqref="K405">
    <cfRule type="cellIs" dxfId="20678" priority="23257" operator="lessThan">
      <formula>0</formula>
    </cfRule>
  </conditionalFormatting>
  <conditionalFormatting sqref="L405">
    <cfRule type="cellIs" dxfId="20677" priority="23256" operator="greaterThan">
      <formula>5000000</formula>
    </cfRule>
  </conditionalFormatting>
  <conditionalFormatting sqref="L405">
    <cfRule type="expression" dxfId="20676" priority="23255">
      <formula>ISTEXT($L$405)</formula>
    </cfRule>
  </conditionalFormatting>
  <conditionalFormatting sqref="L405">
    <cfRule type="cellIs" dxfId="20675" priority="23254" operator="lessThan">
      <formula>0</formula>
    </cfRule>
  </conditionalFormatting>
  <conditionalFormatting sqref="M405">
    <cfRule type="cellIs" dxfId="20674" priority="23253" operator="greaterThan">
      <formula>5000000</formula>
    </cfRule>
  </conditionalFormatting>
  <conditionalFormatting sqref="M405">
    <cfRule type="expression" dxfId="20673" priority="23252">
      <formula>ISTEXT($M$405)</formula>
    </cfRule>
  </conditionalFormatting>
  <conditionalFormatting sqref="M405">
    <cfRule type="cellIs" dxfId="20672" priority="23251" operator="lessThan">
      <formula>0</formula>
    </cfRule>
  </conditionalFormatting>
  <conditionalFormatting sqref="N405">
    <cfRule type="cellIs" dxfId="20671" priority="23250" operator="greaterThan">
      <formula>5000000</formula>
    </cfRule>
  </conditionalFormatting>
  <conditionalFormatting sqref="N405">
    <cfRule type="expression" dxfId="20670" priority="23249">
      <formula>ISTEXT($N$405)</formula>
    </cfRule>
  </conditionalFormatting>
  <conditionalFormatting sqref="N405">
    <cfRule type="cellIs" dxfId="20669" priority="23248" operator="lessThan">
      <formula>0</formula>
    </cfRule>
  </conditionalFormatting>
  <conditionalFormatting sqref="O405">
    <cfRule type="cellIs" dxfId="20668" priority="23247" operator="greaterThan">
      <formula>5000000</formula>
    </cfRule>
  </conditionalFormatting>
  <conditionalFormatting sqref="O405">
    <cfRule type="expression" dxfId="20667" priority="23246">
      <formula>ISTEXT($O$405)</formula>
    </cfRule>
  </conditionalFormatting>
  <conditionalFormatting sqref="O405">
    <cfRule type="cellIs" dxfId="20666" priority="23245" operator="lessThan">
      <formula>0</formula>
    </cfRule>
  </conditionalFormatting>
  <conditionalFormatting sqref="P405">
    <cfRule type="cellIs" dxfId="20665" priority="23244" operator="greaterThan">
      <formula>5000000</formula>
    </cfRule>
  </conditionalFormatting>
  <conditionalFormatting sqref="P405">
    <cfRule type="expression" dxfId="20664" priority="23243">
      <formula>ISTEXT($P$405)</formula>
    </cfRule>
  </conditionalFormatting>
  <conditionalFormatting sqref="P405">
    <cfRule type="cellIs" dxfId="20663" priority="23242" operator="lessThan">
      <formula>0</formula>
    </cfRule>
  </conditionalFormatting>
  <conditionalFormatting sqref="Q405">
    <cfRule type="cellIs" dxfId="20662" priority="23241" operator="greaterThan">
      <formula>5000000</formula>
    </cfRule>
  </conditionalFormatting>
  <conditionalFormatting sqref="Q405">
    <cfRule type="expression" dxfId="20661" priority="23240">
      <formula>ISTEXT($Q$405)</formula>
    </cfRule>
  </conditionalFormatting>
  <conditionalFormatting sqref="Q405">
    <cfRule type="cellIs" dxfId="20660" priority="23239" operator="lessThan">
      <formula>0</formula>
    </cfRule>
  </conditionalFormatting>
  <conditionalFormatting sqref="R405">
    <cfRule type="cellIs" dxfId="20659" priority="23238" operator="greaterThan">
      <formula>5000000</formula>
    </cfRule>
  </conditionalFormatting>
  <conditionalFormatting sqref="R405">
    <cfRule type="expression" dxfId="20658" priority="23237">
      <formula>ISTEXT($R$405)</formula>
    </cfRule>
  </conditionalFormatting>
  <conditionalFormatting sqref="R405">
    <cfRule type="cellIs" dxfId="20657" priority="23236" operator="lessThan">
      <formula>0</formula>
    </cfRule>
  </conditionalFormatting>
  <conditionalFormatting sqref="S405">
    <cfRule type="cellIs" dxfId="20656" priority="23235" operator="greaterThan">
      <formula>5000000</formula>
    </cfRule>
  </conditionalFormatting>
  <conditionalFormatting sqref="S405">
    <cfRule type="expression" dxfId="20655" priority="23234">
      <formula>ISTEXT($S$405)</formula>
    </cfRule>
  </conditionalFormatting>
  <conditionalFormatting sqref="S405">
    <cfRule type="cellIs" dxfId="20654" priority="23233" operator="lessThan">
      <formula>0</formula>
    </cfRule>
  </conditionalFormatting>
  <conditionalFormatting sqref="T405">
    <cfRule type="cellIs" dxfId="20653" priority="23232" operator="greaterThan">
      <formula>5000000</formula>
    </cfRule>
  </conditionalFormatting>
  <conditionalFormatting sqref="T405">
    <cfRule type="expression" dxfId="20652" priority="23231">
      <formula>ISTEXT($T$405)</formula>
    </cfRule>
  </conditionalFormatting>
  <conditionalFormatting sqref="T405">
    <cfRule type="cellIs" dxfId="20651" priority="23230" operator="lessThan">
      <formula>0</formula>
    </cfRule>
  </conditionalFormatting>
  <conditionalFormatting sqref="U405">
    <cfRule type="cellIs" dxfId="20650" priority="23229" operator="greaterThan">
      <formula>5000000</formula>
    </cfRule>
  </conditionalFormatting>
  <conditionalFormatting sqref="U405">
    <cfRule type="expression" dxfId="20649" priority="23228">
      <formula>ISTEXT($U$405)</formula>
    </cfRule>
  </conditionalFormatting>
  <conditionalFormatting sqref="U405">
    <cfRule type="cellIs" dxfId="20648" priority="23227" operator="lessThan">
      <formula>0</formula>
    </cfRule>
  </conditionalFormatting>
  <conditionalFormatting sqref="V405">
    <cfRule type="cellIs" dxfId="20647" priority="23226" operator="greaterThan">
      <formula>5000000</formula>
    </cfRule>
  </conditionalFormatting>
  <conditionalFormatting sqref="V405">
    <cfRule type="expression" dxfId="20646" priority="23225">
      <formula>ISTEXT($V$405)</formula>
    </cfRule>
  </conditionalFormatting>
  <conditionalFormatting sqref="V405">
    <cfRule type="cellIs" dxfId="20645" priority="23224" operator="lessThan">
      <formula>0</formula>
    </cfRule>
  </conditionalFormatting>
  <conditionalFormatting sqref="W405">
    <cfRule type="cellIs" dxfId="20644" priority="23223" operator="greaterThan">
      <formula>5000000</formula>
    </cfRule>
  </conditionalFormatting>
  <conditionalFormatting sqref="W405">
    <cfRule type="expression" dxfId="20643" priority="23222">
      <formula>ISTEXT($W$405)</formula>
    </cfRule>
  </conditionalFormatting>
  <conditionalFormatting sqref="W405">
    <cfRule type="cellIs" dxfId="20642" priority="23221" operator="lessThan">
      <formula>0</formula>
    </cfRule>
  </conditionalFormatting>
  <conditionalFormatting sqref="X405">
    <cfRule type="cellIs" dxfId="20641" priority="23220" operator="greaterThan">
      <formula>5000000</formula>
    </cfRule>
  </conditionalFormatting>
  <conditionalFormatting sqref="X405">
    <cfRule type="expression" dxfId="20640" priority="23219">
      <formula>ISTEXT($X$405)</formula>
    </cfRule>
  </conditionalFormatting>
  <conditionalFormatting sqref="X405">
    <cfRule type="cellIs" dxfId="20639" priority="23218" operator="lessThan">
      <formula>0</formula>
    </cfRule>
  </conditionalFormatting>
  <conditionalFormatting sqref="Y405">
    <cfRule type="cellIs" dxfId="20638" priority="23217" operator="greaterThan">
      <formula>5000000</formula>
    </cfRule>
  </conditionalFormatting>
  <conditionalFormatting sqref="Y405">
    <cfRule type="expression" dxfId="20637" priority="23216">
      <formula>ISTEXT($Y$405)</formula>
    </cfRule>
  </conditionalFormatting>
  <conditionalFormatting sqref="Y405">
    <cfRule type="cellIs" dxfId="20636" priority="23215" operator="lessThan">
      <formula>0</formula>
    </cfRule>
  </conditionalFormatting>
  <conditionalFormatting sqref="Z405">
    <cfRule type="cellIs" dxfId="20635" priority="23214" operator="greaterThan">
      <formula>5000000</formula>
    </cfRule>
  </conditionalFormatting>
  <conditionalFormatting sqref="Z405">
    <cfRule type="expression" dxfId="20634" priority="23213">
      <formula>ISTEXT($Z$405)</formula>
    </cfRule>
  </conditionalFormatting>
  <conditionalFormatting sqref="Z405">
    <cfRule type="cellIs" dxfId="20633" priority="23212" operator="lessThan">
      <formula>0</formula>
    </cfRule>
  </conditionalFormatting>
  <conditionalFormatting sqref="E406">
    <cfRule type="cellIs" dxfId="20632" priority="23211" operator="greaterThan">
      <formula>5000000</formula>
    </cfRule>
  </conditionalFormatting>
  <conditionalFormatting sqref="E406">
    <cfRule type="expression" dxfId="20631" priority="23210">
      <formula>ISTEXT($E$406)</formula>
    </cfRule>
  </conditionalFormatting>
  <conditionalFormatting sqref="E406">
    <cfRule type="cellIs" dxfId="20630" priority="23209" operator="lessThan">
      <formula>0</formula>
    </cfRule>
  </conditionalFormatting>
  <conditionalFormatting sqref="F406">
    <cfRule type="cellIs" dxfId="20629" priority="23208" operator="greaterThan">
      <formula>5000000</formula>
    </cfRule>
  </conditionalFormatting>
  <conditionalFormatting sqref="F406">
    <cfRule type="expression" dxfId="20628" priority="23207">
      <formula>ISTEXT($F$406)</formula>
    </cfRule>
  </conditionalFormatting>
  <conditionalFormatting sqref="F406">
    <cfRule type="cellIs" dxfId="20627" priority="23206" operator="lessThan">
      <formula>0</formula>
    </cfRule>
  </conditionalFormatting>
  <conditionalFormatting sqref="G406">
    <cfRule type="cellIs" dxfId="20626" priority="23205" operator="greaterThan">
      <formula>5000000</formula>
    </cfRule>
  </conditionalFormatting>
  <conditionalFormatting sqref="G406">
    <cfRule type="expression" dxfId="20625" priority="23204">
      <formula>ISTEXT($G$406)</formula>
    </cfRule>
  </conditionalFormatting>
  <conditionalFormatting sqref="G406">
    <cfRule type="cellIs" dxfId="20624" priority="23203" operator="lessThan">
      <formula>0</formula>
    </cfRule>
  </conditionalFormatting>
  <conditionalFormatting sqref="H406">
    <cfRule type="cellIs" dxfId="20623" priority="23202" operator="greaterThan">
      <formula>5000000</formula>
    </cfRule>
  </conditionalFormatting>
  <conditionalFormatting sqref="H406">
    <cfRule type="expression" dxfId="20622" priority="23201">
      <formula>ISTEXT($H$406)</formula>
    </cfRule>
  </conditionalFormatting>
  <conditionalFormatting sqref="H406">
    <cfRule type="cellIs" dxfId="20621" priority="23200" operator="lessThan">
      <formula>0</formula>
    </cfRule>
  </conditionalFormatting>
  <conditionalFormatting sqref="I406">
    <cfRule type="cellIs" dxfId="20620" priority="23199" operator="greaterThan">
      <formula>5000000</formula>
    </cfRule>
  </conditionalFormatting>
  <conditionalFormatting sqref="I406">
    <cfRule type="expression" dxfId="20619" priority="23198">
      <formula>ISTEXT($I$406)</formula>
    </cfRule>
  </conditionalFormatting>
  <conditionalFormatting sqref="I406">
    <cfRule type="cellIs" dxfId="20618" priority="23197" operator="lessThan">
      <formula>0</formula>
    </cfRule>
  </conditionalFormatting>
  <conditionalFormatting sqref="J406">
    <cfRule type="cellIs" dxfId="20617" priority="23196" operator="greaterThan">
      <formula>5000000</formula>
    </cfRule>
  </conditionalFormatting>
  <conditionalFormatting sqref="J406">
    <cfRule type="expression" dxfId="20616" priority="23195">
      <formula>ISTEXT($J$406)</formula>
    </cfRule>
  </conditionalFormatting>
  <conditionalFormatting sqref="J406">
    <cfRule type="cellIs" dxfId="20615" priority="23194" operator="lessThan">
      <formula>0</formula>
    </cfRule>
  </conditionalFormatting>
  <conditionalFormatting sqref="K406">
    <cfRule type="cellIs" dxfId="20614" priority="23193" operator="greaterThan">
      <formula>5000000</formula>
    </cfRule>
  </conditionalFormatting>
  <conditionalFormatting sqref="K406">
    <cfRule type="expression" dxfId="20613" priority="23192">
      <formula>ISTEXT($K$406)</formula>
    </cfRule>
  </conditionalFormatting>
  <conditionalFormatting sqref="K406">
    <cfRule type="cellIs" dxfId="20612" priority="23191" operator="lessThan">
      <formula>0</formula>
    </cfRule>
  </conditionalFormatting>
  <conditionalFormatting sqref="L406">
    <cfRule type="cellIs" dxfId="20611" priority="23190" operator="greaterThan">
      <formula>5000000</formula>
    </cfRule>
  </conditionalFormatting>
  <conditionalFormatting sqref="L406">
    <cfRule type="expression" dxfId="20610" priority="23189">
      <formula>ISTEXT($L$406)</formula>
    </cfRule>
  </conditionalFormatting>
  <conditionalFormatting sqref="L406">
    <cfRule type="cellIs" dxfId="20609" priority="23188" operator="lessThan">
      <formula>0</formula>
    </cfRule>
  </conditionalFormatting>
  <conditionalFormatting sqref="M406">
    <cfRule type="cellIs" dxfId="20608" priority="23187" operator="greaterThan">
      <formula>5000000</formula>
    </cfRule>
  </conditionalFormatting>
  <conditionalFormatting sqref="M406">
    <cfRule type="expression" dxfId="20607" priority="23186">
      <formula>ISTEXT($M$406)</formula>
    </cfRule>
  </conditionalFormatting>
  <conditionalFormatting sqref="M406">
    <cfRule type="cellIs" dxfId="20606" priority="23185" operator="lessThan">
      <formula>0</formula>
    </cfRule>
  </conditionalFormatting>
  <conditionalFormatting sqref="N406">
    <cfRule type="cellIs" dxfId="20605" priority="23184" operator="greaterThan">
      <formula>5000000</formula>
    </cfRule>
  </conditionalFormatting>
  <conditionalFormatting sqref="N406">
    <cfRule type="expression" dxfId="20604" priority="23183">
      <formula>ISTEXT($N$406)</formula>
    </cfRule>
  </conditionalFormatting>
  <conditionalFormatting sqref="N406">
    <cfRule type="cellIs" dxfId="20603" priority="23182" operator="lessThan">
      <formula>0</formula>
    </cfRule>
  </conditionalFormatting>
  <conditionalFormatting sqref="O406">
    <cfRule type="cellIs" dxfId="20602" priority="23181" operator="greaterThan">
      <formula>5000000</formula>
    </cfRule>
  </conditionalFormatting>
  <conditionalFormatting sqref="O406">
    <cfRule type="expression" dxfId="20601" priority="23180">
      <formula>ISTEXT($O$406)</formula>
    </cfRule>
  </conditionalFormatting>
  <conditionalFormatting sqref="O406">
    <cfRule type="cellIs" dxfId="20600" priority="23179" operator="lessThan">
      <formula>0</formula>
    </cfRule>
  </conditionalFormatting>
  <conditionalFormatting sqref="P406">
    <cfRule type="cellIs" dxfId="20599" priority="23178" operator="greaterThan">
      <formula>5000000</formula>
    </cfRule>
  </conditionalFormatting>
  <conditionalFormatting sqref="P406">
    <cfRule type="expression" dxfId="20598" priority="23177">
      <formula>ISTEXT($P$406)</formula>
    </cfRule>
  </conditionalFormatting>
  <conditionalFormatting sqref="P406">
    <cfRule type="cellIs" dxfId="20597" priority="23176" operator="lessThan">
      <formula>0</formula>
    </cfRule>
  </conditionalFormatting>
  <conditionalFormatting sqref="Q406">
    <cfRule type="cellIs" dxfId="20596" priority="23175" operator="greaterThan">
      <formula>5000000</formula>
    </cfRule>
  </conditionalFormatting>
  <conditionalFormatting sqref="Q406">
    <cfRule type="expression" dxfId="20595" priority="23174">
      <formula>ISTEXT($Q$406)</formula>
    </cfRule>
  </conditionalFormatting>
  <conditionalFormatting sqref="Q406">
    <cfRule type="cellIs" dxfId="20594" priority="23173" operator="lessThan">
      <formula>0</formula>
    </cfRule>
  </conditionalFormatting>
  <conditionalFormatting sqref="R406">
    <cfRule type="cellIs" dxfId="20593" priority="23172" operator="greaterThan">
      <formula>5000000</formula>
    </cfRule>
  </conditionalFormatting>
  <conditionalFormatting sqref="R406">
    <cfRule type="expression" dxfId="20592" priority="23171">
      <formula>ISTEXT($R$406)</formula>
    </cfRule>
  </conditionalFormatting>
  <conditionalFormatting sqref="R406">
    <cfRule type="cellIs" dxfId="20591" priority="23170" operator="lessThan">
      <formula>0</formula>
    </cfRule>
  </conditionalFormatting>
  <conditionalFormatting sqref="S406">
    <cfRule type="cellIs" dxfId="20590" priority="23169" operator="greaterThan">
      <formula>5000000</formula>
    </cfRule>
  </conditionalFormatting>
  <conditionalFormatting sqref="S406">
    <cfRule type="expression" dxfId="20589" priority="23168">
      <formula>ISTEXT($S$406)</formula>
    </cfRule>
  </conditionalFormatting>
  <conditionalFormatting sqref="S406">
    <cfRule type="cellIs" dxfId="20588" priority="23167" operator="lessThan">
      <formula>0</formula>
    </cfRule>
  </conditionalFormatting>
  <conditionalFormatting sqref="T406">
    <cfRule type="cellIs" dxfId="20587" priority="23166" operator="greaterThan">
      <formula>5000000</formula>
    </cfRule>
  </conditionalFormatting>
  <conditionalFormatting sqref="T406">
    <cfRule type="expression" dxfId="20586" priority="23165">
      <formula>ISTEXT($T$406)</formula>
    </cfRule>
  </conditionalFormatting>
  <conditionalFormatting sqref="T406">
    <cfRule type="cellIs" dxfId="20585" priority="23164" operator="lessThan">
      <formula>0</formula>
    </cfRule>
  </conditionalFormatting>
  <conditionalFormatting sqref="U406">
    <cfRule type="cellIs" dxfId="20584" priority="23163" operator="greaterThan">
      <formula>5000000</formula>
    </cfRule>
  </conditionalFormatting>
  <conditionalFormatting sqref="U406">
    <cfRule type="expression" dxfId="20583" priority="23162">
      <formula>ISTEXT($U$406)</formula>
    </cfRule>
  </conditionalFormatting>
  <conditionalFormatting sqref="U406">
    <cfRule type="cellIs" dxfId="20582" priority="23161" operator="lessThan">
      <formula>0</formula>
    </cfRule>
  </conditionalFormatting>
  <conditionalFormatting sqref="V406">
    <cfRule type="cellIs" dxfId="20581" priority="23160" operator="greaterThan">
      <formula>5000000</formula>
    </cfRule>
  </conditionalFormatting>
  <conditionalFormatting sqref="V406">
    <cfRule type="expression" dxfId="20580" priority="23159">
      <formula>ISTEXT($V$406)</formula>
    </cfRule>
  </conditionalFormatting>
  <conditionalFormatting sqref="V406">
    <cfRule type="cellIs" dxfId="20579" priority="23158" operator="lessThan">
      <formula>0</formula>
    </cfRule>
  </conditionalFormatting>
  <conditionalFormatting sqref="W406">
    <cfRule type="cellIs" dxfId="20578" priority="23157" operator="greaterThan">
      <formula>5000000</formula>
    </cfRule>
  </conditionalFormatting>
  <conditionalFormatting sqref="W406">
    <cfRule type="expression" dxfId="20577" priority="23156">
      <formula>ISTEXT($W$406)</formula>
    </cfRule>
  </conditionalFormatting>
  <conditionalFormatting sqref="W406">
    <cfRule type="cellIs" dxfId="20576" priority="23155" operator="lessThan">
      <formula>0</formula>
    </cfRule>
  </conditionalFormatting>
  <conditionalFormatting sqref="X406">
    <cfRule type="cellIs" dxfId="20575" priority="23154" operator="greaterThan">
      <formula>5000000</formula>
    </cfRule>
  </conditionalFormatting>
  <conditionalFormatting sqref="X406">
    <cfRule type="expression" dxfId="20574" priority="23153">
      <formula>ISTEXT($X$406)</formula>
    </cfRule>
  </conditionalFormatting>
  <conditionalFormatting sqref="X406">
    <cfRule type="cellIs" dxfId="20573" priority="23152" operator="lessThan">
      <formula>0</formula>
    </cfRule>
  </conditionalFormatting>
  <conditionalFormatting sqref="Y406">
    <cfRule type="cellIs" dxfId="20572" priority="23151" operator="greaterThan">
      <formula>5000000</formula>
    </cfRule>
  </conditionalFormatting>
  <conditionalFormatting sqref="Y406">
    <cfRule type="expression" dxfId="20571" priority="23150">
      <formula>ISTEXT($Y$406)</formula>
    </cfRule>
  </conditionalFormatting>
  <conditionalFormatting sqref="Y406">
    <cfRule type="cellIs" dxfId="20570" priority="23149" operator="lessThan">
      <formula>0</formula>
    </cfRule>
  </conditionalFormatting>
  <conditionalFormatting sqref="Z406">
    <cfRule type="cellIs" dxfId="20569" priority="23148" operator="greaterThan">
      <formula>5000000</formula>
    </cfRule>
  </conditionalFormatting>
  <conditionalFormatting sqref="Z406">
    <cfRule type="expression" dxfId="20568" priority="23147">
      <formula>ISTEXT($Z$406)</formula>
    </cfRule>
  </conditionalFormatting>
  <conditionalFormatting sqref="Z406">
    <cfRule type="cellIs" dxfId="20567" priority="23146" operator="lessThan">
      <formula>0</formula>
    </cfRule>
  </conditionalFormatting>
  <conditionalFormatting sqref="E407">
    <cfRule type="cellIs" dxfId="20566" priority="23145" operator="greaterThan">
      <formula>5000000</formula>
    </cfRule>
  </conditionalFormatting>
  <conditionalFormatting sqref="E407">
    <cfRule type="expression" dxfId="20565" priority="23144">
      <formula>ISTEXT($E$407)</formula>
    </cfRule>
  </conditionalFormatting>
  <conditionalFormatting sqref="E407">
    <cfRule type="cellIs" dxfId="20564" priority="23143" operator="lessThan">
      <formula>0</formula>
    </cfRule>
  </conditionalFormatting>
  <conditionalFormatting sqref="F407">
    <cfRule type="cellIs" dxfId="20563" priority="23142" operator="greaterThan">
      <formula>5000000</formula>
    </cfRule>
  </conditionalFormatting>
  <conditionalFormatting sqref="F407">
    <cfRule type="expression" dxfId="20562" priority="23141">
      <formula>ISTEXT($F$407)</formula>
    </cfRule>
  </conditionalFormatting>
  <conditionalFormatting sqref="F407">
    <cfRule type="cellIs" dxfId="20561" priority="23140" operator="lessThan">
      <formula>0</formula>
    </cfRule>
  </conditionalFormatting>
  <conditionalFormatting sqref="G407">
    <cfRule type="cellIs" dxfId="20560" priority="23139" operator="greaterThan">
      <formula>5000000</formula>
    </cfRule>
  </conditionalFormatting>
  <conditionalFormatting sqref="G407">
    <cfRule type="expression" dxfId="20559" priority="23138">
      <formula>ISTEXT($G$407)</formula>
    </cfRule>
  </conditionalFormatting>
  <conditionalFormatting sqref="G407">
    <cfRule type="cellIs" dxfId="20558" priority="23137" operator="lessThan">
      <formula>0</formula>
    </cfRule>
  </conditionalFormatting>
  <conditionalFormatting sqref="H407">
    <cfRule type="cellIs" dxfId="20557" priority="23136" operator="greaterThan">
      <formula>5000000</formula>
    </cfRule>
  </conditionalFormatting>
  <conditionalFormatting sqref="H407">
    <cfRule type="expression" dxfId="20556" priority="23135">
      <formula>ISTEXT($H$407)</formula>
    </cfRule>
  </conditionalFormatting>
  <conditionalFormatting sqref="H407">
    <cfRule type="cellIs" dxfId="20555" priority="23134" operator="lessThan">
      <formula>0</formula>
    </cfRule>
  </conditionalFormatting>
  <conditionalFormatting sqref="I407">
    <cfRule type="cellIs" dxfId="20554" priority="23133" operator="greaterThan">
      <formula>5000000</formula>
    </cfRule>
  </conditionalFormatting>
  <conditionalFormatting sqref="I407">
    <cfRule type="expression" dxfId="20553" priority="23132">
      <formula>ISTEXT($I$407)</formula>
    </cfRule>
  </conditionalFormatting>
  <conditionalFormatting sqref="I407">
    <cfRule type="cellIs" dxfId="20552" priority="23131" operator="lessThan">
      <formula>0</formula>
    </cfRule>
  </conditionalFormatting>
  <conditionalFormatting sqref="J407">
    <cfRule type="cellIs" dxfId="20551" priority="23130" operator="greaterThan">
      <formula>5000000</formula>
    </cfRule>
  </conditionalFormatting>
  <conditionalFormatting sqref="J407">
    <cfRule type="expression" dxfId="20550" priority="23129">
      <formula>ISTEXT($J$407)</formula>
    </cfRule>
  </conditionalFormatting>
  <conditionalFormatting sqref="J407">
    <cfRule type="cellIs" dxfId="20549" priority="23128" operator="lessThan">
      <formula>0</formula>
    </cfRule>
  </conditionalFormatting>
  <conditionalFormatting sqref="K407">
    <cfRule type="cellIs" dxfId="20548" priority="23127" operator="greaterThan">
      <formula>5000000</formula>
    </cfRule>
  </conditionalFormatting>
  <conditionalFormatting sqref="K407">
    <cfRule type="expression" dxfId="20547" priority="23126">
      <formula>ISTEXT($K$407)</formula>
    </cfRule>
  </conditionalFormatting>
  <conditionalFormatting sqref="K407">
    <cfRule type="cellIs" dxfId="20546" priority="23125" operator="lessThan">
      <formula>0</formula>
    </cfRule>
  </conditionalFormatting>
  <conditionalFormatting sqref="L407">
    <cfRule type="cellIs" dxfId="20545" priority="23124" operator="greaterThan">
      <formula>5000000</formula>
    </cfRule>
  </conditionalFormatting>
  <conditionalFormatting sqref="L407">
    <cfRule type="expression" dxfId="20544" priority="23123">
      <formula>ISTEXT($L$407)</formula>
    </cfRule>
  </conditionalFormatting>
  <conditionalFormatting sqref="L407">
    <cfRule type="cellIs" dxfId="20543" priority="23122" operator="lessThan">
      <formula>0</formula>
    </cfRule>
  </conditionalFormatting>
  <conditionalFormatting sqref="M407">
    <cfRule type="cellIs" dxfId="20542" priority="23121" operator="greaterThan">
      <formula>5000000</formula>
    </cfRule>
  </conditionalFormatting>
  <conditionalFormatting sqref="M407">
    <cfRule type="expression" dxfId="20541" priority="23120">
      <formula>ISTEXT($M$407)</formula>
    </cfRule>
  </conditionalFormatting>
  <conditionalFormatting sqref="M407">
    <cfRule type="cellIs" dxfId="20540" priority="23119" operator="lessThan">
      <formula>0</formula>
    </cfRule>
  </conditionalFormatting>
  <conditionalFormatting sqref="N407">
    <cfRule type="cellIs" dxfId="20539" priority="23118" operator="greaterThan">
      <formula>5000000</formula>
    </cfRule>
  </conditionalFormatting>
  <conditionalFormatting sqref="N407">
    <cfRule type="expression" dxfId="20538" priority="23117">
      <formula>ISTEXT($N$407)</formula>
    </cfRule>
  </conditionalFormatting>
  <conditionalFormatting sqref="N407">
    <cfRule type="cellIs" dxfId="20537" priority="23116" operator="lessThan">
      <formula>0</formula>
    </cfRule>
  </conditionalFormatting>
  <conditionalFormatting sqref="O407">
    <cfRule type="cellIs" dxfId="20536" priority="23115" operator="greaterThan">
      <formula>5000000</formula>
    </cfRule>
  </conditionalFormatting>
  <conditionalFormatting sqref="O407">
    <cfRule type="expression" dxfId="20535" priority="23114">
      <formula>ISTEXT($O$407)</formula>
    </cfRule>
  </conditionalFormatting>
  <conditionalFormatting sqref="O407">
    <cfRule type="cellIs" dxfId="20534" priority="23113" operator="lessThan">
      <formula>0</formula>
    </cfRule>
  </conditionalFormatting>
  <conditionalFormatting sqref="P407">
    <cfRule type="cellIs" dxfId="20533" priority="23112" operator="greaterThan">
      <formula>5000000</formula>
    </cfRule>
  </conditionalFormatting>
  <conditionalFormatting sqref="P407">
    <cfRule type="expression" dxfId="20532" priority="23111">
      <formula>ISTEXT($P$407)</formula>
    </cfRule>
  </conditionalFormatting>
  <conditionalFormatting sqref="P407">
    <cfRule type="cellIs" dxfId="20531" priority="23110" operator="lessThan">
      <formula>0</formula>
    </cfRule>
  </conditionalFormatting>
  <conditionalFormatting sqref="Q407">
    <cfRule type="cellIs" dxfId="20530" priority="23109" operator="greaterThan">
      <formula>5000000</formula>
    </cfRule>
  </conditionalFormatting>
  <conditionalFormatting sqref="Q407">
    <cfRule type="expression" dxfId="20529" priority="23108">
      <formula>ISTEXT($Q$407)</formula>
    </cfRule>
  </conditionalFormatting>
  <conditionalFormatting sqref="Q407">
    <cfRule type="cellIs" dxfId="20528" priority="23107" operator="lessThan">
      <formula>0</formula>
    </cfRule>
  </conditionalFormatting>
  <conditionalFormatting sqref="R407">
    <cfRule type="cellIs" dxfId="20527" priority="23106" operator="greaterThan">
      <formula>5000000</formula>
    </cfRule>
  </conditionalFormatting>
  <conditionalFormatting sqref="R407">
    <cfRule type="expression" dxfId="20526" priority="23105">
      <formula>ISTEXT($R$407)</formula>
    </cfRule>
  </conditionalFormatting>
  <conditionalFormatting sqref="R407">
    <cfRule type="cellIs" dxfId="20525" priority="23104" operator="lessThan">
      <formula>0</formula>
    </cfRule>
  </conditionalFormatting>
  <conditionalFormatting sqref="S407">
    <cfRule type="cellIs" dxfId="20524" priority="23103" operator="greaterThan">
      <formula>5000000</formula>
    </cfRule>
  </conditionalFormatting>
  <conditionalFormatting sqref="S407">
    <cfRule type="expression" dxfId="20523" priority="23102">
      <formula>ISTEXT($S$407)</formula>
    </cfRule>
  </conditionalFormatting>
  <conditionalFormatting sqref="S407">
    <cfRule type="cellIs" dxfId="20522" priority="23101" operator="lessThan">
      <formula>0</formula>
    </cfRule>
  </conditionalFormatting>
  <conditionalFormatting sqref="T407">
    <cfRule type="cellIs" dxfId="20521" priority="23100" operator="greaterThan">
      <formula>5000000</formula>
    </cfRule>
  </conditionalFormatting>
  <conditionalFormatting sqref="T407">
    <cfRule type="expression" dxfId="20520" priority="23099">
      <formula>ISTEXT($T$407)</formula>
    </cfRule>
  </conditionalFormatting>
  <conditionalFormatting sqref="T407">
    <cfRule type="cellIs" dxfId="20519" priority="23098" operator="lessThan">
      <formula>0</formula>
    </cfRule>
  </conditionalFormatting>
  <conditionalFormatting sqref="U407">
    <cfRule type="cellIs" dxfId="20518" priority="23097" operator="greaterThan">
      <formula>5000000</formula>
    </cfRule>
  </conditionalFormatting>
  <conditionalFormatting sqref="U407">
    <cfRule type="expression" dxfId="20517" priority="23096">
      <formula>ISTEXT($U$407)</formula>
    </cfRule>
  </conditionalFormatting>
  <conditionalFormatting sqref="U407">
    <cfRule type="cellIs" dxfId="20516" priority="23095" operator="lessThan">
      <formula>0</formula>
    </cfRule>
  </conditionalFormatting>
  <conditionalFormatting sqref="V407">
    <cfRule type="cellIs" dxfId="20515" priority="23094" operator="greaterThan">
      <formula>5000000</formula>
    </cfRule>
  </conditionalFormatting>
  <conditionalFormatting sqref="V407">
    <cfRule type="expression" dxfId="20514" priority="23093">
      <formula>ISTEXT($V$407)</formula>
    </cfRule>
  </conditionalFormatting>
  <conditionalFormatting sqref="V407">
    <cfRule type="cellIs" dxfId="20513" priority="23092" operator="lessThan">
      <formula>0</formula>
    </cfRule>
  </conditionalFormatting>
  <conditionalFormatting sqref="W407">
    <cfRule type="cellIs" dxfId="20512" priority="23091" operator="greaterThan">
      <formula>5000000</formula>
    </cfRule>
  </conditionalFormatting>
  <conditionalFormatting sqref="W407">
    <cfRule type="expression" dxfId="20511" priority="23090">
      <formula>ISTEXT($W$407)</formula>
    </cfRule>
  </conditionalFormatting>
  <conditionalFormatting sqref="W407">
    <cfRule type="cellIs" dxfId="20510" priority="23089" operator="lessThan">
      <formula>0</formula>
    </cfRule>
  </conditionalFormatting>
  <conditionalFormatting sqref="X407">
    <cfRule type="cellIs" dxfId="20509" priority="23088" operator="greaterThan">
      <formula>5000000</formula>
    </cfRule>
  </conditionalFormatting>
  <conditionalFormatting sqref="X407">
    <cfRule type="expression" dxfId="20508" priority="23087">
      <formula>ISTEXT($X$407)</formula>
    </cfRule>
  </conditionalFormatting>
  <conditionalFormatting sqref="X407">
    <cfRule type="cellIs" dxfId="20507" priority="23086" operator="lessThan">
      <formula>0</formula>
    </cfRule>
  </conditionalFormatting>
  <conditionalFormatting sqref="Y407">
    <cfRule type="cellIs" dxfId="20506" priority="23085" operator="greaterThan">
      <formula>5000000</formula>
    </cfRule>
  </conditionalFormatting>
  <conditionalFormatting sqref="Y407">
    <cfRule type="expression" dxfId="20505" priority="23084">
      <formula>ISTEXT($Y$407)</formula>
    </cfRule>
  </conditionalFormatting>
  <conditionalFormatting sqref="Y407">
    <cfRule type="cellIs" dxfId="20504" priority="23083" operator="lessThan">
      <formula>0</formula>
    </cfRule>
  </conditionalFormatting>
  <conditionalFormatting sqref="Z407">
    <cfRule type="cellIs" dxfId="20503" priority="23082" operator="greaterThan">
      <formula>5000000</formula>
    </cfRule>
  </conditionalFormatting>
  <conditionalFormatting sqref="Z407">
    <cfRule type="expression" dxfId="20502" priority="23081">
      <formula>ISTEXT($Z$407)</formula>
    </cfRule>
  </conditionalFormatting>
  <conditionalFormatting sqref="Z407">
    <cfRule type="cellIs" dxfId="20501" priority="23080" operator="lessThan">
      <formula>0</formula>
    </cfRule>
  </conditionalFormatting>
  <conditionalFormatting sqref="D413">
    <cfRule type="cellIs" dxfId="20500" priority="23079" operator="greaterThan">
      <formula>5000000</formula>
    </cfRule>
  </conditionalFormatting>
  <conditionalFormatting sqref="D413">
    <cfRule type="expression" dxfId="20499" priority="23078">
      <formula>ISTEXT($D$413)</formula>
    </cfRule>
  </conditionalFormatting>
  <conditionalFormatting sqref="D413">
    <cfRule type="cellIs" dxfId="20498" priority="23077" operator="lessThan">
      <formula>0</formula>
    </cfRule>
  </conditionalFormatting>
  <conditionalFormatting sqref="E413">
    <cfRule type="cellIs" dxfId="20497" priority="23076" operator="greaterThan">
      <formula>5000000</formula>
    </cfRule>
  </conditionalFormatting>
  <conditionalFormatting sqref="E413">
    <cfRule type="expression" dxfId="20496" priority="23075">
      <formula>ISTEXT($E$413)</formula>
    </cfRule>
  </conditionalFormatting>
  <conditionalFormatting sqref="E413">
    <cfRule type="cellIs" dxfId="20495" priority="23074" operator="lessThan">
      <formula>0</formula>
    </cfRule>
  </conditionalFormatting>
  <conditionalFormatting sqref="F413">
    <cfRule type="cellIs" dxfId="20494" priority="23073" operator="greaterThan">
      <formula>5000000</formula>
    </cfRule>
  </conditionalFormatting>
  <conditionalFormatting sqref="F413">
    <cfRule type="expression" dxfId="20493" priority="23072">
      <formula>ISTEXT($F$413)</formula>
    </cfRule>
  </conditionalFormatting>
  <conditionalFormatting sqref="F413">
    <cfRule type="cellIs" dxfId="20492" priority="23071" operator="lessThan">
      <formula>0</formula>
    </cfRule>
  </conditionalFormatting>
  <conditionalFormatting sqref="G413">
    <cfRule type="cellIs" dxfId="20491" priority="23070" operator="greaterThan">
      <formula>5000000</formula>
    </cfRule>
  </conditionalFormatting>
  <conditionalFormatting sqref="G413">
    <cfRule type="expression" dxfId="20490" priority="23069">
      <formula>ISTEXT($G$413)</formula>
    </cfRule>
  </conditionalFormatting>
  <conditionalFormatting sqref="G413">
    <cfRule type="cellIs" dxfId="20489" priority="23068" operator="lessThan">
      <formula>0</formula>
    </cfRule>
  </conditionalFormatting>
  <conditionalFormatting sqref="H413">
    <cfRule type="cellIs" dxfId="20488" priority="23067" operator="greaterThan">
      <formula>5000000</formula>
    </cfRule>
  </conditionalFormatting>
  <conditionalFormatting sqref="H413">
    <cfRule type="expression" dxfId="20487" priority="23066">
      <formula>ISTEXT($H$413)</formula>
    </cfRule>
  </conditionalFormatting>
  <conditionalFormatting sqref="H413">
    <cfRule type="cellIs" dxfId="20486" priority="23065" operator="lessThan">
      <formula>0</formula>
    </cfRule>
  </conditionalFormatting>
  <conditionalFormatting sqref="I413">
    <cfRule type="cellIs" dxfId="20485" priority="23064" operator="greaterThan">
      <formula>5000000</formula>
    </cfRule>
  </conditionalFormatting>
  <conditionalFormatting sqref="I413">
    <cfRule type="expression" dxfId="20484" priority="23063">
      <formula>ISTEXT($I$413)</formula>
    </cfRule>
  </conditionalFormatting>
  <conditionalFormatting sqref="I413">
    <cfRule type="cellIs" dxfId="20483" priority="23062" operator="lessThan">
      <formula>0</formula>
    </cfRule>
  </conditionalFormatting>
  <conditionalFormatting sqref="J413">
    <cfRule type="cellIs" dxfId="20482" priority="23061" operator="greaterThan">
      <formula>5000000</formula>
    </cfRule>
  </conditionalFormatting>
  <conditionalFormatting sqref="J413">
    <cfRule type="expression" dxfId="20481" priority="23060">
      <formula>ISTEXT($J$413)</formula>
    </cfRule>
  </conditionalFormatting>
  <conditionalFormatting sqref="J413">
    <cfRule type="cellIs" dxfId="20480" priority="23059" operator="lessThan">
      <formula>0</formula>
    </cfRule>
  </conditionalFormatting>
  <conditionalFormatting sqref="K413">
    <cfRule type="cellIs" dxfId="20479" priority="23058" operator="greaterThan">
      <formula>5000000</formula>
    </cfRule>
  </conditionalFormatting>
  <conditionalFormatting sqref="K413">
    <cfRule type="expression" dxfId="20478" priority="23057">
      <formula>ISTEXT($K$413)</formula>
    </cfRule>
  </conditionalFormatting>
  <conditionalFormatting sqref="K413">
    <cfRule type="cellIs" dxfId="20477" priority="23056" operator="lessThan">
      <formula>0</formula>
    </cfRule>
  </conditionalFormatting>
  <conditionalFormatting sqref="L413">
    <cfRule type="cellIs" dxfId="20476" priority="23055" operator="greaterThan">
      <formula>5000000</formula>
    </cfRule>
  </conditionalFormatting>
  <conditionalFormatting sqref="L413">
    <cfRule type="expression" dxfId="20475" priority="23054">
      <formula>ISTEXT($L$413)</formula>
    </cfRule>
  </conditionalFormatting>
  <conditionalFormatting sqref="L413">
    <cfRule type="cellIs" dxfId="20474" priority="23053" operator="lessThan">
      <formula>0</formula>
    </cfRule>
  </conditionalFormatting>
  <conditionalFormatting sqref="M413">
    <cfRule type="cellIs" dxfId="20473" priority="23052" operator="greaterThan">
      <formula>5000000</formula>
    </cfRule>
  </conditionalFormatting>
  <conditionalFormatting sqref="M413">
    <cfRule type="expression" dxfId="20472" priority="23051">
      <formula>ISTEXT($M$413)</formula>
    </cfRule>
  </conditionalFormatting>
  <conditionalFormatting sqref="M413">
    <cfRule type="cellIs" dxfId="20471" priority="23050" operator="lessThan">
      <formula>0</formula>
    </cfRule>
  </conditionalFormatting>
  <conditionalFormatting sqref="N413">
    <cfRule type="cellIs" dxfId="20470" priority="23049" operator="greaterThan">
      <formula>5000000</formula>
    </cfRule>
  </conditionalFormatting>
  <conditionalFormatting sqref="N413">
    <cfRule type="expression" dxfId="20469" priority="23048">
      <formula>ISTEXT($N$413)</formula>
    </cfRule>
  </conditionalFormatting>
  <conditionalFormatting sqref="N413">
    <cfRule type="cellIs" dxfId="20468" priority="23047" operator="lessThan">
      <formula>0</formula>
    </cfRule>
  </conditionalFormatting>
  <conditionalFormatting sqref="O413">
    <cfRule type="cellIs" dxfId="20467" priority="23046" operator="greaterThan">
      <formula>5000000</formula>
    </cfRule>
  </conditionalFormatting>
  <conditionalFormatting sqref="O413">
    <cfRule type="expression" dxfId="20466" priority="23045">
      <formula>ISTEXT($O$413)</formula>
    </cfRule>
  </conditionalFormatting>
  <conditionalFormatting sqref="O413">
    <cfRule type="cellIs" dxfId="20465" priority="23044" operator="lessThan">
      <formula>0</formula>
    </cfRule>
  </conditionalFormatting>
  <conditionalFormatting sqref="P413">
    <cfRule type="cellIs" dxfId="20464" priority="23043" operator="greaterThan">
      <formula>5000000</formula>
    </cfRule>
  </conditionalFormatting>
  <conditionalFormatting sqref="P413">
    <cfRule type="expression" dxfId="20463" priority="23042">
      <formula>ISTEXT($P$413)</formula>
    </cfRule>
  </conditionalFormatting>
  <conditionalFormatting sqref="P413">
    <cfRule type="cellIs" dxfId="20462" priority="23041" operator="lessThan">
      <formula>0</formula>
    </cfRule>
  </conditionalFormatting>
  <conditionalFormatting sqref="Q413">
    <cfRule type="cellIs" dxfId="20461" priority="23040" operator="greaterThan">
      <formula>5000000</formula>
    </cfRule>
  </conditionalFormatting>
  <conditionalFormatting sqref="Q413">
    <cfRule type="expression" dxfId="20460" priority="23039">
      <formula>ISTEXT($Q$413)</formula>
    </cfRule>
  </conditionalFormatting>
  <conditionalFormatting sqref="Q413">
    <cfRule type="cellIs" dxfId="20459" priority="23038" operator="lessThan">
      <formula>0</formula>
    </cfRule>
  </conditionalFormatting>
  <conditionalFormatting sqref="R413">
    <cfRule type="cellIs" dxfId="20458" priority="23037" operator="greaterThan">
      <formula>5000000</formula>
    </cfRule>
  </conditionalFormatting>
  <conditionalFormatting sqref="R413">
    <cfRule type="expression" dxfId="20457" priority="23036">
      <formula>ISTEXT($R$413)</formula>
    </cfRule>
  </conditionalFormatting>
  <conditionalFormatting sqref="R413">
    <cfRule type="cellIs" dxfId="20456" priority="23035" operator="lessThan">
      <formula>0</formula>
    </cfRule>
  </conditionalFormatting>
  <conditionalFormatting sqref="S413">
    <cfRule type="cellIs" dxfId="20455" priority="23034" operator="greaterThan">
      <formula>5000000</formula>
    </cfRule>
  </conditionalFormatting>
  <conditionalFormatting sqref="S413">
    <cfRule type="expression" dxfId="20454" priority="23033">
      <formula>ISTEXT($S$413)</formula>
    </cfRule>
  </conditionalFormatting>
  <conditionalFormatting sqref="S413">
    <cfRule type="cellIs" dxfId="20453" priority="23032" operator="lessThan">
      <formula>0</formula>
    </cfRule>
  </conditionalFormatting>
  <conditionalFormatting sqref="T413">
    <cfRule type="cellIs" dxfId="20452" priority="23031" operator="greaterThan">
      <formula>5000000</formula>
    </cfRule>
  </conditionalFormatting>
  <conditionalFormatting sqref="T413">
    <cfRule type="expression" dxfId="20451" priority="23030">
      <formula>ISTEXT($T$413)</formula>
    </cfRule>
  </conditionalFormatting>
  <conditionalFormatting sqref="T413">
    <cfRule type="cellIs" dxfId="20450" priority="23029" operator="lessThan">
      <formula>0</formula>
    </cfRule>
  </conditionalFormatting>
  <conditionalFormatting sqref="U413">
    <cfRule type="cellIs" dxfId="20449" priority="23028" operator="greaterThan">
      <formula>5000000</formula>
    </cfRule>
  </conditionalFormatting>
  <conditionalFormatting sqref="U413">
    <cfRule type="expression" dxfId="20448" priority="23027">
      <formula>ISTEXT($U$413)</formula>
    </cfRule>
  </conditionalFormatting>
  <conditionalFormatting sqref="U413">
    <cfRule type="cellIs" dxfId="20447" priority="23026" operator="lessThan">
      <formula>0</formula>
    </cfRule>
  </conditionalFormatting>
  <conditionalFormatting sqref="V413">
    <cfRule type="cellIs" dxfId="20446" priority="23025" operator="greaterThan">
      <formula>5000000</formula>
    </cfRule>
  </conditionalFormatting>
  <conditionalFormatting sqref="V413">
    <cfRule type="expression" dxfId="20445" priority="23024">
      <formula>ISTEXT($V$413)</formula>
    </cfRule>
  </conditionalFormatting>
  <conditionalFormatting sqref="V413">
    <cfRule type="cellIs" dxfId="20444" priority="23023" operator="lessThan">
      <formula>0</formula>
    </cfRule>
  </conditionalFormatting>
  <conditionalFormatting sqref="W413">
    <cfRule type="cellIs" dxfId="20443" priority="23022" operator="greaterThan">
      <formula>5000000</formula>
    </cfRule>
  </conditionalFormatting>
  <conditionalFormatting sqref="W413">
    <cfRule type="expression" dxfId="20442" priority="23021">
      <formula>ISTEXT($W$413)</formula>
    </cfRule>
  </conditionalFormatting>
  <conditionalFormatting sqref="W413">
    <cfRule type="cellIs" dxfId="20441" priority="23020" operator="lessThan">
      <formula>0</formula>
    </cfRule>
  </conditionalFormatting>
  <conditionalFormatting sqref="X413">
    <cfRule type="cellIs" dxfId="20440" priority="23019" operator="greaterThan">
      <formula>5000000</formula>
    </cfRule>
  </conditionalFormatting>
  <conditionalFormatting sqref="X413">
    <cfRule type="expression" dxfId="20439" priority="23018">
      <formula>ISTEXT($X$413)</formula>
    </cfRule>
  </conditionalFormatting>
  <conditionalFormatting sqref="X413">
    <cfRule type="cellIs" dxfId="20438" priority="23017" operator="lessThan">
      <formula>0</formula>
    </cfRule>
  </conditionalFormatting>
  <conditionalFormatting sqref="Y413">
    <cfRule type="cellIs" dxfId="20437" priority="23016" operator="greaterThan">
      <formula>5000000</formula>
    </cfRule>
  </conditionalFormatting>
  <conditionalFormatting sqref="Y413">
    <cfRule type="expression" dxfId="20436" priority="23015">
      <formula>ISTEXT($Y$413)</formula>
    </cfRule>
  </conditionalFormatting>
  <conditionalFormatting sqref="Y413">
    <cfRule type="cellIs" dxfId="20435" priority="23014" operator="lessThan">
      <formula>0</formula>
    </cfRule>
  </conditionalFormatting>
  <conditionalFormatting sqref="Z413">
    <cfRule type="cellIs" dxfId="20434" priority="23013" operator="greaterThan">
      <formula>5000000</formula>
    </cfRule>
  </conditionalFormatting>
  <conditionalFormatting sqref="Z413">
    <cfRule type="expression" dxfId="20433" priority="23012">
      <formula>ISTEXT($Z$413)</formula>
    </cfRule>
  </conditionalFormatting>
  <conditionalFormatting sqref="Z413">
    <cfRule type="cellIs" dxfId="20432" priority="23011" operator="lessThan">
      <formula>0</formula>
    </cfRule>
  </conditionalFormatting>
  <conditionalFormatting sqref="D414">
    <cfRule type="cellIs" dxfId="20431" priority="23010" operator="greaterThan">
      <formula>5000000</formula>
    </cfRule>
  </conditionalFormatting>
  <conditionalFormatting sqref="D414">
    <cfRule type="expression" dxfId="20430" priority="23009">
      <formula>ISTEXT($D$414)</formula>
    </cfRule>
  </conditionalFormatting>
  <conditionalFormatting sqref="D414">
    <cfRule type="cellIs" dxfId="20429" priority="23008" operator="lessThan">
      <formula>0</formula>
    </cfRule>
  </conditionalFormatting>
  <conditionalFormatting sqref="E414">
    <cfRule type="cellIs" dxfId="20428" priority="23007" operator="greaterThan">
      <formula>5000000</formula>
    </cfRule>
  </conditionalFormatting>
  <conditionalFormatting sqref="E414">
    <cfRule type="expression" dxfId="20427" priority="23006">
      <formula>ISTEXT($E$414)</formula>
    </cfRule>
  </conditionalFormatting>
  <conditionalFormatting sqref="E414">
    <cfRule type="cellIs" dxfId="20426" priority="23005" operator="lessThan">
      <formula>0</formula>
    </cfRule>
  </conditionalFormatting>
  <conditionalFormatting sqref="F414">
    <cfRule type="cellIs" dxfId="20425" priority="23004" operator="greaterThan">
      <formula>5000000</formula>
    </cfRule>
  </conditionalFormatting>
  <conditionalFormatting sqref="F414">
    <cfRule type="expression" dxfId="20424" priority="23003">
      <formula>ISTEXT($F$414)</formula>
    </cfRule>
  </conditionalFormatting>
  <conditionalFormatting sqref="F414">
    <cfRule type="cellIs" dxfId="20423" priority="23002" operator="lessThan">
      <formula>0</formula>
    </cfRule>
  </conditionalFormatting>
  <conditionalFormatting sqref="G414">
    <cfRule type="cellIs" dxfId="20422" priority="23001" operator="greaterThan">
      <formula>5000000</formula>
    </cfRule>
  </conditionalFormatting>
  <conditionalFormatting sqref="G414">
    <cfRule type="expression" dxfId="20421" priority="23000">
      <formula>ISTEXT($G$414)</formula>
    </cfRule>
  </conditionalFormatting>
  <conditionalFormatting sqref="G414">
    <cfRule type="cellIs" dxfId="20420" priority="22999" operator="lessThan">
      <formula>0</formula>
    </cfRule>
  </conditionalFormatting>
  <conditionalFormatting sqref="H414">
    <cfRule type="cellIs" dxfId="20419" priority="22998" operator="greaterThan">
      <formula>5000000</formula>
    </cfRule>
  </conditionalFormatting>
  <conditionalFormatting sqref="H414">
    <cfRule type="expression" dxfId="20418" priority="22997">
      <formula>ISTEXT($H$414)</formula>
    </cfRule>
  </conditionalFormatting>
  <conditionalFormatting sqref="H414">
    <cfRule type="cellIs" dxfId="20417" priority="22996" operator="lessThan">
      <formula>0</formula>
    </cfRule>
  </conditionalFormatting>
  <conditionalFormatting sqref="I414">
    <cfRule type="cellIs" dxfId="20416" priority="22995" operator="greaterThan">
      <formula>5000000</formula>
    </cfRule>
  </conditionalFormatting>
  <conditionalFormatting sqref="I414">
    <cfRule type="expression" dxfId="20415" priority="22994">
      <formula>ISTEXT($I$414)</formula>
    </cfRule>
  </conditionalFormatting>
  <conditionalFormatting sqref="I414">
    <cfRule type="cellIs" dxfId="20414" priority="22993" operator="lessThan">
      <formula>0</formula>
    </cfRule>
  </conditionalFormatting>
  <conditionalFormatting sqref="J414">
    <cfRule type="cellIs" dxfId="20413" priority="22992" operator="greaterThan">
      <formula>5000000</formula>
    </cfRule>
  </conditionalFormatting>
  <conditionalFormatting sqref="J414">
    <cfRule type="expression" dxfId="20412" priority="22991">
      <formula>ISTEXT($J$414)</formula>
    </cfRule>
  </conditionalFormatting>
  <conditionalFormatting sqref="J414">
    <cfRule type="cellIs" dxfId="20411" priority="22990" operator="lessThan">
      <formula>0</formula>
    </cfRule>
  </conditionalFormatting>
  <conditionalFormatting sqref="K414">
    <cfRule type="cellIs" dxfId="20410" priority="22989" operator="greaterThan">
      <formula>5000000</formula>
    </cfRule>
  </conditionalFormatting>
  <conditionalFormatting sqref="K414">
    <cfRule type="expression" dxfId="20409" priority="22988">
      <formula>ISTEXT($K$414)</formula>
    </cfRule>
  </conditionalFormatting>
  <conditionalFormatting sqref="K414">
    <cfRule type="cellIs" dxfId="20408" priority="22987" operator="lessThan">
      <formula>0</formula>
    </cfRule>
  </conditionalFormatting>
  <conditionalFormatting sqref="L414">
    <cfRule type="cellIs" dxfId="20407" priority="22986" operator="greaterThan">
      <formula>5000000</formula>
    </cfRule>
  </conditionalFormatting>
  <conditionalFormatting sqref="L414">
    <cfRule type="expression" dxfId="20406" priority="22985">
      <formula>ISTEXT($L$414)</formula>
    </cfRule>
  </conditionalFormatting>
  <conditionalFormatting sqref="L414">
    <cfRule type="cellIs" dxfId="20405" priority="22984" operator="lessThan">
      <formula>0</formula>
    </cfRule>
  </conditionalFormatting>
  <conditionalFormatting sqref="M414">
    <cfRule type="cellIs" dxfId="20404" priority="22983" operator="greaterThan">
      <formula>5000000</formula>
    </cfRule>
  </conditionalFormatting>
  <conditionalFormatting sqref="M414">
    <cfRule type="expression" dxfId="20403" priority="22982">
      <formula>ISTEXT($M$414)</formula>
    </cfRule>
  </conditionalFormatting>
  <conditionalFormatting sqref="M414">
    <cfRule type="cellIs" dxfId="20402" priority="22981" operator="lessThan">
      <formula>0</formula>
    </cfRule>
  </conditionalFormatting>
  <conditionalFormatting sqref="N414">
    <cfRule type="cellIs" dxfId="20401" priority="22980" operator="greaterThan">
      <formula>5000000</formula>
    </cfRule>
  </conditionalFormatting>
  <conditionalFormatting sqref="N414">
    <cfRule type="expression" dxfId="20400" priority="22979">
      <formula>ISTEXT($N$414)</formula>
    </cfRule>
  </conditionalFormatting>
  <conditionalFormatting sqref="N414">
    <cfRule type="cellIs" dxfId="20399" priority="22978" operator="lessThan">
      <formula>0</formula>
    </cfRule>
  </conditionalFormatting>
  <conditionalFormatting sqref="O414">
    <cfRule type="cellIs" dxfId="20398" priority="22977" operator="greaterThan">
      <formula>5000000</formula>
    </cfRule>
  </conditionalFormatting>
  <conditionalFormatting sqref="O414">
    <cfRule type="expression" dxfId="20397" priority="22976">
      <formula>ISTEXT($O$414)</formula>
    </cfRule>
  </conditionalFormatting>
  <conditionalFormatting sqref="O414">
    <cfRule type="cellIs" dxfId="20396" priority="22975" operator="lessThan">
      <formula>0</formula>
    </cfRule>
  </conditionalFormatting>
  <conditionalFormatting sqref="P414">
    <cfRule type="cellIs" dxfId="20395" priority="22974" operator="greaterThan">
      <formula>5000000</formula>
    </cfRule>
  </conditionalFormatting>
  <conditionalFormatting sqref="P414">
    <cfRule type="expression" dxfId="20394" priority="22973">
      <formula>ISTEXT($P$414)</formula>
    </cfRule>
  </conditionalFormatting>
  <conditionalFormatting sqref="P414">
    <cfRule type="cellIs" dxfId="20393" priority="22972" operator="lessThan">
      <formula>0</formula>
    </cfRule>
  </conditionalFormatting>
  <conditionalFormatting sqref="Q414">
    <cfRule type="cellIs" dxfId="20392" priority="22971" operator="greaterThan">
      <formula>5000000</formula>
    </cfRule>
  </conditionalFormatting>
  <conditionalFormatting sqref="Q414">
    <cfRule type="expression" dxfId="20391" priority="22970">
      <formula>ISTEXT($Q$414)</formula>
    </cfRule>
  </conditionalFormatting>
  <conditionalFormatting sqref="Q414">
    <cfRule type="cellIs" dxfId="20390" priority="22969" operator="lessThan">
      <formula>0</formula>
    </cfRule>
  </conditionalFormatting>
  <conditionalFormatting sqref="R414">
    <cfRule type="cellIs" dxfId="20389" priority="22968" operator="greaterThan">
      <formula>5000000</formula>
    </cfRule>
  </conditionalFormatting>
  <conditionalFormatting sqref="R414">
    <cfRule type="expression" dxfId="20388" priority="22967">
      <formula>ISTEXT($R$414)</formula>
    </cfRule>
  </conditionalFormatting>
  <conditionalFormatting sqref="R414">
    <cfRule type="cellIs" dxfId="20387" priority="22966" operator="lessThan">
      <formula>0</formula>
    </cfRule>
  </conditionalFormatting>
  <conditionalFormatting sqref="S414">
    <cfRule type="cellIs" dxfId="20386" priority="22965" operator="greaterThan">
      <formula>5000000</formula>
    </cfRule>
  </conditionalFormatting>
  <conditionalFormatting sqref="S414">
    <cfRule type="expression" dxfId="20385" priority="22964">
      <formula>ISTEXT($S$414)</formula>
    </cfRule>
  </conditionalFormatting>
  <conditionalFormatting sqref="S414">
    <cfRule type="cellIs" dxfId="20384" priority="22963" operator="lessThan">
      <formula>0</formula>
    </cfRule>
  </conditionalFormatting>
  <conditionalFormatting sqref="T414">
    <cfRule type="cellIs" dxfId="20383" priority="22962" operator="greaterThan">
      <formula>5000000</formula>
    </cfRule>
  </conditionalFormatting>
  <conditionalFormatting sqref="T414">
    <cfRule type="expression" dxfId="20382" priority="22961">
      <formula>ISTEXT($T$414)</formula>
    </cfRule>
  </conditionalFormatting>
  <conditionalFormatting sqref="T414">
    <cfRule type="cellIs" dxfId="20381" priority="22960" operator="lessThan">
      <formula>0</formula>
    </cfRule>
  </conditionalFormatting>
  <conditionalFormatting sqref="U414">
    <cfRule type="cellIs" dxfId="20380" priority="22959" operator="greaterThan">
      <formula>5000000</formula>
    </cfRule>
  </conditionalFormatting>
  <conditionalFormatting sqref="U414">
    <cfRule type="expression" dxfId="20379" priority="22958">
      <formula>ISTEXT($U$414)</formula>
    </cfRule>
  </conditionalFormatting>
  <conditionalFormatting sqref="U414">
    <cfRule type="cellIs" dxfId="20378" priority="22957" operator="lessThan">
      <formula>0</formula>
    </cfRule>
  </conditionalFormatting>
  <conditionalFormatting sqref="V414">
    <cfRule type="cellIs" dxfId="20377" priority="22956" operator="greaterThan">
      <formula>5000000</formula>
    </cfRule>
  </conditionalFormatting>
  <conditionalFormatting sqref="V414">
    <cfRule type="expression" dxfId="20376" priority="22955">
      <formula>ISTEXT($V$414)</formula>
    </cfRule>
  </conditionalFormatting>
  <conditionalFormatting sqref="V414">
    <cfRule type="cellIs" dxfId="20375" priority="22954" operator="lessThan">
      <formula>0</formula>
    </cfRule>
  </conditionalFormatting>
  <conditionalFormatting sqref="W414">
    <cfRule type="cellIs" dxfId="20374" priority="22953" operator="greaterThan">
      <formula>5000000</formula>
    </cfRule>
  </conditionalFormatting>
  <conditionalFormatting sqref="W414">
    <cfRule type="expression" dxfId="20373" priority="22952">
      <formula>ISTEXT($W$414)</formula>
    </cfRule>
  </conditionalFormatting>
  <conditionalFormatting sqref="W414">
    <cfRule type="cellIs" dxfId="20372" priority="22951" operator="lessThan">
      <formula>0</formula>
    </cfRule>
  </conditionalFormatting>
  <conditionalFormatting sqref="X414">
    <cfRule type="cellIs" dxfId="20371" priority="22950" operator="greaterThan">
      <formula>5000000</formula>
    </cfRule>
  </conditionalFormatting>
  <conditionalFormatting sqref="X414">
    <cfRule type="expression" dxfId="20370" priority="22949">
      <formula>ISTEXT($X$414)</formula>
    </cfRule>
  </conditionalFormatting>
  <conditionalFormatting sqref="X414">
    <cfRule type="cellIs" dxfId="20369" priority="22948" operator="lessThan">
      <formula>0</formula>
    </cfRule>
  </conditionalFormatting>
  <conditionalFormatting sqref="Y414">
    <cfRule type="cellIs" dxfId="20368" priority="22947" operator="greaterThan">
      <formula>5000000</formula>
    </cfRule>
  </conditionalFormatting>
  <conditionalFormatting sqref="Y414">
    <cfRule type="expression" dxfId="20367" priority="22946">
      <formula>ISTEXT($Y$414)</formula>
    </cfRule>
  </conditionalFormatting>
  <conditionalFormatting sqref="Y414">
    <cfRule type="cellIs" dxfId="20366" priority="22945" operator="lessThan">
      <formula>0</formula>
    </cfRule>
  </conditionalFormatting>
  <conditionalFormatting sqref="Z414">
    <cfRule type="cellIs" dxfId="20365" priority="22944" operator="greaterThan">
      <formula>5000000</formula>
    </cfRule>
  </conditionalFormatting>
  <conditionalFormatting sqref="Z414">
    <cfRule type="expression" dxfId="20364" priority="22943">
      <formula>ISTEXT($Z$414)</formula>
    </cfRule>
  </conditionalFormatting>
  <conditionalFormatting sqref="Z414">
    <cfRule type="cellIs" dxfId="20363" priority="22942" operator="lessThan">
      <formula>0</formula>
    </cfRule>
  </conditionalFormatting>
  <conditionalFormatting sqref="D416">
    <cfRule type="cellIs" dxfId="20362" priority="22941" operator="greaterThan">
      <formula>5000000</formula>
    </cfRule>
  </conditionalFormatting>
  <conditionalFormatting sqref="D416">
    <cfRule type="expression" dxfId="20361" priority="22940">
      <formula>ISTEXT($D$416)</formula>
    </cfRule>
  </conditionalFormatting>
  <conditionalFormatting sqref="D416">
    <cfRule type="cellIs" dxfId="20360" priority="22939" operator="lessThan">
      <formula>0</formula>
    </cfRule>
  </conditionalFormatting>
  <conditionalFormatting sqref="E416">
    <cfRule type="cellIs" dxfId="20359" priority="22938" operator="greaterThan">
      <formula>5000000</formula>
    </cfRule>
  </conditionalFormatting>
  <conditionalFormatting sqref="E416">
    <cfRule type="expression" dxfId="20358" priority="22937">
      <formula>ISTEXT($E$416)</formula>
    </cfRule>
  </conditionalFormatting>
  <conditionalFormatting sqref="E416">
    <cfRule type="cellIs" dxfId="20357" priority="22936" operator="lessThan">
      <formula>0</formula>
    </cfRule>
  </conditionalFormatting>
  <conditionalFormatting sqref="F416">
    <cfRule type="cellIs" dxfId="20356" priority="22935" operator="greaterThan">
      <formula>5000000</formula>
    </cfRule>
  </conditionalFormatting>
  <conditionalFormatting sqref="F416">
    <cfRule type="expression" dxfId="20355" priority="22934">
      <formula>ISTEXT($F$416)</formula>
    </cfRule>
  </conditionalFormatting>
  <conditionalFormatting sqref="F416">
    <cfRule type="cellIs" dxfId="20354" priority="22933" operator="lessThan">
      <formula>0</formula>
    </cfRule>
  </conditionalFormatting>
  <conditionalFormatting sqref="G416">
    <cfRule type="cellIs" dxfId="20353" priority="22932" operator="greaterThan">
      <formula>5000000</formula>
    </cfRule>
  </conditionalFormatting>
  <conditionalFormatting sqref="G416">
    <cfRule type="expression" dxfId="20352" priority="22931">
      <formula>ISTEXT($G$416)</formula>
    </cfRule>
  </conditionalFormatting>
  <conditionalFormatting sqref="G416">
    <cfRule type="cellIs" dxfId="20351" priority="22930" operator="lessThan">
      <formula>0</formula>
    </cfRule>
  </conditionalFormatting>
  <conditionalFormatting sqref="H416">
    <cfRule type="cellIs" dxfId="20350" priority="22929" operator="greaterThan">
      <formula>5000000</formula>
    </cfRule>
  </conditionalFormatting>
  <conditionalFormatting sqref="H416">
    <cfRule type="expression" dxfId="20349" priority="22928">
      <formula>ISTEXT($H$416)</formula>
    </cfRule>
  </conditionalFormatting>
  <conditionalFormatting sqref="H416">
    <cfRule type="cellIs" dxfId="20348" priority="22927" operator="lessThan">
      <formula>0</formula>
    </cfRule>
  </conditionalFormatting>
  <conditionalFormatting sqref="I416">
    <cfRule type="cellIs" dxfId="20347" priority="22926" operator="greaterThan">
      <formula>5000000</formula>
    </cfRule>
  </conditionalFormatting>
  <conditionalFormatting sqref="I416">
    <cfRule type="expression" dxfId="20346" priority="22925">
      <formula>ISTEXT($I$416)</formula>
    </cfRule>
  </conditionalFormatting>
  <conditionalFormatting sqref="I416">
    <cfRule type="cellIs" dxfId="20345" priority="22924" operator="lessThan">
      <formula>0</formula>
    </cfRule>
  </conditionalFormatting>
  <conditionalFormatting sqref="J416">
    <cfRule type="cellIs" dxfId="20344" priority="22923" operator="greaterThan">
      <formula>5000000</formula>
    </cfRule>
  </conditionalFormatting>
  <conditionalFormatting sqref="J416">
    <cfRule type="expression" dxfId="20343" priority="22922">
      <formula>ISTEXT($J$416)</formula>
    </cfRule>
  </conditionalFormatting>
  <conditionalFormatting sqref="J416">
    <cfRule type="cellIs" dxfId="20342" priority="22921" operator="lessThan">
      <formula>0</formula>
    </cfRule>
  </conditionalFormatting>
  <conditionalFormatting sqref="K416">
    <cfRule type="cellIs" dxfId="20341" priority="22920" operator="greaterThan">
      <formula>5000000</formula>
    </cfRule>
  </conditionalFormatting>
  <conditionalFormatting sqref="K416">
    <cfRule type="expression" dxfId="20340" priority="22919">
      <formula>ISTEXT($K$416)</formula>
    </cfRule>
  </conditionalFormatting>
  <conditionalFormatting sqref="K416">
    <cfRule type="cellIs" dxfId="20339" priority="22918" operator="lessThan">
      <formula>0</formula>
    </cfRule>
  </conditionalFormatting>
  <conditionalFormatting sqref="L416">
    <cfRule type="cellIs" dxfId="20338" priority="22917" operator="greaterThan">
      <formula>5000000</formula>
    </cfRule>
  </conditionalFormatting>
  <conditionalFormatting sqref="L416">
    <cfRule type="expression" dxfId="20337" priority="22916">
      <formula>ISTEXT($L$416)</formula>
    </cfRule>
  </conditionalFormatting>
  <conditionalFormatting sqref="L416">
    <cfRule type="cellIs" dxfId="20336" priority="22915" operator="lessThan">
      <formula>0</formula>
    </cfRule>
  </conditionalFormatting>
  <conditionalFormatting sqref="M416">
    <cfRule type="cellIs" dxfId="20335" priority="22914" operator="greaterThan">
      <formula>5000000</formula>
    </cfRule>
  </conditionalFormatting>
  <conditionalFormatting sqref="M416">
    <cfRule type="expression" dxfId="20334" priority="22913">
      <formula>ISTEXT($M$416)</formula>
    </cfRule>
  </conditionalFormatting>
  <conditionalFormatting sqref="M416">
    <cfRule type="cellIs" dxfId="20333" priority="22912" operator="lessThan">
      <formula>0</formula>
    </cfRule>
  </conditionalFormatting>
  <conditionalFormatting sqref="N416">
    <cfRule type="cellIs" dxfId="20332" priority="22911" operator="greaterThan">
      <formula>5000000</formula>
    </cfRule>
  </conditionalFormatting>
  <conditionalFormatting sqref="N416">
    <cfRule type="expression" dxfId="20331" priority="22910">
      <formula>ISTEXT($N$416)</formula>
    </cfRule>
  </conditionalFormatting>
  <conditionalFormatting sqref="N416">
    <cfRule type="cellIs" dxfId="20330" priority="22909" operator="lessThan">
      <formula>0</formula>
    </cfRule>
  </conditionalFormatting>
  <conditionalFormatting sqref="O416">
    <cfRule type="cellIs" dxfId="20329" priority="22908" operator="greaterThan">
      <formula>5000000</formula>
    </cfRule>
  </conditionalFormatting>
  <conditionalFormatting sqref="O416">
    <cfRule type="expression" dxfId="20328" priority="22907">
      <formula>ISTEXT($O$416)</formula>
    </cfRule>
  </conditionalFormatting>
  <conditionalFormatting sqref="O416">
    <cfRule type="cellIs" dxfId="20327" priority="22906" operator="lessThan">
      <formula>0</formula>
    </cfRule>
  </conditionalFormatting>
  <conditionalFormatting sqref="P416">
    <cfRule type="cellIs" dxfId="20326" priority="22905" operator="greaterThan">
      <formula>5000000</formula>
    </cfRule>
  </conditionalFormatting>
  <conditionalFormatting sqref="P416">
    <cfRule type="expression" dxfId="20325" priority="22904">
      <formula>ISTEXT($P$416)</formula>
    </cfRule>
  </conditionalFormatting>
  <conditionalFormatting sqref="P416">
    <cfRule type="cellIs" dxfId="20324" priority="22903" operator="lessThan">
      <formula>0</formula>
    </cfRule>
  </conditionalFormatting>
  <conditionalFormatting sqref="Q416">
    <cfRule type="cellIs" dxfId="20323" priority="22902" operator="greaterThan">
      <formula>5000000</formula>
    </cfRule>
  </conditionalFormatting>
  <conditionalFormatting sqref="Q416">
    <cfRule type="expression" dxfId="20322" priority="22901">
      <formula>ISTEXT($Q$416)</formula>
    </cfRule>
  </conditionalFormatting>
  <conditionalFormatting sqref="Q416">
    <cfRule type="cellIs" dxfId="20321" priority="22900" operator="lessThan">
      <formula>0</formula>
    </cfRule>
  </conditionalFormatting>
  <conditionalFormatting sqref="R416">
    <cfRule type="cellIs" dxfId="20320" priority="22899" operator="greaterThan">
      <formula>5000000</formula>
    </cfRule>
  </conditionalFormatting>
  <conditionalFormatting sqref="R416">
    <cfRule type="expression" dxfId="20319" priority="22898">
      <formula>ISTEXT($R$416)</formula>
    </cfRule>
  </conditionalFormatting>
  <conditionalFormatting sqref="R416">
    <cfRule type="cellIs" dxfId="20318" priority="22897" operator="lessThan">
      <formula>0</formula>
    </cfRule>
  </conditionalFormatting>
  <conditionalFormatting sqref="S416">
    <cfRule type="cellIs" dxfId="20317" priority="22896" operator="greaterThan">
      <formula>5000000</formula>
    </cfRule>
  </conditionalFormatting>
  <conditionalFormatting sqref="S416">
    <cfRule type="expression" dxfId="20316" priority="22895">
      <formula>ISTEXT($S$416)</formula>
    </cfRule>
  </conditionalFormatting>
  <conditionalFormatting sqref="S416">
    <cfRule type="cellIs" dxfId="20315" priority="22894" operator="lessThan">
      <formula>0</formula>
    </cfRule>
  </conditionalFormatting>
  <conditionalFormatting sqref="T416">
    <cfRule type="cellIs" dxfId="20314" priority="22893" operator="greaterThan">
      <formula>5000000</formula>
    </cfRule>
  </conditionalFormatting>
  <conditionalFormatting sqref="T416">
    <cfRule type="expression" dxfId="20313" priority="22892">
      <formula>ISTEXT($T$416)</formula>
    </cfRule>
  </conditionalFormatting>
  <conditionalFormatting sqref="T416">
    <cfRule type="cellIs" dxfId="20312" priority="22891" operator="lessThan">
      <formula>0</formula>
    </cfRule>
  </conditionalFormatting>
  <conditionalFormatting sqref="U416">
    <cfRule type="cellIs" dxfId="20311" priority="22890" operator="greaterThan">
      <formula>5000000</formula>
    </cfRule>
  </conditionalFormatting>
  <conditionalFormatting sqref="U416">
    <cfRule type="expression" dxfId="20310" priority="22889">
      <formula>ISTEXT($U$416)</formula>
    </cfRule>
  </conditionalFormatting>
  <conditionalFormatting sqref="U416">
    <cfRule type="cellIs" dxfId="20309" priority="22888" operator="lessThan">
      <formula>0</formula>
    </cfRule>
  </conditionalFormatting>
  <conditionalFormatting sqref="V416">
    <cfRule type="cellIs" dxfId="20308" priority="22887" operator="greaterThan">
      <formula>5000000</formula>
    </cfRule>
  </conditionalFormatting>
  <conditionalFormatting sqref="V416">
    <cfRule type="expression" dxfId="20307" priority="22886">
      <formula>ISTEXT($V$416)</formula>
    </cfRule>
  </conditionalFormatting>
  <conditionalFormatting sqref="V416">
    <cfRule type="cellIs" dxfId="20306" priority="22885" operator="lessThan">
      <formula>0</formula>
    </cfRule>
  </conditionalFormatting>
  <conditionalFormatting sqref="W416">
    <cfRule type="cellIs" dxfId="20305" priority="22884" operator="greaterThan">
      <formula>5000000</formula>
    </cfRule>
  </conditionalFormatting>
  <conditionalFormatting sqref="W416">
    <cfRule type="expression" dxfId="20304" priority="22883">
      <formula>ISTEXT($W$416)</formula>
    </cfRule>
  </conditionalFormatting>
  <conditionalFormatting sqref="W416">
    <cfRule type="cellIs" dxfId="20303" priority="22882" operator="lessThan">
      <formula>0</formula>
    </cfRule>
  </conditionalFormatting>
  <conditionalFormatting sqref="X416">
    <cfRule type="cellIs" dxfId="20302" priority="22881" operator="greaterThan">
      <formula>5000000</formula>
    </cfRule>
  </conditionalFormatting>
  <conditionalFormatting sqref="X416">
    <cfRule type="expression" dxfId="20301" priority="22880">
      <formula>ISTEXT($X$416)</formula>
    </cfRule>
  </conditionalFormatting>
  <conditionalFormatting sqref="X416">
    <cfRule type="cellIs" dxfId="20300" priority="22879" operator="lessThan">
      <formula>0</formula>
    </cfRule>
  </conditionalFormatting>
  <conditionalFormatting sqref="Y416">
    <cfRule type="cellIs" dxfId="20299" priority="22878" operator="greaterThan">
      <formula>5000000</formula>
    </cfRule>
  </conditionalFormatting>
  <conditionalFormatting sqref="Y416">
    <cfRule type="expression" dxfId="20298" priority="22877">
      <formula>ISTEXT($Y$416)</formula>
    </cfRule>
  </conditionalFormatting>
  <conditionalFormatting sqref="Y416">
    <cfRule type="cellIs" dxfId="20297" priority="22876" operator="lessThan">
      <formula>0</formula>
    </cfRule>
  </conditionalFormatting>
  <conditionalFormatting sqref="Z416">
    <cfRule type="cellIs" dxfId="20296" priority="22875" operator="greaterThan">
      <formula>5000000</formula>
    </cfRule>
  </conditionalFormatting>
  <conditionalFormatting sqref="Z416">
    <cfRule type="expression" dxfId="20295" priority="22874">
      <formula>ISTEXT($Z$416)</formula>
    </cfRule>
  </conditionalFormatting>
  <conditionalFormatting sqref="Z416">
    <cfRule type="cellIs" dxfId="20294" priority="22873" operator="lessThan">
      <formula>0</formula>
    </cfRule>
  </conditionalFormatting>
  <conditionalFormatting sqref="D417">
    <cfRule type="cellIs" dxfId="20293" priority="22872" operator="greaterThan">
      <formula>5000000</formula>
    </cfRule>
  </conditionalFormatting>
  <conditionalFormatting sqref="D417">
    <cfRule type="expression" dxfId="20292" priority="22871">
      <formula>ISTEXT($D$417)</formula>
    </cfRule>
  </conditionalFormatting>
  <conditionalFormatting sqref="D417">
    <cfRule type="cellIs" dxfId="20291" priority="22870" operator="lessThan">
      <formula>0</formula>
    </cfRule>
  </conditionalFormatting>
  <conditionalFormatting sqref="E417">
    <cfRule type="cellIs" dxfId="20290" priority="22869" operator="greaterThan">
      <formula>5000000</formula>
    </cfRule>
  </conditionalFormatting>
  <conditionalFormatting sqref="E417">
    <cfRule type="expression" dxfId="20289" priority="22868">
      <formula>ISTEXT($E$417)</formula>
    </cfRule>
  </conditionalFormatting>
  <conditionalFormatting sqref="E417">
    <cfRule type="cellIs" dxfId="20288" priority="22867" operator="lessThan">
      <formula>0</formula>
    </cfRule>
  </conditionalFormatting>
  <conditionalFormatting sqref="F417">
    <cfRule type="cellIs" dxfId="20287" priority="22866" operator="greaterThan">
      <formula>5000000</formula>
    </cfRule>
  </conditionalFormatting>
  <conditionalFormatting sqref="F417">
    <cfRule type="expression" dxfId="20286" priority="22865">
      <formula>ISTEXT($F$417)</formula>
    </cfRule>
  </conditionalFormatting>
  <conditionalFormatting sqref="F417">
    <cfRule type="cellIs" dxfId="20285" priority="22864" operator="lessThan">
      <formula>0</formula>
    </cfRule>
  </conditionalFormatting>
  <conditionalFormatting sqref="G417">
    <cfRule type="cellIs" dxfId="20284" priority="22863" operator="greaterThan">
      <formula>5000000</formula>
    </cfRule>
  </conditionalFormatting>
  <conditionalFormatting sqref="G417">
    <cfRule type="expression" dxfId="20283" priority="22862">
      <formula>ISTEXT($G$417)</formula>
    </cfRule>
  </conditionalFormatting>
  <conditionalFormatting sqref="G417">
    <cfRule type="cellIs" dxfId="20282" priority="22861" operator="lessThan">
      <formula>0</formula>
    </cfRule>
  </conditionalFormatting>
  <conditionalFormatting sqref="H417">
    <cfRule type="cellIs" dxfId="20281" priority="22860" operator="greaterThan">
      <formula>5000000</formula>
    </cfRule>
  </conditionalFormatting>
  <conditionalFormatting sqref="H417">
    <cfRule type="expression" dxfId="20280" priority="22859">
      <formula>ISTEXT($H$417)</formula>
    </cfRule>
  </conditionalFormatting>
  <conditionalFormatting sqref="H417">
    <cfRule type="cellIs" dxfId="20279" priority="22858" operator="lessThan">
      <formula>0</formula>
    </cfRule>
  </conditionalFormatting>
  <conditionalFormatting sqref="I417">
    <cfRule type="cellIs" dxfId="20278" priority="22857" operator="greaterThan">
      <formula>5000000</formula>
    </cfRule>
  </conditionalFormatting>
  <conditionalFormatting sqref="I417">
    <cfRule type="expression" dxfId="20277" priority="22856">
      <formula>ISTEXT($I$417)</formula>
    </cfRule>
  </conditionalFormatting>
  <conditionalFormatting sqref="I417">
    <cfRule type="cellIs" dxfId="20276" priority="22855" operator="lessThan">
      <formula>0</formula>
    </cfRule>
  </conditionalFormatting>
  <conditionalFormatting sqref="J417">
    <cfRule type="cellIs" dxfId="20275" priority="22854" operator="greaterThan">
      <formula>5000000</formula>
    </cfRule>
  </conditionalFormatting>
  <conditionalFormatting sqref="J417">
    <cfRule type="expression" dxfId="20274" priority="22853">
      <formula>ISTEXT($J$417)</formula>
    </cfRule>
  </conditionalFormatting>
  <conditionalFormatting sqref="J417">
    <cfRule type="cellIs" dxfId="20273" priority="22852" operator="lessThan">
      <formula>0</formula>
    </cfRule>
  </conditionalFormatting>
  <conditionalFormatting sqref="K417">
    <cfRule type="cellIs" dxfId="20272" priority="22851" operator="greaterThan">
      <formula>5000000</formula>
    </cfRule>
  </conditionalFormatting>
  <conditionalFormatting sqref="K417">
    <cfRule type="expression" dxfId="20271" priority="22850">
      <formula>ISTEXT($K$417)</formula>
    </cfRule>
  </conditionalFormatting>
  <conditionalFormatting sqref="K417">
    <cfRule type="cellIs" dxfId="20270" priority="22849" operator="lessThan">
      <formula>0</formula>
    </cfRule>
  </conditionalFormatting>
  <conditionalFormatting sqref="L417">
    <cfRule type="cellIs" dxfId="20269" priority="22848" operator="greaterThan">
      <formula>5000000</formula>
    </cfRule>
  </conditionalFormatting>
  <conditionalFormatting sqref="L417">
    <cfRule type="expression" dxfId="20268" priority="22847">
      <formula>ISTEXT($L$417)</formula>
    </cfRule>
  </conditionalFormatting>
  <conditionalFormatting sqref="L417">
    <cfRule type="cellIs" dxfId="20267" priority="22846" operator="lessThan">
      <formula>0</formula>
    </cfRule>
  </conditionalFormatting>
  <conditionalFormatting sqref="M417">
    <cfRule type="cellIs" dxfId="20266" priority="22845" operator="greaterThan">
      <formula>5000000</formula>
    </cfRule>
  </conditionalFormatting>
  <conditionalFormatting sqref="M417">
    <cfRule type="expression" dxfId="20265" priority="22844">
      <formula>ISTEXT($M$417)</formula>
    </cfRule>
  </conditionalFormatting>
  <conditionalFormatting sqref="M417">
    <cfRule type="cellIs" dxfId="20264" priority="22843" operator="lessThan">
      <formula>0</formula>
    </cfRule>
  </conditionalFormatting>
  <conditionalFormatting sqref="N417">
    <cfRule type="cellIs" dxfId="20263" priority="22842" operator="greaterThan">
      <formula>5000000</formula>
    </cfRule>
  </conditionalFormatting>
  <conditionalFormatting sqref="N417">
    <cfRule type="expression" dxfId="20262" priority="22841">
      <formula>ISTEXT($N$417)</formula>
    </cfRule>
  </conditionalFormatting>
  <conditionalFormatting sqref="N417">
    <cfRule type="cellIs" dxfId="20261" priority="22840" operator="lessThan">
      <formula>0</formula>
    </cfRule>
  </conditionalFormatting>
  <conditionalFormatting sqref="O417">
    <cfRule type="cellIs" dxfId="20260" priority="22839" operator="greaterThan">
      <formula>5000000</formula>
    </cfRule>
  </conditionalFormatting>
  <conditionalFormatting sqref="O417">
    <cfRule type="expression" dxfId="20259" priority="22838">
      <formula>ISTEXT($O$417)</formula>
    </cfRule>
  </conditionalFormatting>
  <conditionalFormatting sqref="O417">
    <cfRule type="cellIs" dxfId="20258" priority="22837" operator="lessThan">
      <formula>0</formula>
    </cfRule>
  </conditionalFormatting>
  <conditionalFormatting sqref="P417">
    <cfRule type="cellIs" dxfId="20257" priority="22836" operator="greaterThan">
      <formula>5000000</formula>
    </cfRule>
  </conditionalFormatting>
  <conditionalFormatting sqref="P417">
    <cfRule type="expression" dxfId="20256" priority="22835">
      <formula>ISTEXT($P$417)</formula>
    </cfRule>
  </conditionalFormatting>
  <conditionalFormatting sqref="P417">
    <cfRule type="cellIs" dxfId="20255" priority="22834" operator="lessThan">
      <formula>0</formula>
    </cfRule>
  </conditionalFormatting>
  <conditionalFormatting sqref="Q417">
    <cfRule type="cellIs" dxfId="20254" priority="22833" operator="greaterThan">
      <formula>5000000</formula>
    </cfRule>
  </conditionalFormatting>
  <conditionalFormatting sqref="Q417">
    <cfRule type="expression" dxfId="20253" priority="22832">
      <formula>ISTEXT($Q$417)</formula>
    </cfRule>
  </conditionalFormatting>
  <conditionalFormatting sqref="Q417">
    <cfRule type="cellIs" dxfId="20252" priority="22831" operator="lessThan">
      <formula>0</formula>
    </cfRule>
  </conditionalFormatting>
  <conditionalFormatting sqref="R417">
    <cfRule type="cellIs" dxfId="20251" priority="22830" operator="greaterThan">
      <formula>5000000</formula>
    </cfRule>
  </conditionalFormatting>
  <conditionalFormatting sqref="R417">
    <cfRule type="expression" dxfId="20250" priority="22829">
      <formula>ISTEXT($R$417)</formula>
    </cfRule>
  </conditionalFormatting>
  <conditionalFormatting sqref="R417">
    <cfRule type="cellIs" dxfId="20249" priority="22828" operator="lessThan">
      <formula>0</formula>
    </cfRule>
  </conditionalFormatting>
  <conditionalFormatting sqref="S417">
    <cfRule type="cellIs" dxfId="20248" priority="22827" operator="greaterThan">
      <formula>5000000</formula>
    </cfRule>
  </conditionalFormatting>
  <conditionalFormatting sqref="S417">
    <cfRule type="expression" dxfId="20247" priority="22826">
      <formula>ISTEXT($S$417)</formula>
    </cfRule>
  </conditionalFormatting>
  <conditionalFormatting sqref="S417">
    <cfRule type="cellIs" dxfId="20246" priority="22825" operator="lessThan">
      <formula>0</formula>
    </cfRule>
  </conditionalFormatting>
  <conditionalFormatting sqref="T417">
    <cfRule type="cellIs" dxfId="20245" priority="22824" operator="greaterThan">
      <formula>5000000</formula>
    </cfRule>
  </conditionalFormatting>
  <conditionalFormatting sqref="T417">
    <cfRule type="expression" dxfId="20244" priority="22823">
      <formula>ISTEXT($T$417)</formula>
    </cfRule>
  </conditionalFormatting>
  <conditionalFormatting sqref="T417">
    <cfRule type="cellIs" dxfId="20243" priority="22822" operator="lessThan">
      <formula>0</formula>
    </cfRule>
  </conditionalFormatting>
  <conditionalFormatting sqref="U417">
    <cfRule type="cellIs" dxfId="20242" priority="22821" operator="greaterThan">
      <formula>5000000</formula>
    </cfRule>
  </conditionalFormatting>
  <conditionalFormatting sqref="U417">
    <cfRule type="expression" dxfId="20241" priority="22820">
      <formula>ISTEXT($U$417)</formula>
    </cfRule>
  </conditionalFormatting>
  <conditionalFormatting sqref="U417">
    <cfRule type="cellIs" dxfId="20240" priority="22819" operator="lessThan">
      <formula>0</formula>
    </cfRule>
  </conditionalFormatting>
  <conditionalFormatting sqref="V417">
    <cfRule type="cellIs" dxfId="20239" priority="22818" operator="greaterThan">
      <formula>5000000</formula>
    </cfRule>
  </conditionalFormatting>
  <conditionalFormatting sqref="V417">
    <cfRule type="expression" dxfId="20238" priority="22817">
      <formula>ISTEXT($V$417)</formula>
    </cfRule>
  </conditionalFormatting>
  <conditionalFormatting sqref="V417">
    <cfRule type="cellIs" dxfId="20237" priority="22816" operator="lessThan">
      <formula>0</formula>
    </cfRule>
  </conditionalFormatting>
  <conditionalFormatting sqref="W417">
    <cfRule type="cellIs" dxfId="20236" priority="22815" operator="greaterThan">
      <formula>5000000</formula>
    </cfRule>
  </conditionalFormatting>
  <conditionalFormatting sqref="W417">
    <cfRule type="expression" dxfId="20235" priority="22814">
      <formula>ISTEXT($W$417)</formula>
    </cfRule>
  </conditionalFormatting>
  <conditionalFormatting sqref="W417">
    <cfRule type="cellIs" dxfId="20234" priority="22813" operator="lessThan">
      <formula>0</formula>
    </cfRule>
  </conditionalFormatting>
  <conditionalFormatting sqref="X417">
    <cfRule type="cellIs" dxfId="20233" priority="22812" operator="greaterThan">
      <formula>5000000</formula>
    </cfRule>
  </conditionalFormatting>
  <conditionalFormatting sqref="X417">
    <cfRule type="expression" dxfId="20232" priority="22811">
      <formula>ISTEXT($X$417)</formula>
    </cfRule>
  </conditionalFormatting>
  <conditionalFormatting sqref="X417">
    <cfRule type="cellIs" dxfId="20231" priority="22810" operator="lessThan">
      <formula>0</formula>
    </cfRule>
  </conditionalFormatting>
  <conditionalFormatting sqref="Y417">
    <cfRule type="cellIs" dxfId="20230" priority="22809" operator="greaterThan">
      <formula>5000000</formula>
    </cfRule>
  </conditionalFormatting>
  <conditionalFormatting sqref="Y417">
    <cfRule type="expression" dxfId="20229" priority="22808">
      <formula>ISTEXT($Y$417)</formula>
    </cfRule>
  </conditionalFormatting>
  <conditionalFormatting sqref="Y417">
    <cfRule type="cellIs" dxfId="20228" priority="22807" operator="lessThan">
      <formula>0</formula>
    </cfRule>
  </conditionalFormatting>
  <conditionalFormatting sqref="Z417">
    <cfRule type="cellIs" dxfId="20227" priority="22806" operator="greaterThan">
      <formula>5000000</formula>
    </cfRule>
  </conditionalFormatting>
  <conditionalFormatting sqref="Z417">
    <cfRule type="expression" dxfId="20226" priority="22805">
      <formula>ISTEXT($Z$417)</formula>
    </cfRule>
  </conditionalFormatting>
  <conditionalFormatting sqref="Z417">
    <cfRule type="cellIs" dxfId="20225" priority="22804" operator="lessThan">
      <formula>0</formula>
    </cfRule>
  </conditionalFormatting>
  <conditionalFormatting sqref="D418">
    <cfRule type="cellIs" dxfId="20224" priority="22803" operator="greaterThan">
      <formula>5000000</formula>
    </cfRule>
  </conditionalFormatting>
  <conditionalFormatting sqref="D418">
    <cfRule type="expression" dxfId="20223" priority="22802">
      <formula>ISTEXT($D$418)</formula>
    </cfRule>
  </conditionalFormatting>
  <conditionalFormatting sqref="D418">
    <cfRule type="cellIs" dxfId="20222" priority="22801" operator="lessThan">
      <formula>0</formula>
    </cfRule>
  </conditionalFormatting>
  <conditionalFormatting sqref="E418">
    <cfRule type="cellIs" dxfId="20221" priority="22800" operator="greaterThan">
      <formula>5000000</formula>
    </cfRule>
  </conditionalFormatting>
  <conditionalFormatting sqref="E418">
    <cfRule type="expression" dxfId="20220" priority="22799">
      <formula>ISTEXT($E$418)</formula>
    </cfRule>
  </conditionalFormatting>
  <conditionalFormatting sqref="E418">
    <cfRule type="cellIs" dxfId="20219" priority="22798" operator="lessThan">
      <formula>0</formula>
    </cfRule>
  </conditionalFormatting>
  <conditionalFormatting sqref="F418">
    <cfRule type="cellIs" dxfId="20218" priority="22797" operator="greaterThan">
      <formula>5000000</formula>
    </cfRule>
  </conditionalFormatting>
  <conditionalFormatting sqref="F418">
    <cfRule type="expression" dxfId="20217" priority="22796">
      <formula>ISTEXT($F$418)</formula>
    </cfRule>
  </conditionalFormatting>
  <conditionalFormatting sqref="F418">
    <cfRule type="cellIs" dxfId="20216" priority="22795" operator="lessThan">
      <formula>0</formula>
    </cfRule>
  </conditionalFormatting>
  <conditionalFormatting sqref="G418">
    <cfRule type="cellIs" dxfId="20215" priority="22794" operator="greaterThan">
      <formula>5000000</formula>
    </cfRule>
  </conditionalFormatting>
  <conditionalFormatting sqref="G418">
    <cfRule type="expression" dxfId="20214" priority="22793">
      <formula>ISTEXT($G$418)</formula>
    </cfRule>
  </conditionalFormatting>
  <conditionalFormatting sqref="G418">
    <cfRule type="cellIs" dxfId="20213" priority="22792" operator="lessThan">
      <formula>0</formula>
    </cfRule>
  </conditionalFormatting>
  <conditionalFormatting sqref="H418">
    <cfRule type="cellIs" dxfId="20212" priority="22791" operator="greaterThan">
      <formula>5000000</formula>
    </cfRule>
  </conditionalFormatting>
  <conditionalFormatting sqref="H418">
    <cfRule type="expression" dxfId="20211" priority="22790">
      <formula>ISTEXT($H$418)</formula>
    </cfRule>
  </conditionalFormatting>
  <conditionalFormatting sqref="H418">
    <cfRule type="cellIs" dxfId="20210" priority="22789" operator="lessThan">
      <formula>0</formula>
    </cfRule>
  </conditionalFormatting>
  <conditionalFormatting sqref="I418">
    <cfRule type="cellIs" dxfId="20209" priority="22788" operator="greaterThan">
      <formula>5000000</formula>
    </cfRule>
  </conditionalFormatting>
  <conditionalFormatting sqref="I418">
    <cfRule type="expression" dxfId="20208" priority="22787">
      <formula>ISTEXT($I$418)</formula>
    </cfRule>
  </conditionalFormatting>
  <conditionalFormatting sqref="I418">
    <cfRule type="cellIs" dxfId="20207" priority="22786" operator="lessThan">
      <formula>0</formula>
    </cfRule>
  </conditionalFormatting>
  <conditionalFormatting sqref="J418">
    <cfRule type="cellIs" dxfId="20206" priority="22785" operator="greaterThan">
      <formula>5000000</formula>
    </cfRule>
  </conditionalFormatting>
  <conditionalFormatting sqref="J418">
    <cfRule type="expression" dxfId="20205" priority="22784">
      <formula>ISTEXT($J$418)</formula>
    </cfRule>
  </conditionalFormatting>
  <conditionalFormatting sqref="J418">
    <cfRule type="cellIs" dxfId="20204" priority="22783" operator="lessThan">
      <formula>0</formula>
    </cfRule>
  </conditionalFormatting>
  <conditionalFormatting sqref="K418">
    <cfRule type="cellIs" dxfId="20203" priority="22782" operator="greaterThan">
      <formula>5000000</formula>
    </cfRule>
  </conditionalFormatting>
  <conditionalFormatting sqref="K418">
    <cfRule type="expression" dxfId="20202" priority="22781">
      <formula>ISTEXT($K$418)</formula>
    </cfRule>
  </conditionalFormatting>
  <conditionalFormatting sqref="K418">
    <cfRule type="cellIs" dxfId="20201" priority="22780" operator="lessThan">
      <formula>0</formula>
    </cfRule>
  </conditionalFormatting>
  <conditionalFormatting sqref="L418">
    <cfRule type="cellIs" dxfId="20200" priority="22779" operator="greaterThan">
      <formula>5000000</formula>
    </cfRule>
  </conditionalFormatting>
  <conditionalFormatting sqref="L418">
    <cfRule type="expression" dxfId="20199" priority="22778">
      <formula>ISTEXT($L$418)</formula>
    </cfRule>
  </conditionalFormatting>
  <conditionalFormatting sqref="L418">
    <cfRule type="cellIs" dxfId="20198" priority="22777" operator="lessThan">
      <formula>0</formula>
    </cfRule>
  </conditionalFormatting>
  <conditionalFormatting sqref="M418">
    <cfRule type="cellIs" dxfId="20197" priority="22776" operator="greaterThan">
      <formula>5000000</formula>
    </cfRule>
  </conditionalFormatting>
  <conditionalFormatting sqref="M418">
    <cfRule type="expression" dxfId="20196" priority="22775">
      <formula>ISTEXT($M$418)</formula>
    </cfRule>
  </conditionalFormatting>
  <conditionalFormatting sqref="M418">
    <cfRule type="cellIs" dxfId="20195" priority="22774" operator="lessThan">
      <formula>0</formula>
    </cfRule>
  </conditionalFormatting>
  <conditionalFormatting sqref="N418">
    <cfRule type="cellIs" dxfId="20194" priority="22773" operator="greaterThan">
      <formula>5000000</formula>
    </cfRule>
  </conditionalFormatting>
  <conditionalFormatting sqref="N418">
    <cfRule type="expression" dxfId="20193" priority="22772">
      <formula>ISTEXT($N$418)</formula>
    </cfRule>
  </conditionalFormatting>
  <conditionalFormatting sqref="N418">
    <cfRule type="cellIs" dxfId="20192" priority="22771" operator="lessThan">
      <formula>0</formula>
    </cfRule>
  </conditionalFormatting>
  <conditionalFormatting sqref="O418">
    <cfRule type="cellIs" dxfId="20191" priority="22770" operator="greaterThan">
      <formula>5000000</formula>
    </cfRule>
  </conditionalFormatting>
  <conditionalFormatting sqref="O418">
    <cfRule type="expression" dxfId="20190" priority="22769">
      <formula>ISTEXT($O$418)</formula>
    </cfRule>
  </conditionalFormatting>
  <conditionalFormatting sqref="O418">
    <cfRule type="cellIs" dxfId="20189" priority="22768" operator="lessThan">
      <formula>0</formula>
    </cfRule>
  </conditionalFormatting>
  <conditionalFormatting sqref="P418">
    <cfRule type="cellIs" dxfId="20188" priority="22767" operator="greaterThan">
      <formula>5000000</formula>
    </cfRule>
  </conditionalFormatting>
  <conditionalFormatting sqref="P418">
    <cfRule type="expression" dxfId="20187" priority="22766">
      <formula>ISTEXT($P$418)</formula>
    </cfRule>
  </conditionalFormatting>
  <conditionalFormatting sqref="P418">
    <cfRule type="cellIs" dxfId="20186" priority="22765" operator="lessThan">
      <formula>0</formula>
    </cfRule>
  </conditionalFormatting>
  <conditionalFormatting sqref="Q418">
    <cfRule type="cellIs" dxfId="20185" priority="22764" operator="greaterThan">
      <formula>5000000</formula>
    </cfRule>
  </conditionalFormatting>
  <conditionalFormatting sqref="Q418">
    <cfRule type="expression" dxfId="20184" priority="22763">
      <formula>ISTEXT($Q$418)</formula>
    </cfRule>
  </conditionalFormatting>
  <conditionalFormatting sqref="Q418">
    <cfRule type="cellIs" dxfId="20183" priority="22762" operator="lessThan">
      <formula>0</formula>
    </cfRule>
  </conditionalFormatting>
  <conditionalFormatting sqref="R418">
    <cfRule type="cellIs" dxfId="20182" priority="22761" operator="greaterThan">
      <formula>5000000</formula>
    </cfRule>
  </conditionalFormatting>
  <conditionalFormatting sqref="R418">
    <cfRule type="expression" dxfId="20181" priority="22760">
      <formula>ISTEXT($R$418)</formula>
    </cfRule>
  </conditionalFormatting>
  <conditionalFormatting sqref="R418">
    <cfRule type="cellIs" dxfId="20180" priority="22759" operator="lessThan">
      <formula>0</formula>
    </cfRule>
  </conditionalFormatting>
  <conditionalFormatting sqref="S418">
    <cfRule type="cellIs" dxfId="20179" priority="22758" operator="greaterThan">
      <formula>5000000</formula>
    </cfRule>
  </conditionalFormatting>
  <conditionalFormatting sqref="S418">
    <cfRule type="expression" dxfId="20178" priority="22757">
      <formula>ISTEXT($S$418)</formula>
    </cfRule>
  </conditionalFormatting>
  <conditionalFormatting sqref="S418">
    <cfRule type="cellIs" dxfId="20177" priority="22756" operator="lessThan">
      <formula>0</formula>
    </cfRule>
  </conditionalFormatting>
  <conditionalFormatting sqref="T418">
    <cfRule type="cellIs" dxfId="20176" priority="22755" operator="greaterThan">
      <formula>5000000</formula>
    </cfRule>
  </conditionalFormatting>
  <conditionalFormatting sqref="T418">
    <cfRule type="expression" dxfId="20175" priority="22754">
      <formula>ISTEXT($T$418)</formula>
    </cfRule>
  </conditionalFormatting>
  <conditionalFormatting sqref="T418">
    <cfRule type="cellIs" dxfId="20174" priority="22753" operator="lessThan">
      <formula>0</formula>
    </cfRule>
  </conditionalFormatting>
  <conditionalFormatting sqref="U418">
    <cfRule type="cellIs" dxfId="20173" priority="22752" operator="greaterThan">
      <formula>5000000</formula>
    </cfRule>
  </conditionalFormatting>
  <conditionalFormatting sqref="U418">
    <cfRule type="expression" dxfId="20172" priority="22751">
      <formula>ISTEXT($U$418)</formula>
    </cfRule>
  </conditionalFormatting>
  <conditionalFormatting sqref="U418">
    <cfRule type="cellIs" dxfId="20171" priority="22750" operator="lessThan">
      <formula>0</formula>
    </cfRule>
  </conditionalFormatting>
  <conditionalFormatting sqref="V418">
    <cfRule type="cellIs" dxfId="20170" priority="22749" operator="greaterThan">
      <formula>5000000</formula>
    </cfRule>
  </conditionalFormatting>
  <conditionalFormatting sqref="V418">
    <cfRule type="expression" dxfId="20169" priority="22748">
      <formula>ISTEXT($V$418)</formula>
    </cfRule>
  </conditionalFormatting>
  <conditionalFormatting sqref="V418">
    <cfRule type="cellIs" dxfId="20168" priority="22747" operator="lessThan">
      <formula>0</formula>
    </cfRule>
  </conditionalFormatting>
  <conditionalFormatting sqref="W418">
    <cfRule type="cellIs" dxfId="20167" priority="22746" operator="greaterThan">
      <formula>5000000</formula>
    </cfRule>
  </conditionalFormatting>
  <conditionalFormatting sqref="W418">
    <cfRule type="expression" dxfId="20166" priority="22745">
      <formula>ISTEXT($W$418)</formula>
    </cfRule>
  </conditionalFormatting>
  <conditionalFormatting sqref="W418">
    <cfRule type="cellIs" dxfId="20165" priority="22744" operator="lessThan">
      <formula>0</formula>
    </cfRule>
  </conditionalFormatting>
  <conditionalFormatting sqref="X418">
    <cfRule type="cellIs" dxfId="20164" priority="22743" operator="greaterThan">
      <formula>5000000</formula>
    </cfRule>
  </conditionalFormatting>
  <conditionalFormatting sqref="X418">
    <cfRule type="expression" dxfId="20163" priority="22742">
      <formula>ISTEXT($X$418)</formula>
    </cfRule>
  </conditionalFormatting>
  <conditionalFormatting sqref="X418">
    <cfRule type="cellIs" dxfId="20162" priority="22741" operator="lessThan">
      <formula>0</formula>
    </cfRule>
  </conditionalFormatting>
  <conditionalFormatting sqref="Y418">
    <cfRule type="cellIs" dxfId="20161" priority="22740" operator="greaterThan">
      <formula>5000000</formula>
    </cfRule>
  </conditionalFormatting>
  <conditionalFormatting sqref="Y418">
    <cfRule type="expression" dxfId="20160" priority="22739">
      <formula>ISTEXT($Y$418)</formula>
    </cfRule>
  </conditionalFormatting>
  <conditionalFormatting sqref="Y418">
    <cfRule type="cellIs" dxfId="20159" priority="22738" operator="lessThan">
      <formula>0</formula>
    </cfRule>
  </conditionalFormatting>
  <conditionalFormatting sqref="Z418">
    <cfRule type="cellIs" dxfId="20158" priority="22737" operator="greaterThan">
      <formula>5000000</formula>
    </cfRule>
  </conditionalFormatting>
  <conditionalFormatting sqref="Z418">
    <cfRule type="expression" dxfId="20157" priority="22736">
      <formula>ISTEXT($Z$418)</formula>
    </cfRule>
  </conditionalFormatting>
  <conditionalFormatting sqref="Z418">
    <cfRule type="cellIs" dxfId="20156" priority="22735" operator="lessThan">
      <formula>0</formula>
    </cfRule>
  </conditionalFormatting>
  <conditionalFormatting sqref="D419">
    <cfRule type="cellIs" dxfId="20155" priority="22734" operator="greaterThan">
      <formula>5000000</formula>
    </cfRule>
  </conditionalFormatting>
  <conditionalFormatting sqref="D419">
    <cfRule type="expression" dxfId="20154" priority="22733">
      <formula>ISTEXT($D$419)</formula>
    </cfRule>
  </conditionalFormatting>
  <conditionalFormatting sqref="D419">
    <cfRule type="cellIs" dxfId="20153" priority="22732" operator="lessThan">
      <formula>0</formula>
    </cfRule>
  </conditionalFormatting>
  <conditionalFormatting sqref="E419">
    <cfRule type="cellIs" dxfId="20152" priority="22731" operator="greaterThan">
      <formula>5000000</formula>
    </cfRule>
  </conditionalFormatting>
  <conditionalFormatting sqref="E419">
    <cfRule type="expression" dxfId="20151" priority="22730">
      <formula>ISTEXT($E$419)</formula>
    </cfRule>
  </conditionalFormatting>
  <conditionalFormatting sqref="E419">
    <cfRule type="cellIs" dxfId="20150" priority="22729" operator="lessThan">
      <formula>0</formula>
    </cfRule>
  </conditionalFormatting>
  <conditionalFormatting sqref="F419">
    <cfRule type="cellIs" dxfId="20149" priority="22728" operator="greaterThan">
      <formula>5000000</formula>
    </cfRule>
  </conditionalFormatting>
  <conditionalFormatting sqref="F419">
    <cfRule type="expression" dxfId="20148" priority="22727">
      <formula>ISTEXT($F$419)</formula>
    </cfRule>
  </conditionalFormatting>
  <conditionalFormatting sqref="F419">
    <cfRule type="cellIs" dxfId="20147" priority="22726" operator="lessThan">
      <formula>0</formula>
    </cfRule>
  </conditionalFormatting>
  <conditionalFormatting sqref="G419">
    <cfRule type="cellIs" dxfId="20146" priority="22725" operator="greaterThan">
      <formula>5000000</formula>
    </cfRule>
  </conditionalFormatting>
  <conditionalFormatting sqref="G419">
    <cfRule type="expression" dxfId="20145" priority="22724">
      <formula>ISTEXT($G$419)</formula>
    </cfRule>
  </conditionalFormatting>
  <conditionalFormatting sqref="G419">
    <cfRule type="cellIs" dxfId="20144" priority="22723" operator="lessThan">
      <formula>0</formula>
    </cfRule>
  </conditionalFormatting>
  <conditionalFormatting sqref="H419">
    <cfRule type="cellIs" dxfId="20143" priority="22722" operator="greaterThan">
      <formula>5000000</formula>
    </cfRule>
  </conditionalFormatting>
  <conditionalFormatting sqref="H419">
    <cfRule type="expression" dxfId="20142" priority="22721">
      <formula>ISTEXT($H$419)</formula>
    </cfRule>
  </conditionalFormatting>
  <conditionalFormatting sqref="H419">
    <cfRule type="cellIs" dxfId="20141" priority="22720" operator="lessThan">
      <formula>0</formula>
    </cfRule>
  </conditionalFormatting>
  <conditionalFormatting sqref="I419">
    <cfRule type="cellIs" dxfId="20140" priority="22719" operator="greaterThan">
      <formula>5000000</formula>
    </cfRule>
  </conditionalFormatting>
  <conditionalFormatting sqref="I419">
    <cfRule type="expression" dxfId="20139" priority="22718">
      <formula>ISTEXT($I$419)</formula>
    </cfRule>
  </conditionalFormatting>
  <conditionalFormatting sqref="I419">
    <cfRule type="cellIs" dxfId="20138" priority="22717" operator="lessThan">
      <formula>0</formula>
    </cfRule>
  </conditionalFormatting>
  <conditionalFormatting sqref="J419">
    <cfRule type="cellIs" dxfId="20137" priority="22716" operator="greaterThan">
      <formula>5000000</formula>
    </cfRule>
  </conditionalFormatting>
  <conditionalFormatting sqref="J419">
    <cfRule type="expression" dxfId="20136" priority="22715">
      <formula>ISTEXT($J$419)</formula>
    </cfRule>
  </conditionalFormatting>
  <conditionalFormatting sqref="J419">
    <cfRule type="cellIs" dxfId="20135" priority="22714" operator="lessThan">
      <formula>0</formula>
    </cfRule>
  </conditionalFormatting>
  <conditionalFormatting sqref="K419">
    <cfRule type="cellIs" dxfId="20134" priority="22713" operator="greaterThan">
      <formula>5000000</formula>
    </cfRule>
  </conditionalFormatting>
  <conditionalFormatting sqref="K419">
    <cfRule type="expression" dxfId="20133" priority="22712">
      <formula>ISTEXT($K$419)</formula>
    </cfRule>
  </conditionalFormatting>
  <conditionalFormatting sqref="K419">
    <cfRule type="cellIs" dxfId="20132" priority="22711" operator="lessThan">
      <formula>0</formula>
    </cfRule>
  </conditionalFormatting>
  <conditionalFormatting sqref="L419">
    <cfRule type="cellIs" dxfId="20131" priority="22710" operator="greaterThan">
      <formula>5000000</formula>
    </cfRule>
  </conditionalFormatting>
  <conditionalFormatting sqref="L419">
    <cfRule type="expression" dxfId="20130" priority="22709">
      <formula>ISTEXT($L$419)</formula>
    </cfRule>
  </conditionalFormatting>
  <conditionalFormatting sqref="L419">
    <cfRule type="cellIs" dxfId="20129" priority="22708" operator="lessThan">
      <formula>0</formula>
    </cfRule>
  </conditionalFormatting>
  <conditionalFormatting sqref="M419">
    <cfRule type="cellIs" dxfId="20128" priority="22707" operator="greaterThan">
      <formula>5000000</formula>
    </cfRule>
  </conditionalFormatting>
  <conditionalFormatting sqref="M419">
    <cfRule type="expression" dxfId="20127" priority="22706">
      <formula>ISTEXT($M$419)</formula>
    </cfRule>
  </conditionalFormatting>
  <conditionalFormatting sqref="M419">
    <cfRule type="cellIs" dxfId="20126" priority="22705" operator="lessThan">
      <formula>0</formula>
    </cfRule>
  </conditionalFormatting>
  <conditionalFormatting sqref="N419">
    <cfRule type="cellIs" dxfId="20125" priority="22704" operator="greaterThan">
      <formula>5000000</formula>
    </cfRule>
  </conditionalFormatting>
  <conditionalFormatting sqref="N419">
    <cfRule type="expression" dxfId="20124" priority="22703">
      <formula>ISTEXT($N$419)</formula>
    </cfRule>
  </conditionalFormatting>
  <conditionalFormatting sqref="N419">
    <cfRule type="cellIs" dxfId="20123" priority="22702" operator="lessThan">
      <formula>0</formula>
    </cfRule>
  </conditionalFormatting>
  <conditionalFormatting sqref="O419">
    <cfRule type="cellIs" dxfId="20122" priority="22701" operator="greaterThan">
      <formula>5000000</formula>
    </cfRule>
  </conditionalFormatting>
  <conditionalFormatting sqref="O419">
    <cfRule type="expression" dxfId="20121" priority="22700">
      <formula>ISTEXT($O$419)</formula>
    </cfRule>
  </conditionalFormatting>
  <conditionalFormatting sqref="O419">
    <cfRule type="cellIs" dxfId="20120" priority="22699" operator="lessThan">
      <formula>0</formula>
    </cfRule>
  </conditionalFormatting>
  <conditionalFormatting sqref="P419">
    <cfRule type="cellIs" dxfId="20119" priority="22698" operator="greaterThan">
      <formula>5000000</formula>
    </cfRule>
  </conditionalFormatting>
  <conditionalFormatting sqref="P419">
    <cfRule type="expression" dxfId="20118" priority="22697">
      <formula>ISTEXT($P$419)</formula>
    </cfRule>
  </conditionalFormatting>
  <conditionalFormatting sqref="P419">
    <cfRule type="cellIs" dxfId="20117" priority="22696" operator="lessThan">
      <formula>0</formula>
    </cfRule>
  </conditionalFormatting>
  <conditionalFormatting sqref="Q419">
    <cfRule type="cellIs" dxfId="20116" priority="22695" operator="greaterThan">
      <formula>5000000</formula>
    </cfRule>
  </conditionalFormatting>
  <conditionalFormatting sqref="Q419">
    <cfRule type="expression" dxfId="20115" priority="22694">
      <formula>ISTEXT($Q$419)</formula>
    </cfRule>
  </conditionalFormatting>
  <conditionalFormatting sqref="Q419">
    <cfRule type="cellIs" dxfId="20114" priority="22693" operator="lessThan">
      <formula>0</formula>
    </cfRule>
  </conditionalFormatting>
  <conditionalFormatting sqref="R419">
    <cfRule type="cellIs" dxfId="20113" priority="22692" operator="greaterThan">
      <formula>5000000</formula>
    </cfRule>
  </conditionalFormatting>
  <conditionalFormatting sqref="R419">
    <cfRule type="expression" dxfId="20112" priority="22691">
      <formula>ISTEXT($R$419)</formula>
    </cfRule>
  </conditionalFormatting>
  <conditionalFormatting sqref="R419">
    <cfRule type="cellIs" dxfId="20111" priority="22690" operator="lessThan">
      <formula>0</formula>
    </cfRule>
  </conditionalFormatting>
  <conditionalFormatting sqref="S419">
    <cfRule type="cellIs" dxfId="20110" priority="22689" operator="greaterThan">
      <formula>5000000</formula>
    </cfRule>
  </conditionalFormatting>
  <conditionalFormatting sqref="S419">
    <cfRule type="expression" dxfId="20109" priority="22688">
      <formula>ISTEXT($S$419)</formula>
    </cfRule>
  </conditionalFormatting>
  <conditionalFormatting sqref="S419">
    <cfRule type="cellIs" dxfId="20108" priority="22687" operator="lessThan">
      <formula>0</formula>
    </cfRule>
  </conditionalFormatting>
  <conditionalFormatting sqref="T419">
    <cfRule type="cellIs" dxfId="20107" priority="22686" operator="greaterThan">
      <formula>5000000</formula>
    </cfRule>
  </conditionalFormatting>
  <conditionalFormatting sqref="T419">
    <cfRule type="expression" dxfId="20106" priority="22685">
      <formula>ISTEXT($T$419)</formula>
    </cfRule>
  </conditionalFormatting>
  <conditionalFormatting sqref="T419">
    <cfRule type="cellIs" dxfId="20105" priority="22684" operator="lessThan">
      <formula>0</formula>
    </cfRule>
  </conditionalFormatting>
  <conditionalFormatting sqref="U419">
    <cfRule type="cellIs" dxfId="20104" priority="22683" operator="greaterThan">
      <formula>5000000</formula>
    </cfRule>
  </conditionalFormatting>
  <conditionalFormatting sqref="U419">
    <cfRule type="expression" dxfId="20103" priority="22682">
      <formula>ISTEXT($U$419)</formula>
    </cfRule>
  </conditionalFormatting>
  <conditionalFormatting sqref="U419">
    <cfRule type="cellIs" dxfId="20102" priority="22681" operator="lessThan">
      <formula>0</formula>
    </cfRule>
  </conditionalFormatting>
  <conditionalFormatting sqref="V419">
    <cfRule type="cellIs" dxfId="20101" priority="22680" operator="greaterThan">
      <formula>5000000</formula>
    </cfRule>
  </conditionalFormatting>
  <conditionalFormatting sqref="V419">
    <cfRule type="expression" dxfId="20100" priority="22679">
      <formula>ISTEXT($V$419)</formula>
    </cfRule>
  </conditionalFormatting>
  <conditionalFormatting sqref="V419">
    <cfRule type="cellIs" dxfId="20099" priority="22678" operator="lessThan">
      <formula>0</formula>
    </cfRule>
  </conditionalFormatting>
  <conditionalFormatting sqref="W419">
    <cfRule type="cellIs" dxfId="20098" priority="22677" operator="greaterThan">
      <formula>5000000</formula>
    </cfRule>
  </conditionalFormatting>
  <conditionalFormatting sqref="W419">
    <cfRule type="expression" dxfId="20097" priority="22676">
      <formula>ISTEXT($W$419)</formula>
    </cfRule>
  </conditionalFormatting>
  <conditionalFormatting sqref="W419">
    <cfRule type="cellIs" dxfId="20096" priority="22675" operator="lessThan">
      <formula>0</formula>
    </cfRule>
  </conditionalFormatting>
  <conditionalFormatting sqref="X419">
    <cfRule type="cellIs" dxfId="20095" priority="22674" operator="greaterThan">
      <formula>5000000</formula>
    </cfRule>
  </conditionalFormatting>
  <conditionalFormatting sqref="X419">
    <cfRule type="expression" dxfId="20094" priority="22673">
      <formula>ISTEXT($X$419)</formula>
    </cfRule>
  </conditionalFormatting>
  <conditionalFormatting sqref="X419">
    <cfRule type="cellIs" dxfId="20093" priority="22672" operator="lessThan">
      <formula>0</formula>
    </cfRule>
  </conditionalFormatting>
  <conditionalFormatting sqref="Y419">
    <cfRule type="cellIs" dxfId="20092" priority="22671" operator="greaterThan">
      <formula>5000000</formula>
    </cfRule>
  </conditionalFormatting>
  <conditionalFormatting sqref="Y419">
    <cfRule type="expression" dxfId="20091" priority="22670">
      <formula>ISTEXT($Y$419)</formula>
    </cfRule>
  </conditionalFormatting>
  <conditionalFormatting sqref="Y419">
    <cfRule type="cellIs" dxfId="20090" priority="22669" operator="lessThan">
      <formula>0</formula>
    </cfRule>
  </conditionalFormatting>
  <conditionalFormatting sqref="Z419">
    <cfRule type="cellIs" dxfId="20089" priority="22668" operator="greaterThan">
      <formula>5000000</formula>
    </cfRule>
  </conditionalFormatting>
  <conditionalFormatting sqref="Z419">
    <cfRule type="expression" dxfId="20088" priority="22667">
      <formula>ISTEXT($Z$419)</formula>
    </cfRule>
  </conditionalFormatting>
  <conditionalFormatting sqref="Z419">
    <cfRule type="cellIs" dxfId="20087" priority="22666" operator="lessThan">
      <formula>0</formula>
    </cfRule>
  </conditionalFormatting>
  <conditionalFormatting sqref="D420">
    <cfRule type="cellIs" dxfId="20086" priority="22665" operator="greaterThan">
      <formula>5000000</formula>
    </cfRule>
  </conditionalFormatting>
  <conditionalFormatting sqref="D420">
    <cfRule type="expression" dxfId="20085" priority="22664">
      <formula>ISTEXT($D$420)</formula>
    </cfRule>
  </conditionalFormatting>
  <conditionalFormatting sqref="D420">
    <cfRule type="cellIs" dxfId="20084" priority="22663" operator="lessThan">
      <formula>0</formula>
    </cfRule>
  </conditionalFormatting>
  <conditionalFormatting sqref="E420">
    <cfRule type="cellIs" dxfId="20083" priority="22662" operator="greaterThan">
      <formula>5000000</formula>
    </cfRule>
  </conditionalFormatting>
  <conditionalFormatting sqref="E420">
    <cfRule type="expression" dxfId="20082" priority="22661">
      <formula>ISTEXT($E$420)</formula>
    </cfRule>
  </conditionalFormatting>
  <conditionalFormatting sqref="E420">
    <cfRule type="cellIs" dxfId="20081" priority="22660" operator="lessThan">
      <formula>0</formula>
    </cfRule>
  </conditionalFormatting>
  <conditionalFormatting sqref="F420">
    <cfRule type="cellIs" dxfId="20080" priority="22659" operator="greaterThan">
      <formula>5000000</formula>
    </cfRule>
  </conditionalFormatting>
  <conditionalFormatting sqref="F420">
    <cfRule type="expression" dxfId="20079" priority="22658">
      <formula>ISTEXT($F$420)</formula>
    </cfRule>
  </conditionalFormatting>
  <conditionalFormatting sqref="F420">
    <cfRule type="cellIs" dxfId="20078" priority="22657" operator="lessThan">
      <formula>0</formula>
    </cfRule>
  </conditionalFormatting>
  <conditionalFormatting sqref="G420">
    <cfRule type="cellIs" dxfId="20077" priority="22656" operator="greaterThan">
      <formula>5000000</formula>
    </cfRule>
  </conditionalFormatting>
  <conditionalFormatting sqref="G420">
    <cfRule type="expression" dxfId="20076" priority="22655">
      <formula>ISTEXT($G$420)</formula>
    </cfRule>
  </conditionalFormatting>
  <conditionalFormatting sqref="G420">
    <cfRule type="cellIs" dxfId="20075" priority="22654" operator="lessThan">
      <formula>0</formula>
    </cfRule>
  </conditionalFormatting>
  <conditionalFormatting sqref="H420">
    <cfRule type="cellIs" dxfId="20074" priority="22653" operator="greaterThan">
      <formula>5000000</formula>
    </cfRule>
  </conditionalFormatting>
  <conditionalFormatting sqref="H420">
    <cfRule type="expression" dxfId="20073" priority="22652">
      <formula>ISTEXT($H$420)</formula>
    </cfRule>
  </conditionalFormatting>
  <conditionalFormatting sqref="H420">
    <cfRule type="cellIs" dxfId="20072" priority="22651" operator="lessThan">
      <formula>0</formula>
    </cfRule>
  </conditionalFormatting>
  <conditionalFormatting sqref="I420">
    <cfRule type="cellIs" dxfId="20071" priority="22650" operator="greaterThan">
      <formula>5000000</formula>
    </cfRule>
  </conditionalFormatting>
  <conditionalFormatting sqref="I420">
    <cfRule type="expression" dxfId="20070" priority="22649">
      <formula>ISTEXT($I$420)</formula>
    </cfRule>
  </conditionalFormatting>
  <conditionalFormatting sqref="I420">
    <cfRule type="cellIs" dxfId="20069" priority="22648" operator="lessThan">
      <formula>0</formula>
    </cfRule>
  </conditionalFormatting>
  <conditionalFormatting sqref="J420">
    <cfRule type="cellIs" dxfId="20068" priority="22647" operator="greaterThan">
      <formula>5000000</formula>
    </cfRule>
  </conditionalFormatting>
  <conditionalFormatting sqref="J420">
    <cfRule type="expression" dxfId="20067" priority="22646">
      <formula>ISTEXT($J$420)</formula>
    </cfRule>
  </conditionalFormatting>
  <conditionalFormatting sqref="J420">
    <cfRule type="cellIs" dxfId="20066" priority="22645" operator="lessThan">
      <formula>0</formula>
    </cfRule>
  </conditionalFormatting>
  <conditionalFormatting sqref="K420">
    <cfRule type="cellIs" dxfId="20065" priority="22644" operator="greaterThan">
      <formula>5000000</formula>
    </cfRule>
  </conditionalFormatting>
  <conditionalFormatting sqref="K420">
    <cfRule type="expression" dxfId="20064" priority="22643">
      <formula>ISTEXT($K$420)</formula>
    </cfRule>
  </conditionalFormatting>
  <conditionalFormatting sqref="K420">
    <cfRule type="cellIs" dxfId="20063" priority="22642" operator="lessThan">
      <formula>0</formula>
    </cfRule>
  </conditionalFormatting>
  <conditionalFormatting sqref="L420">
    <cfRule type="cellIs" dxfId="20062" priority="22641" operator="greaterThan">
      <formula>5000000</formula>
    </cfRule>
  </conditionalFormatting>
  <conditionalFormatting sqref="L420">
    <cfRule type="expression" dxfId="20061" priority="22640">
      <formula>ISTEXT($L$420)</formula>
    </cfRule>
  </conditionalFormatting>
  <conditionalFormatting sqref="L420">
    <cfRule type="cellIs" dxfId="20060" priority="22639" operator="lessThan">
      <formula>0</formula>
    </cfRule>
  </conditionalFormatting>
  <conditionalFormatting sqref="M420">
    <cfRule type="cellIs" dxfId="20059" priority="22638" operator="greaterThan">
      <formula>5000000</formula>
    </cfRule>
  </conditionalFormatting>
  <conditionalFormatting sqref="M420">
    <cfRule type="expression" dxfId="20058" priority="22637">
      <formula>ISTEXT($M$420)</formula>
    </cfRule>
  </conditionalFormatting>
  <conditionalFormatting sqref="M420">
    <cfRule type="cellIs" dxfId="20057" priority="22636" operator="lessThan">
      <formula>0</formula>
    </cfRule>
  </conditionalFormatting>
  <conditionalFormatting sqref="N420">
    <cfRule type="cellIs" dxfId="20056" priority="22635" operator="greaterThan">
      <formula>5000000</formula>
    </cfRule>
  </conditionalFormatting>
  <conditionalFormatting sqref="N420">
    <cfRule type="expression" dxfId="20055" priority="22634">
      <formula>ISTEXT($N$420)</formula>
    </cfRule>
  </conditionalFormatting>
  <conditionalFormatting sqref="N420">
    <cfRule type="cellIs" dxfId="20054" priority="22633" operator="lessThan">
      <formula>0</formula>
    </cfRule>
  </conditionalFormatting>
  <conditionalFormatting sqref="O420">
    <cfRule type="cellIs" dxfId="20053" priority="22632" operator="greaterThan">
      <formula>5000000</formula>
    </cfRule>
  </conditionalFormatting>
  <conditionalFormatting sqref="O420">
    <cfRule type="expression" dxfId="20052" priority="22631">
      <formula>ISTEXT($O$420)</formula>
    </cfRule>
  </conditionalFormatting>
  <conditionalFormatting sqref="O420">
    <cfRule type="cellIs" dxfId="20051" priority="22630" operator="lessThan">
      <formula>0</formula>
    </cfRule>
  </conditionalFormatting>
  <conditionalFormatting sqref="P420">
    <cfRule type="cellIs" dxfId="20050" priority="22629" operator="greaterThan">
      <formula>5000000</formula>
    </cfRule>
  </conditionalFormatting>
  <conditionalFormatting sqref="P420">
    <cfRule type="expression" dxfId="20049" priority="22628">
      <formula>ISTEXT($P$420)</formula>
    </cfRule>
  </conditionalFormatting>
  <conditionalFormatting sqref="P420">
    <cfRule type="cellIs" dxfId="20048" priority="22627" operator="lessThan">
      <formula>0</formula>
    </cfRule>
  </conditionalFormatting>
  <conditionalFormatting sqref="Q420">
    <cfRule type="cellIs" dxfId="20047" priority="22626" operator="greaterThan">
      <formula>5000000</formula>
    </cfRule>
  </conditionalFormatting>
  <conditionalFormatting sqref="Q420">
    <cfRule type="expression" dxfId="20046" priority="22625">
      <formula>ISTEXT($Q$420)</formula>
    </cfRule>
  </conditionalFormatting>
  <conditionalFormatting sqref="Q420">
    <cfRule type="cellIs" dxfId="20045" priority="22624" operator="lessThan">
      <formula>0</formula>
    </cfRule>
  </conditionalFormatting>
  <conditionalFormatting sqref="R420">
    <cfRule type="cellIs" dxfId="20044" priority="22623" operator="greaterThan">
      <formula>5000000</formula>
    </cfRule>
  </conditionalFormatting>
  <conditionalFormatting sqref="R420">
    <cfRule type="expression" dxfId="20043" priority="22622">
      <formula>ISTEXT($R$420)</formula>
    </cfRule>
  </conditionalFormatting>
  <conditionalFormatting sqref="R420">
    <cfRule type="cellIs" dxfId="20042" priority="22621" operator="lessThan">
      <formula>0</formula>
    </cfRule>
  </conditionalFormatting>
  <conditionalFormatting sqref="S420">
    <cfRule type="cellIs" dxfId="20041" priority="22620" operator="greaterThan">
      <formula>5000000</formula>
    </cfRule>
  </conditionalFormatting>
  <conditionalFormatting sqref="S420">
    <cfRule type="expression" dxfId="20040" priority="22619">
      <formula>ISTEXT($S$420)</formula>
    </cfRule>
  </conditionalFormatting>
  <conditionalFormatting sqref="S420">
    <cfRule type="cellIs" dxfId="20039" priority="22618" operator="lessThan">
      <formula>0</formula>
    </cfRule>
  </conditionalFormatting>
  <conditionalFormatting sqref="T420">
    <cfRule type="cellIs" dxfId="20038" priority="22617" operator="greaterThan">
      <formula>5000000</formula>
    </cfRule>
  </conditionalFormatting>
  <conditionalFormatting sqref="T420">
    <cfRule type="expression" dxfId="20037" priority="22616">
      <formula>ISTEXT($T$420)</formula>
    </cfRule>
  </conditionalFormatting>
  <conditionalFormatting sqref="T420">
    <cfRule type="cellIs" dxfId="20036" priority="22615" operator="lessThan">
      <formula>0</formula>
    </cfRule>
  </conditionalFormatting>
  <conditionalFormatting sqref="U420">
    <cfRule type="cellIs" dxfId="20035" priority="22614" operator="greaterThan">
      <formula>5000000</formula>
    </cfRule>
  </conditionalFormatting>
  <conditionalFormatting sqref="U420">
    <cfRule type="expression" dxfId="20034" priority="22613">
      <formula>ISTEXT($U$420)</formula>
    </cfRule>
  </conditionalFormatting>
  <conditionalFormatting sqref="U420">
    <cfRule type="cellIs" dxfId="20033" priority="22612" operator="lessThan">
      <formula>0</formula>
    </cfRule>
  </conditionalFormatting>
  <conditionalFormatting sqref="V420">
    <cfRule type="cellIs" dxfId="20032" priority="22611" operator="greaterThan">
      <formula>5000000</formula>
    </cfRule>
  </conditionalFormatting>
  <conditionalFormatting sqref="V420">
    <cfRule type="expression" dxfId="20031" priority="22610">
      <formula>ISTEXT($V$420)</formula>
    </cfRule>
  </conditionalFormatting>
  <conditionalFormatting sqref="V420">
    <cfRule type="cellIs" dxfId="20030" priority="22609" operator="lessThan">
      <formula>0</formula>
    </cfRule>
  </conditionalFormatting>
  <conditionalFormatting sqref="W420">
    <cfRule type="cellIs" dxfId="20029" priority="22608" operator="greaterThan">
      <formula>5000000</formula>
    </cfRule>
  </conditionalFormatting>
  <conditionalFormatting sqref="W420">
    <cfRule type="expression" dxfId="20028" priority="22607">
      <formula>ISTEXT($W$420)</formula>
    </cfRule>
  </conditionalFormatting>
  <conditionalFormatting sqref="W420">
    <cfRule type="cellIs" dxfId="20027" priority="22606" operator="lessThan">
      <formula>0</formula>
    </cfRule>
  </conditionalFormatting>
  <conditionalFormatting sqref="X420">
    <cfRule type="cellIs" dxfId="20026" priority="22605" operator="greaterThan">
      <formula>5000000</formula>
    </cfRule>
  </conditionalFormatting>
  <conditionalFormatting sqref="X420">
    <cfRule type="expression" dxfId="20025" priority="22604">
      <formula>ISTEXT($X$420)</formula>
    </cfRule>
  </conditionalFormatting>
  <conditionalFormatting sqref="X420">
    <cfRule type="cellIs" dxfId="20024" priority="22603" operator="lessThan">
      <formula>0</formula>
    </cfRule>
  </conditionalFormatting>
  <conditionalFormatting sqref="Y420">
    <cfRule type="cellIs" dxfId="20023" priority="22602" operator="greaterThan">
      <formula>5000000</formula>
    </cfRule>
  </conditionalFormatting>
  <conditionalFormatting sqref="Y420">
    <cfRule type="expression" dxfId="20022" priority="22601">
      <formula>ISTEXT($Y$420)</formula>
    </cfRule>
  </conditionalFormatting>
  <conditionalFormatting sqref="Y420">
    <cfRule type="cellIs" dxfId="20021" priority="22600" operator="lessThan">
      <formula>0</formula>
    </cfRule>
  </conditionalFormatting>
  <conditionalFormatting sqref="Z420">
    <cfRule type="cellIs" dxfId="20020" priority="22599" operator="greaterThan">
      <formula>5000000</formula>
    </cfRule>
  </conditionalFormatting>
  <conditionalFormatting sqref="Z420">
    <cfRule type="expression" dxfId="20019" priority="22598">
      <formula>ISTEXT($Z$420)</formula>
    </cfRule>
  </conditionalFormatting>
  <conditionalFormatting sqref="Z420">
    <cfRule type="cellIs" dxfId="20018" priority="22597" operator="lessThan">
      <formula>0</formula>
    </cfRule>
  </conditionalFormatting>
  <conditionalFormatting sqref="D421">
    <cfRule type="cellIs" dxfId="20017" priority="22596" operator="greaterThan">
      <formula>5000000</formula>
    </cfRule>
  </conditionalFormatting>
  <conditionalFormatting sqref="D421">
    <cfRule type="expression" dxfId="20016" priority="22595">
      <formula>ISTEXT($D$421)</formula>
    </cfRule>
  </conditionalFormatting>
  <conditionalFormatting sqref="D421">
    <cfRule type="cellIs" dxfId="20015" priority="22594" operator="lessThan">
      <formula>0</formula>
    </cfRule>
  </conditionalFormatting>
  <conditionalFormatting sqref="E421">
    <cfRule type="cellIs" dxfId="20014" priority="22593" operator="greaterThan">
      <formula>5000000</formula>
    </cfRule>
  </conditionalFormatting>
  <conditionalFormatting sqref="E421">
    <cfRule type="expression" dxfId="20013" priority="22592">
      <formula>ISTEXT($E$421)</formula>
    </cfRule>
  </conditionalFormatting>
  <conditionalFormatting sqref="E421">
    <cfRule type="cellIs" dxfId="20012" priority="22591" operator="lessThan">
      <formula>0</formula>
    </cfRule>
  </conditionalFormatting>
  <conditionalFormatting sqref="F421">
    <cfRule type="cellIs" dxfId="20011" priority="22590" operator="greaterThan">
      <formula>5000000</formula>
    </cfRule>
  </conditionalFormatting>
  <conditionalFormatting sqref="F421">
    <cfRule type="expression" dxfId="20010" priority="22589">
      <formula>ISTEXT($F$421)</formula>
    </cfRule>
  </conditionalFormatting>
  <conditionalFormatting sqref="F421">
    <cfRule type="cellIs" dxfId="20009" priority="22588" operator="lessThan">
      <formula>0</formula>
    </cfRule>
  </conditionalFormatting>
  <conditionalFormatting sqref="G421">
    <cfRule type="cellIs" dxfId="20008" priority="22587" operator="greaterThan">
      <formula>5000000</formula>
    </cfRule>
  </conditionalFormatting>
  <conditionalFormatting sqref="G421">
    <cfRule type="expression" dxfId="20007" priority="22586">
      <formula>ISTEXT($G$421)</formula>
    </cfRule>
  </conditionalFormatting>
  <conditionalFormatting sqref="G421">
    <cfRule type="cellIs" dxfId="20006" priority="22585" operator="lessThan">
      <formula>0</formula>
    </cfRule>
  </conditionalFormatting>
  <conditionalFormatting sqref="H421">
    <cfRule type="cellIs" dxfId="20005" priority="22584" operator="greaterThan">
      <formula>5000000</formula>
    </cfRule>
  </conditionalFormatting>
  <conditionalFormatting sqref="H421">
    <cfRule type="expression" dxfId="20004" priority="22583">
      <formula>ISTEXT($H$421)</formula>
    </cfRule>
  </conditionalFormatting>
  <conditionalFormatting sqref="H421">
    <cfRule type="cellIs" dxfId="20003" priority="22582" operator="lessThan">
      <formula>0</formula>
    </cfRule>
  </conditionalFormatting>
  <conditionalFormatting sqref="I421">
    <cfRule type="cellIs" dxfId="20002" priority="22581" operator="greaterThan">
      <formula>5000000</formula>
    </cfRule>
  </conditionalFormatting>
  <conditionalFormatting sqref="I421">
    <cfRule type="expression" dxfId="20001" priority="22580">
      <formula>ISTEXT($I$421)</formula>
    </cfRule>
  </conditionalFormatting>
  <conditionalFormatting sqref="I421">
    <cfRule type="cellIs" dxfId="20000" priority="22579" operator="lessThan">
      <formula>0</formula>
    </cfRule>
  </conditionalFormatting>
  <conditionalFormatting sqref="J421">
    <cfRule type="cellIs" dxfId="19999" priority="22578" operator="greaterThan">
      <formula>5000000</formula>
    </cfRule>
  </conditionalFormatting>
  <conditionalFormatting sqref="J421">
    <cfRule type="expression" dxfId="19998" priority="22577">
      <formula>ISTEXT($J$421)</formula>
    </cfRule>
  </conditionalFormatting>
  <conditionalFormatting sqref="J421">
    <cfRule type="cellIs" dxfId="19997" priority="22576" operator="lessThan">
      <formula>0</formula>
    </cfRule>
  </conditionalFormatting>
  <conditionalFormatting sqref="K421">
    <cfRule type="cellIs" dxfId="19996" priority="22575" operator="greaterThan">
      <formula>5000000</formula>
    </cfRule>
  </conditionalFormatting>
  <conditionalFormatting sqref="K421">
    <cfRule type="expression" dxfId="19995" priority="22574">
      <formula>ISTEXT($K$421)</formula>
    </cfRule>
  </conditionalFormatting>
  <conditionalFormatting sqref="K421">
    <cfRule type="cellIs" dxfId="19994" priority="22573" operator="lessThan">
      <formula>0</formula>
    </cfRule>
  </conditionalFormatting>
  <conditionalFormatting sqref="L421">
    <cfRule type="cellIs" dxfId="19993" priority="22572" operator="greaterThan">
      <formula>5000000</formula>
    </cfRule>
  </conditionalFormatting>
  <conditionalFormatting sqref="L421">
    <cfRule type="expression" dxfId="19992" priority="22571">
      <formula>ISTEXT($L$421)</formula>
    </cfRule>
  </conditionalFormatting>
  <conditionalFormatting sqref="L421">
    <cfRule type="cellIs" dxfId="19991" priority="22570" operator="lessThan">
      <formula>0</formula>
    </cfRule>
  </conditionalFormatting>
  <conditionalFormatting sqref="M421">
    <cfRule type="cellIs" dxfId="19990" priority="22569" operator="greaterThan">
      <formula>5000000</formula>
    </cfRule>
  </conditionalFormatting>
  <conditionalFormatting sqref="M421">
    <cfRule type="expression" dxfId="19989" priority="22568">
      <formula>ISTEXT($M$421)</formula>
    </cfRule>
  </conditionalFormatting>
  <conditionalFormatting sqref="M421">
    <cfRule type="cellIs" dxfId="19988" priority="22567" operator="lessThan">
      <formula>0</formula>
    </cfRule>
  </conditionalFormatting>
  <conditionalFormatting sqref="N421">
    <cfRule type="cellIs" dxfId="19987" priority="22566" operator="greaterThan">
      <formula>5000000</formula>
    </cfRule>
  </conditionalFormatting>
  <conditionalFormatting sqref="N421">
    <cfRule type="expression" dxfId="19986" priority="22565">
      <formula>ISTEXT($N$421)</formula>
    </cfRule>
  </conditionalFormatting>
  <conditionalFormatting sqref="N421">
    <cfRule type="cellIs" dxfId="19985" priority="22564" operator="lessThan">
      <formula>0</formula>
    </cfRule>
  </conditionalFormatting>
  <conditionalFormatting sqref="O421">
    <cfRule type="cellIs" dxfId="19984" priority="22563" operator="greaterThan">
      <formula>5000000</formula>
    </cfRule>
  </conditionalFormatting>
  <conditionalFormatting sqref="O421">
    <cfRule type="expression" dxfId="19983" priority="22562">
      <formula>ISTEXT($O$421)</formula>
    </cfRule>
  </conditionalFormatting>
  <conditionalFormatting sqref="O421">
    <cfRule type="cellIs" dxfId="19982" priority="22561" operator="lessThan">
      <formula>0</formula>
    </cfRule>
  </conditionalFormatting>
  <conditionalFormatting sqref="P421">
    <cfRule type="cellIs" dxfId="19981" priority="22560" operator="greaterThan">
      <formula>5000000</formula>
    </cfRule>
  </conditionalFormatting>
  <conditionalFormatting sqref="P421">
    <cfRule type="expression" dxfId="19980" priority="22559">
      <formula>ISTEXT($P$421)</formula>
    </cfRule>
  </conditionalFormatting>
  <conditionalFormatting sqref="P421">
    <cfRule type="cellIs" dxfId="19979" priority="22558" operator="lessThan">
      <formula>0</formula>
    </cfRule>
  </conditionalFormatting>
  <conditionalFormatting sqref="Q421">
    <cfRule type="cellIs" dxfId="19978" priority="22557" operator="greaterThan">
      <formula>5000000</formula>
    </cfRule>
  </conditionalFormatting>
  <conditionalFormatting sqref="Q421">
    <cfRule type="expression" dxfId="19977" priority="22556">
      <formula>ISTEXT($Q$421)</formula>
    </cfRule>
  </conditionalFormatting>
  <conditionalFormatting sqref="Q421">
    <cfRule type="cellIs" dxfId="19976" priority="22555" operator="lessThan">
      <formula>0</formula>
    </cfRule>
  </conditionalFormatting>
  <conditionalFormatting sqref="R421">
    <cfRule type="cellIs" dxfId="19975" priority="22554" operator="greaterThan">
      <formula>5000000</formula>
    </cfRule>
  </conditionalFormatting>
  <conditionalFormatting sqref="R421">
    <cfRule type="expression" dxfId="19974" priority="22553">
      <formula>ISTEXT($R$421)</formula>
    </cfRule>
  </conditionalFormatting>
  <conditionalFormatting sqref="R421">
    <cfRule type="cellIs" dxfId="19973" priority="22552" operator="lessThan">
      <formula>0</formula>
    </cfRule>
  </conditionalFormatting>
  <conditionalFormatting sqref="S421">
    <cfRule type="cellIs" dxfId="19972" priority="22551" operator="greaterThan">
      <formula>5000000</formula>
    </cfRule>
  </conditionalFormatting>
  <conditionalFormatting sqref="S421">
    <cfRule type="expression" dxfId="19971" priority="22550">
      <formula>ISTEXT($S$421)</formula>
    </cfRule>
  </conditionalFormatting>
  <conditionalFormatting sqref="S421">
    <cfRule type="cellIs" dxfId="19970" priority="22549" operator="lessThan">
      <formula>0</formula>
    </cfRule>
  </conditionalFormatting>
  <conditionalFormatting sqref="T421">
    <cfRule type="cellIs" dxfId="19969" priority="22548" operator="greaterThan">
      <formula>5000000</formula>
    </cfRule>
  </conditionalFormatting>
  <conditionalFormatting sqref="T421">
    <cfRule type="expression" dxfId="19968" priority="22547">
      <formula>ISTEXT($T$421)</formula>
    </cfRule>
  </conditionalFormatting>
  <conditionalFormatting sqref="T421">
    <cfRule type="cellIs" dxfId="19967" priority="22546" operator="lessThan">
      <formula>0</formula>
    </cfRule>
  </conditionalFormatting>
  <conditionalFormatting sqref="U421">
    <cfRule type="cellIs" dxfId="19966" priority="22545" operator="greaterThan">
      <formula>5000000</formula>
    </cfRule>
  </conditionalFormatting>
  <conditionalFormatting sqref="U421">
    <cfRule type="expression" dxfId="19965" priority="22544">
      <formula>ISTEXT($U$421)</formula>
    </cfRule>
  </conditionalFormatting>
  <conditionalFormatting sqref="U421">
    <cfRule type="cellIs" dxfId="19964" priority="22543" operator="lessThan">
      <formula>0</formula>
    </cfRule>
  </conditionalFormatting>
  <conditionalFormatting sqref="V421">
    <cfRule type="cellIs" dxfId="19963" priority="22542" operator="greaterThan">
      <formula>5000000</formula>
    </cfRule>
  </conditionalFormatting>
  <conditionalFormatting sqref="V421">
    <cfRule type="expression" dxfId="19962" priority="22541">
      <formula>ISTEXT($V$421)</formula>
    </cfRule>
  </conditionalFormatting>
  <conditionalFormatting sqref="V421">
    <cfRule type="cellIs" dxfId="19961" priority="22540" operator="lessThan">
      <formula>0</formula>
    </cfRule>
  </conditionalFormatting>
  <conditionalFormatting sqref="W421">
    <cfRule type="cellIs" dxfId="19960" priority="22539" operator="greaterThan">
      <formula>5000000</formula>
    </cfRule>
  </conditionalFormatting>
  <conditionalFormatting sqref="W421">
    <cfRule type="expression" dxfId="19959" priority="22538">
      <formula>ISTEXT($W$421)</formula>
    </cfRule>
  </conditionalFormatting>
  <conditionalFormatting sqref="W421">
    <cfRule type="cellIs" dxfId="19958" priority="22537" operator="lessThan">
      <formula>0</formula>
    </cfRule>
  </conditionalFormatting>
  <conditionalFormatting sqref="X421">
    <cfRule type="cellIs" dxfId="19957" priority="22536" operator="greaterThan">
      <formula>5000000</formula>
    </cfRule>
  </conditionalFormatting>
  <conditionalFormatting sqref="X421">
    <cfRule type="expression" dxfId="19956" priority="22535">
      <formula>ISTEXT($X$421)</formula>
    </cfRule>
  </conditionalFormatting>
  <conditionalFormatting sqref="X421">
    <cfRule type="cellIs" dxfId="19955" priority="22534" operator="lessThan">
      <formula>0</formula>
    </cfRule>
  </conditionalFormatting>
  <conditionalFormatting sqref="Y421">
    <cfRule type="cellIs" dxfId="19954" priority="22533" operator="greaterThan">
      <formula>5000000</formula>
    </cfRule>
  </conditionalFormatting>
  <conditionalFormatting sqref="Y421">
    <cfRule type="expression" dxfId="19953" priority="22532">
      <formula>ISTEXT($Y$421)</formula>
    </cfRule>
  </conditionalFormatting>
  <conditionalFormatting sqref="Y421">
    <cfRule type="cellIs" dxfId="19952" priority="22531" operator="lessThan">
      <formula>0</formula>
    </cfRule>
  </conditionalFormatting>
  <conditionalFormatting sqref="Z421">
    <cfRule type="cellIs" dxfId="19951" priority="22530" operator="greaterThan">
      <formula>5000000</formula>
    </cfRule>
  </conditionalFormatting>
  <conditionalFormatting sqref="Z421">
    <cfRule type="expression" dxfId="19950" priority="22529">
      <formula>ISTEXT($Z$421)</formula>
    </cfRule>
  </conditionalFormatting>
  <conditionalFormatting sqref="Z421">
    <cfRule type="cellIs" dxfId="19949" priority="22528" operator="lessThan">
      <formula>0</formula>
    </cfRule>
  </conditionalFormatting>
  <conditionalFormatting sqref="D422">
    <cfRule type="cellIs" dxfId="19948" priority="22527" operator="greaterThan">
      <formula>5000000</formula>
    </cfRule>
  </conditionalFormatting>
  <conditionalFormatting sqref="D422">
    <cfRule type="expression" dxfId="19947" priority="22526">
      <formula>ISTEXT($D$422)</formula>
    </cfRule>
  </conditionalFormatting>
  <conditionalFormatting sqref="D422">
    <cfRule type="cellIs" dxfId="19946" priority="22525" operator="lessThan">
      <formula>0</formula>
    </cfRule>
  </conditionalFormatting>
  <conditionalFormatting sqref="E422">
    <cfRule type="cellIs" dxfId="19945" priority="22524" operator="greaterThan">
      <formula>5000000</formula>
    </cfRule>
  </conditionalFormatting>
  <conditionalFormatting sqref="E422">
    <cfRule type="expression" dxfId="19944" priority="22523">
      <formula>ISTEXT($E$422)</formula>
    </cfRule>
  </conditionalFormatting>
  <conditionalFormatting sqref="E422">
    <cfRule type="cellIs" dxfId="19943" priority="22522" operator="lessThan">
      <formula>0</formula>
    </cfRule>
  </conditionalFormatting>
  <conditionalFormatting sqref="F422">
    <cfRule type="cellIs" dxfId="19942" priority="22521" operator="greaterThan">
      <formula>5000000</formula>
    </cfRule>
  </conditionalFormatting>
  <conditionalFormatting sqref="F422">
    <cfRule type="expression" dxfId="19941" priority="22520">
      <formula>ISTEXT($F$422)</formula>
    </cfRule>
  </conditionalFormatting>
  <conditionalFormatting sqref="F422">
    <cfRule type="cellIs" dxfId="19940" priority="22519" operator="lessThan">
      <formula>0</formula>
    </cfRule>
  </conditionalFormatting>
  <conditionalFormatting sqref="G422">
    <cfRule type="cellIs" dxfId="19939" priority="22518" operator="greaterThan">
      <formula>5000000</formula>
    </cfRule>
  </conditionalFormatting>
  <conditionalFormatting sqref="G422">
    <cfRule type="expression" dxfId="19938" priority="22517">
      <formula>ISTEXT($G$422)</formula>
    </cfRule>
  </conditionalFormatting>
  <conditionalFormatting sqref="G422">
    <cfRule type="cellIs" dxfId="19937" priority="22516" operator="lessThan">
      <formula>0</formula>
    </cfRule>
  </conditionalFormatting>
  <conditionalFormatting sqref="H422">
    <cfRule type="cellIs" dxfId="19936" priority="22515" operator="greaterThan">
      <formula>5000000</formula>
    </cfRule>
  </conditionalFormatting>
  <conditionalFormatting sqref="H422">
    <cfRule type="expression" dxfId="19935" priority="22514">
      <formula>ISTEXT($H$422)</formula>
    </cfRule>
  </conditionalFormatting>
  <conditionalFormatting sqref="H422">
    <cfRule type="cellIs" dxfId="19934" priority="22513" operator="lessThan">
      <formula>0</formula>
    </cfRule>
  </conditionalFormatting>
  <conditionalFormatting sqref="I422">
    <cfRule type="cellIs" dxfId="19933" priority="22512" operator="greaterThan">
      <formula>5000000</formula>
    </cfRule>
  </conditionalFormatting>
  <conditionalFormatting sqref="I422">
    <cfRule type="expression" dxfId="19932" priority="22511">
      <formula>ISTEXT($I$422)</formula>
    </cfRule>
  </conditionalFormatting>
  <conditionalFormatting sqref="I422">
    <cfRule type="cellIs" dxfId="19931" priority="22510" operator="lessThan">
      <formula>0</formula>
    </cfRule>
  </conditionalFormatting>
  <conditionalFormatting sqref="J422">
    <cfRule type="cellIs" dxfId="19930" priority="22509" operator="greaterThan">
      <formula>5000000</formula>
    </cfRule>
  </conditionalFormatting>
  <conditionalFormatting sqref="J422">
    <cfRule type="expression" dxfId="19929" priority="22508">
      <formula>ISTEXT($J$422)</formula>
    </cfRule>
  </conditionalFormatting>
  <conditionalFormatting sqref="J422">
    <cfRule type="cellIs" dxfId="19928" priority="22507" operator="lessThan">
      <formula>0</formula>
    </cfRule>
  </conditionalFormatting>
  <conditionalFormatting sqref="K422">
    <cfRule type="cellIs" dxfId="19927" priority="22506" operator="greaterThan">
      <formula>5000000</formula>
    </cfRule>
  </conditionalFormatting>
  <conditionalFormatting sqref="K422">
    <cfRule type="expression" dxfId="19926" priority="22505">
      <formula>ISTEXT($K$422)</formula>
    </cfRule>
  </conditionalFormatting>
  <conditionalFormatting sqref="K422">
    <cfRule type="cellIs" dxfId="19925" priority="22504" operator="lessThan">
      <formula>0</formula>
    </cfRule>
  </conditionalFormatting>
  <conditionalFormatting sqref="L422">
    <cfRule type="cellIs" dxfId="19924" priority="22503" operator="greaterThan">
      <formula>5000000</formula>
    </cfRule>
  </conditionalFormatting>
  <conditionalFormatting sqref="L422">
    <cfRule type="expression" dxfId="19923" priority="22502">
      <formula>ISTEXT($L$422)</formula>
    </cfRule>
  </conditionalFormatting>
  <conditionalFormatting sqref="L422">
    <cfRule type="cellIs" dxfId="19922" priority="22501" operator="lessThan">
      <formula>0</formula>
    </cfRule>
  </conditionalFormatting>
  <conditionalFormatting sqref="M422">
    <cfRule type="cellIs" dxfId="19921" priority="22500" operator="greaterThan">
      <formula>5000000</formula>
    </cfRule>
  </conditionalFormatting>
  <conditionalFormatting sqref="M422">
    <cfRule type="expression" dxfId="19920" priority="22499">
      <formula>ISTEXT($M$422)</formula>
    </cfRule>
  </conditionalFormatting>
  <conditionalFormatting sqref="M422">
    <cfRule type="cellIs" dxfId="19919" priority="22498" operator="lessThan">
      <formula>0</formula>
    </cfRule>
  </conditionalFormatting>
  <conditionalFormatting sqref="N422">
    <cfRule type="cellIs" dxfId="19918" priority="22497" operator="greaterThan">
      <formula>5000000</formula>
    </cfRule>
  </conditionalFormatting>
  <conditionalFormatting sqref="N422">
    <cfRule type="expression" dxfId="19917" priority="22496">
      <formula>ISTEXT($N$422)</formula>
    </cfRule>
  </conditionalFormatting>
  <conditionalFormatting sqref="N422">
    <cfRule type="cellIs" dxfId="19916" priority="22495" operator="lessThan">
      <formula>0</formula>
    </cfRule>
  </conditionalFormatting>
  <conditionalFormatting sqref="O422">
    <cfRule type="cellIs" dxfId="19915" priority="22494" operator="greaterThan">
      <formula>5000000</formula>
    </cfRule>
  </conditionalFormatting>
  <conditionalFormatting sqref="O422">
    <cfRule type="expression" dxfId="19914" priority="22493">
      <formula>ISTEXT($O$422)</formula>
    </cfRule>
  </conditionalFormatting>
  <conditionalFormatting sqref="O422">
    <cfRule type="cellIs" dxfId="19913" priority="22492" operator="lessThan">
      <formula>0</formula>
    </cfRule>
  </conditionalFormatting>
  <conditionalFormatting sqref="P422">
    <cfRule type="cellIs" dxfId="19912" priority="22491" operator="greaterThan">
      <formula>5000000</formula>
    </cfRule>
  </conditionalFormatting>
  <conditionalFormatting sqref="P422">
    <cfRule type="expression" dxfId="19911" priority="22490">
      <formula>ISTEXT($P$422)</formula>
    </cfRule>
  </conditionalFormatting>
  <conditionalFormatting sqref="P422">
    <cfRule type="cellIs" dxfId="19910" priority="22489" operator="lessThan">
      <formula>0</formula>
    </cfRule>
  </conditionalFormatting>
  <conditionalFormatting sqref="Q422">
    <cfRule type="cellIs" dxfId="19909" priority="22488" operator="greaterThan">
      <formula>5000000</formula>
    </cfRule>
  </conditionalFormatting>
  <conditionalFormatting sqref="Q422">
    <cfRule type="expression" dxfId="19908" priority="22487">
      <formula>ISTEXT($Q$422)</formula>
    </cfRule>
  </conditionalFormatting>
  <conditionalFormatting sqref="Q422">
    <cfRule type="cellIs" dxfId="19907" priority="22486" operator="lessThan">
      <formula>0</formula>
    </cfRule>
  </conditionalFormatting>
  <conditionalFormatting sqref="R422">
    <cfRule type="cellIs" dxfId="19906" priority="22485" operator="greaterThan">
      <formula>5000000</formula>
    </cfRule>
  </conditionalFormatting>
  <conditionalFormatting sqref="R422">
    <cfRule type="expression" dxfId="19905" priority="22484">
      <formula>ISTEXT($R$422)</formula>
    </cfRule>
  </conditionalFormatting>
  <conditionalFormatting sqref="R422">
    <cfRule type="cellIs" dxfId="19904" priority="22483" operator="lessThan">
      <formula>0</formula>
    </cfRule>
  </conditionalFormatting>
  <conditionalFormatting sqref="S422">
    <cfRule type="cellIs" dxfId="19903" priority="22482" operator="greaterThan">
      <formula>5000000</formula>
    </cfRule>
  </conditionalFormatting>
  <conditionalFormatting sqref="S422">
    <cfRule type="expression" dxfId="19902" priority="22481">
      <formula>ISTEXT($S$422)</formula>
    </cfRule>
  </conditionalFormatting>
  <conditionalFormatting sqref="S422">
    <cfRule type="cellIs" dxfId="19901" priority="22480" operator="lessThan">
      <formula>0</formula>
    </cfRule>
  </conditionalFormatting>
  <conditionalFormatting sqref="T422">
    <cfRule type="cellIs" dxfId="19900" priority="22479" operator="greaterThan">
      <formula>5000000</formula>
    </cfRule>
  </conditionalFormatting>
  <conditionalFormatting sqref="T422">
    <cfRule type="expression" dxfId="19899" priority="22478">
      <formula>ISTEXT($T$422)</formula>
    </cfRule>
  </conditionalFormatting>
  <conditionalFormatting sqref="T422">
    <cfRule type="cellIs" dxfId="19898" priority="22477" operator="lessThan">
      <formula>0</formula>
    </cfRule>
  </conditionalFormatting>
  <conditionalFormatting sqref="U422">
    <cfRule type="cellIs" dxfId="19897" priority="22476" operator="greaterThan">
      <formula>5000000</formula>
    </cfRule>
  </conditionalFormatting>
  <conditionalFormatting sqref="U422">
    <cfRule type="expression" dxfId="19896" priority="22475">
      <formula>ISTEXT($U$422)</formula>
    </cfRule>
  </conditionalFormatting>
  <conditionalFormatting sqref="U422">
    <cfRule type="cellIs" dxfId="19895" priority="22474" operator="lessThan">
      <formula>0</formula>
    </cfRule>
  </conditionalFormatting>
  <conditionalFormatting sqref="V422">
    <cfRule type="cellIs" dxfId="19894" priority="22473" operator="greaterThan">
      <formula>5000000</formula>
    </cfRule>
  </conditionalFormatting>
  <conditionalFormatting sqref="V422">
    <cfRule type="expression" dxfId="19893" priority="22472">
      <formula>ISTEXT($V$422)</formula>
    </cfRule>
  </conditionalFormatting>
  <conditionalFormatting sqref="V422">
    <cfRule type="cellIs" dxfId="19892" priority="22471" operator="lessThan">
      <formula>0</formula>
    </cfRule>
  </conditionalFormatting>
  <conditionalFormatting sqref="W422">
    <cfRule type="cellIs" dxfId="19891" priority="22470" operator="greaterThan">
      <formula>5000000</formula>
    </cfRule>
  </conditionalFormatting>
  <conditionalFormatting sqref="W422">
    <cfRule type="expression" dxfId="19890" priority="22469">
      <formula>ISTEXT($W$422)</formula>
    </cfRule>
  </conditionalFormatting>
  <conditionalFormatting sqref="W422">
    <cfRule type="cellIs" dxfId="19889" priority="22468" operator="lessThan">
      <formula>0</formula>
    </cfRule>
  </conditionalFormatting>
  <conditionalFormatting sqref="X422">
    <cfRule type="cellIs" dxfId="19888" priority="22467" operator="greaterThan">
      <formula>5000000</formula>
    </cfRule>
  </conditionalFormatting>
  <conditionalFormatting sqref="X422">
    <cfRule type="expression" dxfId="19887" priority="22466">
      <formula>ISTEXT($X$422)</formula>
    </cfRule>
  </conditionalFormatting>
  <conditionalFormatting sqref="X422">
    <cfRule type="cellIs" dxfId="19886" priority="22465" operator="lessThan">
      <formula>0</formula>
    </cfRule>
  </conditionalFormatting>
  <conditionalFormatting sqref="Y422">
    <cfRule type="cellIs" dxfId="19885" priority="22464" operator="greaterThan">
      <formula>5000000</formula>
    </cfRule>
  </conditionalFormatting>
  <conditionalFormatting sqref="Y422">
    <cfRule type="expression" dxfId="19884" priority="22463">
      <formula>ISTEXT($Y$422)</formula>
    </cfRule>
  </conditionalFormatting>
  <conditionalFormatting sqref="Y422">
    <cfRule type="cellIs" dxfId="19883" priority="22462" operator="lessThan">
      <formula>0</formula>
    </cfRule>
  </conditionalFormatting>
  <conditionalFormatting sqref="Z422">
    <cfRule type="cellIs" dxfId="19882" priority="22461" operator="greaterThan">
      <formula>5000000</formula>
    </cfRule>
  </conditionalFormatting>
  <conditionalFormatting sqref="Z422">
    <cfRule type="expression" dxfId="19881" priority="22460">
      <formula>ISTEXT($Z$422)</formula>
    </cfRule>
  </conditionalFormatting>
  <conditionalFormatting sqref="Z422">
    <cfRule type="cellIs" dxfId="19880" priority="22459" operator="lessThan">
      <formula>0</formula>
    </cfRule>
  </conditionalFormatting>
  <conditionalFormatting sqref="D423">
    <cfRule type="cellIs" dxfId="19879" priority="22458" operator="greaterThan">
      <formula>5000000</formula>
    </cfRule>
  </conditionalFormatting>
  <conditionalFormatting sqref="D423">
    <cfRule type="expression" dxfId="19878" priority="22457">
      <formula>ISTEXT($D$423)</formula>
    </cfRule>
  </conditionalFormatting>
  <conditionalFormatting sqref="D423">
    <cfRule type="cellIs" dxfId="19877" priority="22456" operator="lessThan">
      <formula>0</formula>
    </cfRule>
  </conditionalFormatting>
  <conditionalFormatting sqref="E423">
    <cfRule type="cellIs" dxfId="19876" priority="22455" operator="greaterThan">
      <formula>5000000</formula>
    </cfRule>
  </conditionalFormatting>
  <conditionalFormatting sqref="E423">
    <cfRule type="expression" dxfId="19875" priority="22454">
      <formula>ISTEXT($E$423)</formula>
    </cfRule>
  </conditionalFormatting>
  <conditionalFormatting sqref="E423">
    <cfRule type="cellIs" dxfId="19874" priority="22453" operator="lessThan">
      <formula>0</formula>
    </cfRule>
  </conditionalFormatting>
  <conditionalFormatting sqref="F423">
    <cfRule type="cellIs" dxfId="19873" priority="22452" operator="greaterThan">
      <formula>5000000</formula>
    </cfRule>
  </conditionalFormatting>
  <conditionalFormatting sqref="F423">
    <cfRule type="expression" dxfId="19872" priority="22451">
      <formula>ISTEXT($F$423)</formula>
    </cfRule>
  </conditionalFormatting>
  <conditionalFormatting sqref="F423">
    <cfRule type="cellIs" dxfId="19871" priority="22450" operator="lessThan">
      <formula>0</formula>
    </cfRule>
  </conditionalFormatting>
  <conditionalFormatting sqref="G423">
    <cfRule type="cellIs" dxfId="19870" priority="22449" operator="greaterThan">
      <formula>5000000</formula>
    </cfRule>
  </conditionalFormatting>
  <conditionalFormatting sqref="G423">
    <cfRule type="expression" dxfId="19869" priority="22448">
      <formula>ISTEXT($G$423)</formula>
    </cfRule>
  </conditionalFormatting>
  <conditionalFormatting sqref="G423">
    <cfRule type="cellIs" dxfId="19868" priority="22447" operator="lessThan">
      <formula>0</formula>
    </cfRule>
  </conditionalFormatting>
  <conditionalFormatting sqref="H423">
    <cfRule type="cellIs" dxfId="19867" priority="22446" operator="greaterThan">
      <formula>5000000</formula>
    </cfRule>
  </conditionalFormatting>
  <conditionalFormatting sqref="H423">
    <cfRule type="expression" dxfId="19866" priority="22445">
      <formula>ISTEXT($H$423)</formula>
    </cfRule>
  </conditionalFormatting>
  <conditionalFormatting sqref="H423">
    <cfRule type="cellIs" dxfId="19865" priority="22444" operator="lessThan">
      <formula>0</formula>
    </cfRule>
  </conditionalFormatting>
  <conditionalFormatting sqref="I423">
    <cfRule type="cellIs" dxfId="19864" priority="22443" operator="greaterThan">
      <formula>5000000</formula>
    </cfRule>
  </conditionalFormatting>
  <conditionalFormatting sqref="I423">
    <cfRule type="expression" dxfId="19863" priority="22442">
      <formula>ISTEXT($I$423)</formula>
    </cfRule>
  </conditionalFormatting>
  <conditionalFormatting sqref="I423">
    <cfRule type="cellIs" dxfId="19862" priority="22441" operator="lessThan">
      <formula>0</formula>
    </cfRule>
  </conditionalFormatting>
  <conditionalFormatting sqref="J423">
    <cfRule type="cellIs" dxfId="19861" priority="22440" operator="greaterThan">
      <formula>5000000</formula>
    </cfRule>
  </conditionalFormatting>
  <conditionalFormatting sqref="J423">
    <cfRule type="expression" dxfId="19860" priority="22439">
      <formula>ISTEXT($J$423)</formula>
    </cfRule>
  </conditionalFormatting>
  <conditionalFormatting sqref="J423">
    <cfRule type="cellIs" dxfId="19859" priority="22438" operator="lessThan">
      <formula>0</formula>
    </cfRule>
  </conditionalFormatting>
  <conditionalFormatting sqref="K423">
    <cfRule type="cellIs" dxfId="19858" priority="22437" operator="greaterThan">
      <formula>5000000</formula>
    </cfRule>
  </conditionalFormatting>
  <conditionalFormatting sqref="K423">
    <cfRule type="expression" dxfId="19857" priority="22436">
      <formula>ISTEXT($K$423)</formula>
    </cfRule>
  </conditionalFormatting>
  <conditionalFormatting sqref="K423">
    <cfRule type="cellIs" dxfId="19856" priority="22435" operator="lessThan">
      <formula>0</formula>
    </cfRule>
  </conditionalFormatting>
  <conditionalFormatting sqref="L423">
    <cfRule type="cellIs" dxfId="19855" priority="22434" operator="greaterThan">
      <formula>5000000</formula>
    </cfRule>
  </conditionalFormatting>
  <conditionalFormatting sqref="L423">
    <cfRule type="expression" dxfId="19854" priority="22433">
      <formula>ISTEXT($L$423)</formula>
    </cfRule>
  </conditionalFormatting>
  <conditionalFormatting sqref="L423">
    <cfRule type="cellIs" dxfId="19853" priority="22432" operator="lessThan">
      <formula>0</formula>
    </cfRule>
  </conditionalFormatting>
  <conditionalFormatting sqref="M423">
    <cfRule type="cellIs" dxfId="19852" priority="22431" operator="greaterThan">
      <formula>5000000</formula>
    </cfRule>
  </conditionalFormatting>
  <conditionalFormatting sqref="M423">
    <cfRule type="expression" dxfId="19851" priority="22430">
      <formula>ISTEXT($M$423)</formula>
    </cfRule>
  </conditionalFormatting>
  <conditionalFormatting sqref="M423">
    <cfRule type="cellIs" dxfId="19850" priority="22429" operator="lessThan">
      <formula>0</formula>
    </cfRule>
  </conditionalFormatting>
  <conditionalFormatting sqref="N423">
    <cfRule type="cellIs" dxfId="19849" priority="22428" operator="greaterThan">
      <formula>5000000</formula>
    </cfRule>
  </conditionalFormatting>
  <conditionalFormatting sqref="N423">
    <cfRule type="expression" dxfId="19848" priority="22427">
      <formula>ISTEXT($N$423)</formula>
    </cfRule>
  </conditionalFormatting>
  <conditionalFormatting sqref="N423">
    <cfRule type="cellIs" dxfId="19847" priority="22426" operator="lessThan">
      <formula>0</formula>
    </cfRule>
  </conditionalFormatting>
  <conditionalFormatting sqref="O423">
    <cfRule type="cellIs" dxfId="19846" priority="22425" operator="greaterThan">
      <formula>5000000</formula>
    </cfRule>
  </conditionalFormatting>
  <conditionalFormatting sqref="O423">
    <cfRule type="expression" dxfId="19845" priority="22424">
      <formula>ISTEXT($O$423)</formula>
    </cfRule>
  </conditionalFormatting>
  <conditionalFormatting sqref="O423">
    <cfRule type="cellIs" dxfId="19844" priority="22423" operator="lessThan">
      <formula>0</formula>
    </cfRule>
  </conditionalFormatting>
  <conditionalFormatting sqref="P423">
    <cfRule type="cellIs" dxfId="19843" priority="22422" operator="greaterThan">
      <formula>5000000</formula>
    </cfRule>
  </conditionalFormatting>
  <conditionalFormatting sqref="P423">
    <cfRule type="expression" dxfId="19842" priority="22421">
      <formula>ISTEXT($P$423)</formula>
    </cfRule>
  </conditionalFormatting>
  <conditionalFormatting sqref="P423">
    <cfRule type="cellIs" dxfId="19841" priority="22420" operator="lessThan">
      <formula>0</formula>
    </cfRule>
  </conditionalFormatting>
  <conditionalFormatting sqref="Q423">
    <cfRule type="cellIs" dxfId="19840" priority="22419" operator="greaterThan">
      <formula>5000000</formula>
    </cfRule>
  </conditionalFormatting>
  <conditionalFormatting sqref="Q423">
    <cfRule type="expression" dxfId="19839" priority="22418">
      <formula>ISTEXT($Q$423)</formula>
    </cfRule>
  </conditionalFormatting>
  <conditionalFormatting sqref="Q423">
    <cfRule type="cellIs" dxfId="19838" priority="22417" operator="lessThan">
      <formula>0</formula>
    </cfRule>
  </conditionalFormatting>
  <conditionalFormatting sqref="R423">
    <cfRule type="cellIs" dxfId="19837" priority="22416" operator="greaterThan">
      <formula>5000000</formula>
    </cfRule>
  </conditionalFormatting>
  <conditionalFormatting sqref="R423">
    <cfRule type="expression" dxfId="19836" priority="22415">
      <formula>ISTEXT($R$423)</formula>
    </cfRule>
  </conditionalFormatting>
  <conditionalFormatting sqref="R423">
    <cfRule type="cellIs" dxfId="19835" priority="22414" operator="lessThan">
      <formula>0</formula>
    </cfRule>
  </conditionalFormatting>
  <conditionalFormatting sqref="S423">
    <cfRule type="cellIs" dxfId="19834" priority="22413" operator="greaterThan">
      <formula>5000000</formula>
    </cfRule>
  </conditionalFormatting>
  <conditionalFormatting sqref="S423">
    <cfRule type="expression" dxfId="19833" priority="22412">
      <formula>ISTEXT($S$423)</formula>
    </cfRule>
  </conditionalFormatting>
  <conditionalFormatting sqref="S423">
    <cfRule type="cellIs" dxfId="19832" priority="22411" operator="lessThan">
      <formula>0</formula>
    </cfRule>
  </conditionalFormatting>
  <conditionalFormatting sqref="T423">
    <cfRule type="cellIs" dxfId="19831" priority="22410" operator="greaterThan">
      <formula>5000000</formula>
    </cfRule>
  </conditionalFormatting>
  <conditionalFormatting sqref="T423">
    <cfRule type="expression" dxfId="19830" priority="22409">
      <formula>ISTEXT($T$423)</formula>
    </cfRule>
  </conditionalFormatting>
  <conditionalFormatting sqref="T423">
    <cfRule type="cellIs" dxfId="19829" priority="22408" operator="lessThan">
      <formula>0</formula>
    </cfRule>
  </conditionalFormatting>
  <conditionalFormatting sqref="U423">
    <cfRule type="cellIs" dxfId="19828" priority="22407" operator="greaterThan">
      <formula>5000000</formula>
    </cfRule>
  </conditionalFormatting>
  <conditionalFormatting sqref="U423">
    <cfRule type="expression" dxfId="19827" priority="22406">
      <formula>ISTEXT($U$423)</formula>
    </cfRule>
  </conditionalFormatting>
  <conditionalFormatting sqref="U423">
    <cfRule type="cellIs" dxfId="19826" priority="22405" operator="lessThan">
      <formula>0</formula>
    </cfRule>
  </conditionalFormatting>
  <conditionalFormatting sqref="V423">
    <cfRule type="cellIs" dxfId="19825" priority="22404" operator="greaterThan">
      <formula>5000000</formula>
    </cfRule>
  </conditionalFormatting>
  <conditionalFormatting sqref="V423">
    <cfRule type="expression" dxfId="19824" priority="22403">
      <formula>ISTEXT($V$423)</formula>
    </cfRule>
  </conditionalFormatting>
  <conditionalFormatting sqref="V423">
    <cfRule type="cellIs" dxfId="19823" priority="22402" operator="lessThan">
      <formula>0</formula>
    </cfRule>
  </conditionalFormatting>
  <conditionalFormatting sqref="W423">
    <cfRule type="cellIs" dxfId="19822" priority="22401" operator="greaterThan">
      <formula>5000000</formula>
    </cfRule>
  </conditionalFormatting>
  <conditionalFormatting sqref="W423">
    <cfRule type="expression" dxfId="19821" priority="22400">
      <formula>ISTEXT($W$423)</formula>
    </cfRule>
  </conditionalFormatting>
  <conditionalFormatting sqref="W423">
    <cfRule type="cellIs" dxfId="19820" priority="22399" operator="lessThan">
      <formula>0</formula>
    </cfRule>
  </conditionalFormatting>
  <conditionalFormatting sqref="X423">
    <cfRule type="cellIs" dxfId="19819" priority="22398" operator="greaterThan">
      <formula>5000000</formula>
    </cfRule>
  </conditionalFormatting>
  <conditionalFormatting sqref="X423">
    <cfRule type="expression" dxfId="19818" priority="22397">
      <formula>ISTEXT($X$423)</formula>
    </cfRule>
  </conditionalFormatting>
  <conditionalFormatting sqref="X423">
    <cfRule type="cellIs" dxfId="19817" priority="22396" operator="lessThan">
      <formula>0</formula>
    </cfRule>
  </conditionalFormatting>
  <conditionalFormatting sqref="Y423">
    <cfRule type="cellIs" dxfId="19816" priority="22395" operator="greaterThan">
      <formula>5000000</formula>
    </cfRule>
  </conditionalFormatting>
  <conditionalFormatting sqref="Y423">
    <cfRule type="expression" dxfId="19815" priority="22394">
      <formula>ISTEXT($Y$423)</formula>
    </cfRule>
  </conditionalFormatting>
  <conditionalFormatting sqref="Y423">
    <cfRule type="cellIs" dxfId="19814" priority="22393" operator="lessThan">
      <formula>0</formula>
    </cfRule>
  </conditionalFormatting>
  <conditionalFormatting sqref="Z423">
    <cfRule type="cellIs" dxfId="19813" priority="22392" operator="greaterThan">
      <formula>5000000</formula>
    </cfRule>
  </conditionalFormatting>
  <conditionalFormatting sqref="Z423">
    <cfRule type="expression" dxfId="19812" priority="22391">
      <formula>ISTEXT($Z$423)</formula>
    </cfRule>
  </conditionalFormatting>
  <conditionalFormatting sqref="Z423">
    <cfRule type="cellIs" dxfId="19811" priority="22390" operator="lessThan">
      <formula>0</formula>
    </cfRule>
  </conditionalFormatting>
  <conditionalFormatting sqref="E424">
    <cfRule type="cellIs" dxfId="19810" priority="22389" operator="greaterThan">
      <formula>5000000</formula>
    </cfRule>
  </conditionalFormatting>
  <conditionalFormatting sqref="E424">
    <cfRule type="expression" dxfId="19809" priority="22388">
      <formula>ISTEXT($E$424)</formula>
    </cfRule>
  </conditionalFormatting>
  <conditionalFormatting sqref="E424">
    <cfRule type="cellIs" dxfId="19808" priority="22387" operator="lessThan">
      <formula>0</formula>
    </cfRule>
  </conditionalFormatting>
  <conditionalFormatting sqref="F424">
    <cfRule type="cellIs" dxfId="19807" priority="22386" operator="greaterThan">
      <formula>5000000</formula>
    </cfRule>
  </conditionalFormatting>
  <conditionalFormatting sqref="F424">
    <cfRule type="expression" dxfId="19806" priority="22385">
      <formula>ISTEXT($F$424)</formula>
    </cfRule>
  </conditionalFormatting>
  <conditionalFormatting sqref="F424">
    <cfRule type="cellIs" dxfId="19805" priority="22384" operator="lessThan">
      <formula>0</formula>
    </cfRule>
  </conditionalFormatting>
  <conditionalFormatting sqref="G424">
    <cfRule type="cellIs" dxfId="19804" priority="22383" operator="greaterThan">
      <formula>5000000</formula>
    </cfRule>
  </conditionalFormatting>
  <conditionalFormatting sqref="G424">
    <cfRule type="expression" dxfId="19803" priority="22382">
      <formula>ISTEXT($G$424)</formula>
    </cfRule>
  </conditionalFormatting>
  <conditionalFormatting sqref="G424">
    <cfRule type="cellIs" dxfId="19802" priority="22381" operator="lessThan">
      <formula>0</formula>
    </cfRule>
  </conditionalFormatting>
  <conditionalFormatting sqref="H424">
    <cfRule type="cellIs" dxfId="19801" priority="22380" operator="greaterThan">
      <formula>5000000</formula>
    </cfRule>
  </conditionalFormatting>
  <conditionalFormatting sqref="H424">
    <cfRule type="expression" dxfId="19800" priority="22379">
      <formula>ISTEXT($H$424)</formula>
    </cfRule>
  </conditionalFormatting>
  <conditionalFormatting sqref="H424">
    <cfRule type="cellIs" dxfId="19799" priority="22378" operator="lessThan">
      <formula>0</formula>
    </cfRule>
  </conditionalFormatting>
  <conditionalFormatting sqref="I424">
    <cfRule type="cellIs" dxfId="19798" priority="22377" operator="greaterThan">
      <formula>5000000</formula>
    </cfRule>
  </conditionalFormatting>
  <conditionalFormatting sqref="I424">
    <cfRule type="expression" dxfId="19797" priority="22376">
      <formula>ISTEXT($I$424)</formula>
    </cfRule>
  </conditionalFormatting>
  <conditionalFormatting sqref="I424">
    <cfRule type="cellIs" dxfId="19796" priority="22375" operator="lessThan">
      <formula>0</formula>
    </cfRule>
  </conditionalFormatting>
  <conditionalFormatting sqref="J424">
    <cfRule type="cellIs" dxfId="19795" priority="22374" operator="greaterThan">
      <formula>5000000</formula>
    </cfRule>
  </conditionalFormatting>
  <conditionalFormatting sqref="J424">
    <cfRule type="expression" dxfId="19794" priority="22373">
      <formula>ISTEXT($J$424)</formula>
    </cfRule>
  </conditionalFormatting>
  <conditionalFormatting sqref="J424">
    <cfRule type="cellIs" dxfId="19793" priority="22372" operator="lessThan">
      <formula>0</formula>
    </cfRule>
  </conditionalFormatting>
  <conditionalFormatting sqref="K424">
    <cfRule type="cellIs" dxfId="19792" priority="22371" operator="greaterThan">
      <formula>5000000</formula>
    </cfRule>
  </conditionalFormatting>
  <conditionalFormatting sqref="K424">
    <cfRule type="expression" dxfId="19791" priority="22370">
      <formula>ISTEXT($K$424)</formula>
    </cfRule>
  </conditionalFormatting>
  <conditionalFormatting sqref="K424">
    <cfRule type="cellIs" dxfId="19790" priority="22369" operator="lessThan">
      <formula>0</formula>
    </cfRule>
  </conditionalFormatting>
  <conditionalFormatting sqref="L424">
    <cfRule type="cellIs" dxfId="19789" priority="22368" operator="greaterThan">
      <formula>5000000</formula>
    </cfRule>
  </conditionalFormatting>
  <conditionalFormatting sqref="L424">
    <cfRule type="expression" dxfId="19788" priority="22367">
      <formula>ISTEXT($L$424)</formula>
    </cfRule>
  </conditionalFormatting>
  <conditionalFormatting sqref="L424">
    <cfRule type="cellIs" dxfId="19787" priority="22366" operator="lessThan">
      <formula>0</formula>
    </cfRule>
  </conditionalFormatting>
  <conditionalFormatting sqref="M424">
    <cfRule type="cellIs" dxfId="19786" priority="22365" operator="greaterThan">
      <formula>5000000</formula>
    </cfRule>
  </conditionalFormatting>
  <conditionalFormatting sqref="M424">
    <cfRule type="expression" dxfId="19785" priority="22364">
      <formula>ISTEXT($M$424)</formula>
    </cfRule>
  </conditionalFormatting>
  <conditionalFormatting sqref="M424">
    <cfRule type="cellIs" dxfId="19784" priority="22363" operator="lessThan">
      <formula>0</formula>
    </cfRule>
  </conditionalFormatting>
  <conditionalFormatting sqref="N424">
    <cfRule type="cellIs" dxfId="19783" priority="22362" operator="greaterThan">
      <formula>5000000</formula>
    </cfRule>
  </conditionalFormatting>
  <conditionalFormatting sqref="N424">
    <cfRule type="expression" dxfId="19782" priority="22361">
      <formula>ISTEXT($N$424)</formula>
    </cfRule>
  </conditionalFormatting>
  <conditionalFormatting sqref="N424">
    <cfRule type="cellIs" dxfId="19781" priority="22360" operator="lessThan">
      <formula>0</formula>
    </cfRule>
  </conditionalFormatting>
  <conditionalFormatting sqref="O424">
    <cfRule type="cellIs" dxfId="19780" priority="22359" operator="greaterThan">
      <formula>5000000</formula>
    </cfRule>
  </conditionalFormatting>
  <conditionalFormatting sqref="O424">
    <cfRule type="expression" dxfId="19779" priority="22358">
      <formula>ISTEXT($O$424)</formula>
    </cfRule>
  </conditionalFormatting>
  <conditionalFormatting sqref="O424">
    <cfRule type="cellIs" dxfId="19778" priority="22357" operator="lessThan">
      <formula>0</formula>
    </cfRule>
  </conditionalFormatting>
  <conditionalFormatting sqref="P424">
    <cfRule type="cellIs" dxfId="19777" priority="22356" operator="greaterThan">
      <formula>5000000</formula>
    </cfRule>
  </conditionalFormatting>
  <conditionalFormatting sqref="P424">
    <cfRule type="expression" dxfId="19776" priority="22355">
      <formula>ISTEXT($P$424)</formula>
    </cfRule>
  </conditionalFormatting>
  <conditionalFormatting sqref="P424">
    <cfRule type="cellIs" dxfId="19775" priority="22354" operator="lessThan">
      <formula>0</formula>
    </cfRule>
  </conditionalFormatting>
  <conditionalFormatting sqref="Q424">
    <cfRule type="cellIs" dxfId="19774" priority="22353" operator="greaterThan">
      <formula>5000000</formula>
    </cfRule>
  </conditionalFormatting>
  <conditionalFormatting sqref="Q424">
    <cfRule type="expression" dxfId="19773" priority="22352">
      <formula>ISTEXT($Q$424)</formula>
    </cfRule>
  </conditionalFormatting>
  <conditionalFormatting sqref="Q424">
    <cfRule type="cellIs" dxfId="19772" priority="22351" operator="lessThan">
      <formula>0</formula>
    </cfRule>
  </conditionalFormatting>
  <conditionalFormatting sqref="R424">
    <cfRule type="cellIs" dxfId="19771" priority="22350" operator="greaterThan">
      <formula>5000000</formula>
    </cfRule>
  </conditionalFormatting>
  <conditionalFormatting sqref="R424">
    <cfRule type="expression" dxfId="19770" priority="22349">
      <formula>ISTEXT($R$424)</formula>
    </cfRule>
  </conditionalFormatting>
  <conditionalFormatting sqref="R424">
    <cfRule type="cellIs" dxfId="19769" priority="22348" operator="lessThan">
      <formula>0</formula>
    </cfRule>
  </conditionalFormatting>
  <conditionalFormatting sqref="S424">
    <cfRule type="cellIs" dxfId="19768" priority="22347" operator="greaterThan">
      <formula>5000000</formula>
    </cfRule>
  </conditionalFormatting>
  <conditionalFormatting sqref="S424">
    <cfRule type="expression" dxfId="19767" priority="22346">
      <formula>ISTEXT($S$424)</formula>
    </cfRule>
  </conditionalFormatting>
  <conditionalFormatting sqref="S424">
    <cfRule type="cellIs" dxfId="19766" priority="22345" operator="lessThan">
      <formula>0</formula>
    </cfRule>
  </conditionalFormatting>
  <conditionalFormatting sqref="T424">
    <cfRule type="cellIs" dxfId="19765" priority="22344" operator="greaterThan">
      <formula>5000000</formula>
    </cfRule>
  </conditionalFormatting>
  <conditionalFormatting sqref="T424">
    <cfRule type="expression" dxfId="19764" priority="22343">
      <formula>ISTEXT($T$424)</formula>
    </cfRule>
  </conditionalFormatting>
  <conditionalFormatting sqref="T424">
    <cfRule type="cellIs" dxfId="19763" priority="22342" operator="lessThan">
      <formula>0</formula>
    </cfRule>
  </conditionalFormatting>
  <conditionalFormatting sqref="U424">
    <cfRule type="cellIs" dxfId="19762" priority="22341" operator="greaterThan">
      <formula>5000000</formula>
    </cfRule>
  </conditionalFormatting>
  <conditionalFormatting sqref="U424">
    <cfRule type="expression" dxfId="19761" priority="22340">
      <formula>ISTEXT($U$424)</formula>
    </cfRule>
  </conditionalFormatting>
  <conditionalFormatting sqref="U424">
    <cfRule type="cellIs" dxfId="19760" priority="22339" operator="lessThan">
      <formula>0</formula>
    </cfRule>
  </conditionalFormatting>
  <conditionalFormatting sqref="V424">
    <cfRule type="cellIs" dxfId="19759" priority="22338" operator="greaterThan">
      <formula>5000000</formula>
    </cfRule>
  </conditionalFormatting>
  <conditionalFormatting sqref="V424">
    <cfRule type="expression" dxfId="19758" priority="22337">
      <formula>ISTEXT($V$424)</formula>
    </cfRule>
  </conditionalFormatting>
  <conditionalFormatting sqref="V424">
    <cfRule type="cellIs" dxfId="19757" priority="22336" operator="lessThan">
      <formula>0</formula>
    </cfRule>
  </conditionalFormatting>
  <conditionalFormatting sqref="W424">
    <cfRule type="cellIs" dxfId="19756" priority="22335" operator="greaterThan">
      <formula>5000000</formula>
    </cfRule>
  </conditionalFormatting>
  <conditionalFormatting sqref="W424">
    <cfRule type="expression" dxfId="19755" priority="22334">
      <formula>ISTEXT($W$424)</formula>
    </cfRule>
  </conditionalFormatting>
  <conditionalFormatting sqref="W424">
    <cfRule type="cellIs" dxfId="19754" priority="22333" operator="lessThan">
      <formula>0</formula>
    </cfRule>
  </conditionalFormatting>
  <conditionalFormatting sqref="X424">
    <cfRule type="cellIs" dxfId="19753" priority="22332" operator="greaterThan">
      <formula>5000000</formula>
    </cfRule>
  </conditionalFormatting>
  <conditionalFormatting sqref="X424">
    <cfRule type="expression" dxfId="19752" priority="22331">
      <formula>ISTEXT($X$424)</formula>
    </cfRule>
  </conditionalFormatting>
  <conditionalFormatting sqref="X424">
    <cfRule type="cellIs" dxfId="19751" priority="22330" operator="lessThan">
      <formula>0</formula>
    </cfRule>
  </conditionalFormatting>
  <conditionalFormatting sqref="Y424">
    <cfRule type="cellIs" dxfId="19750" priority="22329" operator="greaterThan">
      <formula>5000000</formula>
    </cfRule>
  </conditionalFormatting>
  <conditionalFormatting sqref="Y424">
    <cfRule type="expression" dxfId="19749" priority="22328">
      <formula>ISTEXT($Y$424)</formula>
    </cfRule>
  </conditionalFormatting>
  <conditionalFormatting sqref="Y424">
    <cfRule type="cellIs" dxfId="19748" priority="22327" operator="lessThan">
      <formula>0</formula>
    </cfRule>
  </conditionalFormatting>
  <conditionalFormatting sqref="Z424">
    <cfRule type="cellIs" dxfId="19747" priority="22326" operator="greaterThan">
      <formula>5000000</formula>
    </cfRule>
  </conditionalFormatting>
  <conditionalFormatting sqref="Z424">
    <cfRule type="expression" dxfId="19746" priority="22325">
      <formula>ISTEXT($Z$424)</formula>
    </cfRule>
  </conditionalFormatting>
  <conditionalFormatting sqref="Z424">
    <cfRule type="cellIs" dxfId="19745" priority="22324" operator="lessThan">
      <formula>0</formula>
    </cfRule>
  </conditionalFormatting>
  <conditionalFormatting sqref="E425">
    <cfRule type="cellIs" dxfId="19744" priority="22323" operator="greaterThan">
      <formula>5000000</formula>
    </cfRule>
  </conditionalFormatting>
  <conditionalFormatting sqref="E425">
    <cfRule type="expression" dxfId="19743" priority="22322">
      <formula>ISTEXT($E$425)</formula>
    </cfRule>
  </conditionalFormatting>
  <conditionalFormatting sqref="E425">
    <cfRule type="cellIs" dxfId="19742" priority="22321" operator="lessThan">
      <formula>0</formula>
    </cfRule>
  </conditionalFormatting>
  <conditionalFormatting sqref="F425">
    <cfRule type="cellIs" dxfId="19741" priority="22320" operator="greaterThan">
      <formula>5000000</formula>
    </cfRule>
  </conditionalFormatting>
  <conditionalFormatting sqref="F425">
    <cfRule type="expression" dxfId="19740" priority="22319">
      <formula>ISTEXT($F$425)</formula>
    </cfRule>
  </conditionalFormatting>
  <conditionalFormatting sqref="F425">
    <cfRule type="cellIs" dxfId="19739" priority="22318" operator="lessThan">
      <formula>0</formula>
    </cfRule>
  </conditionalFormatting>
  <conditionalFormatting sqref="G425">
    <cfRule type="cellIs" dxfId="19738" priority="22317" operator="greaterThan">
      <formula>5000000</formula>
    </cfRule>
  </conditionalFormatting>
  <conditionalFormatting sqref="G425">
    <cfRule type="expression" dxfId="19737" priority="22316">
      <formula>ISTEXT($G$425)</formula>
    </cfRule>
  </conditionalFormatting>
  <conditionalFormatting sqref="G425">
    <cfRule type="cellIs" dxfId="19736" priority="22315" operator="lessThan">
      <formula>0</formula>
    </cfRule>
  </conditionalFormatting>
  <conditionalFormatting sqref="H425">
    <cfRule type="cellIs" dxfId="19735" priority="22314" operator="greaterThan">
      <formula>5000000</formula>
    </cfRule>
  </conditionalFormatting>
  <conditionalFormatting sqref="H425">
    <cfRule type="expression" dxfId="19734" priority="22313">
      <formula>ISTEXT($H$425)</formula>
    </cfRule>
  </conditionalFormatting>
  <conditionalFormatting sqref="H425">
    <cfRule type="cellIs" dxfId="19733" priority="22312" operator="lessThan">
      <formula>0</formula>
    </cfRule>
  </conditionalFormatting>
  <conditionalFormatting sqref="I425">
    <cfRule type="cellIs" dxfId="19732" priority="22311" operator="greaterThan">
      <formula>5000000</formula>
    </cfRule>
  </conditionalFormatting>
  <conditionalFormatting sqref="I425">
    <cfRule type="expression" dxfId="19731" priority="22310">
      <formula>ISTEXT($I$425)</formula>
    </cfRule>
  </conditionalFormatting>
  <conditionalFormatting sqref="I425">
    <cfRule type="cellIs" dxfId="19730" priority="22309" operator="lessThan">
      <formula>0</formula>
    </cfRule>
  </conditionalFormatting>
  <conditionalFormatting sqref="J425">
    <cfRule type="cellIs" dxfId="19729" priority="22308" operator="greaterThan">
      <formula>5000000</formula>
    </cfRule>
  </conditionalFormatting>
  <conditionalFormatting sqref="J425">
    <cfRule type="expression" dxfId="19728" priority="22307">
      <formula>ISTEXT($J$425)</formula>
    </cfRule>
  </conditionalFormatting>
  <conditionalFormatting sqref="J425">
    <cfRule type="cellIs" dxfId="19727" priority="22306" operator="lessThan">
      <formula>0</formula>
    </cfRule>
  </conditionalFormatting>
  <conditionalFormatting sqref="K425">
    <cfRule type="cellIs" dxfId="19726" priority="22305" operator="greaterThan">
      <formula>5000000</formula>
    </cfRule>
  </conditionalFormatting>
  <conditionalFormatting sqref="K425">
    <cfRule type="expression" dxfId="19725" priority="22304">
      <formula>ISTEXT($K$425)</formula>
    </cfRule>
  </conditionalFormatting>
  <conditionalFormatting sqref="K425">
    <cfRule type="cellIs" dxfId="19724" priority="22303" operator="lessThan">
      <formula>0</formula>
    </cfRule>
  </conditionalFormatting>
  <conditionalFormatting sqref="L425">
    <cfRule type="cellIs" dxfId="19723" priority="22302" operator="greaterThan">
      <formula>5000000</formula>
    </cfRule>
  </conditionalFormatting>
  <conditionalFormatting sqref="L425">
    <cfRule type="expression" dxfId="19722" priority="22301">
      <formula>ISTEXT($L$425)</formula>
    </cfRule>
  </conditionalFormatting>
  <conditionalFormatting sqref="L425">
    <cfRule type="cellIs" dxfId="19721" priority="22300" operator="lessThan">
      <formula>0</formula>
    </cfRule>
  </conditionalFormatting>
  <conditionalFormatting sqref="M425">
    <cfRule type="cellIs" dxfId="19720" priority="22299" operator="greaterThan">
      <formula>5000000</formula>
    </cfRule>
  </conditionalFormatting>
  <conditionalFormatting sqref="M425">
    <cfRule type="expression" dxfId="19719" priority="22298">
      <formula>ISTEXT($M$425)</formula>
    </cfRule>
  </conditionalFormatting>
  <conditionalFormatting sqref="M425">
    <cfRule type="cellIs" dxfId="19718" priority="22297" operator="lessThan">
      <formula>0</formula>
    </cfRule>
  </conditionalFormatting>
  <conditionalFormatting sqref="N425">
    <cfRule type="cellIs" dxfId="19717" priority="22296" operator="greaterThan">
      <formula>5000000</formula>
    </cfRule>
  </conditionalFormatting>
  <conditionalFormatting sqref="N425">
    <cfRule type="expression" dxfId="19716" priority="22295">
      <formula>ISTEXT($N$425)</formula>
    </cfRule>
  </conditionalFormatting>
  <conditionalFormatting sqref="N425">
    <cfRule type="cellIs" dxfId="19715" priority="22294" operator="lessThan">
      <formula>0</formula>
    </cfRule>
  </conditionalFormatting>
  <conditionalFormatting sqref="O425">
    <cfRule type="cellIs" dxfId="19714" priority="22293" operator="greaterThan">
      <formula>5000000</formula>
    </cfRule>
  </conditionalFormatting>
  <conditionalFormatting sqref="O425">
    <cfRule type="expression" dxfId="19713" priority="22292">
      <formula>ISTEXT($O$425)</formula>
    </cfRule>
  </conditionalFormatting>
  <conditionalFormatting sqref="O425">
    <cfRule type="cellIs" dxfId="19712" priority="22291" operator="lessThan">
      <formula>0</formula>
    </cfRule>
  </conditionalFormatting>
  <conditionalFormatting sqref="P425">
    <cfRule type="cellIs" dxfId="19711" priority="22290" operator="greaterThan">
      <formula>5000000</formula>
    </cfRule>
  </conditionalFormatting>
  <conditionalFormatting sqref="P425">
    <cfRule type="expression" dxfId="19710" priority="22289">
      <formula>ISTEXT($P$425)</formula>
    </cfRule>
  </conditionalFormatting>
  <conditionalFormatting sqref="P425">
    <cfRule type="cellIs" dxfId="19709" priority="22288" operator="lessThan">
      <formula>0</formula>
    </cfRule>
  </conditionalFormatting>
  <conditionalFormatting sqref="Q425">
    <cfRule type="cellIs" dxfId="19708" priority="22287" operator="greaterThan">
      <formula>5000000</formula>
    </cfRule>
  </conditionalFormatting>
  <conditionalFormatting sqref="Q425">
    <cfRule type="expression" dxfId="19707" priority="22286">
      <formula>ISTEXT($Q$425)</formula>
    </cfRule>
  </conditionalFormatting>
  <conditionalFormatting sqref="Q425">
    <cfRule type="cellIs" dxfId="19706" priority="22285" operator="lessThan">
      <formula>0</formula>
    </cfRule>
  </conditionalFormatting>
  <conditionalFormatting sqref="R425">
    <cfRule type="cellIs" dxfId="19705" priority="22284" operator="greaterThan">
      <formula>5000000</formula>
    </cfRule>
  </conditionalFormatting>
  <conditionalFormatting sqref="R425">
    <cfRule type="expression" dxfId="19704" priority="22283">
      <formula>ISTEXT($R$425)</formula>
    </cfRule>
  </conditionalFormatting>
  <conditionalFormatting sqref="R425">
    <cfRule type="cellIs" dxfId="19703" priority="22282" operator="lessThan">
      <formula>0</formula>
    </cfRule>
  </conditionalFormatting>
  <conditionalFormatting sqref="S425">
    <cfRule type="cellIs" dxfId="19702" priority="22281" operator="greaterThan">
      <formula>5000000</formula>
    </cfRule>
  </conditionalFormatting>
  <conditionalFormatting sqref="S425">
    <cfRule type="expression" dxfId="19701" priority="22280">
      <formula>ISTEXT($S$425)</formula>
    </cfRule>
  </conditionalFormatting>
  <conditionalFormatting sqref="S425">
    <cfRule type="cellIs" dxfId="19700" priority="22279" operator="lessThan">
      <formula>0</formula>
    </cfRule>
  </conditionalFormatting>
  <conditionalFormatting sqref="T425">
    <cfRule type="cellIs" dxfId="19699" priority="22278" operator="greaterThan">
      <formula>5000000</formula>
    </cfRule>
  </conditionalFormatting>
  <conditionalFormatting sqref="T425">
    <cfRule type="expression" dxfId="19698" priority="22277">
      <formula>ISTEXT($T$425)</formula>
    </cfRule>
  </conditionalFormatting>
  <conditionalFormatting sqref="T425">
    <cfRule type="cellIs" dxfId="19697" priority="22276" operator="lessThan">
      <formula>0</formula>
    </cfRule>
  </conditionalFormatting>
  <conditionalFormatting sqref="U425">
    <cfRule type="cellIs" dxfId="19696" priority="22275" operator="greaterThan">
      <formula>5000000</formula>
    </cfRule>
  </conditionalFormatting>
  <conditionalFormatting sqref="U425">
    <cfRule type="expression" dxfId="19695" priority="22274">
      <formula>ISTEXT($U$425)</formula>
    </cfRule>
  </conditionalFormatting>
  <conditionalFormatting sqref="U425">
    <cfRule type="cellIs" dxfId="19694" priority="22273" operator="lessThan">
      <formula>0</formula>
    </cfRule>
  </conditionalFormatting>
  <conditionalFormatting sqref="V425">
    <cfRule type="cellIs" dxfId="19693" priority="22272" operator="greaterThan">
      <formula>5000000</formula>
    </cfRule>
  </conditionalFormatting>
  <conditionalFormatting sqref="V425">
    <cfRule type="expression" dxfId="19692" priority="22271">
      <formula>ISTEXT($V$425)</formula>
    </cfRule>
  </conditionalFormatting>
  <conditionalFormatting sqref="V425">
    <cfRule type="cellIs" dxfId="19691" priority="22270" operator="lessThan">
      <formula>0</formula>
    </cfRule>
  </conditionalFormatting>
  <conditionalFormatting sqref="W425">
    <cfRule type="cellIs" dxfId="19690" priority="22269" operator="greaterThan">
      <formula>5000000</formula>
    </cfRule>
  </conditionalFormatting>
  <conditionalFormatting sqref="W425">
    <cfRule type="expression" dxfId="19689" priority="22268">
      <formula>ISTEXT($W$425)</formula>
    </cfRule>
  </conditionalFormatting>
  <conditionalFormatting sqref="W425">
    <cfRule type="cellIs" dxfId="19688" priority="22267" operator="lessThan">
      <formula>0</formula>
    </cfRule>
  </conditionalFormatting>
  <conditionalFormatting sqref="X425">
    <cfRule type="cellIs" dxfId="19687" priority="22266" operator="greaterThan">
      <formula>5000000</formula>
    </cfRule>
  </conditionalFormatting>
  <conditionalFormatting sqref="X425">
    <cfRule type="expression" dxfId="19686" priority="22265">
      <formula>ISTEXT($X$425)</formula>
    </cfRule>
  </conditionalFormatting>
  <conditionalFormatting sqref="X425">
    <cfRule type="cellIs" dxfId="19685" priority="22264" operator="lessThan">
      <formula>0</formula>
    </cfRule>
  </conditionalFormatting>
  <conditionalFormatting sqref="Y425">
    <cfRule type="cellIs" dxfId="19684" priority="22263" operator="greaterThan">
      <formula>5000000</formula>
    </cfRule>
  </conditionalFormatting>
  <conditionalFormatting sqref="Y425">
    <cfRule type="expression" dxfId="19683" priority="22262">
      <formula>ISTEXT($Y$425)</formula>
    </cfRule>
  </conditionalFormatting>
  <conditionalFormatting sqref="Y425">
    <cfRule type="cellIs" dxfId="19682" priority="22261" operator="lessThan">
      <formula>0</formula>
    </cfRule>
  </conditionalFormatting>
  <conditionalFormatting sqref="Z425">
    <cfRule type="cellIs" dxfId="19681" priority="22260" operator="greaterThan">
      <formula>5000000</formula>
    </cfRule>
  </conditionalFormatting>
  <conditionalFormatting sqref="Z425">
    <cfRule type="expression" dxfId="19680" priority="22259">
      <formula>ISTEXT($Z$425)</formula>
    </cfRule>
  </conditionalFormatting>
  <conditionalFormatting sqref="Z425">
    <cfRule type="cellIs" dxfId="19679" priority="22258" operator="lessThan">
      <formula>0</formula>
    </cfRule>
  </conditionalFormatting>
  <conditionalFormatting sqref="D428">
    <cfRule type="cellIs" dxfId="19678" priority="22257" operator="greaterThan">
      <formula>5000000</formula>
    </cfRule>
  </conditionalFormatting>
  <conditionalFormatting sqref="D428">
    <cfRule type="expression" dxfId="19677" priority="22256">
      <formula>ISTEXT($D$428)</formula>
    </cfRule>
  </conditionalFormatting>
  <conditionalFormatting sqref="D428">
    <cfRule type="cellIs" dxfId="19676" priority="22255" operator="lessThan">
      <formula>0</formula>
    </cfRule>
  </conditionalFormatting>
  <conditionalFormatting sqref="E428">
    <cfRule type="cellIs" dxfId="19675" priority="22254" operator="greaterThan">
      <formula>5000000</formula>
    </cfRule>
  </conditionalFormatting>
  <conditionalFormatting sqref="E428">
    <cfRule type="expression" dxfId="19674" priority="22253">
      <formula>ISTEXT($E$428)</formula>
    </cfRule>
  </conditionalFormatting>
  <conditionalFormatting sqref="E428">
    <cfRule type="cellIs" dxfId="19673" priority="22252" operator="lessThan">
      <formula>0</formula>
    </cfRule>
  </conditionalFormatting>
  <conditionalFormatting sqref="F428">
    <cfRule type="cellIs" dxfId="19672" priority="22251" operator="greaterThan">
      <formula>5000000</formula>
    </cfRule>
  </conditionalFormatting>
  <conditionalFormatting sqref="F428">
    <cfRule type="expression" dxfId="19671" priority="22250">
      <formula>ISTEXT($F$428)</formula>
    </cfRule>
  </conditionalFormatting>
  <conditionalFormatting sqref="F428">
    <cfRule type="cellIs" dxfId="19670" priority="22249" operator="lessThan">
      <formula>0</formula>
    </cfRule>
  </conditionalFormatting>
  <conditionalFormatting sqref="G428">
    <cfRule type="cellIs" dxfId="19669" priority="22248" operator="greaterThan">
      <formula>5000000</formula>
    </cfRule>
  </conditionalFormatting>
  <conditionalFormatting sqref="G428">
    <cfRule type="expression" dxfId="19668" priority="22247">
      <formula>ISTEXT($G$428)</formula>
    </cfRule>
  </conditionalFormatting>
  <conditionalFormatting sqref="G428">
    <cfRule type="cellIs" dxfId="19667" priority="22246" operator="lessThan">
      <formula>0</formula>
    </cfRule>
  </conditionalFormatting>
  <conditionalFormatting sqref="H428">
    <cfRule type="cellIs" dxfId="19666" priority="22245" operator="greaterThan">
      <formula>5000000</formula>
    </cfRule>
  </conditionalFormatting>
  <conditionalFormatting sqref="H428">
    <cfRule type="expression" dxfId="19665" priority="22244">
      <formula>ISTEXT($H$428)</formula>
    </cfRule>
  </conditionalFormatting>
  <conditionalFormatting sqref="H428">
    <cfRule type="cellIs" dxfId="19664" priority="22243" operator="lessThan">
      <formula>0</formula>
    </cfRule>
  </conditionalFormatting>
  <conditionalFormatting sqref="I428">
    <cfRule type="cellIs" dxfId="19663" priority="22242" operator="greaterThan">
      <formula>5000000</formula>
    </cfRule>
  </conditionalFormatting>
  <conditionalFormatting sqref="I428">
    <cfRule type="expression" dxfId="19662" priority="22241">
      <formula>ISTEXT($I$428)</formula>
    </cfRule>
  </conditionalFormatting>
  <conditionalFormatting sqref="I428">
    <cfRule type="cellIs" dxfId="19661" priority="22240" operator="lessThan">
      <formula>0</formula>
    </cfRule>
  </conditionalFormatting>
  <conditionalFormatting sqref="J428">
    <cfRule type="cellIs" dxfId="19660" priority="22239" operator="greaterThan">
      <formula>5000000</formula>
    </cfRule>
  </conditionalFormatting>
  <conditionalFormatting sqref="J428">
    <cfRule type="expression" dxfId="19659" priority="22238">
      <formula>ISTEXT($J$428)</formula>
    </cfRule>
  </conditionalFormatting>
  <conditionalFormatting sqref="J428">
    <cfRule type="cellIs" dxfId="19658" priority="22237" operator="lessThan">
      <formula>0</formula>
    </cfRule>
  </conditionalFormatting>
  <conditionalFormatting sqref="K428">
    <cfRule type="cellIs" dxfId="19657" priority="22236" operator="greaterThan">
      <formula>5000000</formula>
    </cfRule>
  </conditionalFormatting>
  <conditionalFormatting sqref="K428">
    <cfRule type="expression" dxfId="19656" priority="22235">
      <formula>ISTEXT($K$428)</formula>
    </cfRule>
  </conditionalFormatting>
  <conditionalFormatting sqref="K428">
    <cfRule type="cellIs" dxfId="19655" priority="22234" operator="lessThan">
      <formula>0</formula>
    </cfRule>
  </conditionalFormatting>
  <conditionalFormatting sqref="L428">
    <cfRule type="cellIs" dxfId="19654" priority="22233" operator="greaterThan">
      <formula>5000000</formula>
    </cfRule>
  </conditionalFormatting>
  <conditionalFormatting sqref="L428">
    <cfRule type="expression" dxfId="19653" priority="22232">
      <formula>ISTEXT($L$428)</formula>
    </cfRule>
  </conditionalFormatting>
  <conditionalFormatting sqref="L428">
    <cfRule type="cellIs" dxfId="19652" priority="22231" operator="lessThan">
      <formula>0</formula>
    </cfRule>
  </conditionalFormatting>
  <conditionalFormatting sqref="M428">
    <cfRule type="cellIs" dxfId="19651" priority="22230" operator="greaterThan">
      <formula>5000000</formula>
    </cfRule>
  </conditionalFormatting>
  <conditionalFormatting sqref="M428">
    <cfRule type="expression" dxfId="19650" priority="22229">
      <formula>ISTEXT($M$428)</formula>
    </cfRule>
  </conditionalFormatting>
  <conditionalFormatting sqref="M428">
    <cfRule type="cellIs" dxfId="19649" priority="22228" operator="lessThan">
      <formula>0</formula>
    </cfRule>
  </conditionalFormatting>
  <conditionalFormatting sqref="N428">
    <cfRule type="cellIs" dxfId="19648" priority="22227" operator="greaterThan">
      <formula>5000000</formula>
    </cfRule>
  </conditionalFormatting>
  <conditionalFormatting sqref="N428">
    <cfRule type="expression" dxfId="19647" priority="22226">
      <formula>ISTEXT($N$428)</formula>
    </cfRule>
  </conditionalFormatting>
  <conditionalFormatting sqref="N428">
    <cfRule type="cellIs" dxfId="19646" priority="22225" operator="lessThan">
      <formula>0</formula>
    </cfRule>
  </conditionalFormatting>
  <conditionalFormatting sqref="O428">
    <cfRule type="cellIs" dxfId="19645" priority="22224" operator="greaterThan">
      <formula>5000000</formula>
    </cfRule>
  </conditionalFormatting>
  <conditionalFormatting sqref="O428">
    <cfRule type="expression" dxfId="19644" priority="22223">
      <formula>ISTEXT($O$428)</formula>
    </cfRule>
  </conditionalFormatting>
  <conditionalFormatting sqref="O428">
    <cfRule type="cellIs" dxfId="19643" priority="22222" operator="lessThan">
      <formula>0</formula>
    </cfRule>
  </conditionalFormatting>
  <conditionalFormatting sqref="P428">
    <cfRule type="cellIs" dxfId="19642" priority="22221" operator="greaterThan">
      <formula>5000000</formula>
    </cfRule>
  </conditionalFormatting>
  <conditionalFormatting sqref="P428">
    <cfRule type="expression" dxfId="19641" priority="22220">
      <formula>ISTEXT($P$428)</formula>
    </cfRule>
  </conditionalFormatting>
  <conditionalFormatting sqref="P428">
    <cfRule type="cellIs" dxfId="19640" priority="22219" operator="lessThan">
      <formula>0</formula>
    </cfRule>
  </conditionalFormatting>
  <conditionalFormatting sqref="Q428">
    <cfRule type="cellIs" dxfId="19639" priority="22218" operator="greaterThan">
      <formula>5000000</formula>
    </cfRule>
  </conditionalFormatting>
  <conditionalFormatting sqref="Q428">
    <cfRule type="expression" dxfId="19638" priority="22217">
      <formula>ISTEXT($Q$428)</formula>
    </cfRule>
  </conditionalFormatting>
  <conditionalFormatting sqref="Q428">
    <cfRule type="cellIs" dxfId="19637" priority="22216" operator="lessThan">
      <formula>0</formula>
    </cfRule>
  </conditionalFormatting>
  <conditionalFormatting sqref="R428">
    <cfRule type="cellIs" dxfId="19636" priority="22215" operator="greaterThan">
      <formula>5000000</formula>
    </cfRule>
  </conditionalFormatting>
  <conditionalFormatting sqref="R428">
    <cfRule type="expression" dxfId="19635" priority="22214">
      <formula>ISTEXT($R$428)</formula>
    </cfRule>
  </conditionalFormatting>
  <conditionalFormatting sqref="R428">
    <cfRule type="cellIs" dxfId="19634" priority="22213" operator="lessThan">
      <formula>0</formula>
    </cfRule>
  </conditionalFormatting>
  <conditionalFormatting sqref="S428">
    <cfRule type="cellIs" dxfId="19633" priority="22212" operator="greaterThan">
      <formula>5000000</formula>
    </cfRule>
  </conditionalFormatting>
  <conditionalFormatting sqref="S428">
    <cfRule type="expression" dxfId="19632" priority="22211">
      <formula>ISTEXT($S$428)</formula>
    </cfRule>
  </conditionalFormatting>
  <conditionalFormatting sqref="S428">
    <cfRule type="cellIs" dxfId="19631" priority="22210" operator="lessThan">
      <formula>0</formula>
    </cfRule>
  </conditionalFormatting>
  <conditionalFormatting sqref="T428">
    <cfRule type="cellIs" dxfId="19630" priority="22209" operator="greaterThan">
      <formula>5000000</formula>
    </cfRule>
  </conditionalFormatting>
  <conditionalFormatting sqref="T428">
    <cfRule type="expression" dxfId="19629" priority="22208">
      <formula>ISTEXT($T$428)</formula>
    </cfRule>
  </conditionalFormatting>
  <conditionalFormatting sqref="T428">
    <cfRule type="cellIs" dxfId="19628" priority="22207" operator="lessThan">
      <formula>0</formula>
    </cfRule>
  </conditionalFormatting>
  <conditionalFormatting sqref="U428">
    <cfRule type="cellIs" dxfId="19627" priority="22206" operator="greaterThan">
      <formula>5000000</formula>
    </cfRule>
  </conditionalFormatting>
  <conditionalFormatting sqref="U428">
    <cfRule type="expression" dxfId="19626" priority="22205">
      <formula>ISTEXT($U$428)</formula>
    </cfRule>
  </conditionalFormatting>
  <conditionalFormatting sqref="U428">
    <cfRule type="cellIs" dxfId="19625" priority="22204" operator="lessThan">
      <formula>0</formula>
    </cfRule>
  </conditionalFormatting>
  <conditionalFormatting sqref="V428">
    <cfRule type="cellIs" dxfId="19624" priority="22203" operator="greaterThan">
      <formula>5000000</formula>
    </cfRule>
  </conditionalFormatting>
  <conditionalFormatting sqref="V428">
    <cfRule type="expression" dxfId="19623" priority="22202">
      <formula>ISTEXT($V$428)</formula>
    </cfRule>
  </conditionalFormatting>
  <conditionalFormatting sqref="V428">
    <cfRule type="cellIs" dxfId="19622" priority="22201" operator="lessThan">
      <formula>0</formula>
    </cfRule>
  </conditionalFormatting>
  <conditionalFormatting sqref="W428">
    <cfRule type="cellIs" dxfId="19621" priority="22200" operator="greaterThan">
      <formula>5000000</formula>
    </cfRule>
  </conditionalFormatting>
  <conditionalFormatting sqref="W428">
    <cfRule type="expression" dxfId="19620" priority="22199">
      <formula>ISTEXT($W$428)</formula>
    </cfRule>
  </conditionalFormatting>
  <conditionalFormatting sqref="W428">
    <cfRule type="cellIs" dxfId="19619" priority="22198" operator="lessThan">
      <formula>0</formula>
    </cfRule>
  </conditionalFormatting>
  <conditionalFormatting sqref="X428">
    <cfRule type="cellIs" dxfId="19618" priority="22197" operator="greaterThan">
      <formula>5000000</formula>
    </cfRule>
  </conditionalFormatting>
  <conditionalFormatting sqref="X428">
    <cfRule type="expression" dxfId="19617" priority="22196">
      <formula>ISTEXT($X$428)</formula>
    </cfRule>
  </conditionalFormatting>
  <conditionalFormatting sqref="X428">
    <cfRule type="cellIs" dxfId="19616" priority="22195" operator="lessThan">
      <formula>0</formula>
    </cfRule>
  </conditionalFormatting>
  <conditionalFormatting sqref="Y428">
    <cfRule type="cellIs" dxfId="19615" priority="22194" operator="greaterThan">
      <formula>5000000</formula>
    </cfRule>
  </conditionalFormatting>
  <conditionalFormatting sqref="Y428">
    <cfRule type="expression" dxfId="19614" priority="22193">
      <formula>ISTEXT($Y$428)</formula>
    </cfRule>
  </conditionalFormatting>
  <conditionalFormatting sqref="Y428">
    <cfRule type="cellIs" dxfId="19613" priority="22192" operator="lessThan">
      <formula>0</formula>
    </cfRule>
  </conditionalFormatting>
  <conditionalFormatting sqref="Z428">
    <cfRule type="cellIs" dxfId="19612" priority="22191" operator="greaterThan">
      <formula>5000000</formula>
    </cfRule>
  </conditionalFormatting>
  <conditionalFormatting sqref="Z428">
    <cfRule type="expression" dxfId="19611" priority="22190">
      <formula>ISTEXT($Z$428)</formula>
    </cfRule>
  </conditionalFormatting>
  <conditionalFormatting sqref="Z428">
    <cfRule type="cellIs" dxfId="19610" priority="22189" operator="lessThan">
      <formula>0</formula>
    </cfRule>
  </conditionalFormatting>
  <conditionalFormatting sqref="D429">
    <cfRule type="cellIs" dxfId="19609" priority="22188" operator="greaterThan">
      <formula>5000000</formula>
    </cfRule>
  </conditionalFormatting>
  <conditionalFormatting sqref="D429">
    <cfRule type="expression" dxfId="19608" priority="22187">
      <formula>ISTEXT($D$429)</formula>
    </cfRule>
  </conditionalFormatting>
  <conditionalFormatting sqref="D429">
    <cfRule type="cellIs" dxfId="19607" priority="22186" operator="lessThan">
      <formula>0</formula>
    </cfRule>
  </conditionalFormatting>
  <conditionalFormatting sqref="E429">
    <cfRule type="cellIs" dxfId="19606" priority="22185" operator="greaterThan">
      <formula>5000000</formula>
    </cfRule>
  </conditionalFormatting>
  <conditionalFormatting sqref="E429">
    <cfRule type="expression" dxfId="19605" priority="22184">
      <formula>ISTEXT($E$429)</formula>
    </cfRule>
  </conditionalFormatting>
  <conditionalFormatting sqref="E429">
    <cfRule type="cellIs" dxfId="19604" priority="22183" operator="lessThan">
      <formula>0</formula>
    </cfRule>
  </conditionalFormatting>
  <conditionalFormatting sqref="F429">
    <cfRule type="cellIs" dxfId="19603" priority="22182" operator="greaterThan">
      <formula>5000000</formula>
    </cfRule>
  </conditionalFormatting>
  <conditionalFormatting sqref="F429">
    <cfRule type="expression" dxfId="19602" priority="22181">
      <formula>ISTEXT($F$429)</formula>
    </cfRule>
  </conditionalFormatting>
  <conditionalFormatting sqref="F429">
    <cfRule type="cellIs" dxfId="19601" priority="22180" operator="lessThan">
      <formula>0</formula>
    </cfRule>
  </conditionalFormatting>
  <conditionalFormatting sqref="G429">
    <cfRule type="cellIs" dxfId="19600" priority="22179" operator="greaterThan">
      <formula>5000000</formula>
    </cfRule>
  </conditionalFormatting>
  <conditionalFormatting sqref="G429">
    <cfRule type="expression" dxfId="19599" priority="22178">
      <formula>ISTEXT($G$429)</formula>
    </cfRule>
  </conditionalFormatting>
  <conditionalFormatting sqref="G429">
    <cfRule type="cellIs" dxfId="19598" priority="22177" operator="lessThan">
      <formula>0</formula>
    </cfRule>
  </conditionalFormatting>
  <conditionalFormatting sqref="H429">
    <cfRule type="cellIs" dxfId="19597" priority="22176" operator="greaterThan">
      <formula>5000000</formula>
    </cfRule>
  </conditionalFormatting>
  <conditionalFormatting sqref="H429">
    <cfRule type="expression" dxfId="19596" priority="22175">
      <formula>ISTEXT($H$429)</formula>
    </cfRule>
  </conditionalFormatting>
  <conditionalFormatting sqref="H429">
    <cfRule type="cellIs" dxfId="19595" priority="22174" operator="lessThan">
      <formula>0</formula>
    </cfRule>
  </conditionalFormatting>
  <conditionalFormatting sqref="I429">
    <cfRule type="cellIs" dxfId="19594" priority="22173" operator="greaterThan">
      <formula>5000000</formula>
    </cfRule>
  </conditionalFormatting>
  <conditionalFormatting sqref="I429">
    <cfRule type="expression" dxfId="19593" priority="22172">
      <formula>ISTEXT($I$429)</formula>
    </cfRule>
  </conditionalFormatting>
  <conditionalFormatting sqref="I429">
    <cfRule type="cellIs" dxfId="19592" priority="22171" operator="lessThan">
      <formula>0</formula>
    </cfRule>
  </conditionalFormatting>
  <conditionalFormatting sqref="J429">
    <cfRule type="cellIs" dxfId="19591" priority="22170" operator="greaterThan">
      <formula>5000000</formula>
    </cfRule>
  </conditionalFormatting>
  <conditionalFormatting sqref="J429">
    <cfRule type="expression" dxfId="19590" priority="22169">
      <formula>ISTEXT($J$429)</formula>
    </cfRule>
  </conditionalFormatting>
  <conditionalFormatting sqref="J429">
    <cfRule type="cellIs" dxfId="19589" priority="22168" operator="lessThan">
      <formula>0</formula>
    </cfRule>
  </conditionalFormatting>
  <conditionalFormatting sqref="K429">
    <cfRule type="cellIs" dxfId="19588" priority="22167" operator="greaterThan">
      <formula>5000000</formula>
    </cfRule>
  </conditionalFormatting>
  <conditionalFormatting sqref="K429">
    <cfRule type="expression" dxfId="19587" priority="22166">
      <formula>ISTEXT($K$429)</formula>
    </cfRule>
  </conditionalFormatting>
  <conditionalFormatting sqref="K429">
    <cfRule type="cellIs" dxfId="19586" priority="22165" operator="lessThan">
      <formula>0</formula>
    </cfRule>
  </conditionalFormatting>
  <conditionalFormatting sqref="L429">
    <cfRule type="cellIs" dxfId="19585" priority="22164" operator="greaterThan">
      <formula>5000000</formula>
    </cfRule>
  </conditionalFormatting>
  <conditionalFormatting sqref="L429">
    <cfRule type="expression" dxfId="19584" priority="22163">
      <formula>ISTEXT($L$429)</formula>
    </cfRule>
  </conditionalFormatting>
  <conditionalFormatting sqref="L429">
    <cfRule type="cellIs" dxfId="19583" priority="22162" operator="lessThan">
      <formula>0</formula>
    </cfRule>
  </conditionalFormatting>
  <conditionalFormatting sqref="M429">
    <cfRule type="cellIs" dxfId="19582" priority="22161" operator="greaterThan">
      <formula>5000000</formula>
    </cfRule>
  </conditionalFormatting>
  <conditionalFormatting sqref="M429">
    <cfRule type="expression" dxfId="19581" priority="22160">
      <formula>ISTEXT($M$429)</formula>
    </cfRule>
  </conditionalFormatting>
  <conditionalFormatting sqref="M429">
    <cfRule type="cellIs" dxfId="19580" priority="22159" operator="lessThan">
      <formula>0</formula>
    </cfRule>
  </conditionalFormatting>
  <conditionalFormatting sqref="N429">
    <cfRule type="cellIs" dxfId="19579" priority="22158" operator="greaterThan">
      <formula>5000000</formula>
    </cfRule>
  </conditionalFormatting>
  <conditionalFormatting sqref="N429">
    <cfRule type="expression" dxfId="19578" priority="22157">
      <formula>ISTEXT($N$429)</formula>
    </cfRule>
  </conditionalFormatting>
  <conditionalFormatting sqref="N429">
    <cfRule type="cellIs" dxfId="19577" priority="22156" operator="lessThan">
      <formula>0</formula>
    </cfRule>
  </conditionalFormatting>
  <conditionalFormatting sqref="O429">
    <cfRule type="cellIs" dxfId="19576" priority="22155" operator="greaterThan">
      <formula>5000000</formula>
    </cfRule>
  </conditionalFormatting>
  <conditionalFormatting sqref="O429">
    <cfRule type="expression" dxfId="19575" priority="22154">
      <formula>ISTEXT($O$429)</formula>
    </cfRule>
  </conditionalFormatting>
  <conditionalFormatting sqref="O429">
    <cfRule type="cellIs" dxfId="19574" priority="22153" operator="lessThan">
      <formula>0</formula>
    </cfRule>
  </conditionalFormatting>
  <conditionalFormatting sqref="P429">
    <cfRule type="cellIs" dxfId="19573" priority="22152" operator="greaterThan">
      <formula>5000000</formula>
    </cfRule>
  </conditionalFormatting>
  <conditionalFormatting sqref="P429">
    <cfRule type="expression" dxfId="19572" priority="22151">
      <formula>ISTEXT($P$429)</formula>
    </cfRule>
  </conditionalFormatting>
  <conditionalFormatting sqref="P429">
    <cfRule type="cellIs" dxfId="19571" priority="22150" operator="lessThan">
      <formula>0</formula>
    </cfRule>
  </conditionalFormatting>
  <conditionalFormatting sqref="Q429">
    <cfRule type="cellIs" dxfId="19570" priority="22149" operator="greaterThan">
      <formula>5000000</formula>
    </cfRule>
  </conditionalFormatting>
  <conditionalFormatting sqref="Q429">
    <cfRule type="expression" dxfId="19569" priority="22148">
      <formula>ISTEXT($Q$429)</formula>
    </cfRule>
  </conditionalFormatting>
  <conditionalFormatting sqref="Q429">
    <cfRule type="cellIs" dxfId="19568" priority="22147" operator="lessThan">
      <formula>0</formula>
    </cfRule>
  </conditionalFormatting>
  <conditionalFormatting sqref="R429">
    <cfRule type="cellIs" dxfId="19567" priority="22146" operator="greaterThan">
      <formula>5000000</formula>
    </cfRule>
  </conditionalFormatting>
  <conditionalFormatting sqref="R429">
    <cfRule type="expression" dxfId="19566" priority="22145">
      <formula>ISTEXT($R$429)</formula>
    </cfRule>
  </conditionalFormatting>
  <conditionalFormatting sqref="R429">
    <cfRule type="cellIs" dxfId="19565" priority="22144" operator="lessThan">
      <formula>0</formula>
    </cfRule>
  </conditionalFormatting>
  <conditionalFormatting sqref="S429">
    <cfRule type="cellIs" dxfId="19564" priority="22143" operator="greaterThan">
      <formula>5000000</formula>
    </cfRule>
  </conditionalFormatting>
  <conditionalFormatting sqref="S429">
    <cfRule type="expression" dxfId="19563" priority="22142">
      <formula>ISTEXT($S$429)</formula>
    </cfRule>
  </conditionalFormatting>
  <conditionalFormatting sqref="S429">
    <cfRule type="cellIs" dxfId="19562" priority="22141" operator="lessThan">
      <formula>0</formula>
    </cfRule>
  </conditionalFormatting>
  <conditionalFormatting sqref="T429">
    <cfRule type="cellIs" dxfId="19561" priority="22140" operator="greaterThan">
      <formula>5000000</formula>
    </cfRule>
  </conditionalFormatting>
  <conditionalFormatting sqref="T429">
    <cfRule type="expression" dxfId="19560" priority="22139">
      <formula>ISTEXT($T$429)</formula>
    </cfRule>
  </conditionalFormatting>
  <conditionalFormatting sqref="T429">
    <cfRule type="cellIs" dxfId="19559" priority="22138" operator="lessThan">
      <formula>0</formula>
    </cfRule>
  </conditionalFormatting>
  <conditionalFormatting sqref="U429">
    <cfRule type="cellIs" dxfId="19558" priority="22137" operator="greaterThan">
      <formula>5000000</formula>
    </cfRule>
  </conditionalFormatting>
  <conditionalFormatting sqref="U429">
    <cfRule type="expression" dxfId="19557" priority="22136">
      <formula>ISTEXT($U$429)</formula>
    </cfRule>
  </conditionalFormatting>
  <conditionalFormatting sqref="U429">
    <cfRule type="cellIs" dxfId="19556" priority="22135" operator="lessThan">
      <formula>0</formula>
    </cfRule>
  </conditionalFormatting>
  <conditionalFormatting sqref="V429">
    <cfRule type="cellIs" dxfId="19555" priority="22134" operator="greaterThan">
      <formula>5000000</formula>
    </cfRule>
  </conditionalFormatting>
  <conditionalFormatting sqref="V429">
    <cfRule type="expression" dxfId="19554" priority="22133">
      <formula>ISTEXT($V$429)</formula>
    </cfRule>
  </conditionalFormatting>
  <conditionalFormatting sqref="V429">
    <cfRule type="cellIs" dxfId="19553" priority="22132" operator="lessThan">
      <formula>0</formula>
    </cfRule>
  </conditionalFormatting>
  <conditionalFormatting sqref="W429">
    <cfRule type="cellIs" dxfId="19552" priority="22131" operator="greaterThan">
      <formula>5000000</formula>
    </cfRule>
  </conditionalFormatting>
  <conditionalFormatting sqref="W429">
    <cfRule type="expression" dxfId="19551" priority="22130">
      <formula>ISTEXT($W$429)</formula>
    </cfRule>
  </conditionalFormatting>
  <conditionalFormatting sqref="W429">
    <cfRule type="cellIs" dxfId="19550" priority="22129" operator="lessThan">
      <formula>0</formula>
    </cfRule>
  </conditionalFormatting>
  <conditionalFormatting sqref="X429">
    <cfRule type="cellIs" dxfId="19549" priority="22128" operator="greaterThan">
      <formula>5000000</formula>
    </cfRule>
  </conditionalFormatting>
  <conditionalFormatting sqref="X429">
    <cfRule type="expression" dxfId="19548" priority="22127">
      <formula>ISTEXT($X$429)</formula>
    </cfRule>
  </conditionalFormatting>
  <conditionalFormatting sqref="X429">
    <cfRule type="cellIs" dxfId="19547" priority="22126" operator="lessThan">
      <formula>0</formula>
    </cfRule>
  </conditionalFormatting>
  <conditionalFormatting sqref="Y429">
    <cfRule type="cellIs" dxfId="19546" priority="22125" operator="greaterThan">
      <formula>5000000</formula>
    </cfRule>
  </conditionalFormatting>
  <conditionalFormatting sqref="Y429">
    <cfRule type="expression" dxfId="19545" priority="22124">
      <formula>ISTEXT($Y$429)</formula>
    </cfRule>
  </conditionalFormatting>
  <conditionalFormatting sqref="Y429">
    <cfRule type="cellIs" dxfId="19544" priority="22123" operator="lessThan">
      <formula>0</formula>
    </cfRule>
  </conditionalFormatting>
  <conditionalFormatting sqref="Z429">
    <cfRule type="cellIs" dxfId="19543" priority="22122" operator="greaterThan">
      <formula>5000000</formula>
    </cfRule>
  </conditionalFormatting>
  <conditionalFormatting sqref="Z429">
    <cfRule type="expression" dxfId="19542" priority="22121">
      <formula>ISTEXT($Z$429)</formula>
    </cfRule>
  </conditionalFormatting>
  <conditionalFormatting sqref="Z429">
    <cfRule type="cellIs" dxfId="19541" priority="22120" operator="lessThan">
      <formula>0</formula>
    </cfRule>
  </conditionalFormatting>
  <conditionalFormatting sqref="D430">
    <cfRule type="cellIs" dxfId="19540" priority="22119" operator="greaterThan">
      <formula>5000000</formula>
    </cfRule>
  </conditionalFormatting>
  <conditionalFormatting sqref="D430">
    <cfRule type="expression" dxfId="19539" priority="22118">
      <formula>ISTEXT($D$430)</formula>
    </cfRule>
  </conditionalFormatting>
  <conditionalFormatting sqref="D430">
    <cfRule type="cellIs" dxfId="19538" priority="22117" operator="lessThan">
      <formula>0</formula>
    </cfRule>
  </conditionalFormatting>
  <conditionalFormatting sqref="E430">
    <cfRule type="cellIs" dxfId="19537" priority="22116" operator="greaterThan">
      <formula>5000000</formula>
    </cfRule>
  </conditionalFormatting>
  <conditionalFormatting sqref="E430">
    <cfRule type="expression" dxfId="19536" priority="22115">
      <formula>ISTEXT($E$430)</formula>
    </cfRule>
  </conditionalFormatting>
  <conditionalFormatting sqref="E430">
    <cfRule type="cellIs" dxfId="19535" priority="22114" operator="lessThan">
      <formula>0</formula>
    </cfRule>
  </conditionalFormatting>
  <conditionalFormatting sqref="F430">
    <cfRule type="cellIs" dxfId="19534" priority="22113" operator="greaterThan">
      <formula>5000000</formula>
    </cfRule>
  </conditionalFormatting>
  <conditionalFormatting sqref="F430">
    <cfRule type="expression" dxfId="19533" priority="22112">
      <formula>ISTEXT($F$430)</formula>
    </cfRule>
  </conditionalFormatting>
  <conditionalFormatting sqref="F430">
    <cfRule type="cellIs" dxfId="19532" priority="22111" operator="lessThan">
      <formula>0</formula>
    </cfRule>
  </conditionalFormatting>
  <conditionalFormatting sqref="G430">
    <cfRule type="cellIs" dxfId="19531" priority="22110" operator="greaterThan">
      <formula>5000000</formula>
    </cfRule>
  </conditionalFormatting>
  <conditionalFormatting sqref="G430">
    <cfRule type="expression" dxfId="19530" priority="22109">
      <formula>ISTEXT($G$430)</formula>
    </cfRule>
  </conditionalFormatting>
  <conditionalFormatting sqref="G430">
    <cfRule type="cellIs" dxfId="19529" priority="22108" operator="lessThan">
      <formula>0</formula>
    </cfRule>
  </conditionalFormatting>
  <conditionalFormatting sqref="H430">
    <cfRule type="cellIs" dxfId="19528" priority="22107" operator="greaterThan">
      <formula>5000000</formula>
    </cfRule>
  </conditionalFormatting>
  <conditionalFormatting sqref="H430">
    <cfRule type="expression" dxfId="19527" priority="22106">
      <formula>ISTEXT($H$430)</formula>
    </cfRule>
  </conditionalFormatting>
  <conditionalFormatting sqref="H430">
    <cfRule type="cellIs" dxfId="19526" priority="22105" operator="lessThan">
      <formula>0</formula>
    </cfRule>
  </conditionalFormatting>
  <conditionalFormatting sqref="I430">
    <cfRule type="cellIs" dxfId="19525" priority="22104" operator="greaterThan">
      <formula>5000000</formula>
    </cfRule>
  </conditionalFormatting>
  <conditionalFormatting sqref="I430">
    <cfRule type="expression" dxfId="19524" priority="22103">
      <formula>ISTEXT($I$430)</formula>
    </cfRule>
  </conditionalFormatting>
  <conditionalFormatting sqref="I430">
    <cfRule type="cellIs" dxfId="19523" priority="22102" operator="lessThan">
      <formula>0</formula>
    </cfRule>
  </conditionalFormatting>
  <conditionalFormatting sqref="J430">
    <cfRule type="cellIs" dxfId="19522" priority="22101" operator="greaterThan">
      <formula>5000000</formula>
    </cfRule>
  </conditionalFormatting>
  <conditionalFormatting sqref="J430">
    <cfRule type="expression" dxfId="19521" priority="22100">
      <formula>ISTEXT($J$430)</formula>
    </cfRule>
  </conditionalFormatting>
  <conditionalFormatting sqref="J430">
    <cfRule type="cellIs" dxfId="19520" priority="22099" operator="lessThan">
      <formula>0</formula>
    </cfRule>
  </conditionalFormatting>
  <conditionalFormatting sqref="K430">
    <cfRule type="cellIs" dxfId="19519" priority="22098" operator="greaterThan">
      <formula>5000000</formula>
    </cfRule>
  </conditionalFormatting>
  <conditionalFormatting sqref="K430">
    <cfRule type="expression" dxfId="19518" priority="22097">
      <formula>ISTEXT($K$430)</formula>
    </cfRule>
  </conditionalFormatting>
  <conditionalFormatting sqref="K430">
    <cfRule type="cellIs" dxfId="19517" priority="22096" operator="lessThan">
      <formula>0</formula>
    </cfRule>
  </conditionalFormatting>
  <conditionalFormatting sqref="L430">
    <cfRule type="cellIs" dxfId="19516" priority="22095" operator="greaterThan">
      <formula>5000000</formula>
    </cfRule>
  </conditionalFormatting>
  <conditionalFormatting sqref="L430">
    <cfRule type="expression" dxfId="19515" priority="22094">
      <formula>ISTEXT($L$430)</formula>
    </cfRule>
  </conditionalFormatting>
  <conditionalFormatting sqref="L430">
    <cfRule type="cellIs" dxfId="19514" priority="22093" operator="lessThan">
      <formula>0</formula>
    </cfRule>
  </conditionalFormatting>
  <conditionalFormatting sqref="M430">
    <cfRule type="cellIs" dxfId="19513" priority="22092" operator="greaterThan">
      <formula>5000000</formula>
    </cfRule>
  </conditionalFormatting>
  <conditionalFormatting sqref="M430">
    <cfRule type="expression" dxfId="19512" priority="22091">
      <formula>ISTEXT($M$430)</formula>
    </cfRule>
  </conditionalFormatting>
  <conditionalFormatting sqref="M430">
    <cfRule type="cellIs" dxfId="19511" priority="22090" operator="lessThan">
      <formula>0</formula>
    </cfRule>
  </conditionalFormatting>
  <conditionalFormatting sqref="N430">
    <cfRule type="cellIs" dxfId="19510" priority="22089" operator="greaterThan">
      <formula>5000000</formula>
    </cfRule>
  </conditionalFormatting>
  <conditionalFormatting sqref="N430">
    <cfRule type="expression" dxfId="19509" priority="22088">
      <formula>ISTEXT($N$430)</formula>
    </cfRule>
  </conditionalFormatting>
  <conditionalFormatting sqref="N430">
    <cfRule type="cellIs" dxfId="19508" priority="22087" operator="lessThan">
      <formula>0</formula>
    </cfRule>
  </conditionalFormatting>
  <conditionalFormatting sqref="O430">
    <cfRule type="cellIs" dxfId="19507" priority="22086" operator="greaterThan">
      <formula>5000000</formula>
    </cfRule>
  </conditionalFormatting>
  <conditionalFormatting sqref="O430">
    <cfRule type="expression" dxfId="19506" priority="22085">
      <formula>ISTEXT($O$430)</formula>
    </cfRule>
  </conditionalFormatting>
  <conditionalFormatting sqref="O430">
    <cfRule type="cellIs" dxfId="19505" priority="22084" operator="lessThan">
      <formula>0</formula>
    </cfRule>
  </conditionalFormatting>
  <conditionalFormatting sqref="P430">
    <cfRule type="cellIs" dxfId="19504" priority="22083" operator="greaterThan">
      <formula>5000000</formula>
    </cfRule>
  </conditionalFormatting>
  <conditionalFormatting sqref="P430">
    <cfRule type="expression" dxfId="19503" priority="22082">
      <formula>ISTEXT($P$430)</formula>
    </cfRule>
  </conditionalFormatting>
  <conditionalFormatting sqref="P430">
    <cfRule type="cellIs" dxfId="19502" priority="22081" operator="lessThan">
      <formula>0</formula>
    </cfRule>
  </conditionalFormatting>
  <conditionalFormatting sqref="Q430">
    <cfRule type="cellIs" dxfId="19501" priority="22080" operator="greaterThan">
      <formula>5000000</formula>
    </cfRule>
  </conditionalFormatting>
  <conditionalFormatting sqref="Q430">
    <cfRule type="expression" dxfId="19500" priority="22079">
      <formula>ISTEXT($Q$430)</formula>
    </cfRule>
  </conditionalFormatting>
  <conditionalFormatting sqref="Q430">
    <cfRule type="cellIs" dxfId="19499" priority="22078" operator="lessThan">
      <formula>0</formula>
    </cfRule>
  </conditionalFormatting>
  <conditionalFormatting sqref="R430">
    <cfRule type="cellIs" dxfId="19498" priority="22077" operator="greaterThan">
      <formula>5000000</formula>
    </cfRule>
  </conditionalFormatting>
  <conditionalFormatting sqref="R430">
    <cfRule type="expression" dxfId="19497" priority="22076">
      <formula>ISTEXT($R$430)</formula>
    </cfRule>
  </conditionalFormatting>
  <conditionalFormatting sqref="R430">
    <cfRule type="cellIs" dxfId="19496" priority="22075" operator="lessThan">
      <formula>0</formula>
    </cfRule>
  </conditionalFormatting>
  <conditionalFormatting sqref="S430">
    <cfRule type="cellIs" dxfId="19495" priority="22074" operator="greaterThan">
      <formula>5000000</formula>
    </cfRule>
  </conditionalFormatting>
  <conditionalFormatting sqref="S430">
    <cfRule type="expression" dxfId="19494" priority="22073">
      <formula>ISTEXT($S$430)</formula>
    </cfRule>
  </conditionalFormatting>
  <conditionalFormatting sqref="S430">
    <cfRule type="cellIs" dxfId="19493" priority="22072" operator="lessThan">
      <formula>0</formula>
    </cfRule>
  </conditionalFormatting>
  <conditionalFormatting sqref="T430">
    <cfRule type="cellIs" dxfId="19492" priority="22071" operator="greaterThan">
      <formula>5000000</formula>
    </cfRule>
  </conditionalFormatting>
  <conditionalFormatting sqref="T430">
    <cfRule type="expression" dxfId="19491" priority="22070">
      <formula>ISTEXT($T$430)</formula>
    </cfRule>
  </conditionalFormatting>
  <conditionalFormatting sqref="T430">
    <cfRule type="cellIs" dxfId="19490" priority="22069" operator="lessThan">
      <formula>0</formula>
    </cfRule>
  </conditionalFormatting>
  <conditionalFormatting sqref="U430">
    <cfRule type="cellIs" dxfId="19489" priority="22068" operator="greaterThan">
      <formula>5000000</formula>
    </cfRule>
  </conditionalFormatting>
  <conditionalFormatting sqref="U430">
    <cfRule type="expression" dxfId="19488" priority="22067">
      <formula>ISTEXT($U$430)</formula>
    </cfRule>
  </conditionalFormatting>
  <conditionalFormatting sqref="U430">
    <cfRule type="cellIs" dxfId="19487" priority="22066" operator="lessThan">
      <formula>0</formula>
    </cfRule>
  </conditionalFormatting>
  <conditionalFormatting sqref="V430">
    <cfRule type="cellIs" dxfId="19486" priority="22065" operator="greaterThan">
      <formula>5000000</formula>
    </cfRule>
  </conditionalFormatting>
  <conditionalFormatting sqref="V430">
    <cfRule type="expression" dxfId="19485" priority="22064">
      <formula>ISTEXT($V$430)</formula>
    </cfRule>
  </conditionalFormatting>
  <conditionalFormatting sqref="V430">
    <cfRule type="cellIs" dxfId="19484" priority="22063" operator="lessThan">
      <formula>0</formula>
    </cfRule>
  </conditionalFormatting>
  <conditionalFormatting sqref="W430">
    <cfRule type="cellIs" dxfId="19483" priority="22062" operator="greaterThan">
      <formula>5000000</formula>
    </cfRule>
  </conditionalFormatting>
  <conditionalFormatting sqref="W430">
    <cfRule type="expression" dxfId="19482" priority="22061">
      <formula>ISTEXT($W$430)</formula>
    </cfRule>
  </conditionalFormatting>
  <conditionalFormatting sqref="W430">
    <cfRule type="cellIs" dxfId="19481" priority="22060" operator="lessThan">
      <formula>0</formula>
    </cfRule>
  </conditionalFormatting>
  <conditionalFormatting sqref="X430">
    <cfRule type="cellIs" dxfId="19480" priority="22059" operator="greaterThan">
      <formula>5000000</formula>
    </cfRule>
  </conditionalFormatting>
  <conditionalFormatting sqref="X430">
    <cfRule type="expression" dxfId="19479" priority="22058">
      <formula>ISTEXT($X$430)</formula>
    </cfRule>
  </conditionalFormatting>
  <conditionalFormatting sqref="X430">
    <cfRule type="cellIs" dxfId="19478" priority="22057" operator="lessThan">
      <formula>0</formula>
    </cfRule>
  </conditionalFormatting>
  <conditionalFormatting sqref="Y430">
    <cfRule type="cellIs" dxfId="19477" priority="22056" operator="greaterThan">
      <formula>5000000</formula>
    </cfRule>
  </conditionalFormatting>
  <conditionalFormatting sqref="Y430">
    <cfRule type="expression" dxfId="19476" priority="22055">
      <formula>ISTEXT($Y$430)</formula>
    </cfRule>
  </conditionalFormatting>
  <conditionalFormatting sqref="Y430">
    <cfRule type="cellIs" dxfId="19475" priority="22054" operator="lessThan">
      <formula>0</formula>
    </cfRule>
  </conditionalFormatting>
  <conditionalFormatting sqref="Z430">
    <cfRule type="cellIs" dxfId="19474" priority="22053" operator="greaterThan">
      <formula>5000000</formula>
    </cfRule>
  </conditionalFormatting>
  <conditionalFormatting sqref="Z430">
    <cfRule type="expression" dxfId="19473" priority="22052">
      <formula>ISTEXT($Z$430)</formula>
    </cfRule>
  </conditionalFormatting>
  <conditionalFormatting sqref="Z430">
    <cfRule type="cellIs" dxfId="19472" priority="22051" operator="lessThan">
      <formula>0</formula>
    </cfRule>
  </conditionalFormatting>
  <conditionalFormatting sqref="D431">
    <cfRule type="cellIs" dxfId="19471" priority="22050" operator="greaterThan">
      <formula>5000000</formula>
    </cfRule>
  </conditionalFormatting>
  <conditionalFormatting sqref="D431">
    <cfRule type="expression" dxfId="19470" priority="22049">
      <formula>ISTEXT($D$431)</formula>
    </cfRule>
  </conditionalFormatting>
  <conditionalFormatting sqref="D431">
    <cfRule type="cellIs" dxfId="19469" priority="22048" operator="lessThan">
      <formula>0</formula>
    </cfRule>
  </conditionalFormatting>
  <conditionalFormatting sqref="E431">
    <cfRule type="cellIs" dxfId="19468" priority="22047" operator="greaterThan">
      <formula>5000000</formula>
    </cfRule>
  </conditionalFormatting>
  <conditionalFormatting sqref="E431">
    <cfRule type="expression" dxfId="19467" priority="22046">
      <formula>ISTEXT($E$431)</formula>
    </cfRule>
  </conditionalFormatting>
  <conditionalFormatting sqref="E431">
    <cfRule type="cellIs" dxfId="19466" priority="22045" operator="lessThan">
      <formula>0</formula>
    </cfRule>
  </conditionalFormatting>
  <conditionalFormatting sqref="F431">
    <cfRule type="cellIs" dxfId="19465" priority="22044" operator="greaterThan">
      <formula>5000000</formula>
    </cfRule>
  </conditionalFormatting>
  <conditionalFormatting sqref="F431">
    <cfRule type="expression" dxfId="19464" priority="22043">
      <formula>ISTEXT($F$431)</formula>
    </cfRule>
  </conditionalFormatting>
  <conditionalFormatting sqref="F431">
    <cfRule type="cellIs" dxfId="19463" priority="22042" operator="lessThan">
      <formula>0</formula>
    </cfRule>
  </conditionalFormatting>
  <conditionalFormatting sqref="G431">
    <cfRule type="cellIs" dxfId="19462" priority="22041" operator="greaterThan">
      <formula>5000000</formula>
    </cfRule>
  </conditionalFormatting>
  <conditionalFormatting sqref="G431">
    <cfRule type="expression" dxfId="19461" priority="22040">
      <formula>ISTEXT($G$431)</formula>
    </cfRule>
  </conditionalFormatting>
  <conditionalFormatting sqref="G431">
    <cfRule type="cellIs" dxfId="19460" priority="22039" operator="lessThan">
      <formula>0</formula>
    </cfRule>
  </conditionalFormatting>
  <conditionalFormatting sqref="H431">
    <cfRule type="cellIs" dxfId="19459" priority="22038" operator="greaterThan">
      <formula>5000000</formula>
    </cfRule>
  </conditionalFormatting>
  <conditionalFormatting sqref="H431">
    <cfRule type="expression" dxfId="19458" priority="22037">
      <formula>ISTEXT($H$431)</formula>
    </cfRule>
  </conditionalFormatting>
  <conditionalFormatting sqref="H431">
    <cfRule type="cellIs" dxfId="19457" priority="22036" operator="lessThan">
      <formula>0</formula>
    </cfRule>
  </conditionalFormatting>
  <conditionalFormatting sqref="I431">
    <cfRule type="cellIs" dxfId="19456" priority="22035" operator="greaterThan">
      <formula>5000000</formula>
    </cfRule>
  </conditionalFormatting>
  <conditionalFormatting sqref="I431">
    <cfRule type="expression" dxfId="19455" priority="22034">
      <formula>ISTEXT($I$431)</formula>
    </cfRule>
  </conditionalFormatting>
  <conditionalFormatting sqref="I431">
    <cfRule type="cellIs" dxfId="19454" priority="22033" operator="lessThan">
      <formula>0</formula>
    </cfRule>
  </conditionalFormatting>
  <conditionalFormatting sqref="J431">
    <cfRule type="cellIs" dxfId="19453" priority="22032" operator="greaterThan">
      <formula>5000000</formula>
    </cfRule>
  </conditionalFormatting>
  <conditionalFormatting sqref="J431">
    <cfRule type="expression" dxfId="19452" priority="22031">
      <formula>ISTEXT($J$431)</formula>
    </cfRule>
  </conditionalFormatting>
  <conditionalFormatting sqref="J431">
    <cfRule type="cellIs" dxfId="19451" priority="22030" operator="lessThan">
      <formula>0</formula>
    </cfRule>
  </conditionalFormatting>
  <conditionalFormatting sqref="K431">
    <cfRule type="cellIs" dxfId="19450" priority="22029" operator="greaterThan">
      <formula>5000000</formula>
    </cfRule>
  </conditionalFormatting>
  <conditionalFormatting sqref="K431">
    <cfRule type="expression" dxfId="19449" priority="22028">
      <formula>ISTEXT($K$431)</formula>
    </cfRule>
  </conditionalFormatting>
  <conditionalFormatting sqref="K431">
    <cfRule type="cellIs" dxfId="19448" priority="22027" operator="lessThan">
      <formula>0</formula>
    </cfRule>
  </conditionalFormatting>
  <conditionalFormatting sqref="L431">
    <cfRule type="cellIs" dxfId="19447" priority="22026" operator="greaterThan">
      <formula>5000000</formula>
    </cfRule>
  </conditionalFormatting>
  <conditionalFormatting sqref="L431">
    <cfRule type="expression" dxfId="19446" priority="22025">
      <formula>ISTEXT($L$431)</formula>
    </cfRule>
  </conditionalFormatting>
  <conditionalFormatting sqref="L431">
    <cfRule type="cellIs" dxfId="19445" priority="22024" operator="lessThan">
      <formula>0</formula>
    </cfRule>
  </conditionalFormatting>
  <conditionalFormatting sqref="M431">
    <cfRule type="cellIs" dxfId="19444" priority="22023" operator="greaterThan">
      <formula>5000000</formula>
    </cfRule>
  </conditionalFormatting>
  <conditionalFormatting sqref="M431">
    <cfRule type="expression" dxfId="19443" priority="22022">
      <formula>ISTEXT($M$431)</formula>
    </cfRule>
  </conditionalFormatting>
  <conditionalFormatting sqref="M431">
    <cfRule type="cellIs" dxfId="19442" priority="22021" operator="lessThan">
      <formula>0</formula>
    </cfRule>
  </conditionalFormatting>
  <conditionalFormatting sqref="N431">
    <cfRule type="cellIs" dxfId="19441" priority="22020" operator="greaterThan">
      <formula>5000000</formula>
    </cfRule>
  </conditionalFormatting>
  <conditionalFormatting sqref="N431">
    <cfRule type="expression" dxfId="19440" priority="22019">
      <formula>ISTEXT($N$431)</formula>
    </cfRule>
  </conditionalFormatting>
  <conditionalFormatting sqref="N431">
    <cfRule type="cellIs" dxfId="19439" priority="22018" operator="lessThan">
      <formula>0</formula>
    </cfRule>
  </conditionalFormatting>
  <conditionalFormatting sqref="O431">
    <cfRule type="cellIs" dxfId="19438" priority="22017" operator="greaterThan">
      <formula>5000000</formula>
    </cfRule>
  </conditionalFormatting>
  <conditionalFormatting sqref="O431">
    <cfRule type="expression" dxfId="19437" priority="22016">
      <formula>ISTEXT($O$431)</formula>
    </cfRule>
  </conditionalFormatting>
  <conditionalFormatting sqref="O431">
    <cfRule type="cellIs" dxfId="19436" priority="22015" operator="lessThan">
      <formula>0</formula>
    </cfRule>
  </conditionalFormatting>
  <conditionalFormatting sqref="P431">
    <cfRule type="cellIs" dxfId="19435" priority="22014" operator="greaterThan">
      <formula>5000000</formula>
    </cfRule>
  </conditionalFormatting>
  <conditionalFormatting sqref="P431">
    <cfRule type="expression" dxfId="19434" priority="22013">
      <formula>ISTEXT($P$431)</formula>
    </cfRule>
  </conditionalFormatting>
  <conditionalFormatting sqref="P431">
    <cfRule type="cellIs" dxfId="19433" priority="22012" operator="lessThan">
      <formula>0</formula>
    </cfRule>
  </conditionalFormatting>
  <conditionalFormatting sqref="Q431">
    <cfRule type="cellIs" dxfId="19432" priority="22011" operator="greaterThan">
      <formula>5000000</formula>
    </cfRule>
  </conditionalFormatting>
  <conditionalFormatting sqref="Q431">
    <cfRule type="expression" dxfId="19431" priority="22010">
      <formula>ISTEXT($Q$431)</formula>
    </cfRule>
  </conditionalFormatting>
  <conditionalFormatting sqref="Q431">
    <cfRule type="cellIs" dxfId="19430" priority="22009" operator="lessThan">
      <formula>0</formula>
    </cfRule>
  </conditionalFormatting>
  <conditionalFormatting sqref="R431">
    <cfRule type="cellIs" dxfId="19429" priority="22008" operator="greaterThan">
      <formula>5000000</formula>
    </cfRule>
  </conditionalFormatting>
  <conditionalFormatting sqref="R431">
    <cfRule type="expression" dxfId="19428" priority="22007">
      <formula>ISTEXT($R$431)</formula>
    </cfRule>
  </conditionalFormatting>
  <conditionalFormatting sqref="R431">
    <cfRule type="cellIs" dxfId="19427" priority="22006" operator="lessThan">
      <formula>0</formula>
    </cfRule>
  </conditionalFormatting>
  <conditionalFormatting sqref="S431">
    <cfRule type="cellIs" dxfId="19426" priority="22005" operator="greaterThan">
      <formula>5000000</formula>
    </cfRule>
  </conditionalFormatting>
  <conditionalFormatting sqref="S431">
    <cfRule type="expression" dxfId="19425" priority="22004">
      <formula>ISTEXT($S$431)</formula>
    </cfRule>
  </conditionalFormatting>
  <conditionalFormatting sqref="S431">
    <cfRule type="cellIs" dxfId="19424" priority="22003" operator="lessThan">
      <formula>0</formula>
    </cfRule>
  </conditionalFormatting>
  <conditionalFormatting sqref="T431">
    <cfRule type="cellIs" dxfId="19423" priority="22002" operator="greaterThan">
      <formula>5000000</formula>
    </cfRule>
  </conditionalFormatting>
  <conditionalFormatting sqref="T431">
    <cfRule type="expression" dxfId="19422" priority="22001">
      <formula>ISTEXT($T$431)</formula>
    </cfRule>
  </conditionalFormatting>
  <conditionalFormatting sqref="T431">
    <cfRule type="cellIs" dxfId="19421" priority="22000" operator="lessThan">
      <formula>0</formula>
    </cfRule>
  </conditionalFormatting>
  <conditionalFormatting sqref="U431">
    <cfRule type="cellIs" dxfId="19420" priority="21999" operator="greaterThan">
      <formula>5000000</formula>
    </cfRule>
  </conditionalFormatting>
  <conditionalFormatting sqref="U431">
    <cfRule type="expression" dxfId="19419" priority="21998">
      <formula>ISTEXT($U$431)</formula>
    </cfRule>
  </conditionalFormatting>
  <conditionalFormatting sqref="U431">
    <cfRule type="cellIs" dxfId="19418" priority="21997" operator="lessThan">
      <formula>0</formula>
    </cfRule>
  </conditionalFormatting>
  <conditionalFormatting sqref="V431">
    <cfRule type="cellIs" dxfId="19417" priority="21996" operator="greaterThan">
      <formula>5000000</formula>
    </cfRule>
  </conditionalFormatting>
  <conditionalFormatting sqref="V431">
    <cfRule type="expression" dxfId="19416" priority="21995">
      <formula>ISTEXT($V$431)</formula>
    </cfRule>
  </conditionalFormatting>
  <conditionalFormatting sqref="V431">
    <cfRule type="cellIs" dxfId="19415" priority="21994" operator="lessThan">
      <formula>0</formula>
    </cfRule>
  </conditionalFormatting>
  <conditionalFormatting sqref="W431">
    <cfRule type="cellIs" dxfId="19414" priority="21993" operator="greaterThan">
      <formula>5000000</formula>
    </cfRule>
  </conditionalFormatting>
  <conditionalFormatting sqref="W431">
    <cfRule type="expression" dxfId="19413" priority="21992">
      <formula>ISTEXT($W$431)</formula>
    </cfRule>
  </conditionalFormatting>
  <conditionalFormatting sqref="W431">
    <cfRule type="cellIs" dxfId="19412" priority="21991" operator="lessThan">
      <formula>0</formula>
    </cfRule>
  </conditionalFormatting>
  <conditionalFormatting sqref="X431">
    <cfRule type="cellIs" dxfId="19411" priority="21990" operator="greaterThan">
      <formula>5000000</formula>
    </cfRule>
  </conditionalFormatting>
  <conditionalFormatting sqref="X431">
    <cfRule type="expression" dxfId="19410" priority="21989">
      <formula>ISTEXT($X$431)</formula>
    </cfRule>
  </conditionalFormatting>
  <conditionalFormatting sqref="X431">
    <cfRule type="cellIs" dxfId="19409" priority="21988" operator="lessThan">
      <formula>0</formula>
    </cfRule>
  </conditionalFormatting>
  <conditionalFormatting sqref="Y431">
    <cfRule type="cellIs" dxfId="19408" priority="21987" operator="greaterThan">
      <formula>5000000</formula>
    </cfRule>
  </conditionalFormatting>
  <conditionalFormatting sqref="Y431">
    <cfRule type="expression" dxfId="19407" priority="21986">
      <formula>ISTEXT($Y$431)</formula>
    </cfRule>
  </conditionalFormatting>
  <conditionalFormatting sqref="Y431">
    <cfRule type="cellIs" dxfId="19406" priority="21985" operator="lessThan">
      <formula>0</formula>
    </cfRule>
  </conditionalFormatting>
  <conditionalFormatting sqref="Z431">
    <cfRule type="cellIs" dxfId="19405" priority="21984" operator="greaterThan">
      <formula>5000000</formula>
    </cfRule>
  </conditionalFormatting>
  <conditionalFormatting sqref="Z431">
    <cfRule type="expression" dxfId="19404" priority="21983">
      <formula>ISTEXT($Z$431)</formula>
    </cfRule>
  </conditionalFormatting>
  <conditionalFormatting sqref="Z431">
    <cfRule type="cellIs" dxfId="19403" priority="21982" operator="lessThan">
      <formula>0</formula>
    </cfRule>
  </conditionalFormatting>
  <conditionalFormatting sqref="E432">
    <cfRule type="cellIs" dxfId="19402" priority="21981" operator="greaterThan">
      <formula>5000000</formula>
    </cfRule>
  </conditionalFormatting>
  <conditionalFormatting sqref="E432">
    <cfRule type="expression" dxfId="19401" priority="21980">
      <formula>ISTEXT($E$432)</formula>
    </cfRule>
  </conditionalFormatting>
  <conditionalFormatting sqref="E432">
    <cfRule type="cellIs" dxfId="19400" priority="21979" operator="lessThan">
      <formula>0</formula>
    </cfRule>
  </conditionalFormatting>
  <conditionalFormatting sqref="F432">
    <cfRule type="cellIs" dxfId="19399" priority="21978" operator="greaterThan">
      <formula>5000000</formula>
    </cfRule>
  </conditionalFormatting>
  <conditionalFormatting sqref="F432">
    <cfRule type="expression" dxfId="19398" priority="21977">
      <formula>ISTEXT($F$432)</formula>
    </cfRule>
  </conditionalFormatting>
  <conditionalFormatting sqref="F432">
    <cfRule type="cellIs" dxfId="19397" priority="21976" operator="lessThan">
      <formula>0</formula>
    </cfRule>
  </conditionalFormatting>
  <conditionalFormatting sqref="G432">
    <cfRule type="cellIs" dxfId="19396" priority="21975" operator="greaterThan">
      <formula>5000000</formula>
    </cfRule>
  </conditionalFormatting>
  <conditionalFormatting sqref="G432">
    <cfRule type="expression" dxfId="19395" priority="21974">
      <formula>ISTEXT($G$432)</formula>
    </cfRule>
  </conditionalFormatting>
  <conditionalFormatting sqref="G432">
    <cfRule type="cellIs" dxfId="19394" priority="21973" operator="lessThan">
      <formula>0</formula>
    </cfRule>
  </conditionalFormatting>
  <conditionalFormatting sqref="H432">
    <cfRule type="cellIs" dxfId="19393" priority="21972" operator="greaterThan">
      <formula>5000000</formula>
    </cfRule>
  </conditionalFormatting>
  <conditionalFormatting sqref="H432">
    <cfRule type="expression" dxfId="19392" priority="21971">
      <formula>ISTEXT($H$432)</formula>
    </cfRule>
  </conditionalFormatting>
  <conditionalFormatting sqref="H432">
    <cfRule type="cellIs" dxfId="19391" priority="21970" operator="lessThan">
      <formula>0</formula>
    </cfRule>
  </conditionalFormatting>
  <conditionalFormatting sqref="I432">
    <cfRule type="cellIs" dxfId="19390" priority="21969" operator="greaterThan">
      <formula>5000000</formula>
    </cfRule>
  </conditionalFormatting>
  <conditionalFormatting sqref="I432">
    <cfRule type="expression" dxfId="19389" priority="21968">
      <formula>ISTEXT($I$432)</formula>
    </cfRule>
  </conditionalFormatting>
  <conditionalFormatting sqref="I432">
    <cfRule type="cellIs" dxfId="19388" priority="21967" operator="lessThan">
      <formula>0</formula>
    </cfRule>
  </conditionalFormatting>
  <conditionalFormatting sqref="J432">
    <cfRule type="cellIs" dxfId="19387" priority="21966" operator="greaterThan">
      <formula>5000000</formula>
    </cfRule>
  </conditionalFormatting>
  <conditionalFormatting sqref="J432">
    <cfRule type="expression" dxfId="19386" priority="21965">
      <formula>ISTEXT($J$432)</formula>
    </cfRule>
  </conditionalFormatting>
  <conditionalFormatting sqref="J432">
    <cfRule type="cellIs" dxfId="19385" priority="21964" operator="lessThan">
      <formula>0</formula>
    </cfRule>
  </conditionalFormatting>
  <conditionalFormatting sqref="K432">
    <cfRule type="cellIs" dxfId="19384" priority="21963" operator="greaterThan">
      <formula>5000000</formula>
    </cfRule>
  </conditionalFormatting>
  <conditionalFormatting sqref="K432">
    <cfRule type="expression" dxfId="19383" priority="21962">
      <formula>ISTEXT($K$432)</formula>
    </cfRule>
  </conditionalFormatting>
  <conditionalFormatting sqref="K432">
    <cfRule type="cellIs" dxfId="19382" priority="21961" operator="lessThan">
      <formula>0</formula>
    </cfRule>
  </conditionalFormatting>
  <conditionalFormatting sqref="L432">
    <cfRule type="cellIs" dxfId="19381" priority="21960" operator="greaterThan">
      <formula>5000000</formula>
    </cfRule>
  </conditionalFormatting>
  <conditionalFormatting sqref="L432">
    <cfRule type="expression" dxfId="19380" priority="21959">
      <formula>ISTEXT($L$432)</formula>
    </cfRule>
  </conditionalFormatting>
  <conditionalFormatting sqref="L432">
    <cfRule type="cellIs" dxfId="19379" priority="21958" operator="lessThan">
      <formula>0</formula>
    </cfRule>
  </conditionalFormatting>
  <conditionalFormatting sqref="M432">
    <cfRule type="cellIs" dxfId="19378" priority="21957" operator="greaterThan">
      <formula>5000000</formula>
    </cfRule>
  </conditionalFormatting>
  <conditionalFormatting sqref="M432">
    <cfRule type="expression" dxfId="19377" priority="21956">
      <formula>ISTEXT($M$432)</formula>
    </cfRule>
  </conditionalFormatting>
  <conditionalFormatting sqref="M432">
    <cfRule type="cellIs" dxfId="19376" priority="21955" operator="lessThan">
      <formula>0</formula>
    </cfRule>
  </conditionalFormatting>
  <conditionalFormatting sqref="N432">
    <cfRule type="cellIs" dxfId="19375" priority="21954" operator="greaterThan">
      <formula>5000000</formula>
    </cfRule>
  </conditionalFormatting>
  <conditionalFormatting sqref="N432">
    <cfRule type="expression" dxfId="19374" priority="21953">
      <formula>ISTEXT($N$432)</formula>
    </cfRule>
  </conditionalFormatting>
  <conditionalFormatting sqref="N432">
    <cfRule type="cellIs" dxfId="19373" priority="21952" operator="lessThan">
      <formula>0</formula>
    </cfRule>
  </conditionalFormatting>
  <conditionalFormatting sqref="O432">
    <cfRule type="cellIs" dxfId="19372" priority="21951" operator="greaterThan">
      <formula>5000000</formula>
    </cfRule>
  </conditionalFormatting>
  <conditionalFormatting sqref="O432">
    <cfRule type="expression" dxfId="19371" priority="21950">
      <formula>ISTEXT($O$432)</formula>
    </cfRule>
  </conditionalFormatting>
  <conditionalFormatting sqref="O432">
    <cfRule type="cellIs" dxfId="19370" priority="21949" operator="lessThan">
      <formula>0</formula>
    </cfRule>
  </conditionalFormatting>
  <conditionalFormatting sqref="P432">
    <cfRule type="cellIs" dxfId="19369" priority="21948" operator="greaterThan">
      <formula>5000000</formula>
    </cfRule>
  </conditionalFormatting>
  <conditionalFormatting sqref="P432">
    <cfRule type="expression" dxfId="19368" priority="21947">
      <formula>ISTEXT($P$432)</formula>
    </cfRule>
  </conditionalFormatting>
  <conditionalFormatting sqref="P432">
    <cfRule type="cellIs" dxfId="19367" priority="21946" operator="lessThan">
      <formula>0</formula>
    </cfRule>
  </conditionalFormatting>
  <conditionalFormatting sqref="Q432">
    <cfRule type="cellIs" dxfId="19366" priority="21945" operator="greaterThan">
      <formula>5000000</formula>
    </cfRule>
  </conditionalFormatting>
  <conditionalFormatting sqref="Q432">
    <cfRule type="expression" dxfId="19365" priority="21944">
      <formula>ISTEXT($Q$432)</formula>
    </cfRule>
  </conditionalFormatting>
  <conditionalFormatting sqref="Q432">
    <cfRule type="cellIs" dxfId="19364" priority="21943" operator="lessThan">
      <formula>0</formula>
    </cfRule>
  </conditionalFormatting>
  <conditionalFormatting sqref="R432">
    <cfRule type="cellIs" dxfId="19363" priority="21942" operator="greaterThan">
      <formula>5000000</formula>
    </cfRule>
  </conditionalFormatting>
  <conditionalFormatting sqref="R432">
    <cfRule type="expression" dxfId="19362" priority="21941">
      <formula>ISTEXT($R$432)</formula>
    </cfRule>
  </conditionalFormatting>
  <conditionalFormatting sqref="R432">
    <cfRule type="cellIs" dxfId="19361" priority="21940" operator="lessThan">
      <formula>0</formula>
    </cfRule>
  </conditionalFormatting>
  <conditionalFormatting sqref="S432">
    <cfRule type="cellIs" dxfId="19360" priority="21939" operator="greaterThan">
      <formula>5000000</formula>
    </cfRule>
  </conditionalFormatting>
  <conditionalFormatting sqref="S432">
    <cfRule type="expression" dxfId="19359" priority="21938">
      <formula>ISTEXT($S$432)</formula>
    </cfRule>
  </conditionalFormatting>
  <conditionalFormatting sqref="S432">
    <cfRule type="cellIs" dxfId="19358" priority="21937" operator="lessThan">
      <formula>0</formula>
    </cfRule>
  </conditionalFormatting>
  <conditionalFormatting sqref="T432">
    <cfRule type="cellIs" dxfId="19357" priority="21936" operator="greaterThan">
      <formula>5000000</formula>
    </cfRule>
  </conditionalFormatting>
  <conditionalFormatting sqref="T432">
    <cfRule type="expression" dxfId="19356" priority="21935">
      <formula>ISTEXT($T$432)</formula>
    </cfRule>
  </conditionalFormatting>
  <conditionalFormatting sqref="T432">
    <cfRule type="cellIs" dxfId="19355" priority="21934" operator="lessThan">
      <formula>0</formula>
    </cfRule>
  </conditionalFormatting>
  <conditionalFormatting sqref="U432">
    <cfRule type="cellIs" dxfId="19354" priority="21933" operator="greaterThan">
      <formula>5000000</formula>
    </cfRule>
  </conditionalFormatting>
  <conditionalFormatting sqref="U432">
    <cfRule type="expression" dxfId="19353" priority="21932">
      <formula>ISTEXT($U$432)</formula>
    </cfRule>
  </conditionalFormatting>
  <conditionalFormatting sqref="U432">
    <cfRule type="cellIs" dxfId="19352" priority="21931" operator="lessThan">
      <formula>0</formula>
    </cfRule>
  </conditionalFormatting>
  <conditionalFormatting sqref="V432">
    <cfRule type="cellIs" dxfId="19351" priority="21930" operator="greaterThan">
      <formula>5000000</formula>
    </cfRule>
  </conditionalFormatting>
  <conditionalFormatting sqref="V432">
    <cfRule type="expression" dxfId="19350" priority="21929">
      <formula>ISTEXT($V$432)</formula>
    </cfRule>
  </conditionalFormatting>
  <conditionalFormatting sqref="V432">
    <cfRule type="cellIs" dxfId="19349" priority="21928" operator="lessThan">
      <formula>0</formula>
    </cfRule>
  </conditionalFormatting>
  <conditionalFormatting sqref="W432">
    <cfRule type="cellIs" dxfId="19348" priority="21927" operator="greaterThan">
      <formula>5000000</formula>
    </cfRule>
  </conditionalFormatting>
  <conditionalFormatting sqref="W432">
    <cfRule type="expression" dxfId="19347" priority="21926">
      <formula>ISTEXT($W$432)</formula>
    </cfRule>
  </conditionalFormatting>
  <conditionalFormatting sqref="W432">
    <cfRule type="cellIs" dxfId="19346" priority="21925" operator="lessThan">
      <formula>0</formula>
    </cfRule>
  </conditionalFormatting>
  <conditionalFormatting sqref="X432">
    <cfRule type="cellIs" dxfId="19345" priority="21924" operator="greaterThan">
      <formula>5000000</formula>
    </cfRule>
  </conditionalFormatting>
  <conditionalFormatting sqref="X432">
    <cfRule type="expression" dxfId="19344" priority="21923">
      <formula>ISTEXT($X$432)</formula>
    </cfRule>
  </conditionalFormatting>
  <conditionalFormatting sqref="X432">
    <cfRule type="cellIs" dxfId="19343" priority="21922" operator="lessThan">
      <formula>0</formula>
    </cfRule>
  </conditionalFormatting>
  <conditionalFormatting sqref="Y432">
    <cfRule type="cellIs" dxfId="19342" priority="21921" operator="greaterThan">
      <formula>5000000</formula>
    </cfRule>
  </conditionalFormatting>
  <conditionalFormatting sqref="Y432">
    <cfRule type="expression" dxfId="19341" priority="21920">
      <formula>ISTEXT($Y$432)</formula>
    </cfRule>
  </conditionalFormatting>
  <conditionalFormatting sqref="Y432">
    <cfRule type="cellIs" dxfId="19340" priority="21919" operator="lessThan">
      <formula>0</formula>
    </cfRule>
  </conditionalFormatting>
  <conditionalFormatting sqref="Z432">
    <cfRule type="cellIs" dxfId="19339" priority="21918" operator="greaterThan">
      <formula>5000000</formula>
    </cfRule>
  </conditionalFormatting>
  <conditionalFormatting sqref="Z432">
    <cfRule type="expression" dxfId="19338" priority="21917">
      <formula>ISTEXT($Z$432)</formula>
    </cfRule>
  </conditionalFormatting>
  <conditionalFormatting sqref="Z432">
    <cfRule type="cellIs" dxfId="19337" priority="21916" operator="lessThan">
      <formula>0</formula>
    </cfRule>
  </conditionalFormatting>
  <conditionalFormatting sqref="E433">
    <cfRule type="cellIs" dxfId="19336" priority="21915" operator="greaterThan">
      <formula>5000000</formula>
    </cfRule>
  </conditionalFormatting>
  <conditionalFormatting sqref="E433">
    <cfRule type="expression" dxfId="19335" priority="21914">
      <formula>ISTEXT($E$433)</formula>
    </cfRule>
  </conditionalFormatting>
  <conditionalFormatting sqref="E433">
    <cfRule type="cellIs" dxfId="19334" priority="21913" operator="lessThan">
      <formula>0</formula>
    </cfRule>
  </conditionalFormatting>
  <conditionalFormatting sqref="F433">
    <cfRule type="cellIs" dxfId="19333" priority="21912" operator="greaterThan">
      <formula>5000000</formula>
    </cfRule>
  </conditionalFormatting>
  <conditionalFormatting sqref="F433">
    <cfRule type="expression" dxfId="19332" priority="21911">
      <formula>ISTEXT($F$433)</formula>
    </cfRule>
  </conditionalFormatting>
  <conditionalFormatting sqref="F433">
    <cfRule type="cellIs" dxfId="19331" priority="21910" operator="lessThan">
      <formula>0</formula>
    </cfRule>
  </conditionalFormatting>
  <conditionalFormatting sqref="G433">
    <cfRule type="cellIs" dxfId="19330" priority="21909" operator="greaterThan">
      <formula>5000000</formula>
    </cfRule>
  </conditionalFormatting>
  <conditionalFormatting sqref="G433">
    <cfRule type="expression" dxfId="19329" priority="21908">
      <formula>ISTEXT($G$433)</formula>
    </cfRule>
  </conditionalFormatting>
  <conditionalFormatting sqref="G433">
    <cfRule type="cellIs" dxfId="19328" priority="21907" operator="lessThan">
      <formula>0</formula>
    </cfRule>
  </conditionalFormatting>
  <conditionalFormatting sqref="H433">
    <cfRule type="cellIs" dxfId="19327" priority="21906" operator="greaterThan">
      <formula>5000000</formula>
    </cfRule>
  </conditionalFormatting>
  <conditionalFormatting sqref="H433">
    <cfRule type="expression" dxfId="19326" priority="21905">
      <formula>ISTEXT($H$433)</formula>
    </cfRule>
  </conditionalFormatting>
  <conditionalFormatting sqref="H433">
    <cfRule type="cellIs" dxfId="19325" priority="21904" operator="lessThan">
      <formula>0</formula>
    </cfRule>
  </conditionalFormatting>
  <conditionalFormatting sqref="I433">
    <cfRule type="cellIs" dxfId="19324" priority="21903" operator="greaterThan">
      <formula>5000000</formula>
    </cfRule>
  </conditionalFormatting>
  <conditionalFormatting sqref="I433">
    <cfRule type="expression" dxfId="19323" priority="21902">
      <formula>ISTEXT($I$433)</formula>
    </cfRule>
  </conditionalFormatting>
  <conditionalFormatting sqref="I433">
    <cfRule type="cellIs" dxfId="19322" priority="21901" operator="lessThan">
      <formula>0</formula>
    </cfRule>
  </conditionalFormatting>
  <conditionalFormatting sqref="J433">
    <cfRule type="cellIs" dxfId="19321" priority="21900" operator="greaterThan">
      <formula>5000000</formula>
    </cfRule>
  </conditionalFormatting>
  <conditionalFormatting sqref="J433">
    <cfRule type="expression" dxfId="19320" priority="21899">
      <formula>ISTEXT($J$433)</formula>
    </cfRule>
  </conditionalFormatting>
  <conditionalFormatting sqref="J433">
    <cfRule type="cellIs" dxfId="19319" priority="21898" operator="lessThan">
      <formula>0</formula>
    </cfRule>
  </conditionalFormatting>
  <conditionalFormatting sqref="K433">
    <cfRule type="cellIs" dxfId="19318" priority="21897" operator="greaterThan">
      <formula>5000000</formula>
    </cfRule>
  </conditionalFormatting>
  <conditionalFormatting sqref="K433">
    <cfRule type="expression" dxfId="19317" priority="21896">
      <formula>ISTEXT($K$433)</formula>
    </cfRule>
  </conditionalFormatting>
  <conditionalFormatting sqref="K433">
    <cfRule type="cellIs" dxfId="19316" priority="21895" operator="lessThan">
      <formula>0</formula>
    </cfRule>
  </conditionalFormatting>
  <conditionalFormatting sqref="L433">
    <cfRule type="cellIs" dxfId="19315" priority="21894" operator="greaterThan">
      <formula>5000000</formula>
    </cfRule>
  </conditionalFormatting>
  <conditionalFormatting sqref="L433">
    <cfRule type="expression" dxfId="19314" priority="21893">
      <formula>ISTEXT($L$433)</formula>
    </cfRule>
  </conditionalFormatting>
  <conditionalFormatting sqref="L433">
    <cfRule type="cellIs" dxfId="19313" priority="21892" operator="lessThan">
      <formula>0</formula>
    </cfRule>
  </conditionalFormatting>
  <conditionalFormatting sqref="M433">
    <cfRule type="cellIs" dxfId="19312" priority="21891" operator="greaterThan">
      <formula>5000000</formula>
    </cfRule>
  </conditionalFormatting>
  <conditionalFormatting sqref="M433">
    <cfRule type="expression" dxfId="19311" priority="21890">
      <formula>ISTEXT($M$433)</formula>
    </cfRule>
  </conditionalFormatting>
  <conditionalFormatting sqref="M433">
    <cfRule type="cellIs" dxfId="19310" priority="21889" operator="lessThan">
      <formula>0</formula>
    </cfRule>
  </conditionalFormatting>
  <conditionalFormatting sqref="N433">
    <cfRule type="cellIs" dxfId="19309" priority="21888" operator="greaterThan">
      <formula>5000000</formula>
    </cfRule>
  </conditionalFormatting>
  <conditionalFormatting sqref="N433">
    <cfRule type="expression" dxfId="19308" priority="21887">
      <formula>ISTEXT($N$433)</formula>
    </cfRule>
  </conditionalFormatting>
  <conditionalFormatting sqref="N433">
    <cfRule type="cellIs" dxfId="19307" priority="21886" operator="lessThan">
      <formula>0</formula>
    </cfRule>
  </conditionalFormatting>
  <conditionalFormatting sqref="O433">
    <cfRule type="cellIs" dxfId="19306" priority="21885" operator="greaterThan">
      <formula>5000000</formula>
    </cfRule>
  </conditionalFormatting>
  <conditionalFormatting sqref="O433">
    <cfRule type="expression" dxfId="19305" priority="21884">
      <formula>ISTEXT($O$433)</formula>
    </cfRule>
  </conditionalFormatting>
  <conditionalFormatting sqref="O433">
    <cfRule type="cellIs" dxfId="19304" priority="21883" operator="lessThan">
      <formula>0</formula>
    </cfRule>
  </conditionalFormatting>
  <conditionalFormatting sqref="P433">
    <cfRule type="cellIs" dxfId="19303" priority="21882" operator="greaterThan">
      <formula>5000000</formula>
    </cfRule>
  </conditionalFormatting>
  <conditionalFormatting sqref="P433">
    <cfRule type="expression" dxfId="19302" priority="21881">
      <formula>ISTEXT($P$433)</formula>
    </cfRule>
  </conditionalFormatting>
  <conditionalFormatting sqref="P433">
    <cfRule type="cellIs" dxfId="19301" priority="21880" operator="lessThan">
      <formula>0</formula>
    </cfRule>
  </conditionalFormatting>
  <conditionalFormatting sqref="Q433">
    <cfRule type="cellIs" dxfId="19300" priority="21879" operator="greaterThan">
      <formula>5000000</formula>
    </cfRule>
  </conditionalFormatting>
  <conditionalFormatting sqref="Q433">
    <cfRule type="expression" dxfId="19299" priority="21878">
      <formula>ISTEXT($Q$433)</formula>
    </cfRule>
  </conditionalFormatting>
  <conditionalFormatting sqref="Q433">
    <cfRule type="cellIs" dxfId="19298" priority="21877" operator="lessThan">
      <formula>0</formula>
    </cfRule>
  </conditionalFormatting>
  <conditionalFormatting sqref="R433">
    <cfRule type="cellIs" dxfId="19297" priority="21876" operator="greaterThan">
      <formula>5000000</formula>
    </cfRule>
  </conditionalFormatting>
  <conditionalFormatting sqref="R433">
    <cfRule type="expression" dxfId="19296" priority="21875">
      <formula>ISTEXT($R$433)</formula>
    </cfRule>
  </conditionalFormatting>
  <conditionalFormatting sqref="R433">
    <cfRule type="cellIs" dxfId="19295" priority="21874" operator="lessThan">
      <formula>0</formula>
    </cfRule>
  </conditionalFormatting>
  <conditionalFormatting sqref="S433">
    <cfRule type="cellIs" dxfId="19294" priority="21873" operator="greaterThan">
      <formula>5000000</formula>
    </cfRule>
  </conditionalFormatting>
  <conditionalFormatting sqref="S433">
    <cfRule type="expression" dxfId="19293" priority="21872">
      <formula>ISTEXT($S$433)</formula>
    </cfRule>
  </conditionalFormatting>
  <conditionalFormatting sqref="S433">
    <cfRule type="cellIs" dxfId="19292" priority="21871" operator="lessThan">
      <formula>0</formula>
    </cfRule>
  </conditionalFormatting>
  <conditionalFormatting sqref="T433">
    <cfRule type="cellIs" dxfId="19291" priority="21870" operator="greaterThan">
      <formula>5000000</formula>
    </cfRule>
  </conditionalFormatting>
  <conditionalFormatting sqref="T433">
    <cfRule type="expression" dxfId="19290" priority="21869">
      <formula>ISTEXT($T$433)</formula>
    </cfRule>
  </conditionalFormatting>
  <conditionalFormatting sqref="T433">
    <cfRule type="cellIs" dxfId="19289" priority="21868" operator="lessThan">
      <formula>0</formula>
    </cfRule>
  </conditionalFormatting>
  <conditionalFormatting sqref="U433">
    <cfRule type="cellIs" dxfId="19288" priority="21867" operator="greaterThan">
      <formula>5000000</formula>
    </cfRule>
  </conditionalFormatting>
  <conditionalFormatting sqref="U433">
    <cfRule type="expression" dxfId="19287" priority="21866">
      <formula>ISTEXT($U$433)</formula>
    </cfRule>
  </conditionalFormatting>
  <conditionalFormatting sqref="U433">
    <cfRule type="cellIs" dxfId="19286" priority="21865" operator="lessThan">
      <formula>0</formula>
    </cfRule>
  </conditionalFormatting>
  <conditionalFormatting sqref="V433">
    <cfRule type="cellIs" dxfId="19285" priority="21864" operator="greaterThan">
      <formula>5000000</formula>
    </cfRule>
  </conditionalFormatting>
  <conditionalFormatting sqref="V433">
    <cfRule type="expression" dxfId="19284" priority="21863">
      <formula>ISTEXT($V$433)</formula>
    </cfRule>
  </conditionalFormatting>
  <conditionalFormatting sqref="V433">
    <cfRule type="cellIs" dxfId="19283" priority="21862" operator="lessThan">
      <formula>0</formula>
    </cfRule>
  </conditionalFormatting>
  <conditionalFormatting sqref="W433">
    <cfRule type="cellIs" dxfId="19282" priority="21861" operator="greaterThan">
      <formula>5000000</formula>
    </cfRule>
  </conditionalFormatting>
  <conditionalFormatting sqref="W433">
    <cfRule type="expression" dxfId="19281" priority="21860">
      <formula>ISTEXT($W$433)</formula>
    </cfRule>
  </conditionalFormatting>
  <conditionalFormatting sqref="W433">
    <cfRule type="cellIs" dxfId="19280" priority="21859" operator="lessThan">
      <formula>0</formula>
    </cfRule>
  </conditionalFormatting>
  <conditionalFormatting sqref="X433">
    <cfRule type="cellIs" dxfId="19279" priority="21858" operator="greaterThan">
      <formula>5000000</formula>
    </cfRule>
  </conditionalFormatting>
  <conditionalFormatting sqref="X433">
    <cfRule type="expression" dxfId="19278" priority="21857">
      <formula>ISTEXT($X$433)</formula>
    </cfRule>
  </conditionalFormatting>
  <conditionalFormatting sqref="X433">
    <cfRule type="cellIs" dxfId="19277" priority="21856" operator="lessThan">
      <formula>0</formula>
    </cfRule>
  </conditionalFormatting>
  <conditionalFormatting sqref="Y433">
    <cfRule type="cellIs" dxfId="19276" priority="21855" operator="greaterThan">
      <formula>5000000</formula>
    </cfRule>
  </conditionalFormatting>
  <conditionalFormatting sqref="Y433">
    <cfRule type="expression" dxfId="19275" priority="21854">
      <formula>ISTEXT($Y$433)</formula>
    </cfRule>
  </conditionalFormatting>
  <conditionalFormatting sqref="Y433">
    <cfRule type="cellIs" dxfId="19274" priority="21853" operator="lessThan">
      <formula>0</formula>
    </cfRule>
  </conditionalFormatting>
  <conditionalFormatting sqref="Z433">
    <cfRule type="cellIs" dxfId="19273" priority="21852" operator="greaterThan">
      <formula>5000000</formula>
    </cfRule>
  </conditionalFormatting>
  <conditionalFormatting sqref="Z433">
    <cfRule type="expression" dxfId="19272" priority="21851">
      <formula>ISTEXT($Z$433)</formula>
    </cfRule>
  </conditionalFormatting>
  <conditionalFormatting sqref="Z433">
    <cfRule type="cellIs" dxfId="19271" priority="21850" operator="lessThan">
      <formula>0</formula>
    </cfRule>
  </conditionalFormatting>
  <conditionalFormatting sqref="D437">
    <cfRule type="cellIs" dxfId="19270" priority="21849" operator="greaterThan">
      <formula>5000000</formula>
    </cfRule>
  </conditionalFormatting>
  <conditionalFormatting sqref="D437">
    <cfRule type="expression" dxfId="19269" priority="21848">
      <formula>ISTEXT($D$437)</formula>
    </cfRule>
  </conditionalFormatting>
  <conditionalFormatting sqref="D437">
    <cfRule type="cellIs" dxfId="19268" priority="21847" operator="lessThan">
      <formula>0</formula>
    </cfRule>
  </conditionalFormatting>
  <conditionalFormatting sqref="D438">
    <cfRule type="cellIs" dxfId="19267" priority="21846" operator="greaterThan">
      <formula>5000000</formula>
    </cfRule>
  </conditionalFormatting>
  <conditionalFormatting sqref="D438">
    <cfRule type="expression" dxfId="19266" priority="21845">
      <formula>ISTEXT($D$438)</formula>
    </cfRule>
  </conditionalFormatting>
  <conditionalFormatting sqref="D438">
    <cfRule type="cellIs" dxfId="19265" priority="21844" operator="lessThan">
      <formula>0</formula>
    </cfRule>
  </conditionalFormatting>
  <conditionalFormatting sqref="D439">
    <cfRule type="cellIs" dxfId="19264" priority="21843" operator="greaterThan">
      <formula>5000000</formula>
    </cfRule>
  </conditionalFormatting>
  <conditionalFormatting sqref="D439">
    <cfRule type="expression" dxfId="19263" priority="21842">
      <formula>ISTEXT($D$439)</formula>
    </cfRule>
  </conditionalFormatting>
  <conditionalFormatting sqref="D439">
    <cfRule type="cellIs" dxfId="19262" priority="21841" operator="lessThan">
      <formula>0</formula>
    </cfRule>
  </conditionalFormatting>
  <conditionalFormatting sqref="D440">
    <cfRule type="cellIs" dxfId="19261" priority="21774" operator="greaterThan">
      <formula>5000000</formula>
    </cfRule>
  </conditionalFormatting>
  <conditionalFormatting sqref="D440">
    <cfRule type="expression" dxfId="19260" priority="21773">
      <formula>ISTEXT($D$440)</formula>
    </cfRule>
  </conditionalFormatting>
  <conditionalFormatting sqref="D440">
    <cfRule type="cellIs" dxfId="19259" priority="21772" operator="lessThan">
      <formula>0</formula>
    </cfRule>
  </conditionalFormatting>
  <conditionalFormatting sqref="D441">
    <cfRule type="cellIs" dxfId="19258" priority="21705" operator="greaterThan">
      <formula>5000000</formula>
    </cfRule>
  </conditionalFormatting>
  <conditionalFormatting sqref="D441">
    <cfRule type="expression" dxfId="19257" priority="21704">
      <formula>ISTEXT($D$441)</formula>
    </cfRule>
  </conditionalFormatting>
  <conditionalFormatting sqref="D441">
    <cfRule type="cellIs" dxfId="19256" priority="21703" operator="lessThan">
      <formula>0</formula>
    </cfRule>
  </conditionalFormatting>
  <conditionalFormatting sqref="D442">
    <cfRule type="cellIs" dxfId="19255" priority="21636" operator="greaterThan">
      <formula>5000000</formula>
    </cfRule>
  </conditionalFormatting>
  <conditionalFormatting sqref="D442">
    <cfRule type="expression" dxfId="19254" priority="21635">
      <formula>ISTEXT($D$442)</formula>
    </cfRule>
  </conditionalFormatting>
  <conditionalFormatting sqref="D442">
    <cfRule type="cellIs" dxfId="19253" priority="21634" operator="lessThan">
      <formula>0</formula>
    </cfRule>
  </conditionalFormatting>
  <conditionalFormatting sqref="D443">
    <cfRule type="cellIs" dxfId="19252" priority="21567" operator="greaterThan">
      <formula>5000000</formula>
    </cfRule>
  </conditionalFormatting>
  <conditionalFormatting sqref="D443">
    <cfRule type="expression" dxfId="19251" priority="21566">
      <formula>ISTEXT($D$443)</formula>
    </cfRule>
  </conditionalFormatting>
  <conditionalFormatting sqref="D443">
    <cfRule type="cellIs" dxfId="19250" priority="21565" operator="lessThan">
      <formula>0</formula>
    </cfRule>
  </conditionalFormatting>
  <conditionalFormatting sqref="D444">
    <cfRule type="cellIs" dxfId="19249" priority="21498" operator="greaterThan">
      <formula>5000000</formula>
    </cfRule>
  </conditionalFormatting>
  <conditionalFormatting sqref="D444">
    <cfRule type="expression" dxfId="19248" priority="21497">
      <formula>ISTEXT($D$444)</formula>
    </cfRule>
  </conditionalFormatting>
  <conditionalFormatting sqref="D444">
    <cfRule type="cellIs" dxfId="19247" priority="21496" operator="lessThan">
      <formula>0</formula>
    </cfRule>
  </conditionalFormatting>
  <conditionalFormatting sqref="D445">
    <cfRule type="cellIs" dxfId="19246" priority="21429" operator="greaterThan">
      <formula>5000000</formula>
    </cfRule>
  </conditionalFormatting>
  <conditionalFormatting sqref="D445">
    <cfRule type="expression" dxfId="19245" priority="21428">
      <formula>ISTEXT($D$445)</formula>
    </cfRule>
  </conditionalFormatting>
  <conditionalFormatting sqref="D445">
    <cfRule type="cellIs" dxfId="19244" priority="21427" operator="lessThan">
      <formula>0</formula>
    </cfRule>
  </conditionalFormatting>
  <conditionalFormatting sqref="D446">
    <cfRule type="cellIs" dxfId="19243" priority="21360" operator="greaterThan">
      <formula>5000000</formula>
    </cfRule>
  </conditionalFormatting>
  <conditionalFormatting sqref="D446">
    <cfRule type="expression" dxfId="19242" priority="21359">
      <formula>ISTEXT($D$446)</formula>
    </cfRule>
  </conditionalFormatting>
  <conditionalFormatting sqref="D446">
    <cfRule type="cellIs" dxfId="19241" priority="21358" operator="lessThan">
      <formula>0</formula>
    </cfRule>
  </conditionalFormatting>
  <conditionalFormatting sqref="D452">
    <cfRule type="cellIs" dxfId="19240" priority="21291" operator="greaterThan">
      <formula>5000000</formula>
    </cfRule>
  </conditionalFormatting>
  <conditionalFormatting sqref="D452">
    <cfRule type="expression" dxfId="19239" priority="21290">
      <formula>ISTEXT($D$452)</formula>
    </cfRule>
  </conditionalFormatting>
  <conditionalFormatting sqref="D452">
    <cfRule type="cellIs" dxfId="19238" priority="21289" operator="lessThan">
      <formula>0</formula>
    </cfRule>
  </conditionalFormatting>
  <conditionalFormatting sqref="E452">
    <cfRule type="cellIs" dxfId="19237" priority="21288" operator="greaterThan">
      <formula>5000000</formula>
    </cfRule>
  </conditionalFormatting>
  <conditionalFormatting sqref="E452">
    <cfRule type="expression" dxfId="19236" priority="21287">
      <formula>ISTEXT($E$452)</formula>
    </cfRule>
  </conditionalFormatting>
  <conditionalFormatting sqref="E452">
    <cfRule type="cellIs" dxfId="19235" priority="21286" operator="lessThan">
      <formula>0</formula>
    </cfRule>
  </conditionalFormatting>
  <conditionalFormatting sqref="F452">
    <cfRule type="cellIs" dxfId="19234" priority="21285" operator="greaterThan">
      <formula>5000000</formula>
    </cfRule>
  </conditionalFormatting>
  <conditionalFormatting sqref="F452">
    <cfRule type="expression" dxfId="19233" priority="21284">
      <formula>ISTEXT($F$452)</formula>
    </cfRule>
  </conditionalFormatting>
  <conditionalFormatting sqref="F452">
    <cfRule type="cellIs" dxfId="19232" priority="21283" operator="lessThan">
      <formula>0</formula>
    </cfRule>
  </conditionalFormatting>
  <conditionalFormatting sqref="G452">
    <cfRule type="cellIs" dxfId="19231" priority="21282" operator="greaterThan">
      <formula>5000000</formula>
    </cfRule>
  </conditionalFormatting>
  <conditionalFormatting sqref="G452">
    <cfRule type="expression" dxfId="19230" priority="21281">
      <formula>ISTEXT($G$452)</formula>
    </cfRule>
  </conditionalFormatting>
  <conditionalFormatting sqref="G452">
    <cfRule type="cellIs" dxfId="19229" priority="21280" operator="lessThan">
      <formula>0</formula>
    </cfRule>
  </conditionalFormatting>
  <conditionalFormatting sqref="H452">
    <cfRule type="cellIs" dxfId="19228" priority="21279" operator="greaterThan">
      <formula>5000000</formula>
    </cfRule>
  </conditionalFormatting>
  <conditionalFormatting sqref="H452">
    <cfRule type="expression" dxfId="19227" priority="21278">
      <formula>ISTEXT($H$452)</formula>
    </cfRule>
  </conditionalFormatting>
  <conditionalFormatting sqref="H452">
    <cfRule type="cellIs" dxfId="19226" priority="21277" operator="lessThan">
      <formula>0</formula>
    </cfRule>
  </conditionalFormatting>
  <conditionalFormatting sqref="I452">
    <cfRule type="cellIs" dxfId="19225" priority="21276" operator="greaterThan">
      <formula>5000000</formula>
    </cfRule>
  </conditionalFormatting>
  <conditionalFormatting sqref="I452">
    <cfRule type="expression" dxfId="19224" priority="21275">
      <formula>ISTEXT($I$452)</formula>
    </cfRule>
  </conditionalFormatting>
  <conditionalFormatting sqref="I452">
    <cfRule type="cellIs" dxfId="19223" priority="21274" operator="lessThan">
      <formula>0</formula>
    </cfRule>
  </conditionalFormatting>
  <conditionalFormatting sqref="J452">
    <cfRule type="cellIs" dxfId="19222" priority="21273" operator="greaterThan">
      <formula>5000000</formula>
    </cfRule>
  </conditionalFormatting>
  <conditionalFormatting sqref="J452">
    <cfRule type="expression" dxfId="19221" priority="21272">
      <formula>ISTEXT($J$452)</formula>
    </cfRule>
  </conditionalFormatting>
  <conditionalFormatting sqref="J452">
    <cfRule type="cellIs" dxfId="19220" priority="21271" operator="lessThan">
      <formula>0</formula>
    </cfRule>
  </conditionalFormatting>
  <conditionalFormatting sqref="K452">
    <cfRule type="cellIs" dxfId="19219" priority="21270" operator="greaterThan">
      <formula>5000000</formula>
    </cfRule>
  </conditionalFormatting>
  <conditionalFormatting sqref="K452">
    <cfRule type="expression" dxfId="19218" priority="21269">
      <formula>ISTEXT($K$452)</formula>
    </cfRule>
  </conditionalFormatting>
  <conditionalFormatting sqref="K452">
    <cfRule type="cellIs" dxfId="19217" priority="21268" operator="lessThan">
      <formula>0</formula>
    </cfRule>
  </conditionalFormatting>
  <conditionalFormatting sqref="L452">
    <cfRule type="cellIs" dxfId="19216" priority="21267" operator="greaterThan">
      <formula>5000000</formula>
    </cfRule>
  </conditionalFormatting>
  <conditionalFormatting sqref="L452">
    <cfRule type="expression" dxfId="19215" priority="21266">
      <formula>ISTEXT($L$452)</formula>
    </cfRule>
  </conditionalFormatting>
  <conditionalFormatting sqref="L452">
    <cfRule type="cellIs" dxfId="19214" priority="21265" operator="lessThan">
      <formula>0</formula>
    </cfRule>
  </conditionalFormatting>
  <conditionalFormatting sqref="M452">
    <cfRule type="cellIs" dxfId="19213" priority="21264" operator="greaterThan">
      <formula>5000000</formula>
    </cfRule>
  </conditionalFormatting>
  <conditionalFormatting sqref="M452">
    <cfRule type="expression" dxfId="19212" priority="21263">
      <formula>ISTEXT($M$452)</formula>
    </cfRule>
  </conditionalFormatting>
  <conditionalFormatting sqref="M452">
    <cfRule type="cellIs" dxfId="19211" priority="21262" operator="lessThan">
      <formula>0</formula>
    </cfRule>
  </conditionalFormatting>
  <conditionalFormatting sqref="N452">
    <cfRule type="cellIs" dxfId="19210" priority="21261" operator="greaterThan">
      <formula>5000000</formula>
    </cfRule>
  </conditionalFormatting>
  <conditionalFormatting sqref="N452">
    <cfRule type="expression" dxfId="19209" priority="21260">
      <formula>ISTEXT($N$452)</formula>
    </cfRule>
  </conditionalFormatting>
  <conditionalFormatting sqref="N452">
    <cfRule type="cellIs" dxfId="19208" priority="21259" operator="lessThan">
      <formula>0</formula>
    </cfRule>
  </conditionalFormatting>
  <conditionalFormatting sqref="O452">
    <cfRule type="cellIs" dxfId="19207" priority="21258" operator="greaterThan">
      <formula>5000000</formula>
    </cfRule>
  </conditionalFormatting>
  <conditionalFormatting sqref="O452">
    <cfRule type="expression" dxfId="19206" priority="21257">
      <formula>ISTEXT($O$452)</formula>
    </cfRule>
  </conditionalFormatting>
  <conditionalFormatting sqref="O452">
    <cfRule type="cellIs" dxfId="19205" priority="21256" operator="lessThan">
      <formula>0</formula>
    </cfRule>
  </conditionalFormatting>
  <conditionalFormatting sqref="P452">
    <cfRule type="cellIs" dxfId="19204" priority="21255" operator="greaterThan">
      <formula>5000000</formula>
    </cfRule>
  </conditionalFormatting>
  <conditionalFormatting sqref="P452">
    <cfRule type="expression" dxfId="19203" priority="21254">
      <formula>ISTEXT($P$452)</formula>
    </cfRule>
  </conditionalFormatting>
  <conditionalFormatting sqref="P452">
    <cfRule type="cellIs" dxfId="19202" priority="21253" operator="lessThan">
      <formula>0</formula>
    </cfRule>
  </conditionalFormatting>
  <conditionalFormatting sqref="Q452">
    <cfRule type="cellIs" dxfId="19201" priority="21252" operator="greaterThan">
      <formula>5000000</formula>
    </cfRule>
  </conditionalFormatting>
  <conditionalFormatting sqref="Q452">
    <cfRule type="expression" dxfId="19200" priority="21251">
      <formula>ISTEXT($Q$452)</formula>
    </cfRule>
  </conditionalFormatting>
  <conditionalFormatting sqref="Q452">
    <cfRule type="cellIs" dxfId="19199" priority="21250" operator="lessThan">
      <formula>0</formula>
    </cfRule>
  </conditionalFormatting>
  <conditionalFormatting sqref="R452">
    <cfRule type="cellIs" dxfId="19198" priority="21249" operator="greaterThan">
      <formula>5000000</formula>
    </cfRule>
  </conditionalFormatting>
  <conditionalFormatting sqref="R452">
    <cfRule type="expression" dxfId="19197" priority="21248">
      <formula>ISTEXT($R$452)</formula>
    </cfRule>
  </conditionalFormatting>
  <conditionalFormatting sqref="R452">
    <cfRule type="cellIs" dxfId="19196" priority="21247" operator="lessThan">
      <formula>0</formula>
    </cfRule>
  </conditionalFormatting>
  <conditionalFormatting sqref="S452">
    <cfRule type="cellIs" dxfId="19195" priority="21246" operator="greaterThan">
      <formula>5000000</formula>
    </cfRule>
  </conditionalFormatting>
  <conditionalFormatting sqref="S452">
    <cfRule type="expression" dxfId="19194" priority="21245">
      <formula>ISTEXT($S$452)</formula>
    </cfRule>
  </conditionalFormatting>
  <conditionalFormatting sqref="S452">
    <cfRule type="cellIs" dxfId="19193" priority="21244" operator="lessThan">
      <formula>0</formula>
    </cfRule>
  </conditionalFormatting>
  <conditionalFormatting sqref="T452">
    <cfRule type="cellIs" dxfId="19192" priority="21243" operator="greaterThan">
      <formula>5000000</formula>
    </cfRule>
  </conditionalFormatting>
  <conditionalFormatting sqref="T452">
    <cfRule type="expression" dxfId="19191" priority="21242">
      <formula>ISTEXT($T$452)</formula>
    </cfRule>
  </conditionalFormatting>
  <conditionalFormatting sqref="T452">
    <cfRule type="cellIs" dxfId="19190" priority="21241" operator="lessThan">
      <formula>0</formula>
    </cfRule>
  </conditionalFormatting>
  <conditionalFormatting sqref="U452">
    <cfRule type="cellIs" dxfId="19189" priority="21240" operator="greaterThan">
      <formula>5000000</formula>
    </cfRule>
  </conditionalFormatting>
  <conditionalFormatting sqref="U452">
    <cfRule type="expression" dxfId="19188" priority="21239">
      <formula>ISTEXT($U$452)</formula>
    </cfRule>
  </conditionalFormatting>
  <conditionalFormatting sqref="U452">
    <cfRule type="cellIs" dxfId="19187" priority="21238" operator="lessThan">
      <formula>0</formula>
    </cfRule>
  </conditionalFormatting>
  <conditionalFormatting sqref="V452">
    <cfRule type="cellIs" dxfId="19186" priority="21237" operator="greaterThan">
      <formula>5000000</formula>
    </cfRule>
  </conditionalFormatting>
  <conditionalFormatting sqref="V452">
    <cfRule type="expression" dxfId="19185" priority="21236">
      <formula>ISTEXT($V$452)</formula>
    </cfRule>
  </conditionalFormatting>
  <conditionalFormatting sqref="V452">
    <cfRule type="cellIs" dxfId="19184" priority="21235" operator="lessThan">
      <formula>0</formula>
    </cfRule>
  </conditionalFormatting>
  <conditionalFormatting sqref="W452">
    <cfRule type="cellIs" dxfId="19183" priority="21234" operator="greaterThan">
      <formula>5000000</formula>
    </cfRule>
  </conditionalFormatting>
  <conditionalFormatting sqref="W452">
    <cfRule type="expression" dxfId="19182" priority="21233">
      <formula>ISTEXT($W$452)</formula>
    </cfRule>
  </conditionalFormatting>
  <conditionalFormatting sqref="W452">
    <cfRule type="cellIs" dxfId="19181" priority="21232" operator="lessThan">
      <formula>0</formula>
    </cfRule>
  </conditionalFormatting>
  <conditionalFormatting sqref="X452">
    <cfRule type="cellIs" dxfId="19180" priority="21231" operator="greaterThan">
      <formula>5000000</formula>
    </cfRule>
  </conditionalFormatting>
  <conditionalFormatting sqref="X452">
    <cfRule type="expression" dxfId="19179" priority="21230">
      <formula>ISTEXT($X$452)</formula>
    </cfRule>
  </conditionalFormatting>
  <conditionalFormatting sqref="X452">
    <cfRule type="cellIs" dxfId="19178" priority="21229" operator="lessThan">
      <formula>0</formula>
    </cfRule>
  </conditionalFormatting>
  <conditionalFormatting sqref="Y452">
    <cfRule type="cellIs" dxfId="19177" priority="21228" operator="greaterThan">
      <formula>5000000</formula>
    </cfRule>
  </conditionalFormatting>
  <conditionalFormatting sqref="Y452">
    <cfRule type="expression" dxfId="19176" priority="21227">
      <formula>ISTEXT($Y$452)</formula>
    </cfRule>
  </conditionalFormatting>
  <conditionalFormatting sqref="Y452">
    <cfRule type="cellIs" dxfId="19175" priority="21226" operator="lessThan">
      <formula>0</formula>
    </cfRule>
  </conditionalFormatting>
  <conditionalFormatting sqref="Z452">
    <cfRule type="cellIs" dxfId="19174" priority="21225" operator="greaterThan">
      <formula>5000000</formula>
    </cfRule>
  </conditionalFormatting>
  <conditionalFormatting sqref="Z452">
    <cfRule type="expression" dxfId="19173" priority="21224">
      <formula>ISTEXT($Z$452)</formula>
    </cfRule>
  </conditionalFormatting>
  <conditionalFormatting sqref="Z452">
    <cfRule type="cellIs" dxfId="19172" priority="21223" operator="lessThan">
      <formula>0</formula>
    </cfRule>
  </conditionalFormatting>
  <conditionalFormatting sqref="D453">
    <cfRule type="cellIs" dxfId="19171" priority="21222" operator="greaterThan">
      <formula>5000000</formula>
    </cfRule>
  </conditionalFormatting>
  <conditionalFormatting sqref="D453">
    <cfRule type="expression" dxfId="19170" priority="21221">
      <formula>ISTEXT($D$453)</formula>
    </cfRule>
  </conditionalFormatting>
  <conditionalFormatting sqref="D453">
    <cfRule type="cellIs" dxfId="19169" priority="21220" operator="lessThan">
      <formula>0</formula>
    </cfRule>
  </conditionalFormatting>
  <conditionalFormatting sqref="E453">
    <cfRule type="cellIs" dxfId="19168" priority="21219" operator="greaterThan">
      <formula>5000000</formula>
    </cfRule>
  </conditionalFormatting>
  <conditionalFormatting sqref="E453">
    <cfRule type="expression" dxfId="19167" priority="21218">
      <formula>ISTEXT($E$453)</formula>
    </cfRule>
  </conditionalFormatting>
  <conditionalFormatting sqref="E453">
    <cfRule type="cellIs" dxfId="19166" priority="21217" operator="lessThan">
      <formula>0</formula>
    </cfRule>
  </conditionalFormatting>
  <conditionalFormatting sqref="F453">
    <cfRule type="cellIs" dxfId="19165" priority="21216" operator="greaterThan">
      <formula>5000000</formula>
    </cfRule>
  </conditionalFormatting>
  <conditionalFormatting sqref="F453">
    <cfRule type="expression" dxfId="19164" priority="21215">
      <formula>ISTEXT($F$453)</formula>
    </cfRule>
  </conditionalFormatting>
  <conditionalFormatting sqref="F453">
    <cfRule type="cellIs" dxfId="19163" priority="21214" operator="lessThan">
      <formula>0</formula>
    </cfRule>
  </conditionalFormatting>
  <conditionalFormatting sqref="G453">
    <cfRule type="cellIs" dxfId="19162" priority="21213" operator="greaterThan">
      <formula>5000000</formula>
    </cfRule>
  </conditionalFormatting>
  <conditionalFormatting sqref="G453">
    <cfRule type="expression" dxfId="19161" priority="21212">
      <formula>ISTEXT($G$453)</formula>
    </cfRule>
  </conditionalFormatting>
  <conditionalFormatting sqref="G453">
    <cfRule type="cellIs" dxfId="19160" priority="21211" operator="lessThan">
      <formula>0</formula>
    </cfRule>
  </conditionalFormatting>
  <conditionalFormatting sqref="H453">
    <cfRule type="cellIs" dxfId="19159" priority="21210" operator="greaterThan">
      <formula>5000000</formula>
    </cfRule>
  </conditionalFormatting>
  <conditionalFormatting sqref="H453">
    <cfRule type="expression" dxfId="19158" priority="21209">
      <formula>ISTEXT($H$453)</formula>
    </cfRule>
  </conditionalFormatting>
  <conditionalFormatting sqref="H453">
    <cfRule type="cellIs" dxfId="19157" priority="21208" operator="lessThan">
      <formula>0</formula>
    </cfRule>
  </conditionalFormatting>
  <conditionalFormatting sqref="I453">
    <cfRule type="cellIs" dxfId="19156" priority="21207" operator="greaterThan">
      <formula>5000000</formula>
    </cfRule>
  </conditionalFormatting>
  <conditionalFormatting sqref="I453">
    <cfRule type="expression" dxfId="19155" priority="21206">
      <formula>ISTEXT($I$453)</formula>
    </cfRule>
  </conditionalFormatting>
  <conditionalFormatting sqref="I453">
    <cfRule type="cellIs" dxfId="19154" priority="21205" operator="lessThan">
      <formula>0</formula>
    </cfRule>
  </conditionalFormatting>
  <conditionalFormatting sqref="J453">
    <cfRule type="cellIs" dxfId="19153" priority="21204" operator="greaterThan">
      <formula>5000000</formula>
    </cfRule>
  </conditionalFormatting>
  <conditionalFormatting sqref="J453">
    <cfRule type="expression" dxfId="19152" priority="21203">
      <formula>ISTEXT($J$453)</formula>
    </cfRule>
  </conditionalFormatting>
  <conditionalFormatting sqref="J453">
    <cfRule type="cellIs" dxfId="19151" priority="21202" operator="lessThan">
      <formula>0</formula>
    </cfRule>
  </conditionalFormatting>
  <conditionalFormatting sqref="K453">
    <cfRule type="cellIs" dxfId="19150" priority="21201" operator="greaterThan">
      <formula>5000000</formula>
    </cfRule>
  </conditionalFormatting>
  <conditionalFormatting sqref="K453">
    <cfRule type="expression" dxfId="19149" priority="21200">
      <formula>ISTEXT($K$453)</formula>
    </cfRule>
  </conditionalFormatting>
  <conditionalFormatting sqref="K453">
    <cfRule type="cellIs" dxfId="19148" priority="21199" operator="lessThan">
      <formula>0</formula>
    </cfRule>
  </conditionalFormatting>
  <conditionalFormatting sqref="L453">
    <cfRule type="cellIs" dxfId="19147" priority="21198" operator="greaterThan">
      <formula>5000000</formula>
    </cfRule>
  </conditionalFormatting>
  <conditionalFormatting sqref="L453">
    <cfRule type="expression" dxfId="19146" priority="21197">
      <formula>ISTEXT($L$453)</formula>
    </cfRule>
  </conditionalFormatting>
  <conditionalFormatting sqref="L453">
    <cfRule type="cellIs" dxfId="19145" priority="21196" operator="lessThan">
      <formula>0</formula>
    </cfRule>
  </conditionalFormatting>
  <conditionalFormatting sqref="M453">
    <cfRule type="cellIs" dxfId="19144" priority="21195" operator="greaterThan">
      <formula>5000000</formula>
    </cfRule>
  </conditionalFormatting>
  <conditionalFormatting sqref="M453">
    <cfRule type="expression" dxfId="19143" priority="21194">
      <formula>ISTEXT($M$453)</formula>
    </cfRule>
  </conditionalFormatting>
  <conditionalFormatting sqref="M453">
    <cfRule type="cellIs" dxfId="19142" priority="21193" operator="lessThan">
      <formula>0</formula>
    </cfRule>
  </conditionalFormatting>
  <conditionalFormatting sqref="N453">
    <cfRule type="cellIs" dxfId="19141" priority="21192" operator="greaterThan">
      <formula>5000000</formula>
    </cfRule>
  </conditionalFormatting>
  <conditionalFormatting sqref="N453">
    <cfRule type="expression" dxfId="19140" priority="21191">
      <formula>ISTEXT($N$453)</formula>
    </cfRule>
  </conditionalFormatting>
  <conditionalFormatting sqref="N453">
    <cfRule type="cellIs" dxfId="19139" priority="21190" operator="lessThan">
      <formula>0</formula>
    </cfRule>
  </conditionalFormatting>
  <conditionalFormatting sqref="O453">
    <cfRule type="cellIs" dxfId="19138" priority="21189" operator="greaterThan">
      <formula>5000000</formula>
    </cfRule>
  </conditionalFormatting>
  <conditionalFormatting sqref="O453">
    <cfRule type="expression" dxfId="19137" priority="21188">
      <formula>ISTEXT($O$453)</formula>
    </cfRule>
  </conditionalFormatting>
  <conditionalFormatting sqref="O453">
    <cfRule type="cellIs" dxfId="19136" priority="21187" operator="lessThan">
      <formula>0</formula>
    </cfRule>
  </conditionalFormatting>
  <conditionalFormatting sqref="P453">
    <cfRule type="cellIs" dxfId="19135" priority="21186" operator="greaterThan">
      <formula>5000000</formula>
    </cfRule>
  </conditionalFormatting>
  <conditionalFormatting sqref="P453">
    <cfRule type="expression" dxfId="19134" priority="21185">
      <formula>ISTEXT($P$453)</formula>
    </cfRule>
  </conditionalFormatting>
  <conditionalFormatting sqref="P453">
    <cfRule type="cellIs" dxfId="19133" priority="21184" operator="lessThan">
      <formula>0</formula>
    </cfRule>
  </conditionalFormatting>
  <conditionalFormatting sqref="Q453">
    <cfRule type="cellIs" dxfId="19132" priority="21183" operator="greaterThan">
      <formula>5000000</formula>
    </cfRule>
  </conditionalFormatting>
  <conditionalFormatting sqref="Q453">
    <cfRule type="expression" dxfId="19131" priority="21182">
      <formula>ISTEXT($Q$453)</formula>
    </cfRule>
  </conditionalFormatting>
  <conditionalFormatting sqref="Q453">
    <cfRule type="cellIs" dxfId="19130" priority="21181" operator="lessThan">
      <formula>0</formula>
    </cfRule>
  </conditionalFormatting>
  <conditionalFormatting sqref="R453">
    <cfRule type="cellIs" dxfId="19129" priority="21180" operator="greaterThan">
      <formula>5000000</formula>
    </cfRule>
  </conditionalFormatting>
  <conditionalFormatting sqref="R453">
    <cfRule type="expression" dxfId="19128" priority="21179">
      <formula>ISTEXT($R$453)</formula>
    </cfRule>
  </conditionalFormatting>
  <conditionalFormatting sqref="R453">
    <cfRule type="cellIs" dxfId="19127" priority="21178" operator="lessThan">
      <formula>0</formula>
    </cfRule>
  </conditionalFormatting>
  <conditionalFormatting sqref="S453">
    <cfRule type="cellIs" dxfId="19126" priority="21177" operator="greaterThan">
      <formula>5000000</formula>
    </cfRule>
  </conditionalFormatting>
  <conditionalFormatting sqref="S453">
    <cfRule type="expression" dxfId="19125" priority="21176">
      <formula>ISTEXT($S$453)</formula>
    </cfRule>
  </conditionalFormatting>
  <conditionalFormatting sqref="S453">
    <cfRule type="cellIs" dxfId="19124" priority="21175" operator="lessThan">
      <formula>0</formula>
    </cfRule>
  </conditionalFormatting>
  <conditionalFormatting sqref="T453">
    <cfRule type="cellIs" dxfId="19123" priority="21174" operator="greaterThan">
      <formula>5000000</formula>
    </cfRule>
  </conditionalFormatting>
  <conditionalFormatting sqref="T453">
    <cfRule type="expression" dxfId="19122" priority="21173">
      <formula>ISTEXT($T$453)</formula>
    </cfRule>
  </conditionalFormatting>
  <conditionalFormatting sqref="T453">
    <cfRule type="cellIs" dxfId="19121" priority="21172" operator="lessThan">
      <formula>0</formula>
    </cfRule>
  </conditionalFormatting>
  <conditionalFormatting sqref="U453">
    <cfRule type="cellIs" dxfId="19120" priority="21171" operator="greaterThan">
      <formula>5000000</formula>
    </cfRule>
  </conditionalFormatting>
  <conditionalFormatting sqref="U453">
    <cfRule type="expression" dxfId="19119" priority="21170">
      <formula>ISTEXT($U$453)</formula>
    </cfRule>
  </conditionalFormatting>
  <conditionalFormatting sqref="U453">
    <cfRule type="cellIs" dxfId="19118" priority="21169" operator="lessThan">
      <formula>0</formula>
    </cfRule>
  </conditionalFormatting>
  <conditionalFormatting sqref="V453">
    <cfRule type="cellIs" dxfId="19117" priority="21168" operator="greaterThan">
      <formula>5000000</formula>
    </cfRule>
  </conditionalFormatting>
  <conditionalFormatting sqref="V453">
    <cfRule type="expression" dxfId="19116" priority="21167">
      <formula>ISTEXT($V$453)</formula>
    </cfRule>
  </conditionalFormatting>
  <conditionalFormatting sqref="V453">
    <cfRule type="cellIs" dxfId="19115" priority="21166" operator="lessThan">
      <formula>0</formula>
    </cfRule>
  </conditionalFormatting>
  <conditionalFormatting sqref="W453">
    <cfRule type="cellIs" dxfId="19114" priority="21165" operator="greaterThan">
      <formula>5000000</formula>
    </cfRule>
  </conditionalFormatting>
  <conditionalFormatting sqref="W453">
    <cfRule type="expression" dxfId="19113" priority="21164">
      <formula>ISTEXT($W$453)</formula>
    </cfRule>
  </conditionalFormatting>
  <conditionalFormatting sqref="W453">
    <cfRule type="cellIs" dxfId="19112" priority="21163" operator="lessThan">
      <formula>0</formula>
    </cfRule>
  </conditionalFormatting>
  <conditionalFormatting sqref="X453">
    <cfRule type="cellIs" dxfId="19111" priority="21162" operator="greaterThan">
      <formula>5000000</formula>
    </cfRule>
  </conditionalFormatting>
  <conditionalFormatting sqref="X453">
    <cfRule type="expression" dxfId="19110" priority="21161">
      <formula>ISTEXT($X$453)</formula>
    </cfRule>
  </conditionalFormatting>
  <conditionalFormatting sqref="X453">
    <cfRule type="cellIs" dxfId="19109" priority="21160" operator="lessThan">
      <formula>0</formula>
    </cfRule>
  </conditionalFormatting>
  <conditionalFormatting sqref="Y453">
    <cfRule type="cellIs" dxfId="19108" priority="21159" operator="greaterThan">
      <formula>5000000</formula>
    </cfRule>
  </conditionalFormatting>
  <conditionalFormatting sqref="Y453">
    <cfRule type="expression" dxfId="19107" priority="21158">
      <formula>ISTEXT($Y$453)</formula>
    </cfRule>
  </conditionalFormatting>
  <conditionalFormatting sqref="Y453">
    <cfRule type="cellIs" dxfId="19106" priority="21157" operator="lessThan">
      <formula>0</formula>
    </cfRule>
  </conditionalFormatting>
  <conditionalFormatting sqref="Z453">
    <cfRule type="cellIs" dxfId="19105" priority="21156" operator="greaterThan">
      <formula>5000000</formula>
    </cfRule>
  </conditionalFormatting>
  <conditionalFormatting sqref="Z453">
    <cfRule type="expression" dxfId="19104" priority="21155">
      <formula>ISTEXT($Z$453)</formula>
    </cfRule>
  </conditionalFormatting>
  <conditionalFormatting sqref="Z453">
    <cfRule type="cellIs" dxfId="19103" priority="21154" operator="lessThan">
      <formula>0</formula>
    </cfRule>
  </conditionalFormatting>
  <conditionalFormatting sqref="D454">
    <cfRule type="cellIs" dxfId="19102" priority="21153" operator="greaterThan">
      <formula>5000000</formula>
    </cfRule>
  </conditionalFormatting>
  <conditionalFormatting sqref="D454">
    <cfRule type="expression" dxfId="19101" priority="21152">
      <formula>ISTEXT($D$454)</formula>
    </cfRule>
  </conditionalFormatting>
  <conditionalFormatting sqref="D454">
    <cfRule type="cellIs" dxfId="19100" priority="21151" operator="lessThan">
      <formula>0</formula>
    </cfRule>
  </conditionalFormatting>
  <conditionalFormatting sqref="E454">
    <cfRule type="cellIs" dxfId="19099" priority="21150" operator="greaterThan">
      <formula>5000000</formula>
    </cfRule>
  </conditionalFormatting>
  <conditionalFormatting sqref="E454">
    <cfRule type="expression" dxfId="19098" priority="21149">
      <formula>ISTEXT($E$454)</formula>
    </cfRule>
  </conditionalFormatting>
  <conditionalFormatting sqref="E454">
    <cfRule type="cellIs" dxfId="19097" priority="21148" operator="lessThan">
      <formula>0</formula>
    </cfRule>
  </conditionalFormatting>
  <conditionalFormatting sqref="F454">
    <cfRule type="cellIs" dxfId="19096" priority="21147" operator="greaterThan">
      <formula>5000000</formula>
    </cfRule>
  </conditionalFormatting>
  <conditionalFormatting sqref="F454">
    <cfRule type="expression" dxfId="19095" priority="21146">
      <formula>ISTEXT($F$454)</formula>
    </cfRule>
  </conditionalFormatting>
  <conditionalFormatting sqref="F454">
    <cfRule type="cellIs" dxfId="19094" priority="21145" operator="lessThan">
      <formula>0</formula>
    </cfRule>
  </conditionalFormatting>
  <conditionalFormatting sqref="G454">
    <cfRule type="cellIs" dxfId="19093" priority="21144" operator="greaterThan">
      <formula>5000000</formula>
    </cfRule>
  </conditionalFormatting>
  <conditionalFormatting sqref="G454">
    <cfRule type="expression" dxfId="19092" priority="21143">
      <formula>ISTEXT($G$454)</formula>
    </cfRule>
  </conditionalFormatting>
  <conditionalFormatting sqref="G454">
    <cfRule type="cellIs" dxfId="19091" priority="21142" operator="lessThan">
      <formula>0</formula>
    </cfRule>
  </conditionalFormatting>
  <conditionalFormatting sqref="H454">
    <cfRule type="cellIs" dxfId="19090" priority="21141" operator="greaterThan">
      <formula>5000000</formula>
    </cfRule>
  </conditionalFormatting>
  <conditionalFormatting sqref="H454">
    <cfRule type="expression" dxfId="19089" priority="21140">
      <formula>ISTEXT($H$454)</formula>
    </cfRule>
  </conditionalFormatting>
  <conditionalFormatting sqref="H454">
    <cfRule type="cellIs" dxfId="19088" priority="21139" operator="lessThan">
      <formula>0</formula>
    </cfRule>
  </conditionalFormatting>
  <conditionalFormatting sqref="I454">
    <cfRule type="cellIs" dxfId="19087" priority="21138" operator="greaterThan">
      <formula>5000000</formula>
    </cfRule>
  </conditionalFormatting>
  <conditionalFormatting sqref="I454">
    <cfRule type="expression" dxfId="19086" priority="21137">
      <formula>ISTEXT($I$454)</formula>
    </cfRule>
  </conditionalFormatting>
  <conditionalFormatting sqref="I454">
    <cfRule type="cellIs" dxfId="19085" priority="21136" operator="lessThan">
      <formula>0</formula>
    </cfRule>
  </conditionalFormatting>
  <conditionalFormatting sqref="J454">
    <cfRule type="cellIs" dxfId="19084" priority="21135" operator="greaterThan">
      <formula>5000000</formula>
    </cfRule>
  </conditionalFormatting>
  <conditionalFormatting sqref="J454">
    <cfRule type="expression" dxfId="19083" priority="21134">
      <formula>ISTEXT($J$454)</formula>
    </cfRule>
  </conditionalFormatting>
  <conditionalFormatting sqref="J454">
    <cfRule type="cellIs" dxfId="19082" priority="21133" operator="lessThan">
      <formula>0</formula>
    </cfRule>
  </conditionalFormatting>
  <conditionalFormatting sqref="K454">
    <cfRule type="cellIs" dxfId="19081" priority="21132" operator="greaterThan">
      <formula>5000000</formula>
    </cfRule>
  </conditionalFormatting>
  <conditionalFormatting sqref="K454">
    <cfRule type="expression" dxfId="19080" priority="21131">
      <formula>ISTEXT($K$454)</formula>
    </cfRule>
  </conditionalFormatting>
  <conditionalFormatting sqref="K454">
    <cfRule type="cellIs" dxfId="19079" priority="21130" operator="lessThan">
      <formula>0</formula>
    </cfRule>
  </conditionalFormatting>
  <conditionalFormatting sqref="L454">
    <cfRule type="cellIs" dxfId="19078" priority="21129" operator="greaterThan">
      <formula>5000000</formula>
    </cfRule>
  </conditionalFormatting>
  <conditionalFormatting sqref="L454">
    <cfRule type="expression" dxfId="19077" priority="21128">
      <formula>ISTEXT($L$454)</formula>
    </cfRule>
  </conditionalFormatting>
  <conditionalFormatting sqref="L454">
    <cfRule type="cellIs" dxfId="19076" priority="21127" operator="lessThan">
      <formula>0</formula>
    </cfRule>
  </conditionalFormatting>
  <conditionalFormatting sqref="M454">
    <cfRule type="cellIs" dxfId="19075" priority="21126" operator="greaterThan">
      <formula>5000000</formula>
    </cfRule>
  </conditionalFormatting>
  <conditionalFormatting sqref="M454">
    <cfRule type="expression" dxfId="19074" priority="21125">
      <formula>ISTEXT($M$454)</formula>
    </cfRule>
  </conditionalFormatting>
  <conditionalFormatting sqref="M454">
    <cfRule type="cellIs" dxfId="19073" priority="21124" operator="lessThan">
      <formula>0</formula>
    </cfRule>
  </conditionalFormatting>
  <conditionalFormatting sqref="N454">
    <cfRule type="cellIs" dxfId="19072" priority="21123" operator="greaterThan">
      <formula>5000000</formula>
    </cfRule>
  </conditionalFormatting>
  <conditionalFormatting sqref="N454">
    <cfRule type="expression" dxfId="19071" priority="21122">
      <formula>ISTEXT($N$454)</formula>
    </cfRule>
  </conditionalFormatting>
  <conditionalFormatting sqref="N454">
    <cfRule type="cellIs" dxfId="19070" priority="21121" operator="lessThan">
      <formula>0</formula>
    </cfRule>
  </conditionalFormatting>
  <conditionalFormatting sqref="O454">
    <cfRule type="cellIs" dxfId="19069" priority="21120" operator="greaterThan">
      <formula>5000000</formula>
    </cfRule>
  </conditionalFormatting>
  <conditionalFormatting sqref="O454">
    <cfRule type="expression" dxfId="19068" priority="21119">
      <formula>ISTEXT($O$454)</formula>
    </cfRule>
  </conditionalFormatting>
  <conditionalFormatting sqref="O454">
    <cfRule type="cellIs" dxfId="19067" priority="21118" operator="lessThan">
      <formula>0</formula>
    </cfRule>
  </conditionalFormatting>
  <conditionalFormatting sqref="P454">
    <cfRule type="cellIs" dxfId="19066" priority="21117" operator="greaterThan">
      <formula>5000000</formula>
    </cfRule>
  </conditionalFormatting>
  <conditionalFormatting sqref="P454">
    <cfRule type="expression" dxfId="19065" priority="21116">
      <formula>ISTEXT($P$454)</formula>
    </cfRule>
  </conditionalFormatting>
  <conditionalFormatting sqref="P454">
    <cfRule type="cellIs" dxfId="19064" priority="21115" operator="lessThan">
      <formula>0</formula>
    </cfRule>
  </conditionalFormatting>
  <conditionalFormatting sqref="Q454">
    <cfRule type="cellIs" dxfId="19063" priority="21114" operator="greaterThan">
      <formula>5000000</formula>
    </cfRule>
  </conditionalFormatting>
  <conditionalFormatting sqref="Q454">
    <cfRule type="expression" dxfId="19062" priority="21113">
      <formula>ISTEXT($Q$454)</formula>
    </cfRule>
  </conditionalFormatting>
  <conditionalFormatting sqref="Q454">
    <cfRule type="cellIs" dxfId="19061" priority="21112" operator="lessThan">
      <formula>0</formula>
    </cfRule>
  </conditionalFormatting>
  <conditionalFormatting sqref="R454">
    <cfRule type="cellIs" dxfId="19060" priority="21111" operator="greaterThan">
      <formula>5000000</formula>
    </cfRule>
  </conditionalFormatting>
  <conditionalFormatting sqref="R454">
    <cfRule type="expression" dxfId="19059" priority="21110">
      <formula>ISTEXT($R$454)</formula>
    </cfRule>
  </conditionalFormatting>
  <conditionalFormatting sqref="R454">
    <cfRule type="cellIs" dxfId="19058" priority="21109" operator="lessThan">
      <formula>0</formula>
    </cfRule>
  </conditionalFormatting>
  <conditionalFormatting sqref="S454">
    <cfRule type="cellIs" dxfId="19057" priority="21108" operator="greaterThan">
      <formula>5000000</formula>
    </cfRule>
  </conditionalFormatting>
  <conditionalFormatting sqref="S454">
    <cfRule type="expression" dxfId="19056" priority="21107">
      <formula>ISTEXT($S$454)</formula>
    </cfRule>
  </conditionalFormatting>
  <conditionalFormatting sqref="S454">
    <cfRule type="cellIs" dxfId="19055" priority="21106" operator="lessThan">
      <formula>0</formula>
    </cfRule>
  </conditionalFormatting>
  <conditionalFormatting sqref="T454">
    <cfRule type="cellIs" dxfId="19054" priority="21105" operator="greaterThan">
      <formula>5000000</formula>
    </cfRule>
  </conditionalFormatting>
  <conditionalFormatting sqref="T454">
    <cfRule type="expression" dxfId="19053" priority="21104">
      <formula>ISTEXT($T$454)</formula>
    </cfRule>
  </conditionalFormatting>
  <conditionalFormatting sqref="T454">
    <cfRule type="cellIs" dxfId="19052" priority="21103" operator="lessThan">
      <formula>0</formula>
    </cfRule>
  </conditionalFormatting>
  <conditionalFormatting sqref="U454">
    <cfRule type="cellIs" dxfId="19051" priority="21102" operator="greaterThan">
      <formula>5000000</formula>
    </cfRule>
  </conditionalFormatting>
  <conditionalFormatting sqref="U454">
    <cfRule type="expression" dxfId="19050" priority="21101">
      <formula>ISTEXT($U$454)</formula>
    </cfRule>
  </conditionalFormatting>
  <conditionalFormatting sqref="U454">
    <cfRule type="cellIs" dxfId="19049" priority="21100" operator="lessThan">
      <formula>0</formula>
    </cfRule>
  </conditionalFormatting>
  <conditionalFormatting sqref="V454">
    <cfRule type="cellIs" dxfId="19048" priority="21099" operator="greaterThan">
      <formula>5000000</formula>
    </cfRule>
  </conditionalFormatting>
  <conditionalFormatting sqref="V454">
    <cfRule type="expression" dxfId="19047" priority="21098">
      <formula>ISTEXT($V$454)</formula>
    </cfRule>
  </conditionalFormatting>
  <conditionalFormatting sqref="V454">
    <cfRule type="cellIs" dxfId="19046" priority="21097" operator="lessThan">
      <formula>0</formula>
    </cfRule>
  </conditionalFormatting>
  <conditionalFormatting sqref="W454">
    <cfRule type="cellIs" dxfId="19045" priority="21096" operator="greaterThan">
      <formula>5000000</formula>
    </cfRule>
  </conditionalFormatting>
  <conditionalFormatting sqref="W454">
    <cfRule type="expression" dxfId="19044" priority="21095">
      <formula>ISTEXT($W$454)</formula>
    </cfRule>
  </conditionalFormatting>
  <conditionalFormatting sqref="W454">
    <cfRule type="cellIs" dxfId="19043" priority="21094" operator="lessThan">
      <formula>0</formula>
    </cfRule>
  </conditionalFormatting>
  <conditionalFormatting sqref="X454">
    <cfRule type="cellIs" dxfId="19042" priority="21093" operator="greaterThan">
      <formula>5000000</formula>
    </cfRule>
  </conditionalFormatting>
  <conditionalFormatting sqref="X454">
    <cfRule type="expression" dxfId="19041" priority="21092">
      <formula>ISTEXT($X$454)</formula>
    </cfRule>
  </conditionalFormatting>
  <conditionalFormatting sqref="X454">
    <cfRule type="cellIs" dxfId="19040" priority="21091" operator="lessThan">
      <formula>0</formula>
    </cfRule>
  </conditionalFormatting>
  <conditionalFormatting sqref="Y454">
    <cfRule type="cellIs" dxfId="19039" priority="21090" operator="greaterThan">
      <formula>5000000</formula>
    </cfRule>
  </conditionalFormatting>
  <conditionalFormatting sqref="Y454">
    <cfRule type="expression" dxfId="19038" priority="21089">
      <formula>ISTEXT($Y$454)</formula>
    </cfRule>
  </conditionalFormatting>
  <conditionalFormatting sqref="Y454">
    <cfRule type="cellIs" dxfId="19037" priority="21088" operator="lessThan">
      <formula>0</formula>
    </cfRule>
  </conditionalFormatting>
  <conditionalFormatting sqref="Z454">
    <cfRule type="cellIs" dxfId="19036" priority="21087" operator="greaterThan">
      <formula>5000000</formula>
    </cfRule>
  </conditionalFormatting>
  <conditionalFormatting sqref="Z454">
    <cfRule type="expression" dxfId="19035" priority="21086">
      <formula>ISTEXT($Z$454)</formula>
    </cfRule>
  </conditionalFormatting>
  <conditionalFormatting sqref="Z454">
    <cfRule type="cellIs" dxfId="19034" priority="21085" operator="lessThan">
      <formula>0</formula>
    </cfRule>
  </conditionalFormatting>
  <conditionalFormatting sqref="D465">
    <cfRule type="cellIs" dxfId="19033" priority="21084" operator="greaterThan">
      <formula>5000000</formula>
    </cfRule>
  </conditionalFormatting>
  <conditionalFormatting sqref="D465">
    <cfRule type="expression" dxfId="19032" priority="21083">
      <formula>ISTEXT($D$465)</formula>
    </cfRule>
  </conditionalFormatting>
  <conditionalFormatting sqref="D465">
    <cfRule type="cellIs" dxfId="19031" priority="21082" operator="lessThan">
      <formula>0</formula>
    </cfRule>
  </conditionalFormatting>
  <conditionalFormatting sqref="E489">
    <cfRule type="cellIs" dxfId="19030" priority="21078" operator="greaterThan">
      <formula>5000000</formula>
    </cfRule>
  </conditionalFormatting>
  <conditionalFormatting sqref="E489">
    <cfRule type="expression" dxfId="19029" priority="21077">
      <formula>ISTEXT($E$489)</formula>
    </cfRule>
  </conditionalFormatting>
  <conditionalFormatting sqref="E489">
    <cfRule type="cellIs" dxfId="19028" priority="21076" operator="lessThan">
      <formula>0</formula>
    </cfRule>
  </conditionalFormatting>
  <conditionalFormatting sqref="F489">
    <cfRule type="cellIs" dxfId="19027" priority="21075" operator="greaterThan">
      <formula>5000000</formula>
    </cfRule>
  </conditionalFormatting>
  <conditionalFormatting sqref="F489">
    <cfRule type="expression" dxfId="19026" priority="21074">
      <formula>ISTEXT($F$489)</formula>
    </cfRule>
  </conditionalFormatting>
  <conditionalFormatting sqref="F489">
    <cfRule type="cellIs" dxfId="19025" priority="21073" operator="lessThan">
      <formula>0</formula>
    </cfRule>
  </conditionalFormatting>
  <conditionalFormatting sqref="G489">
    <cfRule type="cellIs" dxfId="19024" priority="21072" operator="greaterThan">
      <formula>5000000</formula>
    </cfRule>
  </conditionalFormatting>
  <conditionalFormatting sqref="G489">
    <cfRule type="expression" dxfId="19023" priority="21071">
      <formula>ISTEXT($G$489)</formula>
    </cfRule>
  </conditionalFormatting>
  <conditionalFormatting sqref="G489">
    <cfRule type="cellIs" dxfId="19022" priority="21070" operator="lessThan">
      <formula>0</formula>
    </cfRule>
  </conditionalFormatting>
  <conditionalFormatting sqref="H489">
    <cfRule type="cellIs" dxfId="19021" priority="21069" operator="greaterThan">
      <formula>5000000</formula>
    </cfRule>
  </conditionalFormatting>
  <conditionalFormatting sqref="H489">
    <cfRule type="expression" dxfId="19020" priority="21068">
      <formula>ISTEXT($H$489)</formula>
    </cfRule>
  </conditionalFormatting>
  <conditionalFormatting sqref="H489">
    <cfRule type="cellIs" dxfId="19019" priority="21067" operator="lessThan">
      <formula>0</formula>
    </cfRule>
  </conditionalFormatting>
  <conditionalFormatting sqref="I489">
    <cfRule type="cellIs" dxfId="19018" priority="21066" operator="greaterThan">
      <formula>5000000</formula>
    </cfRule>
  </conditionalFormatting>
  <conditionalFormatting sqref="I489">
    <cfRule type="expression" dxfId="19017" priority="21065">
      <formula>ISTEXT($I$489)</formula>
    </cfRule>
  </conditionalFormatting>
  <conditionalFormatting sqref="I489">
    <cfRule type="cellIs" dxfId="19016" priority="21064" operator="lessThan">
      <formula>0</formula>
    </cfRule>
  </conditionalFormatting>
  <conditionalFormatting sqref="J489">
    <cfRule type="cellIs" dxfId="19015" priority="21063" operator="greaterThan">
      <formula>5000000</formula>
    </cfRule>
  </conditionalFormatting>
  <conditionalFormatting sqref="J489">
    <cfRule type="expression" dxfId="19014" priority="21062">
      <formula>ISTEXT($J$489)</formula>
    </cfRule>
  </conditionalFormatting>
  <conditionalFormatting sqref="J489">
    <cfRule type="cellIs" dxfId="19013" priority="21061" operator="lessThan">
      <formula>0</formula>
    </cfRule>
  </conditionalFormatting>
  <conditionalFormatting sqref="K489">
    <cfRule type="cellIs" dxfId="19012" priority="21060" operator="greaterThan">
      <formula>5000000</formula>
    </cfRule>
  </conditionalFormatting>
  <conditionalFormatting sqref="K489">
    <cfRule type="expression" dxfId="19011" priority="21059">
      <formula>ISTEXT($K$489)</formula>
    </cfRule>
  </conditionalFormatting>
  <conditionalFormatting sqref="K489">
    <cfRule type="cellIs" dxfId="19010" priority="21058" operator="lessThan">
      <formula>0</formula>
    </cfRule>
  </conditionalFormatting>
  <conditionalFormatting sqref="L489">
    <cfRule type="cellIs" dxfId="19009" priority="21057" operator="greaterThan">
      <formula>5000000</formula>
    </cfRule>
  </conditionalFormatting>
  <conditionalFormatting sqref="L489">
    <cfRule type="expression" dxfId="19008" priority="21056">
      <formula>ISTEXT($L$489)</formula>
    </cfRule>
  </conditionalFormatting>
  <conditionalFormatting sqref="L489">
    <cfRule type="cellIs" dxfId="19007" priority="21055" operator="lessThan">
      <formula>0</formula>
    </cfRule>
  </conditionalFormatting>
  <conditionalFormatting sqref="M489">
    <cfRule type="cellIs" dxfId="19006" priority="21054" operator="greaterThan">
      <formula>5000000</formula>
    </cfRule>
  </conditionalFormatting>
  <conditionalFormatting sqref="M489">
    <cfRule type="expression" dxfId="19005" priority="21053">
      <formula>ISTEXT($M$489)</formula>
    </cfRule>
  </conditionalFormatting>
  <conditionalFormatting sqref="M489">
    <cfRule type="cellIs" dxfId="19004" priority="21052" operator="lessThan">
      <formula>0</formula>
    </cfRule>
  </conditionalFormatting>
  <conditionalFormatting sqref="N489">
    <cfRule type="cellIs" dxfId="19003" priority="21051" operator="greaterThan">
      <formula>5000000</formula>
    </cfRule>
  </conditionalFormatting>
  <conditionalFormatting sqref="N489">
    <cfRule type="expression" dxfId="19002" priority="21050">
      <formula>ISTEXT($N$489)</formula>
    </cfRule>
  </conditionalFormatting>
  <conditionalFormatting sqref="N489">
    <cfRule type="cellIs" dxfId="19001" priority="21049" operator="lessThan">
      <formula>0</formula>
    </cfRule>
  </conditionalFormatting>
  <conditionalFormatting sqref="O489">
    <cfRule type="cellIs" dxfId="19000" priority="21048" operator="greaterThan">
      <formula>5000000</formula>
    </cfRule>
  </conditionalFormatting>
  <conditionalFormatting sqref="O489">
    <cfRule type="expression" dxfId="18999" priority="21047">
      <formula>ISTEXT($O$489)</formula>
    </cfRule>
  </conditionalFormatting>
  <conditionalFormatting sqref="O489">
    <cfRule type="cellIs" dxfId="18998" priority="21046" operator="lessThan">
      <formula>0</formula>
    </cfRule>
  </conditionalFormatting>
  <conditionalFormatting sqref="P489">
    <cfRule type="cellIs" dxfId="18997" priority="21045" operator="greaterThan">
      <formula>5000000</formula>
    </cfRule>
  </conditionalFormatting>
  <conditionalFormatting sqref="P489">
    <cfRule type="expression" dxfId="18996" priority="21044">
      <formula>ISTEXT($P$489)</formula>
    </cfRule>
  </conditionalFormatting>
  <conditionalFormatting sqref="P489">
    <cfRule type="cellIs" dxfId="18995" priority="21043" operator="lessThan">
      <formula>0</formula>
    </cfRule>
  </conditionalFormatting>
  <conditionalFormatting sqref="Q489">
    <cfRule type="cellIs" dxfId="18994" priority="21042" operator="greaterThan">
      <formula>5000000</formula>
    </cfRule>
  </conditionalFormatting>
  <conditionalFormatting sqref="Q489">
    <cfRule type="expression" dxfId="18993" priority="21041">
      <formula>ISTEXT($Q$489)</formula>
    </cfRule>
  </conditionalFormatting>
  <conditionalFormatting sqref="Q489">
    <cfRule type="cellIs" dxfId="18992" priority="21040" operator="lessThan">
      <formula>0</formula>
    </cfRule>
  </conditionalFormatting>
  <conditionalFormatting sqref="R489">
    <cfRule type="cellIs" dxfId="18991" priority="21039" operator="greaterThan">
      <formula>5000000</formula>
    </cfRule>
  </conditionalFormatting>
  <conditionalFormatting sqref="R489">
    <cfRule type="expression" dxfId="18990" priority="21038">
      <formula>ISTEXT($R$489)</formula>
    </cfRule>
  </conditionalFormatting>
  <conditionalFormatting sqref="R489">
    <cfRule type="cellIs" dxfId="18989" priority="21037" operator="lessThan">
      <formula>0</formula>
    </cfRule>
  </conditionalFormatting>
  <conditionalFormatting sqref="S489">
    <cfRule type="cellIs" dxfId="18988" priority="21036" operator="greaterThan">
      <formula>5000000</formula>
    </cfRule>
  </conditionalFormatting>
  <conditionalFormatting sqref="S489">
    <cfRule type="expression" dxfId="18987" priority="21035">
      <formula>ISTEXT($S$489)</formula>
    </cfRule>
  </conditionalFormatting>
  <conditionalFormatting sqref="S489">
    <cfRule type="cellIs" dxfId="18986" priority="21034" operator="lessThan">
      <formula>0</formula>
    </cfRule>
  </conditionalFormatting>
  <conditionalFormatting sqref="T489">
    <cfRule type="cellIs" dxfId="18985" priority="21033" operator="greaterThan">
      <formula>5000000</formula>
    </cfRule>
  </conditionalFormatting>
  <conditionalFormatting sqref="T489">
    <cfRule type="expression" dxfId="18984" priority="21032">
      <formula>ISTEXT($T$489)</formula>
    </cfRule>
  </conditionalFormatting>
  <conditionalFormatting sqref="T489">
    <cfRule type="cellIs" dxfId="18983" priority="21031" operator="lessThan">
      <formula>0</formula>
    </cfRule>
  </conditionalFormatting>
  <conditionalFormatting sqref="U489">
    <cfRule type="cellIs" dxfId="18982" priority="21030" operator="greaterThan">
      <formula>5000000</formula>
    </cfRule>
  </conditionalFormatting>
  <conditionalFormatting sqref="U489">
    <cfRule type="expression" dxfId="18981" priority="21029">
      <formula>ISTEXT($U$489)</formula>
    </cfRule>
  </conditionalFormatting>
  <conditionalFormatting sqref="U489">
    <cfRule type="cellIs" dxfId="18980" priority="21028" operator="lessThan">
      <formula>0</formula>
    </cfRule>
  </conditionalFormatting>
  <conditionalFormatting sqref="V489">
    <cfRule type="cellIs" dxfId="18979" priority="21027" operator="greaterThan">
      <formula>5000000</formula>
    </cfRule>
  </conditionalFormatting>
  <conditionalFormatting sqref="V489">
    <cfRule type="expression" dxfId="18978" priority="21026">
      <formula>ISTEXT($V$489)</formula>
    </cfRule>
  </conditionalFormatting>
  <conditionalFormatting sqref="V489">
    <cfRule type="cellIs" dxfId="18977" priority="21025" operator="lessThan">
      <formula>0</formula>
    </cfRule>
  </conditionalFormatting>
  <conditionalFormatting sqref="W489">
    <cfRule type="cellIs" dxfId="18976" priority="21024" operator="greaterThan">
      <formula>5000000</formula>
    </cfRule>
  </conditionalFormatting>
  <conditionalFormatting sqref="W489">
    <cfRule type="expression" dxfId="18975" priority="21023">
      <formula>ISTEXT($W$489)</formula>
    </cfRule>
  </conditionalFormatting>
  <conditionalFormatting sqref="W489">
    <cfRule type="cellIs" dxfId="18974" priority="21022" operator="lessThan">
      <formula>0</formula>
    </cfRule>
  </conditionalFormatting>
  <conditionalFormatting sqref="X489">
    <cfRule type="cellIs" dxfId="18973" priority="21021" operator="greaterThan">
      <formula>5000000</formula>
    </cfRule>
  </conditionalFormatting>
  <conditionalFormatting sqref="X489">
    <cfRule type="expression" dxfId="18972" priority="21020">
      <formula>ISTEXT($X$489)</formula>
    </cfRule>
  </conditionalFormatting>
  <conditionalFormatting sqref="X489">
    <cfRule type="cellIs" dxfId="18971" priority="21019" operator="lessThan">
      <formula>0</formula>
    </cfRule>
  </conditionalFormatting>
  <conditionalFormatting sqref="Y489">
    <cfRule type="cellIs" dxfId="18970" priority="21018" operator="greaterThan">
      <formula>5000000</formula>
    </cfRule>
  </conditionalFormatting>
  <conditionalFormatting sqref="Y489">
    <cfRule type="expression" dxfId="18969" priority="21017">
      <formula>ISTEXT($Y$489)</formula>
    </cfRule>
  </conditionalFormatting>
  <conditionalFormatting sqref="Y489">
    <cfRule type="cellIs" dxfId="18968" priority="21016" operator="lessThan">
      <formula>0</formula>
    </cfRule>
  </conditionalFormatting>
  <conditionalFormatting sqref="Z489">
    <cfRule type="cellIs" dxfId="18967" priority="21015" operator="greaterThan">
      <formula>5000000</formula>
    </cfRule>
  </conditionalFormatting>
  <conditionalFormatting sqref="Z489">
    <cfRule type="expression" dxfId="18966" priority="21014">
      <formula>ISTEXT($Z$489)</formula>
    </cfRule>
  </conditionalFormatting>
  <conditionalFormatting sqref="Z489">
    <cfRule type="cellIs" dxfId="18965" priority="21013" operator="lessThan">
      <formula>0</formula>
    </cfRule>
  </conditionalFormatting>
  <conditionalFormatting sqref="E490">
    <cfRule type="cellIs" dxfId="18964" priority="21012" operator="greaterThan">
      <formula>5000000</formula>
    </cfRule>
  </conditionalFormatting>
  <conditionalFormatting sqref="E490">
    <cfRule type="expression" dxfId="18963" priority="21011">
      <formula>ISTEXT($E$490)</formula>
    </cfRule>
  </conditionalFormatting>
  <conditionalFormatting sqref="E490">
    <cfRule type="cellIs" dxfId="18962" priority="21010" operator="lessThan">
      <formula>0</formula>
    </cfRule>
  </conditionalFormatting>
  <conditionalFormatting sqref="F490">
    <cfRule type="cellIs" dxfId="18961" priority="21009" operator="greaterThan">
      <formula>5000000</formula>
    </cfRule>
  </conditionalFormatting>
  <conditionalFormatting sqref="F490">
    <cfRule type="expression" dxfId="18960" priority="21008">
      <formula>ISTEXT($F$490)</formula>
    </cfRule>
  </conditionalFormatting>
  <conditionalFormatting sqref="F490">
    <cfRule type="cellIs" dxfId="18959" priority="21007" operator="lessThan">
      <formula>0</formula>
    </cfRule>
  </conditionalFormatting>
  <conditionalFormatting sqref="G490">
    <cfRule type="cellIs" dxfId="18958" priority="21006" operator="greaterThan">
      <formula>5000000</formula>
    </cfRule>
  </conditionalFormatting>
  <conditionalFormatting sqref="G490">
    <cfRule type="expression" dxfId="18957" priority="21005">
      <formula>ISTEXT($G$490)</formula>
    </cfRule>
  </conditionalFormatting>
  <conditionalFormatting sqref="G490">
    <cfRule type="cellIs" dxfId="18956" priority="21004" operator="lessThan">
      <formula>0</formula>
    </cfRule>
  </conditionalFormatting>
  <conditionalFormatting sqref="H490">
    <cfRule type="cellIs" dxfId="18955" priority="21003" operator="greaterThan">
      <formula>5000000</formula>
    </cfRule>
  </conditionalFormatting>
  <conditionalFormatting sqref="H490">
    <cfRule type="expression" dxfId="18954" priority="21002">
      <formula>ISTEXT($H$490)</formula>
    </cfRule>
  </conditionalFormatting>
  <conditionalFormatting sqref="H490">
    <cfRule type="cellIs" dxfId="18953" priority="21001" operator="lessThan">
      <formula>0</formula>
    </cfRule>
  </conditionalFormatting>
  <conditionalFormatting sqref="I490">
    <cfRule type="cellIs" dxfId="18952" priority="21000" operator="greaterThan">
      <formula>5000000</formula>
    </cfRule>
  </conditionalFormatting>
  <conditionalFormatting sqref="I490">
    <cfRule type="expression" dxfId="18951" priority="20999">
      <formula>ISTEXT($I$490)</formula>
    </cfRule>
  </conditionalFormatting>
  <conditionalFormatting sqref="I490">
    <cfRule type="cellIs" dxfId="18950" priority="20998" operator="lessThan">
      <formula>0</formula>
    </cfRule>
  </conditionalFormatting>
  <conditionalFormatting sqref="J490">
    <cfRule type="cellIs" dxfId="18949" priority="20997" operator="greaterThan">
      <formula>5000000</formula>
    </cfRule>
  </conditionalFormatting>
  <conditionalFormatting sqref="J490">
    <cfRule type="expression" dxfId="18948" priority="20996">
      <formula>ISTEXT($J$490)</formula>
    </cfRule>
  </conditionalFormatting>
  <conditionalFormatting sqref="J490">
    <cfRule type="cellIs" dxfId="18947" priority="20995" operator="lessThan">
      <formula>0</formula>
    </cfRule>
  </conditionalFormatting>
  <conditionalFormatting sqref="K490">
    <cfRule type="cellIs" dxfId="18946" priority="20994" operator="greaterThan">
      <formula>5000000</formula>
    </cfRule>
  </conditionalFormatting>
  <conditionalFormatting sqref="K490">
    <cfRule type="expression" dxfId="18945" priority="20993">
      <formula>ISTEXT($K$490)</formula>
    </cfRule>
  </conditionalFormatting>
  <conditionalFormatting sqref="K490">
    <cfRule type="cellIs" dxfId="18944" priority="20992" operator="lessThan">
      <formula>0</formula>
    </cfRule>
  </conditionalFormatting>
  <conditionalFormatting sqref="L490">
    <cfRule type="cellIs" dxfId="18943" priority="20991" operator="greaterThan">
      <formula>5000000</formula>
    </cfRule>
  </conditionalFormatting>
  <conditionalFormatting sqref="L490">
    <cfRule type="expression" dxfId="18942" priority="20990">
      <formula>ISTEXT($L$490)</formula>
    </cfRule>
  </conditionalFormatting>
  <conditionalFormatting sqref="L490">
    <cfRule type="cellIs" dxfId="18941" priority="20989" operator="lessThan">
      <formula>0</formula>
    </cfRule>
  </conditionalFormatting>
  <conditionalFormatting sqref="M490">
    <cfRule type="cellIs" dxfId="18940" priority="20988" operator="greaterThan">
      <formula>5000000</formula>
    </cfRule>
  </conditionalFormatting>
  <conditionalFormatting sqref="M490">
    <cfRule type="expression" dxfId="18939" priority="20987">
      <formula>ISTEXT($M$490)</formula>
    </cfRule>
  </conditionalFormatting>
  <conditionalFormatting sqref="M490">
    <cfRule type="cellIs" dxfId="18938" priority="20986" operator="lessThan">
      <formula>0</formula>
    </cfRule>
  </conditionalFormatting>
  <conditionalFormatting sqref="N490">
    <cfRule type="cellIs" dxfId="18937" priority="20985" operator="greaterThan">
      <formula>5000000</formula>
    </cfRule>
  </conditionalFormatting>
  <conditionalFormatting sqref="N490">
    <cfRule type="expression" dxfId="18936" priority="20984">
      <formula>ISTEXT($N$490)</formula>
    </cfRule>
  </conditionalFormatting>
  <conditionalFormatting sqref="N490">
    <cfRule type="cellIs" dxfId="18935" priority="20983" operator="lessThan">
      <formula>0</formula>
    </cfRule>
  </conditionalFormatting>
  <conditionalFormatting sqref="O490">
    <cfRule type="cellIs" dxfId="18934" priority="20982" operator="greaterThan">
      <formula>5000000</formula>
    </cfRule>
  </conditionalFormatting>
  <conditionalFormatting sqref="O490">
    <cfRule type="expression" dxfId="18933" priority="20981">
      <formula>ISTEXT($O$490)</formula>
    </cfRule>
  </conditionalFormatting>
  <conditionalFormatting sqref="O490">
    <cfRule type="cellIs" dxfId="18932" priority="20980" operator="lessThan">
      <formula>0</formula>
    </cfRule>
  </conditionalFormatting>
  <conditionalFormatting sqref="P490">
    <cfRule type="cellIs" dxfId="18931" priority="20979" operator="greaterThan">
      <formula>5000000</formula>
    </cfRule>
  </conditionalFormatting>
  <conditionalFormatting sqref="P490">
    <cfRule type="expression" dxfId="18930" priority="20978">
      <formula>ISTEXT($P$490)</formula>
    </cfRule>
  </conditionalFormatting>
  <conditionalFormatting sqref="P490">
    <cfRule type="cellIs" dxfId="18929" priority="20977" operator="lessThan">
      <formula>0</formula>
    </cfRule>
  </conditionalFormatting>
  <conditionalFormatting sqref="Q490">
    <cfRule type="cellIs" dxfId="18928" priority="20976" operator="greaterThan">
      <formula>5000000</formula>
    </cfRule>
  </conditionalFormatting>
  <conditionalFormatting sqref="Q490">
    <cfRule type="expression" dxfId="18927" priority="20975">
      <formula>ISTEXT($Q$490)</formula>
    </cfRule>
  </conditionalFormatting>
  <conditionalFormatting sqref="Q490">
    <cfRule type="cellIs" dxfId="18926" priority="20974" operator="lessThan">
      <formula>0</formula>
    </cfRule>
  </conditionalFormatting>
  <conditionalFormatting sqref="R490">
    <cfRule type="cellIs" dxfId="18925" priority="20973" operator="greaterThan">
      <formula>5000000</formula>
    </cfRule>
  </conditionalFormatting>
  <conditionalFormatting sqref="R490">
    <cfRule type="expression" dxfId="18924" priority="20972">
      <formula>ISTEXT($R$490)</formula>
    </cfRule>
  </conditionalFormatting>
  <conditionalFormatting sqref="R490">
    <cfRule type="cellIs" dxfId="18923" priority="20971" operator="lessThan">
      <formula>0</formula>
    </cfRule>
  </conditionalFormatting>
  <conditionalFormatting sqref="S490">
    <cfRule type="cellIs" dxfId="18922" priority="20970" operator="greaterThan">
      <formula>5000000</formula>
    </cfRule>
  </conditionalFormatting>
  <conditionalFormatting sqref="S490">
    <cfRule type="expression" dxfId="18921" priority="20969">
      <formula>ISTEXT($S$490)</formula>
    </cfRule>
  </conditionalFormatting>
  <conditionalFormatting sqref="S490">
    <cfRule type="cellIs" dxfId="18920" priority="20968" operator="lessThan">
      <formula>0</formula>
    </cfRule>
  </conditionalFormatting>
  <conditionalFormatting sqref="T490">
    <cfRule type="cellIs" dxfId="18919" priority="20967" operator="greaterThan">
      <formula>5000000</formula>
    </cfRule>
  </conditionalFormatting>
  <conditionalFormatting sqref="T490">
    <cfRule type="expression" dxfId="18918" priority="20966">
      <formula>ISTEXT($T$490)</formula>
    </cfRule>
  </conditionalFormatting>
  <conditionalFormatting sqref="T490">
    <cfRule type="cellIs" dxfId="18917" priority="20965" operator="lessThan">
      <formula>0</formula>
    </cfRule>
  </conditionalFormatting>
  <conditionalFormatting sqref="U490">
    <cfRule type="cellIs" dxfId="18916" priority="20964" operator="greaterThan">
      <formula>5000000</formula>
    </cfRule>
  </conditionalFormatting>
  <conditionalFormatting sqref="U490">
    <cfRule type="expression" dxfId="18915" priority="20963">
      <formula>ISTEXT($U$490)</formula>
    </cfRule>
  </conditionalFormatting>
  <conditionalFormatting sqref="U490">
    <cfRule type="cellIs" dxfId="18914" priority="20962" operator="lessThan">
      <formula>0</formula>
    </cfRule>
  </conditionalFormatting>
  <conditionalFormatting sqref="V490">
    <cfRule type="cellIs" dxfId="18913" priority="20961" operator="greaterThan">
      <formula>5000000</formula>
    </cfRule>
  </conditionalFormatting>
  <conditionalFormatting sqref="V490">
    <cfRule type="expression" dxfId="18912" priority="20960">
      <formula>ISTEXT($V$490)</formula>
    </cfRule>
  </conditionalFormatting>
  <conditionalFormatting sqref="V490">
    <cfRule type="cellIs" dxfId="18911" priority="20959" operator="lessThan">
      <formula>0</formula>
    </cfRule>
  </conditionalFormatting>
  <conditionalFormatting sqref="W490">
    <cfRule type="cellIs" dxfId="18910" priority="20958" operator="greaterThan">
      <formula>5000000</formula>
    </cfRule>
  </conditionalFormatting>
  <conditionalFormatting sqref="W490">
    <cfRule type="expression" dxfId="18909" priority="20957">
      <formula>ISTEXT($W$490)</formula>
    </cfRule>
  </conditionalFormatting>
  <conditionalFormatting sqref="W490">
    <cfRule type="cellIs" dxfId="18908" priority="20956" operator="lessThan">
      <formula>0</formula>
    </cfRule>
  </conditionalFormatting>
  <conditionalFormatting sqref="X490">
    <cfRule type="cellIs" dxfId="18907" priority="20955" operator="greaterThan">
      <formula>5000000</formula>
    </cfRule>
  </conditionalFormatting>
  <conditionalFormatting sqref="X490">
    <cfRule type="expression" dxfId="18906" priority="20954">
      <formula>ISTEXT($X$490)</formula>
    </cfRule>
  </conditionalFormatting>
  <conditionalFormatting sqref="X490">
    <cfRule type="cellIs" dxfId="18905" priority="20953" operator="lessThan">
      <formula>0</formula>
    </cfRule>
  </conditionalFormatting>
  <conditionalFormatting sqref="Y490">
    <cfRule type="cellIs" dxfId="18904" priority="20952" operator="greaterThan">
      <formula>5000000</formula>
    </cfRule>
  </conditionalFormatting>
  <conditionalFormatting sqref="Y490">
    <cfRule type="expression" dxfId="18903" priority="20951">
      <formula>ISTEXT($Y$490)</formula>
    </cfRule>
  </conditionalFormatting>
  <conditionalFormatting sqref="Y490">
    <cfRule type="cellIs" dxfId="18902" priority="20950" operator="lessThan">
      <formula>0</formula>
    </cfRule>
  </conditionalFormatting>
  <conditionalFormatting sqref="Z490">
    <cfRule type="cellIs" dxfId="18901" priority="20949" operator="greaterThan">
      <formula>5000000</formula>
    </cfRule>
  </conditionalFormatting>
  <conditionalFormatting sqref="Z490">
    <cfRule type="expression" dxfId="18900" priority="20948">
      <formula>ISTEXT($Z$490)</formula>
    </cfRule>
  </conditionalFormatting>
  <conditionalFormatting sqref="Z490">
    <cfRule type="cellIs" dxfId="18899" priority="20947" operator="lessThan">
      <formula>0</formula>
    </cfRule>
  </conditionalFormatting>
  <conditionalFormatting sqref="E491">
    <cfRule type="cellIs" dxfId="18898" priority="20946" operator="greaterThan">
      <formula>5000000</formula>
    </cfRule>
  </conditionalFormatting>
  <conditionalFormatting sqref="E491">
    <cfRule type="expression" dxfId="18897" priority="20945">
      <formula>ISTEXT($E$491)</formula>
    </cfRule>
  </conditionalFormatting>
  <conditionalFormatting sqref="E491">
    <cfRule type="cellIs" dxfId="18896" priority="20944" operator="lessThan">
      <formula>0</formula>
    </cfRule>
  </conditionalFormatting>
  <conditionalFormatting sqref="F491">
    <cfRule type="cellIs" dxfId="18895" priority="20943" operator="greaterThan">
      <formula>5000000</formula>
    </cfRule>
  </conditionalFormatting>
  <conditionalFormatting sqref="F491">
    <cfRule type="expression" dxfId="18894" priority="20942">
      <formula>ISTEXT($F$491)</formula>
    </cfRule>
  </conditionalFormatting>
  <conditionalFormatting sqref="F491">
    <cfRule type="cellIs" dxfId="18893" priority="20941" operator="lessThan">
      <formula>0</formula>
    </cfRule>
  </conditionalFormatting>
  <conditionalFormatting sqref="G491">
    <cfRule type="cellIs" dxfId="18892" priority="20940" operator="greaterThan">
      <formula>5000000</formula>
    </cfRule>
  </conditionalFormatting>
  <conditionalFormatting sqref="G491">
    <cfRule type="expression" dxfId="18891" priority="20939">
      <formula>ISTEXT($G$491)</formula>
    </cfRule>
  </conditionalFormatting>
  <conditionalFormatting sqref="G491">
    <cfRule type="cellIs" dxfId="18890" priority="20938" operator="lessThan">
      <formula>0</formula>
    </cfRule>
  </conditionalFormatting>
  <conditionalFormatting sqref="H491">
    <cfRule type="cellIs" dxfId="18889" priority="20937" operator="greaterThan">
      <formula>5000000</formula>
    </cfRule>
  </conditionalFormatting>
  <conditionalFormatting sqref="H491">
    <cfRule type="expression" dxfId="18888" priority="20936">
      <formula>ISTEXT($H$491)</formula>
    </cfRule>
  </conditionalFormatting>
  <conditionalFormatting sqref="H491">
    <cfRule type="cellIs" dxfId="18887" priority="20935" operator="lessThan">
      <formula>0</formula>
    </cfRule>
  </conditionalFormatting>
  <conditionalFormatting sqref="I491">
    <cfRule type="cellIs" dxfId="18886" priority="20934" operator="greaterThan">
      <formula>5000000</formula>
    </cfRule>
  </conditionalFormatting>
  <conditionalFormatting sqref="I491">
    <cfRule type="expression" dxfId="18885" priority="20933">
      <formula>ISTEXT($I$491)</formula>
    </cfRule>
  </conditionalFormatting>
  <conditionalFormatting sqref="I491">
    <cfRule type="cellIs" dxfId="18884" priority="20932" operator="lessThan">
      <formula>0</formula>
    </cfRule>
  </conditionalFormatting>
  <conditionalFormatting sqref="J491">
    <cfRule type="cellIs" dxfId="18883" priority="20931" operator="greaterThan">
      <formula>5000000</formula>
    </cfRule>
  </conditionalFormatting>
  <conditionalFormatting sqref="J491">
    <cfRule type="expression" dxfId="18882" priority="20930">
      <formula>ISTEXT($J$491)</formula>
    </cfRule>
  </conditionalFormatting>
  <conditionalFormatting sqref="J491">
    <cfRule type="cellIs" dxfId="18881" priority="20929" operator="lessThan">
      <formula>0</formula>
    </cfRule>
  </conditionalFormatting>
  <conditionalFormatting sqref="K491">
    <cfRule type="cellIs" dxfId="18880" priority="20928" operator="greaterThan">
      <formula>5000000</formula>
    </cfRule>
  </conditionalFormatting>
  <conditionalFormatting sqref="K491">
    <cfRule type="expression" dxfId="18879" priority="20927">
      <formula>ISTEXT($K$491)</formula>
    </cfRule>
  </conditionalFormatting>
  <conditionalFormatting sqref="K491">
    <cfRule type="cellIs" dxfId="18878" priority="20926" operator="lessThan">
      <formula>0</formula>
    </cfRule>
  </conditionalFormatting>
  <conditionalFormatting sqref="L491">
    <cfRule type="cellIs" dxfId="18877" priority="20925" operator="greaterThan">
      <formula>5000000</formula>
    </cfRule>
  </conditionalFormatting>
  <conditionalFormatting sqref="L491">
    <cfRule type="expression" dxfId="18876" priority="20924">
      <formula>ISTEXT($L$491)</formula>
    </cfRule>
  </conditionalFormatting>
  <conditionalFormatting sqref="L491">
    <cfRule type="cellIs" dxfId="18875" priority="20923" operator="lessThan">
      <formula>0</formula>
    </cfRule>
  </conditionalFormatting>
  <conditionalFormatting sqref="M491">
    <cfRule type="cellIs" dxfId="18874" priority="20922" operator="greaterThan">
      <formula>5000000</formula>
    </cfRule>
  </conditionalFormatting>
  <conditionalFormatting sqref="M491">
    <cfRule type="expression" dxfId="18873" priority="20921">
      <formula>ISTEXT($M$491)</formula>
    </cfRule>
  </conditionalFormatting>
  <conditionalFormatting sqref="M491">
    <cfRule type="cellIs" dxfId="18872" priority="20920" operator="lessThan">
      <formula>0</formula>
    </cfRule>
  </conditionalFormatting>
  <conditionalFormatting sqref="N491">
    <cfRule type="cellIs" dxfId="18871" priority="20919" operator="greaterThan">
      <formula>5000000</formula>
    </cfRule>
  </conditionalFormatting>
  <conditionalFormatting sqref="N491">
    <cfRule type="expression" dxfId="18870" priority="20918">
      <formula>ISTEXT($N$491)</formula>
    </cfRule>
  </conditionalFormatting>
  <conditionalFormatting sqref="N491">
    <cfRule type="cellIs" dxfId="18869" priority="20917" operator="lessThan">
      <formula>0</formula>
    </cfRule>
  </conditionalFormatting>
  <conditionalFormatting sqref="O491">
    <cfRule type="cellIs" dxfId="18868" priority="20916" operator="greaterThan">
      <formula>5000000</formula>
    </cfRule>
  </conditionalFormatting>
  <conditionalFormatting sqref="O491">
    <cfRule type="expression" dxfId="18867" priority="20915">
      <formula>ISTEXT($O$491)</formula>
    </cfRule>
  </conditionalFormatting>
  <conditionalFormatting sqref="O491">
    <cfRule type="cellIs" dxfId="18866" priority="20914" operator="lessThan">
      <formula>0</formula>
    </cfRule>
  </conditionalFormatting>
  <conditionalFormatting sqref="P491">
    <cfRule type="cellIs" dxfId="18865" priority="20913" operator="greaterThan">
      <formula>5000000</formula>
    </cfRule>
  </conditionalFormatting>
  <conditionalFormatting sqref="P491">
    <cfRule type="expression" dxfId="18864" priority="20912">
      <formula>ISTEXT($P$491)</formula>
    </cfRule>
  </conditionalFormatting>
  <conditionalFormatting sqref="P491">
    <cfRule type="cellIs" dxfId="18863" priority="20911" operator="lessThan">
      <formula>0</formula>
    </cfRule>
  </conditionalFormatting>
  <conditionalFormatting sqref="Q491">
    <cfRule type="cellIs" dxfId="18862" priority="20910" operator="greaterThan">
      <formula>5000000</formula>
    </cfRule>
  </conditionalFormatting>
  <conditionalFormatting sqref="Q491">
    <cfRule type="expression" dxfId="18861" priority="20909">
      <formula>ISTEXT($Q$491)</formula>
    </cfRule>
  </conditionalFormatting>
  <conditionalFormatting sqref="Q491">
    <cfRule type="cellIs" dxfId="18860" priority="20908" operator="lessThan">
      <formula>0</formula>
    </cfRule>
  </conditionalFormatting>
  <conditionalFormatting sqref="R491">
    <cfRule type="cellIs" dxfId="18859" priority="20907" operator="greaterThan">
      <formula>5000000</formula>
    </cfRule>
  </conditionalFormatting>
  <conditionalFormatting sqref="R491">
    <cfRule type="expression" dxfId="18858" priority="20906">
      <formula>ISTEXT($R$491)</formula>
    </cfRule>
  </conditionalFormatting>
  <conditionalFormatting sqref="R491">
    <cfRule type="cellIs" dxfId="18857" priority="20905" operator="lessThan">
      <formula>0</formula>
    </cfRule>
  </conditionalFormatting>
  <conditionalFormatting sqref="S491">
    <cfRule type="cellIs" dxfId="18856" priority="20904" operator="greaterThan">
      <formula>5000000</formula>
    </cfRule>
  </conditionalFormatting>
  <conditionalFormatting sqref="S491">
    <cfRule type="expression" dxfId="18855" priority="20903">
      <formula>ISTEXT($S$491)</formula>
    </cfRule>
  </conditionalFormatting>
  <conditionalFormatting sqref="S491">
    <cfRule type="cellIs" dxfId="18854" priority="20902" operator="lessThan">
      <formula>0</formula>
    </cfRule>
  </conditionalFormatting>
  <conditionalFormatting sqref="T491">
    <cfRule type="cellIs" dxfId="18853" priority="20901" operator="greaterThan">
      <formula>5000000</formula>
    </cfRule>
  </conditionalFormatting>
  <conditionalFormatting sqref="T491">
    <cfRule type="expression" dxfId="18852" priority="20900">
      <formula>ISTEXT($T$491)</formula>
    </cfRule>
  </conditionalFormatting>
  <conditionalFormatting sqref="T491">
    <cfRule type="cellIs" dxfId="18851" priority="20899" operator="lessThan">
      <formula>0</formula>
    </cfRule>
  </conditionalFormatting>
  <conditionalFormatting sqref="U491">
    <cfRule type="cellIs" dxfId="18850" priority="20898" operator="greaterThan">
      <formula>5000000</formula>
    </cfRule>
  </conditionalFormatting>
  <conditionalFormatting sqref="U491">
    <cfRule type="expression" dxfId="18849" priority="20897">
      <formula>ISTEXT($U$491)</formula>
    </cfRule>
  </conditionalFormatting>
  <conditionalFormatting sqref="U491">
    <cfRule type="cellIs" dxfId="18848" priority="20896" operator="lessThan">
      <formula>0</formula>
    </cfRule>
  </conditionalFormatting>
  <conditionalFormatting sqref="V491">
    <cfRule type="cellIs" dxfId="18847" priority="20895" operator="greaterThan">
      <formula>5000000</formula>
    </cfRule>
  </conditionalFormatting>
  <conditionalFormatting sqref="V491">
    <cfRule type="expression" dxfId="18846" priority="20894">
      <formula>ISTEXT($V$491)</formula>
    </cfRule>
  </conditionalFormatting>
  <conditionalFormatting sqref="V491">
    <cfRule type="cellIs" dxfId="18845" priority="20893" operator="lessThan">
      <formula>0</formula>
    </cfRule>
  </conditionalFormatting>
  <conditionalFormatting sqref="W491">
    <cfRule type="cellIs" dxfId="18844" priority="20892" operator="greaterThan">
      <formula>5000000</formula>
    </cfRule>
  </conditionalFormatting>
  <conditionalFormatting sqref="W491">
    <cfRule type="expression" dxfId="18843" priority="20891">
      <formula>ISTEXT($W$491)</formula>
    </cfRule>
  </conditionalFormatting>
  <conditionalFormatting sqref="W491">
    <cfRule type="cellIs" dxfId="18842" priority="20890" operator="lessThan">
      <formula>0</formula>
    </cfRule>
  </conditionalFormatting>
  <conditionalFormatting sqref="X491">
    <cfRule type="cellIs" dxfId="18841" priority="20889" operator="greaterThan">
      <formula>5000000</formula>
    </cfRule>
  </conditionalFormatting>
  <conditionalFormatting sqref="X491">
    <cfRule type="expression" dxfId="18840" priority="20888">
      <formula>ISTEXT($X$491)</formula>
    </cfRule>
  </conditionalFormatting>
  <conditionalFormatting sqref="X491">
    <cfRule type="cellIs" dxfId="18839" priority="20887" operator="lessThan">
      <formula>0</formula>
    </cfRule>
  </conditionalFormatting>
  <conditionalFormatting sqref="Y491">
    <cfRule type="cellIs" dxfId="18838" priority="20886" operator="greaterThan">
      <formula>5000000</formula>
    </cfRule>
  </conditionalFormatting>
  <conditionalFormatting sqref="Y491">
    <cfRule type="expression" dxfId="18837" priority="20885">
      <formula>ISTEXT($Y$491)</formula>
    </cfRule>
  </conditionalFormatting>
  <conditionalFormatting sqref="Y491">
    <cfRule type="cellIs" dxfId="18836" priority="20884" operator="lessThan">
      <formula>0</formula>
    </cfRule>
  </conditionalFormatting>
  <conditionalFormatting sqref="Z491">
    <cfRule type="cellIs" dxfId="18835" priority="20883" operator="greaterThan">
      <formula>5000000</formula>
    </cfRule>
  </conditionalFormatting>
  <conditionalFormatting sqref="Z491">
    <cfRule type="expression" dxfId="18834" priority="20882">
      <formula>ISTEXT($Z$491)</formula>
    </cfRule>
  </conditionalFormatting>
  <conditionalFormatting sqref="Z491">
    <cfRule type="cellIs" dxfId="18833" priority="20881" operator="lessThan">
      <formula>0</formula>
    </cfRule>
  </conditionalFormatting>
  <conditionalFormatting sqref="E492">
    <cfRule type="cellIs" dxfId="18832" priority="20880" operator="greaterThan">
      <formula>5000000</formula>
    </cfRule>
  </conditionalFormatting>
  <conditionalFormatting sqref="E492">
    <cfRule type="expression" dxfId="18831" priority="20879">
      <formula>ISTEXT($E$492)</formula>
    </cfRule>
  </conditionalFormatting>
  <conditionalFormatting sqref="E492">
    <cfRule type="cellIs" dxfId="18830" priority="20878" operator="lessThan">
      <formula>0</formula>
    </cfRule>
  </conditionalFormatting>
  <conditionalFormatting sqref="F492">
    <cfRule type="cellIs" dxfId="18829" priority="20877" operator="greaterThan">
      <formula>5000000</formula>
    </cfRule>
  </conditionalFormatting>
  <conditionalFormatting sqref="F492">
    <cfRule type="expression" dxfId="18828" priority="20876">
      <formula>ISTEXT($F$492)</formula>
    </cfRule>
  </conditionalFormatting>
  <conditionalFormatting sqref="F492">
    <cfRule type="cellIs" dxfId="18827" priority="20875" operator="lessThan">
      <formula>0</formula>
    </cfRule>
  </conditionalFormatting>
  <conditionalFormatting sqref="G492">
    <cfRule type="cellIs" dxfId="18826" priority="20874" operator="greaterThan">
      <formula>5000000</formula>
    </cfRule>
  </conditionalFormatting>
  <conditionalFormatting sqref="G492">
    <cfRule type="expression" dxfId="18825" priority="20873">
      <formula>ISTEXT($G$492)</formula>
    </cfRule>
  </conditionalFormatting>
  <conditionalFormatting sqref="G492">
    <cfRule type="cellIs" dxfId="18824" priority="20872" operator="lessThan">
      <formula>0</formula>
    </cfRule>
  </conditionalFormatting>
  <conditionalFormatting sqref="H492">
    <cfRule type="cellIs" dxfId="18823" priority="20871" operator="greaterThan">
      <formula>5000000</formula>
    </cfRule>
  </conditionalFormatting>
  <conditionalFormatting sqref="H492">
    <cfRule type="expression" dxfId="18822" priority="20870">
      <formula>ISTEXT($H$492)</formula>
    </cfRule>
  </conditionalFormatting>
  <conditionalFormatting sqref="H492">
    <cfRule type="cellIs" dxfId="18821" priority="20869" operator="lessThan">
      <formula>0</formula>
    </cfRule>
  </conditionalFormatting>
  <conditionalFormatting sqref="I492">
    <cfRule type="cellIs" dxfId="18820" priority="20868" operator="greaterThan">
      <formula>5000000</formula>
    </cfRule>
  </conditionalFormatting>
  <conditionalFormatting sqref="I492">
    <cfRule type="expression" dxfId="18819" priority="20867">
      <formula>ISTEXT($I$492)</formula>
    </cfRule>
  </conditionalFormatting>
  <conditionalFormatting sqref="I492">
    <cfRule type="cellIs" dxfId="18818" priority="20866" operator="lessThan">
      <formula>0</formula>
    </cfRule>
  </conditionalFormatting>
  <conditionalFormatting sqref="J492">
    <cfRule type="cellIs" dxfId="18817" priority="20865" operator="greaterThan">
      <formula>5000000</formula>
    </cfRule>
  </conditionalFormatting>
  <conditionalFormatting sqref="J492">
    <cfRule type="expression" dxfId="18816" priority="20864">
      <formula>ISTEXT($J$492)</formula>
    </cfRule>
  </conditionalFormatting>
  <conditionalFormatting sqref="J492">
    <cfRule type="cellIs" dxfId="18815" priority="20863" operator="lessThan">
      <formula>0</formula>
    </cfRule>
  </conditionalFormatting>
  <conditionalFormatting sqref="K492">
    <cfRule type="cellIs" dxfId="18814" priority="20862" operator="greaterThan">
      <formula>5000000</formula>
    </cfRule>
  </conditionalFormatting>
  <conditionalFormatting sqref="K492">
    <cfRule type="expression" dxfId="18813" priority="20861">
      <formula>ISTEXT($K$492)</formula>
    </cfRule>
  </conditionalFormatting>
  <conditionalFormatting sqref="K492">
    <cfRule type="cellIs" dxfId="18812" priority="20860" operator="lessThan">
      <formula>0</formula>
    </cfRule>
  </conditionalFormatting>
  <conditionalFormatting sqref="L492">
    <cfRule type="cellIs" dxfId="18811" priority="20859" operator="greaterThan">
      <formula>5000000</formula>
    </cfRule>
  </conditionalFormatting>
  <conditionalFormatting sqref="L492">
    <cfRule type="expression" dxfId="18810" priority="20858">
      <formula>ISTEXT($L$492)</formula>
    </cfRule>
  </conditionalFormatting>
  <conditionalFormatting sqref="L492">
    <cfRule type="cellIs" dxfId="18809" priority="20857" operator="lessThan">
      <formula>0</formula>
    </cfRule>
  </conditionalFormatting>
  <conditionalFormatting sqref="M492">
    <cfRule type="cellIs" dxfId="18808" priority="20856" operator="greaterThan">
      <formula>5000000</formula>
    </cfRule>
  </conditionalFormatting>
  <conditionalFormatting sqref="M492">
    <cfRule type="expression" dxfId="18807" priority="20855">
      <formula>ISTEXT($M$492)</formula>
    </cfRule>
  </conditionalFormatting>
  <conditionalFormatting sqref="M492">
    <cfRule type="cellIs" dxfId="18806" priority="20854" operator="lessThan">
      <formula>0</formula>
    </cfRule>
  </conditionalFormatting>
  <conditionalFormatting sqref="N492">
    <cfRule type="cellIs" dxfId="18805" priority="20853" operator="greaterThan">
      <formula>5000000</formula>
    </cfRule>
  </conditionalFormatting>
  <conditionalFormatting sqref="N492">
    <cfRule type="expression" dxfId="18804" priority="20852">
      <formula>ISTEXT($N$492)</formula>
    </cfRule>
  </conditionalFormatting>
  <conditionalFormatting sqref="N492">
    <cfRule type="cellIs" dxfId="18803" priority="20851" operator="lessThan">
      <formula>0</formula>
    </cfRule>
  </conditionalFormatting>
  <conditionalFormatting sqref="O492">
    <cfRule type="cellIs" dxfId="18802" priority="20850" operator="greaterThan">
      <formula>5000000</formula>
    </cfRule>
  </conditionalFormatting>
  <conditionalFormatting sqref="O492">
    <cfRule type="expression" dxfId="18801" priority="20849">
      <formula>ISTEXT($O$492)</formula>
    </cfRule>
  </conditionalFormatting>
  <conditionalFormatting sqref="O492">
    <cfRule type="cellIs" dxfId="18800" priority="20848" operator="lessThan">
      <formula>0</formula>
    </cfRule>
  </conditionalFormatting>
  <conditionalFormatting sqref="P492">
    <cfRule type="cellIs" dxfId="18799" priority="20847" operator="greaterThan">
      <formula>5000000</formula>
    </cfRule>
  </conditionalFormatting>
  <conditionalFormatting sqref="P492">
    <cfRule type="expression" dxfId="18798" priority="20846">
      <formula>ISTEXT($P$492)</formula>
    </cfRule>
  </conditionalFormatting>
  <conditionalFormatting sqref="P492">
    <cfRule type="cellIs" dxfId="18797" priority="20845" operator="lessThan">
      <formula>0</formula>
    </cfRule>
  </conditionalFormatting>
  <conditionalFormatting sqref="Q492">
    <cfRule type="cellIs" dxfId="18796" priority="20844" operator="greaterThan">
      <formula>5000000</formula>
    </cfRule>
  </conditionalFormatting>
  <conditionalFormatting sqref="Q492">
    <cfRule type="expression" dxfId="18795" priority="20843">
      <formula>ISTEXT($Q$492)</formula>
    </cfRule>
  </conditionalFormatting>
  <conditionalFormatting sqref="Q492">
    <cfRule type="cellIs" dxfId="18794" priority="20842" operator="lessThan">
      <formula>0</formula>
    </cfRule>
  </conditionalFormatting>
  <conditionalFormatting sqref="R492">
    <cfRule type="cellIs" dxfId="18793" priority="20841" operator="greaterThan">
      <formula>5000000</formula>
    </cfRule>
  </conditionalFormatting>
  <conditionalFormatting sqref="R492">
    <cfRule type="expression" dxfId="18792" priority="20840">
      <formula>ISTEXT($R$492)</formula>
    </cfRule>
  </conditionalFormatting>
  <conditionalFormatting sqref="R492">
    <cfRule type="cellIs" dxfId="18791" priority="20839" operator="lessThan">
      <formula>0</formula>
    </cfRule>
  </conditionalFormatting>
  <conditionalFormatting sqref="S492">
    <cfRule type="cellIs" dxfId="18790" priority="20838" operator="greaterThan">
      <formula>5000000</formula>
    </cfRule>
  </conditionalFormatting>
  <conditionalFormatting sqref="S492">
    <cfRule type="expression" dxfId="18789" priority="20837">
      <formula>ISTEXT($S$492)</formula>
    </cfRule>
  </conditionalFormatting>
  <conditionalFormatting sqref="S492">
    <cfRule type="cellIs" dxfId="18788" priority="20836" operator="lessThan">
      <formula>0</formula>
    </cfRule>
  </conditionalFormatting>
  <conditionalFormatting sqref="T492">
    <cfRule type="cellIs" dxfId="18787" priority="20835" operator="greaterThan">
      <formula>5000000</formula>
    </cfRule>
  </conditionalFormatting>
  <conditionalFormatting sqref="T492">
    <cfRule type="expression" dxfId="18786" priority="20834">
      <formula>ISTEXT($T$492)</formula>
    </cfRule>
  </conditionalFormatting>
  <conditionalFormatting sqref="T492">
    <cfRule type="cellIs" dxfId="18785" priority="20833" operator="lessThan">
      <formula>0</formula>
    </cfRule>
  </conditionalFormatting>
  <conditionalFormatting sqref="U492">
    <cfRule type="cellIs" dxfId="18784" priority="20832" operator="greaterThan">
      <formula>5000000</formula>
    </cfRule>
  </conditionalFormatting>
  <conditionalFormatting sqref="U492">
    <cfRule type="expression" dxfId="18783" priority="20831">
      <formula>ISTEXT($U$492)</formula>
    </cfRule>
  </conditionalFormatting>
  <conditionalFormatting sqref="U492">
    <cfRule type="cellIs" dxfId="18782" priority="20830" operator="lessThan">
      <formula>0</formula>
    </cfRule>
  </conditionalFormatting>
  <conditionalFormatting sqref="V492">
    <cfRule type="cellIs" dxfId="18781" priority="20829" operator="greaterThan">
      <formula>5000000</formula>
    </cfRule>
  </conditionalFormatting>
  <conditionalFormatting sqref="V492">
    <cfRule type="expression" dxfId="18780" priority="20828">
      <formula>ISTEXT($V$492)</formula>
    </cfRule>
  </conditionalFormatting>
  <conditionalFormatting sqref="V492">
    <cfRule type="cellIs" dxfId="18779" priority="20827" operator="lessThan">
      <formula>0</formula>
    </cfRule>
  </conditionalFormatting>
  <conditionalFormatting sqref="W492">
    <cfRule type="cellIs" dxfId="18778" priority="20826" operator="greaterThan">
      <formula>5000000</formula>
    </cfRule>
  </conditionalFormatting>
  <conditionalFormatting sqref="W492">
    <cfRule type="expression" dxfId="18777" priority="20825">
      <formula>ISTEXT($W$492)</formula>
    </cfRule>
  </conditionalFormatting>
  <conditionalFormatting sqref="W492">
    <cfRule type="cellIs" dxfId="18776" priority="20824" operator="lessThan">
      <formula>0</formula>
    </cfRule>
  </conditionalFormatting>
  <conditionalFormatting sqref="X492">
    <cfRule type="cellIs" dxfId="18775" priority="20823" operator="greaterThan">
      <formula>5000000</formula>
    </cfRule>
  </conditionalFormatting>
  <conditionalFormatting sqref="X492">
    <cfRule type="expression" dxfId="18774" priority="20822">
      <formula>ISTEXT($X$492)</formula>
    </cfRule>
  </conditionalFormatting>
  <conditionalFormatting sqref="X492">
    <cfRule type="cellIs" dxfId="18773" priority="20821" operator="lessThan">
      <formula>0</formula>
    </cfRule>
  </conditionalFormatting>
  <conditionalFormatting sqref="Y492">
    <cfRule type="cellIs" dxfId="18772" priority="20820" operator="greaterThan">
      <formula>5000000</formula>
    </cfRule>
  </conditionalFormatting>
  <conditionalFormatting sqref="Y492">
    <cfRule type="expression" dxfId="18771" priority="20819">
      <formula>ISTEXT($Y$492)</formula>
    </cfRule>
  </conditionalFormatting>
  <conditionalFormatting sqref="Y492">
    <cfRule type="cellIs" dxfId="18770" priority="20818" operator="lessThan">
      <formula>0</formula>
    </cfRule>
  </conditionalFormatting>
  <conditionalFormatting sqref="Z492">
    <cfRule type="cellIs" dxfId="18769" priority="20817" operator="greaterThan">
      <formula>5000000</formula>
    </cfRule>
  </conditionalFormatting>
  <conditionalFormatting sqref="Z492">
    <cfRule type="expression" dxfId="18768" priority="20816">
      <formula>ISTEXT($Z$492)</formula>
    </cfRule>
  </conditionalFormatting>
  <conditionalFormatting sqref="Z492">
    <cfRule type="cellIs" dxfId="18767" priority="20815" operator="lessThan">
      <formula>0</formula>
    </cfRule>
  </conditionalFormatting>
  <conditionalFormatting sqref="E495">
    <cfRule type="cellIs" dxfId="18766" priority="20814" operator="greaterThan">
      <formula>5000000</formula>
    </cfRule>
  </conditionalFormatting>
  <conditionalFormatting sqref="E495">
    <cfRule type="expression" dxfId="18765" priority="20813">
      <formula>ISTEXT($E$495)</formula>
    </cfRule>
  </conditionalFormatting>
  <conditionalFormatting sqref="E495">
    <cfRule type="cellIs" dxfId="18764" priority="20812" operator="lessThan">
      <formula>0</formula>
    </cfRule>
  </conditionalFormatting>
  <conditionalFormatting sqref="F495">
    <cfRule type="cellIs" dxfId="18763" priority="20811" operator="greaterThan">
      <formula>5000000</formula>
    </cfRule>
  </conditionalFormatting>
  <conditionalFormatting sqref="F495">
    <cfRule type="expression" dxfId="18762" priority="20810">
      <formula>ISTEXT($F$495)</formula>
    </cfRule>
  </conditionalFormatting>
  <conditionalFormatting sqref="F495">
    <cfRule type="cellIs" dxfId="18761" priority="20809" operator="lessThan">
      <formula>0</formula>
    </cfRule>
  </conditionalFormatting>
  <conditionalFormatting sqref="G495">
    <cfRule type="cellIs" dxfId="18760" priority="20808" operator="greaterThan">
      <formula>5000000</formula>
    </cfRule>
  </conditionalFormatting>
  <conditionalFormatting sqref="G495">
    <cfRule type="expression" dxfId="18759" priority="20807">
      <formula>ISTEXT($G$495)</formula>
    </cfRule>
  </conditionalFormatting>
  <conditionalFormatting sqref="G495">
    <cfRule type="cellIs" dxfId="18758" priority="20806" operator="lessThan">
      <formula>0</formula>
    </cfRule>
  </conditionalFormatting>
  <conditionalFormatting sqref="H495">
    <cfRule type="cellIs" dxfId="18757" priority="20805" operator="greaterThan">
      <formula>5000000</formula>
    </cfRule>
  </conditionalFormatting>
  <conditionalFormatting sqref="H495">
    <cfRule type="expression" dxfId="18756" priority="20804">
      <formula>ISTEXT($H$495)</formula>
    </cfRule>
  </conditionalFormatting>
  <conditionalFormatting sqref="H495">
    <cfRule type="cellIs" dxfId="18755" priority="20803" operator="lessThan">
      <formula>0</formula>
    </cfRule>
  </conditionalFormatting>
  <conditionalFormatting sqref="I495">
    <cfRule type="cellIs" dxfId="18754" priority="20802" operator="greaterThan">
      <formula>5000000</formula>
    </cfRule>
  </conditionalFormatting>
  <conditionalFormatting sqref="I495">
    <cfRule type="expression" dxfId="18753" priority="20801">
      <formula>ISTEXT($I$495)</formula>
    </cfRule>
  </conditionalFormatting>
  <conditionalFormatting sqref="I495">
    <cfRule type="cellIs" dxfId="18752" priority="20800" operator="lessThan">
      <formula>0</formula>
    </cfRule>
  </conditionalFormatting>
  <conditionalFormatting sqref="J495">
    <cfRule type="cellIs" dxfId="18751" priority="20799" operator="greaterThan">
      <formula>5000000</formula>
    </cfRule>
  </conditionalFormatting>
  <conditionalFormatting sqref="J495">
    <cfRule type="expression" dxfId="18750" priority="20798">
      <formula>ISTEXT($J$495)</formula>
    </cfRule>
  </conditionalFormatting>
  <conditionalFormatting sqref="J495">
    <cfRule type="cellIs" dxfId="18749" priority="20797" operator="lessThan">
      <formula>0</formula>
    </cfRule>
  </conditionalFormatting>
  <conditionalFormatting sqref="K495">
    <cfRule type="cellIs" dxfId="18748" priority="20796" operator="greaterThan">
      <formula>5000000</formula>
    </cfRule>
  </conditionalFormatting>
  <conditionalFormatting sqref="K495">
    <cfRule type="expression" dxfId="18747" priority="20795">
      <formula>ISTEXT($K$495)</formula>
    </cfRule>
  </conditionalFormatting>
  <conditionalFormatting sqref="K495">
    <cfRule type="cellIs" dxfId="18746" priority="20794" operator="lessThan">
      <formula>0</formula>
    </cfRule>
  </conditionalFormatting>
  <conditionalFormatting sqref="L495">
    <cfRule type="cellIs" dxfId="18745" priority="20793" operator="greaterThan">
      <formula>5000000</formula>
    </cfRule>
  </conditionalFormatting>
  <conditionalFormatting sqref="L495">
    <cfRule type="expression" dxfId="18744" priority="20792">
      <formula>ISTEXT($L$495)</formula>
    </cfRule>
  </conditionalFormatting>
  <conditionalFormatting sqref="L495">
    <cfRule type="cellIs" dxfId="18743" priority="20791" operator="lessThan">
      <formula>0</formula>
    </cfRule>
  </conditionalFormatting>
  <conditionalFormatting sqref="M495">
    <cfRule type="cellIs" dxfId="18742" priority="20790" operator="greaterThan">
      <formula>5000000</formula>
    </cfRule>
  </conditionalFormatting>
  <conditionalFormatting sqref="M495">
    <cfRule type="expression" dxfId="18741" priority="20789">
      <formula>ISTEXT($M$495)</formula>
    </cfRule>
  </conditionalFormatting>
  <conditionalFormatting sqref="M495">
    <cfRule type="cellIs" dxfId="18740" priority="20788" operator="lessThan">
      <formula>0</formula>
    </cfRule>
  </conditionalFormatting>
  <conditionalFormatting sqref="N495">
    <cfRule type="cellIs" dxfId="18739" priority="20787" operator="greaterThan">
      <formula>5000000</formula>
    </cfRule>
  </conditionalFormatting>
  <conditionalFormatting sqref="N495">
    <cfRule type="expression" dxfId="18738" priority="20786">
      <formula>ISTEXT($N$495)</formula>
    </cfRule>
  </conditionalFormatting>
  <conditionalFormatting sqref="N495">
    <cfRule type="cellIs" dxfId="18737" priority="20785" operator="lessThan">
      <formula>0</formula>
    </cfRule>
  </conditionalFormatting>
  <conditionalFormatting sqref="O495">
    <cfRule type="cellIs" dxfId="18736" priority="20784" operator="greaterThan">
      <formula>5000000</formula>
    </cfRule>
  </conditionalFormatting>
  <conditionalFormatting sqref="O495">
    <cfRule type="expression" dxfId="18735" priority="20783">
      <formula>ISTEXT($O$495)</formula>
    </cfRule>
  </conditionalFormatting>
  <conditionalFormatting sqref="O495">
    <cfRule type="cellIs" dxfId="18734" priority="20782" operator="lessThan">
      <formula>0</formula>
    </cfRule>
  </conditionalFormatting>
  <conditionalFormatting sqref="P495">
    <cfRule type="cellIs" dxfId="18733" priority="20781" operator="greaterThan">
      <formula>5000000</formula>
    </cfRule>
  </conditionalFormatting>
  <conditionalFormatting sqref="P495">
    <cfRule type="expression" dxfId="18732" priority="20780">
      <formula>ISTEXT($P$495)</formula>
    </cfRule>
  </conditionalFormatting>
  <conditionalFormatting sqref="P495">
    <cfRule type="cellIs" dxfId="18731" priority="20779" operator="lessThan">
      <formula>0</formula>
    </cfRule>
  </conditionalFormatting>
  <conditionalFormatting sqref="Q495">
    <cfRule type="cellIs" dxfId="18730" priority="20778" operator="greaterThan">
      <formula>5000000</formula>
    </cfRule>
  </conditionalFormatting>
  <conditionalFormatting sqref="Q495">
    <cfRule type="expression" dxfId="18729" priority="20777">
      <formula>ISTEXT($Q$495)</formula>
    </cfRule>
  </conditionalFormatting>
  <conditionalFormatting sqref="Q495">
    <cfRule type="cellIs" dxfId="18728" priority="20776" operator="lessThan">
      <formula>0</formula>
    </cfRule>
  </conditionalFormatting>
  <conditionalFormatting sqref="R495">
    <cfRule type="cellIs" dxfId="18727" priority="20775" operator="greaterThan">
      <formula>5000000</formula>
    </cfRule>
  </conditionalFormatting>
  <conditionalFormatting sqref="R495">
    <cfRule type="expression" dxfId="18726" priority="20774">
      <formula>ISTEXT($R$495)</formula>
    </cfRule>
  </conditionalFormatting>
  <conditionalFormatting sqref="R495">
    <cfRule type="cellIs" dxfId="18725" priority="20773" operator="lessThan">
      <formula>0</formula>
    </cfRule>
  </conditionalFormatting>
  <conditionalFormatting sqref="S495">
    <cfRule type="cellIs" dxfId="18724" priority="20772" operator="greaterThan">
      <formula>5000000</formula>
    </cfRule>
  </conditionalFormatting>
  <conditionalFormatting sqref="S495">
    <cfRule type="expression" dxfId="18723" priority="20771">
      <formula>ISTEXT($S$495)</formula>
    </cfRule>
  </conditionalFormatting>
  <conditionalFormatting sqref="S495">
    <cfRule type="cellIs" dxfId="18722" priority="20770" operator="lessThan">
      <formula>0</formula>
    </cfRule>
  </conditionalFormatting>
  <conditionalFormatting sqref="T495">
    <cfRule type="cellIs" dxfId="18721" priority="20769" operator="greaterThan">
      <formula>5000000</formula>
    </cfRule>
  </conditionalFormatting>
  <conditionalFormatting sqref="T495">
    <cfRule type="expression" dxfId="18720" priority="20768">
      <formula>ISTEXT($T$495)</formula>
    </cfRule>
  </conditionalFormatting>
  <conditionalFormatting sqref="T495">
    <cfRule type="cellIs" dxfId="18719" priority="20767" operator="lessThan">
      <formula>0</formula>
    </cfRule>
  </conditionalFormatting>
  <conditionalFormatting sqref="U495">
    <cfRule type="cellIs" dxfId="18718" priority="20766" operator="greaterThan">
      <formula>5000000</formula>
    </cfRule>
  </conditionalFormatting>
  <conditionalFormatting sqref="U495">
    <cfRule type="expression" dxfId="18717" priority="20765">
      <formula>ISTEXT($U$495)</formula>
    </cfRule>
  </conditionalFormatting>
  <conditionalFormatting sqref="U495">
    <cfRule type="cellIs" dxfId="18716" priority="20764" operator="lessThan">
      <formula>0</formula>
    </cfRule>
  </conditionalFormatting>
  <conditionalFormatting sqref="V495">
    <cfRule type="cellIs" dxfId="18715" priority="20763" operator="greaterThan">
      <formula>5000000</formula>
    </cfRule>
  </conditionalFormatting>
  <conditionalFormatting sqref="V495">
    <cfRule type="expression" dxfId="18714" priority="20762">
      <formula>ISTEXT($V$495)</formula>
    </cfRule>
  </conditionalFormatting>
  <conditionalFormatting sqref="V495">
    <cfRule type="cellIs" dxfId="18713" priority="20761" operator="lessThan">
      <formula>0</formula>
    </cfRule>
  </conditionalFormatting>
  <conditionalFormatting sqref="W495">
    <cfRule type="cellIs" dxfId="18712" priority="20760" operator="greaterThan">
      <formula>5000000</formula>
    </cfRule>
  </conditionalFormatting>
  <conditionalFormatting sqref="W495">
    <cfRule type="expression" dxfId="18711" priority="20759">
      <formula>ISTEXT($W$495)</formula>
    </cfRule>
  </conditionalFormatting>
  <conditionalFormatting sqref="W495">
    <cfRule type="cellIs" dxfId="18710" priority="20758" operator="lessThan">
      <formula>0</formula>
    </cfRule>
  </conditionalFormatting>
  <conditionalFormatting sqref="X495">
    <cfRule type="cellIs" dxfId="18709" priority="20757" operator="greaterThan">
      <formula>5000000</formula>
    </cfRule>
  </conditionalFormatting>
  <conditionalFormatting sqref="X495">
    <cfRule type="expression" dxfId="18708" priority="20756">
      <formula>ISTEXT($X$495)</formula>
    </cfRule>
  </conditionalFormatting>
  <conditionalFormatting sqref="X495">
    <cfRule type="cellIs" dxfId="18707" priority="20755" operator="lessThan">
      <formula>0</formula>
    </cfRule>
  </conditionalFormatting>
  <conditionalFormatting sqref="Y495">
    <cfRule type="cellIs" dxfId="18706" priority="20754" operator="greaterThan">
      <formula>5000000</formula>
    </cfRule>
  </conditionalFormatting>
  <conditionalFormatting sqref="Y495">
    <cfRule type="expression" dxfId="18705" priority="20753">
      <formula>ISTEXT($Y$495)</formula>
    </cfRule>
  </conditionalFormatting>
  <conditionalFormatting sqref="Y495">
    <cfRule type="cellIs" dxfId="18704" priority="20752" operator="lessThan">
      <formula>0</formula>
    </cfRule>
  </conditionalFormatting>
  <conditionalFormatting sqref="Z495">
    <cfRule type="cellIs" dxfId="18703" priority="20751" operator="greaterThan">
      <formula>5000000</formula>
    </cfRule>
  </conditionalFormatting>
  <conditionalFormatting sqref="Z495">
    <cfRule type="expression" dxfId="18702" priority="20750">
      <formula>ISTEXT($Z$495)</formula>
    </cfRule>
  </conditionalFormatting>
  <conditionalFormatting sqref="Z495">
    <cfRule type="cellIs" dxfId="18701" priority="20749" operator="lessThan">
      <formula>0</formula>
    </cfRule>
  </conditionalFormatting>
  <conditionalFormatting sqref="E496">
    <cfRule type="cellIs" dxfId="18700" priority="20748" operator="greaterThan">
      <formula>5000000</formula>
    </cfRule>
  </conditionalFormatting>
  <conditionalFormatting sqref="E496">
    <cfRule type="expression" dxfId="18699" priority="20747">
      <formula>ISTEXT($E$496)</formula>
    </cfRule>
  </conditionalFormatting>
  <conditionalFormatting sqref="E496">
    <cfRule type="cellIs" dxfId="18698" priority="20746" operator="lessThan">
      <formula>0</formula>
    </cfRule>
  </conditionalFormatting>
  <conditionalFormatting sqref="F496">
    <cfRule type="cellIs" dxfId="18697" priority="20745" operator="greaterThan">
      <formula>5000000</formula>
    </cfRule>
  </conditionalFormatting>
  <conditionalFormatting sqref="F496">
    <cfRule type="expression" dxfId="18696" priority="20744">
      <formula>ISTEXT($F$496)</formula>
    </cfRule>
  </conditionalFormatting>
  <conditionalFormatting sqref="F496">
    <cfRule type="cellIs" dxfId="18695" priority="20743" operator="lessThan">
      <formula>0</formula>
    </cfRule>
  </conditionalFormatting>
  <conditionalFormatting sqref="G496">
    <cfRule type="cellIs" dxfId="18694" priority="20742" operator="greaterThan">
      <formula>5000000</formula>
    </cfRule>
  </conditionalFormatting>
  <conditionalFormatting sqref="G496">
    <cfRule type="expression" dxfId="18693" priority="20741">
      <formula>ISTEXT($G$496)</formula>
    </cfRule>
  </conditionalFormatting>
  <conditionalFormatting sqref="G496">
    <cfRule type="cellIs" dxfId="18692" priority="20740" operator="lessThan">
      <formula>0</formula>
    </cfRule>
  </conditionalFormatting>
  <conditionalFormatting sqref="H496">
    <cfRule type="cellIs" dxfId="18691" priority="20739" operator="greaterThan">
      <formula>5000000</formula>
    </cfRule>
  </conditionalFormatting>
  <conditionalFormatting sqref="H496">
    <cfRule type="expression" dxfId="18690" priority="20738">
      <formula>ISTEXT($H$496)</formula>
    </cfRule>
  </conditionalFormatting>
  <conditionalFormatting sqref="H496">
    <cfRule type="cellIs" dxfId="18689" priority="20737" operator="lessThan">
      <formula>0</formula>
    </cfRule>
  </conditionalFormatting>
  <conditionalFormatting sqref="I496">
    <cfRule type="cellIs" dxfId="18688" priority="20736" operator="greaterThan">
      <formula>5000000</formula>
    </cfRule>
  </conditionalFormatting>
  <conditionalFormatting sqref="I496">
    <cfRule type="expression" dxfId="18687" priority="20735">
      <formula>ISTEXT($I$496)</formula>
    </cfRule>
  </conditionalFormatting>
  <conditionalFormatting sqref="I496">
    <cfRule type="cellIs" dxfId="18686" priority="20734" operator="lessThan">
      <formula>0</formula>
    </cfRule>
  </conditionalFormatting>
  <conditionalFormatting sqref="J496">
    <cfRule type="cellIs" dxfId="18685" priority="20733" operator="greaterThan">
      <formula>5000000</formula>
    </cfRule>
  </conditionalFormatting>
  <conditionalFormatting sqref="J496">
    <cfRule type="expression" dxfId="18684" priority="20732">
      <formula>ISTEXT($J$496)</formula>
    </cfRule>
  </conditionalFormatting>
  <conditionalFormatting sqref="J496">
    <cfRule type="cellIs" dxfId="18683" priority="20731" operator="lessThan">
      <formula>0</formula>
    </cfRule>
  </conditionalFormatting>
  <conditionalFormatting sqref="K496">
    <cfRule type="cellIs" dxfId="18682" priority="20730" operator="greaterThan">
      <formula>5000000</formula>
    </cfRule>
  </conditionalFormatting>
  <conditionalFormatting sqref="K496">
    <cfRule type="expression" dxfId="18681" priority="20729">
      <formula>ISTEXT($K$496)</formula>
    </cfRule>
  </conditionalFormatting>
  <conditionalFormatting sqref="K496">
    <cfRule type="cellIs" dxfId="18680" priority="20728" operator="lessThan">
      <formula>0</formula>
    </cfRule>
  </conditionalFormatting>
  <conditionalFormatting sqref="L496">
    <cfRule type="cellIs" dxfId="18679" priority="20727" operator="greaterThan">
      <formula>5000000</formula>
    </cfRule>
  </conditionalFormatting>
  <conditionalFormatting sqref="L496">
    <cfRule type="expression" dxfId="18678" priority="20726">
      <formula>ISTEXT($L$496)</formula>
    </cfRule>
  </conditionalFormatting>
  <conditionalFormatting sqref="L496">
    <cfRule type="cellIs" dxfId="18677" priority="20725" operator="lessThan">
      <formula>0</formula>
    </cfRule>
  </conditionalFormatting>
  <conditionalFormatting sqref="M496">
    <cfRule type="cellIs" dxfId="18676" priority="20724" operator="greaterThan">
      <formula>5000000</formula>
    </cfRule>
  </conditionalFormatting>
  <conditionalFormatting sqref="M496">
    <cfRule type="expression" dxfId="18675" priority="20723">
      <formula>ISTEXT($M$496)</formula>
    </cfRule>
  </conditionalFormatting>
  <conditionalFormatting sqref="M496">
    <cfRule type="cellIs" dxfId="18674" priority="20722" operator="lessThan">
      <formula>0</formula>
    </cfRule>
  </conditionalFormatting>
  <conditionalFormatting sqref="N496">
    <cfRule type="cellIs" dxfId="18673" priority="20721" operator="greaterThan">
      <formula>5000000</formula>
    </cfRule>
  </conditionalFormatting>
  <conditionalFormatting sqref="N496">
    <cfRule type="expression" dxfId="18672" priority="20720">
      <formula>ISTEXT($N$496)</formula>
    </cfRule>
  </conditionalFormatting>
  <conditionalFormatting sqref="N496">
    <cfRule type="cellIs" dxfId="18671" priority="20719" operator="lessThan">
      <formula>0</formula>
    </cfRule>
  </conditionalFormatting>
  <conditionalFormatting sqref="O496">
    <cfRule type="cellIs" dxfId="18670" priority="20718" operator="greaterThan">
      <formula>5000000</formula>
    </cfRule>
  </conditionalFormatting>
  <conditionalFormatting sqref="O496">
    <cfRule type="expression" dxfId="18669" priority="20717">
      <formula>ISTEXT($O$496)</formula>
    </cfRule>
  </conditionalFormatting>
  <conditionalFormatting sqref="O496">
    <cfRule type="cellIs" dxfId="18668" priority="20716" operator="lessThan">
      <formula>0</formula>
    </cfRule>
  </conditionalFormatting>
  <conditionalFormatting sqref="P496">
    <cfRule type="cellIs" dxfId="18667" priority="20715" operator="greaterThan">
      <formula>5000000</formula>
    </cfRule>
  </conditionalFormatting>
  <conditionalFormatting sqref="P496">
    <cfRule type="expression" dxfId="18666" priority="20714">
      <formula>ISTEXT($P$496)</formula>
    </cfRule>
  </conditionalFormatting>
  <conditionalFormatting sqref="P496">
    <cfRule type="cellIs" dxfId="18665" priority="20713" operator="lessThan">
      <formula>0</formula>
    </cfRule>
  </conditionalFormatting>
  <conditionalFormatting sqref="Q496">
    <cfRule type="cellIs" dxfId="18664" priority="20712" operator="greaterThan">
      <formula>5000000</formula>
    </cfRule>
  </conditionalFormatting>
  <conditionalFormatting sqref="Q496">
    <cfRule type="expression" dxfId="18663" priority="20711">
      <formula>ISTEXT($Q$496)</formula>
    </cfRule>
  </conditionalFormatting>
  <conditionalFormatting sqref="Q496">
    <cfRule type="cellIs" dxfId="18662" priority="20710" operator="lessThan">
      <formula>0</formula>
    </cfRule>
  </conditionalFormatting>
  <conditionalFormatting sqref="R496">
    <cfRule type="cellIs" dxfId="18661" priority="20709" operator="greaterThan">
      <formula>5000000</formula>
    </cfRule>
  </conditionalFormatting>
  <conditionalFormatting sqref="R496">
    <cfRule type="expression" dxfId="18660" priority="20708">
      <formula>ISTEXT($R$496)</formula>
    </cfRule>
  </conditionalFormatting>
  <conditionalFormatting sqref="R496">
    <cfRule type="cellIs" dxfId="18659" priority="20707" operator="lessThan">
      <formula>0</formula>
    </cfRule>
  </conditionalFormatting>
  <conditionalFormatting sqref="S496">
    <cfRule type="cellIs" dxfId="18658" priority="20706" operator="greaterThan">
      <formula>5000000</formula>
    </cfRule>
  </conditionalFormatting>
  <conditionalFormatting sqref="S496">
    <cfRule type="expression" dxfId="18657" priority="20705">
      <formula>ISTEXT($S$496)</formula>
    </cfRule>
  </conditionalFormatting>
  <conditionalFormatting sqref="S496">
    <cfRule type="cellIs" dxfId="18656" priority="20704" operator="lessThan">
      <formula>0</formula>
    </cfRule>
  </conditionalFormatting>
  <conditionalFormatting sqref="T496">
    <cfRule type="cellIs" dxfId="18655" priority="20703" operator="greaterThan">
      <formula>5000000</formula>
    </cfRule>
  </conditionalFormatting>
  <conditionalFormatting sqref="T496">
    <cfRule type="expression" dxfId="18654" priority="20702">
      <formula>ISTEXT($T$496)</formula>
    </cfRule>
  </conditionalFormatting>
  <conditionalFormatting sqref="T496">
    <cfRule type="cellIs" dxfId="18653" priority="20701" operator="lessThan">
      <formula>0</formula>
    </cfRule>
  </conditionalFormatting>
  <conditionalFormatting sqref="U496">
    <cfRule type="cellIs" dxfId="18652" priority="20700" operator="greaterThan">
      <formula>5000000</formula>
    </cfRule>
  </conditionalFormatting>
  <conditionalFormatting sqref="U496">
    <cfRule type="expression" dxfId="18651" priority="20699">
      <formula>ISTEXT($U$496)</formula>
    </cfRule>
  </conditionalFormatting>
  <conditionalFormatting sqref="U496">
    <cfRule type="cellIs" dxfId="18650" priority="20698" operator="lessThan">
      <formula>0</formula>
    </cfRule>
  </conditionalFormatting>
  <conditionalFormatting sqref="V496">
    <cfRule type="cellIs" dxfId="18649" priority="20697" operator="greaterThan">
      <formula>5000000</formula>
    </cfRule>
  </conditionalFormatting>
  <conditionalFormatting sqref="V496">
    <cfRule type="expression" dxfId="18648" priority="20696">
      <formula>ISTEXT($V$496)</formula>
    </cfRule>
  </conditionalFormatting>
  <conditionalFormatting sqref="V496">
    <cfRule type="cellIs" dxfId="18647" priority="20695" operator="lessThan">
      <formula>0</formula>
    </cfRule>
  </conditionalFormatting>
  <conditionalFormatting sqref="W496">
    <cfRule type="cellIs" dxfId="18646" priority="20694" operator="greaterThan">
      <formula>5000000</formula>
    </cfRule>
  </conditionalFormatting>
  <conditionalFormatting sqref="W496">
    <cfRule type="expression" dxfId="18645" priority="20693">
      <formula>ISTEXT($W$496)</formula>
    </cfRule>
  </conditionalFormatting>
  <conditionalFormatting sqref="W496">
    <cfRule type="cellIs" dxfId="18644" priority="20692" operator="lessThan">
      <formula>0</formula>
    </cfRule>
  </conditionalFormatting>
  <conditionalFormatting sqref="X496">
    <cfRule type="cellIs" dxfId="18643" priority="20691" operator="greaterThan">
      <formula>5000000</formula>
    </cfRule>
  </conditionalFormatting>
  <conditionalFormatting sqref="X496">
    <cfRule type="expression" dxfId="18642" priority="20690">
      <formula>ISTEXT($X$496)</formula>
    </cfRule>
  </conditionalFormatting>
  <conditionalFormatting sqref="X496">
    <cfRule type="cellIs" dxfId="18641" priority="20689" operator="lessThan">
      <formula>0</formula>
    </cfRule>
  </conditionalFormatting>
  <conditionalFormatting sqref="Y496">
    <cfRule type="cellIs" dxfId="18640" priority="20688" operator="greaterThan">
      <formula>5000000</formula>
    </cfRule>
  </conditionalFormatting>
  <conditionalFormatting sqref="Y496">
    <cfRule type="expression" dxfId="18639" priority="20687">
      <formula>ISTEXT($Y$496)</formula>
    </cfRule>
  </conditionalFormatting>
  <conditionalFormatting sqref="Y496">
    <cfRule type="cellIs" dxfId="18638" priority="20686" operator="lessThan">
      <formula>0</formula>
    </cfRule>
  </conditionalFormatting>
  <conditionalFormatting sqref="Z496">
    <cfRule type="cellIs" dxfId="18637" priority="20685" operator="greaterThan">
      <formula>5000000</formula>
    </cfRule>
  </conditionalFormatting>
  <conditionalFormatting sqref="Z496">
    <cfRule type="expression" dxfId="18636" priority="20684">
      <formula>ISTEXT($Z$496)</formula>
    </cfRule>
  </conditionalFormatting>
  <conditionalFormatting sqref="Z496">
    <cfRule type="cellIs" dxfId="18635" priority="20683" operator="lessThan">
      <formula>0</formula>
    </cfRule>
  </conditionalFormatting>
  <conditionalFormatting sqref="E531">
    <cfRule type="cellIs" dxfId="18634" priority="20682" operator="greaterThan">
      <formula>5000000</formula>
    </cfRule>
  </conditionalFormatting>
  <conditionalFormatting sqref="E531">
    <cfRule type="expression" dxfId="18633" priority="20681">
      <formula>ISTEXT($E$531)</formula>
    </cfRule>
  </conditionalFormatting>
  <conditionalFormatting sqref="E531">
    <cfRule type="cellIs" dxfId="18632" priority="20680" operator="lessThan">
      <formula>0</formula>
    </cfRule>
  </conditionalFormatting>
  <conditionalFormatting sqref="E532">
    <cfRule type="cellIs" dxfId="18631" priority="20679" operator="greaterThan">
      <formula>5000000</formula>
    </cfRule>
  </conditionalFormatting>
  <conditionalFormatting sqref="E532">
    <cfRule type="expression" dxfId="18630" priority="20678">
      <formula>ISTEXT($E$532)</formula>
    </cfRule>
  </conditionalFormatting>
  <conditionalFormatting sqref="E532">
    <cfRule type="cellIs" dxfId="18629" priority="20677" operator="lessThan">
      <formula>0</formula>
    </cfRule>
  </conditionalFormatting>
  <conditionalFormatting sqref="E534">
    <cfRule type="cellIs" dxfId="18628" priority="20676" operator="greaterThan">
      <formula>5000000</formula>
    </cfRule>
  </conditionalFormatting>
  <conditionalFormatting sqref="E534">
    <cfRule type="expression" dxfId="18627" priority="20675">
      <formula>ISTEXT($E$534)</formula>
    </cfRule>
  </conditionalFormatting>
  <conditionalFormatting sqref="E534">
    <cfRule type="cellIs" dxfId="18626" priority="20674" operator="lessThan">
      <formula>0</formula>
    </cfRule>
  </conditionalFormatting>
  <conditionalFormatting sqref="F534">
    <cfRule type="cellIs" dxfId="18625" priority="20673" operator="greaterThan">
      <formula>5000000</formula>
    </cfRule>
  </conditionalFormatting>
  <conditionalFormatting sqref="F534">
    <cfRule type="expression" dxfId="18624" priority="20672">
      <formula>ISTEXT($F$534)</formula>
    </cfRule>
  </conditionalFormatting>
  <conditionalFormatting sqref="F534">
    <cfRule type="cellIs" dxfId="18623" priority="20671" operator="lessThan">
      <formula>0</formula>
    </cfRule>
  </conditionalFormatting>
  <conditionalFormatting sqref="G534">
    <cfRule type="cellIs" dxfId="18622" priority="20670" operator="greaterThan">
      <formula>5000000</formula>
    </cfRule>
  </conditionalFormatting>
  <conditionalFormatting sqref="G534">
    <cfRule type="expression" dxfId="18621" priority="20669">
      <formula>ISTEXT($G$534)</formula>
    </cfRule>
  </conditionalFormatting>
  <conditionalFormatting sqref="G534">
    <cfRule type="cellIs" dxfId="18620" priority="20668" operator="lessThan">
      <formula>0</formula>
    </cfRule>
  </conditionalFormatting>
  <conditionalFormatting sqref="H534">
    <cfRule type="cellIs" dxfId="18619" priority="20667" operator="greaterThan">
      <formula>5000000</formula>
    </cfRule>
  </conditionalFormatting>
  <conditionalFormatting sqref="H534">
    <cfRule type="expression" dxfId="18618" priority="20666">
      <formula>ISTEXT($H$534)</formula>
    </cfRule>
  </conditionalFormatting>
  <conditionalFormatting sqref="H534">
    <cfRule type="cellIs" dxfId="18617" priority="20665" operator="lessThan">
      <formula>0</formula>
    </cfRule>
  </conditionalFormatting>
  <conditionalFormatting sqref="I534">
    <cfRule type="cellIs" dxfId="18616" priority="20664" operator="greaterThan">
      <formula>5000000</formula>
    </cfRule>
  </conditionalFormatting>
  <conditionalFormatting sqref="I534">
    <cfRule type="expression" dxfId="18615" priority="20663">
      <formula>ISTEXT($I$534)</formula>
    </cfRule>
  </conditionalFormatting>
  <conditionalFormatting sqref="I534">
    <cfRule type="cellIs" dxfId="18614" priority="20662" operator="lessThan">
      <formula>0</formula>
    </cfRule>
  </conditionalFormatting>
  <conditionalFormatting sqref="J534">
    <cfRule type="cellIs" dxfId="18613" priority="20661" operator="greaterThan">
      <formula>5000000</formula>
    </cfRule>
  </conditionalFormatting>
  <conditionalFormatting sqref="J534">
    <cfRule type="expression" dxfId="18612" priority="20660">
      <formula>ISTEXT($J$534)</formula>
    </cfRule>
  </conditionalFormatting>
  <conditionalFormatting sqref="J534">
    <cfRule type="cellIs" dxfId="18611" priority="20659" operator="lessThan">
      <formula>0</formula>
    </cfRule>
  </conditionalFormatting>
  <conditionalFormatting sqref="K534">
    <cfRule type="cellIs" dxfId="18610" priority="20658" operator="greaterThan">
      <formula>5000000</formula>
    </cfRule>
  </conditionalFormatting>
  <conditionalFormatting sqref="K534">
    <cfRule type="expression" dxfId="18609" priority="20657">
      <formula>ISTEXT($K$534)</formula>
    </cfRule>
  </conditionalFormatting>
  <conditionalFormatting sqref="K534">
    <cfRule type="cellIs" dxfId="18608" priority="20656" operator="lessThan">
      <formula>0</formula>
    </cfRule>
  </conditionalFormatting>
  <conditionalFormatting sqref="L534">
    <cfRule type="cellIs" dxfId="18607" priority="20655" operator="greaterThan">
      <formula>5000000</formula>
    </cfRule>
  </conditionalFormatting>
  <conditionalFormatting sqref="L534">
    <cfRule type="expression" dxfId="18606" priority="20654">
      <formula>ISTEXT($L$534)</formula>
    </cfRule>
  </conditionalFormatting>
  <conditionalFormatting sqref="L534">
    <cfRule type="cellIs" dxfId="18605" priority="20653" operator="lessThan">
      <formula>0</formula>
    </cfRule>
  </conditionalFormatting>
  <conditionalFormatting sqref="M534">
    <cfRule type="cellIs" dxfId="18604" priority="20652" operator="greaterThan">
      <formula>5000000</formula>
    </cfRule>
  </conditionalFormatting>
  <conditionalFormatting sqref="M534">
    <cfRule type="expression" dxfId="18603" priority="20651">
      <formula>ISTEXT($M$534)</formula>
    </cfRule>
  </conditionalFormatting>
  <conditionalFormatting sqref="M534">
    <cfRule type="cellIs" dxfId="18602" priority="20650" operator="lessThan">
      <formula>0</formula>
    </cfRule>
  </conditionalFormatting>
  <conditionalFormatting sqref="N534">
    <cfRule type="cellIs" dxfId="18601" priority="20649" operator="greaterThan">
      <formula>5000000</formula>
    </cfRule>
  </conditionalFormatting>
  <conditionalFormatting sqref="N534">
    <cfRule type="expression" dxfId="18600" priority="20648">
      <formula>ISTEXT($N$534)</formula>
    </cfRule>
  </conditionalFormatting>
  <conditionalFormatting sqref="N534">
    <cfRule type="cellIs" dxfId="18599" priority="20647" operator="lessThan">
      <formula>0</formula>
    </cfRule>
  </conditionalFormatting>
  <conditionalFormatting sqref="O534">
    <cfRule type="cellIs" dxfId="18598" priority="20646" operator="greaterThan">
      <formula>5000000</formula>
    </cfRule>
  </conditionalFormatting>
  <conditionalFormatting sqref="O534">
    <cfRule type="expression" dxfId="18597" priority="20645">
      <formula>ISTEXT($O$534)</formula>
    </cfRule>
  </conditionalFormatting>
  <conditionalFormatting sqref="O534">
    <cfRule type="cellIs" dxfId="18596" priority="20644" operator="lessThan">
      <formula>0</formula>
    </cfRule>
  </conditionalFormatting>
  <conditionalFormatting sqref="P534">
    <cfRule type="cellIs" dxfId="18595" priority="20643" operator="greaterThan">
      <formula>5000000</formula>
    </cfRule>
  </conditionalFormatting>
  <conditionalFormatting sqref="P534">
    <cfRule type="expression" dxfId="18594" priority="20642">
      <formula>ISTEXT($P$534)</formula>
    </cfRule>
  </conditionalFormatting>
  <conditionalFormatting sqref="P534">
    <cfRule type="cellIs" dxfId="18593" priority="20641" operator="lessThan">
      <formula>0</formula>
    </cfRule>
  </conditionalFormatting>
  <conditionalFormatting sqref="Q534">
    <cfRule type="cellIs" dxfId="18592" priority="20640" operator="greaterThan">
      <formula>5000000</formula>
    </cfRule>
  </conditionalFormatting>
  <conditionalFormatting sqref="Q534">
    <cfRule type="expression" dxfId="18591" priority="20639">
      <formula>ISTEXT($Q$534)</formula>
    </cfRule>
  </conditionalFormatting>
  <conditionalFormatting sqref="Q534">
    <cfRule type="cellIs" dxfId="18590" priority="20638" operator="lessThan">
      <formula>0</formula>
    </cfRule>
  </conditionalFormatting>
  <conditionalFormatting sqref="R534">
    <cfRule type="cellIs" dxfId="18589" priority="20637" operator="greaterThan">
      <formula>5000000</formula>
    </cfRule>
  </conditionalFormatting>
  <conditionalFormatting sqref="R534">
    <cfRule type="expression" dxfId="18588" priority="20636">
      <formula>ISTEXT($R$534)</formula>
    </cfRule>
  </conditionalFormatting>
  <conditionalFormatting sqref="R534">
    <cfRule type="cellIs" dxfId="18587" priority="20635" operator="lessThan">
      <formula>0</formula>
    </cfRule>
  </conditionalFormatting>
  <conditionalFormatting sqref="S534">
    <cfRule type="cellIs" dxfId="18586" priority="20634" operator="greaterThan">
      <formula>5000000</formula>
    </cfRule>
  </conditionalFormatting>
  <conditionalFormatting sqref="S534">
    <cfRule type="expression" dxfId="18585" priority="20633">
      <formula>ISTEXT($S$534)</formula>
    </cfRule>
  </conditionalFormatting>
  <conditionalFormatting sqref="S534">
    <cfRule type="cellIs" dxfId="18584" priority="20632" operator="lessThan">
      <formula>0</formula>
    </cfRule>
  </conditionalFormatting>
  <conditionalFormatting sqref="T534">
    <cfRule type="cellIs" dxfId="18583" priority="20631" operator="greaterThan">
      <formula>5000000</formula>
    </cfRule>
  </conditionalFormatting>
  <conditionalFormatting sqref="T534">
    <cfRule type="expression" dxfId="18582" priority="20630">
      <formula>ISTEXT($T$534)</formula>
    </cfRule>
  </conditionalFormatting>
  <conditionalFormatting sqref="T534">
    <cfRule type="cellIs" dxfId="18581" priority="20629" operator="lessThan">
      <formula>0</formula>
    </cfRule>
  </conditionalFormatting>
  <conditionalFormatting sqref="U534">
    <cfRule type="cellIs" dxfId="18580" priority="20628" operator="greaterThan">
      <formula>5000000</formula>
    </cfRule>
  </conditionalFormatting>
  <conditionalFormatting sqref="U534">
    <cfRule type="expression" dxfId="18579" priority="20627">
      <formula>ISTEXT($U$534)</formula>
    </cfRule>
  </conditionalFormatting>
  <conditionalFormatting sqref="U534">
    <cfRule type="cellIs" dxfId="18578" priority="20626" operator="lessThan">
      <formula>0</formula>
    </cfRule>
  </conditionalFormatting>
  <conditionalFormatting sqref="V534">
    <cfRule type="cellIs" dxfId="18577" priority="20625" operator="greaterThan">
      <formula>5000000</formula>
    </cfRule>
  </conditionalFormatting>
  <conditionalFormatting sqref="V534">
    <cfRule type="expression" dxfId="18576" priority="20624">
      <formula>ISTEXT($V$534)</formula>
    </cfRule>
  </conditionalFormatting>
  <conditionalFormatting sqref="V534">
    <cfRule type="cellIs" dxfId="18575" priority="20623" operator="lessThan">
      <formula>0</formula>
    </cfRule>
  </conditionalFormatting>
  <conditionalFormatting sqref="W534">
    <cfRule type="cellIs" dxfId="18574" priority="20622" operator="greaterThan">
      <formula>5000000</formula>
    </cfRule>
  </conditionalFormatting>
  <conditionalFormatting sqref="W534">
    <cfRule type="expression" dxfId="18573" priority="20621">
      <formula>ISTEXT($W$534)</formula>
    </cfRule>
  </conditionalFormatting>
  <conditionalFormatting sqref="W534">
    <cfRule type="cellIs" dxfId="18572" priority="20620" operator="lessThan">
      <formula>0</formula>
    </cfRule>
  </conditionalFormatting>
  <conditionalFormatting sqref="X534">
    <cfRule type="cellIs" dxfId="18571" priority="20619" operator="greaterThan">
      <formula>5000000</formula>
    </cfRule>
  </conditionalFormatting>
  <conditionalFormatting sqref="X534">
    <cfRule type="expression" dxfId="18570" priority="20618">
      <formula>ISTEXT($X$534)</formula>
    </cfRule>
  </conditionalFormatting>
  <conditionalFormatting sqref="X534">
    <cfRule type="cellIs" dxfId="18569" priority="20617" operator="lessThan">
      <formula>0</formula>
    </cfRule>
  </conditionalFormatting>
  <conditionalFormatting sqref="Y534">
    <cfRule type="cellIs" dxfId="18568" priority="20616" operator="greaterThan">
      <formula>5000000</formula>
    </cfRule>
  </conditionalFormatting>
  <conditionalFormatting sqref="Y534">
    <cfRule type="expression" dxfId="18567" priority="20615">
      <formula>ISTEXT($Y$534)</formula>
    </cfRule>
  </conditionalFormatting>
  <conditionalFormatting sqref="Y534">
    <cfRule type="cellIs" dxfId="18566" priority="20614" operator="lessThan">
      <formula>0</formula>
    </cfRule>
  </conditionalFormatting>
  <conditionalFormatting sqref="Z534">
    <cfRule type="cellIs" dxfId="18565" priority="20613" operator="greaterThan">
      <formula>5000000</formula>
    </cfRule>
  </conditionalFormatting>
  <conditionalFormatting sqref="Z534">
    <cfRule type="expression" dxfId="18564" priority="20612">
      <formula>ISTEXT($Z$534)</formula>
    </cfRule>
  </conditionalFormatting>
  <conditionalFormatting sqref="Z534">
    <cfRule type="cellIs" dxfId="18563" priority="20611" operator="lessThan">
      <formula>0</formula>
    </cfRule>
  </conditionalFormatting>
  <conditionalFormatting sqref="E535">
    <cfRule type="cellIs" dxfId="18562" priority="20610" operator="greaterThan">
      <formula>5000000</formula>
    </cfRule>
  </conditionalFormatting>
  <conditionalFormatting sqref="E535">
    <cfRule type="expression" dxfId="18561" priority="20609">
      <formula>ISTEXT($E$535)</formula>
    </cfRule>
  </conditionalFormatting>
  <conditionalFormatting sqref="E535">
    <cfRule type="cellIs" dxfId="18560" priority="20608" operator="lessThan">
      <formula>0</formula>
    </cfRule>
  </conditionalFormatting>
  <conditionalFormatting sqref="F535">
    <cfRule type="cellIs" dxfId="18559" priority="20607" operator="greaterThan">
      <formula>5000000</formula>
    </cfRule>
  </conditionalFormatting>
  <conditionalFormatting sqref="F535">
    <cfRule type="expression" dxfId="18558" priority="20606">
      <formula>ISTEXT($F$535)</formula>
    </cfRule>
  </conditionalFormatting>
  <conditionalFormatting sqref="F535">
    <cfRule type="cellIs" dxfId="18557" priority="20605" operator="lessThan">
      <formula>0</formula>
    </cfRule>
  </conditionalFormatting>
  <conditionalFormatting sqref="G535">
    <cfRule type="cellIs" dxfId="18556" priority="20604" operator="greaterThan">
      <formula>5000000</formula>
    </cfRule>
  </conditionalFormatting>
  <conditionalFormatting sqref="G535">
    <cfRule type="expression" dxfId="18555" priority="20603">
      <formula>ISTEXT($G$535)</formula>
    </cfRule>
  </conditionalFormatting>
  <conditionalFormatting sqref="G535">
    <cfRule type="cellIs" dxfId="18554" priority="20602" operator="lessThan">
      <formula>0</formula>
    </cfRule>
  </conditionalFormatting>
  <conditionalFormatting sqref="H535">
    <cfRule type="cellIs" dxfId="18553" priority="20601" operator="greaterThan">
      <formula>5000000</formula>
    </cfRule>
  </conditionalFormatting>
  <conditionalFormatting sqref="H535">
    <cfRule type="expression" dxfId="18552" priority="20600">
      <formula>ISTEXT($H$535)</formula>
    </cfRule>
  </conditionalFormatting>
  <conditionalFormatting sqref="H535">
    <cfRule type="cellIs" dxfId="18551" priority="20599" operator="lessThan">
      <formula>0</formula>
    </cfRule>
  </conditionalFormatting>
  <conditionalFormatting sqref="I535">
    <cfRule type="cellIs" dxfId="18550" priority="20598" operator="greaterThan">
      <formula>5000000</formula>
    </cfRule>
  </conditionalFormatting>
  <conditionalFormatting sqref="I535">
    <cfRule type="expression" dxfId="18549" priority="20597">
      <formula>ISTEXT($I$535)</formula>
    </cfRule>
  </conditionalFormatting>
  <conditionalFormatting sqref="I535">
    <cfRule type="cellIs" dxfId="18548" priority="20596" operator="lessThan">
      <formula>0</formula>
    </cfRule>
  </conditionalFormatting>
  <conditionalFormatting sqref="J535">
    <cfRule type="cellIs" dxfId="18547" priority="20595" operator="greaterThan">
      <formula>5000000</formula>
    </cfRule>
  </conditionalFormatting>
  <conditionalFormatting sqref="J535">
    <cfRule type="expression" dxfId="18546" priority="20594">
      <formula>ISTEXT($J$535)</formula>
    </cfRule>
  </conditionalFormatting>
  <conditionalFormatting sqref="J535">
    <cfRule type="cellIs" dxfId="18545" priority="20593" operator="lessThan">
      <formula>0</formula>
    </cfRule>
  </conditionalFormatting>
  <conditionalFormatting sqref="K535">
    <cfRule type="cellIs" dxfId="18544" priority="20592" operator="greaterThan">
      <formula>5000000</formula>
    </cfRule>
  </conditionalFormatting>
  <conditionalFormatting sqref="K535">
    <cfRule type="expression" dxfId="18543" priority="20591">
      <formula>ISTEXT($K$535)</formula>
    </cfRule>
  </conditionalFormatting>
  <conditionalFormatting sqref="K535">
    <cfRule type="cellIs" dxfId="18542" priority="20590" operator="lessThan">
      <formula>0</formula>
    </cfRule>
  </conditionalFormatting>
  <conditionalFormatting sqref="L535">
    <cfRule type="cellIs" dxfId="18541" priority="20589" operator="greaterThan">
      <formula>5000000</formula>
    </cfRule>
  </conditionalFormatting>
  <conditionalFormatting sqref="L535">
    <cfRule type="expression" dxfId="18540" priority="20588">
      <formula>ISTEXT($L$535)</formula>
    </cfRule>
  </conditionalFormatting>
  <conditionalFormatting sqref="L535">
    <cfRule type="cellIs" dxfId="18539" priority="20587" operator="lessThan">
      <formula>0</formula>
    </cfRule>
  </conditionalFormatting>
  <conditionalFormatting sqref="M535">
    <cfRule type="cellIs" dxfId="18538" priority="20586" operator="greaterThan">
      <formula>5000000</formula>
    </cfRule>
  </conditionalFormatting>
  <conditionalFormatting sqref="M535">
    <cfRule type="expression" dxfId="18537" priority="20585">
      <formula>ISTEXT($M$535)</formula>
    </cfRule>
  </conditionalFormatting>
  <conditionalFormatting sqref="M535">
    <cfRule type="cellIs" dxfId="18536" priority="20584" operator="lessThan">
      <formula>0</formula>
    </cfRule>
  </conditionalFormatting>
  <conditionalFormatting sqref="N535">
    <cfRule type="cellIs" dxfId="18535" priority="20583" operator="greaterThan">
      <formula>5000000</formula>
    </cfRule>
  </conditionalFormatting>
  <conditionalFormatting sqref="N535">
    <cfRule type="expression" dxfId="18534" priority="20582">
      <formula>ISTEXT($N$535)</formula>
    </cfRule>
  </conditionalFormatting>
  <conditionalFormatting sqref="N535">
    <cfRule type="cellIs" dxfId="18533" priority="20581" operator="lessThan">
      <formula>0</formula>
    </cfRule>
  </conditionalFormatting>
  <conditionalFormatting sqref="O535">
    <cfRule type="cellIs" dxfId="18532" priority="20580" operator="greaterThan">
      <formula>5000000</formula>
    </cfRule>
  </conditionalFormatting>
  <conditionalFormatting sqref="O535">
    <cfRule type="expression" dxfId="18531" priority="20579">
      <formula>ISTEXT($O$535)</formula>
    </cfRule>
  </conditionalFormatting>
  <conditionalFormatting sqref="O535">
    <cfRule type="cellIs" dxfId="18530" priority="20578" operator="lessThan">
      <formula>0</formula>
    </cfRule>
  </conditionalFormatting>
  <conditionalFormatting sqref="P535">
    <cfRule type="cellIs" dxfId="18529" priority="20577" operator="greaterThan">
      <formula>5000000</formula>
    </cfRule>
  </conditionalFormatting>
  <conditionalFormatting sqref="P535">
    <cfRule type="expression" dxfId="18528" priority="20576">
      <formula>ISTEXT($P$535)</formula>
    </cfRule>
  </conditionalFormatting>
  <conditionalFormatting sqref="P535">
    <cfRule type="cellIs" dxfId="18527" priority="20575" operator="lessThan">
      <formula>0</formula>
    </cfRule>
  </conditionalFormatting>
  <conditionalFormatting sqref="Q535">
    <cfRule type="cellIs" dxfId="18526" priority="20574" operator="greaterThan">
      <formula>5000000</formula>
    </cfRule>
  </conditionalFormatting>
  <conditionalFormatting sqref="Q535">
    <cfRule type="expression" dxfId="18525" priority="20573">
      <formula>ISTEXT($Q$535)</formula>
    </cfRule>
  </conditionalFormatting>
  <conditionalFormatting sqref="Q535">
    <cfRule type="cellIs" dxfId="18524" priority="20572" operator="lessThan">
      <formula>0</formula>
    </cfRule>
  </conditionalFormatting>
  <conditionalFormatting sqref="R535">
    <cfRule type="cellIs" dxfId="18523" priority="20571" operator="greaterThan">
      <formula>5000000</formula>
    </cfRule>
  </conditionalFormatting>
  <conditionalFormatting sqref="R535">
    <cfRule type="expression" dxfId="18522" priority="20570">
      <formula>ISTEXT($R$535)</formula>
    </cfRule>
  </conditionalFormatting>
  <conditionalFormatting sqref="R535">
    <cfRule type="cellIs" dxfId="18521" priority="20569" operator="lessThan">
      <formula>0</formula>
    </cfRule>
  </conditionalFormatting>
  <conditionalFormatting sqref="S535">
    <cfRule type="cellIs" dxfId="18520" priority="20568" operator="greaterThan">
      <formula>5000000</formula>
    </cfRule>
  </conditionalFormatting>
  <conditionalFormatting sqref="S535">
    <cfRule type="expression" dxfId="18519" priority="20567">
      <formula>ISTEXT($S$535)</formula>
    </cfRule>
  </conditionalFormatting>
  <conditionalFormatting sqref="S535">
    <cfRule type="cellIs" dxfId="18518" priority="20566" operator="lessThan">
      <formula>0</formula>
    </cfRule>
  </conditionalFormatting>
  <conditionalFormatting sqref="T535">
    <cfRule type="cellIs" dxfId="18517" priority="20565" operator="greaterThan">
      <formula>5000000</formula>
    </cfRule>
  </conditionalFormatting>
  <conditionalFormatting sqref="T535">
    <cfRule type="expression" dxfId="18516" priority="20564">
      <formula>ISTEXT($T$535)</formula>
    </cfRule>
  </conditionalFormatting>
  <conditionalFormatting sqref="T535">
    <cfRule type="cellIs" dxfId="18515" priority="20563" operator="lessThan">
      <formula>0</formula>
    </cfRule>
  </conditionalFormatting>
  <conditionalFormatting sqref="U535">
    <cfRule type="cellIs" dxfId="18514" priority="20562" operator="greaterThan">
      <formula>5000000</formula>
    </cfRule>
  </conditionalFormatting>
  <conditionalFormatting sqref="U535">
    <cfRule type="expression" dxfId="18513" priority="20561">
      <formula>ISTEXT($U$535)</formula>
    </cfRule>
  </conditionalFormatting>
  <conditionalFormatting sqref="U535">
    <cfRule type="cellIs" dxfId="18512" priority="20560" operator="lessThan">
      <formula>0</formula>
    </cfRule>
  </conditionalFormatting>
  <conditionalFormatting sqref="V535">
    <cfRule type="cellIs" dxfId="18511" priority="20559" operator="greaterThan">
      <formula>5000000</formula>
    </cfRule>
  </conditionalFormatting>
  <conditionalFormatting sqref="V535">
    <cfRule type="expression" dxfId="18510" priority="20558">
      <formula>ISTEXT($V$535)</formula>
    </cfRule>
  </conditionalFormatting>
  <conditionalFormatting sqref="V535">
    <cfRule type="cellIs" dxfId="18509" priority="20557" operator="lessThan">
      <formula>0</formula>
    </cfRule>
  </conditionalFormatting>
  <conditionalFormatting sqref="W535">
    <cfRule type="cellIs" dxfId="18508" priority="20556" operator="greaterThan">
      <formula>5000000</formula>
    </cfRule>
  </conditionalFormatting>
  <conditionalFormatting sqref="W535">
    <cfRule type="expression" dxfId="18507" priority="20555">
      <formula>ISTEXT($W$535)</formula>
    </cfRule>
  </conditionalFormatting>
  <conditionalFormatting sqref="W535">
    <cfRule type="cellIs" dxfId="18506" priority="20554" operator="lessThan">
      <formula>0</formula>
    </cfRule>
  </conditionalFormatting>
  <conditionalFormatting sqref="X535">
    <cfRule type="cellIs" dxfId="18505" priority="20553" operator="greaterThan">
      <formula>5000000</formula>
    </cfRule>
  </conditionalFormatting>
  <conditionalFormatting sqref="X535">
    <cfRule type="expression" dxfId="18504" priority="20552">
      <formula>ISTEXT($X$535)</formula>
    </cfRule>
  </conditionalFormatting>
  <conditionalFormatting sqref="X535">
    <cfRule type="cellIs" dxfId="18503" priority="20551" operator="lessThan">
      <formula>0</formula>
    </cfRule>
  </conditionalFormatting>
  <conditionalFormatting sqref="Y535">
    <cfRule type="cellIs" dxfId="18502" priority="20550" operator="greaterThan">
      <formula>5000000</formula>
    </cfRule>
  </conditionalFormatting>
  <conditionalFormatting sqref="Y535">
    <cfRule type="expression" dxfId="18501" priority="20549">
      <formula>ISTEXT($Y$535)</formula>
    </cfRule>
  </conditionalFormatting>
  <conditionalFormatting sqref="Y535">
    <cfRule type="cellIs" dxfId="18500" priority="20548" operator="lessThan">
      <formula>0</formula>
    </cfRule>
  </conditionalFormatting>
  <conditionalFormatting sqref="Z535">
    <cfRule type="cellIs" dxfId="18499" priority="20547" operator="greaterThan">
      <formula>5000000</formula>
    </cfRule>
  </conditionalFormatting>
  <conditionalFormatting sqref="Z535">
    <cfRule type="expression" dxfId="18498" priority="20546">
      <formula>ISTEXT($Z$535)</formula>
    </cfRule>
  </conditionalFormatting>
  <conditionalFormatting sqref="Z535">
    <cfRule type="cellIs" dxfId="18497" priority="20545" operator="lessThan">
      <formula>0</formula>
    </cfRule>
  </conditionalFormatting>
  <conditionalFormatting sqref="E536">
    <cfRule type="cellIs" dxfId="18496" priority="20544" operator="greaterThan">
      <formula>5000000</formula>
    </cfRule>
  </conditionalFormatting>
  <conditionalFormatting sqref="E536">
    <cfRule type="expression" dxfId="18495" priority="20543">
      <formula>ISTEXT($E$536)</formula>
    </cfRule>
  </conditionalFormatting>
  <conditionalFormatting sqref="E536">
    <cfRule type="cellIs" dxfId="18494" priority="20542" operator="lessThan">
      <formula>0</formula>
    </cfRule>
  </conditionalFormatting>
  <conditionalFormatting sqref="F536">
    <cfRule type="cellIs" dxfId="18493" priority="20541" operator="greaterThan">
      <formula>5000000</formula>
    </cfRule>
  </conditionalFormatting>
  <conditionalFormatting sqref="F536">
    <cfRule type="expression" dxfId="18492" priority="20540">
      <formula>ISTEXT($F$536)</formula>
    </cfRule>
  </conditionalFormatting>
  <conditionalFormatting sqref="F536">
    <cfRule type="cellIs" dxfId="18491" priority="20539" operator="lessThan">
      <formula>0</formula>
    </cfRule>
  </conditionalFormatting>
  <conditionalFormatting sqref="G536">
    <cfRule type="cellIs" dxfId="18490" priority="20538" operator="greaterThan">
      <formula>5000000</formula>
    </cfRule>
  </conditionalFormatting>
  <conditionalFormatting sqref="G536">
    <cfRule type="expression" dxfId="18489" priority="20537">
      <formula>ISTEXT($G$536)</formula>
    </cfRule>
  </conditionalFormatting>
  <conditionalFormatting sqref="G536">
    <cfRule type="cellIs" dxfId="18488" priority="20536" operator="lessThan">
      <formula>0</formula>
    </cfRule>
  </conditionalFormatting>
  <conditionalFormatting sqref="H536">
    <cfRule type="cellIs" dxfId="18487" priority="20535" operator="greaterThan">
      <formula>5000000</formula>
    </cfRule>
  </conditionalFormatting>
  <conditionalFormatting sqref="H536">
    <cfRule type="expression" dxfId="18486" priority="20534">
      <formula>ISTEXT($H$536)</formula>
    </cfRule>
  </conditionalFormatting>
  <conditionalFormatting sqref="H536">
    <cfRule type="cellIs" dxfId="18485" priority="20533" operator="lessThan">
      <formula>0</formula>
    </cfRule>
  </conditionalFormatting>
  <conditionalFormatting sqref="I536">
    <cfRule type="cellIs" dxfId="18484" priority="20532" operator="greaterThan">
      <formula>5000000</formula>
    </cfRule>
  </conditionalFormatting>
  <conditionalFormatting sqref="I536">
    <cfRule type="expression" dxfId="18483" priority="20531">
      <formula>ISTEXT($I$536)</formula>
    </cfRule>
  </conditionalFormatting>
  <conditionalFormatting sqref="I536">
    <cfRule type="cellIs" dxfId="18482" priority="20530" operator="lessThan">
      <formula>0</formula>
    </cfRule>
  </conditionalFormatting>
  <conditionalFormatting sqref="J536">
    <cfRule type="cellIs" dxfId="18481" priority="20529" operator="greaterThan">
      <formula>5000000</formula>
    </cfRule>
  </conditionalFormatting>
  <conditionalFormatting sqref="J536">
    <cfRule type="expression" dxfId="18480" priority="20528">
      <formula>ISTEXT($J$536)</formula>
    </cfRule>
  </conditionalFormatting>
  <conditionalFormatting sqref="J536">
    <cfRule type="cellIs" dxfId="18479" priority="20527" operator="lessThan">
      <formula>0</formula>
    </cfRule>
  </conditionalFormatting>
  <conditionalFormatting sqref="K536">
    <cfRule type="cellIs" dxfId="18478" priority="20526" operator="greaterThan">
      <formula>5000000</formula>
    </cfRule>
  </conditionalFormatting>
  <conditionalFormatting sqref="K536">
    <cfRule type="expression" dxfId="18477" priority="20525">
      <formula>ISTEXT($K$536)</formula>
    </cfRule>
  </conditionalFormatting>
  <conditionalFormatting sqref="K536">
    <cfRule type="cellIs" dxfId="18476" priority="20524" operator="lessThan">
      <formula>0</formula>
    </cfRule>
  </conditionalFormatting>
  <conditionalFormatting sqref="L536">
    <cfRule type="cellIs" dxfId="18475" priority="20523" operator="greaterThan">
      <formula>5000000</formula>
    </cfRule>
  </conditionalFormatting>
  <conditionalFormatting sqref="L536">
    <cfRule type="expression" dxfId="18474" priority="20522">
      <formula>ISTEXT($L$536)</formula>
    </cfRule>
  </conditionalFormatting>
  <conditionalFormatting sqref="L536">
    <cfRule type="cellIs" dxfId="18473" priority="20521" operator="lessThan">
      <formula>0</formula>
    </cfRule>
  </conditionalFormatting>
  <conditionalFormatting sqref="M536">
    <cfRule type="cellIs" dxfId="18472" priority="20520" operator="greaterThan">
      <formula>5000000</formula>
    </cfRule>
  </conditionalFormatting>
  <conditionalFormatting sqref="M536">
    <cfRule type="expression" dxfId="18471" priority="20519">
      <formula>ISTEXT($M$536)</formula>
    </cfRule>
  </conditionalFormatting>
  <conditionalFormatting sqref="M536">
    <cfRule type="cellIs" dxfId="18470" priority="20518" operator="lessThan">
      <formula>0</formula>
    </cfRule>
  </conditionalFormatting>
  <conditionalFormatting sqref="N536">
    <cfRule type="cellIs" dxfId="18469" priority="20517" operator="greaterThan">
      <formula>5000000</formula>
    </cfRule>
  </conditionalFormatting>
  <conditionalFormatting sqref="N536">
    <cfRule type="expression" dxfId="18468" priority="20516">
      <formula>ISTEXT($N$536)</formula>
    </cfRule>
  </conditionalFormatting>
  <conditionalFormatting sqref="N536">
    <cfRule type="cellIs" dxfId="18467" priority="20515" operator="lessThan">
      <formula>0</formula>
    </cfRule>
  </conditionalFormatting>
  <conditionalFormatting sqref="O536">
    <cfRule type="cellIs" dxfId="18466" priority="20514" operator="greaterThan">
      <formula>5000000</formula>
    </cfRule>
  </conditionalFormatting>
  <conditionalFormatting sqref="O536">
    <cfRule type="expression" dxfId="18465" priority="20513">
      <formula>ISTEXT($O$536)</formula>
    </cfRule>
  </conditionalFormatting>
  <conditionalFormatting sqref="O536">
    <cfRule type="cellIs" dxfId="18464" priority="20512" operator="lessThan">
      <formula>0</formula>
    </cfRule>
  </conditionalFormatting>
  <conditionalFormatting sqref="P536">
    <cfRule type="cellIs" dxfId="18463" priority="20511" operator="greaterThan">
      <formula>5000000</formula>
    </cfRule>
  </conditionalFormatting>
  <conditionalFormatting sqref="P536">
    <cfRule type="expression" dxfId="18462" priority="20510">
      <formula>ISTEXT($P$536)</formula>
    </cfRule>
  </conditionalFormatting>
  <conditionalFormatting sqref="P536">
    <cfRule type="cellIs" dxfId="18461" priority="20509" operator="lessThan">
      <formula>0</formula>
    </cfRule>
  </conditionalFormatting>
  <conditionalFormatting sqref="Q536">
    <cfRule type="cellIs" dxfId="18460" priority="20508" operator="greaterThan">
      <formula>5000000</formula>
    </cfRule>
  </conditionalFormatting>
  <conditionalFormatting sqref="Q536">
    <cfRule type="expression" dxfId="18459" priority="20507">
      <formula>ISTEXT($Q$536)</formula>
    </cfRule>
  </conditionalFormatting>
  <conditionalFormatting sqref="Q536">
    <cfRule type="cellIs" dxfId="18458" priority="20506" operator="lessThan">
      <formula>0</formula>
    </cfRule>
  </conditionalFormatting>
  <conditionalFormatting sqref="R536">
    <cfRule type="cellIs" dxfId="18457" priority="20505" operator="greaterThan">
      <formula>5000000</formula>
    </cfRule>
  </conditionalFormatting>
  <conditionalFormatting sqref="R536">
    <cfRule type="expression" dxfId="18456" priority="20504">
      <formula>ISTEXT($R$536)</formula>
    </cfRule>
  </conditionalFormatting>
  <conditionalFormatting sqref="R536">
    <cfRule type="cellIs" dxfId="18455" priority="20503" operator="lessThan">
      <formula>0</formula>
    </cfRule>
  </conditionalFormatting>
  <conditionalFormatting sqref="S536">
    <cfRule type="cellIs" dxfId="18454" priority="20502" operator="greaterThan">
      <formula>5000000</formula>
    </cfRule>
  </conditionalFormatting>
  <conditionalFormatting sqref="S536">
    <cfRule type="expression" dxfId="18453" priority="20501">
      <formula>ISTEXT($S$536)</formula>
    </cfRule>
  </conditionalFormatting>
  <conditionalFormatting sqref="S536">
    <cfRule type="cellIs" dxfId="18452" priority="20500" operator="lessThan">
      <formula>0</formula>
    </cfRule>
  </conditionalFormatting>
  <conditionalFormatting sqref="T536">
    <cfRule type="cellIs" dxfId="18451" priority="20499" operator="greaterThan">
      <formula>5000000</formula>
    </cfRule>
  </conditionalFormatting>
  <conditionalFormatting sqref="T536">
    <cfRule type="expression" dxfId="18450" priority="20498">
      <formula>ISTEXT($T$536)</formula>
    </cfRule>
  </conditionalFormatting>
  <conditionalFormatting sqref="T536">
    <cfRule type="cellIs" dxfId="18449" priority="20497" operator="lessThan">
      <formula>0</formula>
    </cfRule>
  </conditionalFormatting>
  <conditionalFormatting sqref="U536">
    <cfRule type="cellIs" dxfId="18448" priority="20496" operator="greaterThan">
      <formula>5000000</formula>
    </cfRule>
  </conditionalFormatting>
  <conditionalFormatting sqref="U536">
    <cfRule type="expression" dxfId="18447" priority="20495">
      <formula>ISTEXT($U$536)</formula>
    </cfRule>
  </conditionalFormatting>
  <conditionalFormatting sqref="U536">
    <cfRule type="cellIs" dxfId="18446" priority="20494" operator="lessThan">
      <formula>0</formula>
    </cfRule>
  </conditionalFormatting>
  <conditionalFormatting sqref="V536">
    <cfRule type="cellIs" dxfId="18445" priority="20493" operator="greaterThan">
      <formula>5000000</formula>
    </cfRule>
  </conditionalFormatting>
  <conditionalFormatting sqref="V536">
    <cfRule type="expression" dxfId="18444" priority="20492">
      <formula>ISTEXT($V$536)</formula>
    </cfRule>
  </conditionalFormatting>
  <conditionalFormatting sqref="V536">
    <cfRule type="cellIs" dxfId="18443" priority="20491" operator="lessThan">
      <formula>0</formula>
    </cfRule>
  </conditionalFormatting>
  <conditionalFormatting sqref="W536">
    <cfRule type="cellIs" dxfId="18442" priority="20490" operator="greaterThan">
      <formula>5000000</formula>
    </cfRule>
  </conditionalFormatting>
  <conditionalFormatting sqref="W536">
    <cfRule type="expression" dxfId="18441" priority="20489">
      <formula>ISTEXT($W$536)</formula>
    </cfRule>
  </conditionalFormatting>
  <conditionalFormatting sqref="W536">
    <cfRule type="cellIs" dxfId="18440" priority="20488" operator="lessThan">
      <formula>0</formula>
    </cfRule>
  </conditionalFormatting>
  <conditionalFormatting sqref="X536">
    <cfRule type="cellIs" dxfId="18439" priority="20487" operator="greaterThan">
      <formula>5000000</formula>
    </cfRule>
  </conditionalFormatting>
  <conditionalFormatting sqref="X536">
    <cfRule type="expression" dxfId="18438" priority="20486">
      <formula>ISTEXT($X$536)</formula>
    </cfRule>
  </conditionalFormatting>
  <conditionalFormatting sqref="X536">
    <cfRule type="cellIs" dxfId="18437" priority="20485" operator="lessThan">
      <formula>0</formula>
    </cfRule>
  </conditionalFormatting>
  <conditionalFormatting sqref="Y536">
    <cfRule type="cellIs" dxfId="18436" priority="20484" operator="greaterThan">
      <formula>5000000</formula>
    </cfRule>
  </conditionalFormatting>
  <conditionalFormatting sqref="Y536">
    <cfRule type="expression" dxfId="18435" priority="20483">
      <formula>ISTEXT($Y$536)</formula>
    </cfRule>
  </conditionalFormatting>
  <conditionalFormatting sqref="Y536">
    <cfRule type="cellIs" dxfId="18434" priority="20482" operator="lessThan">
      <formula>0</formula>
    </cfRule>
  </conditionalFormatting>
  <conditionalFormatting sqref="Z536">
    <cfRule type="cellIs" dxfId="18433" priority="20481" operator="greaterThan">
      <formula>5000000</formula>
    </cfRule>
  </conditionalFormatting>
  <conditionalFormatting sqref="Z536">
    <cfRule type="expression" dxfId="18432" priority="20480">
      <formula>ISTEXT($Z$536)</formula>
    </cfRule>
  </conditionalFormatting>
  <conditionalFormatting sqref="Z536">
    <cfRule type="cellIs" dxfId="18431" priority="20479" operator="lessThan">
      <formula>0</formula>
    </cfRule>
  </conditionalFormatting>
  <conditionalFormatting sqref="E537">
    <cfRule type="cellIs" dxfId="18430" priority="20478" operator="greaterThan">
      <formula>5000000</formula>
    </cfRule>
  </conditionalFormatting>
  <conditionalFormatting sqref="E537">
    <cfRule type="expression" dxfId="18429" priority="20477">
      <formula>ISTEXT($E$537)</formula>
    </cfRule>
  </conditionalFormatting>
  <conditionalFormatting sqref="E537">
    <cfRule type="cellIs" dxfId="18428" priority="20476" operator="lessThan">
      <formula>0</formula>
    </cfRule>
  </conditionalFormatting>
  <conditionalFormatting sqref="F537">
    <cfRule type="cellIs" dxfId="18427" priority="20475" operator="greaterThan">
      <formula>5000000</formula>
    </cfRule>
  </conditionalFormatting>
  <conditionalFormatting sqref="F537">
    <cfRule type="expression" dxfId="18426" priority="20474">
      <formula>ISTEXT($F$537)</formula>
    </cfRule>
  </conditionalFormatting>
  <conditionalFormatting sqref="F537">
    <cfRule type="cellIs" dxfId="18425" priority="20473" operator="lessThan">
      <formula>0</formula>
    </cfRule>
  </conditionalFormatting>
  <conditionalFormatting sqref="G537">
    <cfRule type="cellIs" dxfId="18424" priority="20472" operator="greaterThan">
      <formula>5000000</formula>
    </cfRule>
  </conditionalFormatting>
  <conditionalFormatting sqref="G537">
    <cfRule type="expression" dxfId="18423" priority="20471">
      <formula>ISTEXT($G$537)</formula>
    </cfRule>
  </conditionalFormatting>
  <conditionalFormatting sqref="G537">
    <cfRule type="cellIs" dxfId="18422" priority="20470" operator="lessThan">
      <formula>0</formula>
    </cfRule>
  </conditionalFormatting>
  <conditionalFormatting sqref="H537">
    <cfRule type="cellIs" dxfId="18421" priority="20469" operator="greaterThan">
      <formula>5000000</formula>
    </cfRule>
  </conditionalFormatting>
  <conditionalFormatting sqref="H537">
    <cfRule type="expression" dxfId="18420" priority="20468">
      <formula>ISTEXT($H$537)</formula>
    </cfRule>
  </conditionalFormatting>
  <conditionalFormatting sqref="H537">
    <cfRule type="cellIs" dxfId="18419" priority="20467" operator="lessThan">
      <formula>0</formula>
    </cfRule>
  </conditionalFormatting>
  <conditionalFormatting sqref="I537">
    <cfRule type="cellIs" dxfId="18418" priority="20466" operator="greaterThan">
      <formula>5000000</formula>
    </cfRule>
  </conditionalFormatting>
  <conditionalFormatting sqref="I537">
    <cfRule type="expression" dxfId="18417" priority="20465">
      <formula>ISTEXT($I$537)</formula>
    </cfRule>
  </conditionalFormatting>
  <conditionalFormatting sqref="I537">
    <cfRule type="cellIs" dxfId="18416" priority="20464" operator="lessThan">
      <formula>0</formula>
    </cfRule>
  </conditionalFormatting>
  <conditionalFormatting sqref="J537">
    <cfRule type="cellIs" dxfId="18415" priority="20463" operator="greaterThan">
      <formula>5000000</formula>
    </cfRule>
  </conditionalFormatting>
  <conditionalFormatting sqref="J537">
    <cfRule type="expression" dxfId="18414" priority="20462">
      <formula>ISTEXT($J$537)</formula>
    </cfRule>
  </conditionalFormatting>
  <conditionalFormatting sqref="J537">
    <cfRule type="cellIs" dxfId="18413" priority="20461" operator="lessThan">
      <formula>0</formula>
    </cfRule>
  </conditionalFormatting>
  <conditionalFormatting sqref="K537">
    <cfRule type="cellIs" dxfId="18412" priority="20460" operator="greaterThan">
      <formula>5000000</formula>
    </cfRule>
  </conditionalFormatting>
  <conditionalFormatting sqref="K537">
    <cfRule type="expression" dxfId="18411" priority="20459">
      <formula>ISTEXT($K$537)</formula>
    </cfRule>
  </conditionalFormatting>
  <conditionalFormatting sqref="K537">
    <cfRule type="cellIs" dxfId="18410" priority="20458" operator="lessThan">
      <formula>0</formula>
    </cfRule>
  </conditionalFormatting>
  <conditionalFormatting sqref="L537">
    <cfRule type="cellIs" dxfId="18409" priority="20457" operator="greaterThan">
      <formula>5000000</formula>
    </cfRule>
  </conditionalFormatting>
  <conditionalFormatting sqref="L537">
    <cfRule type="expression" dxfId="18408" priority="20456">
      <formula>ISTEXT($L$537)</formula>
    </cfRule>
  </conditionalFormatting>
  <conditionalFormatting sqref="L537">
    <cfRule type="cellIs" dxfId="18407" priority="20455" operator="lessThan">
      <formula>0</formula>
    </cfRule>
  </conditionalFormatting>
  <conditionalFormatting sqref="M537">
    <cfRule type="cellIs" dxfId="18406" priority="20454" operator="greaterThan">
      <formula>5000000</formula>
    </cfRule>
  </conditionalFormatting>
  <conditionalFormatting sqref="M537">
    <cfRule type="expression" dxfId="18405" priority="20453">
      <formula>ISTEXT($M$537)</formula>
    </cfRule>
  </conditionalFormatting>
  <conditionalFormatting sqref="M537">
    <cfRule type="cellIs" dxfId="18404" priority="20452" operator="lessThan">
      <formula>0</formula>
    </cfRule>
  </conditionalFormatting>
  <conditionalFormatting sqref="N537">
    <cfRule type="cellIs" dxfId="18403" priority="20451" operator="greaterThan">
      <formula>5000000</formula>
    </cfRule>
  </conditionalFormatting>
  <conditionalFormatting sqref="N537">
    <cfRule type="expression" dxfId="18402" priority="20450">
      <formula>ISTEXT($N$537)</formula>
    </cfRule>
  </conditionalFormatting>
  <conditionalFormatting sqref="N537">
    <cfRule type="cellIs" dxfId="18401" priority="20449" operator="lessThan">
      <formula>0</formula>
    </cfRule>
  </conditionalFormatting>
  <conditionalFormatting sqref="O537">
    <cfRule type="cellIs" dxfId="18400" priority="20448" operator="greaterThan">
      <formula>5000000</formula>
    </cfRule>
  </conditionalFormatting>
  <conditionalFormatting sqref="O537">
    <cfRule type="expression" dxfId="18399" priority="20447">
      <formula>ISTEXT($O$537)</formula>
    </cfRule>
  </conditionalFormatting>
  <conditionalFormatting sqref="O537">
    <cfRule type="cellIs" dxfId="18398" priority="20446" operator="lessThan">
      <formula>0</formula>
    </cfRule>
  </conditionalFormatting>
  <conditionalFormatting sqref="P537">
    <cfRule type="cellIs" dxfId="18397" priority="20445" operator="greaterThan">
      <formula>5000000</formula>
    </cfRule>
  </conditionalFormatting>
  <conditionalFormatting sqref="P537">
    <cfRule type="expression" dxfId="18396" priority="20444">
      <formula>ISTEXT($P$537)</formula>
    </cfRule>
  </conditionalFormatting>
  <conditionalFormatting sqref="P537">
    <cfRule type="cellIs" dxfId="18395" priority="20443" operator="lessThan">
      <formula>0</formula>
    </cfRule>
  </conditionalFormatting>
  <conditionalFormatting sqref="Q537">
    <cfRule type="cellIs" dxfId="18394" priority="20442" operator="greaterThan">
      <formula>5000000</formula>
    </cfRule>
  </conditionalFormatting>
  <conditionalFormatting sqref="Q537">
    <cfRule type="expression" dxfId="18393" priority="20441">
      <formula>ISTEXT($Q$537)</formula>
    </cfRule>
  </conditionalFormatting>
  <conditionalFormatting sqref="Q537">
    <cfRule type="cellIs" dxfId="18392" priority="20440" operator="lessThan">
      <formula>0</formula>
    </cfRule>
  </conditionalFormatting>
  <conditionalFormatting sqref="R537">
    <cfRule type="cellIs" dxfId="18391" priority="20439" operator="greaterThan">
      <formula>5000000</formula>
    </cfRule>
  </conditionalFormatting>
  <conditionalFormatting sqref="R537">
    <cfRule type="expression" dxfId="18390" priority="20438">
      <formula>ISTEXT($R$537)</formula>
    </cfRule>
  </conditionalFormatting>
  <conditionalFormatting sqref="R537">
    <cfRule type="cellIs" dxfId="18389" priority="20437" operator="lessThan">
      <formula>0</formula>
    </cfRule>
  </conditionalFormatting>
  <conditionalFormatting sqref="S537">
    <cfRule type="cellIs" dxfId="18388" priority="20436" operator="greaterThan">
      <formula>5000000</formula>
    </cfRule>
  </conditionalFormatting>
  <conditionalFormatting sqref="S537">
    <cfRule type="expression" dxfId="18387" priority="20435">
      <formula>ISTEXT($S$537)</formula>
    </cfRule>
  </conditionalFormatting>
  <conditionalFormatting sqref="S537">
    <cfRule type="cellIs" dxfId="18386" priority="20434" operator="lessThan">
      <formula>0</formula>
    </cfRule>
  </conditionalFormatting>
  <conditionalFormatting sqref="T537">
    <cfRule type="cellIs" dxfId="18385" priority="20433" operator="greaterThan">
      <formula>5000000</formula>
    </cfRule>
  </conditionalFormatting>
  <conditionalFormatting sqref="T537">
    <cfRule type="expression" dxfId="18384" priority="20432">
      <formula>ISTEXT($T$537)</formula>
    </cfRule>
  </conditionalFormatting>
  <conditionalFormatting sqref="T537">
    <cfRule type="cellIs" dxfId="18383" priority="20431" operator="lessThan">
      <formula>0</formula>
    </cfRule>
  </conditionalFormatting>
  <conditionalFormatting sqref="U537">
    <cfRule type="cellIs" dxfId="18382" priority="20430" operator="greaterThan">
      <formula>5000000</formula>
    </cfRule>
  </conditionalFormatting>
  <conditionalFormatting sqref="U537">
    <cfRule type="expression" dxfId="18381" priority="20429">
      <formula>ISTEXT($U$537)</formula>
    </cfRule>
  </conditionalFormatting>
  <conditionalFormatting sqref="U537">
    <cfRule type="cellIs" dxfId="18380" priority="20428" operator="lessThan">
      <formula>0</formula>
    </cfRule>
  </conditionalFormatting>
  <conditionalFormatting sqref="V537">
    <cfRule type="cellIs" dxfId="18379" priority="20427" operator="greaterThan">
      <formula>5000000</formula>
    </cfRule>
  </conditionalFormatting>
  <conditionalFormatting sqref="V537">
    <cfRule type="expression" dxfId="18378" priority="20426">
      <formula>ISTEXT($V$537)</formula>
    </cfRule>
  </conditionalFormatting>
  <conditionalFormatting sqref="V537">
    <cfRule type="cellIs" dxfId="18377" priority="20425" operator="lessThan">
      <formula>0</formula>
    </cfRule>
  </conditionalFormatting>
  <conditionalFormatting sqref="W537">
    <cfRule type="cellIs" dxfId="18376" priority="20424" operator="greaterThan">
      <formula>5000000</formula>
    </cfRule>
  </conditionalFormatting>
  <conditionalFormatting sqref="W537">
    <cfRule type="expression" dxfId="18375" priority="20423">
      <formula>ISTEXT($W$537)</formula>
    </cfRule>
  </conditionalFormatting>
  <conditionalFormatting sqref="W537">
    <cfRule type="cellIs" dxfId="18374" priority="20422" operator="lessThan">
      <formula>0</formula>
    </cfRule>
  </conditionalFormatting>
  <conditionalFormatting sqref="X537">
    <cfRule type="cellIs" dxfId="18373" priority="20421" operator="greaterThan">
      <formula>5000000</formula>
    </cfRule>
  </conditionalFormatting>
  <conditionalFormatting sqref="X537">
    <cfRule type="expression" dxfId="18372" priority="20420">
      <formula>ISTEXT($X$537)</formula>
    </cfRule>
  </conditionalFormatting>
  <conditionalFormatting sqref="X537">
    <cfRule type="cellIs" dxfId="18371" priority="20419" operator="lessThan">
      <formula>0</formula>
    </cfRule>
  </conditionalFormatting>
  <conditionalFormatting sqref="Y537">
    <cfRule type="cellIs" dxfId="18370" priority="20418" operator="greaterThan">
      <formula>5000000</formula>
    </cfRule>
  </conditionalFormatting>
  <conditionalFormatting sqref="Y537">
    <cfRule type="expression" dxfId="18369" priority="20417">
      <formula>ISTEXT($Y$537)</formula>
    </cfRule>
  </conditionalFormatting>
  <conditionalFormatting sqref="Y537">
    <cfRule type="cellIs" dxfId="18368" priority="20416" operator="lessThan">
      <formula>0</formula>
    </cfRule>
  </conditionalFormatting>
  <conditionalFormatting sqref="Z537">
    <cfRule type="cellIs" dxfId="18367" priority="20415" operator="greaterThan">
      <formula>5000000</formula>
    </cfRule>
  </conditionalFormatting>
  <conditionalFormatting sqref="Z537">
    <cfRule type="expression" dxfId="18366" priority="20414">
      <formula>ISTEXT($Z$537)</formula>
    </cfRule>
  </conditionalFormatting>
  <conditionalFormatting sqref="Z537">
    <cfRule type="cellIs" dxfId="18365" priority="20413" operator="lessThan">
      <formula>0</formula>
    </cfRule>
  </conditionalFormatting>
  <conditionalFormatting sqref="E538">
    <cfRule type="cellIs" dxfId="18364" priority="20412" operator="greaterThan">
      <formula>5000000</formula>
    </cfRule>
  </conditionalFormatting>
  <conditionalFormatting sqref="E538">
    <cfRule type="expression" dxfId="18363" priority="20411">
      <formula>ISTEXT($E$538)</formula>
    </cfRule>
  </conditionalFormatting>
  <conditionalFormatting sqref="E538">
    <cfRule type="cellIs" dxfId="18362" priority="20410" operator="lessThan">
      <formula>0</formula>
    </cfRule>
  </conditionalFormatting>
  <conditionalFormatting sqref="E539">
    <cfRule type="cellIs" dxfId="18361" priority="20409" operator="greaterThan">
      <formula>5000000</formula>
    </cfRule>
  </conditionalFormatting>
  <conditionalFormatting sqref="E539">
    <cfRule type="expression" dxfId="18360" priority="20408">
      <formula>ISTEXT($E$539)</formula>
    </cfRule>
  </conditionalFormatting>
  <conditionalFormatting sqref="E539">
    <cfRule type="cellIs" dxfId="18359" priority="20407" operator="lessThan">
      <formula>0</formula>
    </cfRule>
  </conditionalFormatting>
  <conditionalFormatting sqref="E540">
    <cfRule type="cellIs" dxfId="18358" priority="20406" operator="greaterThan">
      <formula>5000000</formula>
    </cfRule>
  </conditionalFormatting>
  <conditionalFormatting sqref="E540">
    <cfRule type="expression" dxfId="18357" priority="20405">
      <formula>ISTEXT($E$540)</formula>
    </cfRule>
  </conditionalFormatting>
  <conditionalFormatting sqref="E540">
    <cfRule type="cellIs" dxfId="18356" priority="20404" operator="lessThan">
      <formula>0</formula>
    </cfRule>
  </conditionalFormatting>
  <conditionalFormatting sqref="F540">
    <cfRule type="cellIs" dxfId="18355" priority="20403" operator="greaterThan">
      <formula>5000000</formula>
    </cfRule>
  </conditionalFormatting>
  <conditionalFormatting sqref="F540">
    <cfRule type="expression" dxfId="18354" priority="20402">
      <formula>ISTEXT($F$540)</formula>
    </cfRule>
  </conditionalFormatting>
  <conditionalFormatting sqref="F540">
    <cfRule type="cellIs" dxfId="18353" priority="20401" operator="lessThan">
      <formula>0</formula>
    </cfRule>
  </conditionalFormatting>
  <conditionalFormatting sqref="G540">
    <cfRule type="cellIs" dxfId="18352" priority="20400" operator="greaterThan">
      <formula>5000000</formula>
    </cfRule>
  </conditionalFormatting>
  <conditionalFormatting sqref="G540">
    <cfRule type="expression" dxfId="18351" priority="20399">
      <formula>ISTEXT($G$540)</formula>
    </cfRule>
  </conditionalFormatting>
  <conditionalFormatting sqref="G540">
    <cfRule type="cellIs" dxfId="18350" priority="20398" operator="lessThan">
      <formula>0</formula>
    </cfRule>
  </conditionalFormatting>
  <conditionalFormatting sqref="H540">
    <cfRule type="cellIs" dxfId="18349" priority="20397" operator="greaterThan">
      <formula>5000000</formula>
    </cfRule>
  </conditionalFormatting>
  <conditionalFormatting sqref="H540">
    <cfRule type="expression" dxfId="18348" priority="20396">
      <formula>ISTEXT($H$540)</formula>
    </cfRule>
  </conditionalFormatting>
  <conditionalFormatting sqref="H540">
    <cfRule type="cellIs" dxfId="18347" priority="20395" operator="lessThan">
      <formula>0</formula>
    </cfRule>
  </conditionalFormatting>
  <conditionalFormatting sqref="I540">
    <cfRule type="cellIs" dxfId="18346" priority="20394" operator="greaterThan">
      <formula>5000000</formula>
    </cfRule>
  </conditionalFormatting>
  <conditionalFormatting sqref="I540">
    <cfRule type="expression" dxfId="18345" priority="20393">
      <formula>ISTEXT($I$540)</formula>
    </cfRule>
  </conditionalFormatting>
  <conditionalFormatting sqref="I540">
    <cfRule type="cellIs" dxfId="18344" priority="20392" operator="lessThan">
      <formula>0</formula>
    </cfRule>
  </conditionalFormatting>
  <conditionalFormatting sqref="J540">
    <cfRule type="cellIs" dxfId="18343" priority="20391" operator="greaterThan">
      <formula>5000000</formula>
    </cfRule>
  </conditionalFormatting>
  <conditionalFormatting sqref="J540">
    <cfRule type="expression" dxfId="18342" priority="20390">
      <formula>ISTEXT($J$540)</formula>
    </cfRule>
  </conditionalFormatting>
  <conditionalFormatting sqref="J540">
    <cfRule type="cellIs" dxfId="18341" priority="20389" operator="lessThan">
      <formula>0</formula>
    </cfRule>
  </conditionalFormatting>
  <conditionalFormatting sqref="K540">
    <cfRule type="cellIs" dxfId="18340" priority="20388" operator="greaterThan">
      <formula>5000000</formula>
    </cfRule>
  </conditionalFormatting>
  <conditionalFormatting sqref="K540">
    <cfRule type="expression" dxfId="18339" priority="20387">
      <formula>ISTEXT($K$540)</formula>
    </cfRule>
  </conditionalFormatting>
  <conditionalFormatting sqref="K540">
    <cfRule type="cellIs" dxfId="18338" priority="20386" operator="lessThan">
      <formula>0</formula>
    </cfRule>
  </conditionalFormatting>
  <conditionalFormatting sqref="L540">
    <cfRule type="cellIs" dxfId="18337" priority="20385" operator="greaterThan">
      <formula>5000000</formula>
    </cfRule>
  </conditionalFormatting>
  <conditionalFormatting sqref="L540">
    <cfRule type="expression" dxfId="18336" priority="20384">
      <formula>ISTEXT($L$540)</formula>
    </cfRule>
  </conditionalFormatting>
  <conditionalFormatting sqref="L540">
    <cfRule type="cellIs" dxfId="18335" priority="20383" operator="lessThan">
      <formula>0</formula>
    </cfRule>
  </conditionalFormatting>
  <conditionalFormatting sqref="M540">
    <cfRule type="cellIs" dxfId="18334" priority="20382" operator="greaterThan">
      <formula>5000000</formula>
    </cfRule>
  </conditionalFormatting>
  <conditionalFormatting sqref="M540">
    <cfRule type="expression" dxfId="18333" priority="20381">
      <formula>ISTEXT($M$540)</formula>
    </cfRule>
  </conditionalFormatting>
  <conditionalFormatting sqref="M540">
    <cfRule type="cellIs" dxfId="18332" priority="20380" operator="lessThan">
      <formula>0</formula>
    </cfRule>
  </conditionalFormatting>
  <conditionalFormatting sqref="N540">
    <cfRule type="cellIs" dxfId="18331" priority="20379" operator="greaterThan">
      <formula>5000000</formula>
    </cfRule>
  </conditionalFormatting>
  <conditionalFormatting sqref="N540">
    <cfRule type="expression" dxfId="18330" priority="20378">
      <formula>ISTEXT($N$540)</formula>
    </cfRule>
  </conditionalFormatting>
  <conditionalFormatting sqref="N540">
    <cfRule type="cellIs" dxfId="18329" priority="20377" operator="lessThan">
      <formula>0</formula>
    </cfRule>
  </conditionalFormatting>
  <conditionalFormatting sqref="O540">
    <cfRule type="cellIs" dxfId="18328" priority="20376" operator="greaterThan">
      <formula>5000000</formula>
    </cfRule>
  </conditionalFormatting>
  <conditionalFormatting sqref="O540">
    <cfRule type="expression" dxfId="18327" priority="20375">
      <formula>ISTEXT($O$540)</formula>
    </cfRule>
  </conditionalFormatting>
  <conditionalFormatting sqref="O540">
    <cfRule type="cellIs" dxfId="18326" priority="20374" operator="lessThan">
      <formula>0</formula>
    </cfRule>
  </conditionalFormatting>
  <conditionalFormatting sqref="P540">
    <cfRule type="cellIs" dxfId="18325" priority="20373" operator="greaterThan">
      <formula>5000000</formula>
    </cfRule>
  </conditionalFormatting>
  <conditionalFormatting sqref="P540">
    <cfRule type="expression" dxfId="18324" priority="20372">
      <formula>ISTEXT($P$540)</formula>
    </cfRule>
  </conditionalFormatting>
  <conditionalFormatting sqref="P540">
    <cfRule type="cellIs" dxfId="18323" priority="20371" operator="lessThan">
      <formula>0</formula>
    </cfRule>
  </conditionalFormatting>
  <conditionalFormatting sqref="Q540">
    <cfRule type="cellIs" dxfId="18322" priority="20370" operator="greaterThan">
      <formula>5000000</formula>
    </cfRule>
  </conditionalFormatting>
  <conditionalFormatting sqref="Q540">
    <cfRule type="expression" dxfId="18321" priority="20369">
      <formula>ISTEXT($Q$540)</formula>
    </cfRule>
  </conditionalFormatting>
  <conditionalFormatting sqref="Q540">
    <cfRule type="cellIs" dxfId="18320" priority="20368" operator="lessThan">
      <formula>0</formula>
    </cfRule>
  </conditionalFormatting>
  <conditionalFormatting sqref="R540">
    <cfRule type="cellIs" dxfId="18319" priority="20367" operator="greaterThan">
      <formula>5000000</formula>
    </cfRule>
  </conditionalFormatting>
  <conditionalFormatting sqref="R540">
    <cfRule type="expression" dxfId="18318" priority="20366">
      <formula>ISTEXT($R$540)</formula>
    </cfRule>
  </conditionalFormatting>
  <conditionalFormatting sqref="R540">
    <cfRule type="cellIs" dxfId="18317" priority="20365" operator="lessThan">
      <formula>0</formula>
    </cfRule>
  </conditionalFormatting>
  <conditionalFormatting sqref="S540">
    <cfRule type="cellIs" dxfId="18316" priority="20364" operator="greaterThan">
      <formula>5000000</formula>
    </cfRule>
  </conditionalFormatting>
  <conditionalFormatting sqref="S540">
    <cfRule type="expression" dxfId="18315" priority="20363">
      <formula>ISTEXT($S$540)</formula>
    </cfRule>
  </conditionalFormatting>
  <conditionalFormatting sqref="S540">
    <cfRule type="cellIs" dxfId="18314" priority="20362" operator="lessThan">
      <formula>0</formula>
    </cfRule>
  </conditionalFormatting>
  <conditionalFormatting sqref="T540">
    <cfRule type="cellIs" dxfId="18313" priority="20361" operator="greaterThan">
      <formula>5000000</formula>
    </cfRule>
  </conditionalFormatting>
  <conditionalFormatting sqref="T540">
    <cfRule type="expression" dxfId="18312" priority="20360">
      <formula>ISTEXT($T$540)</formula>
    </cfRule>
  </conditionalFormatting>
  <conditionalFormatting sqref="T540">
    <cfRule type="cellIs" dxfId="18311" priority="20359" operator="lessThan">
      <formula>0</formula>
    </cfRule>
  </conditionalFormatting>
  <conditionalFormatting sqref="U540">
    <cfRule type="cellIs" dxfId="18310" priority="20358" operator="greaterThan">
      <formula>5000000</formula>
    </cfRule>
  </conditionalFormatting>
  <conditionalFormatting sqref="U540">
    <cfRule type="expression" dxfId="18309" priority="20357">
      <formula>ISTEXT($U$540)</formula>
    </cfRule>
  </conditionalFormatting>
  <conditionalFormatting sqref="U540">
    <cfRule type="cellIs" dxfId="18308" priority="20356" operator="lessThan">
      <formula>0</formula>
    </cfRule>
  </conditionalFormatting>
  <conditionalFormatting sqref="V540">
    <cfRule type="cellIs" dxfId="18307" priority="20355" operator="greaterThan">
      <formula>5000000</formula>
    </cfRule>
  </conditionalFormatting>
  <conditionalFormatting sqref="V540">
    <cfRule type="expression" dxfId="18306" priority="20354">
      <formula>ISTEXT($V$540)</formula>
    </cfRule>
  </conditionalFormatting>
  <conditionalFormatting sqref="V540">
    <cfRule type="cellIs" dxfId="18305" priority="20353" operator="lessThan">
      <formula>0</formula>
    </cfRule>
  </conditionalFormatting>
  <conditionalFormatting sqref="W540">
    <cfRule type="cellIs" dxfId="18304" priority="20352" operator="greaterThan">
      <formula>5000000</formula>
    </cfRule>
  </conditionalFormatting>
  <conditionalFormatting sqref="W540">
    <cfRule type="expression" dxfId="18303" priority="20351">
      <formula>ISTEXT($W$540)</formula>
    </cfRule>
  </conditionalFormatting>
  <conditionalFormatting sqref="W540">
    <cfRule type="cellIs" dxfId="18302" priority="20350" operator="lessThan">
      <formula>0</formula>
    </cfRule>
  </conditionalFormatting>
  <conditionalFormatting sqref="X540">
    <cfRule type="cellIs" dxfId="18301" priority="20349" operator="greaterThan">
      <formula>5000000</formula>
    </cfRule>
  </conditionalFormatting>
  <conditionalFormatting sqref="X540">
    <cfRule type="expression" dxfId="18300" priority="20348">
      <formula>ISTEXT($X$540)</formula>
    </cfRule>
  </conditionalFormatting>
  <conditionalFormatting sqref="X540">
    <cfRule type="cellIs" dxfId="18299" priority="20347" operator="lessThan">
      <formula>0</formula>
    </cfRule>
  </conditionalFormatting>
  <conditionalFormatting sqref="Y540">
    <cfRule type="cellIs" dxfId="18298" priority="20346" operator="greaterThan">
      <formula>5000000</formula>
    </cfRule>
  </conditionalFormatting>
  <conditionalFormatting sqref="Y540">
    <cfRule type="expression" dxfId="18297" priority="20345">
      <formula>ISTEXT($Y$540)</formula>
    </cfRule>
  </conditionalFormatting>
  <conditionalFormatting sqref="Y540">
    <cfRule type="cellIs" dxfId="18296" priority="20344" operator="lessThan">
      <formula>0</formula>
    </cfRule>
  </conditionalFormatting>
  <conditionalFormatting sqref="Z540">
    <cfRule type="cellIs" dxfId="18295" priority="20343" operator="greaterThan">
      <formula>5000000</formula>
    </cfRule>
  </conditionalFormatting>
  <conditionalFormatting sqref="Z540">
    <cfRule type="expression" dxfId="18294" priority="20342">
      <formula>ISTEXT($Z$540)</formula>
    </cfRule>
  </conditionalFormatting>
  <conditionalFormatting sqref="Z540">
    <cfRule type="cellIs" dxfId="18293" priority="20341" operator="lessThan">
      <formula>0</formula>
    </cfRule>
  </conditionalFormatting>
  <conditionalFormatting sqref="E541">
    <cfRule type="cellIs" dxfId="18292" priority="20340" operator="greaterThan">
      <formula>5000000</formula>
    </cfRule>
  </conditionalFormatting>
  <conditionalFormatting sqref="E541">
    <cfRule type="expression" dxfId="18291" priority="20339">
      <formula>ISTEXT($E$541)</formula>
    </cfRule>
  </conditionalFormatting>
  <conditionalFormatting sqref="E541">
    <cfRule type="cellIs" dxfId="18290" priority="20338" operator="lessThan">
      <formula>0</formula>
    </cfRule>
  </conditionalFormatting>
  <conditionalFormatting sqref="F541">
    <cfRule type="cellIs" dxfId="18289" priority="20337" operator="greaterThan">
      <formula>5000000</formula>
    </cfRule>
  </conditionalFormatting>
  <conditionalFormatting sqref="F541">
    <cfRule type="expression" dxfId="18288" priority="20336">
      <formula>ISTEXT($F$541)</formula>
    </cfRule>
  </conditionalFormatting>
  <conditionalFormatting sqref="F541">
    <cfRule type="cellIs" dxfId="18287" priority="20335" operator="lessThan">
      <formula>0</formula>
    </cfRule>
  </conditionalFormatting>
  <conditionalFormatting sqref="G541">
    <cfRule type="cellIs" dxfId="18286" priority="20334" operator="greaterThan">
      <formula>5000000</formula>
    </cfRule>
  </conditionalFormatting>
  <conditionalFormatting sqref="G541">
    <cfRule type="expression" dxfId="18285" priority="20333">
      <formula>ISTEXT($G$541)</formula>
    </cfRule>
  </conditionalFormatting>
  <conditionalFormatting sqref="G541">
    <cfRule type="cellIs" dxfId="18284" priority="20332" operator="lessThan">
      <formula>0</formula>
    </cfRule>
  </conditionalFormatting>
  <conditionalFormatting sqref="H541">
    <cfRule type="cellIs" dxfId="18283" priority="20331" operator="greaterThan">
      <formula>5000000</formula>
    </cfRule>
  </conditionalFormatting>
  <conditionalFormatting sqref="H541">
    <cfRule type="expression" dxfId="18282" priority="20330">
      <formula>ISTEXT($H$541)</formula>
    </cfRule>
  </conditionalFormatting>
  <conditionalFormatting sqref="H541">
    <cfRule type="cellIs" dxfId="18281" priority="20329" operator="lessThan">
      <formula>0</formula>
    </cfRule>
  </conditionalFormatting>
  <conditionalFormatting sqref="I541">
    <cfRule type="cellIs" dxfId="18280" priority="20328" operator="greaterThan">
      <formula>5000000</formula>
    </cfRule>
  </conditionalFormatting>
  <conditionalFormatting sqref="I541">
    <cfRule type="expression" dxfId="18279" priority="20327">
      <formula>ISTEXT($I$541)</formula>
    </cfRule>
  </conditionalFormatting>
  <conditionalFormatting sqref="I541">
    <cfRule type="cellIs" dxfId="18278" priority="20326" operator="lessThan">
      <formula>0</formula>
    </cfRule>
  </conditionalFormatting>
  <conditionalFormatting sqref="J541">
    <cfRule type="cellIs" dxfId="18277" priority="20325" operator="greaterThan">
      <formula>5000000</formula>
    </cfRule>
  </conditionalFormatting>
  <conditionalFormatting sqref="J541">
    <cfRule type="expression" dxfId="18276" priority="20324">
      <formula>ISTEXT($J$541)</formula>
    </cfRule>
  </conditionalFormatting>
  <conditionalFormatting sqref="J541">
    <cfRule type="cellIs" dxfId="18275" priority="20323" operator="lessThan">
      <formula>0</formula>
    </cfRule>
  </conditionalFormatting>
  <conditionalFormatting sqref="K541">
    <cfRule type="cellIs" dxfId="18274" priority="20322" operator="greaterThan">
      <formula>5000000</formula>
    </cfRule>
  </conditionalFormatting>
  <conditionalFormatting sqref="K541">
    <cfRule type="expression" dxfId="18273" priority="20321">
      <formula>ISTEXT($K$541)</formula>
    </cfRule>
  </conditionalFormatting>
  <conditionalFormatting sqref="K541">
    <cfRule type="cellIs" dxfId="18272" priority="20320" operator="lessThan">
      <formula>0</formula>
    </cfRule>
  </conditionalFormatting>
  <conditionalFormatting sqref="L541">
    <cfRule type="cellIs" dxfId="18271" priority="20319" operator="greaterThan">
      <formula>5000000</formula>
    </cfRule>
  </conditionalFormatting>
  <conditionalFormatting sqref="L541">
    <cfRule type="expression" dxfId="18270" priority="20318">
      <formula>ISTEXT($L$541)</formula>
    </cfRule>
  </conditionalFormatting>
  <conditionalFormatting sqref="L541">
    <cfRule type="cellIs" dxfId="18269" priority="20317" operator="lessThan">
      <formula>0</formula>
    </cfRule>
  </conditionalFormatting>
  <conditionalFormatting sqref="M541">
    <cfRule type="cellIs" dxfId="18268" priority="20316" operator="greaterThan">
      <formula>5000000</formula>
    </cfRule>
  </conditionalFormatting>
  <conditionalFormatting sqref="M541">
    <cfRule type="expression" dxfId="18267" priority="20315">
      <formula>ISTEXT($M$541)</formula>
    </cfRule>
  </conditionalFormatting>
  <conditionalFormatting sqref="M541">
    <cfRule type="cellIs" dxfId="18266" priority="20314" operator="lessThan">
      <formula>0</formula>
    </cfRule>
  </conditionalFormatting>
  <conditionalFormatting sqref="N541">
    <cfRule type="cellIs" dxfId="18265" priority="20313" operator="greaterThan">
      <formula>5000000</formula>
    </cfRule>
  </conditionalFormatting>
  <conditionalFormatting sqref="N541">
    <cfRule type="expression" dxfId="18264" priority="20312">
      <formula>ISTEXT($N$541)</formula>
    </cfRule>
  </conditionalFormatting>
  <conditionalFormatting sqref="N541">
    <cfRule type="cellIs" dxfId="18263" priority="20311" operator="lessThan">
      <formula>0</formula>
    </cfRule>
  </conditionalFormatting>
  <conditionalFormatting sqref="O541">
    <cfRule type="cellIs" dxfId="18262" priority="20310" operator="greaterThan">
      <formula>5000000</formula>
    </cfRule>
  </conditionalFormatting>
  <conditionalFormatting sqref="O541">
    <cfRule type="expression" dxfId="18261" priority="20309">
      <formula>ISTEXT($O$541)</formula>
    </cfRule>
  </conditionalFormatting>
  <conditionalFormatting sqref="O541">
    <cfRule type="cellIs" dxfId="18260" priority="20308" operator="lessThan">
      <formula>0</formula>
    </cfRule>
  </conditionalFormatting>
  <conditionalFormatting sqref="P541">
    <cfRule type="cellIs" dxfId="18259" priority="20307" operator="greaterThan">
      <formula>5000000</formula>
    </cfRule>
  </conditionalFormatting>
  <conditionalFormatting sqref="P541">
    <cfRule type="expression" dxfId="18258" priority="20306">
      <formula>ISTEXT($P$541)</formula>
    </cfRule>
  </conditionalFormatting>
  <conditionalFormatting sqref="P541">
    <cfRule type="cellIs" dxfId="18257" priority="20305" operator="lessThan">
      <formula>0</formula>
    </cfRule>
  </conditionalFormatting>
  <conditionalFormatting sqref="Q541">
    <cfRule type="cellIs" dxfId="18256" priority="20304" operator="greaterThan">
      <formula>5000000</formula>
    </cfRule>
  </conditionalFormatting>
  <conditionalFormatting sqref="Q541">
    <cfRule type="expression" dxfId="18255" priority="20303">
      <formula>ISTEXT($Q$541)</formula>
    </cfRule>
  </conditionalFormatting>
  <conditionalFormatting sqref="Q541">
    <cfRule type="cellIs" dxfId="18254" priority="20302" operator="lessThan">
      <formula>0</formula>
    </cfRule>
  </conditionalFormatting>
  <conditionalFormatting sqref="R541">
    <cfRule type="cellIs" dxfId="18253" priority="20301" operator="greaterThan">
      <formula>5000000</formula>
    </cfRule>
  </conditionalFormatting>
  <conditionalFormatting sqref="R541">
    <cfRule type="expression" dxfId="18252" priority="20300">
      <formula>ISTEXT($R$541)</formula>
    </cfRule>
  </conditionalFormatting>
  <conditionalFormatting sqref="R541">
    <cfRule type="cellIs" dxfId="18251" priority="20299" operator="lessThan">
      <formula>0</formula>
    </cfRule>
  </conditionalFormatting>
  <conditionalFormatting sqref="S541">
    <cfRule type="cellIs" dxfId="18250" priority="20298" operator="greaterThan">
      <formula>5000000</formula>
    </cfRule>
  </conditionalFormatting>
  <conditionalFormatting sqref="S541">
    <cfRule type="expression" dxfId="18249" priority="20297">
      <formula>ISTEXT($S$541)</formula>
    </cfRule>
  </conditionalFormatting>
  <conditionalFormatting sqref="S541">
    <cfRule type="cellIs" dxfId="18248" priority="20296" operator="lessThan">
      <formula>0</formula>
    </cfRule>
  </conditionalFormatting>
  <conditionalFormatting sqref="T541">
    <cfRule type="cellIs" dxfId="18247" priority="20295" operator="greaterThan">
      <formula>5000000</formula>
    </cfRule>
  </conditionalFormatting>
  <conditionalFormatting sqref="T541">
    <cfRule type="expression" dxfId="18246" priority="20294">
      <formula>ISTEXT($T$541)</formula>
    </cfRule>
  </conditionalFormatting>
  <conditionalFormatting sqref="T541">
    <cfRule type="cellIs" dxfId="18245" priority="20293" operator="lessThan">
      <formula>0</formula>
    </cfRule>
  </conditionalFormatting>
  <conditionalFormatting sqref="U541">
    <cfRule type="cellIs" dxfId="18244" priority="20292" operator="greaterThan">
      <formula>5000000</formula>
    </cfRule>
  </conditionalFormatting>
  <conditionalFormatting sqref="U541">
    <cfRule type="expression" dxfId="18243" priority="20291">
      <formula>ISTEXT($U$541)</formula>
    </cfRule>
  </conditionalFormatting>
  <conditionalFormatting sqref="U541">
    <cfRule type="cellIs" dxfId="18242" priority="20290" operator="lessThan">
      <formula>0</formula>
    </cfRule>
  </conditionalFormatting>
  <conditionalFormatting sqref="V541">
    <cfRule type="cellIs" dxfId="18241" priority="20289" operator="greaterThan">
      <formula>5000000</formula>
    </cfRule>
  </conditionalFormatting>
  <conditionalFormatting sqref="V541">
    <cfRule type="expression" dxfId="18240" priority="20288">
      <formula>ISTEXT($V$541)</formula>
    </cfRule>
  </conditionalFormatting>
  <conditionalFormatting sqref="V541">
    <cfRule type="cellIs" dxfId="18239" priority="20287" operator="lessThan">
      <formula>0</formula>
    </cfRule>
  </conditionalFormatting>
  <conditionalFormatting sqref="W541">
    <cfRule type="cellIs" dxfId="18238" priority="20286" operator="greaterThan">
      <formula>5000000</formula>
    </cfRule>
  </conditionalFormatting>
  <conditionalFormatting sqref="W541">
    <cfRule type="expression" dxfId="18237" priority="20285">
      <formula>ISTEXT($W$541)</formula>
    </cfRule>
  </conditionalFormatting>
  <conditionalFormatting sqref="W541">
    <cfRule type="cellIs" dxfId="18236" priority="20284" operator="lessThan">
      <formula>0</formula>
    </cfRule>
  </conditionalFormatting>
  <conditionalFormatting sqref="X541">
    <cfRule type="cellIs" dxfId="18235" priority="20283" operator="greaterThan">
      <formula>5000000</formula>
    </cfRule>
  </conditionalFormatting>
  <conditionalFormatting sqref="X541">
    <cfRule type="expression" dxfId="18234" priority="20282">
      <formula>ISTEXT($X$541)</formula>
    </cfRule>
  </conditionalFormatting>
  <conditionalFormatting sqref="X541">
    <cfRule type="cellIs" dxfId="18233" priority="20281" operator="lessThan">
      <formula>0</formula>
    </cfRule>
  </conditionalFormatting>
  <conditionalFormatting sqref="Y541">
    <cfRule type="cellIs" dxfId="18232" priority="20280" operator="greaterThan">
      <formula>5000000</formula>
    </cfRule>
  </conditionalFormatting>
  <conditionalFormatting sqref="Y541">
    <cfRule type="expression" dxfId="18231" priority="20279">
      <formula>ISTEXT($Y$541)</formula>
    </cfRule>
  </conditionalFormatting>
  <conditionalFormatting sqref="Y541">
    <cfRule type="cellIs" dxfId="18230" priority="20278" operator="lessThan">
      <formula>0</formula>
    </cfRule>
  </conditionalFormatting>
  <conditionalFormatting sqref="Z541">
    <cfRule type="cellIs" dxfId="18229" priority="20277" operator="greaterThan">
      <formula>5000000</formula>
    </cfRule>
  </conditionalFormatting>
  <conditionalFormatting sqref="Z541">
    <cfRule type="expression" dxfId="18228" priority="20276">
      <formula>ISTEXT($Z$541)</formula>
    </cfRule>
  </conditionalFormatting>
  <conditionalFormatting sqref="Z541">
    <cfRule type="cellIs" dxfId="18227" priority="20275" operator="lessThan">
      <formula>0</formula>
    </cfRule>
  </conditionalFormatting>
  <conditionalFormatting sqref="E542">
    <cfRule type="cellIs" dxfId="18226" priority="20274" operator="greaterThan">
      <formula>5000000</formula>
    </cfRule>
  </conditionalFormatting>
  <conditionalFormatting sqref="E542">
    <cfRule type="expression" dxfId="18225" priority="20273">
      <formula>ISTEXT($E$542)</formula>
    </cfRule>
  </conditionalFormatting>
  <conditionalFormatting sqref="E542">
    <cfRule type="cellIs" dxfId="18224" priority="20272" operator="lessThan">
      <formula>0</formula>
    </cfRule>
  </conditionalFormatting>
  <conditionalFormatting sqref="E546">
    <cfRule type="cellIs" dxfId="18223" priority="20271" operator="greaterThan">
      <formula>5000000</formula>
    </cfRule>
  </conditionalFormatting>
  <conditionalFormatting sqref="E546">
    <cfRule type="expression" dxfId="18222" priority="20270">
      <formula>ISTEXT($E$546)</formula>
    </cfRule>
  </conditionalFormatting>
  <conditionalFormatting sqref="E546">
    <cfRule type="cellIs" dxfId="18221" priority="20269" operator="lessThan">
      <formula>0</formula>
    </cfRule>
  </conditionalFormatting>
  <conditionalFormatting sqref="E547">
    <cfRule type="cellIs" dxfId="18220" priority="20268" operator="greaterThan">
      <formula>5000000</formula>
    </cfRule>
  </conditionalFormatting>
  <conditionalFormatting sqref="E547">
    <cfRule type="expression" dxfId="18219" priority="20267">
      <formula>ISTEXT($E$547)</formula>
    </cfRule>
  </conditionalFormatting>
  <conditionalFormatting sqref="E547">
    <cfRule type="cellIs" dxfId="18218" priority="20266" operator="lessThan">
      <formula>0</formula>
    </cfRule>
  </conditionalFormatting>
  <conditionalFormatting sqref="E550">
    <cfRule type="cellIs" dxfId="18217" priority="20265" operator="greaterThan">
      <formula>5000000</formula>
    </cfRule>
  </conditionalFormatting>
  <conditionalFormatting sqref="E550">
    <cfRule type="expression" dxfId="18216" priority="20264">
      <formula>ISTEXT($E$550)</formula>
    </cfRule>
  </conditionalFormatting>
  <conditionalFormatting sqref="E550">
    <cfRule type="cellIs" dxfId="18215" priority="20263" operator="lessThan">
      <formula>0</formula>
    </cfRule>
  </conditionalFormatting>
  <conditionalFormatting sqref="E551">
    <cfRule type="cellIs" dxfId="18214" priority="20262" operator="greaterThan">
      <formula>5000000</formula>
    </cfRule>
  </conditionalFormatting>
  <conditionalFormatting sqref="E551">
    <cfRule type="expression" dxfId="18213" priority="20261">
      <formula>ISTEXT($E$551)</formula>
    </cfRule>
  </conditionalFormatting>
  <conditionalFormatting sqref="E551">
    <cfRule type="cellIs" dxfId="18212" priority="20260" operator="lessThan">
      <formula>0</formula>
    </cfRule>
  </conditionalFormatting>
  <conditionalFormatting sqref="E570">
    <cfRule type="cellIs" dxfId="18211" priority="19731" operator="greaterThan">
      <formula>5000000</formula>
    </cfRule>
  </conditionalFormatting>
  <conditionalFormatting sqref="E570">
    <cfRule type="expression" dxfId="18210" priority="19730">
      <formula>ISTEXT($E$570)</formula>
    </cfRule>
  </conditionalFormatting>
  <conditionalFormatting sqref="E570">
    <cfRule type="cellIs" dxfId="18209" priority="19729" operator="lessThan">
      <formula>0</formula>
    </cfRule>
  </conditionalFormatting>
  <conditionalFormatting sqref="F570">
    <cfRule type="cellIs" dxfId="18208" priority="19728" operator="greaterThan">
      <formula>5000000</formula>
    </cfRule>
  </conditionalFormatting>
  <conditionalFormatting sqref="F570">
    <cfRule type="expression" dxfId="18207" priority="19727">
      <formula>ISTEXT($F$570)</formula>
    </cfRule>
  </conditionalFormatting>
  <conditionalFormatting sqref="F570">
    <cfRule type="cellIs" dxfId="18206" priority="19726" operator="lessThan">
      <formula>0</formula>
    </cfRule>
  </conditionalFormatting>
  <conditionalFormatting sqref="G570">
    <cfRule type="cellIs" dxfId="18205" priority="19725" operator="greaterThan">
      <formula>5000000</formula>
    </cfRule>
  </conditionalFormatting>
  <conditionalFormatting sqref="G570">
    <cfRule type="expression" dxfId="18204" priority="19724">
      <formula>ISTEXT($G$570)</formula>
    </cfRule>
  </conditionalFormatting>
  <conditionalFormatting sqref="G570">
    <cfRule type="cellIs" dxfId="18203" priority="19723" operator="lessThan">
      <formula>0</formula>
    </cfRule>
  </conditionalFormatting>
  <conditionalFormatting sqref="H570">
    <cfRule type="cellIs" dxfId="18202" priority="19722" operator="greaterThan">
      <formula>5000000</formula>
    </cfRule>
  </conditionalFormatting>
  <conditionalFormatting sqref="H570">
    <cfRule type="expression" dxfId="18201" priority="19721">
      <formula>ISTEXT($H$570)</formula>
    </cfRule>
  </conditionalFormatting>
  <conditionalFormatting sqref="H570">
    <cfRule type="cellIs" dxfId="18200" priority="19720" operator="lessThan">
      <formula>0</formula>
    </cfRule>
  </conditionalFormatting>
  <conditionalFormatting sqref="I570">
    <cfRule type="cellIs" dxfId="18199" priority="19719" operator="greaterThan">
      <formula>5000000</formula>
    </cfRule>
  </conditionalFormatting>
  <conditionalFormatting sqref="I570">
    <cfRule type="expression" dxfId="18198" priority="19718">
      <formula>ISTEXT($I$570)</formula>
    </cfRule>
  </conditionalFormatting>
  <conditionalFormatting sqref="I570">
    <cfRule type="cellIs" dxfId="18197" priority="19717" operator="lessThan">
      <formula>0</formula>
    </cfRule>
  </conditionalFormatting>
  <conditionalFormatting sqref="J570">
    <cfRule type="cellIs" dxfId="18196" priority="19716" operator="greaterThan">
      <formula>5000000</formula>
    </cfRule>
  </conditionalFormatting>
  <conditionalFormatting sqref="J570">
    <cfRule type="expression" dxfId="18195" priority="19715">
      <formula>ISTEXT($J$570)</formula>
    </cfRule>
  </conditionalFormatting>
  <conditionalFormatting sqref="J570">
    <cfRule type="cellIs" dxfId="18194" priority="19714" operator="lessThan">
      <formula>0</formula>
    </cfRule>
  </conditionalFormatting>
  <conditionalFormatting sqref="K570">
    <cfRule type="cellIs" dxfId="18193" priority="19713" operator="greaterThan">
      <formula>5000000</formula>
    </cfRule>
  </conditionalFormatting>
  <conditionalFormatting sqref="K570">
    <cfRule type="expression" dxfId="18192" priority="19712">
      <formula>ISTEXT($K$570)</formula>
    </cfRule>
  </conditionalFormatting>
  <conditionalFormatting sqref="K570">
    <cfRule type="cellIs" dxfId="18191" priority="19711" operator="lessThan">
      <formula>0</formula>
    </cfRule>
  </conditionalFormatting>
  <conditionalFormatting sqref="L570">
    <cfRule type="cellIs" dxfId="18190" priority="19710" operator="greaterThan">
      <formula>5000000</formula>
    </cfRule>
  </conditionalFormatting>
  <conditionalFormatting sqref="L570">
    <cfRule type="expression" dxfId="18189" priority="19709">
      <formula>ISTEXT($L$570)</formula>
    </cfRule>
  </conditionalFormatting>
  <conditionalFormatting sqref="L570">
    <cfRule type="cellIs" dxfId="18188" priority="19708" operator="lessThan">
      <formula>0</formula>
    </cfRule>
  </conditionalFormatting>
  <conditionalFormatting sqref="M570">
    <cfRule type="cellIs" dxfId="18187" priority="19707" operator="greaterThan">
      <formula>5000000</formula>
    </cfRule>
  </conditionalFormatting>
  <conditionalFormatting sqref="M570">
    <cfRule type="expression" dxfId="18186" priority="19706">
      <formula>ISTEXT($M$570)</formula>
    </cfRule>
  </conditionalFormatting>
  <conditionalFormatting sqref="M570">
    <cfRule type="cellIs" dxfId="18185" priority="19705" operator="lessThan">
      <formula>0</formula>
    </cfRule>
  </conditionalFormatting>
  <conditionalFormatting sqref="N570">
    <cfRule type="cellIs" dxfId="18184" priority="19704" operator="greaterThan">
      <formula>5000000</formula>
    </cfRule>
  </conditionalFormatting>
  <conditionalFormatting sqref="N570">
    <cfRule type="expression" dxfId="18183" priority="19703">
      <formula>ISTEXT($N$570)</formula>
    </cfRule>
  </conditionalFormatting>
  <conditionalFormatting sqref="N570">
    <cfRule type="cellIs" dxfId="18182" priority="19702" operator="lessThan">
      <formula>0</formula>
    </cfRule>
  </conditionalFormatting>
  <conditionalFormatting sqref="O570">
    <cfRule type="cellIs" dxfId="18181" priority="19701" operator="greaterThan">
      <formula>5000000</formula>
    </cfRule>
  </conditionalFormatting>
  <conditionalFormatting sqref="O570">
    <cfRule type="expression" dxfId="18180" priority="19700">
      <formula>ISTEXT($O$570)</formula>
    </cfRule>
  </conditionalFormatting>
  <conditionalFormatting sqref="O570">
    <cfRule type="cellIs" dxfId="18179" priority="19699" operator="lessThan">
      <formula>0</formula>
    </cfRule>
  </conditionalFormatting>
  <conditionalFormatting sqref="P570">
    <cfRule type="cellIs" dxfId="18178" priority="19698" operator="greaterThan">
      <formula>5000000</formula>
    </cfRule>
  </conditionalFormatting>
  <conditionalFormatting sqref="P570">
    <cfRule type="expression" dxfId="18177" priority="19697">
      <formula>ISTEXT($P$570)</formula>
    </cfRule>
  </conditionalFormatting>
  <conditionalFormatting sqref="P570">
    <cfRule type="cellIs" dxfId="18176" priority="19696" operator="lessThan">
      <formula>0</formula>
    </cfRule>
  </conditionalFormatting>
  <conditionalFormatting sqref="Q570">
    <cfRule type="cellIs" dxfId="18175" priority="19695" operator="greaterThan">
      <formula>5000000</formula>
    </cfRule>
  </conditionalFormatting>
  <conditionalFormatting sqref="Q570">
    <cfRule type="expression" dxfId="18174" priority="19694">
      <formula>ISTEXT($Q$570)</formula>
    </cfRule>
  </conditionalFormatting>
  <conditionalFormatting sqref="Q570">
    <cfRule type="cellIs" dxfId="18173" priority="19693" operator="lessThan">
      <formula>0</formula>
    </cfRule>
  </conditionalFormatting>
  <conditionalFormatting sqref="R570">
    <cfRule type="cellIs" dxfId="18172" priority="19692" operator="greaterThan">
      <formula>5000000</formula>
    </cfRule>
  </conditionalFormatting>
  <conditionalFormatting sqref="R570">
    <cfRule type="expression" dxfId="18171" priority="19691">
      <formula>ISTEXT($R$570)</formula>
    </cfRule>
  </conditionalFormatting>
  <conditionalFormatting sqref="R570">
    <cfRule type="cellIs" dxfId="18170" priority="19690" operator="lessThan">
      <formula>0</formula>
    </cfRule>
  </conditionalFormatting>
  <conditionalFormatting sqref="S570">
    <cfRule type="cellIs" dxfId="18169" priority="19689" operator="greaterThan">
      <formula>5000000</formula>
    </cfRule>
  </conditionalFormatting>
  <conditionalFormatting sqref="S570">
    <cfRule type="expression" dxfId="18168" priority="19688">
      <formula>ISTEXT($S$570)</formula>
    </cfRule>
  </conditionalFormatting>
  <conditionalFormatting sqref="S570">
    <cfRule type="cellIs" dxfId="18167" priority="19687" operator="lessThan">
      <formula>0</formula>
    </cfRule>
  </conditionalFormatting>
  <conditionalFormatting sqref="T570">
    <cfRule type="cellIs" dxfId="18166" priority="19686" operator="greaterThan">
      <formula>5000000</formula>
    </cfRule>
  </conditionalFormatting>
  <conditionalFormatting sqref="T570">
    <cfRule type="expression" dxfId="18165" priority="19685">
      <formula>ISTEXT($T$570)</formula>
    </cfRule>
  </conditionalFormatting>
  <conditionalFormatting sqref="T570">
    <cfRule type="cellIs" dxfId="18164" priority="19684" operator="lessThan">
      <formula>0</formula>
    </cfRule>
  </conditionalFormatting>
  <conditionalFormatting sqref="U570">
    <cfRule type="cellIs" dxfId="18163" priority="19683" operator="greaterThan">
      <formula>5000000</formula>
    </cfRule>
  </conditionalFormatting>
  <conditionalFormatting sqref="U570">
    <cfRule type="expression" dxfId="18162" priority="19682">
      <formula>ISTEXT($U$570)</formula>
    </cfRule>
  </conditionalFormatting>
  <conditionalFormatting sqref="U570">
    <cfRule type="cellIs" dxfId="18161" priority="19681" operator="lessThan">
      <formula>0</formula>
    </cfRule>
  </conditionalFormatting>
  <conditionalFormatting sqref="V570">
    <cfRule type="cellIs" dxfId="18160" priority="19680" operator="greaterThan">
      <formula>5000000</formula>
    </cfRule>
  </conditionalFormatting>
  <conditionalFormatting sqref="V570">
    <cfRule type="expression" dxfId="18159" priority="19679">
      <formula>ISTEXT($V$570)</formula>
    </cfRule>
  </conditionalFormatting>
  <conditionalFormatting sqref="V570">
    <cfRule type="cellIs" dxfId="18158" priority="19678" operator="lessThan">
      <formula>0</formula>
    </cfRule>
  </conditionalFormatting>
  <conditionalFormatting sqref="E571">
    <cfRule type="cellIs" dxfId="18157" priority="19677" operator="greaterThan">
      <formula>5000000</formula>
    </cfRule>
  </conditionalFormatting>
  <conditionalFormatting sqref="E571">
    <cfRule type="expression" dxfId="18156" priority="19676">
      <formula>ISTEXT($E$571)</formula>
    </cfRule>
  </conditionalFormatting>
  <conditionalFormatting sqref="E571">
    <cfRule type="cellIs" dxfId="18155" priority="19675" operator="lessThan">
      <formula>0</formula>
    </cfRule>
  </conditionalFormatting>
  <conditionalFormatting sqref="F571">
    <cfRule type="cellIs" dxfId="18154" priority="19674" operator="greaterThan">
      <formula>5000000</formula>
    </cfRule>
  </conditionalFormatting>
  <conditionalFormatting sqref="F571">
    <cfRule type="expression" dxfId="18153" priority="19673">
      <formula>ISTEXT($F$571)</formula>
    </cfRule>
  </conditionalFormatting>
  <conditionalFormatting sqref="F571">
    <cfRule type="cellIs" dxfId="18152" priority="19672" operator="lessThan">
      <formula>0</formula>
    </cfRule>
  </conditionalFormatting>
  <conditionalFormatting sqref="G571">
    <cfRule type="cellIs" dxfId="18151" priority="19671" operator="greaterThan">
      <formula>5000000</formula>
    </cfRule>
  </conditionalFormatting>
  <conditionalFormatting sqref="G571">
    <cfRule type="expression" dxfId="18150" priority="19670">
      <formula>ISTEXT($G$571)</formula>
    </cfRule>
  </conditionalFormatting>
  <conditionalFormatting sqref="G571">
    <cfRule type="cellIs" dxfId="18149" priority="19669" operator="lessThan">
      <formula>0</formula>
    </cfRule>
  </conditionalFormatting>
  <conditionalFormatting sqref="H571">
    <cfRule type="cellIs" dxfId="18148" priority="19668" operator="greaterThan">
      <formula>5000000</formula>
    </cfRule>
  </conditionalFormatting>
  <conditionalFormatting sqref="H571">
    <cfRule type="expression" dxfId="18147" priority="19667">
      <formula>ISTEXT($H$571)</formula>
    </cfRule>
  </conditionalFormatting>
  <conditionalFormatting sqref="H571">
    <cfRule type="cellIs" dxfId="18146" priority="19666" operator="lessThan">
      <formula>0</formula>
    </cfRule>
  </conditionalFormatting>
  <conditionalFormatting sqref="I571">
    <cfRule type="cellIs" dxfId="18145" priority="19665" operator="greaterThan">
      <formula>5000000</formula>
    </cfRule>
  </conditionalFormatting>
  <conditionalFormatting sqref="I571">
    <cfRule type="expression" dxfId="18144" priority="19664">
      <formula>ISTEXT($I$571)</formula>
    </cfRule>
  </conditionalFormatting>
  <conditionalFormatting sqref="I571">
    <cfRule type="cellIs" dxfId="18143" priority="19663" operator="lessThan">
      <formula>0</formula>
    </cfRule>
  </conditionalFormatting>
  <conditionalFormatting sqref="J571">
    <cfRule type="cellIs" dxfId="18142" priority="19662" operator="greaterThan">
      <formula>5000000</formula>
    </cfRule>
  </conditionalFormatting>
  <conditionalFormatting sqref="J571">
    <cfRule type="expression" dxfId="18141" priority="19661">
      <formula>ISTEXT($J$571)</formula>
    </cfRule>
  </conditionalFormatting>
  <conditionalFormatting sqref="J571">
    <cfRule type="cellIs" dxfId="18140" priority="19660" operator="lessThan">
      <formula>0</formula>
    </cfRule>
  </conditionalFormatting>
  <conditionalFormatting sqref="K571">
    <cfRule type="cellIs" dxfId="18139" priority="19659" operator="greaterThan">
      <formula>5000000</formula>
    </cfRule>
  </conditionalFormatting>
  <conditionalFormatting sqref="K571">
    <cfRule type="expression" dxfId="18138" priority="19658">
      <formula>ISTEXT($K$571)</formula>
    </cfRule>
  </conditionalFormatting>
  <conditionalFormatting sqref="K571">
    <cfRule type="cellIs" dxfId="18137" priority="19657" operator="lessThan">
      <formula>0</formula>
    </cfRule>
  </conditionalFormatting>
  <conditionalFormatting sqref="L571">
    <cfRule type="cellIs" dxfId="18136" priority="19656" operator="greaterThan">
      <formula>5000000</formula>
    </cfRule>
  </conditionalFormatting>
  <conditionalFormatting sqref="L571">
    <cfRule type="expression" dxfId="18135" priority="19655">
      <formula>ISTEXT($L$571)</formula>
    </cfRule>
  </conditionalFormatting>
  <conditionalFormatting sqref="L571">
    <cfRule type="cellIs" dxfId="18134" priority="19654" operator="lessThan">
      <formula>0</formula>
    </cfRule>
  </conditionalFormatting>
  <conditionalFormatting sqref="M571">
    <cfRule type="cellIs" dxfId="18133" priority="19653" operator="greaterThan">
      <formula>5000000</formula>
    </cfRule>
  </conditionalFormatting>
  <conditionalFormatting sqref="M571">
    <cfRule type="expression" dxfId="18132" priority="19652">
      <formula>ISTEXT($M$571)</formula>
    </cfRule>
  </conditionalFormatting>
  <conditionalFormatting sqref="M571">
    <cfRule type="cellIs" dxfId="18131" priority="19651" operator="lessThan">
      <formula>0</formula>
    </cfRule>
  </conditionalFormatting>
  <conditionalFormatting sqref="N571">
    <cfRule type="cellIs" dxfId="18130" priority="19650" operator="greaterThan">
      <formula>5000000</formula>
    </cfRule>
  </conditionalFormatting>
  <conditionalFormatting sqref="N571">
    <cfRule type="expression" dxfId="18129" priority="19649">
      <formula>ISTEXT($N$571)</formula>
    </cfRule>
  </conditionalFormatting>
  <conditionalFormatting sqref="N571">
    <cfRule type="cellIs" dxfId="18128" priority="19648" operator="lessThan">
      <formula>0</formula>
    </cfRule>
  </conditionalFormatting>
  <conditionalFormatting sqref="O571">
    <cfRule type="cellIs" dxfId="18127" priority="19647" operator="greaterThan">
      <formula>5000000</formula>
    </cfRule>
  </conditionalFormatting>
  <conditionalFormatting sqref="O571">
    <cfRule type="expression" dxfId="18126" priority="19646">
      <formula>ISTEXT($O$571)</formula>
    </cfRule>
  </conditionalFormatting>
  <conditionalFormatting sqref="O571">
    <cfRule type="cellIs" dxfId="18125" priority="19645" operator="lessThan">
      <formula>0</formula>
    </cfRule>
  </conditionalFormatting>
  <conditionalFormatting sqref="P571">
    <cfRule type="cellIs" dxfId="18124" priority="19644" operator="greaterThan">
      <formula>5000000</formula>
    </cfRule>
  </conditionalFormatting>
  <conditionalFormatting sqref="P571">
    <cfRule type="expression" dxfId="18123" priority="19643">
      <formula>ISTEXT($P$571)</formula>
    </cfRule>
  </conditionalFormatting>
  <conditionalFormatting sqref="P571">
    <cfRule type="cellIs" dxfId="18122" priority="19642" operator="lessThan">
      <formula>0</formula>
    </cfRule>
  </conditionalFormatting>
  <conditionalFormatting sqref="Q571">
    <cfRule type="cellIs" dxfId="18121" priority="19641" operator="greaterThan">
      <formula>5000000</formula>
    </cfRule>
  </conditionalFormatting>
  <conditionalFormatting sqref="Q571">
    <cfRule type="expression" dxfId="18120" priority="19640">
      <formula>ISTEXT($Q$571)</formula>
    </cfRule>
  </conditionalFormatting>
  <conditionalFormatting sqref="Q571">
    <cfRule type="cellIs" dxfId="18119" priority="19639" operator="lessThan">
      <formula>0</formula>
    </cfRule>
  </conditionalFormatting>
  <conditionalFormatting sqref="R571">
    <cfRule type="cellIs" dxfId="18118" priority="19638" operator="greaterThan">
      <formula>5000000</formula>
    </cfRule>
  </conditionalFormatting>
  <conditionalFormatting sqref="R571">
    <cfRule type="expression" dxfId="18117" priority="19637">
      <formula>ISTEXT($R$571)</formula>
    </cfRule>
  </conditionalFormatting>
  <conditionalFormatting sqref="R571">
    <cfRule type="cellIs" dxfId="18116" priority="19636" operator="lessThan">
      <formula>0</formula>
    </cfRule>
  </conditionalFormatting>
  <conditionalFormatting sqref="S571">
    <cfRule type="cellIs" dxfId="18115" priority="19635" operator="greaterThan">
      <formula>5000000</formula>
    </cfRule>
  </conditionalFormatting>
  <conditionalFormatting sqref="S571">
    <cfRule type="expression" dxfId="18114" priority="19634">
      <formula>ISTEXT($S$571)</formula>
    </cfRule>
  </conditionalFormatting>
  <conditionalFormatting sqref="S571">
    <cfRule type="cellIs" dxfId="18113" priority="19633" operator="lessThan">
      <formula>0</formula>
    </cfRule>
  </conditionalFormatting>
  <conditionalFormatting sqref="T571">
    <cfRule type="cellIs" dxfId="18112" priority="19632" operator="greaterThan">
      <formula>5000000</formula>
    </cfRule>
  </conditionalFormatting>
  <conditionalFormatting sqref="T571">
    <cfRule type="expression" dxfId="18111" priority="19631">
      <formula>ISTEXT($T$571)</formula>
    </cfRule>
  </conditionalFormatting>
  <conditionalFormatting sqref="T571">
    <cfRule type="cellIs" dxfId="18110" priority="19630" operator="lessThan">
      <formula>0</formula>
    </cfRule>
  </conditionalFormatting>
  <conditionalFormatting sqref="U571">
    <cfRule type="cellIs" dxfId="18109" priority="19629" operator="greaterThan">
      <formula>5000000</formula>
    </cfRule>
  </conditionalFormatting>
  <conditionalFormatting sqref="U571">
    <cfRule type="expression" dxfId="18108" priority="19628">
      <formula>ISTEXT($U$571)</formula>
    </cfRule>
  </conditionalFormatting>
  <conditionalFormatting sqref="U571">
    <cfRule type="cellIs" dxfId="18107" priority="19627" operator="lessThan">
      <formula>0</formula>
    </cfRule>
  </conditionalFormatting>
  <conditionalFormatting sqref="V571">
    <cfRule type="cellIs" dxfId="18106" priority="19626" operator="greaterThan">
      <formula>5000000</formula>
    </cfRule>
  </conditionalFormatting>
  <conditionalFormatting sqref="V571">
    <cfRule type="expression" dxfId="18105" priority="19625">
      <formula>ISTEXT($V$571)</formula>
    </cfRule>
  </conditionalFormatting>
  <conditionalFormatting sqref="V571">
    <cfRule type="cellIs" dxfId="18104" priority="19624" operator="lessThan">
      <formula>0</formula>
    </cfRule>
  </conditionalFormatting>
  <conditionalFormatting sqref="E572">
    <cfRule type="cellIs" dxfId="18103" priority="19623" operator="greaterThan">
      <formula>5000000</formula>
    </cfRule>
  </conditionalFormatting>
  <conditionalFormatting sqref="E572">
    <cfRule type="expression" dxfId="18102" priority="19622">
      <formula>ISTEXT($E$572)</formula>
    </cfRule>
  </conditionalFormatting>
  <conditionalFormatting sqref="E572">
    <cfRule type="cellIs" dxfId="18101" priority="19621" operator="lessThan">
      <formula>0</formula>
    </cfRule>
  </conditionalFormatting>
  <conditionalFormatting sqref="F572">
    <cfRule type="cellIs" dxfId="18100" priority="19620" operator="greaterThan">
      <formula>5000000</formula>
    </cfRule>
  </conditionalFormatting>
  <conditionalFormatting sqref="F572">
    <cfRule type="expression" dxfId="18099" priority="19619">
      <formula>ISTEXT($F$572)</formula>
    </cfRule>
  </conditionalFormatting>
  <conditionalFormatting sqref="F572">
    <cfRule type="cellIs" dxfId="18098" priority="19618" operator="lessThan">
      <formula>0</formula>
    </cfRule>
  </conditionalFormatting>
  <conditionalFormatting sqref="G572">
    <cfRule type="cellIs" dxfId="18097" priority="19617" operator="greaterThan">
      <formula>5000000</formula>
    </cfRule>
  </conditionalFormatting>
  <conditionalFormatting sqref="G572">
    <cfRule type="expression" dxfId="18096" priority="19616">
      <formula>ISTEXT($G$572)</formula>
    </cfRule>
  </conditionalFormatting>
  <conditionalFormatting sqref="G572">
    <cfRule type="cellIs" dxfId="18095" priority="19615" operator="lessThan">
      <formula>0</formula>
    </cfRule>
  </conditionalFormatting>
  <conditionalFormatting sqref="H572">
    <cfRule type="cellIs" dxfId="18094" priority="19614" operator="greaterThan">
      <formula>5000000</formula>
    </cfRule>
  </conditionalFormatting>
  <conditionalFormatting sqref="H572">
    <cfRule type="expression" dxfId="18093" priority="19613">
      <formula>ISTEXT($H$572)</formula>
    </cfRule>
  </conditionalFormatting>
  <conditionalFormatting sqref="H572">
    <cfRule type="cellIs" dxfId="18092" priority="19612" operator="lessThan">
      <formula>0</formula>
    </cfRule>
  </conditionalFormatting>
  <conditionalFormatting sqref="I572">
    <cfRule type="cellIs" dxfId="18091" priority="19611" operator="greaterThan">
      <formula>5000000</formula>
    </cfRule>
  </conditionalFormatting>
  <conditionalFormatting sqref="I572">
    <cfRule type="expression" dxfId="18090" priority="19610">
      <formula>ISTEXT($I$572)</formula>
    </cfRule>
  </conditionalFormatting>
  <conditionalFormatting sqref="I572">
    <cfRule type="cellIs" dxfId="18089" priority="19609" operator="lessThan">
      <formula>0</formula>
    </cfRule>
  </conditionalFormatting>
  <conditionalFormatting sqref="J572">
    <cfRule type="cellIs" dxfId="18088" priority="19608" operator="greaterThan">
      <formula>5000000</formula>
    </cfRule>
  </conditionalFormatting>
  <conditionalFormatting sqref="J572">
    <cfRule type="expression" dxfId="18087" priority="19607">
      <formula>ISTEXT($J$572)</formula>
    </cfRule>
  </conditionalFormatting>
  <conditionalFormatting sqref="J572">
    <cfRule type="cellIs" dxfId="18086" priority="19606" operator="lessThan">
      <formula>0</formula>
    </cfRule>
  </conditionalFormatting>
  <conditionalFormatting sqref="K572">
    <cfRule type="cellIs" dxfId="18085" priority="19605" operator="greaterThan">
      <formula>5000000</formula>
    </cfRule>
  </conditionalFormatting>
  <conditionalFormatting sqref="K572">
    <cfRule type="expression" dxfId="18084" priority="19604">
      <formula>ISTEXT($K$572)</formula>
    </cfRule>
  </conditionalFormatting>
  <conditionalFormatting sqref="K572">
    <cfRule type="cellIs" dxfId="18083" priority="19603" operator="lessThan">
      <formula>0</formula>
    </cfRule>
  </conditionalFormatting>
  <conditionalFormatting sqref="L572">
    <cfRule type="cellIs" dxfId="18082" priority="19602" operator="greaterThan">
      <formula>5000000</formula>
    </cfRule>
  </conditionalFormatting>
  <conditionalFormatting sqref="L572">
    <cfRule type="expression" dxfId="18081" priority="19601">
      <formula>ISTEXT($L$572)</formula>
    </cfRule>
  </conditionalFormatting>
  <conditionalFormatting sqref="L572">
    <cfRule type="cellIs" dxfId="18080" priority="19600" operator="lessThan">
      <formula>0</formula>
    </cfRule>
  </conditionalFormatting>
  <conditionalFormatting sqref="M572">
    <cfRule type="cellIs" dxfId="18079" priority="19599" operator="greaterThan">
      <formula>5000000</formula>
    </cfRule>
  </conditionalFormatting>
  <conditionalFormatting sqref="M572">
    <cfRule type="expression" dxfId="18078" priority="19598">
      <formula>ISTEXT($M$572)</formula>
    </cfRule>
  </conditionalFormatting>
  <conditionalFormatting sqref="M572">
    <cfRule type="cellIs" dxfId="18077" priority="19597" operator="lessThan">
      <formula>0</formula>
    </cfRule>
  </conditionalFormatting>
  <conditionalFormatting sqref="N572">
    <cfRule type="cellIs" dxfId="18076" priority="19596" operator="greaterThan">
      <formula>5000000</formula>
    </cfRule>
  </conditionalFormatting>
  <conditionalFormatting sqref="N572">
    <cfRule type="expression" dxfId="18075" priority="19595">
      <formula>ISTEXT($N$572)</formula>
    </cfRule>
  </conditionalFormatting>
  <conditionalFormatting sqref="N572">
    <cfRule type="cellIs" dxfId="18074" priority="19594" operator="lessThan">
      <formula>0</formula>
    </cfRule>
  </conditionalFormatting>
  <conditionalFormatting sqref="O572">
    <cfRule type="cellIs" dxfId="18073" priority="19593" operator="greaterThan">
      <formula>5000000</formula>
    </cfRule>
  </conditionalFormatting>
  <conditionalFormatting sqref="O572">
    <cfRule type="expression" dxfId="18072" priority="19592">
      <formula>ISTEXT($O$572)</formula>
    </cfRule>
  </conditionalFormatting>
  <conditionalFormatting sqref="O572">
    <cfRule type="cellIs" dxfId="18071" priority="19591" operator="lessThan">
      <formula>0</formula>
    </cfRule>
  </conditionalFormatting>
  <conditionalFormatting sqref="P572">
    <cfRule type="cellIs" dxfId="18070" priority="19590" operator="greaterThan">
      <formula>5000000</formula>
    </cfRule>
  </conditionalFormatting>
  <conditionalFormatting sqref="P572">
    <cfRule type="expression" dxfId="18069" priority="19589">
      <formula>ISTEXT($P$572)</formula>
    </cfRule>
  </conditionalFormatting>
  <conditionalFormatting sqref="P572">
    <cfRule type="cellIs" dxfId="18068" priority="19588" operator="lessThan">
      <formula>0</formula>
    </cfRule>
  </conditionalFormatting>
  <conditionalFormatting sqref="Q572">
    <cfRule type="cellIs" dxfId="18067" priority="19587" operator="greaterThan">
      <formula>5000000</formula>
    </cfRule>
  </conditionalFormatting>
  <conditionalFormatting sqref="Q572">
    <cfRule type="expression" dxfId="18066" priority="19586">
      <formula>ISTEXT($Q$572)</formula>
    </cfRule>
  </conditionalFormatting>
  <conditionalFormatting sqref="Q572">
    <cfRule type="cellIs" dxfId="18065" priority="19585" operator="lessThan">
      <formula>0</formula>
    </cfRule>
  </conditionalFormatting>
  <conditionalFormatting sqref="R572">
    <cfRule type="cellIs" dxfId="18064" priority="19584" operator="greaterThan">
      <formula>5000000</formula>
    </cfRule>
  </conditionalFormatting>
  <conditionalFormatting sqref="R572">
    <cfRule type="expression" dxfId="18063" priority="19583">
      <formula>ISTEXT($R$572)</formula>
    </cfRule>
  </conditionalFormatting>
  <conditionalFormatting sqref="R572">
    <cfRule type="cellIs" dxfId="18062" priority="19582" operator="lessThan">
      <formula>0</formula>
    </cfRule>
  </conditionalFormatting>
  <conditionalFormatting sqref="S572">
    <cfRule type="cellIs" dxfId="18061" priority="19581" operator="greaterThan">
      <formula>5000000</formula>
    </cfRule>
  </conditionalFormatting>
  <conditionalFormatting sqref="S572">
    <cfRule type="expression" dxfId="18060" priority="19580">
      <formula>ISTEXT($S$572)</formula>
    </cfRule>
  </conditionalFormatting>
  <conditionalFormatting sqref="S572">
    <cfRule type="cellIs" dxfId="18059" priority="19579" operator="lessThan">
      <formula>0</formula>
    </cfRule>
  </conditionalFormatting>
  <conditionalFormatting sqref="T572">
    <cfRule type="cellIs" dxfId="18058" priority="19578" operator="greaterThan">
      <formula>5000000</formula>
    </cfRule>
  </conditionalFormatting>
  <conditionalFormatting sqref="T572">
    <cfRule type="expression" dxfId="18057" priority="19577">
      <formula>ISTEXT($T$572)</formula>
    </cfRule>
  </conditionalFormatting>
  <conditionalFormatting sqref="T572">
    <cfRule type="cellIs" dxfId="18056" priority="19576" operator="lessThan">
      <formula>0</formula>
    </cfRule>
  </conditionalFormatting>
  <conditionalFormatting sqref="U572">
    <cfRule type="cellIs" dxfId="18055" priority="19575" operator="greaterThan">
      <formula>5000000</formula>
    </cfRule>
  </conditionalFormatting>
  <conditionalFormatting sqref="U572">
    <cfRule type="expression" dxfId="18054" priority="19574">
      <formula>ISTEXT($U$572)</formula>
    </cfRule>
  </conditionalFormatting>
  <conditionalFormatting sqref="U572">
    <cfRule type="cellIs" dxfId="18053" priority="19573" operator="lessThan">
      <formula>0</formula>
    </cfRule>
  </conditionalFormatting>
  <conditionalFormatting sqref="V572">
    <cfRule type="cellIs" dxfId="18052" priority="19572" operator="greaterThan">
      <formula>5000000</formula>
    </cfRule>
  </conditionalFormatting>
  <conditionalFormatting sqref="V572">
    <cfRule type="expression" dxfId="18051" priority="19571">
      <formula>ISTEXT($V$572)</formula>
    </cfRule>
  </conditionalFormatting>
  <conditionalFormatting sqref="V572">
    <cfRule type="cellIs" dxfId="18050" priority="19570" operator="lessThan">
      <formula>0</formula>
    </cfRule>
  </conditionalFormatting>
  <conditionalFormatting sqref="E607">
    <cfRule type="cellIs" dxfId="18049" priority="19170" operator="greaterThan">
      <formula>5000000</formula>
    </cfRule>
  </conditionalFormatting>
  <conditionalFormatting sqref="E607">
    <cfRule type="expression" dxfId="18048" priority="19169">
      <formula>ISTEXT($E$607)</formula>
    </cfRule>
  </conditionalFormatting>
  <conditionalFormatting sqref="E607">
    <cfRule type="cellIs" dxfId="18047" priority="19168" operator="lessThan">
      <formula>0</formula>
    </cfRule>
  </conditionalFormatting>
  <conditionalFormatting sqref="F607">
    <cfRule type="cellIs" dxfId="18046" priority="19167" operator="greaterThan">
      <formula>5000000</formula>
    </cfRule>
  </conditionalFormatting>
  <conditionalFormatting sqref="F607">
    <cfRule type="expression" dxfId="18045" priority="19166">
      <formula>ISTEXT($F$607)</formula>
    </cfRule>
  </conditionalFormatting>
  <conditionalFormatting sqref="F607">
    <cfRule type="cellIs" dxfId="18044" priority="19165" operator="lessThan">
      <formula>0</formula>
    </cfRule>
  </conditionalFormatting>
  <conditionalFormatting sqref="G607">
    <cfRule type="cellIs" dxfId="18043" priority="19164" operator="greaterThan">
      <formula>5000000</formula>
    </cfRule>
  </conditionalFormatting>
  <conditionalFormatting sqref="G607">
    <cfRule type="expression" dxfId="18042" priority="19163">
      <formula>ISTEXT($G$607)</formula>
    </cfRule>
  </conditionalFormatting>
  <conditionalFormatting sqref="G607">
    <cfRule type="cellIs" dxfId="18041" priority="19162" operator="lessThan">
      <formula>0</formula>
    </cfRule>
  </conditionalFormatting>
  <conditionalFormatting sqref="H607">
    <cfRule type="cellIs" dxfId="18040" priority="19161" operator="greaterThan">
      <formula>5000000</formula>
    </cfRule>
  </conditionalFormatting>
  <conditionalFormatting sqref="H607">
    <cfRule type="expression" dxfId="18039" priority="19160">
      <formula>ISTEXT($H$607)</formula>
    </cfRule>
  </conditionalFormatting>
  <conditionalFormatting sqref="H607">
    <cfRule type="cellIs" dxfId="18038" priority="19159" operator="lessThan">
      <formula>0</formula>
    </cfRule>
  </conditionalFormatting>
  <conditionalFormatting sqref="I607">
    <cfRule type="cellIs" dxfId="18037" priority="19158" operator="greaterThan">
      <formula>5000000</formula>
    </cfRule>
  </conditionalFormatting>
  <conditionalFormatting sqref="I607">
    <cfRule type="expression" dxfId="18036" priority="19157">
      <formula>ISTEXT($I$607)</formula>
    </cfRule>
  </conditionalFormatting>
  <conditionalFormatting sqref="I607">
    <cfRule type="cellIs" dxfId="18035" priority="19156" operator="lessThan">
      <formula>0</formula>
    </cfRule>
  </conditionalFormatting>
  <conditionalFormatting sqref="J607">
    <cfRule type="cellIs" dxfId="18034" priority="19155" operator="greaterThan">
      <formula>5000000</formula>
    </cfRule>
  </conditionalFormatting>
  <conditionalFormatting sqref="J607">
    <cfRule type="expression" dxfId="18033" priority="19154">
      <formula>ISTEXT($J$607)</formula>
    </cfRule>
  </conditionalFormatting>
  <conditionalFormatting sqref="J607">
    <cfRule type="cellIs" dxfId="18032" priority="19153" operator="lessThan">
      <formula>0</formula>
    </cfRule>
  </conditionalFormatting>
  <conditionalFormatting sqref="K607">
    <cfRule type="cellIs" dxfId="18031" priority="19152" operator="greaterThan">
      <formula>5000000</formula>
    </cfRule>
  </conditionalFormatting>
  <conditionalFormatting sqref="K607">
    <cfRule type="expression" dxfId="18030" priority="19151">
      <formula>ISTEXT($K$607)</formula>
    </cfRule>
  </conditionalFormatting>
  <conditionalFormatting sqref="K607">
    <cfRule type="cellIs" dxfId="18029" priority="19150" operator="lessThan">
      <formula>0</formula>
    </cfRule>
  </conditionalFormatting>
  <conditionalFormatting sqref="L607">
    <cfRule type="cellIs" dxfId="18028" priority="19149" operator="greaterThan">
      <formula>5000000</formula>
    </cfRule>
  </conditionalFormatting>
  <conditionalFormatting sqref="L607">
    <cfRule type="expression" dxfId="18027" priority="19148">
      <formula>ISTEXT($L$607)</formula>
    </cfRule>
  </conditionalFormatting>
  <conditionalFormatting sqref="L607">
    <cfRule type="cellIs" dxfId="18026" priority="19147" operator="lessThan">
      <formula>0</formula>
    </cfRule>
  </conditionalFormatting>
  <conditionalFormatting sqref="M607">
    <cfRule type="cellIs" dxfId="18025" priority="19146" operator="greaterThan">
      <formula>5000000</formula>
    </cfRule>
  </conditionalFormatting>
  <conditionalFormatting sqref="M607">
    <cfRule type="expression" dxfId="18024" priority="19145">
      <formula>ISTEXT($M$607)</formula>
    </cfRule>
  </conditionalFormatting>
  <conditionalFormatting sqref="M607">
    <cfRule type="cellIs" dxfId="18023" priority="19144" operator="lessThan">
      <formula>0</formula>
    </cfRule>
  </conditionalFormatting>
  <conditionalFormatting sqref="N607">
    <cfRule type="cellIs" dxfId="18022" priority="19143" operator="greaterThan">
      <formula>5000000</formula>
    </cfRule>
  </conditionalFormatting>
  <conditionalFormatting sqref="N607">
    <cfRule type="expression" dxfId="18021" priority="19142">
      <formula>ISTEXT($N$607)</formula>
    </cfRule>
  </conditionalFormatting>
  <conditionalFormatting sqref="N607">
    <cfRule type="cellIs" dxfId="18020" priority="19141" operator="lessThan">
      <formula>0</formula>
    </cfRule>
  </conditionalFormatting>
  <conditionalFormatting sqref="O607">
    <cfRule type="cellIs" dxfId="18019" priority="19140" operator="greaterThan">
      <formula>5000000</formula>
    </cfRule>
  </conditionalFormatting>
  <conditionalFormatting sqref="O607">
    <cfRule type="expression" dxfId="18018" priority="19139">
      <formula>ISTEXT($O$607)</formula>
    </cfRule>
  </conditionalFormatting>
  <conditionalFormatting sqref="O607">
    <cfRule type="cellIs" dxfId="18017" priority="19138" operator="lessThan">
      <formula>0</formula>
    </cfRule>
  </conditionalFormatting>
  <conditionalFormatting sqref="P607">
    <cfRule type="cellIs" dxfId="18016" priority="19137" operator="greaterThan">
      <formula>5000000</formula>
    </cfRule>
  </conditionalFormatting>
  <conditionalFormatting sqref="P607">
    <cfRule type="expression" dxfId="18015" priority="19136">
      <formula>ISTEXT($P$607)</formula>
    </cfRule>
  </conditionalFormatting>
  <conditionalFormatting sqref="P607">
    <cfRule type="cellIs" dxfId="18014" priority="19135" operator="lessThan">
      <formula>0</formula>
    </cfRule>
  </conditionalFormatting>
  <conditionalFormatting sqref="Q607">
    <cfRule type="cellIs" dxfId="18013" priority="19134" operator="greaterThan">
      <formula>5000000</formula>
    </cfRule>
  </conditionalFormatting>
  <conditionalFormatting sqref="Q607">
    <cfRule type="expression" dxfId="18012" priority="19133">
      <formula>ISTEXT($Q$607)</formula>
    </cfRule>
  </conditionalFormatting>
  <conditionalFormatting sqref="Q607">
    <cfRule type="cellIs" dxfId="18011" priority="19132" operator="lessThan">
      <formula>0</formula>
    </cfRule>
  </conditionalFormatting>
  <conditionalFormatting sqref="R607">
    <cfRule type="cellIs" dxfId="18010" priority="19131" operator="greaterThan">
      <formula>5000000</formula>
    </cfRule>
  </conditionalFormatting>
  <conditionalFormatting sqref="R607">
    <cfRule type="expression" dxfId="18009" priority="19130">
      <formula>ISTEXT($R$607)</formula>
    </cfRule>
  </conditionalFormatting>
  <conditionalFormatting sqref="R607">
    <cfRule type="cellIs" dxfId="18008" priority="19129" operator="lessThan">
      <formula>0</formula>
    </cfRule>
  </conditionalFormatting>
  <conditionalFormatting sqref="S607">
    <cfRule type="cellIs" dxfId="18007" priority="19128" operator="greaterThan">
      <formula>5000000</formula>
    </cfRule>
  </conditionalFormatting>
  <conditionalFormatting sqref="S607">
    <cfRule type="expression" dxfId="18006" priority="19127">
      <formula>ISTEXT($S$607)</formula>
    </cfRule>
  </conditionalFormatting>
  <conditionalFormatting sqref="S607">
    <cfRule type="cellIs" dxfId="18005" priority="19126" operator="lessThan">
      <formula>0</formula>
    </cfRule>
  </conditionalFormatting>
  <conditionalFormatting sqref="T607">
    <cfRule type="cellIs" dxfId="18004" priority="19125" operator="greaterThan">
      <formula>5000000</formula>
    </cfRule>
  </conditionalFormatting>
  <conditionalFormatting sqref="T607">
    <cfRule type="expression" dxfId="18003" priority="19124">
      <formula>ISTEXT($T$607)</formula>
    </cfRule>
  </conditionalFormatting>
  <conditionalFormatting sqref="T607">
    <cfRule type="cellIs" dxfId="18002" priority="19123" operator="lessThan">
      <formula>0</formula>
    </cfRule>
  </conditionalFormatting>
  <conditionalFormatting sqref="U607">
    <cfRule type="cellIs" dxfId="18001" priority="19122" operator="greaterThan">
      <formula>5000000</formula>
    </cfRule>
  </conditionalFormatting>
  <conditionalFormatting sqref="U607">
    <cfRule type="expression" dxfId="18000" priority="19121">
      <formula>ISTEXT($U$607)</formula>
    </cfRule>
  </conditionalFormatting>
  <conditionalFormatting sqref="U607">
    <cfRule type="cellIs" dxfId="17999" priority="19120" operator="lessThan">
      <formula>0</formula>
    </cfRule>
  </conditionalFormatting>
  <conditionalFormatting sqref="V607">
    <cfRule type="cellIs" dxfId="17998" priority="19119" operator="greaterThan">
      <formula>5000000</formula>
    </cfRule>
  </conditionalFormatting>
  <conditionalFormatting sqref="V607">
    <cfRule type="expression" dxfId="17997" priority="19118">
      <formula>ISTEXT($V$607)</formula>
    </cfRule>
  </conditionalFormatting>
  <conditionalFormatting sqref="V607">
    <cfRule type="cellIs" dxfId="17996" priority="19117" operator="lessThan">
      <formula>0</formula>
    </cfRule>
  </conditionalFormatting>
  <conditionalFormatting sqref="W607">
    <cfRule type="cellIs" dxfId="17995" priority="19116" operator="greaterThan">
      <formula>5000000</formula>
    </cfRule>
  </conditionalFormatting>
  <conditionalFormatting sqref="W607">
    <cfRule type="expression" dxfId="17994" priority="19115">
      <formula>ISTEXT($W$607)</formula>
    </cfRule>
  </conditionalFormatting>
  <conditionalFormatting sqref="W607">
    <cfRule type="cellIs" dxfId="17993" priority="19114" operator="lessThan">
      <formula>0</formula>
    </cfRule>
  </conditionalFormatting>
  <conditionalFormatting sqref="X607">
    <cfRule type="cellIs" dxfId="17992" priority="19113" operator="greaterThan">
      <formula>5000000</formula>
    </cfRule>
  </conditionalFormatting>
  <conditionalFormatting sqref="X607">
    <cfRule type="expression" dxfId="17991" priority="19112">
      <formula>ISTEXT($X$607)</formula>
    </cfRule>
  </conditionalFormatting>
  <conditionalFormatting sqref="X607">
    <cfRule type="cellIs" dxfId="17990" priority="19111" operator="lessThan">
      <formula>0</formula>
    </cfRule>
  </conditionalFormatting>
  <conditionalFormatting sqref="Y607">
    <cfRule type="cellIs" dxfId="17989" priority="19110" operator="greaterThan">
      <formula>5000000</formula>
    </cfRule>
  </conditionalFormatting>
  <conditionalFormatting sqref="Y607">
    <cfRule type="expression" dxfId="17988" priority="19109">
      <formula>ISTEXT($Y$607)</formula>
    </cfRule>
  </conditionalFormatting>
  <conditionalFormatting sqref="Y607">
    <cfRule type="cellIs" dxfId="17987" priority="19108" operator="lessThan">
      <formula>0</formula>
    </cfRule>
  </conditionalFormatting>
  <conditionalFormatting sqref="Z607">
    <cfRule type="cellIs" dxfId="17986" priority="19107" operator="greaterThan">
      <formula>5000000</formula>
    </cfRule>
  </conditionalFormatting>
  <conditionalFormatting sqref="Z607">
    <cfRule type="expression" dxfId="17985" priority="19106">
      <formula>ISTEXT($Z$607)</formula>
    </cfRule>
  </conditionalFormatting>
  <conditionalFormatting sqref="Z607">
    <cfRule type="cellIs" dxfId="17984" priority="19105" operator="lessThan">
      <formula>0</formula>
    </cfRule>
  </conditionalFormatting>
  <conditionalFormatting sqref="E608">
    <cfRule type="cellIs" dxfId="17983" priority="19104" operator="greaterThan">
      <formula>5000000</formula>
    </cfRule>
  </conditionalFormatting>
  <conditionalFormatting sqref="E608">
    <cfRule type="expression" dxfId="17982" priority="19103">
      <formula>ISTEXT($E$608)</formula>
    </cfRule>
  </conditionalFormatting>
  <conditionalFormatting sqref="E608">
    <cfRule type="cellIs" dxfId="17981" priority="19102" operator="lessThan">
      <formula>0</formula>
    </cfRule>
  </conditionalFormatting>
  <conditionalFormatting sqref="F608">
    <cfRule type="cellIs" dxfId="17980" priority="19101" operator="greaterThan">
      <formula>5000000</formula>
    </cfRule>
  </conditionalFormatting>
  <conditionalFormatting sqref="F608">
    <cfRule type="expression" dxfId="17979" priority="19100">
      <formula>ISTEXT($F$608)</formula>
    </cfRule>
  </conditionalFormatting>
  <conditionalFormatting sqref="F608">
    <cfRule type="cellIs" dxfId="17978" priority="19099" operator="lessThan">
      <formula>0</formula>
    </cfRule>
  </conditionalFormatting>
  <conditionalFormatting sqref="G608">
    <cfRule type="cellIs" dxfId="17977" priority="19098" operator="greaterThan">
      <formula>5000000</formula>
    </cfRule>
  </conditionalFormatting>
  <conditionalFormatting sqref="G608">
    <cfRule type="expression" dxfId="17976" priority="19097">
      <formula>ISTEXT($G$608)</formula>
    </cfRule>
  </conditionalFormatting>
  <conditionalFormatting sqref="G608">
    <cfRule type="cellIs" dxfId="17975" priority="19096" operator="lessThan">
      <formula>0</formula>
    </cfRule>
  </conditionalFormatting>
  <conditionalFormatting sqref="H608">
    <cfRule type="cellIs" dxfId="17974" priority="19095" operator="greaterThan">
      <formula>5000000</formula>
    </cfRule>
  </conditionalFormatting>
  <conditionalFormatting sqref="H608">
    <cfRule type="expression" dxfId="17973" priority="19094">
      <formula>ISTEXT($H$608)</formula>
    </cfRule>
  </conditionalFormatting>
  <conditionalFormatting sqref="H608">
    <cfRule type="cellIs" dxfId="17972" priority="19093" operator="lessThan">
      <formula>0</formula>
    </cfRule>
  </conditionalFormatting>
  <conditionalFormatting sqref="I608">
    <cfRule type="cellIs" dxfId="17971" priority="19092" operator="greaterThan">
      <formula>5000000</formula>
    </cfRule>
  </conditionalFormatting>
  <conditionalFormatting sqref="I608">
    <cfRule type="expression" dxfId="17970" priority="19091">
      <formula>ISTEXT($I$608)</formula>
    </cfRule>
  </conditionalFormatting>
  <conditionalFormatting sqref="I608">
    <cfRule type="cellIs" dxfId="17969" priority="19090" operator="lessThan">
      <formula>0</formula>
    </cfRule>
  </conditionalFormatting>
  <conditionalFormatting sqref="J608">
    <cfRule type="cellIs" dxfId="17968" priority="19089" operator="greaterThan">
      <formula>5000000</formula>
    </cfRule>
  </conditionalFormatting>
  <conditionalFormatting sqref="J608">
    <cfRule type="expression" dxfId="17967" priority="19088">
      <formula>ISTEXT($J$608)</formula>
    </cfRule>
  </conditionalFormatting>
  <conditionalFormatting sqref="J608">
    <cfRule type="cellIs" dxfId="17966" priority="19087" operator="lessThan">
      <formula>0</formula>
    </cfRule>
  </conditionalFormatting>
  <conditionalFormatting sqref="K608">
    <cfRule type="cellIs" dxfId="17965" priority="19086" operator="greaterThan">
      <formula>5000000</formula>
    </cfRule>
  </conditionalFormatting>
  <conditionalFormatting sqref="K608">
    <cfRule type="expression" dxfId="17964" priority="19085">
      <formula>ISTEXT($K$608)</formula>
    </cfRule>
  </conditionalFormatting>
  <conditionalFormatting sqref="K608">
    <cfRule type="cellIs" dxfId="17963" priority="19084" operator="lessThan">
      <formula>0</formula>
    </cfRule>
  </conditionalFormatting>
  <conditionalFormatting sqref="L608">
    <cfRule type="cellIs" dxfId="17962" priority="19083" operator="greaterThan">
      <formula>5000000</formula>
    </cfRule>
  </conditionalFormatting>
  <conditionalFormatting sqref="L608">
    <cfRule type="expression" dxfId="17961" priority="19082">
      <formula>ISTEXT($L$608)</formula>
    </cfRule>
  </conditionalFormatting>
  <conditionalFormatting sqref="L608">
    <cfRule type="cellIs" dxfId="17960" priority="19081" operator="lessThan">
      <formula>0</formula>
    </cfRule>
  </conditionalFormatting>
  <conditionalFormatting sqref="M608">
    <cfRule type="cellIs" dxfId="17959" priority="19080" operator="greaterThan">
      <formula>5000000</formula>
    </cfRule>
  </conditionalFormatting>
  <conditionalFormatting sqref="M608">
    <cfRule type="expression" dxfId="17958" priority="19079">
      <formula>ISTEXT($M$608)</formula>
    </cfRule>
  </conditionalFormatting>
  <conditionalFormatting sqref="M608">
    <cfRule type="cellIs" dxfId="17957" priority="19078" operator="lessThan">
      <formula>0</formula>
    </cfRule>
  </conditionalFormatting>
  <conditionalFormatting sqref="N608">
    <cfRule type="cellIs" dxfId="17956" priority="19077" operator="greaterThan">
      <formula>5000000</formula>
    </cfRule>
  </conditionalFormatting>
  <conditionalFormatting sqref="N608">
    <cfRule type="expression" dxfId="17955" priority="19076">
      <formula>ISTEXT($N$608)</formula>
    </cfRule>
  </conditionalFormatting>
  <conditionalFormatting sqref="N608">
    <cfRule type="cellIs" dxfId="17954" priority="19075" operator="lessThan">
      <formula>0</formula>
    </cfRule>
  </conditionalFormatting>
  <conditionalFormatting sqref="O608">
    <cfRule type="cellIs" dxfId="17953" priority="19074" operator="greaterThan">
      <formula>5000000</formula>
    </cfRule>
  </conditionalFormatting>
  <conditionalFormatting sqref="O608">
    <cfRule type="expression" dxfId="17952" priority="19073">
      <formula>ISTEXT($O$608)</formula>
    </cfRule>
  </conditionalFormatting>
  <conditionalFormatting sqref="O608">
    <cfRule type="cellIs" dxfId="17951" priority="19072" operator="lessThan">
      <formula>0</formula>
    </cfRule>
  </conditionalFormatting>
  <conditionalFormatting sqref="P608">
    <cfRule type="cellIs" dxfId="17950" priority="19071" operator="greaterThan">
      <formula>5000000</formula>
    </cfRule>
  </conditionalFormatting>
  <conditionalFormatting sqref="P608">
    <cfRule type="expression" dxfId="17949" priority="19070">
      <formula>ISTEXT($P$608)</formula>
    </cfRule>
  </conditionalFormatting>
  <conditionalFormatting sqref="P608">
    <cfRule type="cellIs" dxfId="17948" priority="19069" operator="lessThan">
      <formula>0</formula>
    </cfRule>
  </conditionalFormatting>
  <conditionalFormatting sqref="Q608">
    <cfRule type="cellIs" dxfId="17947" priority="19068" operator="greaterThan">
      <formula>5000000</formula>
    </cfRule>
  </conditionalFormatting>
  <conditionalFormatting sqref="Q608">
    <cfRule type="expression" dxfId="17946" priority="19067">
      <formula>ISTEXT($Q$608)</formula>
    </cfRule>
  </conditionalFormatting>
  <conditionalFormatting sqref="Q608">
    <cfRule type="cellIs" dxfId="17945" priority="19066" operator="lessThan">
      <formula>0</formula>
    </cfRule>
  </conditionalFormatting>
  <conditionalFormatting sqref="R608">
    <cfRule type="cellIs" dxfId="17944" priority="19065" operator="greaterThan">
      <formula>5000000</formula>
    </cfRule>
  </conditionalFormatting>
  <conditionalFormatting sqref="R608">
    <cfRule type="expression" dxfId="17943" priority="19064">
      <formula>ISTEXT($R$608)</formula>
    </cfRule>
  </conditionalFormatting>
  <conditionalFormatting sqref="R608">
    <cfRule type="cellIs" dxfId="17942" priority="19063" operator="lessThan">
      <formula>0</formula>
    </cfRule>
  </conditionalFormatting>
  <conditionalFormatting sqref="S608">
    <cfRule type="cellIs" dxfId="17941" priority="19062" operator="greaterThan">
      <formula>5000000</formula>
    </cfRule>
  </conditionalFormatting>
  <conditionalFormatting sqref="S608">
    <cfRule type="expression" dxfId="17940" priority="19061">
      <formula>ISTEXT($S$608)</formula>
    </cfRule>
  </conditionalFormatting>
  <conditionalFormatting sqref="S608">
    <cfRule type="cellIs" dxfId="17939" priority="19060" operator="lessThan">
      <formula>0</formula>
    </cfRule>
  </conditionalFormatting>
  <conditionalFormatting sqref="T608">
    <cfRule type="cellIs" dxfId="17938" priority="19059" operator="greaterThan">
      <formula>5000000</formula>
    </cfRule>
  </conditionalFormatting>
  <conditionalFormatting sqref="T608">
    <cfRule type="expression" dxfId="17937" priority="19058">
      <formula>ISTEXT($T$608)</formula>
    </cfRule>
  </conditionalFormatting>
  <conditionalFormatting sqref="T608">
    <cfRule type="cellIs" dxfId="17936" priority="19057" operator="lessThan">
      <formula>0</formula>
    </cfRule>
  </conditionalFormatting>
  <conditionalFormatting sqref="U608">
    <cfRule type="cellIs" dxfId="17935" priority="19056" operator="greaterThan">
      <formula>5000000</formula>
    </cfRule>
  </conditionalFormatting>
  <conditionalFormatting sqref="U608">
    <cfRule type="expression" dxfId="17934" priority="19055">
      <formula>ISTEXT($U$608)</formula>
    </cfRule>
  </conditionalFormatting>
  <conditionalFormatting sqref="U608">
    <cfRule type="cellIs" dxfId="17933" priority="19054" operator="lessThan">
      <formula>0</formula>
    </cfRule>
  </conditionalFormatting>
  <conditionalFormatting sqref="V608">
    <cfRule type="cellIs" dxfId="17932" priority="19053" operator="greaterThan">
      <formula>5000000</formula>
    </cfRule>
  </conditionalFormatting>
  <conditionalFormatting sqref="V608">
    <cfRule type="expression" dxfId="17931" priority="19052">
      <formula>ISTEXT($V$608)</formula>
    </cfRule>
  </conditionalFormatting>
  <conditionalFormatting sqref="V608">
    <cfRule type="cellIs" dxfId="17930" priority="19051" operator="lessThan">
      <formula>0</formula>
    </cfRule>
  </conditionalFormatting>
  <conditionalFormatting sqref="W608">
    <cfRule type="cellIs" dxfId="17929" priority="19050" operator="greaterThan">
      <formula>5000000</formula>
    </cfRule>
  </conditionalFormatting>
  <conditionalFormatting sqref="W608">
    <cfRule type="expression" dxfId="17928" priority="19049">
      <formula>ISTEXT($W$608)</formula>
    </cfRule>
  </conditionalFormatting>
  <conditionalFormatting sqref="W608">
    <cfRule type="cellIs" dxfId="17927" priority="19048" operator="lessThan">
      <formula>0</formula>
    </cfRule>
  </conditionalFormatting>
  <conditionalFormatting sqref="X608">
    <cfRule type="cellIs" dxfId="17926" priority="19047" operator="greaterThan">
      <formula>5000000</formula>
    </cfRule>
  </conditionalFormatting>
  <conditionalFormatting sqref="X608">
    <cfRule type="expression" dxfId="17925" priority="19046">
      <formula>ISTEXT($X$608)</formula>
    </cfRule>
  </conditionalFormatting>
  <conditionalFormatting sqref="X608">
    <cfRule type="cellIs" dxfId="17924" priority="19045" operator="lessThan">
      <formula>0</formula>
    </cfRule>
  </conditionalFormatting>
  <conditionalFormatting sqref="Y608">
    <cfRule type="cellIs" dxfId="17923" priority="19044" operator="greaterThan">
      <formula>5000000</formula>
    </cfRule>
  </conditionalFormatting>
  <conditionalFormatting sqref="Y608">
    <cfRule type="expression" dxfId="17922" priority="19043">
      <formula>ISTEXT($Y$608)</formula>
    </cfRule>
  </conditionalFormatting>
  <conditionalFormatting sqref="Y608">
    <cfRule type="cellIs" dxfId="17921" priority="19042" operator="lessThan">
      <formula>0</formula>
    </cfRule>
  </conditionalFormatting>
  <conditionalFormatting sqref="Z608">
    <cfRule type="cellIs" dxfId="17920" priority="19041" operator="greaterThan">
      <formula>5000000</formula>
    </cfRule>
  </conditionalFormatting>
  <conditionalFormatting sqref="Z608">
    <cfRule type="expression" dxfId="17919" priority="19040">
      <formula>ISTEXT($Z$608)</formula>
    </cfRule>
  </conditionalFormatting>
  <conditionalFormatting sqref="Z608">
    <cfRule type="cellIs" dxfId="17918" priority="19039" operator="lessThan">
      <formula>0</formula>
    </cfRule>
  </conditionalFormatting>
  <conditionalFormatting sqref="E609">
    <cfRule type="cellIs" dxfId="17917" priority="19038" operator="greaterThan">
      <formula>5000000</formula>
    </cfRule>
  </conditionalFormatting>
  <conditionalFormatting sqref="E609">
    <cfRule type="expression" dxfId="17916" priority="19037">
      <formula>ISTEXT($E$609)</formula>
    </cfRule>
  </conditionalFormatting>
  <conditionalFormatting sqref="E609">
    <cfRule type="cellIs" dxfId="17915" priority="19036" operator="lessThan">
      <formula>0</formula>
    </cfRule>
  </conditionalFormatting>
  <conditionalFormatting sqref="F609">
    <cfRule type="cellIs" dxfId="17914" priority="19035" operator="greaterThan">
      <formula>5000000</formula>
    </cfRule>
  </conditionalFormatting>
  <conditionalFormatting sqref="F609">
    <cfRule type="expression" dxfId="17913" priority="19034">
      <formula>ISTEXT($F$609)</formula>
    </cfRule>
  </conditionalFormatting>
  <conditionalFormatting sqref="F609">
    <cfRule type="cellIs" dxfId="17912" priority="19033" operator="lessThan">
      <formula>0</formula>
    </cfRule>
  </conditionalFormatting>
  <conditionalFormatting sqref="G609">
    <cfRule type="cellIs" dxfId="17911" priority="19032" operator="greaterThan">
      <formula>5000000</formula>
    </cfRule>
  </conditionalFormatting>
  <conditionalFormatting sqref="G609">
    <cfRule type="expression" dxfId="17910" priority="19031">
      <formula>ISTEXT($G$609)</formula>
    </cfRule>
  </conditionalFormatting>
  <conditionalFormatting sqref="G609">
    <cfRule type="cellIs" dxfId="17909" priority="19030" operator="lessThan">
      <formula>0</formula>
    </cfRule>
  </conditionalFormatting>
  <conditionalFormatting sqref="H609">
    <cfRule type="cellIs" dxfId="17908" priority="19029" operator="greaterThan">
      <formula>5000000</formula>
    </cfRule>
  </conditionalFormatting>
  <conditionalFormatting sqref="H609">
    <cfRule type="expression" dxfId="17907" priority="19028">
      <formula>ISTEXT($H$609)</formula>
    </cfRule>
  </conditionalFormatting>
  <conditionalFormatting sqref="H609">
    <cfRule type="cellIs" dxfId="17906" priority="19027" operator="lessThan">
      <formula>0</formula>
    </cfRule>
  </conditionalFormatting>
  <conditionalFormatting sqref="I609">
    <cfRule type="cellIs" dxfId="17905" priority="19026" operator="greaterThan">
      <formula>5000000</formula>
    </cfRule>
  </conditionalFormatting>
  <conditionalFormatting sqref="I609">
    <cfRule type="expression" dxfId="17904" priority="19025">
      <formula>ISTEXT($I$609)</formula>
    </cfRule>
  </conditionalFormatting>
  <conditionalFormatting sqref="I609">
    <cfRule type="cellIs" dxfId="17903" priority="19024" operator="lessThan">
      <formula>0</formula>
    </cfRule>
  </conditionalFormatting>
  <conditionalFormatting sqref="J609">
    <cfRule type="cellIs" dxfId="17902" priority="19023" operator="greaterThan">
      <formula>5000000</formula>
    </cfRule>
  </conditionalFormatting>
  <conditionalFormatting sqref="J609">
    <cfRule type="expression" dxfId="17901" priority="19022">
      <formula>ISTEXT($J$609)</formula>
    </cfRule>
  </conditionalFormatting>
  <conditionalFormatting sqref="J609">
    <cfRule type="cellIs" dxfId="17900" priority="19021" operator="lessThan">
      <formula>0</formula>
    </cfRule>
  </conditionalFormatting>
  <conditionalFormatting sqref="K609">
    <cfRule type="cellIs" dxfId="17899" priority="19020" operator="greaterThan">
      <formula>5000000</formula>
    </cfRule>
  </conditionalFormatting>
  <conditionalFormatting sqref="K609">
    <cfRule type="expression" dxfId="17898" priority="19019">
      <formula>ISTEXT($K$609)</formula>
    </cfRule>
  </conditionalFormatting>
  <conditionalFormatting sqref="K609">
    <cfRule type="cellIs" dxfId="17897" priority="19018" operator="lessThan">
      <formula>0</formula>
    </cfRule>
  </conditionalFormatting>
  <conditionalFormatting sqref="L609">
    <cfRule type="cellIs" dxfId="17896" priority="19017" operator="greaterThan">
      <formula>5000000</formula>
    </cfRule>
  </conditionalFormatting>
  <conditionalFormatting sqref="L609">
    <cfRule type="expression" dxfId="17895" priority="19016">
      <formula>ISTEXT($L$609)</formula>
    </cfRule>
  </conditionalFormatting>
  <conditionalFormatting sqref="L609">
    <cfRule type="cellIs" dxfId="17894" priority="19015" operator="lessThan">
      <formula>0</formula>
    </cfRule>
  </conditionalFormatting>
  <conditionalFormatting sqref="M609">
    <cfRule type="cellIs" dxfId="17893" priority="19014" operator="greaterThan">
      <formula>5000000</formula>
    </cfRule>
  </conditionalFormatting>
  <conditionalFormatting sqref="M609">
    <cfRule type="expression" dxfId="17892" priority="19013">
      <formula>ISTEXT($M$609)</formula>
    </cfRule>
  </conditionalFormatting>
  <conditionalFormatting sqref="M609">
    <cfRule type="cellIs" dxfId="17891" priority="19012" operator="lessThan">
      <formula>0</formula>
    </cfRule>
  </conditionalFormatting>
  <conditionalFormatting sqref="N609">
    <cfRule type="cellIs" dxfId="17890" priority="19011" operator="greaterThan">
      <formula>5000000</formula>
    </cfRule>
  </conditionalFormatting>
  <conditionalFormatting sqref="N609">
    <cfRule type="expression" dxfId="17889" priority="19010">
      <formula>ISTEXT($N$609)</formula>
    </cfRule>
  </conditionalFormatting>
  <conditionalFormatting sqref="N609">
    <cfRule type="cellIs" dxfId="17888" priority="19009" operator="lessThan">
      <formula>0</formula>
    </cfRule>
  </conditionalFormatting>
  <conditionalFormatting sqref="O609">
    <cfRule type="cellIs" dxfId="17887" priority="19008" operator="greaterThan">
      <formula>5000000</formula>
    </cfRule>
  </conditionalFormatting>
  <conditionalFormatting sqref="O609">
    <cfRule type="expression" dxfId="17886" priority="19007">
      <formula>ISTEXT($O$609)</formula>
    </cfRule>
  </conditionalFormatting>
  <conditionalFormatting sqref="O609">
    <cfRule type="cellIs" dxfId="17885" priority="19006" operator="lessThan">
      <formula>0</formula>
    </cfRule>
  </conditionalFormatting>
  <conditionalFormatting sqref="P609">
    <cfRule type="cellIs" dxfId="17884" priority="19005" operator="greaterThan">
      <formula>5000000</formula>
    </cfRule>
  </conditionalFormatting>
  <conditionalFormatting sqref="P609">
    <cfRule type="expression" dxfId="17883" priority="19004">
      <formula>ISTEXT($P$609)</formula>
    </cfRule>
  </conditionalFormatting>
  <conditionalFormatting sqref="P609">
    <cfRule type="cellIs" dxfId="17882" priority="19003" operator="lessThan">
      <formula>0</formula>
    </cfRule>
  </conditionalFormatting>
  <conditionalFormatting sqref="Q609">
    <cfRule type="cellIs" dxfId="17881" priority="19002" operator="greaterThan">
      <formula>5000000</formula>
    </cfRule>
  </conditionalFormatting>
  <conditionalFormatting sqref="Q609">
    <cfRule type="expression" dxfId="17880" priority="19001">
      <formula>ISTEXT($Q$609)</formula>
    </cfRule>
  </conditionalFormatting>
  <conditionalFormatting sqref="Q609">
    <cfRule type="cellIs" dxfId="17879" priority="19000" operator="lessThan">
      <formula>0</formula>
    </cfRule>
  </conditionalFormatting>
  <conditionalFormatting sqref="R609">
    <cfRule type="cellIs" dxfId="17878" priority="18999" operator="greaterThan">
      <formula>5000000</formula>
    </cfRule>
  </conditionalFormatting>
  <conditionalFormatting sqref="R609">
    <cfRule type="expression" dxfId="17877" priority="18998">
      <formula>ISTEXT($R$609)</formula>
    </cfRule>
  </conditionalFormatting>
  <conditionalFormatting sqref="R609">
    <cfRule type="cellIs" dxfId="17876" priority="18997" operator="lessThan">
      <formula>0</formula>
    </cfRule>
  </conditionalFormatting>
  <conditionalFormatting sqref="S609">
    <cfRule type="cellIs" dxfId="17875" priority="18996" operator="greaterThan">
      <formula>5000000</formula>
    </cfRule>
  </conditionalFormatting>
  <conditionalFormatting sqref="S609">
    <cfRule type="expression" dxfId="17874" priority="18995">
      <formula>ISTEXT($S$609)</formula>
    </cfRule>
  </conditionalFormatting>
  <conditionalFormatting sqref="S609">
    <cfRule type="cellIs" dxfId="17873" priority="18994" operator="lessThan">
      <formula>0</formula>
    </cfRule>
  </conditionalFormatting>
  <conditionalFormatting sqref="T609">
    <cfRule type="cellIs" dxfId="17872" priority="18993" operator="greaterThan">
      <formula>5000000</formula>
    </cfRule>
  </conditionalFormatting>
  <conditionalFormatting sqref="T609">
    <cfRule type="expression" dxfId="17871" priority="18992">
      <formula>ISTEXT($T$609)</formula>
    </cfRule>
  </conditionalFormatting>
  <conditionalFormatting sqref="T609">
    <cfRule type="cellIs" dxfId="17870" priority="18991" operator="lessThan">
      <formula>0</formula>
    </cfRule>
  </conditionalFormatting>
  <conditionalFormatting sqref="U609">
    <cfRule type="cellIs" dxfId="17869" priority="18990" operator="greaterThan">
      <formula>5000000</formula>
    </cfRule>
  </conditionalFormatting>
  <conditionalFormatting sqref="U609">
    <cfRule type="expression" dxfId="17868" priority="18989">
      <formula>ISTEXT($U$609)</formula>
    </cfRule>
  </conditionalFormatting>
  <conditionalFormatting sqref="U609">
    <cfRule type="cellIs" dxfId="17867" priority="18988" operator="lessThan">
      <formula>0</formula>
    </cfRule>
  </conditionalFormatting>
  <conditionalFormatting sqref="V609">
    <cfRule type="cellIs" dxfId="17866" priority="18987" operator="greaterThan">
      <formula>5000000</formula>
    </cfRule>
  </conditionalFormatting>
  <conditionalFormatting sqref="V609">
    <cfRule type="expression" dxfId="17865" priority="18986">
      <formula>ISTEXT($V$609)</formula>
    </cfRule>
  </conditionalFormatting>
  <conditionalFormatting sqref="V609">
    <cfRule type="cellIs" dxfId="17864" priority="18985" operator="lessThan">
      <formula>0</formula>
    </cfRule>
  </conditionalFormatting>
  <conditionalFormatting sqref="W609">
    <cfRule type="cellIs" dxfId="17863" priority="18984" operator="greaterThan">
      <formula>5000000</formula>
    </cfRule>
  </conditionalFormatting>
  <conditionalFormatting sqref="W609">
    <cfRule type="expression" dxfId="17862" priority="18983">
      <formula>ISTEXT($W$609)</formula>
    </cfRule>
  </conditionalFormatting>
  <conditionalFormatting sqref="W609">
    <cfRule type="cellIs" dxfId="17861" priority="18982" operator="lessThan">
      <formula>0</formula>
    </cfRule>
  </conditionalFormatting>
  <conditionalFormatting sqref="X609">
    <cfRule type="cellIs" dxfId="17860" priority="18981" operator="greaterThan">
      <formula>5000000</formula>
    </cfRule>
  </conditionalFormatting>
  <conditionalFormatting sqref="X609">
    <cfRule type="expression" dxfId="17859" priority="18980">
      <formula>ISTEXT($X$609)</formula>
    </cfRule>
  </conditionalFormatting>
  <conditionalFormatting sqref="X609">
    <cfRule type="cellIs" dxfId="17858" priority="18979" operator="lessThan">
      <formula>0</formula>
    </cfRule>
  </conditionalFormatting>
  <conditionalFormatting sqref="Y609">
    <cfRule type="cellIs" dxfId="17857" priority="18978" operator="greaterThan">
      <formula>5000000</formula>
    </cfRule>
  </conditionalFormatting>
  <conditionalFormatting sqref="Y609">
    <cfRule type="expression" dxfId="17856" priority="18977">
      <formula>ISTEXT($Y$609)</formula>
    </cfRule>
  </conditionalFormatting>
  <conditionalFormatting sqref="Y609">
    <cfRule type="cellIs" dxfId="17855" priority="18976" operator="lessThan">
      <formula>0</formula>
    </cfRule>
  </conditionalFormatting>
  <conditionalFormatting sqref="Z609">
    <cfRule type="cellIs" dxfId="17854" priority="18975" operator="greaterThan">
      <formula>5000000</formula>
    </cfRule>
  </conditionalFormatting>
  <conditionalFormatting sqref="Z609">
    <cfRule type="expression" dxfId="17853" priority="18974">
      <formula>ISTEXT($Z$609)</formula>
    </cfRule>
  </conditionalFormatting>
  <conditionalFormatting sqref="Z609">
    <cfRule type="cellIs" dxfId="17852" priority="18973" operator="lessThan">
      <formula>0</formula>
    </cfRule>
  </conditionalFormatting>
  <conditionalFormatting sqref="E610">
    <cfRule type="cellIs" dxfId="17851" priority="18972" operator="greaterThan">
      <formula>5000000</formula>
    </cfRule>
  </conditionalFormatting>
  <conditionalFormatting sqref="E610">
    <cfRule type="expression" dxfId="17850" priority="18971">
      <formula>ISTEXT($E$610)</formula>
    </cfRule>
  </conditionalFormatting>
  <conditionalFormatting sqref="E610">
    <cfRule type="cellIs" dxfId="17849" priority="18970" operator="lessThan">
      <formula>0</formula>
    </cfRule>
  </conditionalFormatting>
  <conditionalFormatting sqref="F610">
    <cfRule type="cellIs" dxfId="17848" priority="18969" operator="greaterThan">
      <formula>5000000</formula>
    </cfRule>
  </conditionalFormatting>
  <conditionalFormatting sqref="F610">
    <cfRule type="expression" dxfId="17847" priority="18968">
      <formula>ISTEXT($F$610)</formula>
    </cfRule>
  </conditionalFormatting>
  <conditionalFormatting sqref="F610">
    <cfRule type="cellIs" dxfId="17846" priority="18967" operator="lessThan">
      <formula>0</formula>
    </cfRule>
  </conditionalFormatting>
  <conditionalFormatting sqref="G610">
    <cfRule type="cellIs" dxfId="17845" priority="18966" operator="greaterThan">
      <formula>5000000</formula>
    </cfRule>
  </conditionalFormatting>
  <conditionalFormatting sqref="G610">
    <cfRule type="expression" dxfId="17844" priority="18965">
      <formula>ISTEXT($G$610)</formula>
    </cfRule>
  </conditionalFormatting>
  <conditionalFormatting sqref="G610">
    <cfRule type="cellIs" dxfId="17843" priority="18964" operator="lessThan">
      <formula>0</formula>
    </cfRule>
  </conditionalFormatting>
  <conditionalFormatting sqref="H610">
    <cfRule type="cellIs" dxfId="17842" priority="18963" operator="greaterThan">
      <formula>5000000</formula>
    </cfRule>
  </conditionalFormatting>
  <conditionalFormatting sqref="H610">
    <cfRule type="expression" dxfId="17841" priority="18962">
      <formula>ISTEXT($H$610)</formula>
    </cfRule>
  </conditionalFormatting>
  <conditionalFormatting sqref="H610">
    <cfRule type="cellIs" dxfId="17840" priority="18961" operator="lessThan">
      <formula>0</formula>
    </cfRule>
  </conditionalFormatting>
  <conditionalFormatting sqref="I610">
    <cfRule type="cellIs" dxfId="17839" priority="18960" operator="greaterThan">
      <formula>5000000</formula>
    </cfRule>
  </conditionalFormatting>
  <conditionalFormatting sqref="I610">
    <cfRule type="expression" dxfId="17838" priority="18959">
      <formula>ISTEXT($I$610)</formula>
    </cfRule>
  </conditionalFormatting>
  <conditionalFormatting sqref="I610">
    <cfRule type="cellIs" dxfId="17837" priority="18958" operator="lessThan">
      <formula>0</formula>
    </cfRule>
  </conditionalFormatting>
  <conditionalFormatting sqref="J610">
    <cfRule type="cellIs" dxfId="17836" priority="18957" operator="greaterThan">
      <formula>5000000</formula>
    </cfRule>
  </conditionalFormatting>
  <conditionalFormatting sqref="J610">
    <cfRule type="expression" dxfId="17835" priority="18956">
      <formula>ISTEXT($J$610)</formula>
    </cfRule>
  </conditionalFormatting>
  <conditionalFormatting sqref="J610">
    <cfRule type="cellIs" dxfId="17834" priority="18955" operator="lessThan">
      <formula>0</formula>
    </cfRule>
  </conditionalFormatting>
  <conditionalFormatting sqref="K610">
    <cfRule type="cellIs" dxfId="17833" priority="18954" operator="greaterThan">
      <formula>5000000</formula>
    </cfRule>
  </conditionalFormatting>
  <conditionalFormatting sqref="K610">
    <cfRule type="expression" dxfId="17832" priority="18953">
      <formula>ISTEXT($K$610)</formula>
    </cfRule>
  </conditionalFormatting>
  <conditionalFormatting sqref="K610">
    <cfRule type="cellIs" dxfId="17831" priority="18952" operator="lessThan">
      <formula>0</formula>
    </cfRule>
  </conditionalFormatting>
  <conditionalFormatting sqref="L610">
    <cfRule type="cellIs" dxfId="17830" priority="18951" operator="greaterThan">
      <formula>5000000</formula>
    </cfRule>
  </conditionalFormatting>
  <conditionalFormatting sqref="L610">
    <cfRule type="expression" dxfId="17829" priority="18950">
      <formula>ISTEXT($L$610)</formula>
    </cfRule>
  </conditionalFormatting>
  <conditionalFormatting sqref="L610">
    <cfRule type="cellIs" dxfId="17828" priority="18949" operator="lessThan">
      <formula>0</formula>
    </cfRule>
  </conditionalFormatting>
  <conditionalFormatting sqref="M610">
    <cfRule type="cellIs" dxfId="17827" priority="18948" operator="greaterThan">
      <formula>5000000</formula>
    </cfRule>
  </conditionalFormatting>
  <conditionalFormatting sqref="M610">
    <cfRule type="expression" dxfId="17826" priority="18947">
      <formula>ISTEXT($M$610)</formula>
    </cfRule>
  </conditionalFormatting>
  <conditionalFormatting sqref="M610">
    <cfRule type="cellIs" dxfId="17825" priority="18946" operator="lessThan">
      <formula>0</formula>
    </cfRule>
  </conditionalFormatting>
  <conditionalFormatting sqref="N610">
    <cfRule type="cellIs" dxfId="17824" priority="18945" operator="greaterThan">
      <formula>5000000</formula>
    </cfRule>
  </conditionalFormatting>
  <conditionalFormatting sqref="N610">
    <cfRule type="expression" dxfId="17823" priority="18944">
      <formula>ISTEXT($N$610)</formula>
    </cfRule>
  </conditionalFormatting>
  <conditionalFormatting sqref="N610">
    <cfRule type="cellIs" dxfId="17822" priority="18943" operator="lessThan">
      <formula>0</formula>
    </cfRule>
  </conditionalFormatting>
  <conditionalFormatting sqref="O610">
    <cfRule type="cellIs" dxfId="17821" priority="18942" operator="greaterThan">
      <formula>5000000</formula>
    </cfRule>
  </conditionalFormatting>
  <conditionalFormatting sqref="O610">
    <cfRule type="expression" dxfId="17820" priority="18941">
      <formula>ISTEXT($O$610)</formula>
    </cfRule>
  </conditionalFormatting>
  <conditionalFormatting sqref="O610">
    <cfRule type="cellIs" dxfId="17819" priority="18940" operator="lessThan">
      <formula>0</formula>
    </cfRule>
  </conditionalFormatting>
  <conditionalFormatting sqref="P610">
    <cfRule type="cellIs" dxfId="17818" priority="18939" operator="greaterThan">
      <formula>5000000</formula>
    </cfRule>
  </conditionalFormatting>
  <conditionalFormatting sqref="P610">
    <cfRule type="expression" dxfId="17817" priority="18938">
      <formula>ISTEXT($P$610)</formula>
    </cfRule>
  </conditionalFormatting>
  <conditionalFormatting sqref="P610">
    <cfRule type="cellIs" dxfId="17816" priority="18937" operator="lessThan">
      <formula>0</formula>
    </cfRule>
  </conditionalFormatting>
  <conditionalFormatting sqref="Q610">
    <cfRule type="cellIs" dxfId="17815" priority="18936" operator="greaterThan">
      <formula>5000000</formula>
    </cfRule>
  </conditionalFormatting>
  <conditionalFormatting sqref="Q610">
    <cfRule type="expression" dxfId="17814" priority="18935">
      <formula>ISTEXT($Q$610)</formula>
    </cfRule>
  </conditionalFormatting>
  <conditionalFormatting sqref="Q610">
    <cfRule type="cellIs" dxfId="17813" priority="18934" operator="lessThan">
      <formula>0</formula>
    </cfRule>
  </conditionalFormatting>
  <conditionalFormatting sqref="R610">
    <cfRule type="cellIs" dxfId="17812" priority="18933" operator="greaterThan">
      <formula>5000000</formula>
    </cfRule>
  </conditionalFormatting>
  <conditionalFormatting sqref="R610">
    <cfRule type="expression" dxfId="17811" priority="18932">
      <formula>ISTEXT($R$610)</formula>
    </cfRule>
  </conditionalFormatting>
  <conditionalFormatting sqref="R610">
    <cfRule type="cellIs" dxfId="17810" priority="18931" operator="lessThan">
      <formula>0</formula>
    </cfRule>
  </conditionalFormatting>
  <conditionalFormatting sqref="S610">
    <cfRule type="cellIs" dxfId="17809" priority="18930" operator="greaterThan">
      <formula>5000000</formula>
    </cfRule>
  </conditionalFormatting>
  <conditionalFormatting sqref="S610">
    <cfRule type="expression" dxfId="17808" priority="18929">
      <formula>ISTEXT($S$610)</formula>
    </cfRule>
  </conditionalFormatting>
  <conditionalFormatting sqref="S610">
    <cfRule type="cellIs" dxfId="17807" priority="18928" operator="lessThan">
      <formula>0</formula>
    </cfRule>
  </conditionalFormatting>
  <conditionalFormatting sqref="T610">
    <cfRule type="cellIs" dxfId="17806" priority="18927" operator="greaterThan">
      <formula>5000000</formula>
    </cfRule>
  </conditionalFormatting>
  <conditionalFormatting sqref="T610">
    <cfRule type="expression" dxfId="17805" priority="18926">
      <formula>ISTEXT($T$610)</formula>
    </cfRule>
  </conditionalFormatting>
  <conditionalFormatting sqref="T610">
    <cfRule type="cellIs" dxfId="17804" priority="18925" operator="lessThan">
      <formula>0</formula>
    </cfRule>
  </conditionalFormatting>
  <conditionalFormatting sqref="U610">
    <cfRule type="cellIs" dxfId="17803" priority="18924" operator="greaterThan">
      <formula>5000000</formula>
    </cfRule>
  </conditionalFormatting>
  <conditionalFormatting sqref="U610">
    <cfRule type="expression" dxfId="17802" priority="18923">
      <formula>ISTEXT($U$610)</formula>
    </cfRule>
  </conditionalFormatting>
  <conditionalFormatting sqref="U610">
    <cfRule type="cellIs" dxfId="17801" priority="18922" operator="lessThan">
      <formula>0</formula>
    </cfRule>
  </conditionalFormatting>
  <conditionalFormatting sqref="V610">
    <cfRule type="cellIs" dxfId="17800" priority="18921" operator="greaterThan">
      <formula>5000000</formula>
    </cfRule>
  </conditionalFormatting>
  <conditionalFormatting sqref="V610">
    <cfRule type="expression" dxfId="17799" priority="18920">
      <formula>ISTEXT($V$610)</formula>
    </cfRule>
  </conditionalFormatting>
  <conditionalFormatting sqref="V610">
    <cfRule type="cellIs" dxfId="17798" priority="18919" operator="lessThan">
      <formula>0</formula>
    </cfRule>
  </conditionalFormatting>
  <conditionalFormatting sqref="W610">
    <cfRule type="cellIs" dxfId="17797" priority="18918" operator="greaterThan">
      <formula>5000000</formula>
    </cfRule>
  </conditionalFormatting>
  <conditionalFormatting sqref="W610">
    <cfRule type="expression" dxfId="17796" priority="18917">
      <formula>ISTEXT($W$610)</formula>
    </cfRule>
  </conditionalFormatting>
  <conditionalFormatting sqref="W610">
    <cfRule type="cellIs" dxfId="17795" priority="18916" operator="lessThan">
      <formula>0</formula>
    </cfRule>
  </conditionalFormatting>
  <conditionalFormatting sqref="X610">
    <cfRule type="cellIs" dxfId="17794" priority="18915" operator="greaterThan">
      <formula>5000000</formula>
    </cfRule>
  </conditionalFormatting>
  <conditionalFormatting sqref="X610">
    <cfRule type="expression" dxfId="17793" priority="18914">
      <formula>ISTEXT($X$610)</formula>
    </cfRule>
  </conditionalFormatting>
  <conditionalFormatting sqref="X610">
    <cfRule type="cellIs" dxfId="17792" priority="18913" operator="lessThan">
      <formula>0</formula>
    </cfRule>
  </conditionalFormatting>
  <conditionalFormatting sqref="Y610">
    <cfRule type="cellIs" dxfId="17791" priority="18912" operator="greaterThan">
      <formula>5000000</formula>
    </cfRule>
  </conditionalFormatting>
  <conditionalFormatting sqref="Y610">
    <cfRule type="expression" dxfId="17790" priority="18911">
      <formula>ISTEXT($Y$610)</formula>
    </cfRule>
  </conditionalFormatting>
  <conditionalFormatting sqref="Y610">
    <cfRule type="cellIs" dxfId="17789" priority="18910" operator="lessThan">
      <formula>0</formula>
    </cfRule>
  </conditionalFormatting>
  <conditionalFormatting sqref="Z610">
    <cfRule type="cellIs" dxfId="17788" priority="18909" operator="greaterThan">
      <formula>5000000</formula>
    </cfRule>
  </conditionalFormatting>
  <conditionalFormatting sqref="Z610">
    <cfRule type="expression" dxfId="17787" priority="18908">
      <formula>ISTEXT($Z$610)</formula>
    </cfRule>
  </conditionalFormatting>
  <conditionalFormatting sqref="Z610">
    <cfRule type="cellIs" dxfId="17786" priority="18907" operator="lessThan">
      <formula>0</formula>
    </cfRule>
  </conditionalFormatting>
  <conditionalFormatting sqref="E613">
    <cfRule type="cellIs" dxfId="17785" priority="18906" operator="greaterThan">
      <formula>5000000</formula>
    </cfRule>
  </conditionalFormatting>
  <conditionalFormatting sqref="E613">
    <cfRule type="expression" dxfId="17784" priority="18905">
      <formula>ISTEXT($E$613)</formula>
    </cfRule>
  </conditionalFormatting>
  <conditionalFormatting sqref="E613">
    <cfRule type="cellIs" dxfId="17783" priority="18904" operator="lessThan">
      <formula>0</formula>
    </cfRule>
  </conditionalFormatting>
  <conditionalFormatting sqref="F613">
    <cfRule type="cellIs" dxfId="17782" priority="18903" operator="greaterThan">
      <formula>5000000</formula>
    </cfRule>
  </conditionalFormatting>
  <conditionalFormatting sqref="F613">
    <cfRule type="expression" dxfId="17781" priority="18902">
      <formula>ISTEXT($F$613)</formula>
    </cfRule>
  </conditionalFormatting>
  <conditionalFormatting sqref="F613">
    <cfRule type="cellIs" dxfId="17780" priority="18901" operator="lessThan">
      <formula>0</formula>
    </cfRule>
  </conditionalFormatting>
  <conditionalFormatting sqref="G613">
    <cfRule type="cellIs" dxfId="17779" priority="18900" operator="greaterThan">
      <formula>5000000</formula>
    </cfRule>
  </conditionalFormatting>
  <conditionalFormatting sqref="G613">
    <cfRule type="expression" dxfId="17778" priority="18899">
      <formula>ISTEXT($G$613)</formula>
    </cfRule>
  </conditionalFormatting>
  <conditionalFormatting sqref="G613">
    <cfRule type="cellIs" dxfId="17777" priority="18898" operator="lessThan">
      <formula>0</formula>
    </cfRule>
  </conditionalFormatting>
  <conditionalFormatting sqref="H613">
    <cfRule type="cellIs" dxfId="17776" priority="18897" operator="greaterThan">
      <formula>5000000</formula>
    </cfRule>
  </conditionalFormatting>
  <conditionalFormatting sqref="H613">
    <cfRule type="expression" dxfId="17775" priority="18896">
      <formula>ISTEXT($H$613)</formula>
    </cfRule>
  </conditionalFormatting>
  <conditionalFormatting sqref="H613">
    <cfRule type="cellIs" dxfId="17774" priority="18895" operator="lessThan">
      <formula>0</formula>
    </cfRule>
  </conditionalFormatting>
  <conditionalFormatting sqref="I613">
    <cfRule type="cellIs" dxfId="17773" priority="18894" operator="greaterThan">
      <formula>5000000</formula>
    </cfRule>
  </conditionalFormatting>
  <conditionalFormatting sqref="I613">
    <cfRule type="expression" dxfId="17772" priority="18893">
      <formula>ISTEXT($I$613)</formula>
    </cfRule>
  </conditionalFormatting>
  <conditionalFormatting sqref="I613">
    <cfRule type="cellIs" dxfId="17771" priority="18892" operator="lessThan">
      <formula>0</formula>
    </cfRule>
  </conditionalFormatting>
  <conditionalFormatting sqref="J613">
    <cfRule type="cellIs" dxfId="17770" priority="18891" operator="greaterThan">
      <formula>5000000</formula>
    </cfRule>
  </conditionalFormatting>
  <conditionalFormatting sqref="J613">
    <cfRule type="expression" dxfId="17769" priority="18890">
      <formula>ISTEXT($J$613)</formula>
    </cfRule>
  </conditionalFormatting>
  <conditionalFormatting sqref="J613">
    <cfRule type="cellIs" dxfId="17768" priority="18889" operator="lessThan">
      <formula>0</formula>
    </cfRule>
  </conditionalFormatting>
  <conditionalFormatting sqref="K613">
    <cfRule type="cellIs" dxfId="17767" priority="18888" operator="greaterThan">
      <formula>5000000</formula>
    </cfRule>
  </conditionalFormatting>
  <conditionalFormatting sqref="K613">
    <cfRule type="expression" dxfId="17766" priority="18887">
      <formula>ISTEXT($K$613)</formula>
    </cfRule>
  </conditionalFormatting>
  <conditionalFormatting sqref="K613">
    <cfRule type="cellIs" dxfId="17765" priority="18886" operator="lessThan">
      <formula>0</formula>
    </cfRule>
  </conditionalFormatting>
  <conditionalFormatting sqref="L613">
    <cfRule type="cellIs" dxfId="17764" priority="18885" operator="greaterThan">
      <formula>5000000</formula>
    </cfRule>
  </conditionalFormatting>
  <conditionalFormatting sqref="L613">
    <cfRule type="expression" dxfId="17763" priority="18884">
      <formula>ISTEXT($L$613)</formula>
    </cfRule>
  </conditionalFormatting>
  <conditionalFormatting sqref="L613">
    <cfRule type="cellIs" dxfId="17762" priority="18883" operator="lessThan">
      <formula>0</formula>
    </cfRule>
  </conditionalFormatting>
  <conditionalFormatting sqref="M613">
    <cfRule type="cellIs" dxfId="17761" priority="18882" operator="greaterThan">
      <formula>5000000</formula>
    </cfRule>
  </conditionalFormatting>
  <conditionalFormatting sqref="M613">
    <cfRule type="expression" dxfId="17760" priority="18881">
      <formula>ISTEXT($M$613)</formula>
    </cfRule>
  </conditionalFormatting>
  <conditionalFormatting sqref="M613">
    <cfRule type="cellIs" dxfId="17759" priority="18880" operator="lessThan">
      <formula>0</formula>
    </cfRule>
  </conditionalFormatting>
  <conditionalFormatting sqref="N613">
    <cfRule type="cellIs" dxfId="17758" priority="18879" operator="greaterThan">
      <formula>5000000</formula>
    </cfRule>
  </conditionalFormatting>
  <conditionalFormatting sqref="N613">
    <cfRule type="expression" dxfId="17757" priority="18878">
      <formula>ISTEXT($N$613)</formula>
    </cfRule>
  </conditionalFormatting>
  <conditionalFormatting sqref="N613">
    <cfRule type="cellIs" dxfId="17756" priority="18877" operator="lessThan">
      <formula>0</formula>
    </cfRule>
  </conditionalFormatting>
  <conditionalFormatting sqref="O613">
    <cfRule type="cellIs" dxfId="17755" priority="18876" operator="greaterThan">
      <formula>5000000</formula>
    </cfRule>
  </conditionalFormatting>
  <conditionalFormatting sqref="O613">
    <cfRule type="expression" dxfId="17754" priority="18875">
      <formula>ISTEXT($O$613)</formula>
    </cfRule>
  </conditionalFormatting>
  <conditionalFormatting sqref="O613">
    <cfRule type="cellIs" dxfId="17753" priority="18874" operator="lessThan">
      <formula>0</formula>
    </cfRule>
  </conditionalFormatting>
  <conditionalFormatting sqref="P613">
    <cfRule type="cellIs" dxfId="17752" priority="18873" operator="greaterThan">
      <formula>5000000</formula>
    </cfRule>
  </conditionalFormatting>
  <conditionalFormatting sqref="P613">
    <cfRule type="expression" dxfId="17751" priority="18872">
      <formula>ISTEXT($P$613)</formula>
    </cfRule>
  </conditionalFormatting>
  <conditionalFormatting sqref="P613">
    <cfRule type="cellIs" dxfId="17750" priority="18871" operator="lessThan">
      <formula>0</formula>
    </cfRule>
  </conditionalFormatting>
  <conditionalFormatting sqref="Q613">
    <cfRule type="cellIs" dxfId="17749" priority="18870" operator="greaterThan">
      <formula>5000000</formula>
    </cfRule>
  </conditionalFormatting>
  <conditionalFormatting sqref="Q613">
    <cfRule type="expression" dxfId="17748" priority="18869">
      <formula>ISTEXT($Q$613)</formula>
    </cfRule>
  </conditionalFormatting>
  <conditionalFormatting sqref="Q613">
    <cfRule type="cellIs" dxfId="17747" priority="18868" operator="lessThan">
      <formula>0</formula>
    </cfRule>
  </conditionalFormatting>
  <conditionalFormatting sqref="R613">
    <cfRule type="cellIs" dxfId="17746" priority="18867" operator="greaterThan">
      <formula>5000000</formula>
    </cfRule>
  </conditionalFormatting>
  <conditionalFormatting sqref="R613">
    <cfRule type="expression" dxfId="17745" priority="18866">
      <formula>ISTEXT($R$613)</formula>
    </cfRule>
  </conditionalFormatting>
  <conditionalFormatting sqref="R613">
    <cfRule type="cellIs" dxfId="17744" priority="18865" operator="lessThan">
      <formula>0</formula>
    </cfRule>
  </conditionalFormatting>
  <conditionalFormatting sqref="S613">
    <cfRule type="cellIs" dxfId="17743" priority="18864" operator="greaterThan">
      <formula>5000000</formula>
    </cfRule>
  </conditionalFormatting>
  <conditionalFormatting sqref="S613">
    <cfRule type="expression" dxfId="17742" priority="18863">
      <formula>ISTEXT($S$613)</formula>
    </cfRule>
  </conditionalFormatting>
  <conditionalFormatting sqref="S613">
    <cfRule type="cellIs" dxfId="17741" priority="18862" operator="lessThan">
      <formula>0</formula>
    </cfRule>
  </conditionalFormatting>
  <conditionalFormatting sqref="T613">
    <cfRule type="cellIs" dxfId="17740" priority="18861" operator="greaterThan">
      <formula>5000000</formula>
    </cfRule>
  </conditionalFormatting>
  <conditionalFormatting sqref="T613">
    <cfRule type="expression" dxfId="17739" priority="18860">
      <formula>ISTEXT($T$613)</formula>
    </cfRule>
  </conditionalFormatting>
  <conditionalFormatting sqref="T613">
    <cfRule type="cellIs" dxfId="17738" priority="18859" operator="lessThan">
      <formula>0</formula>
    </cfRule>
  </conditionalFormatting>
  <conditionalFormatting sqref="U613">
    <cfRule type="cellIs" dxfId="17737" priority="18858" operator="greaterThan">
      <formula>5000000</formula>
    </cfRule>
  </conditionalFormatting>
  <conditionalFormatting sqref="U613">
    <cfRule type="expression" dxfId="17736" priority="18857">
      <formula>ISTEXT($U$613)</formula>
    </cfRule>
  </conditionalFormatting>
  <conditionalFormatting sqref="U613">
    <cfRule type="cellIs" dxfId="17735" priority="18856" operator="lessThan">
      <formula>0</formula>
    </cfRule>
  </conditionalFormatting>
  <conditionalFormatting sqref="V613">
    <cfRule type="cellIs" dxfId="17734" priority="18855" operator="greaterThan">
      <formula>5000000</formula>
    </cfRule>
  </conditionalFormatting>
  <conditionalFormatting sqref="V613">
    <cfRule type="expression" dxfId="17733" priority="18854">
      <formula>ISTEXT($V$613)</formula>
    </cfRule>
  </conditionalFormatting>
  <conditionalFormatting sqref="V613">
    <cfRule type="cellIs" dxfId="17732" priority="18853" operator="lessThan">
      <formula>0</formula>
    </cfRule>
  </conditionalFormatting>
  <conditionalFormatting sqref="W613">
    <cfRule type="cellIs" dxfId="17731" priority="18852" operator="greaterThan">
      <formula>5000000</formula>
    </cfRule>
  </conditionalFormatting>
  <conditionalFormatting sqref="W613">
    <cfRule type="expression" dxfId="17730" priority="18851">
      <formula>ISTEXT($W$613)</formula>
    </cfRule>
  </conditionalFormatting>
  <conditionalFormatting sqref="W613">
    <cfRule type="cellIs" dxfId="17729" priority="18850" operator="lessThan">
      <formula>0</formula>
    </cfRule>
  </conditionalFormatting>
  <conditionalFormatting sqref="X613">
    <cfRule type="cellIs" dxfId="17728" priority="18849" operator="greaterThan">
      <formula>5000000</formula>
    </cfRule>
  </conditionalFormatting>
  <conditionalFormatting sqref="X613">
    <cfRule type="expression" dxfId="17727" priority="18848">
      <formula>ISTEXT($X$613)</formula>
    </cfRule>
  </conditionalFormatting>
  <conditionalFormatting sqref="X613">
    <cfRule type="cellIs" dxfId="17726" priority="18847" operator="lessThan">
      <formula>0</formula>
    </cfRule>
  </conditionalFormatting>
  <conditionalFormatting sqref="Y613">
    <cfRule type="cellIs" dxfId="17725" priority="18846" operator="greaterThan">
      <formula>5000000</formula>
    </cfRule>
  </conditionalFormatting>
  <conditionalFormatting sqref="Y613">
    <cfRule type="expression" dxfId="17724" priority="18845">
      <formula>ISTEXT($Y$613)</formula>
    </cfRule>
  </conditionalFormatting>
  <conditionalFormatting sqref="Y613">
    <cfRule type="cellIs" dxfId="17723" priority="18844" operator="lessThan">
      <formula>0</formula>
    </cfRule>
  </conditionalFormatting>
  <conditionalFormatting sqref="Z613">
    <cfRule type="cellIs" dxfId="17722" priority="18843" operator="greaterThan">
      <formula>5000000</formula>
    </cfRule>
  </conditionalFormatting>
  <conditionalFormatting sqref="Z613">
    <cfRule type="expression" dxfId="17721" priority="18842">
      <formula>ISTEXT($Z$613)</formula>
    </cfRule>
  </conditionalFormatting>
  <conditionalFormatting sqref="Z613">
    <cfRule type="cellIs" dxfId="17720" priority="18841" operator="lessThan">
      <formula>0</formula>
    </cfRule>
  </conditionalFormatting>
  <conditionalFormatting sqref="E614">
    <cfRule type="cellIs" dxfId="17719" priority="18840" operator="greaterThan">
      <formula>5000000</formula>
    </cfRule>
  </conditionalFormatting>
  <conditionalFormatting sqref="E614">
    <cfRule type="expression" dxfId="17718" priority="18839">
      <formula>ISTEXT($E$614)</formula>
    </cfRule>
  </conditionalFormatting>
  <conditionalFormatting sqref="E614">
    <cfRule type="cellIs" dxfId="17717" priority="18838" operator="lessThan">
      <formula>0</formula>
    </cfRule>
  </conditionalFormatting>
  <conditionalFormatting sqref="F614">
    <cfRule type="cellIs" dxfId="17716" priority="18837" operator="greaterThan">
      <formula>5000000</formula>
    </cfRule>
  </conditionalFormatting>
  <conditionalFormatting sqref="F614">
    <cfRule type="expression" dxfId="17715" priority="18836">
      <formula>ISTEXT($F$614)</formula>
    </cfRule>
  </conditionalFormatting>
  <conditionalFormatting sqref="F614">
    <cfRule type="cellIs" dxfId="17714" priority="18835" operator="lessThan">
      <formula>0</formula>
    </cfRule>
  </conditionalFormatting>
  <conditionalFormatting sqref="G614">
    <cfRule type="cellIs" dxfId="17713" priority="18834" operator="greaterThan">
      <formula>5000000</formula>
    </cfRule>
  </conditionalFormatting>
  <conditionalFormatting sqref="G614">
    <cfRule type="expression" dxfId="17712" priority="18833">
      <formula>ISTEXT($G$614)</formula>
    </cfRule>
  </conditionalFormatting>
  <conditionalFormatting sqref="G614">
    <cfRule type="cellIs" dxfId="17711" priority="18832" operator="lessThan">
      <formula>0</formula>
    </cfRule>
  </conditionalFormatting>
  <conditionalFormatting sqref="H614">
    <cfRule type="cellIs" dxfId="17710" priority="18831" operator="greaterThan">
      <formula>5000000</formula>
    </cfRule>
  </conditionalFormatting>
  <conditionalFormatting sqref="H614">
    <cfRule type="expression" dxfId="17709" priority="18830">
      <formula>ISTEXT($H$614)</formula>
    </cfRule>
  </conditionalFormatting>
  <conditionalFormatting sqref="H614">
    <cfRule type="cellIs" dxfId="17708" priority="18829" operator="lessThan">
      <formula>0</formula>
    </cfRule>
  </conditionalFormatting>
  <conditionalFormatting sqref="I614">
    <cfRule type="cellIs" dxfId="17707" priority="18828" operator="greaterThan">
      <formula>5000000</formula>
    </cfRule>
  </conditionalFormatting>
  <conditionalFormatting sqref="I614">
    <cfRule type="expression" dxfId="17706" priority="18827">
      <formula>ISTEXT($I$614)</formula>
    </cfRule>
  </conditionalFormatting>
  <conditionalFormatting sqref="I614">
    <cfRule type="cellIs" dxfId="17705" priority="18826" operator="lessThan">
      <formula>0</formula>
    </cfRule>
  </conditionalFormatting>
  <conditionalFormatting sqref="J614">
    <cfRule type="cellIs" dxfId="17704" priority="18825" operator="greaterThan">
      <formula>5000000</formula>
    </cfRule>
  </conditionalFormatting>
  <conditionalFormatting sqref="J614">
    <cfRule type="expression" dxfId="17703" priority="18824">
      <formula>ISTEXT($J$614)</formula>
    </cfRule>
  </conditionalFormatting>
  <conditionalFormatting sqref="J614">
    <cfRule type="cellIs" dxfId="17702" priority="18823" operator="lessThan">
      <formula>0</formula>
    </cfRule>
  </conditionalFormatting>
  <conditionalFormatting sqref="K614">
    <cfRule type="cellIs" dxfId="17701" priority="18822" operator="greaterThan">
      <formula>5000000</formula>
    </cfRule>
  </conditionalFormatting>
  <conditionalFormatting sqref="K614">
    <cfRule type="expression" dxfId="17700" priority="18821">
      <formula>ISTEXT($K$614)</formula>
    </cfRule>
  </conditionalFormatting>
  <conditionalFormatting sqref="K614">
    <cfRule type="cellIs" dxfId="17699" priority="18820" operator="lessThan">
      <formula>0</formula>
    </cfRule>
  </conditionalFormatting>
  <conditionalFormatting sqref="L614">
    <cfRule type="cellIs" dxfId="17698" priority="18819" operator="greaterThan">
      <formula>5000000</formula>
    </cfRule>
  </conditionalFormatting>
  <conditionalFormatting sqref="L614">
    <cfRule type="expression" dxfId="17697" priority="18818">
      <formula>ISTEXT($L$614)</formula>
    </cfRule>
  </conditionalFormatting>
  <conditionalFormatting sqref="L614">
    <cfRule type="cellIs" dxfId="17696" priority="18817" operator="lessThan">
      <formula>0</formula>
    </cfRule>
  </conditionalFormatting>
  <conditionalFormatting sqref="M614">
    <cfRule type="cellIs" dxfId="17695" priority="18816" operator="greaterThan">
      <formula>5000000</formula>
    </cfRule>
  </conditionalFormatting>
  <conditionalFormatting sqref="M614">
    <cfRule type="expression" dxfId="17694" priority="18815">
      <formula>ISTEXT($M$614)</formula>
    </cfRule>
  </conditionalFormatting>
  <conditionalFormatting sqref="M614">
    <cfRule type="cellIs" dxfId="17693" priority="18814" operator="lessThan">
      <formula>0</formula>
    </cfRule>
  </conditionalFormatting>
  <conditionalFormatting sqref="N614">
    <cfRule type="cellIs" dxfId="17692" priority="18813" operator="greaterThan">
      <formula>5000000</formula>
    </cfRule>
  </conditionalFormatting>
  <conditionalFormatting sqref="N614">
    <cfRule type="expression" dxfId="17691" priority="18812">
      <formula>ISTEXT($N$614)</formula>
    </cfRule>
  </conditionalFormatting>
  <conditionalFormatting sqref="N614">
    <cfRule type="cellIs" dxfId="17690" priority="18811" operator="lessThan">
      <formula>0</formula>
    </cfRule>
  </conditionalFormatting>
  <conditionalFormatting sqref="O614">
    <cfRule type="cellIs" dxfId="17689" priority="18810" operator="greaterThan">
      <formula>5000000</formula>
    </cfRule>
  </conditionalFormatting>
  <conditionalFormatting sqref="O614">
    <cfRule type="expression" dxfId="17688" priority="18809">
      <formula>ISTEXT($O$614)</formula>
    </cfRule>
  </conditionalFormatting>
  <conditionalFormatting sqref="O614">
    <cfRule type="cellIs" dxfId="17687" priority="18808" operator="lessThan">
      <formula>0</formula>
    </cfRule>
  </conditionalFormatting>
  <conditionalFormatting sqref="P614">
    <cfRule type="cellIs" dxfId="17686" priority="18807" operator="greaterThan">
      <formula>5000000</formula>
    </cfRule>
  </conditionalFormatting>
  <conditionalFormatting sqref="P614">
    <cfRule type="expression" dxfId="17685" priority="18806">
      <formula>ISTEXT($P$614)</formula>
    </cfRule>
  </conditionalFormatting>
  <conditionalFormatting sqref="P614">
    <cfRule type="cellIs" dxfId="17684" priority="18805" operator="lessThan">
      <formula>0</formula>
    </cfRule>
  </conditionalFormatting>
  <conditionalFormatting sqref="Q614">
    <cfRule type="cellIs" dxfId="17683" priority="18804" operator="greaterThan">
      <formula>5000000</formula>
    </cfRule>
  </conditionalFormatting>
  <conditionalFormatting sqref="Q614">
    <cfRule type="expression" dxfId="17682" priority="18803">
      <formula>ISTEXT($Q$614)</formula>
    </cfRule>
  </conditionalFormatting>
  <conditionalFormatting sqref="Q614">
    <cfRule type="cellIs" dxfId="17681" priority="18802" operator="lessThan">
      <formula>0</formula>
    </cfRule>
  </conditionalFormatting>
  <conditionalFormatting sqref="R614">
    <cfRule type="cellIs" dxfId="17680" priority="18801" operator="greaterThan">
      <formula>5000000</formula>
    </cfRule>
  </conditionalFormatting>
  <conditionalFormatting sqref="R614">
    <cfRule type="expression" dxfId="17679" priority="18800">
      <formula>ISTEXT($R$614)</formula>
    </cfRule>
  </conditionalFormatting>
  <conditionalFormatting sqref="R614">
    <cfRule type="cellIs" dxfId="17678" priority="18799" operator="lessThan">
      <formula>0</formula>
    </cfRule>
  </conditionalFormatting>
  <conditionalFormatting sqref="S614">
    <cfRule type="cellIs" dxfId="17677" priority="18798" operator="greaterThan">
      <formula>5000000</formula>
    </cfRule>
  </conditionalFormatting>
  <conditionalFormatting sqref="S614">
    <cfRule type="expression" dxfId="17676" priority="18797">
      <formula>ISTEXT($S$614)</formula>
    </cfRule>
  </conditionalFormatting>
  <conditionalFormatting sqref="S614">
    <cfRule type="cellIs" dxfId="17675" priority="18796" operator="lessThan">
      <formula>0</formula>
    </cfRule>
  </conditionalFormatting>
  <conditionalFormatting sqref="T614">
    <cfRule type="cellIs" dxfId="17674" priority="18795" operator="greaterThan">
      <formula>5000000</formula>
    </cfRule>
  </conditionalFormatting>
  <conditionalFormatting sqref="T614">
    <cfRule type="expression" dxfId="17673" priority="18794">
      <formula>ISTEXT($T$614)</formula>
    </cfRule>
  </conditionalFormatting>
  <conditionalFormatting sqref="T614">
    <cfRule type="cellIs" dxfId="17672" priority="18793" operator="lessThan">
      <formula>0</formula>
    </cfRule>
  </conditionalFormatting>
  <conditionalFormatting sqref="U614">
    <cfRule type="cellIs" dxfId="17671" priority="18792" operator="greaterThan">
      <formula>5000000</formula>
    </cfRule>
  </conditionalFormatting>
  <conditionalFormatting sqref="U614">
    <cfRule type="expression" dxfId="17670" priority="18791">
      <formula>ISTEXT($U$614)</formula>
    </cfRule>
  </conditionalFormatting>
  <conditionalFormatting sqref="U614">
    <cfRule type="cellIs" dxfId="17669" priority="18790" operator="lessThan">
      <formula>0</formula>
    </cfRule>
  </conditionalFormatting>
  <conditionalFormatting sqref="V614">
    <cfRule type="cellIs" dxfId="17668" priority="18789" operator="greaterThan">
      <formula>5000000</formula>
    </cfRule>
  </conditionalFormatting>
  <conditionalFormatting sqref="V614">
    <cfRule type="expression" dxfId="17667" priority="18788">
      <formula>ISTEXT($V$614)</formula>
    </cfRule>
  </conditionalFormatting>
  <conditionalFormatting sqref="V614">
    <cfRule type="cellIs" dxfId="17666" priority="18787" operator="lessThan">
      <formula>0</formula>
    </cfRule>
  </conditionalFormatting>
  <conditionalFormatting sqref="W614">
    <cfRule type="cellIs" dxfId="17665" priority="18786" operator="greaterThan">
      <formula>5000000</formula>
    </cfRule>
  </conditionalFormatting>
  <conditionalFormatting sqref="W614">
    <cfRule type="expression" dxfId="17664" priority="18785">
      <formula>ISTEXT($W$614)</formula>
    </cfRule>
  </conditionalFormatting>
  <conditionalFormatting sqref="W614">
    <cfRule type="cellIs" dxfId="17663" priority="18784" operator="lessThan">
      <formula>0</formula>
    </cfRule>
  </conditionalFormatting>
  <conditionalFormatting sqref="X614">
    <cfRule type="cellIs" dxfId="17662" priority="18783" operator="greaterThan">
      <formula>5000000</formula>
    </cfRule>
  </conditionalFormatting>
  <conditionalFormatting sqref="X614">
    <cfRule type="expression" dxfId="17661" priority="18782">
      <formula>ISTEXT($X$614)</formula>
    </cfRule>
  </conditionalFormatting>
  <conditionalFormatting sqref="X614">
    <cfRule type="cellIs" dxfId="17660" priority="18781" operator="lessThan">
      <formula>0</formula>
    </cfRule>
  </conditionalFormatting>
  <conditionalFormatting sqref="Y614">
    <cfRule type="cellIs" dxfId="17659" priority="18780" operator="greaterThan">
      <formula>5000000</formula>
    </cfRule>
  </conditionalFormatting>
  <conditionalFormatting sqref="Y614">
    <cfRule type="expression" dxfId="17658" priority="18779">
      <formula>ISTEXT($Y$614)</formula>
    </cfRule>
  </conditionalFormatting>
  <conditionalFormatting sqref="Y614">
    <cfRule type="cellIs" dxfId="17657" priority="18778" operator="lessThan">
      <formula>0</formula>
    </cfRule>
  </conditionalFormatting>
  <conditionalFormatting sqref="Z614">
    <cfRule type="cellIs" dxfId="17656" priority="18777" operator="greaterThan">
      <formula>5000000</formula>
    </cfRule>
  </conditionalFormatting>
  <conditionalFormatting sqref="Z614">
    <cfRule type="expression" dxfId="17655" priority="18776">
      <formula>ISTEXT($Z$614)</formula>
    </cfRule>
  </conditionalFormatting>
  <conditionalFormatting sqref="Z614">
    <cfRule type="cellIs" dxfId="17654" priority="18775" operator="lessThan">
      <formula>0</formula>
    </cfRule>
  </conditionalFormatting>
  <conditionalFormatting sqref="E649">
    <cfRule type="cellIs" dxfId="17653" priority="18774" operator="greaterThan">
      <formula>5000000</formula>
    </cfRule>
  </conditionalFormatting>
  <conditionalFormatting sqref="E649">
    <cfRule type="expression" dxfId="17652" priority="18773">
      <formula>ISTEXT($E$649)</formula>
    </cfRule>
  </conditionalFormatting>
  <conditionalFormatting sqref="E649">
    <cfRule type="cellIs" dxfId="17651" priority="18772" operator="lessThan">
      <formula>0</formula>
    </cfRule>
  </conditionalFormatting>
  <conditionalFormatting sqref="E650">
    <cfRule type="cellIs" dxfId="17650" priority="18771" operator="greaterThan">
      <formula>5000000</formula>
    </cfRule>
  </conditionalFormatting>
  <conditionalFormatting sqref="E650">
    <cfRule type="expression" dxfId="17649" priority="18770">
      <formula>ISTEXT($E$650)</formula>
    </cfRule>
  </conditionalFormatting>
  <conditionalFormatting sqref="E650">
    <cfRule type="cellIs" dxfId="17648" priority="18769" operator="lessThan">
      <formula>0</formula>
    </cfRule>
  </conditionalFormatting>
  <conditionalFormatting sqref="E652">
    <cfRule type="cellIs" dxfId="17647" priority="18768" operator="greaterThan">
      <formula>5000000</formula>
    </cfRule>
  </conditionalFormatting>
  <conditionalFormatting sqref="E652">
    <cfRule type="expression" dxfId="17646" priority="18767">
      <formula>ISTEXT($E$652)</formula>
    </cfRule>
  </conditionalFormatting>
  <conditionalFormatting sqref="E652">
    <cfRule type="cellIs" dxfId="17645" priority="18766" operator="lessThan">
      <formula>0</formula>
    </cfRule>
  </conditionalFormatting>
  <conditionalFormatting sqref="F652">
    <cfRule type="cellIs" dxfId="17644" priority="18765" operator="greaterThan">
      <formula>5000000</formula>
    </cfRule>
  </conditionalFormatting>
  <conditionalFormatting sqref="F652">
    <cfRule type="expression" dxfId="17643" priority="18764">
      <formula>ISTEXT($F$652)</formula>
    </cfRule>
  </conditionalFormatting>
  <conditionalFormatting sqref="F652">
    <cfRule type="cellIs" dxfId="17642" priority="18763" operator="lessThan">
      <formula>0</formula>
    </cfRule>
  </conditionalFormatting>
  <conditionalFormatting sqref="G652">
    <cfRule type="cellIs" dxfId="17641" priority="18762" operator="greaterThan">
      <formula>5000000</formula>
    </cfRule>
  </conditionalFormatting>
  <conditionalFormatting sqref="G652">
    <cfRule type="expression" dxfId="17640" priority="18761">
      <formula>ISTEXT($G$652)</formula>
    </cfRule>
  </conditionalFormatting>
  <conditionalFormatting sqref="G652">
    <cfRule type="cellIs" dxfId="17639" priority="18760" operator="lessThan">
      <formula>0</formula>
    </cfRule>
  </conditionalFormatting>
  <conditionalFormatting sqref="H652">
    <cfRule type="cellIs" dxfId="17638" priority="18759" operator="greaterThan">
      <formula>5000000</formula>
    </cfRule>
  </conditionalFormatting>
  <conditionalFormatting sqref="H652">
    <cfRule type="expression" dxfId="17637" priority="18758">
      <formula>ISTEXT($H$652)</formula>
    </cfRule>
  </conditionalFormatting>
  <conditionalFormatting sqref="H652">
    <cfRule type="cellIs" dxfId="17636" priority="18757" operator="lessThan">
      <formula>0</formula>
    </cfRule>
  </conditionalFormatting>
  <conditionalFormatting sqref="I652">
    <cfRule type="cellIs" dxfId="17635" priority="18756" operator="greaterThan">
      <formula>5000000</formula>
    </cfRule>
  </conditionalFormatting>
  <conditionalFormatting sqref="I652">
    <cfRule type="expression" dxfId="17634" priority="18755">
      <formula>ISTEXT($I$652)</formula>
    </cfRule>
  </conditionalFormatting>
  <conditionalFormatting sqref="I652">
    <cfRule type="cellIs" dxfId="17633" priority="18754" operator="lessThan">
      <formula>0</formula>
    </cfRule>
  </conditionalFormatting>
  <conditionalFormatting sqref="J652">
    <cfRule type="cellIs" dxfId="17632" priority="18753" operator="greaterThan">
      <formula>5000000</formula>
    </cfRule>
  </conditionalFormatting>
  <conditionalFormatting sqref="J652">
    <cfRule type="expression" dxfId="17631" priority="18752">
      <formula>ISTEXT($J$652)</formula>
    </cfRule>
  </conditionalFormatting>
  <conditionalFormatting sqref="J652">
    <cfRule type="cellIs" dxfId="17630" priority="18751" operator="lessThan">
      <formula>0</formula>
    </cfRule>
  </conditionalFormatting>
  <conditionalFormatting sqref="K652">
    <cfRule type="cellIs" dxfId="17629" priority="18750" operator="greaterThan">
      <formula>5000000</formula>
    </cfRule>
  </conditionalFormatting>
  <conditionalFormatting sqref="K652">
    <cfRule type="expression" dxfId="17628" priority="18749">
      <formula>ISTEXT($K$652)</formula>
    </cfRule>
  </conditionalFormatting>
  <conditionalFormatting sqref="K652">
    <cfRule type="cellIs" dxfId="17627" priority="18748" operator="lessThan">
      <formula>0</formula>
    </cfRule>
  </conditionalFormatting>
  <conditionalFormatting sqref="L652">
    <cfRule type="cellIs" dxfId="17626" priority="18747" operator="greaterThan">
      <formula>5000000</formula>
    </cfRule>
  </conditionalFormatting>
  <conditionalFormatting sqref="L652">
    <cfRule type="expression" dxfId="17625" priority="18746">
      <formula>ISTEXT($L$652)</formula>
    </cfRule>
  </conditionalFormatting>
  <conditionalFormatting sqref="L652">
    <cfRule type="cellIs" dxfId="17624" priority="18745" operator="lessThan">
      <formula>0</formula>
    </cfRule>
  </conditionalFormatting>
  <conditionalFormatting sqref="M652">
    <cfRule type="cellIs" dxfId="17623" priority="18744" operator="greaterThan">
      <formula>5000000</formula>
    </cfRule>
  </conditionalFormatting>
  <conditionalFormatting sqref="M652">
    <cfRule type="expression" dxfId="17622" priority="18743">
      <formula>ISTEXT($M$652)</formula>
    </cfRule>
  </conditionalFormatting>
  <conditionalFormatting sqref="M652">
    <cfRule type="cellIs" dxfId="17621" priority="18742" operator="lessThan">
      <formula>0</formula>
    </cfRule>
  </conditionalFormatting>
  <conditionalFormatting sqref="N652">
    <cfRule type="cellIs" dxfId="17620" priority="18741" operator="greaterThan">
      <formula>5000000</formula>
    </cfRule>
  </conditionalFormatting>
  <conditionalFormatting sqref="N652">
    <cfRule type="expression" dxfId="17619" priority="18740">
      <formula>ISTEXT($N$652)</formula>
    </cfRule>
  </conditionalFormatting>
  <conditionalFormatting sqref="N652">
    <cfRule type="cellIs" dxfId="17618" priority="18739" operator="lessThan">
      <formula>0</formula>
    </cfRule>
  </conditionalFormatting>
  <conditionalFormatting sqref="O652">
    <cfRule type="cellIs" dxfId="17617" priority="18738" operator="greaterThan">
      <formula>5000000</formula>
    </cfRule>
  </conditionalFormatting>
  <conditionalFormatting sqref="O652">
    <cfRule type="expression" dxfId="17616" priority="18737">
      <formula>ISTEXT($O$652)</formula>
    </cfRule>
  </conditionalFormatting>
  <conditionalFormatting sqref="O652">
    <cfRule type="cellIs" dxfId="17615" priority="18736" operator="lessThan">
      <formula>0</formula>
    </cfRule>
  </conditionalFormatting>
  <conditionalFormatting sqref="P652">
    <cfRule type="cellIs" dxfId="17614" priority="18735" operator="greaterThan">
      <formula>5000000</formula>
    </cfRule>
  </conditionalFormatting>
  <conditionalFormatting sqref="P652">
    <cfRule type="expression" dxfId="17613" priority="18734">
      <formula>ISTEXT($P$652)</formula>
    </cfRule>
  </conditionalFormatting>
  <conditionalFormatting sqref="P652">
    <cfRule type="cellIs" dxfId="17612" priority="18733" operator="lessThan">
      <formula>0</formula>
    </cfRule>
  </conditionalFormatting>
  <conditionalFormatting sqref="Q652">
    <cfRule type="cellIs" dxfId="17611" priority="18732" operator="greaterThan">
      <formula>5000000</formula>
    </cfRule>
  </conditionalFormatting>
  <conditionalFormatting sqref="Q652">
    <cfRule type="expression" dxfId="17610" priority="18731">
      <formula>ISTEXT($Q$652)</formula>
    </cfRule>
  </conditionalFormatting>
  <conditionalFormatting sqref="Q652">
    <cfRule type="cellIs" dxfId="17609" priority="18730" operator="lessThan">
      <formula>0</formula>
    </cfRule>
  </conditionalFormatting>
  <conditionalFormatting sqref="R652">
    <cfRule type="cellIs" dxfId="17608" priority="18729" operator="greaterThan">
      <formula>5000000</formula>
    </cfRule>
  </conditionalFormatting>
  <conditionalFormatting sqref="R652">
    <cfRule type="expression" dxfId="17607" priority="18728">
      <formula>ISTEXT($R$652)</formula>
    </cfRule>
  </conditionalFormatting>
  <conditionalFormatting sqref="R652">
    <cfRule type="cellIs" dxfId="17606" priority="18727" operator="lessThan">
      <formula>0</formula>
    </cfRule>
  </conditionalFormatting>
  <conditionalFormatting sqref="S652">
    <cfRule type="cellIs" dxfId="17605" priority="18726" operator="greaterThan">
      <formula>5000000</formula>
    </cfRule>
  </conditionalFormatting>
  <conditionalFormatting sqref="S652">
    <cfRule type="expression" dxfId="17604" priority="18725">
      <formula>ISTEXT($S$652)</formula>
    </cfRule>
  </conditionalFormatting>
  <conditionalFormatting sqref="S652">
    <cfRule type="cellIs" dxfId="17603" priority="18724" operator="lessThan">
      <formula>0</formula>
    </cfRule>
  </conditionalFormatting>
  <conditionalFormatting sqref="T652">
    <cfRule type="cellIs" dxfId="17602" priority="18723" operator="greaterThan">
      <formula>5000000</formula>
    </cfRule>
  </conditionalFormatting>
  <conditionalFormatting sqref="T652">
    <cfRule type="expression" dxfId="17601" priority="18722">
      <formula>ISTEXT($T$652)</formula>
    </cfRule>
  </conditionalFormatting>
  <conditionalFormatting sqref="T652">
    <cfRule type="cellIs" dxfId="17600" priority="18721" operator="lessThan">
      <formula>0</formula>
    </cfRule>
  </conditionalFormatting>
  <conditionalFormatting sqref="U652">
    <cfRule type="cellIs" dxfId="17599" priority="18720" operator="greaterThan">
      <formula>5000000</formula>
    </cfRule>
  </conditionalFormatting>
  <conditionalFormatting sqref="U652">
    <cfRule type="expression" dxfId="17598" priority="18719">
      <formula>ISTEXT($U$652)</formula>
    </cfRule>
  </conditionalFormatting>
  <conditionalFormatting sqref="U652">
    <cfRule type="cellIs" dxfId="17597" priority="18718" operator="lessThan">
      <formula>0</formula>
    </cfRule>
  </conditionalFormatting>
  <conditionalFormatting sqref="V652">
    <cfRule type="cellIs" dxfId="17596" priority="18717" operator="greaterThan">
      <formula>5000000</formula>
    </cfRule>
  </conditionalFormatting>
  <conditionalFormatting sqref="V652">
    <cfRule type="expression" dxfId="17595" priority="18716">
      <formula>ISTEXT($V$652)</formula>
    </cfRule>
  </conditionalFormatting>
  <conditionalFormatting sqref="V652">
    <cfRule type="cellIs" dxfId="17594" priority="18715" operator="lessThan">
      <formula>0</formula>
    </cfRule>
  </conditionalFormatting>
  <conditionalFormatting sqref="W652">
    <cfRule type="cellIs" dxfId="17593" priority="18714" operator="greaterThan">
      <formula>5000000</formula>
    </cfRule>
  </conditionalFormatting>
  <conditionalFormatting sqref="W652">
    <cfRule type="expression" dxfId="17592" priority="18713">
      <formula>ISTEXT($W$652)</formula>
    </cfRule>
  </conditionalFormatting>
  <conditionalFormatting sqref="W652">
    <cfRule type="cellIs" dxfId="17591" priority="18712" operator="lessThan">
      <formula>0</formula>
    </cfRule>
  </conditionalFormatting>
  <conditionalFormatting sqref="X652">
    <cfRule type="cellIs" dxfId="17590" priority="18711" operator="greaterThan">
      <formula>5000000</formula>
    </cfRule>
  </conditionalFormatting>
  <conditionalFormatting sqref="X652">
    <cfRule type="expression" dxfId="17589" priority="18710">
      <formula>ISTEXT($X$652)</formula>
    </cfRule>
  </conditionalFormatting>
  <conditionalFormatting sqref="X652">
    <cfRule type="cellIs" dxfId="17588" priority="18709" operator="lessThan">
      <formula>0</formula>
    </cfRule>
  </conditionalFormatting>
  <conditionalFormatting sqref="Y652">
    <cfRule type="cellIs" dxfId="17587" priority="18708" operator="greaterThan">
      <formula>5000000</formula>
    </cfRule>
  </conditionalFormatting>
  <conditionalFormatting sqref="Y652">
    <cfRule type="expression" dxfId="17586" priority="18707">
      <formula>ISTEXT($Y$652)</formula>
    </cfRule>
  </conditionalFormatting>
  <conditionalFormatting sqref="Y652">
    <cfRule type="cellIs" dxfId="17585" priority="18706" operator="lessThan">
      <formula>0</formula>
    </cfRule>
  </conditionalFormatting>
  <conditionalFormatting sqref="Z652">
    <cfRule type="cellIs" dxfId="17584" priority="18705" operator="greaterThan">
      <formula>5000000</formula>
    </cfRule>
  </conditionalFormatting>
  <conditionalFormatting sqref="Z652">
    <cfRule type="expression" dxfId="17583" priority="18704">
      <formula>ISTEXT($Z$652)</formula>
    </cfRule>
  </conditionalFormatting>
  <conditionalFormatting sqref="Z652">
    <cfRule type="cellIs" dxfId="17582" priority="18703" operator="lessThan">
      <formula>0</formula>
    </cfRule>
  </conditionalFormatting>
  <conditionalFormatting sqref="E653">
    <cfRule type="cellIs" dxfId="17581" priority="18702" operator="greaterThan">
      <formula>5000000</formula>
    </cfRule>
  </conditionalFormatting>
  <conditionalFormatting sqref="E653">
    <cfRule type="expression" dxfId="17580" priority="18701">
      <formula>ISTEXT($E$653)</formula>
    </cfRule>
  </conditionalFormatting>
  <conditionalFormatting sqref="E653">
    <cfRule type="cellIs" dxfId="17579" priority="18700" operator="lessThan">
      <formula>0</formula>
    </cfRule>
  </conditionalFormatting>
  <conditionalFormatting sqref="F653">
    <cfRule type="cellIs" dxfId="17578" priority="18699" operator="greaterThan">
      <formula>5000000</formula>
    </cfRule>
  </conditionalFormatting>
  <conditionalFormatting sqref="F653">
    <cfRule type="expression" dxfId="17577" priority="18698">
      <formula>ISTEXT($F$653)</formula>
    </cfRule>
  </conditionalFormatting>
  <conditionalFormatting sqref="F653">
    <cfRule type="cellIs" dxfId="17576" priority="18697" operator="lessThan">
      <formula>0</formula>
    </cfRule>
  </conditionalFormatting>
  <conditionalFormatting sqref="G653">
    <cfRule type="cellIs" dxfId="17575" priority="18696" operator="greaterThan">
      <formula>5000000</formula>
    </cfRule>
  </conditionalFormatting>
  <conditionalFormatting sqref="G653">
    <cfRule type="expression" dxfId="17574" priority="18695">
      <formula>ISTEXT($G$653)</formula>
    </cfRule>
  </conditionalFormatting>
  <conditionalFormatting sqref="G653">
    <cfRule type="cellIs" dxfId="17573" priority="18694" operator="lessThan">
      <formula>0</formula>
    </cfRule>
  </conditionalFormatting>
  <conditionalFormatting sqref="H653">
    <cfRule type="cellIs" dxfId="17572" priority="18693" operator="greaterThan">
      <formula>5000000</formula>
    </cfRule>
  </conditionalFormatting>
  <conditionalFormatting sqref="H653">
    <cfRule type="expression" dxfId="17571" priority="18692">
      <formula>ISTEXT($H$653)</formula>
    </cfRule>
  </conditionalFormatting>
  <conditionalFormatting sqref="H653">
    <cfRule type="cellIs" dxfId="17570" priority="18691" operator="lessThan">
      <formula>0</formula>
    </cfRule>
  </conditionalFormatting>
  <conditionalFormatting sqref="I653">
    <cfRule type="cellIs" dxfId="17569" priority="18690" operator="greaterThan">
      <formula>5000000</formula>
    </cfRule>
  </conditionalFormatting>
  <conditionalFormatting sqref="I653">
    <cfRule type="expression" dxfId="17568" priority="18689">
      <formula>ISTEXT($I$653)</formula>
    </cfRule>
  </conditionalFormatting>
  <conditionalFormatting sqref="I653">
    <cfRule type="cellIs" dxfId="17567" priority="18688" operator="lessThan">
      <formula>0</formula>
    </cfRule>
  </conditionalFormatting>
  <conditionalFormatting sqref="J653">
    <cfRule type="cellIs" dxfId="17566" priority="18687" operator="greaterThan">
      <formula>5000000</formula>
    </cfRule>
  </conditionalFormatting>
  <conditionalFormatting sqref="J653">
    <cfRule type="expression" dxfId="17565" priority="18686">
      <formula>ISTEXT($J$653)</formula>
    </cfRule>
  </conditionalFormatting>
  <conditionalFormatting sqref="J653">
    <cfRule type="cellIs" dxfId="17564" priority="18685" operator="lessThan">
      <formula>0</formula>
    </cfRule>
  </conditionalFormatting>
  <conditionalFormatting sqref="K653">
    <cfRule type="cellIs" dxfId="17563" priority="18684" operator="greaterThan">
      <formula>5000000</formula>
    </cfRule>
  </conditionalFormatting>
  <conditionalFormatting sqref="K653">
    <cfRule type="expression" dxfId="17562" priority="18683">
      <formula>ISTEXT($K$653)</formula>
    </cfRule>
  </conditionalFormatting>
  <conditionalFormatting sqref="K653">
    <cfRule type="cellIs" dxfId="17561" priority="18682" operator="lessThan">
      <formula>0</formula>
    </cfRule>
  </conditionalFormatting>
  <conditionalFormatting sqref="L653">
    <cfRule type="cellIs" dxfId="17560" priority="18681" operator="greaterThan">
      <formula>5000000</formula>
    </cfRule>
  </conditionalFormatting>
  <conditionalFormatting sqref="L653">
    <cfRule type="expression" dxfId="17559" priority="18680">
      <formula>ISTEXT($L$653)</formula>
    </cfRule>
  </conditionalFormatting>
  <conditionalFormatting sqref="L653">
    <cfRule type="cellIs" dxfId="17558" priority="18679" operator="lessThan">
      <formula>0</formula>
    </cfRule>
  </conditionalFormatting>
  <conditionalFormatting sqref="M653">
    <cfRule type="cellIs" dxfId="17557" priority="18678" operator="greaterThan">
      <formula>5000000</formula>
    </cfRule>
  </conditionalFormatting>
  <conditionalFormatting sqref="M653">
    <cfRule type="expression" dxfId="17556" priority="18677">
      <formula>ISTEXT($M$653)</formula>
    </cfRule>
  </conditionalFormatting>
  <conditionalFormatting sqref="M653">
    <cfRule type="cellIs" dxfId="17555" priority="18676" operator="lessThan">
      <formula>0</formula>
    </cfRule>
  </conditionalFormatting>
  <conditionalFormatting sqref="N653">
    <cfRule type="cellIs" dxfId="17554" priority="18675" operator="greaterThan">
      <formula>5000000</formula>
    </cfRule>
  </conditionalFormatting>
  <conditionalFormatting sqref="N653">
    <cfRule type="expression" dxfId="17553" priority="18674">
      <formula>ISTEXT($N$653)</formula>
    </cfRule>
  </conditionalFormatting>
  <conditionalFormatting sqref="N653">
    <cfRule type="cellIs" dxfId="17552" priority="18673" operator="lessThan">
      <formula>0</formula>
    </cfRule>
  </conditionalFormatting>
  <conditionalFormatting sqref="O653">
    <cfRule type="cellIs" dxfId="17551" priority="18672" operator="greaterThan">
      <formula>5000000</formula>
    </cfRule>
  </conditionalFormatting>
  <conditionalFormatting sqref="O653">
    <cfRule type="expression" dxfId="17550" priority="18671">
      <formula>ISTEXT($O$653)</formula>
    </cfRule>
  </conditionalFormatting>
  <conditionalFormatting sqref="O653">
    <cfRule type="cellIs" dxfId="17549" priority="18670" operator="lessThan">
      <formula>0</formula>
    </cfRule>
  </conditionalFormatting>
  <conditionalFormatting sqref="P653">
    <cfRule type="cellIs" dxfId="17548" priority="18669" operator="greaterThan">
      <formula>5000000</formula>
    </cfRule>
  </conditionalFormatting>
  <conditionalFormatting sqref="P653">
    <cfRule type="expression" dxfId="17547" priority="18668">
      <formula>ISTEXT($P$653)</formula>
    </cfRule>
  </conditionalFormatting>
  <conditionalFormatting sqref="P653">
    <cfRule type="cellIs" dxfId="17546" priority="18667" operator="lessThan">
      <formula>0</formula>
    </cfRule>
  </conditionalFormatting>
  <conditionalFormatting sqref="Q653">
    <cfRule type="cellIs" dxfId="17545" priority="18666" operator="greaterThan">
      <formula>5000000</formula>
    </cfRule>
  </conditionalFormatting>
  <conditionalFormatting sqref="Q653">
    <cfRule type="expression" dxfId="17544" priority="18665">
      <formula>ISTEXT($Q$653)</formula>
    </cfRule>
  </conditionalFormatting>
  <conditionalFormatting sqref="Q653">
    <cfRule type="cellIs" dxfId="17543" priority="18664" operator="lessThan">
      <formula>0</formula>
    </cfRule>
  </conditionalFormatting>
  <conditionalFormatting sqref="R653">
    <cfRule type="cellIs" dxfId="17542" priority="18663" operator="greaterThan">
      <formula>5000000</formula>
    </cfRule>
  </conditionalFormatting>
  <conditionalFormatting sqref="R653">
    <cfRule type="expression" dxfId="17541" priority="18662">
      <formula>ISTEXT($R$653)</formula>
    </cfRule>
  </conditionalFormatting>
  <conditionalFormatting sqref="R653">
    <cfRule type="cellIs" dxfId="17540" priority="18661" operator="lessThan">
      <formula>0</formula>
    </cfRule>
  </conditionalFormatting>
  <conditionalFormatting sqref="S653">
    <cfRule type="cellIs" dxfId="17539" priority="18660" operator="greaterThan">
      <formula>5000000</formula>
    </cfRule>
  </conditionalFormatting>
  <conditionalFormatting sqref="S653">
    <cfRule type="expression" dxfId="17538" priority="18659">
      <formula>ISTEXT($S$653)</formula>
    </cfRule>
  </conditionalFormatting>
  <conditionalFormatting sqref="S653">
    <cfRule type="cellIs" dxfId="17537" priority="18658" operator="lessThan">
      <formula>0</formula>
    </cfRule>
  </conditionalFormatting>
  <conditionalFormatting sqref="T653">
    <cfRule type="cellIs" dxfId="17536" priority="18657" operator="greaterThan">
      <formula>5000000</formula>
    </cfRule>
  </conditionalFormatting>
  <conditionalFormatting sqref="T653">
    <cfRule type="expression" dxfId="17535" priority="18656">
      <formula>ISTEXT($T$653)</formula>
    </cfRule>
  </conditionalFormatting>
  <conditionalFormatting sqref="T653">
    <cfRule type="cellIs" dxfId="17534" priority="18655" operator="lessThan">
      <formula>0</formula>
    </cfRule>
  </conditionalFormatting>
  <conditionalFormatting sqref="U653">
    <cfRule type="cellIs" dxfId="17533" priority="18654" operator="greaterThan">
      <formula>5000000</formula>
    </cfRule>
  </conditionalFormatting>
  <conditionalFormatting sqref="U653">
    <cfRule type="expression" dxfId="17532" priority="18653">
      <formula>ISTEXT($U$653)</formula>
    </cfRule>
  </conditionalFormatting>
  <conditionalFormatting sqref="U653">
    <cfRule type="cellIs" dxfId="17531" priority="18652" operator="lessThan">
      <formula>0</formula>
    </cfRule>
  </conditionalFormatting>
  <conditionalFormatting sqref="V653">
    <cfRule type="cellIs" dxfId="17530" priority="18651" operator="greaterThan">
      <formula>5000000</formula>
    </cfRule>
  </conditionalFormatting>
  <conditionalFormatting sqref="V653">
    <cfRule type="expression" dxfId="17529" priority="18650">
      <formula>ISTEXT($V$653)</formula>
    </cfRule>
  </conditionalFormatting>
  <conditionalFormatting sqref="V653">
    <cfRule type="cellIs" dxfId="17528" priority="18649" operator="lessThan">
      <formula>0</formula>
    </cfRule>
  </conditionalFormatting>
  <conditionalFormatting sqref="W653">
    <cfRule type="cellIs" dxfId="17527" priority="18648" operator="greaterThan">
      <formula>5000000</formula>
    </cfRule>
  </conditionalFormatting>
  <conditionalFormatting sqref="W653">
    <cfRule type="expression" dxfId="17526" priority="18647">
      <formula>ISTEXT($W$653)</formula>
    </cfRule>
  </conditionalFormatting>
  <conditionalFormatting sqref="W653">
    <cfRule type="cellIs" dxfId="17525" priority="18646" operator="lessThan">
      <formula>0</formula>
    </cfRule>
  </conditionalFormatting>
  <conditionalFormatting sqref="X653">
    <cfRule type="cellIs" dxfId="17524" priority="18645" operator="greaterThan">
      <formula>5000000</formula>
    </cfRule>
  </conditionalFormatting>
  <conditionalFormatting sqref="X653">
    <cfRule type="expression" dxfId="17523" priority="18644">
      <formula>ISTEXT($X$653)</formula>
    </cfRule>
  </conditionalFormatting>
  <conditionalFormatting sqref="X653">
    <cfRule type="cellIs" dxfId="17522" priority="18643" operator="lessThan">
      <formula>0</formula>
    </cfRule>
  </conditionalFormatting>
  <conditionalFormatting sqref="Y653">
    <cfRule type="cellIs" dxfId="17521" priority="18642" operator="greaterThan">
      <formula>5000000</formula>
    </cfRule>
  </conditionalFormatting>
  <conditionalFormatting sqref="Y653">
    <cfRule type="expression" dxfId="17520" priority="18641">
      <formula>ISTEXT($Y$653)</formula>
    </cfRule>
  </conditionalFormatting>
  <conditionalFormatting sqref="Y653">
    <cfRule type="cellIs" dxfId="17519" priority="18640" operator="lessThan">
      <formula>0</formula>
    </cfRule>
  </conditionalFormatting>
  <conditionalFormatting sqref="Z653">
    <cfRule type="cellIs" dxfId="17518" priority="18639" operator="greaterThan">
      <formula>5000000</formula>
    </cfRule>
  </conditionalFormatting>
  <conditionalFormatting sqref="Z653">
    <cfRule type="expression" dxfId="17517" priority="18638">
      <formula>ISTEXT($Z$653)</formula>
    </cfRule>
  </conditionalFormatting>
  <conditionalFormatting sqref="Z653">
    <cfRule type="cellIs" dxfId="17516" priority="18637" operator="lessThan">
      <formula>0</formula>
    </cfRule>
  </conditionalFormatting>
  <conditionalFormatting sqref="E654">
    <cfRule type="cellIs" dxfId="17515" priority="18636" operator="greaterThan">
      <formula>5000000</formula>
    </cfRule>
  </conditionalFormatting>
  <conditionalFormatting sqref="E654">
    <cfRule type="expression" dxfId="17514" priority="18635">
      <formula>ISTEXT($E$654)</formula>
    </cfRule>
  </conditionalFormatting>
  <conditionalFormatting sqref="E654">
    <cfRule type="cellIs" dxfId="17513" priority="18634" operator="lessThan">
      <formula>0</formula>
    </cfRule>
  </conditionalFormatting>
  <conditionalFormatting sqref="F654">
    <cfRule type="cellIs" dxfId="17512" priority="18633" operator="greaterThan">
      <formula>5000000</formula>
    </cfRule>
  </conditionalFormatting>
  <conditionalFormatting sqref="F654">
    <cfRule type="expression" dxfId="17511" priority="18632">
      <formula>ISTEXT($F$654)</formula>
    </cfRule>
  </conditionalFormatting>
  <conditionalFormatting sqref="F654">
    <cfRule type="cellIs" dxfId="17510" priority="18631" operator="lessThan">
      <formula>0</formula>
    </cfRule>
  </conditionalFormatting>
  <conditionalFormatting sqref="G654">
    <cfRule type="cellIs" dxfId="17509" priority="18630" operator="greaterThan">
      <formula>5000000</formula>
    </cfRule>
  </conditionalFormatting>
  <conditionalFormatting sqref="G654">
    <cfRule type="expression" dxfId="17508" priority="18629">
      <formula>ISTEXT($G$654)</formula>
    </cfRule>
  </conditionalFormatting>
  <conditionalFormatting sqref="G654">
    <cfRule type="cellIs" dxfId="17507" priority="18628" operator="lessThan">
      <formula>0</formula>
    </cfRule>
  </conditionalFormatting>
  <conditionalFormatting sqref="H654">
    <cfRule type="cellIs" dxfId="17506" priority="18627" operator="greaterThan">
      <formula>5000000</formula>
    </cfRule>
  </conditionalFormatting>
  <conditionalFormatting sqref="H654">
    <cfRule type="expression" dxfId="17505" priority="18626">
      <formula>ISTEXT($H$654)</formula>
    </cfRule>
  </conditionalFormatting>
  <conditionalFormatting sqref="H654">
    <cfRule type="cellIs" dxfId="17504" priority="18625" operator="lessThan">
      <formula>0</formula>
    </cfRule>
  </conditionalFormatting>
  <conditionalFormatting sqref="I654">
    <cfRule type="cellIs" dxfId="17503" priority="18624" operator="greaterThan">
      <formula>5000000</formula>
    </cfRule>
  </conditionalFormatting>
  <conditionalFormatting sqref="I654">
    <cfRule type="expression" dxfId="17502" priority="18623">
      <formula>ISTEXT($I$654)</formula>
    </cfRule>
  </conditionalFormatting>
  <conditionalFormatting sqref="I654">
    <cfRule type="cellIs" dxfId="17501" priority="18622" operator="lessThan">
      <formula>0</formula>
    </cfRule>
  </conditionalFormatting>
  <conditionalFormatting sqref="J654">
    <cfRule type="cellIs" dxfId="17500" priority="18621" operator="greaterThan">
      <formula>5000000</formula>
    </cfRule>
  </conditionalFormatting>
  <conditionalFormatting sqref="J654">
    <cfRule type="expression" dxfId="17499" priority="18620">
      <formula>ISTEXT($J$654)</formula>
    </cfRule>
  </conditionalFormatting>
  <conditionalFormatting sqref="J654">
    <cfRule type="cellIs" dxfId="17498" priority="18619" operator="lessThan">
      <formula>0</formula>
    </cfRule>
  </conditionalFormatting>
  <conditionalFormatting sqref="K654">
    <cfRule type="cellIs" dxfId="17497" priority="18618" operator="greaterThan">
      <formula>5000000</formula>
    </cfRule>
  </conditionalFormatting>
  <conditionalFormatting sqref="K654">
    <cfRule type="expression" dxfId="17496" priority="18617">
      <formula>ISTEXT($K$654)</formula>
    </cfRule>
  </conditionalFormatting>
  <conditionalFormatting sqref="K654">
    <cfRule type="cellIs" dxfId="17495" priority="18616" operator="lessThan">
      <formula>0</formula>
    </cfRule>
  </conditionalFormatting>
  <conditionalFormatting sqref="L654">
    <cfRule type="cellIs" dxfId="17494" priority="18615" operator="greaterThan">
      <formula>5000000</formula>
    </cfRule>
  </conditionalFormatting>
  <conditionalFormatting sqref="L654">
    <cfRule type="expression" dxfId="17493" priority="18614">
      <formula>ISTEXT($L$654)</formula>
    </cfRule>
  </conditionalFormatting>
  <conditionalFormatting sqref="L654">
    <cfRule type="cellIs" dxfId="17492" priority="18613" operator="lessThan">
      <formula>0</formula>
    </cfRule>
  </conditionalFormatting>
  <conditionalFormatting sqref="M654">
    <cfRule type="cellIs" dxfId="17491" priority="18612" operator="greaterThan">
      <formula>5000000</formula>
    </cfRule>
  </conditionalFormatting>
  <conditionalFormatting sqref="M654">
    <cfRule type="expression" dxfId="17490" priority="18611">
      <formula>ISTEXT($M$654)</formula>
    </cfRule>
  </conditionalFormatting>
  <conditionalFormatting sqref="M654">
    <cfRule type="cellIs" dxfId="17489" priority="18610" operator="lessThan">
      <formula>0</formula>
    </cfRule>
  </conditionalFormatting>
  <conditionalFormatting sqref="N654">
    <cfRule type="cellIs" dxfId="17488" priority="18609" operator="greaterThan">
      <formula>5000000</formula>
    </cfRule>
  </conditionalFormatting>
  <conditionalFormatting sqref="N654">
    <cfRule type="expression" dxfId="17487" priority="18608">
      <formula>ISTEXT($N$654)</formula>
    </cfRule>
  </conditionalFormatting>
  <conditionalFormatting sqref="N654">
    <cfRule type="cellIs" dxfId="17486" priority="18607" operator="lessThan">
      <formula>0</formula>
    </cfRule>
  </conditionalFormatting>
  <conditionalFormatting sqref="O654">
    <cfRule type="cellIs" dxfId="17485" priority="18606" operator="greaterThan">
      <formula>5000000</formula>
    </cfRule>
  </conditionalFormatting>
  <conditionalFormatting sqref="O654">
    <cfRule type="expression" dxfId="17484" priority="18605">
      <formula>ISTEXT($O$654)</formula>
    </cfRule>
  </conditionalFormatting>
  <conditionalFormatting sqref="O654">
    <cfRule type="cellIs" dxfId="17483" priority="18604" operator="lessThan">
      <formula>0</formula>
    </cfRule>
  </conditionalFormatting>
  <conditionalFormatting sqref="P654">
    <cfRule type="cellIs" dxfId="17482" priority="18603" operator="greaterThan">
      <formula>5000000</formula>
    </cfRule>
  </conditionalFormatting>
  <conditionalFormatting sqref="P654">
    <cfRule type="expression" dxfId="17481" priority="18602">
      <formula>ISTEXT($P$654)</formula>
    </cfRule>
  </conditionalFormatting>
  <conditionalFormatting sqref="P654">
    <cfRule type="cellIs" dxfId="17480" priority="18601" operator="lessThan">
      <formula>0</formula>
    </cfRule>
  </conditionalFormatting>
  <conditionalFormatting sqref="Q654">
    <cfRule type="cellIs" dxfId="17479" priority="18600" operator="greaterThan">
      <formula>5000000</formula>
    </cfRule>
  </conditionalFormatting>
  <conditionalFormatting sqref="Q654">
    <cfRule type="expression" dxfId="17478" priority="18599">
      <formula>ISTEXT($Q$654)</formula>
    </cfRule>
  </conditionalFormatting>
  <conditionalFormatting sqref="Q654">
    <cfRule type="cellIs" dxfId="17477" priority="18598" operator="lessThan">
      <formula>0</formula>
    </cfRule>
  </conditionalFormatting>
  <conditionalFormatting sqref="R654">
    <cfRule type="cellIs" dxfId="17476" priority="18597" operator="greaterThan">
      <formula>5000000</formula>
    </cfRule>
  </conditionalFormatting>
  <conditionalFormatting sqref="R654">
    <cfRule type="expression" dxfId="17475" priority="18596">
      <formula>ISTEXT($R$654)</formula>
    </cfRule>
  </conditionalFormatting>
  <conditionalFormatting sqref="R654">
    <cfRule type="cellIs" dxfId="17474" priority="18595" operator="lessThan">
      <formula>0</formula>
    </cfRule>
  </conditionalFormatting>
  <conditionalFormatting sqref="S654">
    <cfRule type="cellIs" dxfId="17473" priority="18594" operator="greaterThan">
      <formula>5000000</formula>
    </cfRule>
  </conditionalFormatting>
  <conditionalFormatting sqref="S654">
    <cfRule type="expression" dxfId="17472" priority="18593">
      <formula>ISTEXT($S$654)</formula>
    </cfRule>
  </conditionalFormatting>
  <conditionalFormatting sqref="S654">
    <cfRule type="cellIs" dxfId="17471" priority="18592" operator="lessThan">
      <formula>0</formula>
    </cfRule>
  </conditionalFormatting>
  <conditionalFormatting sqref="T654">
    <cfRule type="cellIs" dxfId="17470" priority="18591" operator="greaterThan">
      <formula>5000000</formula>
    </cfRule>
  </conditionalFormatting>
  <conditionalFormatting sqref="T654">
    <cfRule type="expression" dxfId="17469" priority="18590">
      <formula>ISTEXT($T$654)</formula>
    </cfRule>
  </conditionalFormatting>
  <conditionalFormatting sqref="T654">
    <cfRule type="cellIs" dxfId="17468" priority="18589" operator="lessThan">
      <formula>0</formula>
    </cfRule>
  </conditionalFormatting>
  <conditionalFormatting sqref="U654">
    <cfRule type="cellIs" dxfId="17467" priority="18588" operator="greaterThan">
      <formula>5000000</formula>
    </cfRule>
  </conditionalFormatting>
  <conditionalFormatting sqref="U654">
    <cfRule type="expression" dxfId="17466" priority="18587">
      <formula>ISTEXT($U$654)</formula>
    </cfRule>
  </conditionalFormatting>
  <conditionalFormatting sqref="U654">
    <cfRule type="cellIs" dxfId="17465" priority="18586" operator="lessThan">
      <formula>0</formula>
    </cfRule>
  </conditionalFormatting>
  <conditionalFormatting sqref="V654">
    <cfRule type="cellIs" dxfId="17464" priority="18585" operator="greaterThan">
      <formula>5000000</formula>
    </cfRule>
  </conditionalFormatting>
  <conditionalFormatting sqref="V654">
    <cfRule type="expression" dxfId="17463" priority="18584">
      <formula>ISTEXT($V$654)</formula>
    </cfRule>
  </conditionalFormatting>
  <conditionalFormatting sqref="V654">
    <cfRule type="cellIs" dxfId="17462" priority="18583" operator="lessThan">
      <formula>0</formula>
    </cfRule>
  </conditionalFormatting>
  <conditionalFormatting sqref="W654">
    <cfRule type="cellIs" dxfId="17461" priority="18582" operator="greaterThan">
      <formula>5000000</formula>
    </cfRule>
  </conditionalFormatting>
  <conditionalFormatting sqref="W654">
    <cfRule type="expression" dxfId="17460" priority="18581">
      <formula>ISTEXT($W$654)</formula>
    </cfRule>
  </conditionalFormatting>
  <conditionalFormatting sqref="W654">
    <cfRule type="cellIs" dxfId="17459" priority="18580" operator="lessThan">
      <formula>0</formula>
    </cfRule>
  </conditionalFormatting>
  <conditionalFormatting sqref="X654">
    <cfRule type="cellIs" dxfId="17458" priority="18579" operator="greaterThan">
      <formula>5000000</formula>
    </cfRule>
  </conditionalFormatting>
  <conditionalFormatting sqref="X654">
    <cfRule type="expression" dxfId="17457" priority="18578">
      <formula>ISTEXT($X$654)</formula>
    </cfRule>
  </conditionalFormatting>
  <conditionalFormatting sqref="X654">
    <cfRule type="cellIs" dxfId="17456" priority="18577" operator="lessThan">
      <formula>0</formula>
    </cfRule>
  </conditionalFormatting>
  <conditionalFormatting sqref="Y654">
    <cfRule type="cellIs" dxfId="17455" priority="18576" operator="greaterThan">
      <formula>5000000</formula>
    </cfRule>
  </conditionalFormatting>
  <conditionalFormatting sqref="Y654">
    <cfRule type="expression" dxfId="17454" priority="18575">
      <formula>ISTEXT($Y$654)</formula>
    </cfRule>
  </conditionalFormatting>
  <conditionalFormatting sqref="Y654">
    <cfRule type="cellIs" dxfId="17453" priority="18574" operator="lessThan">
      <formula>0</formula>
    </cfRule>
  </conditionalFormatting>
  <conditionalFormatting sqref="Z654">
    <cfRule type="cellIs" dxfId="17452" priority="18573" operator="greaterThan">
      <formula>5000000</formula>
    </cfRule>
  </conditionalFormatting>
  <conditionalFormatting sqref="Z654">
    <cfRule type="expression" dxfId="17451" priority="18572">
      <formula>ISTEXT($Z$654)</formula>
    </cfRule>
  </conditionalFormatting>
  <conditionalFormatting sqref="Z654">
    <cfRule type="cellIs" dxfId="17450" priority="18571" operator="lessThan">
      <formula>0</formula>
    </cfRule>
  </conditionalFormatting>
  <conditionalFormatting sqref="E655">
    <cfRule type="cellIs" dxfId="17449" priority="18570" operator="greaterThan">
      <formula>5000000</formula>
    </cfRule>
  </conditionalFormatting>
  <conditionalFormatting sqref="E655">
    <cfRule type="expression" dxfId="17448" priority="18569">
      <formula>ISTEXT($E$655)</formula>
    </cfRule>
  </conditionalFormatting>
  <conditionalFormatting sqref="E655">
    <cfRule type="cellIs" dxfId="17447" priority="18568" operator="lessThan">
      <formula>0</formula>
    </cfRule>
  </conditionalFormatting>
  <conditionalFormatting sqref="F655">
    <cfRule type="cellIs" dxfId="17446" priority="18567" operator="greaterThan">
      <formula>5000000</formula>
    </cfRule>
  </conditionalFormatting>
  <conditionalFormatting sqref="F655">
    <cfRule type="expression" dxfId="17445" priority="18566">
      <formula>ISTEXT($F$655)</formula>
    </cfRule>
  </conditionalFormatting>
  <conditionalFormatting sqref="F655">
    <cfRule type="cellIs" dxfId="17444" priority="18565" operator="lessThan">
      <formula>0</formula>
    </cfRule>
  </conditionalFormatting>
  <conditionalFormatting sqref="G655">
    <cfRule type="cellIs" dxfId="17443" priority="18564" operator="greaterThan">
      <formula>5000000</formula>
    </cfRule>
  </conditionalFormatting>
  <conditionalFormatting sqref="G655">
    <cfRule type="expression" dxfId="17442" priority="18563">
      <formula>ISTEXT($G$655)</formula>
    </cfRule>
  </conditionalFormatting>
  <conditionalFormatting sqref="G655">
    <cfRule type="cellIs" dxfId="17441" priority="18562" operator="lessThan">
      <formula>0</formula>
    </cfRule>
  </conditionalFormatting>
  <conditionalFormatting sqref="H655">
    <cfRule type="cellIs" dxfId="17440" priority="18561" operator="greaterThan">
      <formula>5000000</formula>
    </cfRule>
  </conditionalFormatting>
  <conditionalFormatting sqref="H655">
    <cfRule type="expression" dxfId="17439" priority="18560">
      <formula>ISTEXT($H$655)</formula>
    </cfRule>
  </conditionalFormatting>
  <conditionalFormatting sqref="H655">
    <cfRule type="cellIs" dxfId="17438" priority="18559" operator="lessThan">
      <formula>0</formula>
    </cfRule>
  </conditionalFormatting>
  <conditionalFormatting sqref="I655">
    <cfRule type="cellIs" dxfId="17437" priority="18558" operator="greaterThan">
      <formula>5000000</formula>
    </cfRule>
  </conditionalFormatting>
  <conditionalFormatting sqref="I655">
    <cfRule type="expression" dxfId="17436" priority="18557">
      <formula>ISTEXT($I$655)</formula>
    </cfRule>
  </conditionalFormatting>
  <conditionalFormatting sqref="I655">
    <cfRule type="cellIs" dxfId="17435" priority="18556" operator="lessThan">
      <formula>0</formula>
    </cfRule>
  </conditionalFormatting>
  <conditionalFormatting sqref="J655">
    <cfRule type="cellIs" dxfId="17434" priority="18555" operator="greaterThan">
      <formula>5000000</formula>
    </cfRule>
  </conditionalFormatting>
  <conditionalFormatting sqref="J655">
    <cfRule type="expression" dxfId="17433" priority="18554">
      <formula>ISTEXT($J$655)</formula>
    </cfRule>
  </conditionalFormatting>
  <conditionalFormatting sqref="J655">
    <cfRule type="cellIs" dxfId="17432" priority="18553" operator="lessThan">
      <formula>0</formula>
    </cfRule>
  </conditionalFormatting>
  <conditionalFormatting sqref="K655">
    <cfRule type="cellIs" dxfId="17431" priority="18552" operator="greaterThan">
      <formula>5000000</formula>
    </cfRule>
  </conditionalFormatting>
  <conditionalFormatting sqref="K655">
    <cfRule type="expression" dxfId="17430" priority="18551">
      <formula>ISTEXT($K$655)</formula>
    </cfRule>
  </conditionalFormatting>
  <conditionalFormatting sqref="K655">
    <cfRule type="cellIs" dxfId="17429" priority="18550" operator="lessThan">
      <formula>0</formula>
    </cfRule>
  </conditionalFormatting>
  <conditionalFormatting sqref="L655">
    <cfRule type="cellIs" dxfId="17428" priority="18549" operator="greaterThan">
      <formula>5000000</formula>
    </cfRule>
  </conditionalFormatting>
  <conditionalFormatting sqref="L655">
    <cfRule type="expression" dxfId="17427" priority="18548">
      <formula>ISTEXT($L$655)</formula>
    </cfRule>
  </conditionalFormatting>
  <conditionalFormatting sqref="L655">
    <cfRule type="cellIs" dxfId="17426" priority="18547" operator="lessThan">
      <formula>0</formula>
    </cfRule>
  </conditionalFormatting>
  <conditionalFormatting sqref="M655">
    <cfRule type="cellIs" dxfId="17425" priority="18546" operator="greaterThan">
      <formula>5000000</formula>
    </cfRule>
  </conditionalFormatting>
  <conditionalFormatting sqref="M655">
    <cfRule type="expression" dxfId="17424" priority="18545">
      <formula>ISTEXT($M$655)</formula>
    </cfRule>
  </conditionalFormatting>
  <conditionalFormatting sqref="M655">
    <cfRule type="cellIs" dxfId="17423" priority="18544" operator="lessThan">
      <formula>0</formula>
    </cfRule>
  </conditionalFormatting>
  <conditionalFormatting sqref="N655">
    <cfRule type="cellIs" dxfId="17422" priority="18543" operator="greaterThan">
      <formula>5000000</formula>
    </cfRule>
  </conditionalFormatting>
  <conditionalFormatting sqref="N655">
    <cfRule type="expression" dxfId="17421" priority="18542">
      <formula>ISTEXT($N$655)</formula>
    </cfRule>
  </conditionalFormatting>
  <conditionalFormatting sqref="N655">
    <cfRule type="cellIs" dxfId="17420" priority="18541" operator="lessThan">
      <formula>0</formula>
    </cfRule>
  </conditionalFormatting>
  <conditionalFormatting sqref="O655">
    <cfRule type="cellIs" dxfId="17419" priority="18540" operator="greaterThan">
      <formula>5000000</formula>
    </cfRule>
  </conditionalFormatting>
  <conditionalFormatting sqref="O655">
    <cfRule type="expression" dxfId="17418" priority="18539">
      <formula>ISTEXT($O$655)</formula>
    </cfRule>
  </conditionalFormatting>
  <conditionalFormatting sqref="O655">
    <cfRule type="cellIs" dxfId="17417" priority="18538" operator="lessThan">
      <formula>0</formula>
    </cfRule>
  </conditionalFormatting>
  <conditionalFormatting sqref="P655">
    <cfRule type="cellIs" dxfId="17416" priority="18537" operator="greaterThan">
      <formula>5000000</formula>
    </cfRule>
  </conditionalFormatting>
  <conditionalFormatting sqref="P655">
    <cfRule type="expression" dxfId="17415" priority="18536">
      <formula>ISTEXT($P$655)</formula>
    </cfRule>
  </conditionalFormatting>
  <conditionalFormatting sqref="P655">
    <cfRule type="cellIs" dxfId="17414" priority="18535" operator="lessThan">
      <formula>0</formula>
    </cfRule>
  </conditionalFormatting>
  <conditionalFormatting sqref="Q655">
    <cfRule type="cellIs" dxfId="17413" priority="18534" operator="greaterThan">
      <formula>5000000</formula>
    </cfRule>
  </conditionalFormatting>
  <conditionalFormatting sqref="Q655">
    <cfRule type="expression" dxfId="17412" priority="18533">
      <formula>ISTEXT($Q$655)</formula>
    </cfRule>
  </conditionalFormatting>
  <conditionalFormatting sqref="Q655">
    <cfRule type="cellIs" dxfId="17411" priority="18532" operator="lessThan">
      <formula>0</formula>
    </cfRule>
  </conditionalFormatting>
  <conditionalFormatting sqref="R655">
    <cfRule type="cellIs" dxfId="17410" priority="18531" operator="greaterThan">
      <formula>5000000</formula>
    </cfRule>
  </conditionalFormatting>
  <conditionalFormatting sqref="R655">
    <cfRule type="expression" dxfId="17409" priority="18530">
      <formula>ISTEXT($R$655)</formula>
    </cfRule>
  </conditionalFormatting>
  <conditionalFormatting sqref="R655">
    <cfRule type="cellIs" dxfId="17408" priority="18529" operator="lessThan">
      <formula>0</formula>
    </cfRule>
  </conditionalFormatting>
  <conditionalFormatting sqref="S655">
    <cfRule type="cellIs" dxfId="17407" priority="18528" operator="greaterThan">
      <formula>5000000</formula>
    </cfRule>
  </conditionalFormatting>
  <conditionalFormatting sqref="S655">
    <cfRule type="expression" dxfId="17406" priority="18527">
      <formula>ISTEXT($S$655)</formula>
    </cfRule>
  </conditionalFormatting>
  <conditionalFormatting sqref="S655">
    <cfRule type="cellIs" dxfId="17405" priority="18526" operator="lessThan">
      <formula>0</formula>
    </cfRule>
  </conditionalFormatting>
  <conditionalFormatting sqref="T655">
    <cfRule type="cellIs" dxfId="17404" priority="18525" operator="greaterThan">
      <formula>5000000</formula>
    </cfRule>
  </conditionalFormatting>
  <conditionalFormatting sqref="T655">
    <cfRule type="expression" dxfId="17403" priority="18524">
      <formula>ISTEXT($T$655)</formula>
    </cfRule>
  </conditionalFormatting>
  <conditionalFormatting sqref="T655">
    <cfRule type="cellIs" dxfId="17402" priority="18523" operator="lessThan">
      <formula>0</formula>
    </cfRule>
  </conditionalFormatting>
  <conditionalFormatting sqref="U655">
    <cfRule type="cellIs" dxfId="17401" priority="18522" operator="greaterThan">
      <formula>5000000</formula>
    </cfRule>
  </conditionalFormatting>
  <conditionalFormatting sqref="U655">
    <cfRule type="expression" dxfId="17400" priority="18521">
      <formula>ISTEXT($U$655)</formula>
    </cfRule>
  </conditionalFormatting>
  <conditionalFormatting sqref="U655">
    <cfRule type="cellIs" dxfId="17399" priority="18520" operator="lessThan">
      <formula>0</formula>
    </cfRule>
  </conditionalFormatting>
  <conditionalFormatting sqref="V655">
    <cfRule type="cellIs" dxfId="17398" priority="18519" operator="greaterThan">
      <formula>5000000</formula>
    </cfRule>
  </conditionalFormatting>
  <conditionalFormatting sqref="V655">
    <cfRule type="expression" dxfId="17397" priority="18518">
      <formula>ISTEXT($V$655)</formula>
    </cfRule>
  </conditionalFormatting>
  <conditionalFormatting sqref="V655">
    <cfRule type="cellIs" dxfId="17396" priority="18517" operator="lessThan">
      <formula>0</formula>
    </cfRule>
  </conditionalFormatting>
  <conditionalFormatting sqref="W655">
    <cfRule type="cellIs" dxfId="17395" priority="18516" operator="greaterThan">
      <formula>5000000</formula>
    </cfRule>
  </conditionalFormatting>
  <conditionalFormatting sqref="W655">
    <cfRule type="expression" dxfId="17394" priority="18515">
      <formula>ISTEXT($W$655)</formula>
    </cfRule>
  </conditionalFormatting>
  <conditionalFormatting sqref="W655">
    <cfRule type="cellIs" dxfId="17393" priority="18514" operator="lessThan">
      <formula>0</formula>
    </cfRule>
  </conditionalFormatting>
  <conditionalFormatting sqref="X655">
    <cfRule type="cellIs" dxfId="17392" priority="18513" operator="greaterThan">
      <formula>5000000</formula>
    </cfRule>
  </conditionalFormatting>
  <conditionalFormatting sqref="X655">
    <cfRule type="expression" dxfId="17391" priority="18512">
      <formula>ISTEXT($X$655)</formula>
    </cfRule>
  </conditionalFormatting>
  <conditionalFormatting sqref="X655">
    <cfRule type="cellIs" dxfId="17390" priority="18511" operator="lessThan">
      <formula>0</formula>
    </cfRule>
  </conditionalFormatting>
  <conditionalFormatting sqref="Y655">
    <cfRule type="cellIs" dxfId="17389" priority="18510" operator="greaterThan">
      <formula>5000000</formula>
    </cfRule>
  </conditionalFormatting>
  <conditionalFormatting sqref="Y655">
    <cfRule type="expression" dxfId="17388" priority="18509">
      <formula>ISTEXT($Y$655)</formula>
    </cfRule>
  </conditionalFormatting>
  <conditionalFormatting sqref="Y655">
    <cfRule type="cellIs" dxfId="17387" priority="18508" operator="lessThan">
      <formula>0</formula>
    </cfRule>
  </conditionalFormatting>
  <conditionalFormatting sqref="Z655">
    <cfRule type="cellIs" dxfId="17386" priority="18507" operator="greaterThan">
      <formula>5000000</formula>
    </cfRule>
  </conditionalFormatting>
  <conditionalFormatting sqref="Z655">
    <cfRule type="expression" dxfId="17385" priority="18506">
      <formula>ISTEXT($Z$655)</formula>
    </cfRule>
  </conditionalFormatting>
  <conditionalFormatting sqref="Z655">
    <cfRule type="cellIs" dxfId="17384" priority="18505" operator="lessThan">
      <formula>0</formula>
    </cfRule>
  </conditionalFormatting>
  <conditionalFormatting sqref="E656">
    <cfRule type="cellIs" dxfId="17383" priority="18504" operator="greaterThan">
      <formula>5000000</formula>
    </cfRule>
  </conditionalFormatting>
  <conditionalFormatting sqref="E656">
    <cfRule type="expression" dxfId="17382" priority="18503">
      <formula>ISTEXT($E$656)</formula>
    </cfRule>
  </conditionalFormatting>
  <conditionalFormatting sqref="E656">
    <cfRule type="cellIs" dxfId="17381" priority="18502" operator="lessThan">
      <formula>0</formula>
    </cfRule>
  </conditionalFormatting>
  <conditionalFormatting sqref="E657">
    <cfRule type="cellIs" dxfId="17380" priority="18501" operator="greaterThan">
      <formula>5000000</formula>
    </cfRule>
  </conditionalFormatting>
  <conditionalFormatting sqref="E657">
    <cfRule type="expression" dxfId="17379" priority="18500">
      <formula>ISTEXT($E$657)</formula>
    </cfRule>
  </conditionalFormatting>
  <conditionalFormatting sqref="E657">
    <cfRule type="cellIs" dxfId="17378" priority="18499" operator="lessThan">
      <formula>0</formula>
    </cfRule>
  </conditionalFormatting>
  <conditionalFormatting sqref="E658">
    <cfRule type="cellIs" dxfId="17377" priority="18498" operator="greaterThan">
      <formula>5000000</formula>
    </cfRule>
  </conditionalFormatting>
  <conditionalFormatting sqref="E658">
    <cfRule type="expression" dxfId="17376" priority="18497">
      <formula>ISTEXT($E$658)</formula>
    </cfRule>
  </conditionalFormatting>
  <conditionalFormatting sqref="E658">
    <cfRule type="cellIs" dxfId="17375" priority="18496" operator="lessThan">
      <formula>0</formula>
    </cfRule>
  </conditionalFormatting>
  <conditionalFormatting sqref="F658">
    <cfRule type="cellIs" dxfId="17374" priority="18495" operator="greaterThan">
      <formula>5000000</formula>
    </cfRule>
  </conditionalFormatting>
  <conditionalFormatting sqref="F658">
    <cfRule type="expression" dxfId="17373" priority="18494">
      <formula>ISTEXT($F$658)</formula>
    </cfRule>
  </conditionalFormatting>
  <conditionalFormatting sqref="F658">
    <cfRule type="cellIs" dxfId="17372" priority="18493" operator="lessThan">
      <formula>0</formula>
    </cfRule>
  </conditionalFormatting>
  <conditionalFormatting sqref="G658">
    <cfRule type="cellIs" dxfId="17371" priority="18492" operator="greaterThan">
      <formula>5000000</formula>
    </cfRule>
  </conditionalFormatting>
  <conditionalFormatting sqref="G658">
    <cfRule type="expression" dxfId="17370" priority="18491">
      <formula>ISTEXT($G$658)</formula>
    </cfRule>
  </conditionalFormatting>
  <conditionalFormatting sqref="G658">
    <cfRule type="cellIs" dxfId="17369" priority="18490" operator="lessThan">
      <formula>0</formula>
    </cfRule>
  </conditionalFormatting>
  <conditionalFormatting sqref="H658">
    <cfRule type="cellIs" dxfId="17368" priority="18489" operator="greaterThan">
      <formula>5000000</formula>
    </cfRule>
  </conditionalFormatting>
  <conditionalFormatting sqref="H658">
    <cfRule type="expression" dxfId="17367" priority="18488">
      <formula>ISTEXT($H$658)</formula>
    </cfRule>
  </conditionalFormatting>
  <conditionalFormatting sqref="H658">
    <cfRule type="cellIs" dxfId="17366" priority="18487" operator="lessThan">
      <formula>0</formula>
    </cfRule>
  </conditionalFormatting>
  <conditionalFormatting sqref="I658">
    <cfRule type="cellIs" dxfId="17365" priority="18486" operator="greaterThan">
      <formula>5000000</formula>
    </cfRule>
  </conditionalFormatting>
  <conditionalFormatting sqref="I658">
    <cfRule type="expression" dxfId="17364" priority="18485">
      <formula>ISTEXT($I$658)</formula>
    </cfRule>
  </conditionalFormatting>
  <conditionalFormatting sqref="I658">
    <cfRule type="cellIs" dxfId="17363" priority="18484" operator="lessThan">
      <formula>0</formula>
    </cfRule>
  </conditionalFormatting>
  <conditionalFormatting sqref="J658">
    <cfRule type="cellIs" dxfId="17362" priority="18483" operator="greaterThan">
      <formula>5000000</formula>
    </cfRule>
  </conditionalFormatting>
  <conditionalFormatting sqref="J658">
    <cfRule type="expression" dxfId="17361" priority="18482">
      <formula>ISTEXT($J$658)</formula>
    </cfRule>
  </conditionalFormatting>
  <conditionalFormatting sqref="J658">
    <cfRule type="cellIs" dxfId="17360" priority="18481" operator="lessThan">
      <formula>0</formula>
    </cfRule>
  </conditionalFormatting>
  <conditionalFormatting sqref="K658">
    <cfRule type="cellIs" dxfId="17359" priority="18480" operator="greaterThan">
      <formula>5000000</formula>
    </cfRule>
  </conditionalFormatting>
  <conditionalFormatting sqref="K658">
    <cfRule type="expression" dxfId="17358" priority="18479">
      <formula>ISTEXT($K$658)</formula>
    </cfRule>
  </conditionalFormatting>
  <conditionalFormatting sqref="K658">
    <cfRule type="cellIs" dxfId="17357" priority="18478" operator="lessThan">
      <formula>0</formula>
    </cfRule>
  </conditionalFormatting>
  <conditionalFormatting sqref="L658">
    <cfRule type="cellIs" dxfId="17356" priority="18477" operator="greaterThan">
      <formula>5000000</formula>
    </cfRule>
  </conditionalFormatting>
  <conditionalFormatting sqref="L658">
    <cfRule type="expression" dxfId="17355" priority="18476">
      <formula>ISTEXT($L$658)</formula>
    </cfRule>
  </conditionalFormatting>
  <conditionalFormatting sqref="L658">
    <cfRule type="cellIs" dxfId="17354" priority="18475" operator="lessThan">
      <formula>0</formula>
    </cfRule>
  </conditionalFormatting>
  <conditionalFormatting sqref="M658">
    <cfRule type="cellIs" dxfId="17353" priority="18474" operator="greaterThan">
      <formula>5000000</formula>
    </cfRule>
  </conditionalFormatting>
  <conditionalFormatting sqref="M658">
    <cfRule type="expression" dxfId="17352" priority="18473">
      <formula>ISTEXT($M$658)</formula>
    </cfRule>
  </conditionalFormatting>
  <conditionalFormatting sqref="M658">
    <cfRule type="cellIs" dxfId="17351" priority="18472" operator="lessThan">
      <formula>0</formula>
    </cfRule>
  </conditionalFormatting>
  <conditionalFormatting sqref="N658">
    <cfRule type="cellIs" dxfId="17350" priority="18471" operator="greaterThan">
      <formula>5000000</formula>
    </cfRule>
  </conditionalFormatting>
  <conditionalFormatting sqref="N658">
    <cfRule type="expression" dxfId="17349" priority="18470">
      <formula>ISTEXT($N$658)</formula>
    </cfRule>
  </conditionalFormatting>
  <conditionalFormatting sqref="N658">
    <cfRule type="cellIs" dxfId="17348" priority="18469" operator="lessThan">
      <formula>0</formula>
    </cfRule>
  </conditionalFormatting>
  <conditionalFormatting sqref="O658">
    <cfRule type="cellIs" dxfId="17347" priority="18468" operator="greaterThan">
      <formula>5000000</formula>
    </cfRule>
  </conditionalFormatting>
  <conditionalFormatting sqref="O658">
    <cfRule type="expression" dxfId="17346" priority="18467">
      <formula>ISTEXT($O$658)</formula>
    </cfRule>
  </conditionalFormatting>
  <conditionalFormatting sqref="O658">
    <cfRule type="cellIs" dxfId="17345" priority="18466" operator="lessThan">
      <formula>0</formula>
    </cfRule>
  </conditionalFormatting>
  <conditionalFormatting sqref="P658">
    <cfRule type="cellIs" dxfId="17344" priority="18465" operator="greaterThan">
      <formula>5000000</formula>
    </cfRule>
  </conditionalFormatting>
  <conditionalFormatting sqref="P658">
    <cfRule type="expression" dxfId="17343" priority="18464">
      <formula>ISTEXT($P$658)</formula>
    </cfRule>
  </conditionalFormatting>
  <conditionalFormatting sqref="P658">
    <cfRule type="cellIs" dxfId="17342" priority="18463" operator="lessThan">
      <formula>0</formula>
    </cfRule>
  </conditionalFormatting>
  <conditionalFormatting sqref="Q658">
    <cfRule type="cellIs" dxfId="17341" priority="18462" operator="greaterThan">
      <formula>5000000</formula>
    </cfRule>
  </conditionalFormatting>
  <conditionalFormatting sqref="Q658">
    <cfRule type="expression" dxfId="17340" priority="18461">
      <formula>ISTEXT($Q$658)</formula>
    </cfRule>
  </conditionalFormatting>
  <conditionalFormatting sqref="Q658">
    <cfRule type="cellIs" dxfId="17339" priority="18460" operator="lessThan">
      <formula>0</formula>
    </cfRule>
  </conditionalFormatting>
  <conditionalFormatting sqref="R658">
    <cfRule type="cellIs" dxfId="17338" priority="18459" operator="greaterThan">
      <formula>5000000</formula>
    </cfRule>
  </conditionalFormatting>
  <conditionalFormatting sqref="R658">
    <cfRule type="expression" dxfId="17337" priority="18458">
      <formula>ISTEXT($R$658)</formula>
    </cfRule>
  </conditionalFormatting>
  <conditionalFormatting sqref="R658">
    <cfRule type="cellIs" dxfId="17336" priority="18457" operator="lessThan">
      <formula>0</formula>
    </cfRule>
  </conditionalFormatting>
  <conditionalFormatting sqref="S658">
    <cfRule type="cellIs" dxfId="17335" priority="18456" operator="greaterThan">
      <formula>5000000</formula>
    </cfRule>
  </conditionalFormatting>
  <conditionalFormatting sqref="S658">
    <cfRule type="expression" dxfId="17334" priority="18455">
      <formula>ISTEXT($S$658)</formula>
    </cfRule>
  </conditionalFormatting>
  <conditionalFormatting sqref="S658">
    <cfRule type="cellIs" dxfId="17333" priority="18454" operator="lessThan">
      <formula>0</formula>
    </cfRule>
  </conditionalFormatting>
  <conditionalFormatting sqref="T658">
    <cfRule type="cellIs" dxfId="17332" priority="18453" operator="greaterThan">
      <formula>5000000</formula>
    </cfRule>
  </conditionalFormatting>
  <conditionalFormatting sqref="T658">
    <cfRule type="expression" dxfId="17331" priority="18452">
      <formula>ISTEXT($T$658)</formula>
    </cfRule>
  </conditionalFormatting>
  <conditionalFormatting sqref="T658">
    <cfRule type="cellIs" dxfId="17330" priority="18451" operator="lessThan">
      <formula>0</formula>
    </cfRule>
  </conditionalFormatting>
  <conditionalFormatting sqref="U658">
    <cfRule type="cellIs" dxfId="17329" priority="18450" operator="greaterThan">
      <formula>5000000</formula>
    </cfRule>
  </conditionalFormatting>
  <conditionalFormatting sqref="U658">
    <cfRule type="expression" dxfId="17328" priority="18449">
      <formula>ISTEXT($U$658)</formula>
    </cfRule>
  </conditionalFormatting>
  <conditionalFormatting sqref="U658">
    <cfRule type="cellIs" dxfId="17327" priority="18448" operator="lessThan">
      <formula>0</formula>
    </cfRule>
  </conditionalFormatting>
  <conditionalFormatting sqref="V658">
    <cfRule type="cellIs" dxfId="17326" priority="18447" operator="greaterThan">
      <formula>5000000</formula>
    </cfRule>
  </conditionalFormatting>
  <conditionalFormatting sqref="V658">
    <cfRule type="expression" dxfId="17325" priority="18446">
      <formula>ISTEXT($V$658)</formula>
    </cfRule>
  </conditionalFormatting>
  <conditionalFormatting sqref="V658">
    <cfRule type="cellIs" dxfId="17324" priority="18445" operator="lessThan">
      <formula>0</formula>
    </cfRule>
  </conditionalFormatting>
  <conditionalFormatting sqref="W658">
    <cfRule type="cellIs" dxfId="17323" priority="18444" operator="greaterThan">
      <formula>5000000</formula>
    </cfRule>
  </conditionalFormatting>
  <conditionalFormatting sqref="W658">
    <cfRule type="expression" dxfId="17322" priority="18443">
      <formula>ISTEXT($W$658)</formula>
    </cfRule>
  </conditionalFormatting>
  <conditionalFormatting sqref="W658">
    <cfRule type="cellIs" dxfId="17321" priority="18442" operator="lessThan">
      <formula>0</formula>
    </cfRule>
  </conditionalFormatting>
  <conditionalFormatting sqref="X658">
    <cfRule type="cellIs" dxfId="17320" priority="18441" operator="greaterThan">
      <formula>5000000</formula>
    </cfRule>
  </conditionalFormatting>
  <conditionalFormatting sqref="X658">
    <cfRule type="expression" dxfId="17319" priority="18440">
      <formula>ISTEXT($X$658)</formula>
    </cfRule>
  </conditionalFormatting>
  <conditionalFormatting sqref="X658">
    <cfRule type="cellIs" dxfId="17318" priority="18439" operator="lessThan">
      <formula>0</formula>
    </cfRule>
  </conditionalFormatting>
  <conditionalFormatting sqref="Y658">
    <cfRule type="cellIs" dxfId="17317" priority="18438" operator="greaterThan">
      <formula>5000000</formula>
    </cfRule>
  </conditionalFormatting>
  <conditionalFormatting sqref="Y658">
    <cfRule type="expression" dxfId="17316" priority="18437">
      <formula>ISTEXT($Y$658)</formula>
    </cfRule>
  </conditionalFormatting>
  <conditionalFormatting sqref="Y658">
    <cfRule type="cellIs" dxfId="17315" priority="18436" operator="lessThan">
      <formula>0</formula>
    </cfRule>
  </conditionalFormatting>
  <conditionalFormatting sqref="Z658">
    <cfRule type="cellIs" dxfId="17314" priority="18435" operator="greaterThan">
      <formula>5000000</formula>
    </cfRule>
  </conditionalFormatting>
  <conditionalFormatting sqref="Z658">
    <cfRule type="expression" dxfId="17313" priority="18434">
      <formula>ISTEXT($Z$658)</formula>
    </cfRule>
  </conditionalFormatting>
  <conditionalFormatting sqref="Z658">
    <cfRule type="cellIs" dxfId="17312" priority="18433" operator="lessThan">
      <formula>0</formula>
    </cfRule>
  </conditionalFormatting>
  <conditionalFormatting sqref="E659">
    <cfRule type="cellIs" dxfId="17311" priority="18432" operator="greaterThan">
      <formula>5000000</formula>
    </cfRule>
  </conditionalFormatting>
  <conditionalFormatting sqref="E659">
    <cfRule type="expression" dxfId="17310" priority="18431">
      <formula>ISTEXT($E$659)</formula>
    </cfRule>
  </conditionalFormatting>
  <conditionalFormatting sqref="E659">
    <cfRule type="cellIs" dxfId="17309" priority="18430" operator="lessThan">
      <formula>0</formula>
    </cfRule>
  </conditionalFormatting>
  <conditionalFormatting sqref="F659">
    <cfRule type="cellIs" dxfId="17308" priority="18429" operator="greaterThan">
      <formula>5000000</formula>
    </cfRule>
  </conditionalFormatting>
  <conditionalFormatting sqref="F659">
    <cfRule type="expression" dxfId="17307" priority="18428">
      <formula>ISTEXT($F$659)</formula>
    </cfRule>
  </conditionalFormatting>
  <conditionalFormatting sqref="F659">
    <cfRule type="cellIs" dxfId="17306" priority="18427" operator="lessThan">
      <formula>0</formula>
    </cfRule>
  </conditionalFormatting>
  <conditionalFormatting sqref="G659">
    <cfRule type="cellIs" dxfId="17305" priority="18426" operator="greaterThan">
      <formula>5000000</formula>
    </cfRule>
  </conditionalFormatting>
  <conditionalFormatting sqref="G659">
    <cfRule type="expression" dxfId="17304" priority="18425">
      <formula>ISTEXT($G$659)</formula>
    </cfRule>
  </conditionalFormatting>
  <conditionalFormatting sqref="G659">
    <cfRule type="cellIs" dxfId="17303" priority="18424" operator="lessThan">
      <formula>0</formula>
    </cfRule>
  </conditionalFormatting>
  <conditionalFormatting sqref="H659">
    <cfRule type="cellIs" dxfId="17302" priority="18423" operator="greaterThan">
      <formula>5000000</formula>
    </cfRule>
  </conditionalFormatting>
  <conditionalFormatting sqref="H659">
    <cfRule type="expression" dxfId="17301" priority="18422">
      <formula>ISTEXT($H$659)</formula>
    </cfRule>
  </conditionalFormatting>
  <conditionalFormatting sqref="H659">
    <cfRule type="cellIs" dxfId="17300" priority="18421" operator="lessThan">
      <formula>0</formula>
    </cfRule>
  </conditionalFormatting>
  <conditionalFormatting sqref="I659">
    <cfRule type="cellIs" dxfId="17299" priority="18420" operator="greaterThan">
      <formula>5000000</formula>
    </cfRule>
  </conditionalFormatting>
  <conditionalFormatting sqref="I659">
    <cfRule type="expression" dxfId="17298" priority="18419">
      <formula>ISTEXT($I$659)</formula>
    </cfRule>
  </conditionalFormatting>
  <conditionalFormatting sqref="I659">
    <cfRule type="cellIs" dxfId="17297" priority="18418" operator="lessThan">
      <formula>0</formula>
    </cfRule>
  </conditionalFormatting>
  <conditionalFormatting sqref="J659">
    <cfRule type="cellIs" dxfId="17296" priority="18417" operator="greaterThan">
      <formula>5000000</formula>
    </cfRule>
  </conditionalFormatting>
  <conditionalFormatting sqref="J659">
    <cfRule type="expression" dxfId="17295" priority="18416">
      <formula>ISTEXT($J$659)</formula>
    </cfRule>
  </conditionalFormatting>
  <conditionalFormatting sqref="J659">
    <cfRule type="cellIs" dxfId="17294" priority="18415" operator="lessThan">
      <formula>0</formula>
    </cfRule>
  </conditionalFormatting>
  <conditionalFormatting sqref="K659">
    <cfRule type="cellIs" dxfId="17293" priority="18414" operator="greaterThan">
      <formula>5000000</formula>
    </cfRule>
  </conditionalFormatting>
  <conditionalFormatting sqref="K659">
    <cfRule type="expression" dxfId="17292" priority="18413">
      <formula>ISTEXT($K$659)</formula>
    </cfRule>
  </conditionalFormatting>
  <conditionalFormatting sqref="K659">
    <cfRule type="cellIs" dxfId="17291" priority="18412" operator="lessThan">
      <formula>0</formula>
    </cfRule>
  </conditionalFormatting>
  <conditionalFormatting sqref="L659">
    <cfRule type="cellIs" dxfId="17290" priority="18411" operator="greaterThan">
      <formula>5000000</formula>
    </cfRule>
  </conditionalFormatting>
  <conditionalFormatting sqref="L659">
    <cfRule type="expression" dxfId="17289" priority="18410">
      <formula>ISTEXT($L$659)</formula>
    </cfRule>
  </conditionalFormatting>
  <conditionalFormatting sqref="L659">
    <cfRule type="cellIs" dxfId="17288" priority="18409" operator="lessThan">
      <formula>0</formula>
    </cfRule>
  </conditionalFormatting>
  <conditionalFormatting sqref="M659">
    <cfRule type="cellIs" dxfId="17287" priority="18408" operator="greaterThan">
      <formula>5000000</formula>
    </cfRule>
  </conditionalFormatting>
  <conditionalFormatting sqref="M659">
    <cfRule type="expression" dxfId="17286" priority="18407">
      <formula>ISTEXT($M$659)</formula>
    </cfRule>
  </conditionalFormatting>
  <conditionalFormatting sqref="M659">
    <cfRule type="cellIs" dxfId="17285" priority="18406" operator="lessThan">
      <formula>0</formula>
    </cfRule>
  </conditionalFormatting>
  <conditionalFormatting sqref="N659">
    <cfRule type="cellIs" dxfId="17284" priority="18405" operator="greaterThan">
      <formula>5000000</formula>
    </cfRule>
  </conditionalFormatting>
  <conditionalFormatting sqref="N659">
    <cfRule type="expression" dxfId="17283" priority="18404">
      <formula>ISTEXT($N$659)</formula>
    </cfRule>
  </conditionalFormatting>
  <conditionalFormatting sqref="N659">
    <cfRule type="cellIs" dxfId="17282" priority="18403" operator="lessThan">
      <formula>0</formula>
    </cfRule>
  </conditionalFormatting>
  <conditionalFormatting sqref="O659">
    <cfRule type="cellIs" dxfId="17281" priority="18402" operator="greaterThan">
      <formula>5000000</formula>
    </cfRule>
  </conditionalFormatting>
  <conditionalFormatting sqref="O659">
    <cfRule type="expression" dxfId="17280" priority="18401">
      <formula>ISTEXT($O$659)</formula>
    </cfRule>
  </conditionalFormatting>
  <conditionalFormatting sqref="O659">
    <cfRule type="cellIs" dxfId="17279" priority="18400" operator="lessThan">
      <formula>0</formula>
    </cfRule>
  </conditionalFormatting>
  <conditionalFormatting sqref="P659">
    <cfRule type="cellIs" dxfId="17278" priority="18399" operator="greaterThan">
      <formula>5000000</formula>
    </cfRule>
  </conditionalFormatting>
  <conditionalFormatting sqref="P659">
    <cfRule type="expression" dxfId="17277" priority="18398">
      <formula>ISTEXT($P$659)</formula>
    </cfRule>
  </conditionalFormatting>
  <conditionalFormatting sqref="P659">
    <cfRule type="cellIs" dxfId="17276" priority="18397" operator="lessThan">
      <formula>0</formula>
    </cfRule>
  </conditionalFormatting>
  <conditionalFormatting sqref="Q659">
    <cfRule type="cellIs" dxfId="17275" priority="18396" operator="greaterThan">
      <formula>5000000</formula>
    </cfRule>
  </conditionalFormatting>
  <conditionalFormatting sqref="Q659">
    <cfRule type="expression" dxfId="17274" priority="18395">
      <formula>ISTEXT($Q$659)</formula>
    </cfRule>
  </conditionalFormatting>
  <conditionalFormatting sqref="Q659">
    <cfRule type="cellIs" dxfId="17273" priority="18394" operator="lessThan">
      <formula>0</formula>
    </cfRule>
  </conditionalFormatting>
  <conditionalFormatting sqref="R659">
    <cfRule type="cellIs" dxfId="17272" priority="18393" operator="greaterThan">
      <formula>5000000</formula>
    </cfRule>
  </conditionalFormatting>
  <conditionalFormatting sqref="R659">
    <cfRule type="expression" dxfId="17271" priority="18392">
      <formula>ISTEXT($R$659)</formula>
    </cfRule>
  </conditionalFormatting>
  <conditionalFormatting sqref="R659">
    <cfRule type="cellIs" dxfId="17270" priority="18391" operator="lessThan">
      <formula>0</formula>
    </cfRule>
  </conditionalFormatting>
  <conditionalFormatting sqref="S659">
    <cfRule type="cellIs" dxfId="17269" priority="18390" operator="greaterThan">
      <formula>5000000</formula>
    </cfRule>
  </conditionalFormatting>
  <conditionalFormatting sqref="S659">
    <cfRule type="expression" dxfId="17268" priority="18389">
      <formula>ISTEXT($S$659)</formula>
    </cfRule>
  </conditionalFormatting>
  <conditionalFormatting sqref="S659">
    <cfRule type="cellIs" dxfId="17267" priority="18388" operator="lessThan">
      <formula>0</formula>
    </cfRule>
  </conditionalFormatting>
  <conditionalFormatting sqref="T659">
    <cfRule type="cellIs" dxfId="17266" priority="18387" operator="greaterThan">
      <formula>5000000</formula>
    </cfRule>
  </conditionalFormatting>
  <conditionalFormatting sqref="T659">
    <cfRule type="expression" dxfId="17265" priority="18386">
      <formula>ISTEXT($T$659)</formula>
    </cfRule>
  </conditionalFormatting>
  <conditionalFormatting sqref="T659">
    <cfRule type="cellIs" dxfId="17264" priority="18385" operator="lessThan">
      <formula>0</formula>
    </cfRule>
  </conditionalFormatting>
  <conditionalFormatting sqref="U659">
    <cfRule type="cellIs" dxfId="17263" priority="18384" operator="greaterThan">
      <formula>5000000</formula>
    </cfRule>
  </conditionalFormatting>
  <conditionalFormatting sqref="U659">
    <cfRule type="expression" dxfId="17262" priority="18383">
      <formula>ISTEXT($U$659)</formula>
    </cfRule>
  </conditionalFormatting>
  <conditionalFormatting sqref="U659">
    <cfRule type="cellIs" dxfId="17261" priority="18382" operator="lessThan">
      <formula>0</formula>
    </cfRule>
  </conditionalFormatting>
  <conditionalFormatting sqref="V659">
    <cfRule type="cellIs" dxfId="17260" priority="18381" operator="greaterThan">
      <formula>5000000</formula>
    </cfRule>
  </conditionalFormatting>
  <conditionalFormatting sqref="V659">
    <cfRule type="expression" dxfId="17259" priority="18380">
      <formula>ISTEXT($V$659)</formula>
    </cfRule>
  </conditionalFormatting>
  <conditionalFormatting sqref="V659">
    <cfRule type="cellIs" dxfId="17258" priority="18379" operator="lessThan">
      <formula>0</formula>
    </cfRule>
  </conditionalFormatting>
  <conditionalFormatting sqref="W659">
    <cfRule type="cellIs" dxfId="17257" priority="18378" operator="greaterThan">
      <formula>5000000</formula>
    </cfRule>
  </conditionalFormatting>
  <conditionalFormatting sqref="W659">
    <cfRule type="expression" dxfId="17256" priority="18377">
      <formula>ISTEXT($W$659)</formula>
    </cfRule>
  </conditionalFormatting>
  <conditionalFormatting sqref="W659">
    <cfRule type="cellIs" dxfId="17255" priority="18376" operator="lessThan">
      <formula>0</formula>
    </cfRule>
  </conditionalFormatting>
  <conditionalFormatting sqref="X659">
    <cfRule type="cellIs" dxfId="17254" priority="18375" operator="greaterThan">
      <formula>5000000</formula>
    </cfRule>
  </conditionalFormatting>
  <conditionalFormatting sqref="X659">
    <cfRule type="expression" dxfId="17253" priority="18374">
      <formula>ISTEXT($X$659)</formula>
    </cfRule>
  </conditionalFormatting>
  <conditionalFormatting sqref="X659">
    <cfRule type="cellIs" dxfId="17252" priority="18373" operator="lessThan">
      <formula>0</formula>
    </cfRule>
  </conditionalFormatting>
  <conditionalFormatting sqref="Y659">
    <cfRule type="cellIs" dxfId="17251" priority="18372" operator="greaterThan">
      <formula>5000000</formula>
    </cfRule>
  </conditionalFormatting>
  <conditionalFormatting sqref="Y659">
    <cfRule type="expression" dxfId="17250" priority="18371">
      <formula>ISTEXT($Y$659)</formula>
    </cfRule>
  </conditionalFormatting>
  <conditionalFormatting sqref="Y659">
    <cfRule type="cellIs" dxfId="17249" priority="18370" operator="lessThan">
      <formula>0</formula>
    </cfRule>
  </conditionalFormatting>
  <conditionalFormatting sqref="Z659">
    <cfRule type="cellIs" dxfId="17248" priority="18369" operator="greaterThan">
      <formula>5000000</formula>
    </cfRule>
  </conditionalFormatting>
  <conditionalFormatting sqref="Z659">
    <cfRule type="expression" dxfId="17247" priority="18368">
      <formula>ISTEXT($Z$659)</formula>
    </cfRule>
  </conditionalFormatting>
  <conditionalFormatting sqref="Z659">
    <cfRule type="cellIs" dxfId="17246" priority="18367" operator="lessThan">
      <formula>0</formula>
    </cfRule>
  </conditionalFormatting>
  <conditionalFormatting sqref="E660">
    <cfRule type="cellIs" dxfId="17245" priority="18366" operator="greaterThan">
      <formula>5000000</formula>
    </cfRule>
  </conditionalFormatting>
  <conditionalFormatting sqref="E660">
    <cfRule type="expression" dxfId="17244" priority="18365">
      <formula>ISTEXT($E$660)</formula>
    </cfRule>
  </conditionalFormatting>
  <conditionalFormatting sqref="E660">
    <cfRule type="cellIs" dxfId="17243" priority="18364" operator="lessThan">
      <formula>0</formula>
    </cfRule>
  </conditionalFormatting>
  <conditionalFormatting sqref="E664">
    <cfRule type="cellIs" dxfId="17242" priority="18363" operator="greaterThan">
      <formula>5000000</formula>
    </cfRule>
  </conditionalFormatting>
  <conditionalFormatting sqref="E664">
    <cfRule type="expression" dxfId="17241" priority="18362">
      <formula>ISTEXT($E$664)</formula>
    </cfRule>
  </conditionalFormatting>
  <conditionalFormatting sqref="E664">
    <cfRule type="cellIs" dxfId="17240" priority="18361" operator="lessThan">
      <formula>0</formula>
    </cfRule>
  </conditionalFormatting>
  <conditionalFormatting sqref="E665">
    <cfRule type="cellIs" dxfId="17239" priority="18360" operator="greaterThan">
      <formula>5000000</formula>
    </cfRule>
  </conditionalFormatting>
  <conditionalFormatting sqref="E665">
    <cfRule type="expression" dxfId="17238" priority="18359">
      <formula>ISTEXT($E$665)</formula>
    </cfRule>
  </conditionalFormatting>
  <conditionalFormatting sqref="E665">
    <cfRule type="cellIs" dxfId="17237" priority="18358" operator="lessThan">
      <formula>0</formula>
    </cfRule>
  </conditionalFormatting>
  <conditionalFormatting sqref="E668">
    <cfRule type="cellIs" dxfId="17236" priority="18357" operator="greaterThan">
      <formula>5000000</formula>
    </cfRule>
  </conditionalFormatting>
  <conditionalFormatting sqref="E668">
    <cfRule type="expression" dxfId="17235" priority="18356">
      <formula>ISTEXT($E$668)</formula>
    </cfRule>
  </conditionalFormatting>
  <conditionalFormatting sqref="E668">
    <cfRule type="cellIs" dxfId="17234" priority="18355" operator="lessThan">
      <formula>0</formula>
    </cfRule>
  </conditionalFormatting>
  <conditionalFormatting sqref="E669">
    <cfRule type="cellIs" dxfId="17233" priority="18354" operator="greaterThan">
      <formula>5000000</formula>
    </cfRule>
  </conditionalFormatting>
  <conditionalFormatting sqref="E669">
    <cfRule type="expression" dxfId="17232" priority="18353">
      <formula>ISTEXT($E$669)</formula>
    </cfRule>
  </conditionalFormatting>
  <conditionalFormatting sqref="E669">
    <cfRule type="cellIs" dxfId="17231" priority="18352" operator="lessThan">
      <formula>0</formula>
    </cfRule>
  </conditionalFormatting>
  <conditionalFormatting sqref="E688">
    <cfRule type="cellIs" dxfId="17230" priority="17823" operator="greaterThan">
      <formula>5000000</formula>
    </cfRule>
  </conditionalFormatting>
  <conditionalFormatting sqref="E688">
    <cfRule type="expression" dxfId="17229" priority="17822">
      <formula>ISTEXT($E$688)</formula>
    </cfRule>
  </conditionalFormatting>
  <conditionalFormatting sqref="E688">
    <cfRule type="cellIs" dxfId="17228" priority="17821" operator="lessThan">
      <formula>0</formula>
    </cfRule>
  </conditionalFormatting>
  <conditionalFormatting sqref="F688">
    <cfRule type="cellIs" dxfId="17227" priority="17820" operator="greaterThan">
      <formula>5000000</formula>
    </cfRule>
  </conditionalFormatting>
  <conditionalFormatting sqref="F688">
    <cfRule type="expression" dxfId="17226" priority="17819">
      <formula>ISTEXT($F$688)</formula>
    </cfRule>
  </conditionalFormatting>
  <conditionalFormatting sqref="F688">
    <cfRule type="cellIs" dxfId="17225" priority="17818" operator="lessThan">
      <formula>0</formula>
    </cfRule>
  </conditionalFormatting>
  <conditionalFormatting sqref="G688">
    <cfRule type="cellIs" dxfId="17224" priority="17817" operator="greaterThan">
      <formula>5000000</formula>
    </cfRule>
  </conditionalFormatting>
  <conditionalFormatting sqref="G688">
    <cfRule type="expression" dxfId="17223" priority="17816">
      <formula>ISTEXT($G$688)</formula>
    </cfRule>
  </conditionalFormatting>
  <conditionalFormatting sqref="G688">
    <cfRule type="cellIs" dxfId="17222" priority="17815" operator="lessThan">
      <formula>0</formula>
    </cfRule>
  </conditionalFormatting>
  <conditionalFormatting sqref="H688">
    <cfRule type="cellIs" dxfId="17221" priority="17814" operator="greaterThan">
      <formula>5000000</formula>
    </cfRule>
  </conditionalFormatting>
  <conditionalFormatting sqref="H688">
    <cfRule type="expression" dxfId="17220" priority="17813">
      <formula>ISTEXT($H$688)</formula>
    </cfRule>
  </conditionalFormatting>
  <conditionalFormatting sqref="H688">
    <cfRule type="cellIs" dxfId="17219" priority="17812" operator="lessThan">
      <formula>0</formula>
    </cfRule>
  </conditionalFormatting>
  <conditionalFormatting sqref="I688">
    <cfRule type="cellIs" dxfId="17218" priority="17811" operator="greaterThan">
      <formula>5000000</formula>
    </cfRule>
  </conditionalFormatting>
  <conditionalFormatting sqref="I688">
    <cfRule type="expression" dxfId="17217" priority="17810">
      <formula>ISTEXT($I$688)</formula>
    </cfRule>
  </conditionalFormatting>
  <conditionalFormatting sqref="I688">
    <cfRule type="cellIs" dxfId="17216" priority="17809" operator="lessThan">
      <formula>0</formula>
    </cfRule>
  </conditionalFormatting>
  <conditionalFormatting sqref="J688">
    <cfRule type="cellIs" dxfId="17215" priority="17808" operator="greaterThan">
      <formula>5000000</formula>
    </cfRule>
  </conditionalFormatting>
  <conditionalFormatting sqref="J688">
    <cfRule type="expression" dxfId="17214" priority="17807">
      <formula>ISTEXT($J$688)</formula>
    </cfRule>
  </conditionalFormatting>
  <conditionalFormatting sqref="J688">
    <cfRule type="cellIs" dxfId="17213" priority="17806" operator="lessThan">
      <formula>0</formula>
    </cfRule>
  </conditionalFormatting>
  <conditionalFormatting sqref="K688">
    <cfRule type="cellIs" dxfId="17212" priority="17805" operator="greaterThan">
      <formula>5000000</formula>
    </cfRule>
  </conditionalFormatting>
  <conditionalFormatting sqref="K688">
    <cfRule type="expression" dxfId="17211" priority="17804">
      <formula>ISTEXT($K$688)</formula>
    </cfRule>
  </conditionalFormatting>
  <conditionalFormatting sqref="K688">
    <cfRule type="cellIs" dxfId="17210" priority="17803" operator="lessThan">
      <formula>0</formula>
    </cfRule>
  </conditionalFormatting>
  <conditionalFormatting sqref="L688">
    <cfRule type="cellIs" dxfId="17209" priority="17802" operator="greaterThan">
      <formula>5000000</formula>
    </cfRule>
  </conditionalFormatting>
  <conditionalFormatting sqref="L688">
    <cfRule type="expression" dxfId="17208" priority="17801">
      <formula>ISTEXT($L$688)</formula>
    </cfRule>
  </conditionalFormatting>
  <conditionalFormatting sqref="L688">
    <cfRule type="cellIs" dxfId="17207" priority="17800" operator="lessThan">
      <formula>0</formula>
    </cfRule>
  </conditionalFormatting>
  <conditionalFormatting sqref="M688">
    <cfRule type="cellIs" dxfId="17206" priority="17799" operator="greaterThan">
      <formula>5000000</formula>
    </cfRule>
  </conditionalFormatting>
  <conditionalFormatting sqref="M688">
    <cfRule type="expression" dxfId="17205" priority="17798">
      <formula>ISTEXT($M$688)</formula>
    </cfRule>
  </conditionalFormatting>
  <conditionalFormatting sqref="M688">
    <cfRule type="cellIs" dxfId="17204" priority="17797" operator="lessThan">
      <formula>0</formula>
    </cfRule>
  </conditionalFormatting>
  <conditionalFormatting sqref="N688">
    <cfRule type="cellIs" dxfId="17203" priority="17796" operator="greaterThan">
      <formula>5000000</formula>
    </cfRule>
  </conditionalFormatting>
  <conditionalFormatting sqref="N688">
    <cfRule type="expression" dxfId="17202" priority="17795">
      <formula>ISTEXT($N$688)</formula>
    </cfRule>
  </conditionalFormatting>
  <conditionalFormatting sqref="N688">
    <cfRule type="cellIs" dxfId="17201" priority="17794" operator="lessThan">
      <formula>0</formula>
    </cfRule>
  </conditionalFormatting>
  <conditionalFormatting sqref="O688">
    <cfRule type="cellIs" dxfId="17200" priority="17793" operator="greaterThan">
      <formula>5000000</formula>
    </cfRule>
  </conditionalFormatting>
  <conditionalFormatting sqref="O688">
    <cfRule type="expression" dxfId="17199" priority="17792">
      <formula>ISTEXT($O$688)</formula>
    </cfRule>
  </conditionalFormatting>
  <conditionalFormatting sqref="O688">
    <cfRule type="cellIs" dxfId="17198" priority="17791" operator="lessThan">
      <formula>0</formula>
    </cfRule>
  </conditionalFormatting>
  <conditionalFormatting sqref="P688">
    <cfRule type="cellIs" dxfId="17197" priority="17790" operator="greaterThan">
      <formula>5000000</formula>
    </cfRule>
  </conditionalFormatting>
  <conditionalFormatting sqref="P688">
    <cfRule type="expression" dxfId="17196" priority="17789">
      <formula>ISTEXT($P$688)</formula>
    </cfRule>
  </conditionalFormatting>
  <conditionalFormatting sqref="P688">
    <cfRule type="cellIs" dxfId="17195" priority="17788" operator="lessThan">
      <formula>0</formula>
    </cfRule>
  </conditionalFormatting>
  <conditionalFormatting sqref="Q688">
    <cfRule type="cellIs" dxfId="17194" priority="17787" operator="greaterThan">
      <formula>5000000</formula>
    </cfRule>
  </conditionalFormatting>
  <conditionalFormatting sqref="Q688">
    <cfRule type="expression" dxfId="17193" priority="17786">
      <formula>ISTEXT($Q$688)</formula>
    </cfRule>
  </conditionalFormatting>
  <conditionalFormatting sqref="Q688">
    <cfRule type="cellIs" dxfId="17192" priority="17785" operator="lessThan">
      <formula>0</formula>
    </cfRule>
  </conditionalFormatting>
  <conditionalFormatting sqref="R688">
    <cfRule type="cellIs" dxfId="17191" priority="17784" operator="greaterThan">
      <formula>5000000</formula>
    </cfRule>
  </conditionalFormatting>
  <conditionalFormatting sqref="R688">
    <cfRule type="expression" dxfId="17190" priority="17783">
      <formula>ISTEXT($R$688)</formula>
    </cfRule>
  </conditionalFormatting>
  <conditionalFormatting sqref="R688">
    <cfRule type="cellIs" dxfId="17189" priority="17782" operator="lessThan">
      <formula>0</formula>
    </cfRule>
  </conditionalFormatting>
  <conditionalFormatting sqref="S688">
    <cfRule type="cellIs" dxfId="17188" priority="17781" operator="greaterThan">
      <formula>5000000</formula>
    </cfRule>
  </conditionalFormatting>
  <conditionalFormatting sqref="S688">
    <cfRule type="expression" dxfId="17187" priority="17780">
      <formula>ISTEXT($S$688)</formula>
    </cfRule>
  </conditionalFormatting>
  <conditionalFormatting sqref="S688">
    <cfRule type="cellIs" dxfId="17186" priority="17779" operator="lessThan">
      <formula>0</formula>
    </cfRule>
  </conditionalFormatting>
  <conditionalFormatting sqref="T688">
    <cfRule type="cellIs" dxfId="17185" priority="17778" operator="greaterThan">
      <formula>5000000</formula>
    </cfRule>
  </conditionalFormatting>
  <conditionalFormatting sqref="T688">
    <cfRule type="expression" dxfId="17184" priority="17777">
      <formula>ISTEXT($T$688)</formula>
    </cfRule>
  </conditionalFormatting>
  <conditionalFormatting sqref="T688">
    <cfRule type="cellIs" dxfId="17183" priority="17776" operator="lessThan">
      <formula>0</formula>
    </cfRule>
  </conditionalFormatting>
  <conditionalFormatting sqref="U688">
    <cfRule type="cellIs" dxfId="17182" priority="17775" operator="greaterThan">
      <formula>5000000</formula>
    </cfRule>
  </conditionalFormatting>
  <conditionalFormatting sqref="U688">
    <cfRule type="expression" dxfId="17181" priority="17774">
      <formula>ISTEXT($U$688)</formula>
    </cfRule>
  </conditionalFormatting>
  <conditionalFormatting sqref="U688">
    <cfRule type="cellIs" dxfId="17180" priority="17773" operator="lessThan">
      <formula>0</formula>
    </cfRule>
  </conditionalFormatting>
  <conditionalFormatting sqref="V688">
    <cfRule type="cellIs" dxfId="17179" priority="17772" operator="greaterThan">
      <formula>5000000</formula>
    </cfRule>
  </conditionalFormatting>
  <conditionalFormatting sqref="V688">
    <cfRule type="expression" dxfId="17178" priority="17771">
      <formula>ISTEXT($V$688)</formula>
    </cfRule>
  </conditionalFormatting>
  <conditionalFormatting sqref="V688">
    <cfRule type="cellIs" dxfId="17177" priority="17770" operator="lessThan">
      <formula>0</formula>
    </cfRule>
  </conditionalFormatting>
  <conditionalFormatting sqref="E689">
    <cfRule type="cellIs" dxfId="17176" priority="17769" operator="greaterThan">
      <formula>5000000</formula>
    </cfRule>
  </conditionalFormatting>
  <conditionalFormatting sqref="E689">
    <cfRule type="expression" dxfId="17175" priority="17768">
      <formula>ISTEXT($E$689)</formula>
    </cfRule>
  </conditionalFormatting>
  <conditionalFormatting sqref="E689">
    <cfRule type="cellIs" dxfId="17174" priority="17767" operator="lessThan">
      <formula>0</formula>
    </cfRule>
  </conditionalFormatting>
  <conditionalFormatting sqref="F689">
    <cfRule type="cellIs" dxfId="17173" priority="17766" operator="greaterThan">
      <formula>5000000</formula>
    </cfRule>
  </conditionalFormatting>
  <conditionalFormatting sqref="F689">
    <cfRule type="expression" dxfId="17172" priority="17765">
      <formula>ISTEXT($F$689)</formula>
    </cfRule>
  </conditionalFormatting>
  <conditionalFormatting sqref="F689">
    <cfRule type="cellIs" dxfId="17171" priority="17764" operator="lessThan">
      <formula>0</formula>
    </cfRule>
  </conditionalFormatting>
  <conditionalFormatting sqref="G689">
    <cfRule type="cellIs" dxfId="17170" priority="17763" operator="greaterThan">
      <formula>5000000</formula>
    </cfRule>
  </conditionalFormatting>
  <conditionalFormatting sqref="G689">
    <cfRule type="expression" dxfId="17169" priority="17762">
      <formula>ISTEXT($G$689)</formula>
    </cfRule>
  </conditionalFormatting>
  <conditionalFormatting sqref="G689">
    <cfRule type="cellIs" dxfId="17168" priority="17761" operator="lessThan">
      <formula>0</formula>
    </cfRule>
  </conditionalFormatting>
  <conditionalFormatting sqref="H689">
    <cfRule type="cellIs" dxfId="17167" priority="17760" operator="greaterThan">
      <formula>5000000</formula>
    </cfRule>
  </conditionalFormatting>
  <conditionalFormatting sqref="H689">
    <cfRule type="expression" dxfId="17166" priority="17759">
      <formula>ISTEXT($H$689)</formula>
    </cfRule>
  </conditionalFormatting>
  <conditionalFormatting sqref="H689">
    <cfRule type="cellIs" dxfId="17165" priority="17758" operator="lessThan">
      <formula>0</formula>
    </cfRule>
  </conditionalFormatting>
  <conditionalFormatting sqref="I689">
    <cfRule type="cellIs" dxfId="17164" priority="17757" operator="greaterThan">
      <formula>5000000</formula>
    </cfRule>
  </conditionalFormatting>
  <conditionalFormatting sqref="I689">
    <cfRule type="expression" dxfId="17163" priority="17756">
      <formula>ISTEXT($I$689)</formula>
    </cfRule>
  </conditionalFormatting>
  <conditionalFormatting sqref="I689">
    <cfRule type="cellIs" dxfId="17162" priority="17755" operator="lessThan">
      <formula>0</formula>
    </cfRule>
  </conditionalFormatting>
  <conditionalFormatting sqref="J689">
    <cfRule type="cellIs" dxfId="17161" priority="17754" operator="greaterThan">
      <formula>5000000</formula>
    </cfRule>
  </conditionalFormatting>
  <conditionalFormatting sqref="J689">
    <cfRule type="expression" dxfId="17160" priority="17753">
      <formula>ISTEXT($J$689)</formula>
    </cfRule>
  </conditionalFormatting>
  <conditionalFormatting sqref="J689">
    <cfRule type="cellIs" dxfId="17159" priority="17752" operator="lessThan">
      <formula>0</formula>
    </cfRule>
  </conditionalFormatting>
  <conditionalFormatting sqref="K689">
    <cfRule type="cellIs" dxfId="17158" priority="17751" operator="greaterThan">
      <formula>5000000</formula>
    </cfRule>
  </conditionalFormatting>
  <conditionalFormatting sqref="K689">
    <cfRule type="expression" dxfId="17157" priority="17750">
      <formula>ISTEXT($K$689)</formula>
    </cfRule>
  </conditionalFormatting>
  <conditionalFormatting sqref="K689">
    <cfRule type="cellIs" dxfId="17156" priority="17749" operator="lessThan">
      <formula>0</formula>
    </cfRule>
  </conditionalFormatting>
  <conditionalFormatting sqref="L689">
    <cfRule type="cellIs" dxfId="17155" priority="17748" operator="greaterThan">
      <formula>5000000</formula>
    </cfRule>
  </conditionalFormatting>
  <conditionalFormatting sqref="L689">
    <cfRule type="expression" dxfId="17154" priority="17747">
      <formula>ISTEXT($L$689)</formula>
    </cfRule>
  </conditionalFormatting>
  <conditionalFormatting sqref="L689">
    <cfRule type="cellIs" dxfId="17153" priority="17746" operator="lessThan">
      <formula>0</formula>
    </cfRule>
  </conditionalFormatting>
  <conditionalFormatting sqref="M689">
    <cfRule type="cellIs" dxfId="17152" priority="17745" operator="greaterThan">
      <formula>5000000</formula>
    </cfRule>
  </conditionalFormatting>
  <conditionalFormatting sqref="M689">
    <cfRule type="expression" dxfId="17151" priority="17744">
      <formula>ISTEXT($M$689)</formula>
    </cfRule>
  </conditionalFormatting>
  <conditionalFormatting sqref="M689">
    <cfRule type="cellIs" dxfId="17150" priority="17743" operator="lessThan">
      <formula>0</formula>
    </cfRule>
  </conditionalFormatting>
  <conditionalFormatting sqref="N689">
    <cfRule type="cellIs" dxfId="17149" priority="17742" operator="greaterThan">
      <formula>5000000</formula>
    </cfRule>
  </conditionalFormatting>
  <conditionalFormatting sqref="N689">
    <cfRule type="expression" dxfId="17148" priority="17741">
      <formula>ISTEXT($N$689)</formula>
    </cfRule>
  </conditionalFormatting>
  <conditionalFormatting sqref="N689">
    <cfRule type="cellIs" dxfId="17147" priority="17740" operator="lessThan">
      <formula>0</formula>
    </cfRule>
  </conditionalFormatting>
  <conditionalFormatting sqref="O689">
    <cfRule type="cellIs" dxfId="17146" priority="17739" operator="greaterThan">
      <formula>5000000</formula>
    </cfRule>
  </conditionalFormatting>
  <conditionalFormatting sqref="O689">
    <cfRule type="expression" dxfId="17145" priority="17738">
      <formula>ISTEXT($O$689)</formula>
    </cfRule>
  </conditionalFormatting>
  <conditionalFormatting sqref="O689">
    <cfRule type="cellIs" dxfId="17144" priority="17737" operator="lessThan">
      <formula>0</formula>
    </cfRule>
  </conditionalFormatting>
  <conditionalFormatting sqref="P689">
    <cfRule type="cellIs" dxfId="17143" priority="17736" operator="greaterThan">
      <formula>5000000</formula>
    </cfRule>
  </conditionalFormatting>
  <conditionalFormatting sqref="P689">
    <cfRule type="expression" dxfId="17142" priority="17735">
      <formula>ISTEXT($P$689)</formula>
    </cfRule>
  </conditionalFormatting>
  <conditionalFormatting sqref="P689">
    <cfRule type="cellIs" dxfId="17141" priority="17734" operator="lessThan">
      <formula>0</formula>
    </cfRule>
  </conditionalFormatting>
  <conditionalFormatting sqref="Q689">
    <cfRule type="cellIs" dxfId="17140" priority="17733" operator="greaterThan">
      <formula>5000000</formula>
    </cfRule>
  </conditionalFormatting>
  <conditionalFormatting sqref="Q689">
    <cfRule type="expression" dxfId="17139" priority="17732">
      <formula>ISTEXT($Q$689)</formula>
    </cfRule>
  </conditionalFormatting>
  <conditionalFormatting sqref="Q689">
    <cfRule type="cellIs" dxfId="17138" priority="17731" operator="lessThan">
      <formula>0</formula>
    </cfRule>
  </conditionalFormatting>
  <conditionalFormatting sqref="R689">
    <cfRule type="cellIs" dxfId="17137" priority="17730" operator="greaterThan">
      <formula>5000000</formula>
    </cfRule>
  </conditionalFormatting>
  <conditionalFormatting sqref="R689">
    <cfRule type="expression" dxfId="17136" priority="17729">
      <formula>ISTEXT($R$689)</formula>
    </cfRule>
  </conditionalFormatting>
  <conditionalFormatting sqref="R689">
    <cfRule type="cellIs" dxfId="17135" priority="17728" operator="lessThan">
      <formula>0</formula>
    </cfRule>
  </conditionalFormatting>
  <conditionalFormatting sqref="S689">
    <cfRule type="cellIs" dxfId="17134" priority="17727" operator="greaterThan">
      <formula>5000000</formula>
    </cfRule>
  </conditionalFormatting>
  <conditionalFormatting sqref="S689">
    <cfRule type="expression" dxfId="17133" priority="17726">
      <formula>ISTEXT($S$689)</formula>
    </cfRule>
  </conditionalFormatting>
  <conditionalFormatting sqref="S689">
    <cfRule type="cellIs" dxfId="17132" priority="17725" operator="lessThan">
      <formula>0</formula>
    </cfRule>
  </conditionalFormatting>
  <conditionalFormatting sqref="T689">
    <cfRule type="cellIs" dxfId="17131" priority="17724" operator="greaterThan">
      <formula>5000000</formula>
    </cfRule>
  </conditionalFormatting>
  <conditionalFormatting sqref="T689">
    <cfRule type="expression" dxfId="17130" priority="17723">
      <formula>ISTEXT($T$689)</formula>
    </cfRule>
  </conditionalFormatting>
  <conditionalFormatting sqref="T689">
    <cfRule type="cellIs" dxfId="17129" priority="17722" operator="lessThan">
      <formula>0</formula>
    </cfRule>
  </conditionalFormatting>
  <conditionalFormatting sqref="U689">
    <cfRule type="cellIs" dxfId="17128" priority="17721" operator="greaterThan">
      <formula>5000000</formula>
    </cfRule>
  </conditionalFormatting>
  <conditionalFormatting sqref="U689">
    <cfRule type="expression" dxfId="17127" priority="17720">
      <formula>ISTEXT($U$689)</formula>
    </cfRule>
  </conditionalFormatting>
  <conditionalFormatting sqref="U689">
    <cfRule type="cellIs" dxfId="17126" priority="17719" operator="lessThan">
      <formula>0</formula>
    </cfRule>
  </conditionalFormatting>
  <conditionalFormatting sqref="V689">
    <cfRule type="cellIs" dxfId="17125" priority="17718" operator="greaterThan">
      <formula>5000000</formula>
    </cfRule>
  </conditionalFormatting>
  <conditionalFormatting sqref="V689">
    <cfRule type="expression" dxfId="17124" priority="17717">
      <formula>ISTEXT($V$689)</formula>
    </cfRule>
  </conditionalFormatting>
  <conditionalFormatting sqref="V689">
    <cfRule type="cellIs" dxfId="17123" priority="17716" operator="lessThan">
      <formula>0</formula>
    </cfRule>
  </conditionalFormatting>
  <conditionalFormatting sqref="E690">
    <cfRule type="cellIs" dxfId="17122" priority="17715" operator="greaterThan">
      <formula>5000000</formula>
    </cfRule>
  </conditionalFormatting>
  <conditionalFormatting sqref="E690">
    <cfRule type="expression" dxfId="17121" priority="17714">
      <formula>ISTEXT($E$690)</formula>
    </cfRule>
  </conditionalFormatting>
  <conditionalFormatting sqref="E690">
    <cfRule type="cellIs" dxfId="17120" priority="17713" operator="lessThan">
      <formula>0</formula>
    </cfRule>
  </conditionalFormatting>
  <conditionalFormatting sqref="F690">
    <cfRule type="cellIs" dxfId="17119" priority="17712" operator="greaterThan">
      <formula>5000000</formula>
    </cfRule>
  </conditionalFormatting>
  <conditionalFormatting sqref="F690">
    <cfRule type="expression" dxfId="17118" priority="17711">
      <formula>ISTEXT($F$690)</formula>
    </cfRule>
  </conditionalFormatting>
  <conditionalFormatting sqref="F690">
    <cfRule type="cellIs" dxfId="17117" priority="17710" operator="lessThan">
      <formula>0</formula>
    </cfRule>
  </conditionalFormatting>
  <conditionalFormatting sqref="G690">
    <cfRule type="cellIs" dxfId="17116" priority="17709" operator="greaterThan">
      <formula>5000000</formula>
    </cfRule>
  </conditionalFormatting>
  <conditionalFormatting sqref="G690">
    <cfRule type="expression" dxfId="17115" priority="17708">
      <formula>ISTEXT($G$690)</formula>
    </cfRule>
  </conditionalFormatting>
  <conditionalFormatting sqref="G690">
    <cfRule type="cellIs" dxfId="17114" priority="17707" operator="lessThan">
      <formula>0</formula>
    </cfRule>
  </conditionalFormatting>
  <conditionalFormatting sqref="H690">
    <cfRule type="cellIs" dxfId="17113" priority="17706" operator="greaterThan">
      <formula>5000000</formula>
    </cfRule>
  </conditionalFormatting>
  <conditionalFormatting sqref="H690">
    <cfRule type="expression" dxfId="17112" priority="17705">
      <formula>ISTEXT($H$690)</formula>
    </cfRule>
  </conditionalFormatting>
  <conditionalFormatting sqref="H690">
    <cfRule type="cellIs" dxfId="17111" priority="17704" operator="lessThan">
      <formula>0</formula>
    </cfRule>
  </conditionalFormatting>
  <conditionalFormatting sqref="I690">
    <cfRule type="cellIs" dxfId="17110" priority="17703" operator="greaterThan">
      <formula>5000000</formula>
    </cfRule>
  </conditionalFormatting>
  <conditionalFormatting sqref="I690">
    <cfRule type="expression" dxfId="17109" priority="17702">
      <formula>ISTEXT($I$690)</formula>
    </cfRule>
  </conditionalFormatting>
  <conditionalFormatting sqref="I690">
    <cfRule type="cellIs" dxfId="17108" priority="17701" operator="lessThan">
      <formula>0</formula>
    </cfRule>
  </conditionalFormatting>
  <conditionalFormatting sqref="J690">
    <cfRule type="cellIs" dxfId="17107" priority="17700" operator="greaterThan">
      <formula>5000000</formula>
    </cfRule>
  </conditionalFormatting>
  <conditionalFormatting sqref="J690">
    <cfRule type="expression" dxfId="17106" priority="17699">
      <formula>ISTEXT($J$690)</formula>
    </cfRule>
  </conditionalFormatting>
  <conditionalFormatting sqref="J690">
    <cfRule type="cellIs" dxfId="17105" priority="17698" operator="lessThan">
      <formula>0</formula>
    </cfRule>
  </conditionalFormatting>
  <conditionalFormatting sqref="K690">
    <cfRule type="cellIs" dxfId="17104" priority="17697" operator="greaterThan">
      <formula>5000000</formula>
    </cfRule>
  </conditionalFormatting>
  <conditionalFormatting sqref="K690">
    <cfRule type="expression" dxfId="17103" priority="17696">
      <formula>ISTEXT($K$690)</formula>
    </cfRule>
  </conditionalFormatting>
  <conditionalFormatting sqref="K690">
    <cfRule type="cellIs" dxfId="17102" priority="17695" operator="lessThan">
      <formula>0</formula>
    </cfRule>
  </conditionalFormatting>
  <conditionalFormatting sqref="L690">
    <cfRule type="cellIs" dxfId="17101" priority="17694" operator="greaterThan">
      <formula>5000000</formula>
    </cfRule>
  </conditionalFormatting>
  <conditionalFormatting sqref="L690">
    <cfRule type="expression" dxfId="17100" priority="17693">
      <formula>ISTEXT($L$690)</formula>
    </cfRule>
  </conditionalFormatting>
  <conditionalFormatting sqref="L690">
    <cfRule type="cellIs" dxfId="17099" priority="17692" operator="lessThan">
      <formula>0</formula>
    </cfRule>
  </conditionalFormatting>
  <conditionalFormatting sqref="M690">
    <cfRule type="cellIs" dxfId="17098" priority="17691" operator="greaterThan">
      <formula>5000000</formula>
    </cfRule>
  </conditionalFormatting>
  <conditionalFormatting sqref="M690">
    <cfRule type="expression" dxfId="17097" priority="17690">
      <formula>ISTEXT($M$690)</formula>
    </cfRule>
  </conditionalFormatting>
  <conditionalFormatting sqref="M690">
    <cfRule type="cellIs" dxfId="17096" priority="17689" operator="lessThan">
      <formula>0</formula>
    </cfRule>
  </conditionalFormatting>
  <conditionalFormatting sqref="N690">
    <cfRule type="cellIs" dxfId="17095" priority="17688" operator="greaterThan">
      <formula>5000000</formula>
    </cfRule>
  </conditionalFormatting>
  <conditionalFormatting sqref="N690">
    <cfRule type="expression" dxfId="17094" priority="17687">
      <formula>ISTEXT($N$690)</formula>
    </cfRule>
  </conditionalFormatting>
  <conditionalFormatting sqref="N690">
    <cfRule type="cellIs" dxfId="17093" priority="17686" operator="lessThan">
      <formula>0</formula>
    </cfRule>
  </conditionalFormatting>
  <conditionalFormatting sqref="O690">
    <cfRule type="cellIs" dxfId="17092" priority="17685" operator="greaterThan">
      <formula>5000000</formula>
    </cfRule>
  </conditionalFormatting>
  <conditionalFormatting sqref="O690">
    <cfRule type="expression" dxfId="17091" priority="17684">
      <formula>ISTEXT($O$690)</formula>
    </cfRule>
  </conditionalFormatting>
  <conditionalFormatting sqref="O690">
    <cfRule type="cellIs" dxfId="17090" priority="17683" operator="lessThan">
      <formula>0</formula>
    </cfRule>
  </conditionalFormatting>
  <conditionalFormatting sqref="P690">
    <cfRule type="cellIs" dxfId="17089" priority="17682" operator="greaterThan">
      <formula>5000000</formula>
    </cfRule>
  </conditionalFormatting>
  <conditionalFormatting sqref="P690">
    <cfRule type="expression" dxfId="17088" priority="17681">
      <formula>ISTEXT($P$690)</formula>
    </cfRule>
  </conditionalFormatting>
  <conditionalFormatting sqref="P690">
    <cfRule type="cellIs" dxfId="17087" priority="17680" operator="lessThan">
      <formula>0</formula>
    </cfRule>
  </conditionalFormatting>
  <conditionalFormatting sqref="Q690">
    <cfRule type="cellIs" dxfId="17086" priority="17679" operator="greaterThan">
      <formula>5000000</formula>
    </cfRule>
  </conditionalFormatting>
  <conditionalFormatting sqref="Q690">
    <cfRule type="expression" dxfId="17085" priority="17678">
      <formula>ISTEXT($Q$690)</formula>
    </cfRule>
  </conditionalFormatting>
  <conditionalFormatting sqref="Q690">
    <cfRule type="cellIs" dxfId="17084" priority="17677" operator="lessThan">
      <formula>0</formula>
    </cfRule>
  </conditionalFormatting>
  <conditionalFormatting sqref="R690">
    <cfRule type="cellIs" dxfId="17083" priority="17676" operator="greaterThan">
      <formula>5000000</formula>
    </cfRule>
  </conditionalFormatting>
  <conditionalFormatting sqref="R690">
    <cfRule type="expression" dxfId="17082" priority="17675">
      <formula>ISTEXT($R$690)</formula>
    </cfRule>
  </conditionalFormatting>
  <conditionalFormatting sqref="R690">
    <cfRule type="cellIs" dxfId="17081" priority="17674" operator="lessThan">
      <formula>0</formula>
    </cfRule>
  </conditionalFormatting>
  <conditionalFormatting sqref="S690">
    <cfRule type="cellIs" dxfId="17080" priority="17673" operator="greaterThan">
      <formula>5000000</formula>
    </cfRule>
  </conditionalFormatting>
  <conditionalFormatting sqref="S690">
    <cfRule type="expression" dxfId="17079" priority="17672">
      <formula>ISTEXT($S$690)</formula>
    </cfRule>
  </conditionalFormatting>
  <conditionalFormatting sqref="S690">
    <cfRule type="cellIs" dxfId="17078" priority="17671" operator="lessThan">
      <formula>0</formula>
    </cfRule>
  </conditionalFormatting>
  <conditionalFormatting sqref="T690">
    <cfRule type="cellIs" dxfId="17077" priority="17670" operator="greaterThan">
      <formula>5000000</formula>
    </cfRule>
  </conditionalFormatting>
  <conditionalFormatting sqref="T690">
    <cfRule type="expression" dxfId="17076" priority="17669">
      <formula>ISTEXT($T$690)</formula>
    </cfRule>
  </conditionalFormatting>
  <conditionalFormatting sqref="T690">
    <cfRule type="cellIs" dxfId="17075" priority="17668" operator="lessThan">
      <formula>0</formula>
    </cfRule>
  </conditionalFormatting>
  <conditionalFormatting sqref="U690">
    <cfRule type="cellIs" dxfId="17074" priority="17667" operator="greaterThan">
      <formula>5000000</formula>
    </cfRule>
  </conditionalFormatting>
  <conditionalFormatting sqref="U690">
    <cfRule type="expression" dxfId="17073" priority="17666">
      <formula>ISTEXT($U$690)</formula>
    </cfRule>
  </conditionalFormatting>
  <conditionalFormatting sqref="U690">
    <cfRule type="cellIs" dxfId="17072" priority="17665" operator="lessThan">
      <formula>0</formula>
    </cfRule>
  </conditionalFormatting>
  <conditionalFormatting sqref="V690">
    <cfRule type="cellIs" dxfId="17071" priority="17664" operator="greaterThan">
      <formula>5000000</formula>
    </cfRule>
  </conditionalFormatting>
  <conditionalFormatting sqref="V690">
    <cfRule type="expression" dxfId="17070" priority="17663">
      <formula>ISTEXT($V$690)</formula>
    </cfRule>
  </conditionalFormatting>
  <conditionalFormatting sqref="V690">
    <cfRule type="cellIs" dxfId="17069" priority="17662" operator="lessThan">
      <formula>0</formula>
    </cfRule>
  </conditionalFormatting>
  <conditionalFormatting sqref="D717">
    <cfRule type="cellIs" dxfId="17068" priority="17262" operator="greaterThan">
      <formula>5000000</formula>
    </cfRule>
  </conditionalFormatting>
  <conditionalFormatting sqref="D717">
    <cfRule type="expression" dxfId="17067" priority="17261">
      <formula>ISTEXT($D$717)</formula>
    </cfRule>
  </conditionalFormatting>
  <conditionalFormatting sqref="D717">
    <cfRule type="cellIs" dxfId="17066" priority="17260" operator="lessThan">
      <formula>0</formula>
    </cfRule>
  </conditionalFormatting>
  <conditionalFormatting sqref="E717">
    <cfRule type="cellIs" dxfId="17065" priority="17259" operator="greaterThan">
      <formula>5000000</formula>
    </cfRule>
  </conditionalFormatting>
  <conditionalFormatting sqref="E717">
    <cfRule type="expression" dxfId="17064" priority="17258">
      <formula>ISTEXT($E$717)</formula>
    </cfRule>
  </conditionalFormatting>
  <conditionalFormatting sqref="E717">
    <cfRule type="cellIs" dxfId="17063" priority="17257" operator="lessThan">
      <formula>0</formula>
    </cfRule>
  </conditionalFormatting>
  <conditionalFormatting sqref="F717">
    <cfRule type="cellIs" dxfId="17062" priority="17256" operator="greaterThan">
      <formula>5000000</formula>
    </cfRule>
  </conditionalFormatting>
  <conditionalFormatting sqref="F717">
    <cfRule type="expression" dxfId="17061" priority="17255">
      <formula>ISTEXT($F$717)</formula>
    </cfRule>
  </conditionalFormatting>
  <conditionalFormatting sqref="F717">
    <cfRule type="cellIs" dxfId="17060" priority="17254" operator="lessThan">
      <formula>0</formula>
    </cfRule>
  </conditionalFormatting>
  <conditionalFormatting sqref="G717">
    <cfRule type="cellIs" dxfId="17059" priority="17253" operator="greaterThan">
      <formula>5000000</formula>
    </cfRule>
  </conditionalFormatting>
  <conditionalFormatting sqref="G717">
    <cfRule type="expression" dxfId="17058" priority="17252">
      <formula>ISTEXT($G$717)</formula>
    </cfRule>
  </conditionalFormatting>
  <conditionalFormatting sqref="G717">
    <cfRule type="cellIs" dxfId="17057" priority="17251" operator="lessThan">
      <formula>0</formula>
    </cfRule>
  </conditionalFormatting>
  <conditionalFormatting sqref="H717">
    <cfRule type="cellIs" dxfId="17056" priority="17250" operator="greaterThan">
      <formula>5000000</formula>
    </cfRule>
  </conditionalFormatting>
  <conditionalFormatting sqref="H717">
    <cfRule type="expression" dxfId="17055" priority="17249">
      <formula>ISTEXT($H$717)</formula>
    </cfRule>
  </conditionalFormatting>
  <conditionalFormatting sqref="H717">
    <cfRule type="cellIs" dxfId="17054" priority="17248" operator="lessThan">
      <formula>0</formula>
    </cfRule>
  </conditionalFormatting>
  <conditionalFormatting sqref="I717">
    <cfRule type="cellIs" dxfId="17053" priority="17247" operator="greaterThan">
      <formula>5000000</formula>
    </cfRule>
  </conditionalFormatting>
  <conditionalFormatting sqref="I717">
    <cfRule type="expression" dxfId="17052" priority="17246">
      <formula>ISTEXT($I$717)</formula>
    </cfRule>
  </conditionalFormatting>
  <conditionalFormatting sqref="I717">
    <cfRule type="cellIs" dxfId="17051" priority="17245" operator="lessThan">
      <formula>0</formula>
    </cfRule>
  </conditionalFormatting>
  <conditionalFormatting sqref="J717">
    <cfRule type="cellIs" dxfId="17050" priority="17244" operator="greaterThan">
      <formula>5000000</formula>
    </cfRule>
  </conditionalFormatting>
  <conditionalFormatting sqref="J717">
    <cfRule type="expression" dxfId="17049" priority="17243">
      <formula>ISTEXT($J$717)</formula>
    </cfRule>
  </conditionalFormatting>
  <conditionalFormatting sqref="J717">
    <cfRule type="cellIs" dxfId="17048" priority="17242" operator="lessThan">
      <formula>0</formula>
    </cfRule>
  </conditionalFormatting>
  <conditionalFormatting sqref="K717">
    <cfRule type="cellIs" dxfId="17047" priority="17241" operator="greaterThan">
      <formula>5000000</formula>
    </cfRule>
  </conditionalFormatting>
  <conditionalFormatting sqref="K717">
    <cfRule type="expression" dxfId="17046" priority="17240">
      <formula>ISTEXT($K$717)</formula>
    </cfRule>
  </conditionalFormatting>
  <conditionalFormatting sqref="K717">
    <cfRule type="cellIs" dxfId="17045" priority="17239" operator="lessThan">
      <formula>0</formula>
    </cfRule>
  </conditionalFormatting>
  <conditionalFormatting sqref="L717">
    <cfRule type="cellIs" dxfId="17044" priority="17238" operator="greaterThan">
      <formula>5000000</formula>
    </cfRule>
  </conditionalFormatting>
  <conditionalFormatting sqref="L717">
    <cfRule type="expression" dxfId="17043" priority="17237">
      <formula>ISTEXT($L$717)</formula>
    </cfRule>
  </conditionalFormatting>
  <conditionalFormatting sqref="L717">
    <cfRule type="cellIs" dxfId="17042" priority="17236" operator="lessThan">
      <formula>0</formula>
    </cfRule>
  </conditionalFormatting>
  <conditionalFormatting sqref="M717">
    <cfRule type="cellIs" dxfId="17041" priority="17235" operator="greaterThan">
      <formula>5000000</formula>
    </cfRule>
  </conditionalFormatting>
  <conditionalFormatting sqref="M717">
    <cfRule type="expression" dxfId="17040" priority="17234">
      <formula>ISTEXT($M$717)</formula>
    </cfRule>
  </conditionalFormatting>
  <conditionalFormatting sqref="M717">
    <cfRule type="cellIs" dxfId="17039" priority="17233" operator="lessThan">
      <formula>0</formula>
    </cfRule>
  </conditionalFormatting>
  <conditionalFormatting sqref="N717">
    <cfRule type="cellIs" dxfId="17038" priority="17232" operator="greaterThan">
      <formula>5000000</formula>
    </cfRule>
  </conditionalFormatting>
  <conditionalFormatting sqref="N717">
    <cfRule type="expression" dxfId="17037" priority="17231">
      <formula>ISTEXT($N$717)</formula>
    </cfRule>
  </conditionalFormatting>
  <conditionalFormatting sqref="N717">
    <cfRule type="cellIs" dxfId="17036" priority="17230" operator="lessThan">
      <formula>0</formula>
    </cfRule>
  </conditionalFormatting>
  <conditionalFormatting sqref="O717">
    <cfRule type="cellIs" dxfId="17035" priority="17229" operator="greaterThan">
      <formula>5000000</formula>
    </cfRule>
  </conditionalFormatting>
  <conditionalFormatting sqref="O717">
    <cfRule type="expression" dxfId="17034" priority="17228">
      <formula>ISTEXT($O$717)</formula>
    </cfRule>
  </conditionalFormatting>
  <conditionalFormatting sqref="O717">
    <cfRule type="cellIs" dxfId="17033" priority="17227" operator="lessThan">
      <formula>0</formula>
    </cfRule>
  </conditionalFormatting>
  <conditionalFormatting sqref="P717">
    <cfRule type="cellIs" dxfId="17032" priority="17226" operator="greaterThan">
      <formula>5000000</formula>
    </cfRule>
  </conditionalFormatting>
  <conditionalFormatting sqref="P717">
    <cfRule type="expression" dxfId="17031" priority="17225">
      <formula>ISTEXT($P$717)</formula>
    </cfRule>
  </conditionalFormatting>
  <conditionalFormatting sqref="P717">
    <cfRule type="cellIs" dxfId="17030" priority="17224" operator="lessThan">
      <formula>0</formula>
    </cfRule>
  </conditionalFormatting>
  <conditionalFormatting sqref="Q717">
    <cfRule type="cellIs" dxfId="17029" priority="17223" operator="greaterThan">
      <formula>5000000</formula>
    </cfRule>
  </conditionalFormatting>
  <conditionalFormatting sqref="Q717">
    <cfRule type="expression" dxfId="17028" priority="17222">
      <formula>ISTEXT($Q$717)</formula>
    </cfRule>
  </conditionalFormatting>
  <conditionalFormatting sqref="Q717">
    <cfRule type="cellIs" dxfId="17027" priority="17221" operator="lessThan">
      <formula>0</formula>
    </cfRule>
  </conditionalFormatting>
  <conditionalFormatting sqref="R717">
    <cfRule type="cellIs" dxfId="17026" priority="17220" operator="greaterThan">
      <formula>5000000</formula>
    </cfRule>
  </conditionalFormatting>
  <conditionalFormatting sqref="R717">
    <cfRule type="expression" dxfId="17025" priority="17219">
      <formula>ISTEXT($R$717)</formula>
    </cfRule>
  </conditionalFormatting>
  <conditionalFormatting sqref="R717">
    <cfRule type="cellIs" dxfId="17024" priority="17218" operator="lessThan">
      <formula>0</formula>
    </cfRule>
  </conditionalFormatting>
  <conditionalFormatting sqref="S717">
    <cfRule type="cellIs" dxfId="17023" priority="17217" operator="greaterThan">
      <formula>5000000</formula>
    </cfRule>
  </conditionalFormatting>
  <conditionalFormatting sqref="S717">
    <cfRule type="expression" dxfId="17022" priority="17216">
      <formula>ISTEXT($S$717)</formula>
    </cfRule>
  </conditionalFormatting>
  <conditionalFormatting sqref="S717">
    <cfRule type="cellIs" dxfId="17021" priority="17215" operator="lessThan">
      <formula>0</formula>
    </cfRule>
  </conditionalFormatting>
  <conditionalFormatting sqref="T717">
    <cfRule type="cellIs" dxfId="17020" priority="17214" operator="greaterThan">
      <formula>5000000</formula>
    </cfRule>
  </conditionalFormatting>
  <conditionalFormatting sqref="T717">
    <cfRule type="expression" dxfId="17019" priority="17213">
      <formula>ISTEXT($T$717)</formula>
    </cfRule>
  </conditionalFormatting>
  <conditionalFormatting sqref="T717">
    <cfRule type="cellIs" dxfId="17018" priority="17212" operator="lessThan">
      <formula>0</formula>
    </cfRule>
  </conditionalFormatting>
  <conditionalFormatting sqref="U717">
    <cfRule type="cellIs" dxfId="17017" priority="17211" operator="greaterThan">
      <formula>5000000</formula>
    </cfRule>
  </conditionalFormatting>
  <conditionalFormatting sqref="U717">
    <cfRule type="expression" dxfId="17016" priority="17210">
      <formula>ISTEXT($U$717)</formula>
    </cfRule>
  </conditionalFormatting>
  <conditionalFormatting sqref="U717">
    <cfRule type="cellIs" dxfId="17015" priority="17209" operator="lessThan">
      <formula>0</formula>
    </cfRule>
  </conditionalFormatting>
  <conditionalFormatting sqref="V717">
    <cfRule type="cellIs" dxfId="17014" priority="17208" operator="greaterThan">
      <formula>5000000</formula>
    </cfRule>
  </conditionalFormatting>
  <conditionalFormatting sqref="V717">
    <cfRule type="expression" dxfId="17013" priority="17207">
      <formula>ISTEXT($V$717)</formula>
    </cfRule>
  </conditionalFormatting>
  <conditionalFormatting sqref="V717">
    <cfRule type="cellIs" dxfId="17012" priority="17206" operator="lessThan">
      <formula>0</formula>
    </cfRule>
  </conditionalFormatting>
  <conditionalFormatting sqref="W717">
    <cfRule type="cellIs" dxfId="17011" priority="17205" operator="greaterThan">
      <formula>5000000</formula>
    </cfRule>
  </conditionalFormatting>
  <conditionalFormatting sqref="W717">
    <cfRule type="expression" dxfId="17010" priority="17204">
      <formula>ISTEXT($W$717)</formula>
    </cfRule>
  </conditionalFormatting>
  <conditionalFormatting sqref="W717">
    <cfRule type="cellIs" dxfId="17009" priority="17203" operator="lessThan">
      <formula>0</formula>
    </cfRule>
  </conditionalFormatting>
  <conditionalFormatting sqref="X717">
    <cfRule type="cellIs" dxfId="17008" priority="17202" operator="greaterThan">
      <formula>5000000</formula>
    </cfRule>
  </conditionalFormatting>
  <conditionalFormatting sqref="X717">
    <cfRule type="expression" dxfId="17007" priority="17201">
      <formula>ISTEXT($X$717)</formula>
    </cfRule>
  </conditionalFormatting>
  <conditionalFormatting sqref="X717">
    <cfRule type="cellIs" dxfId="17006" priority="17200" operator="lessThan">
      <formula>0</formula>
    </cfRule>
  </conditionalFormatting>
  <conditionalFormatting sqref="Y717">
    <cfRule type="cellIs" dxfId="17005" priority="17199" operator="greaterThan">
      <formula>5000000</formula>
    </cfRule>
  </conditionalFormatting>
  <conditionalFormatting sqref="Y717">
    <cfRule type="expression" dxfId="17004" priority="17198">
      <formula>ISTEXT($Y$717)</formula>
    </cfRule>
  </conditionalFormatting>
  <conditionalFormatting sqref="Y717">
    <cfRule type="cellIs" dxfId="17003" priority="17197" operator="lessThan">
      <formula>0</formula>
    </cfRule>
  </conditionalFormatting>
  <conditionalFormatting sqref="Z717">
    <cfRule type="cellIs" dxfId="17002" priority="17196" operator="greaterThan">
      <formula>5000000</formula>
    </cfRule>
  </conditionalFormatting>
  <conditionalFormatting sqref="Z717">
    <cfRule type="expression" dxfId="17001" priority="17195">
      <formula>ISTEXT($Z$717)</formula>
    </cfRule>
  </conditionalFormatting>
  <conditionalFormatting sqref="Z717">
    <cfRule type="cellIs" dxfId="17000" priority="17194" operator="lessThan">
      <formula>0</formula>
    </cfRule>
  </conditionalFormatting>
  <conditionalFormatting sqref="D718">
    <cfRule type="cellIs" dxfId="16999" priority="17193" operator="greaterThan">
      <formula>5000000</formula>
    </cfRule>
  </conditionalFormatting>
  <conditionalFormatting sqref="D718">
    <cfRule type="expression" dxfId="16998" priority="17192">
      <formula>ISTEXT($D$718)</formula>
    </cfRule>
  </conditionalFormatting>
  <conditionalFormatting sqref="D718">
    <cfRule type="cellIs" dxfId="16997" priority="17191" operator="lessThan">
      <formula>0</formula>
    </cfRule>
  </conditionalFormatting>
  <conditionalFormatting sqref="E718">
    <cfRule type="cellIs" dxfId="16996" priority="17190" operator="greaterThan">
      <formula>5000000</formula>
    </cfRule>
  </conditionalFormatting>
  <conditionalFormatting sqref="E718">
    <cfRule type="expression" dxfId="16995" priority="17189">
      <formula>ISTEXT($E$718)</formula>
    </cfRule>
  </conditionalFormatting>
  <conditionalFormatting sqref="E718">
    <cfRule type="cellIs" dxfId="16994" priority="17188" operator="lessThan">
      <formula>0</formula>
    </cfRule>
  </conditionalFormatting>
  <conditionalFormatting sqref="F718">
    <cfRule type="cellIs" dxfId="16993" priority="17187" operator="greaterThan">
      <formula>5000000</formula>
    </cfRule>
  </conditionalFormatting>
  <conditionalFormatting sqref="F718">
    <cfRule type="expression" dxfId="16992" priority="17186">
      <formula>ISTEXT($F$718)</formula>
    </cfRule>
  </conditionalFormatting>
  <conditionalFormatting sqref="F718">
    <cfRule type="cellIs" dxfId="16991" priority="17185" operator="lessThan">
      <formula>0</formula>
    </cfRule>
  </conditionalFormatting>
  <conditionalFormatting sqref="G718">
    <cfRule type="cellIs" dxfId="16990" priority="17184" operator="greaterThan">
      <formula>5000000</formula>
    </cfRule>
  </conditionalFormatting>
  <conditionalFormatting sqref="G718">
    <cfRule type="expression" dxfId="16989" priority="17183">
      <formula>ISTEXT($G$718)</formula>
    </cfRule>
  </conditionalFormatting>
  <conditionalFormatting sqref="G718">
    <cfRule type="cellIs" dxfId="16988" priority="17182" operator="lessThan">
      <formula>0</formula>
    </cfRule>
  </conditionalFormatting>
  <conditionalFormatting sqref="H718">
    <cfRule type="cellIs" dxfId="16987" priority="17181" operator="greaterThan">
      <formula>5000000</formula>
    </cfRule>
  </conditionalFormatting>
  <conditionalFormatting sqref="H718">
    <cfRule type="expression" dxfId="16986" priority="17180">
      <formula>ISTEXT($H$718)</formula>
    </cfRule>
  </conditionalFormatting>
  <conditionalFormatting sqref="H718">
    <cfRule type="cellIs" dxfId="16985" priority="17179" operator="lessThan">
      <formula>0</formula>
    </cfRule>
  </conditionalFormatting>
  <conditionalFormatting sqref="I718">
    <cfRule type="cellIs" dxfId="16984" priority="17178" operator="greaterThan">
      <formula>5000000</formula>
    </cfRule>
  </conditionalFormatting>
  <conditionalFormatting sqref="I718">
    <cfRule type="expression" dxfId="16983" priority="17177">
      <formula>ISTEXT($I$718)</formula>
    </cfRule>
  </conditionalFormatting>
  <conditionalFormatting sqref="I718">
    <cfRule type="cellIs" dxfId="16982" priority="17176" operator="lessThan">
      <formula>0</formula>
    </cfRule>
  </conditionalFormatting>
  <conditionalFormatting sqref="J718">
    <cfRule type="cellIs" dxfId="16981" priority="17175" operator="greaterThan">
      <formula>5000000</formula>
    </cfRule>
  </conditionalFormatting>
  <conditionalFormatting sqref="J718">
    <cfRule type="expression" dxfId="16980" priority="17174">
      <formula>ISTEXT($J$718)</formula>
    </cfRule>
  </conditionalFormatting>
  <conditionalFormatting sqref="J718">
    <cfRule type="cellIs" dxfId="16979" priority="17173" operator="lessThan">
      <formula>0</formula>
    </cfRule>
  </conditionalFormatting>
  <conditionalFormatting sqref="K718">
    <cfRule type="cellIs" dxfId="16978" priority="17172" operator="greaterThan">
      <formula>5000000</formula>
    </cfRule>
  </conditionalFormatting>
  <conditionalFormatting sqref="K718">
    <cfRule type="expression" dxfId="16977" priority="17171">
      <formula>ISTEXT($K$718)</formula>
    </cfRule>
  </conditionalFormatting>
  <conditionalFormatting sqref="K718">
    <cfRule type="cellIs" dxfId="16976" priority="17170" operator="lessThan">
      <formula>0</formula>
    </cfRule>
  </conditionalFormatting>
  <conditionalFormatting sqref="L718">
    <cfRule type="cellIs" dxfId="16975" priority="17169" operator="greaterThan">
      <formula>5000000</formula>
    </cfRule>
  </conditionalFormatting>
  <conditionalFormatting sqref="L718">
    <cfRule type="expression" dxfId="16974" priority="17168">
      <formula>ISTEXT($L$718)</formula>
    </cfRule>
  </conditionalFormatting>
  <conditionalFormatting sqref="L718">
    <cfRule type="cellIs" dxfId="16973" priority="17167" operator="lessThan">
      <formula>0</formula>
    </cfRule>
  </conditionalFormatting>
  <conditionalFormatting sqref="M718">
    <cfRule type="cellIs" dxfId="16972" priority="17166" operator="greaterThan">
      <formula>5000000</formula>
    </cfRule>
  </conditionalFormatting>
  <conditionalFormatting sqref="M718">
    <cfRule type="expression" dxfId="16971" priority="17165">
      <formula>ISTEXT($M$718)</formula>
    </cfRule>
  </conditionalFormatting>
  <conditionalFormatting sqref="M718">
    <cfRule type="cellIs" dxfId="16970" priority="17164" operator="lessThan">
      <formula>0</formula>
    </cfRule>
  </conditionalFormatting>
  <conditionalFormatting sqref="N718">
    <cfRule type="cellIs" dxfId="16969" priority="17163" operator="greaterThan">
      <formula>5000000</formula>
    </cfRule>
  </conditionalFormatting>
  <conditionalFormatting sqref="N718">
    <cfRule type="expression" dxfId="16968" priority="17162">
      <formula>ISTEXT($N$718)</formula>
    </cfRule>
  </conditionalFormatting>
  <conditionalFormatting sqref="N718">
    <cfRule type="cellIs" dxfId="16967" priority="17161" operator="lessThan">
      <formula>0</formula>
    </cfRule>
  </conditionalFormatting>
  <conditionalFormatting sqref="O718">
    <cfRule type="cellIs" dxfId="16966" priority="17160" operator="greaterThan">
      <formula>5000000</formula>
    </cfRule>
  </conditionalFormatting>
  <conditionalFormatting sqref="O718">
    <cfRule type="expression" dxfId="16965" priority="17159">
      <formula>ISTEXT($O$718)</formula>
    </cfRule>
  </conditionalFormatting>
  <conditionalFormatting sqref="O718">
    <cfRule type="cellIs" dxfId="16964" priority="17158" operator="lessThan">
      <formula>0</formula>
    </cfRule>
  </conditionalFormatting>
  <conditionalFormatting sqref="P718">
    <cfRule type="cellIs" dxfId="16963" priority="17157" operator="greaterThan">
      <formula>5000000</formula>
    </cfRule>
  </conditionalFormatting>
  <conditionalFormatting sqref="P718">
    <cfRule type="expression" dxfId="16962" priority="17156">
      <formula>ISTEXT($P$718)</formula>
    </cfRule>
  </conditionalFormatting>
  <conditionalFormatting sqref="P718">
    <cfRule type="cellIs" dxfId="16961" priority="17155" operator="lessThan">
      <formula>0</formula>
    </cfRule>
  </conditionalFormatting>
  <conditionalFormatting sqref="Q718">
    <cfRule type="cellIs" dxfId="16960" priority="17154" operator="greaterThan">
      <formula>5000000</formula>
    </cfRule>
  </conditionalFormatting>
  <conditionalFormatting sqref="Q718">
    <cfRule type="expression" dxfId="16959" priority="17153">
      <formula>ISTEXT($Q$718)</formula>
    </cfRule>
  </conditionalFormatting>
  <conditionalFormatting sqref="Q718">
    <cfRule type="cellIs" dxfId="16958" priority="17152" operator="lessThan">
      <formula>0</formula>
    </cfRule>
  </conditionalFormatting>
  <conditionalFormatting sqref="R718">
    <cfRule type="cellIs" dxfId="16957" priority="17151" operator="greaterThan">
      <formula>5000000</formula>
    </cfRule>
  </conditionalFormatting>
  <conditionalFormatting sqref="R718">
    <cfRule type="expression" dxfId="16956" priority="17150">
      <formula>ISTEXT($R$718)</formula>
    </cfRule>
  </conditionalFormatting>
  <conditionalFormatting sqref="R718">
    <cfRule type="cellIs" dxfId="16955" priority="17149" operator="lessThan">
      <formula>0</formula>
    </cfRule>
  </conditionalFormatting>
  <conditionalFormatting sqref="S718">
    <cfRule type="cellIs" dxfId="16954" priority="17148" operator="greaterThan">
      <formula>5000000</formula>
    </cfRule>
  </conditionalFormatting>
  <conditionalFormatting sqref="S718">
    <cfRule type="expression" dxfId="16953" priority="17147">
      <formula>ISTEXT($S$718)</formula>
    </cfRule>
  </conditionalFormatting>
  <conditionalFormatting sqref="S718">
    <cfRule type="cellIs" dxfId="16952" priority="17146" operator="lessThan">
      <formula>0</formula>
    </cfRule>
  </conditionalFormatting>
  <conditionalFormatting sqref="T718">
    <cfRule type="cellIs" dxfId="16951" priority="17145" operator="greaterThan">
      <formula>5000000</formula>
    </cfRule>
  </conditionalFormatting>
  <conditionalFormatting sqref="T718">
    <cfRule type="expression" dxfId="16950" priority="17144">
      <formula>ISTEXT($T$718)</formula>
    </cfRule>
  </conditionalFormatting>
  <conditionalFormatting sqref="T718">
    <cfRule type="cellIs" dxfId="16949" priority="17143" operator="lessThan">
      <formula>0</formula>
    </cfRule>
  </conditionalFormatting>
  <conditionalFormatting sqref="U718">
    <cfRule type="cellIs" dxfId="16948" priority="17142" operator="greaterThan">
      <formula>5000000</formula>
    </cfRule>
  </conditionalFormatting>
  <conditionalFormatting sqref="U718">
    <cfRule type="expression" dxfId="16947" priority="17141">
      <formula>ISTEXT($U$718)</formula>
    </cfRule>
  </conditionalFormatting>
  <conditionalFormatting sqref="U718">
    <cfRule type="cellIs" dxfId="16946" priority="17140" operator="lessThan">
      <formula>0</formula>
    </cfRule>
  </conditionalFormatting>
  <conditionalFormatting sqref="V718">
    <cfRule type="cellIs" dxfId="16945" priority="17139" operator="greaterThan">
      <formula>5000000</formula>
    </cfRule>
  </conditionalFormatting>
  <conditionalFormatting sqref="V718">
    <cfRule type="expression" dxfId="16944" priority="17138">
      <formula>ISTEXT($V$718)</formula>
    </cfRule>
  </conditionalFormatting>
  <conditionalFormatting sqref="V718">
    <cfRule type="cellIs" dxfId="16943" priority="17137" operator="lessThan">
      <formula>0</formula>
    </cfRule>
  </conditionalFormatting>
  <conditionalFormatting sqref="W718">
    <cfRule type="cellIs" dxfId="16942" priority="17136" operator="greaterThan">
      <formula>5000000</formula>
    </cfRule>
  </conditionalFormatting>
  <conditionalFormatting sqref="W718">
    <cfRule type="expression" dxfId="16941" priority="17135">
      <formula>ISTEXT($W$718)</formula>
    </cfRule>
  </conditionalFormatting>
  <conditionalFormatting sqref="W718">
    <cfRule type="cellIs" dxfId="16940" priority="17134" operator="lessThan">
      <formula>0</formula>
    </cfRule>
  </conditionalFormatting>
  <conditionalFormatting sqref="X718">
    <cfRule type="cellIs" dxfId="16939" priority="17133" operator="greaterThan">
      <formula>5000000</formula>
    </cfRule>
  </conditionalFormatting>
  <conditionalFormatting sqref="X718">
    <cfRule type="expression" dxfId="16938" priority="17132">
      <formula>ISTEXT($X$718)</formula>
    </cfRule>
  </conditionalFormatting>
  <conditionalFormatting sqref="X718">
    <cfRule type="cellIs" dxfId="16937" priority="17131" operator="lessThan">
      <formula>0</formula>
    </cfRule>
  </conditionalFormatting>
  <conditionalFormatting sqref="Y718">
    <cfRule type="cellIs" dxfId="16936" priority="17130" operator="greaterThan">
      <formula>5000000</formula>
    </cfRule>
  </conditionalFormatting>
  <conditionalFormatting sqref="Y718">
    <cfRule type="expression" dxfId="16935" priority="17129">
      <formula>ISTEXT($Y$718)</formula>
    </cfRule>
  </conditionalFormatting>
  <conditionalFormatting sqref="Y718">
    <cfRule type="cellIs" dxfId="16934" priority="17128" operator="lessThan">
      <formula>0</formula>
    </cfRule>
  </conditionalFormatting>
  <conditionalFormatting sqref="Z718">
    <cfRule type="cellIs" dxfId="16933" priority="17127" operator="greaterThan">
      <formula>5000000</formula>
    </cfRule>
  </conditionalFormatting>
  <conditionalFormatting sqref="Z718">
    <cfRule type="expression" dxfId="16932" priority="17126">
      <formula>ISTEXT($Z$718)</formula>
    </cfRule>
  </conditionalFormatting>
  <conditionalFormatting sqref="Z718">
    <cfRule type="cellIs" dxfId="16931" priority="17125" operator="lessThan">
      <formula>0</formula>
    </cfRule>
  </conditionalFormatting>
  <conditionalFormatting sqref="D719">
    <cfRule type="cellIs" dxfId="16930" priority="17124" operator="greaterThan">
      <formula>5000000</formula>
    </cfRule>
  </conditionalFormatting>
  <conditionalFormatting sqref="D719">
    <cfRule type="expression" dxfId="16929" priority="17123">
      <formula>ISTEXT($D$719)</formula>
    </cfRule>
  </conditionalFormatting>
  <conditionalFormatting sqref="D719">
    <cfRule type="cellIs" dxfId="16928" priority="17122" operator="lessThan">
      <formula>0</formula>
    </cfRule>
  </conditionalFormatting>
  <conditionalFormatting sqref="E719">
    <cfRule type="cellIs" dxfId="16927" priority="17121" operator="greaterThan">
      <formula>5000000</formula>
    </cfRule>
  </conditionalFormatting>
  <conditionalFormatting sqref="E719">
    <cfRule type="expression" dxfId="16926" priority="17120">
      <formula>ISTEXT($E$719)</formula>
    </cfRule>
  </conditionalFormatting>
  <conditionalFormatting sqref="E719">
    <cfRule type="cellIs" dxfId="16925" priority="17119" operator="lessThan">
      <formula>0</formula>
    </cfRule>
  </conditionalFormatting>
  <conditionalFormatting sqref="F719">
    <cfRule type="cellIs" dxfId="16924" priority="17118" operator="greaterThan">
      <formula>5000000</formula>
    </cfRule>
  </conditionalFormatting>
  <conditionalFormatting sqref="F719">
    <cfRule type="expression" dxfId="16923" priority="17117">
      <formula>ISTEXT($F$719)</formula>
    </cfRule>
  </conditionalFormatting>
  <conditionalFormatting sqref="F719">
    <cfRule type="cellIs" dxfId="16922" priority="17116" operator="lessThan">
      <formula>0</formula>
    </cfRule>
  </conditionalFormatting>
  <conditionalFormatting sqref="G719">
    <cfRule type="cellIs" dxfId="16921" priority="17115" operator="greaterThan">
      <formula>5000000</formula>
    </cfRule>
  </conditionalFormatting>
  <conditionalFormatting sqref="G719">
    <cfRule type="expression" dxfId="16920" priority="17114">
      <formula>ISTEXT($G$719)</formula>
    </cfRule>
  </conditionalFormatting>
  <conditionalFormatting sqref="G719">
    <cfRule type="cellIs" dxfId="16919" priority="17113" operator="lessThan">
      <formula>0</formula>
    </cfRule>
  </conditionalFormatting>
  <conditionalFormatting sqref="H719">
    <cfRule type="cellIs" dxfId="16918" priority="17112" operator="greaterThan">
      <formula>5000000</formula>
    </cfRule>
  </conditionalFormatting>
  <conditionalFormatting sqref="H719">
    <cfRule type="expression" dxfId="16917" priority="17111">
      <formula>ISTEXT($H$719)</formula>
    </cfRule>
  </conditionalFormatting>
  <conditionalFormatting sqref="H719">
    <cfRule type="cellIs" dxfId="16916" priority="17110" operator="lessThan">
      <formula>0</formula>
    </cfRule>
  </conditionalFormatting>
  <conditionalFormatting sqref="I719">
    <cfRule type="cellIs" dxfId="16915" priority="17109" operator="greaterThan">
      <formula>5000000</formula>
    </cfRule>
  </conditionalFormatting>
  <conditionalFormatting sqref="I719">
    <cfRule type="expression" dxfId="16914" priority="17108">
      <formula>ISTEXT($I$719)</formula>
    </cfRule>
  </conditionalFormatting>
  <conditionalFormatting sqref="I719">
    <cfRule type="cellIs" dxfId="16913" priority="17107" operator="lessThan">
      <formula>0</formula>
    </cfRule>
  </conditionalFormatting>
  <conditionalFormatting sqref="J719">
    <cfRule type="cellIs" dxfId="16912" priority="17106" operator="greaterThan">
      <formula>5000000</formula>
    </cfRule>
  </conditionalFormatting>
  <conditionalFormatting sqref="J719">
    <cfRule type="expression" dxfId="16911" priority="17105">
      <formula>ISTEXT($J$719)</formula>
    </cfRule>
  </conditionalFormatting>
  <conditionalFormatting sqref="J719">
    <cfRule type="cellIs" dxfId="16910" priority="17104" operator="lessThan">
      <formula>0</formula>
    </cfRule>
  </conditionalFormatting>
  <conditionalFormatting sqref="K719">
    <cfRule type="cellIs" dxfId="16909" priority="17103" operator="greaterThan">
      <formula>5000000</formula>
    </cfRule>
  </conditionalFormatting>
  <conditionalFormatting sqref="K719">
    <cfRule type="expression" dxfId="16908" priority="17102">
      <formula>ISTEXT($K$719)</formula>
    </cfRule>
  </conditionalFormatting>
  <conditionalFormatting sqref="K719">
    <cfRule type="cellIs" dxfId="16907" priority="17101" operator="lessThan">
      <formula>0</formula>
    </cfRule>
  </conditionalFormatting>
  <conditionalFormatting sqref="L719">
    <cfRule type="cellIs" dxfId="16906" priority="17100" operator="greaterThan">
      <formula>5000000</formula>
    </cfRule>
  </conditionalFormatting>
  <conditionalFormatting sqref="L719">
    <cfRule type="expression" dxfId="16905" priority="17099">
      <formula>ISTEXT($L$719)</formula>
    </cfRule>
  </conditionalFormatting>
  <conditionalFormatting sqref="L719">
    <cfRule type="cellIs" dxfId="16904" priority="17098" operator="lessThan">
      <formula>0</formula>
    </cfRule>
  </conditionalFormatting>
  <conditionalFormatting sqref="M719">
    <cfRule type="cellIs" dxfId="16903" priority="17097" operator="greaterThan">
      <formula>5000000</formula>
    </cfRule>
  </conditionalFormatting>
  <conditionalFormatting sqref="M719">
    <cfRule type="expression" dxfId="16902" priority="17096">
      <formula>ISTEXT($M$719)</formula>
    </cfRule>
  </conditionalFormatting>
  <conditionalFormatting sqref="M719">
    <cfRule type="cellIs" dxfId="16901" priority="17095" operator="lessThan">
      <formula>0</formula>
    </cfRule>
  </conditionalFormatting>
  <conditionalFormatting sqref="N719">
    <cfRule type="cellIs" dxfId="16900" priority="17094" operator="greaterThan">
      <formula>5000000</formula>
    </cfRule>
  </conditionalFormatting>
  <conditionalFormatting sqref="N719">
    <cfRule type="expression" dxfId="16899" priority="17093">
      <formula>ISTEXT($N$719)</formula>
    </cfRule>
  </conditionalFormatting>
  <conditionalFormatting sqref="N719">
    <cfRule type="cellIs" dxfId="16898" priority="17092" operator="lessThan">
      <formula>0</formula>
    </cfRule>
  </conditionalFormatting>
  <conditionalFormatting sqref="O719">
    <cfRule type="cellIs" dxfId="16897" priority="17091" operator="greaterThan">
      <formula>5000000</formula>
    </cfRule>
  </conditionalFormatting>
  <conditionalFormatting sqref="O719">
    <cfRule type="expression" dxfId="16896" priority="17090">
      <formula>ISTEXT($O$719)</formula>
    </cfRule>
  </conditionalFormatting>
  <conditionalFormatting sqref="O719">
    <cfRule type="cellIs" dxfId="16895" priority="17089" operator="lessThan">
      <formula>0</formula>
    </cfRule>
  </conditionalFormatting>
  <conditionalFormatting sqref="P719">
    <cfRule type="cellIs" dxfId="16894" priority="17088" operator="greaterThan">
      <formula>5000000</formula>
    </cfRule>
  </conditionalFormatting>
  <conditionalFormatting sqref="P719">
    <cfRule type="expression" dxfId="16893" priority="17087">
      <formula>ISTEXT($P$719)</formula>
    </cfRule>
  </conditionalFormatting>
  <conditionalFormatting sqref="P719">
    <cfRule type="cellIs" dxfId="16892" priority="17086" operator="lessThan">
      <formula>0</formula>
    </cfRule>
  </conditionalFormatting>
  <conditionalFormatting sqref="Q719">
    <cfRule type="cellIs" dxfId="16891" priority="17085" operator="greaterThan">
      <formula>5000000</formula>
    </cfRule>
  </conditionalFormatting>
  <conditionalFormatting sqref="Q719">
    <cfRule type="expression" dxfId="16890" priority="17084">
      <formula>ISTEXT($Q$719)</formula>
    </cfRule>
  </conditionalFormatting>
  <conditionalFormatting sqref="Q719">
    <cfRule type="cellIs" dxfId="16889" priority="17083" operator="lessThan">
      <formula>0</formula>
    </cfRule>
  </conditionalFormatting>
  <conditionalFormatting sqref="R719">
    <cfRule type="cellIs" dxfId="16888" priority="17082" operator="greaterThan">
      <formula>5000000</formula>
    </cfRule>
  </conditionalFormatting>
  <conditionalFormatting sqref="R719">
    <cfRule type="expression" dxfId="16887" priority="17081">
      <formula>ISTEXT($R$719)</formula>
    </cfRule>
  </conditionalFormatting>
  <conditionalFormatting sqref="R719">
    <cfRule type="cellIs" dxfId="16886" priority="17080" operator="lessThan">
      <formula>0</formula>
    </cfRule>
  </conditionalFormatting>
  <conditionalFormatting sqref="S719">
    <cfRule type="cellIs" dxfId="16885" priority="17079" operator="greaterThan">
      <formula>5000000</formula>
    </cfRule>
  </conditionalFormatting>
  <conditionalFormatting sqref="S719">
    <cfRule type="expression" dxfId="16884" priority="17078">
      <formula>ISTEXT($S$719)</formula>
    </cfRule>
  </conditionalFormatting>
  <conditionalFormatting sqref="S719">
    <cfRule type="cellIs" dxfId="16883" priority="17077" operator="lessThan">
      <formula>0</formula>
    </cfRule>
  </conditionalFormatting>
  <conditionalFormatting sqref="T719">
    <cfRule type="cellIs" dxfId="16882" priority="17076" operator="greaterThan">
      <formula>5000000</formula>
    </cfRule>
  </conditionalFormatting>
  <conditionalFormatting sqref="T719">
    <cfRule type="expression" dxfId="16881" priority="17075">
      <formula>ISTEXT($T$719)</formula>
    </cfRule>
  </conditionalFormatting>
  <conditionalFormatting sqref="T719">
    <cfRule type="cellIs" dxfId="16880" priority="17074" operator="lessThan">
      <formula>0</formula>
    </cfRule>
  </conditionalFormatting>
  <conditionalFormatting sqref="U719">
    <cfRule type="cellIs" dxfId="16879" priority="17073" operator="greaterThan">
      <formula>5000000</formula>
    </cfRule>
  </conditionalFormatting>
  <conditionalFormatting sqref="U719">
    <cfRule type="expression" dxfId="16878" priority="17072">
      <formula>ISTEXT($U$719)</formula>
    </cfRule>
  </conditionalFormatting>
  <conditionalFormatting sqref="U719">
    <cfRule type="cellIs" dxfId="16877" priority="17071" operator="lessThan">
      <formula>0</formula>
    </cfRule>
  </conditionalFormatting>
  <conditionalFormatting sqref="V719">
    <cfRule type="cellIs" dxfId="16876" priority="17070" operator="greaterThan">
      <formula>5000000</formula>
    </cfRule>
  </conditionalFormatting>
  <conditionalFormatting sqref="V719">
    <cfRule type="expression" dxfId="16875" priority="17069">
      <formula>ISTEXT($V$719)</formula>
    </cfRule>
  </conditionalFormatting>
  <conditionalFormatting sqref="V719">
    <cfRule type="cellIs" dxfId="16874" priority="17068" operator="lessThan">
      <formula>0</formula>
    </cfRule>
  </conditionalFormatting>
  <conditionalFormatting sqref="W719">
    <cfRule type="cellIs" dxfId="16873" priority="17067" operator="greaterThan">
      <formula>5000000</formula>
    </cfRule>
  </conditionalFormatting>
  <conditionalFormatting sqref="W719">
    <cfRule type="expression" dxfId="16872" priority="17066">
      <formula>ISTEXT($W$719)</formula>
    </cfRule>
  </conditionalFormatting>
  <conditionalFormatting sqref="W719">
    <cfRule type="cellIs" dxfId="16871" priority="17065" operator="lessThan">
      <formula>0</formula>
    </cfRule>
  </conditionalFormatting>
  <conditionalFormatting sqref="X719">
    <cfRule type="cellIs" dxfId="16870" priority="17064" operator="greaterThan">
      <formula>5000000</formula>
    </cfRule>
  </conditionalFormatting>
  <conditionalFormatting sqref="X719">
    <cfRule type="expression" dxfId="16869" priority="17063">
      <formula>ISTEXT($X$719)</formula>
    </cfRule>
  </conditionalFormatting>
  <conditionalFormatting sqref="X719">
    <cfRule type="cellIs" dxfId="16868" priority="17062" operator="lessThan">
      <formula>0</formula>
    </cfRule>
  </conditionalFormatting>
  <conditionalFormatting sqref="Y719">
    <cfRule type="cellIs" dxfId="16867" priority="17061" operator="greaterThan">
      <formula>5000000</formula>
    </cfRule>
  </conditionalFormatting>
  <conditionalFormatting sqref="Y719">
    <cfRule type="expression" dxfId="16866" priority="17060">
      <formula>ISTEXT($Y$719)</formula>
    </cfRule>
  </conditionalFormatting>
  <conditionalFormatting sqref="Y719">
    <cfRule type="cellIs" dxfId="16865" priority="17059" operator="lessThan">
      <formula>0</formula>
    </cfRule>
  </conditionalFormatting>
  <conditionalFormatting sqref="Z719">
    <cfRule type="cellIs" dxfId="16864" priority="17058" operator="greaterThan">
      <formula>5000000</formula>
    </cfRule>
  </conditionalFormatting>
  <conditionalFormatting sqref="Z719">
    <cfRule type="expression" dxfId="16863" priority="17057">
      <formula>ISTEXT($Z$719)</formula>
    </cfRule>
  </conditionalFormatting>
  <conditionalFormatting sqref="Z719">
    <cfRule type="cellIs" dxfId="16862" priority="17056" operator="lessThan">
      <formula>0</formula>
    </cfRule>
  </conditionalFormatting>
  <conditionalFormatting sqref="D720">
    <cfRule type="cellIs" dxfId="16861" priority="17055" operator="greaterThan">
      <formula>5000000</formula>
    </cfRule>
  </conditionalFormatting>
  <conditionalFormatting sqref="D720">
    <cfRule type="expression" dxfId="16860" priority="17054">
      <formula>ISTEXT($D$720)</formula>
    </cfRule>
  </conditionalFormatting>
  <conditionalFormatting sqref="D720">
    <cfRule type="cellIs" dxfId="16859" priority="17053" operator="lessThan">
      <formula>0</formula>
    </cfRule>
  </conditionalFormatting>
  <conditionalFormatting sqref="E720">
    <cfRule type="cellIs" dxfId="16858" priority="17052" operator="greaterThan">
      <formula>5000000</formula>
    </cfRule>
  </conditionalFormatting>
  <conditionalFormatting sqref="E720">
    <cfRule type="expression" dxfId="16857" priority="17051">
      <formula>ISTEXT($E$720)</formula>
    </cfRule>
  </conditionalFormatting>
  <conditionalFormatting sqref="E720">
    <cfRule type="cellIs" dxfId="16856" priority="17050" operator="lessThan">
      <formula>0</formula>
    </cfRule>
  </conditionalFormatting>
  <conditionalFormatting sqref="F720">
    <cfRule type="cellIs" dxfId="16855" priority="17049" operator="greaterThan">
      <formula>5000000</formula>
    </cfRule>
  </conditionalFormatting>
  <conditionalFormatting sqref="F720">
    <cfRule type="expression" dxfId="16854" priority="17048">
      <formula>ISTEXT($F$720)</formula>
    </cfRule>
  </conditionalFormatting>
  <conditionalFormatting sqref="F720">
    <cfRule type="cellIs" dxfId="16853" priority="17047" operator="lessThan">
      <formula>0</formula>
    </cfRule>
  </conditionalFormatting>
  <conditionalFormatting sqref="G720">
    <cfRule type="cellIs" dxfId="16852" priority="17046" operator="greaterThan">
      <formula>5000000</formula>
    </cfRule>
  </conditionalFormatting>
  <conditionalFormatting sqref="G720">
    <cfRule type="expression" dxfId="16851" priority="17045">
      <formula>ISTEXT($G$720)</formula>
    </cfRule>
  </conditionalFormatting>
  <conditionalFormatting sqref="G720">
    <cfRule type="cellIs" dxfId="16850" priority="17044" operator="lessThan">
      <formula>0</formula>
    </cfRule>
  </conditionalFormatting>
  <conditionalFormatting sqref="H720">
    <cfRule type="cellIs" dxfId="16849" priority="17043" operator="greaterThan">
      <formula>5000000</formula>
    </cfRule>
  </conditionalFormatting>
  <conditionalFormatting sqref="H720">
    <cfRule type="expression" dxfId="16848" priority="17042">
      <formula>ISTEXT($H$720)</formula>
    </cfRule>
  </conditionalFormatting>
  <conditionalFormatting sqref="H720">
    <cfRule type="cellIs" dxfId="16847" priority="17041" operator="lessThan">
      <formula>0</formula>
    </cfRule>
  </conditionalFormatting>
  <conditionalFormatting sqref="I720">
    <cfRule type="cellIs" dxfId="16846" priority="17040" operator="greaterThan">
      <formula>5000000</formula>
    </cfRule>
  </conditionalFormatting>
  <conditionalFormatting sqref="I720">
    <cfRule type="expression" dxfId="16845" priority="17039">
      <formula>ISTEXT($I$720)</formula>
    </cfRule>
  </conditionalFormatting>
  <conditionalFormatting sqref="I720">
    <cfRule type="cellIs" dxfId="16844" priority="17038" operator="lessThan">
      <formula>0</formula>
    </cfRule>
  </conditionalFormatting>
  <conditionalFormatting sqref="J720">
    <cfRule type="cellIs" dxfId="16843" priority="17037" operator="greaterThan">
      <formula>5000000</formula>
    </cfRule>
  </conditionalFormatting>
  <conditionalFormatting sqref="J720">
    <cfRule type="expression" dxfId="16842" priority="17036">
      <formula>ISTEXT($J$720)</formula>
    </cfRule>
  </conditionalFormatting>
  <conditionalFormatting sqref="J720">
    <cfRule type="cellIs" dxfId="16841" priority="17035" operator="lessThan">
      <formula>0</formula>
    </cfRule>
  </conditionalFormatting>
  <conditionalFormatting sqref="K720">
    <cfRule type="cellIs" dxfId="16840" priority="17034" operator="greaterThan">
      <formula>5000000</formula>
    </cfRule>
  </conditionalFormatting>
  <conditionalFormatting sqref="K720">
    <cfRule type="expression" dxfId="16839" priority="17033">
      <formula>ISTEXT($K$720)</formula>
    </cfRule>
  </conditionalFormatting>
  <conditionalFormatting sqref="K720">
    <cfRule type="cellIs" dxfId="16838" priority="17032" operator="lessThan">
      <formula>0</formula>
    </cfRule>
  </conditionalFormatting>
  <conditionalFormatting sqref="L720">
    <cfRule type="cellIs" dxfId="16837" priority="17031" operator="greaterThan">
      <formula>5000000</formula>
    </cfRule>
  </conditionalFormatting>
  <conditionalFormatting sqref="L720">
    <cfRule type="expression" dxfId="16836" priority="17030">
      <formula>ISTEXT($L$720)</formula>
    </cfRule>
  </conditionalFormatting>
  <conditionalFormatting sqref="L720">
    <cfRule type="cellIs" dxfId="16835" priority="17029" operator="lessThan">
      <formula>0</formula>
    </cfRule>
  </conditionalFormatting>
  <conditionalFormatting sqref="M720">
    <cfRule type="cellIs" dxfId="16834" priority="17028" operator="greaterThan">
      <formula>5000000</formula>
    </cfRule>
  </conditionalFormatting>
  <conditionalFormatting sqref="M720">
    <cfRule type="expression" dxfId="16833" priority="17027">
      <formula>ISTEXT($M$720)</formula>
    </cfRule>
  </conditionalFormatting>
  <conditionalFormatting sqref="M720">
    <cfRule type="cellIs" dxfId="16832" priority="17026" operator="lessThan">
      <formula>0</formula>
    </cfRule>
  </conditionalFormatting>
  <conditionalFormatting sqref="N720">
    <cfRule type="cellIs" dxfId="16831" priority="17025" operator="greaterThan">
      <formula>5000000</formula>
    </cfRule>
  </conditionalFormatting>
  <conditionalFormatting sqref="N720">
    <cfRule type="expression" dxfId="16830" priority="17024">
      <formula>ISTEXT($N$720)</formula>
    </cfRule>
  </conditionalFormatting>
  <conditionalFormatting sqref="N720">
    <cfRule type="cellIs" dxfId="16829" priority="17023" operator="lessThan">
      <formula>0</formula>
    </cfRule>
  </conditionalFormatting>
  <conditionalFormatting sqref="O720">
    <cfRule type="cellIs" dxfId="16828" priority="17022" operator="greaterThan">
      <formula>5000000</formula>
    </cfRule>
  </conditionalFormatting>
  <conditionalFormatting sqref="O720">
    <cfRule type="expression" dxfId="16827" priority="17021">
      <formula>ISTEXT($O$720)</formula>
    </cfRule>
  </conditionalFormatting>
  <conditionalFormatting sqref="O720">
    <cfRule type="cellIs" dxfId="16826" priority="17020" operator="lessThan">
      <formula>0</formula>
    </cfRule>
  </conditionalFormatting>
  <conditionalFormatting sqref="P720">
    <cfRule type="cellIs" dxfId="16825" priority="17019" operator="greaterThan">
      <formula>5000000</formula>
    </cfRule>
  </conditionalFormatting>
  <conditionalFormatting sqref="P720">
    <cfRule type="expression" dxfId="16824" priority="17018">
      <formula>ISTEXT($P$720)</formula>
    </cfRule>
  </conditionalFormatting>
  <conditionalFormatting sqref="P720">
    <cfRule type="cellIs" dxfId="16823" priority="17017" operator="lessThan">
      <formula>0</formula>
    </cfRule>
  </conditionalFormatting>
  <conditionalFormatting sqref="Q720">
    <cfRule type="cellIs" dxfId="16822" priority="17016" operator="greaterThan">
      <formula>5000000</formula>
    </cfRule>
  </conditionalFormatting>
  <conditionalFormatting sqref="Q720">
    <cfRule type="expression" dxfId="16821" priority="17015">
      <formula>ISTEXT($Q$720)</formula>
    </cfRule>
  </conditionalFormatting>
  <conditionalFormatting sqref="Q720">
    <cfRule type="cellIs" dxfId="16820" priority="17014" operator="lessThan">
      <formula>0</formula>
    </cfRule>
  </conditionalFormatting>
  <conditionalFormatting sqref="R720">
    <cfRule type="cellIs" dxfId="16819" priority="17013" operator="greaterThan">
      <formula>5000000</formula>
    </cfRule>
  </conditionalFormatting>
  <conditionalFormatting sqref="R720">
    <cfRule type="expression" dxfId="16818" priority="17012">
      <formula>ISTEXT($R$720)</formula>
    </cfRule>
  </conditionalFormatting>
  <conditionalFormatting sqref="R720">
    <cfRule type="cellIs" dxfId="16817" priority="17011" operator="lessThan">
      <formula>0</formula>
    </cfRule>
  </conditionalFormatting>
  <conditionalFormatting sqref="S720">
    <cfRule type="cellIs" dxfId="16816" priority="17010" operator="greaterThan">
      <formula>5000000</formula>
    </cfRule>
  </conditionalFormatting>
  <conditionalFormatting sqref="S720">
    <cfRule type="expression" dxfId="16815" priority="17009">
      <formula>ISTEXT($S$720)</formula>
    </cfRule>
  </conditionalFormatting>
  <conditionalFormatting sqref="S720">
    <cfRule type="cellIs" dxfId="16814" priority="17008" operator="lessThan">
      <formula>0</formula>
    </cfRule>
  </conditionalFormatting>
  <conditionalFormatting sqref="T720">
    <cfRule type="cellIs" dxfId="16813" priority="17007" operator="greaterThan">
      <formula>5000000</formula>
    </cfRule>
  </conditionalFormatting>
  <conditionalFormatting sqref="T720">
    <cfRule type="expression" dxfId="16812" priority="17006">
      <formula>ISTEXT($T$720)</formula>
    </cfRule>
  </conditionalFormatting>
  <conditionalFormatting sqref="T720">
    <cfRule type="cellIs" dxfId="16811" priority="17005" operator="lessThan">
      <formula>0</formula>
    </cfRule>
  </conditionalFormatting>
  <conditionalFormatting sqref="U720">
    <cfRule type="cellIs" dxfId="16810" priority="17004" operator="greaterThan">
      <formula>5000000</formula>
    </cfRule>
  </conditionalFormatting>
  <conditionalFormatting sqref="U720">
    <cfRule type="expression" dxfId="16809" priority="17003">
      <formula>ISTEXT($U$720)</formula>
    </cfRule>
  </conditionalFormatting>
  <conditionalFormatting sqref="U720">
    <cfRule type="cellIs" dxfId="16808" priority="17002" operator="lessThan">
      <formula>0</formula>
    </cfRule>
  </conditionalFormatting>
  <conditionalFormatting sqref="V720">
    <cfRule type="cellIs" dxfId="16807" priority="17001" operator="greaterThan">
      <formula>5000000</formula>
    </cfRule>
  </conditionalFormatting>
  <conditionalFormatting sqref="V720">
    <cfRule type="expression" dxfId="16806" priority="17000">
      <formula>ISTEXT($V$720)</formula>
    </cfRule>
  </conditionalFormatting>
  <conditionalFormatting sqref="V720">
    <cfRule type="cellIs" dxfId="16805" priority="16999" operator="lessThan">
      <formula>0</formula>
    </cfRule>
  </conditionalFormatting>
  <conditionalFormatting sqref="W720">
    <cfRule type="cellIs" dxfId="16804" priority="16998" operator="greaterThan">
      <formula>5000000</formula>
    </cfRule>
  </conditionalFormatting>
  <conditionalFormatting sqref="W720">
    <cfRule type="expression" dxfId="16803" priority="16997">
      <formula>ISTEXT($W$720)</formula>
    </cfRule>
  </conditionalFormatting>
  <conditionalFormatting sqref="W720">
    <cfRule type="cellIs" dxfId="16802" priority="16996" operator="lessThan">
      <formula>0</formula>
    </cfRule>
  </conditionalFormatting>
  <conditionalFormatting sqref="X720">
    <cfRule type="cellIs" dxfId="16801" priority="16995" operator="greaterThan">
      <formula>5000000</formula>
    </cfRule>
  </conditionalFormatting>
  <conditionalFormatting sqref="X720">
    <cfRule type="expression" dxfId="16800" priority="16994">
      <formula>ISTEXT($X$720)</formula>
    </cfRule>
  </conditionalFormatting>
  <conditionalFormatting sqref="X720">
    <cfRule type="cellIs" dxfId="16799" priority="16993" operator="lessThan">
      <formula>0</formula>
    </cfRule>
  </conditionalFormatting>
  <conditionalFormatting sqref="Y720">
    <cfRule type="cellIs" dxfId="16798" priority="16992" operator="greaterThan">
      <formula>5000000</formula>
    </cfRule>
  </conditionalFormatting>
  <conditionalFormatting sqref="Y720">
    <cfRule type="expression" dxfId="16797" priority="16991">
      <formula>ISTEXT($Y$720)</formula>
    </cfRule>
  </conditionalFormatting>
  <conditionalFormatting sqref="Y720">
    <cfRule type="cellIs" dxfId="16796" priority="16990" operator="lessThan">
      <formula>0</formula>
    </cfRule>
  </conditionalFormatting>
  <conditionalFormatting sqref="Z720">
    <cfRule type="cellIs" dxfId="16795" priority="16989" operator="greaterThan">
      <formula>5000000</formula>
    </cfRule>
  </conditionalFormatting>
  <conditionalFormatting sqref="Z720">
    <cfRule type="expression" dxfId="16794" priority="16988">
      <formula>ISTEXT($Z$720)</formula>
    </cfRule>
  </conditionalFormatting>
  <conditionalFormatting sqref="Z720">
    <cfRule type="cellIs" dxfId="16793" priority="16987" operator="lessThan">
      <formula>0</formula>
    </cfRule>
  </conditionalFormatting>
  <conditionalFormatting sqref="D721">
    <cfRule type="cellIs" dxfId="16792" priority="16986" operator="greaterThan">
      <formula>5000000</formula>
    </cfRule>
  </conditionalFormatting>
  <conditionalFormatting sqref="D721">
    <cfRule type="expression" dxfId="16791" priority="16985">
      <formula>ISTEXT($D$721)</formula>
    </cfRule>
  </conditionalFormatting>
  <conditionalFormatting sqref="D721">
    <cfRule type="cellIs" dxfId="16790" priority="16984" operator="lessThan">
      <formula>0</formula>
    </cfRule>
  </conditionalFormatting>
  <conditionalFormatting sqref="E721">
    <cfRule type="cellIs" dxfId="16789" priority="16983" operator="greaterThan">
      <formula>5000000</formula>
    </cfRule>
  </conditionalFormatting>
  <conditionalFormatting sqref="E721">
    <cfRule type="expression" dxfId="16788" priority="16982">
      <formula>ISTEXT($E$721)</formula>
    </cfRule>
  </conditionalFormatting>
  <conditionalFormatting sqref="E721">
    <cfRule type="cellIs" dxfId="16787" priority="16981" operator="lessThan">
      <formula>0</formula>
    </cfRule>
  </conditionalFormatting>
  <conditionalFormatting sqref="F721">
    <cfRule type="cellIs" dxfId="16786" priority="16980" operator="greaterThan">
      <formula>5000000</formula>
    </cfRule>
  </conditionalFormatting>
  <conditionalFormatting sqref="F721">
    <cfRule type="expression" dxfId="16785" priority="16979">
      <formula>ISTEXT($F$721)</formula>
    </cfRule>
  </conditionalFormatting>
  <conditionalFormatting sqref="F721">
    <cfRule type="cellIs" dxfId="16784" priority="16978" operator="lessThan">
      <formula>0</formula>
    </cfRule>
  </conditionalFormatting>
  <conditionalFormatting sqref="G721">
    <cfRule type="cellIs" dxfId="16783" priority="16977" operator="greaterThan">
      <formula>5000000</formula>
    </cfRule>
  </conditionalFormatting>
  <conditionalFormatting sqref="G721">
    <cfRule type="expression" dxfId="16782" priority="16976">
      <formula>ISTEXT($G$721)</formula>
    </cfRule>
  </conditionalFormatting>
  <conditionalFormatting sqref="G721">
    <cfRule type="cellIs" dxfId="16781" priority="16975" operator="lessThan">
      <formula>0</formula>
    </cfRule>
  </conditionalFormatting>
  <conditionalFormatting sqref="H721">
    <cfRule type="cellIs" dxfId="16780" priority="16974" operator="greaterThan">
      <formula>5000000</formula>
    </cfRule>
  </conditionalFormatting>
  <conditionalFormatting sqref="H721">
    <cfRule type="expression" dxfId="16779" priority="16973">
      <formula>ISTEXT($H$721)</formula>
    </cfRule>
  </conditionalFormatting>
  <conditionalFormatting sqref="H721">
    <cfRule type="cellIs" dxfId="16778" priority="16972" operator="lessThan">
      <formula>0</formula>
    </cfRule>
  </conditionalFormatting>
  <conditionalFormatting sqref="I721">
    <cfRule type="cellIs" dxfId="16777" priority="16971" operator="greaterThan">
      <formula>5000000</formula>
    </cfRule>
  </conditionalFormatting>
  <conditionalFormatting sqref="I721">
    <cfRule type="expression" dxfId="16776" priority="16970">
      <formula>ISTEXT($I$721)</formula>
    </cfRule>
  </conditionalFormatting>
  <conditionalFormatting sqref="I721">
    <cfRule type="cellIs" dxfId="16775" priority="16969" operator="lessThan">
      <formula>0</formula>
    </cfRule>
  </conditionalFormatting>
  <conditionalFormatting sqref="J721">
    <cfRule type="cellIs" dxfId="16774" priority="16968" operator="greaterThan">
      <formula>5000000</formula>
    </cfRule>
  </conditionalFormatting>
  <conditionalFormatting sqref="J721">
    <cfRule type="expression" dxfId="16773" priority="16967">
      <formula>ISTEXT($J$721)</formula>
    </cfRule>
  </conditionalFormatting>
  <conditionalFormatting sqref="J721">
    <cfRule type="cellIs" dxfId="16772" priority="16966" operator="lessThan">
      <formula>0</formula>
    </cfRule>
  </conditionalFormatting>
  <conditionalFormatting sqref="K721">
    <cfRule type="cellIs" dxfId="16771" priority="16965" operator="greaterThan">
      <formula>5000000</formula>
    </cfRule>
  </conditionalFormatting>
  <conditionalFormatting sqref="K721">
    <cfRule type="expression" dxfId="16770" priority="16964">
      <formula>ISTEXT($K$721)</formula>
    </cfRule>
  </conditionalFormatting>
  <conditionalFormatting sqref="K721">
    <cfRule type="cellIs" dxfId="16769" priority="16963" operator="lessThan">
      <formula>0</formula>
    </cfRule>
  </conditionalFormatting>
  <conditionalFormatting sqref="L721">
    <cfRule type="cellIs" dxfId="16768" priority="16962" operator="greaterThan">
      <formula>5000000</formula>
    </cfRule>
  </conditionalFormatting>
  <conditionalFormatting sqref="L721">
    <cfRule type="expression" dxfId="16767" priority="16961">
      <formula>ISTEXT($L$721)</formula>
    </cfRule>
  </conditionalFormatting>
  <conditionalFormatting sqref="L721">
    <cfRule type="cellIs" dxfId="16766" priority="16960" operator="lessThan">
      <formula>0</formula>
    </cfRule>
  </conditionalFormatting>
  <conditionalFormatting sqref="M721">
    <cfRule type="cellIs" dxfId="16765" priority="16959" operator="greaterThan">
      <formula>5000000</formula>
    </cfRule>
  </conditionalFormatting>
  <conditionalFormatting sqref="M721">
    <cfRule type="expression" dxfId="16764" priority="16958">
      <formula>ISTEXT($M$721)</formula>
    </cfRule>
  </conditionalFormatting>
  <conditionalFormatting sqref="M721">
    <cfRule type="cellIs" dxfId="16763" priority="16957" operator="lessThan">
      <formula>0</formula>
    </cfRule>
  </conditionalFormatting>
  <conditionalFormatting sqref="N721">
    <cfRule type="cellIs" dxfId="16762" priority="16956" operator="greaterThan">
      <formula>5000000</formula>
    </cfRule>
  </conditionalFormatting>
  <conditionalFormatting sqref="N721">
    <cfRule type="expression" dxfId="16761" priority="16955">
      <formula>ISTEXT($N$721)</formula>
    </cfRule>
  </conditionalFormatting>
  <conditionalFormatting sqref="N721">
    <cfRule type="cellIs" dxfId="16760" priority="16954" operator="lessThan">
      <formula>0</formula>
    </cfRule>
  </conditionalFormatting>
  <conditionalFormatting sqref="O721">
    <cfRule type="cellIs" dxfId="16759" priority="16953" operator="greaterThan">
      <formula>5000000</formula>
    </cfRule>
  </conditionalFormatting>
  <conditionalFormatting sqref="O721">
    <cfRule type="expression" dxfId="16758" priority="16952">
      <formula>ISTEXT($O$721)</formula>
    </cfRule>
  </conditionalFormatting>
  <conditionalFormatting sqref="O721">
    <cfRule type="cellIs" dxfId="16757" priority="16951" operator="lessThan">
      <formula>0</formula>
    </cfRule>
  </conditionalFormatting>
  <conditionalFormatting sqref="P721">
    <cfRule type="cellIs" dxfId="16756" priority="16950" operator="greaterThan">
      <formula>5000000</formula>
    </cfRule>
  </conditionalFormatting>
  <conditionalFormatting sqref="P721">
    <cfRule type="expression" dxfId="16755" priority="16949">
      <formula>ISTEXT($P$721)</formula>
    </cfRule>
  </conditionalFormatting>
  <conditionalFormatting sqref="P721">
    <cfRule type="cellIs" dxfId="16754" priority="16948" operator="lessThan">
      <formula>0</formula>
    </cfRule>
  </conditionalFormatting>
  <conditionalFormatting sqref="Q721">
    <cfRule type="cellIs" dxfId="16753" priority="16947" operator="greaterThan">
      <formula>5000000</formula>
    </cfRule>
  </conditionalFormatting>
  <conditionalFormatting sqref="Q721">
    <cfRule type="expression" dxfId="16752" priority="16946">
      <formula>ISTEXT($Q$721)</formula>
    </cfRule>
  </conditionalFormatting>
  <conditionalFormatting sqref="Q721">
    <cfRule type="cellIs" dxfId="16751" priority="16945" operator="lessThan">
      <formula>0</formula>
    </cfRule>
  </conditionalFormatting>
  <conditionalFormatting sqref="R721">
    <cfRule type="cellIs" dxfId="16750" priority="16944" operator="greaterThan">
      <formula>5000000</formula>
    </cfRule>
  </conditionalFormatting>
  <conditionalFormatting sqref="R721">
    <cfRule type="expression" dxfId="16749" priority="16943">
      <formula>ISTEXT($R$721)</formula>
    </cfRule>
  </conditionalFormatting>
  <conditionalFormatting sqref="R721">
    <cfRule type="cellIs" dxfId="16748" priority="16942" operator="lessThan">
      <formula>0</formula>
    </cfRule>
  </conditionalFormatting>
  <conditionalFormatting sqref="S721">
    <cfRule type="cellIs" dxfId="16747" priority="16941" operator="greaterThan">
      <formula>5000000</formula>
    </cfRule>
  </conditionalFormatting>
  <conditionalFormatting sqref="S721">
    <cfRule type="expression" dxfId="16746" priority="16940">
      <formula>ISTEXT($S$721)</formula>
    </cfRule>
  </conditionalFormatting>
  <conditionalFormatting sqref="S721">
    <cfRule type="cellIs" dxfId="16745" priority="16939" operator="lessThan">
      <formula>0</formula>
    </cfRule>
  </conditionalFormatting>
  <conditionalFormatting sqref="T721">
    <cfRule type="cellIs" dxfId="16744" priority="16938" operator="greaterThan">
      <formula>5000000</formula>
    </cfRule>
  </conditionalFormatting>
  <conditionalFormatting sqref="T721">
    <cfRule type="expression" dxfId="16743" priority="16937">
      <formula>ISTEXT($T$721)</formula>
    </cfRule>
  </conditionalFormatting>
  <conditionalFormatting sqref="T721">
    <cfRule type="cellIs" dxfId="16742" priority="16936" operator="lessThan">
      <formula>0</formula>
    </cfRule>
  </conditionalFormatting>
  <conditionalFormatting sqref="U721">
    <cfRule type="cellIs" dxfId="16741" priority="16935" operator="greaterThan">
      <formula>5000000</formula>
    </cfRule>
  </conditionalFormatting>
  <conditionalFormatting sqref="U721">
    <cfRule type="expression" dxfId="16740" priority="16934">
      <formula>ISTEXT($U$721)</formula>
    </cfRule>
  </conditionalFormatting>
  <conditionalFormatting sqref="U721">
    <cfRule type="cellIs" dxfId="16739" priority="16933" operator="lessThan">
      <formula>0</formula>
    </cfRule>
  </conditionalFormatting>
  <conditionalFormatting sqref="V721">
    <cfRule type="cellIs" dxfId="16738" priority="16932" operator="greaterThan">
      <formula>5000000</formula>
    </cfRule>
  </conditionalFormatting>
  <conditionalFormatting sqref="V721">
    <cfRule type="expression" dxfId="16737" priority="16931">
      <formula>ISTEXT($V$721)</formula>
    </cfRule>
  </conditionalFormatting>
  <conditionalFormatting sqref="V721">
    <cfRule type="cellIs" dxfId="16736" priority="16930" operator="lessThan">
      <formula>0</formula>
    </cfRule>
  </conditionalFormatting>
  <conditionalFormatting sqref="W721">
    <cfRule type="cellIs" dxfId="16735" priority="16929" operator="greaterThan">
      <formula>5000000</formula>
    </cfRule>
  </conditionalFormatting>
  <conditionalFormatting sqref="W721">
    <cfRule type="expression" dxfId="16734" priority="16928">
      <formula>ISTEXT($W$721)</formula>
    </cfRule>
  </conditionalFormatting>
  <conditionalFormatting sqref="W721">
    <cfRule type="cellIs" dxfId="16733" priority="16927" operator="lessThan">
      <formula>0</formula>
    </cfRule>
  </conditionalFormatting>
  <conditionalFormatting sqref="X721">
    <cfRule type="cellIs" dxfId="16732" priority="16926" operator="greaterThan">
      <formula>5000000</formula>
    </cfRule>
  </conditionalFormatting>
  <conditionalFormatting sqref="X721">
    <cfRule type="expression" dxfId="16731" priority="16925">
      <formula>ISTEXT($X$721)</formula>
    </cfRule>
  </conditionalFormatting>
  <conditionalFormatting sqref="X721">
    <cfRule type="cellIs" dxfId="16730" priority="16924" operator="lessThan">
      <formula>0</formula>
    </cfRule>
  </conditionalFormatting>
  <conditionalFormatting sqref="Y721">
    <cfRule type="cellIs" dxfId="16729" priority="16923" operator="greaterThan">
      <formula>5000000</formula>
    </cfRule>
  </conditionalFormatting>
  <conditionalFormatting sqref="Y721">
    <cfRule type="expression" dxfId="16728" priority="16922">
      <formula>ISTEXT($Y$721)</formula>
    </cfRule>
  </conditionalFormatting>
  <conditionalFormatting sqref="Y721">
    <cfRule type="cellIs" dxfId="16727" priority="16921" operator="lessThan">
      <formula>0</formula>
    </cfRule>
  </conditionalFormatting>
  <conditionalFormatting sqref="Z721">
    <cfRule type="cellIs" dxfId="16726" priority="16920" operator="greaterThan">
      <formula>5000000</formula>
    </cfRule>
  </conditionalFormatting>
  <conditionalFormatting sqref="Z721">
    <cfRule type="expression" dxfId="16725" priority="16919">
      <formula>ISTEXT($Z$721)</formula>
    </cfRule>
  </conditionalFormatting>
  <conditionalFormatting sqref="Z721">
    <cfRule type="cellIs" dxfId="16724" priority="16918" operator="lessThan">
      <formula>0</formula>
    </cfRule>
  </conditionalFormatting>
  <conditionalFormatting sqref="D722">
    <cfRule type="cellIs" dxfId="16723" priority="16917" operator="greaterThan">
      <formula>5000000</formula>
    </cfRule>
  </conditionalFormatting>
  <conditionalFormatting sqref="D722">
    <cfRule type="expression" dxfId="16722" priority="16916">
      <formula>ISTEXT($D$722)</formula>
    </cfRule>
  </conditionalFormatting>
  <conditionalFormatting sqref="D722">
    <cfRule type="cellIs" dxfId="16721" priority="16915" operator="lessThan">
      <formula>0</formula>
    </cfRule>
  </conditionalFormatting>
  <conditionalFormatting sqref="E722">
    <cfRule type="cellIs" dxfId="16720" priority="16914" operator="greaterThan">
      <formula>5000000</formula>
    </cfRule>
  </conditionalFormatting>
  <conditionalFormatting sqref="E722">
    <cfRule type="expression" dxfId="16719" priority="16913">
      <formula>ISTEXT($E$722)</formula>
    </cfRule>
  </conditionalFormatting>
  <conditionalFormatting sqref="E722">
    <cfRule type="cellIs" dxfId="16718" priority="16912" operator="lessThan">
      <formula>0</formula>
    </cfRule>
  </conditionalFormatting>
  <conditionalFormatting sqref="F722">
    <cfRule type="cellIs" dxfId="16717" priority="16911" operator="greaterThan">
      <formula>5000000</formula>
    </cfRule>
  </conditionalFormatting>
  <conditionalFormatting sqref="F722">
    <cfRule type="expression" dxfId="16716" priority="16910">
      <formula>ISTEXT($F$722)</formula>
    </cfRule>
  </conditionalFormatting>
  <conditionalFormatting sqref="F722">
    <cfRule type="cellIs" dxfId="16715" priority="16909" operator="lessThan">
      <formula>0</formula>
    </cfRule>
  </conditionalFormatting>
  <conditionalFormatting sqref="G722">
    <cfRule type="cellIs" dxfId="16714" priority="16908" operator="greaterThan">
      <formula>5000000</formula>
    </cfRule>
  </conditionalFormatting>
  <conditionalFormatting sqref="G722">
    <cfRule type="expression" dxfId="16713" priority="16907">
      <formula>ISTEXT($G$722)</formula>
    </cfRule>
  </conditionalFormatting>
  <conditionalFormatting sqref="G722">
    <cfRule type="cellIs" dxfId="16712" priority="16906" operator="lessThan">
      <formula>0</formula>
    </cfRule>
  </conditionalFormatting>
  <conditionalFormatting sqref="H722">
    <cfRule type="cellIs" dxfId="16711" priority="16905" operator="greaterThan">
      <formula>5000000</formula>
    </cfRule>
  </conditionalFormatting>
  <conditionalFormatting sqref="H722">
    <cfRule type="expression" dxfId="16710" priority="16904">
      <formula>ISTEXT($H$722)</formula>
    </cfRule>
  </conditionalFormatting>
  <conditionalFormatting sqref="H722">
    <cfRule type="cellIs" dxfId="16709" priority="16903" operator="lessThan">
      <formula>0</formula>
    </cfRule>
  </conditionalFormatting>
  <conditionalFormatting sqref="I722">
    <cfRule type="cellIs" dxfId="16708" priority="16902" operator="greaterThan">
      <formula>5000000</formula>
    </cfRule>
  </conditionalFormatting>
  <conditionalFormatting sqref="I722">
    <cfRule type="expression" dxfId="16707" priority="16901">
      <formula>ISTEXT($I$722)</formula>
    </cfRule>
  </conditionalFormatting>
  <conditionalFormatting sqref="I722">
    <cfRule type="cellIs" dxfId="16706" priority="16900" operator="lessThan">
      <formula>0</formula>
    </cfRule>
  </conditionalFormatting>
  <conditionalFormatting sqref="J722">
    <cfRule type="cellIs" dxfId="16705" priority="16899" operator="greaterThan">
      <formula>5000000</formula>
    </cfRule>
  </conditionalFormatting>
  <conditionalFormatting sqref="J722">
    <cfRule type="expression" dxfId="16704" priority="16898">
      <formula>ISTEXT($J$722)</formula>
    </cfRule>
  </conditionalFormatting>
  <conditionalFormatting sqref="J722">
    <cfRule type="cellIs" dxfId="16703" priority="16897" operator="lessThan">
      <formula>0</formula>
    </cfRule>
  </conditionalFormatting>
  <conditionalFormatting sqref="K722">
    <cfRule type="cellIs" dxfId="16702" priority="16896" operator="greaterThan">
      <formula>5000000</formula>
    </cfRule>
  </conditionalFormatting>
  <conditionalFormatting sqref="K722">
    <cfRule type="expression" dxfId="16701" priority="16895">
      <formula>ISTEXT($K$722)</formula>
    </cfRule>
  </conditionalFormatting>
  <conditionalFormatting sqref="K722">
    <cfRule type="cellIs" dxfId="16700" priority="16894" operator="lessThan">
      <formula>0</formula>
    </cfRule>
  </conditionalFormatting>
  <conditionalFormatting sqref="L722">
    <cfRule type="cellIs" dxfId="16699" priority="16893" operator="greaterThan">
      <formula>5000000</formula>
    </cfRule>
  </conditionalFormatting>
  <conditionalFormatting sqref="L722">
    <cfRule type="expression" dxfId="16698" priority="16892">
      <formula>ISTEXT($L$722)</formula>
    </cfRule>
  </conditionalFormatting>
  <conditionalFormatting sqref="L722">
    <cfRule type="cellIs" dxfId="16697" priority="16891" operator="lessThan">
      <formula>0</formula>
    </cfRule>
  </conditionalFormatting>
  <conditionalFormatting sqref="M722">
    <cfRule type="cellIs" dxfId="16696" priority="16890" operator="greaterThan">
      <formula>5000000</formula>
    </cfRule>
  </conditionalFormatting>
  <conditionalFormatting sqref="M722">
    <cfRule type="expression" dxfId="16695" priority="16889">
      <formula>ISTEXT($M$722)</formula>
    </cfRule>
  </conditionalFormatting>
  <conditionalFormatting sqref="M722">
    <cfRule type="cellIs" dxfId="16694" priority="16888" operator="lessThan">
      <formula>0</formula>
    </cfRule>
  </conditionalFormatting>
  <conditionalFormatting sqref="N722">
    <cfRule type="cellIs" dxfId="16693" priority="16887" operator="greaterThan">
      <formula>5000000</formula>
    </cfRule>
  </conditionalFormatting>
  <conditionalFormatting sqref="N722">
    <cfRule type="expression" dxfId="16692" priority="16886">
      <formula>ISTEXT($N$722)</formula>
    </cfRule>
  </conditionalFormatting>
  <conditionalFormatting sqref="N722">
    <cfRule type="cellIs" dxfId="16691" priority="16885" operator="lessThan">
      <formula>0</formula>
    </cfRule>
  </conditionalFormatting>
  <conditionalFormatting sqref="O722">
    <cfRule type="cellIs" dxfId="16690" priority="16884" operator="greaterThan">
      <formula>5000000</formula>
    </cfRule>
  </conditionalFormatting>
  <conditionalFormatting sqref="O722">
    <cfRule type="expression" dxfId="16689" priority="16883">
      <formula>ISTEXT($O$722)</formula>
    </cfRule>
  </conditionalFormatting>
  <conditionalFormatting sqref="O722">
    <cfRule type="cellIs" dxfId="16688" priority="16882" operator="lessThan">
      <formula>0</formula>
    </cfRule>
  </conditionalFormatting>
  <conditionalFormatting sqref="P722">
    <cfRule type="cellIs" dxfId="16687" priority="16881" operator="greaterThan">
      <formula>5000000</formula>
    </cfRule>
  </conditionalFormatting>
  <conditionalFormatting sqref="P722">
    <cfRule type="expression" dxfId="16686" priority="16880">
      <formula>ISTEXT($P$722)</formula>
    </cfRule>
  </conditionalFormatting>
  <conditionalFormatting sqref="P722">
    <cfRule type="cellIs" dxfId="16685" priority="16879" operator="lessThan">
      <formula>0</formula>
    </cfRule>
  </conditionalFormatting>
  <conditionalFormatting sqref="Q722">
    <cfRule type="cellIs" dxfId="16684" priority="16878" operator="greaterThan">
      <formula>5000000</formula>
    </cfRule>
  </conditionalFormatting>
  <conditionalFormatting sqref="Q722">
    <cfRule type="expression" dxfId="16683" priority="16877">
      <formula>ISTEXT($Q$722)</formula>
    </cfRule>
  </conditionalFormatting>
  <conditionalFormatting sqref="Q722">
    <cfRule type="cellIs" dxfId="16682" priority="16876" operator="lessThan">
      <formula>0</formula>
    </cfRule>
  </conditionalFormatting>
  <conditionalFormatting sqref="R722">
    <cfRule type="cellIs" dxfId="16681" priority="16875" operator="greaterThan">
      <formula>5000000</formula>
    </cfRule>
  </conditionalFormatting>
  <conditionalFormatting sqref="R722">
    <cfRule type="expression" dxfId="16680" priority="16874">
      <formula>ISTEXT($R$722)</formula>
    </cfRule>
  </conditionalFormatting>
  <conditionalFormatting sqref="R722">
    <cfRule type="cellIs" dxfId="16679" priority="16873" operator="lessThan">
      <formula>0</formula>
    </cfRule>
  </conditionalFormatting>
  <conditionalFormatting sqref="S722">
    <cfRule type="cellIs" dxfId="16678" priority="16872" operator="greaterThan">
      <formula>5000000</formula>
    </cfRule>
  </conditionalFormatting>
  <conditionalFormatting sqref="S722">
    <cfRule type="expression" dxfId="16677" priority="16871">
      <formula>ISTEXT($S$722)</formula>
    </cfRule>
  </conditionalFormatting>
  <conditionalFormatting sqref="S722">
    <cfRule type="cellIs" dxfId="16676" priority="16870" operator="lessThan">
      <formula>0</formula>
    </cfRule>
  </conditionalFormatting>
  <conditionalFormatting sqref="T722">
    <cfRule type="cellIs" dxfId="16675" priority="16869" operator="greaterThan">
      <formula>5000000</formula>
    </cfRule>
  </conditionalFormatting>
  <conditionalFormatting sqref="T722">
    <cfRule type="expression" dxfId="16674" priority="16868">
      <formula>ISTEXT($T$722)</formula>
    </cfRule>
  </conditionalFormatting>
  <conditionalFormatting sqref="T722">
    <cfRule type="cellIs" dxfId="16673" priority="16867" operator="lessThan">
      <formula>0</formula>
    </cfRule>
  </conditionalFormatting>
  <conditionalFormatting sqref="U722">
    <cfRule type="cellIs" dxfId="16672" priority="16866" operator="greaterThan">
      <formula>5000000</formula>
    </cfRule>
  </conditionalFormatting>
  <conditionalFormatting sqref="U722">
    <cfRule type="expression" dxfId="16671" priority="16865">
      <formula>ISTEXT($U$722)</formula>
    </cfRule>
  </conditionalFormatting>
  <conditionalFormatting sqref="U722">
    <cfRule type="cellIs" dxfId="16670" priority="16864" operator="lessThan">
      <formula>0</formula>
    </cfRule>
  </conditionalFormatting>
  <conditionalFormatting sqref="V722">
    <cfRule type="cellIs" dxfId="16669" priority="16863" operator="greaterThan">
      <formula>5000000</formula>
    </cfRule>
  </conditionalFormatting>
  <conditionalFormatting sqref="V722">
    <cfRule type="expression" dxfId="16668" priority="16862">
      <formula>ISTEXT($V$722)</formula>
    </cfRule>
  </conditionalFormatting>
  <conditionalFormatting sqref="V722">
    <cfRule type="cellIs" dxfId="16667" priority="16861" operator="lessThan">
      <formula>0</formula>
    </cfRule>
  </conditionalFormatting>
  <conditionalFormatting sqref="W722">
    <cfRule type="cellIs" dxfId="16666" priority="16860" operator="greaterThan">
      <formula>5000000</formula>
    </cfRule>
  </conditionalFormatting>
  <conditionalFormatting sqref="W722">
    <cfRule type="expression" dxfId="16665" priority="16859">
      <formula>ISTEXT($W$722)</formula>
    </cfRule>
  </conditionalFormatting>
  <conditionalFormatting sqref="W722">
    <cfRule type="cellIs" dxfId="16664" priority="16858" operator="lessThan">
      <formula>0</formula>
    </cfRule>
  </conditionalFormatting>
  <conditionalFormatting sqref="X722">
    <cfRule type="cellIs" dxfId="16663" priority="16857" operator="greaterThan">
      <formula>5000000</formula>
    </cfRule>
  </conditionalFormatting>
  <conditionalFormatting sqref="X722">
    <cfRule type="expression" dxfId="16662" priority="16856">
      <formula>ISTEXT($X$722)</formula>
    </cfRule>
  </conditionalFormatting>
  <conditionalFormatting sqref="X722">
    <cfRule type="cellIs" dxfId="16661" priority="16855" operator="lessThan">
      <formula>0</formula>
    </cfRule>
  </conditionalFormatting>
  <conditionalFormatting sqref="Y722">
    <cfRule type="cellIs" dxfId="16660" priority="16854" operator="greaterThan">
      <formula>5000000</formula>
    </cfRule>
  </conditionalFormatting>
  <conditionalFormatting sqref="Y722">
    <cfRule type="expression" dxfId="16659" priority="16853">
      <formula>ISTEXT($Y$722)</formula>
    </cfRule>
  </conditionalFormatting>
  <conditionalFormatting sqref="Y722">
    <cfRule type="cellIs" dxfId="16658" priority="16852" operator="lessThan">
      <formula>0</formula>
    </cfRule>
  </conditionalFormatting>
  <conditionalFormatting sqref="Z722">
    <cfRule type="cellIs" dxfId="16657" priority="16851" operator="greaterThan">
      <formula>5000000</formula>
    </cfRule>
  </conditionalFormatting>
  <conditionalFormatting sqref="Z722">
    <cfRule type="expression" dxfId="16656" priority="16850">
      <formula>ISTEXT($Z$722)</formula>
    </cfRule>
  </conditionalFormatting>
  <conditionalFormatting sqref="Z722">
    <cfRule type="cellIs" dxfId="16655" priority="16849" operator="lessThan">
      <formula>0</formula>
    </cfRule>
  </conditionalFormatting>
  <conditionalFormatting sqref="D723">
    <cfRule type="cellIs" dxfId="16654" priority="16848" operator="greaterThan">
      <formula>5000000</formula>
    </cfRule>
  </conditionalFormatting>
  <conditionalFormatting sqref="D723">
    <cfRule type="expression" dxfId="16653" priority="16847">
      <formula>ISTEXT($D$723)</formula>
    </cfRule>
  </conditionalFormatting>
  <conditionalFormatting sqref="D723">
    <cfRule type="cellIs" dxfId="16652" priority="16846" operator="lessThan">
      <formula>0</formula>
    </cfRule>
  </conditionalFormatting>
  <conditionalFormatting sqref="E723">
    <cfRule type="cellIs" dxfId="16651" priority="16845" operator="greaterThan">
      <formula>5000000</formula>
    </cfRule>
  </conditionalFormatting>
  <conditionalFormatting sqref="E723">
    <cfRule type="expression" dxfId="16650" priority="16844">
      <formula>ISTEXT($E$723)</formula>
    </cfRule>
  </conditionalFormatting>
  <conditionalFormatting sqref="E723">
    <cfRule type="cellIs" dxfId="16649" priority="16843" operator="lessThan">
      <formula>0</formula>
    </cfRule>
  </conditionalFormatting>
  <conditionalFormatting sqref="F723">
    <cfRule type="cellIs" dxfId="16648" priority="16842" operator="greaterThan">
      <formula>5000000</formula>
    </cfRule>
  </conditionalFormatting>
  <conditionalFormatting sqref="F723">
    <cfRule type="expression" dxfId="16647" priority="16841">
      <formula>ISTEXT($F$723)</formula>
    </cfRule>
  </conditionalFormatting>
  <conditionalFormatting sqref="F723">
    <cfRule type="cellIs" dxfId="16646" priority="16840" operator="lessThan">
      <formula>0</formula>
    </cfRule>
  </conditionalFormatting>
  <conditionalFormatting sqref="G723">
    <cfRule type="cellIs" dxfId="16645" priority="16839" operator="greaterThan">
      <formula>5000000</formula>
    </cfRule>
  </conditionalFormatting>
  <conditionalFormatting sqref="G723">
    <cfRule type="expression" dxfId="16644" priority="16838">
      <formula>ISTEXT($G$723)</formula>
    </cfRule>
  </conditionalFormatting>
  <conditionalFormatting sqref="G723">
    <cfRule type="cellIs" dxfId="16643" priority="16837" operator="lessThan">
      <formula>0</formula>
    </cfRule>
  </conditionalFormatting>
  <conditionalFormatting sqref="H723">
    <cfRule type="cellIs" dxfId="16642" priority="16836" operator="greaterThan">
      <formula>5000000</formula>
    </cfRule>
  </conditionalFormatting>
  <conditionalFormatting sqref="H723">
    <cfRule type="expression" dxfId="16641" priority="16835">
      <formula>ISTEXT($H$723)</formula>
    </cfRule>
  </conditionalFormatting>
  <conditionalFormatting sqref="H723">
    <cfRule type="cellIs" dxfId="16640" priority="16834" operator="lessThan">
      <formula>0</formula>
    </cfRule>
  </conditionalFormatting>
  <conditionalFormatting sqref="I723">
    <cfRule type="cellIs" dxfId="16639" priority="16833" operator="greaterThan">
      <formula>5000000</formula>
    </cfRule>
  </conditionalFormatting>
  <conditionalFormatting sqref="I723">
    <cfRule type="expression" dxfId="16638" priority="16832">
      <formula>ISTEXT($I$723)</formula>
    </cfRule>
  </conditionalFormatting>
  <conditionalFormatting sqref="I723">
    <cfRule type="cellIs" dxfId="16637" priority="16831" operator="lessThan">
      <formula>0</formula>
    </cfRule>
  </conditionalFormatting>
  <conditionalFormatting sqref="J723">
    <cfRule type="cellIs" dxfId="16636" priority="16830" operator="greaterThan">
      <formula>5000000</formula>
    </cfRule>
  </conditionalFormatting>
  <conditionalFormatting sqref="J723">
    <cfRule type="expression" dxfId="16635" priority="16829">
      <formula>ISTEXT($J$723)</formula>
    </cfRule>
  </conditionalFormatting>
  <conditionalFormatting sqref="J723">
    <cfRule type="cellIs" dxfId="16634" priority="16828" operator="lessThan">
      <formula>0</formula>
    </cfRule>
  </conditionalFormatting>
  <conditionalFormatting sqref="K723">
    <cfRule type="cellIs" dxfId="16633" priority="16827" operator="greaterThan">
      <formula>5000000</formula>
    </cfRule>
  </conditionalFormatting>
  <conditionalFormatting sqref="K723">
    <cfRule type="expression" dxfId="16632" priority="16826">
      <formula>ISTEXT($K$723)</formula>
    </cfRule>
  </conditionalFormatting>
  <conditionalFormatting sqref="K723">
    <cfRule type="cellIs" dxfId="16631" priority="16825" operator="lessThan">
      <formula>0</formula>
    </cfRule>
  </conditionalFormatting>
  <conditionalFormatting sqref="L723">
    <cfRule type="cellIs" dxfId="16630" priority="16824" operator="greaterThan">
      <formula>5000000</formula>
    </cfRule>
  </conditionalFormatting>
  <conditionalFormatting sqref="L723">
    <cfRule type="expression" dxfId="16629" priority="16823">
      <formula>ISTEXT($L$723)</formula>
    </cfRule>
  </conditionalFormatting>
  <conditionalFormatting sqref="L723">
    <cfRule type="cellIs" dxfId="16628" priority="16822" operator="lessThan">
      <formula>0</formula>
    </cfRule>
  </conditionalFormatting>
  <conditionalFormatting sqref="M723">
    <cfRule type="cellIs" dxfId="16627" priority="16821" operator="greaterThan">
      <formula>5000000</formula>
    </cfRule>
  </conditionalFormatting>
  <conditionalFormatting sqref="M723">
    <cfRule type="expression" dxfId="16626" priority="16820">
      <formula>ISTEXT($M$723)</formula>
    </cfRule>
  </conditionalFormatting>
  <conditionalFormatting sqref="M723">
    <cfRule type="cellIs" dxfId="16625" priority="16819" operator="lessThan">
      <formula>0</formula>
    </cfRule>
  </conditionalFormatting>
  <conditionalFormatting sqref="N723">
    <cfRule type="cellIs" dxfId="16624" priority="16818" operator="greaterThan">
      <formula>5000000</formula>
    </cfRule>
  </conditionalFormatting>
  <conditionalFormatting sqref="N723">
    <cfRule type="expression" dxfId="16623" priority="16817">
      <formula>ISTEXT($N$723)</formula>
    </cfRule>
  </conditionalFormatting>
  <conditionalFormatting sqref="N723">
    <cfRule type="cellIs" dxfId="16622" priority="16816" operator="lessThan">
      <formula>0</formula>
    </cfRule>
  </conditionalFormatting>
  <conditionalFormatting sqref="O723">
    <cfRule type="cellIs" dxfId="16621" priority="16815" operator="greaterThan">
      <formula>5000000</formula>
    </cfRule>
  </conditionalFormatting>
  <conditionalFormatting sqref="O723">
    <cfRule type="expression" dxfId="16620" priority="16814">
      <formula>ISTEXT($O$723)</formula>
    </cfRule>
  </conditionalFormatting>
  <conditionalFormatting sqref="O723">
    <cfRule type="cellIs" dxfId="16619" priority="16813" operator="lessThan">
      <formula>0</formula>
    </cfRule>
  </conditionalFormatting>
  <conditionalFormatting sqref="P723">
    <cfRule type="cellIs" dxfId="16618" priority="16812" operator="greaterThan">
      <formula>5000000</formula>
    </cfRule>
  </conditionalFormatting>
  <conditionalFormatting sqref="P723">
    <cfRule type="expression" dxfId="16617" priority="16811">
      <formula>ISTEXT($P$723)</formula>
    </cfRule>
  </conditionalFormatting>
  <conditionalFormatting sqref="P723">
    <cfRule type="cellIs" dxfId="16616" priority="16810" operator="lessThan">
      <formula>0</formula>
    </cfRule>
  </conditionalFormatting>
  <conditionalFormatting sqref="Q723">
    <cfRule type="cellIs" dxfId="16615" priority="16809" operator="greaterThan">
      <formula>5000000</formula>
    </cfRule>
  </conditionalFormatting>
  <conditionalFormatting sqref="Q723">
    <cfRule type="expression" dxfId="16614" priority="16808">
      <formula>ISTEXT($Q$723)</formula>
    </cfRule>
  </conditionalFormatting>
  <conditionalFormatting sqref="Q723">
    <cfRule type="cellIs" dxfId="16613" priority="16807" operator="lessThan">
      <formula>0</formula>
    </cfRule>
  </conditionalFormatting>
  <conditionalFormatting sqref="R723">
    <cfRule type="cellIs" dxfId="16612" priority="16806" operator="greaterThan">
      <formula>5000000</formula>
    </cfRule>
  </conditionalFormatting>
  <conditionalFormatting sqref="R723">
    <cfRule type="expression" dxfId="16611" priority="16805">
      <formula>ISTEXT($R$723)</formula>
    </cfRule>
  </conditionalFormatting>
  <conditionalFormatting sqref="R723">
    <cfRule type="cellIs" dxfId="16610" priority="16804" operator="lessThan">
      <formula>0</formula>
    </cfRule>
  </conditionalFormatting>
  <conditionalFormatting sqref="S723">
    <cfRule type="cellIs" dxfId="16609" priority="16803" operator="greaterThan">
      <formula>5000000</formula>
    </cfRule>
  </conditionalFormatting>
  <conditionalFormatting sqref="S723">
    <cfRule type="expression" dxfId="16608" priority="16802">
      <formula>ISTEXT($S$723)</formula>
    </cfRule>
  </conditionalFormatting>
  <conditionalFormatting sqref="S723">
    <cfRule type="cellIs" dxfId="16607" priority="16801" operator="lessThan">
      <formula>0</formula>
    </cfRule>
  </conditionalFormatting>
  <conditionalFormatting sqref="T723">
    <cfRule type="cellIs" dxfId="16606" priority="16800" operator="greaterThan">
      <formula>5000000</formula>
    </cfRule>
  </conditionalFormatting>
  <conditionalFormatting sqref="T723">
    <cfRule type="expression" dxfId="16605" priority="16799">
      <formula>ISTEXT($T$723)</formula>
    </cfRule>
  </conditionalFormatting>
  <conditionalFormatting sqref="T723">
    <cfRule type="cellIs" dxfId="16604" priority="16798" operator="lessThan">
      <formula>0</formula>
    </cfRule>
  </conditionalFormatting>
  <conditionalFormatting sqref="U723">
    <cfRule type="cellIs" dxfId="16603" priority="16797" operator="greaterThan">
      <formula>5000000</formula>
    </cfRule>
  </conditionalFormatting>
  <conditionalFormatting sqref="U723">
    <cfRule type="expression" dxfId="16602" priority="16796">
      <formula>ISTEXT($U$723)</formula>
    </cfRule>
  </conditionalFormatting>
  <conditionalFormatting sqref="U723">
    <cfRule type="cellIs" dxfId="16601" priority="16795" operator="lessThan">
      <formula>0</formula>
    </cfRule>
  </conditionalFormatting>
  <conditionalFormatting sqref="V723">
    <cfRule type="cellIs" dxfId="16600" priority="16794" operator="greaterThan">
      <formula>5000000</formula>
    </cfRule>
  </conditionalFormatting>
  <conditionalFormatting sqref="V723">
    <cfRule type="expression" dxfId="16599" priority="16793">
      <formula>ISTEXT($V$723)</formula>
    </cfRule>
  </conditionalFormatting>
  <conditionalFormatting sqref="V723">
    <cfRule type="cellIs" dxfId="16598" priority="16792" operator="lessThan">
      <formula>0</formula>
    </cfRule>
  </conditionalFormatting>
  <conditionalFormatting sqref="W723">
    <cfRule type="cellIs" dxfId="16597" priority="16791" operator="greaterThan">
      <formula>5000000</formula>
    </cfRule>
  </conditionalFormatting>
  <conditionalFormatting sqref="W723">
    <cfRule type="expression" dxfId="16596" priority="16790">
      <formula>ISTEXT($W$723)</formula>
    </cfRule>
  </conditionalFormatting>
  <conditionalFormatting sqref="W723">
    <cfRule type="cellIs" dxfId="16595" priority="16789" operator="lessThan">
      <formula>0</formula>
    </cfRule>
  </conditionalFormatting>
  <conditionalFormatting sqref="X723">
    <cfRule type="cellIs" dxfId="16594" priority="16788" operator="greaterThan">
      <formula>5000000</formula>
    </cfRule>
  </conditionalFormatting>
  <conditionalFormatting sqref="X723">
    <cfRule type="expression" dxfId="16593" priority="16787">
      <formula>ISTEXT($X$723)</formula>
    </cfRule>
  </conditionalFormatting>
  <conditionalFormatting sqref="X723">
    <cfRule type="cellIs" dxfId="16592" priority="16786" operator="lessThan">
      <formula>0</formula>
    </cfRule>
  </conditionalFormatting>
  <conditionalFormatting sqref="Y723">
    <cfRule type="cellIs" dxfId="16591" priority="16785" operator="greaterThan">
      <formula>5000000</formula>
    </cfRule>
  </conditionalFormatting>
  <conditionalFormatting sqref="Y723">
    <cfRule type="expression" dxfId="16590" priority="16784">
      <formula>ISTEXT($Y$723)</formula>
    </cfRule>
  </conditionalFormatting>
  <conditionalFormatting sqref="Y723">
    <cfRule type="cellIs" dxfId="16589" priority="16783" operator="lessThan">
      <formula>0</formula>
    </cfRule>
  </conditionalFormatting>
  <conditionalFormatting sqref="Z723">
    <cfRule type="cellIs" dxfId="16588" priority="16782" operator="greaterThan">
      <formula>5000000</formula>
    </cfRule>
  </conditionalFormatting>
  <conditionalFormatting sqref="Z723">
    <cfRule type="expression" dxfId="16587" priority="16781">
      <formula>ISTEXT($Z$723)</formula>
    </cfRule>
  </conditionalFormatting>
  <conditionalFormatting sqref="Z723">
    <cfRule type="cellIs" dxfId="16586" priority="16780" operator="lessThan">
      <formula>0</formula>
    </cfRule>
  </conditionalFormatting>
  <conditionalFormatting sqref="D725">
    <cfRule type="cellIs" dxfId="16585" priority="16779" operator="greaterThan">
      <formula>5000000</formula>
    </cfRule>
  </conditionalFormatting>
  <conditionalFormatting sqref="D725">
    <cfRule type="expression" dxfId="16584" priority="16778">
      <formula>ISTEXT($D$725)</formula>
    </cfRule>
  </conditionalFormatting>
  <conditionalFormatting sqref="D725">
    <cfRule type="cellIs" dxfId="16583" priority="16777" operator="lessThan">
      <formula>0</formula>
    </cfRule>
  </conditionalFormatting>
  <conditionalFormatting sqref="E725">
    <cfRule type="cellIs" dxfId="16582" priority="16776" operator="greaterThan">
      <formula>5000000</formula>
    </cfRule>
  </conditionalFormatting>
  <conditionalFormatting sqref="E725">
    <cfRule type="expression" dxfId="16581" priority="16775">
      <formula>ISTEXT($E$725)</formula>
    </cfRule>
  </conditionalFormatting>
  <conditionalFormatting sqref="E725">
    <cfRule type="cellIs" dxfId="16580" priority="16774" operator="lessThan">
      <formula>0</formula>
    </cfRule>
  </conditionalFormatting>
  <conditionalFormatting sqref="F725">
    <cfRule type="cellIs" dxfId="16579" priority="16773" operator="greaterThan">
      <formula>5000000</formula>
    </cfRule>
  </conditionalFormatting>
  <conditionalFormatting sqref="F725">
    <cfRule type="expression" dxfId="16578" priority="16772">
      <formula>ISTEXT($F$725)</formula>
    </cfRule>
  </conditionalFormatting>
  <conditionalFormatting sqref="F725">
    <cfRule type="cellIs" dxfId="16577" priority="16771" operator="lessThan">
      <formula>0</formula>
    </cfRule>
  </conditionalFormatting>
  <conditionalFormatting sqref="G725">
    <cfRule type="cellIs" dxfId="16576" priority="16770" operator="greaterThan">
      <formula>5000000</formula>
    </cfRule>
  </conditionalFormatting>
  <conditionalFormatting sqref="G725">
    <cfRule type="expression" dxfId="16575" priority="16769">
      <formula>ISTEXT($G$725)</formula>
    </cfRule>
  </conditionalFormatting>
  <conditionalFormatting sqref="G725">
    <cfRule type="cellIs" dxfId="16574" priority="16768" operator="lessThan">
      <formula>0</formula>
    </cfRule>
  </conditionalFormatting>
  <conditionalFormatting sqref="H725">
    <cfRule type="cellIs" dxfId="16573" priority="16767" operator="greaterThan">
      <formula>5000000</formula>
    </cfRule>
  </conditionalFormatting>
  <conditionalFormatting sqref="H725">
    <cfRule type="expression" dxfId="16572" priority="16766">
      <formula>ISTEXT($H$725)</formula>
    </cfRule>
  </conditionalFormatting>
  <conditionalFormatting sqref="H725">
    <cfRule type="cellIs" dxfId="16571" priority="16765" operator="lessThan">
      <formula>0</formula>
    </cfRule>
  </conditionalFormatting>
  <conditionalFormatting sqref="I725">
    <cfRule type="cellIs" dxfId="16570" priority="16764" operator="greaterThan">
      <formula>5000000</formula>
    </cfRule>
  </conditionalFormatting>
  <conditionalFormatting sqref="I725">
    <cfRule type="expression" dxfId="16569" priority="16763">
      <formula>ISTEXT($I$725)</formula>
    </cfRule>
  </conditionalFormatting>
  <conditionalFormatting sqref="I725">
    <cfRule type="cellIs" dxfId="16568" priority="16762" operator="lessThan">
      <formula>0</formula>
    </cfRule>
  </conditionalFormatting>
  <conditionalFormatting sqref="J725">
    <cfRule type="cellIs" dxfId="16567" priority="16761" operator="greaterThan">
      <formula>5000000</formula>
    </cfRule>
  </conditionalFormatting>
  <conditionalFormatting sqref="J725">
    <cfRule type="expression" dxfId="16566" priority="16760">
      <formula>ISTEXT($J$725)</formula>
    </cfRule>
  </conditionalFormatting>
  <conditionalFormatting sqref="J725">
    <cfRule type="cellIs" dxfId="16565" priority="16759" operator="lessThan">
      <formula>0</formula>
    </cfRule>
  </conditionalFormatting>
  <conditionalFormatting sqref="K725">
    <cfRule type="cellIs" dxfId="16564" priority="16758" operator="greaterThan">
      <formula>5000000</formula>
    </cfRule>
  </conditionalFormatting>
  <conditionalFormatting sqref="K725">
    <cfRule type="expression" dxfId="16563" priority="16757">
      <formula>ISTEXT($K$725)</formula>
    </cfRule>
  </conditionalFormatting>
  <conditionalFormatting sqref="K725">
    <cfRule type="cellIs" dxfId="16562" priority="16756" operator="lessThan">
      <formula>0</formula>
    </cfRule>
  </conditionalFormatting>
  <conditionalFormatting sqref="L725">
    <cfRule type="cellIs" dxfId="16561" priority="16755" operator="greaterThan">
      <formula>5000000</formula>
    </cfRule>
  </conditionalFormatting>
  <conditionalFormatting sqref="L725">
    <cfRule type="expression" dxfId="16560" priority="16754">
      <formula>ISTEXT($L$725)</formula>
    </cfRule>
  </conditionalFormatting>
  <conditionalFormatting sqref="L725">
    <cfRule type="cellIs" dxfId="16559" priority="16753" operator="lessThan">
      <formula>0</formula>
    </cfRule>
  </conditionalFormatting>
  <conditionalFormatting sqref="M725">
    <cfRule type="cellIs" dxfId="16558" priority="16752" operator="greaterThan">
      <formula>5000000</formula>
    </cfRule>
  </conditionalFormatting>
  <conditionalFormatting sqref="M725">
    <cfRule type="expression" dxfId="16557" priority="16751">
      <formula>ISTEXT($M$725)</formula>
    </cfRule>
  </conditionalFormatting>
  <conditionalFormatting sqref="M725">
    <cfRule type="cellIs" dxfId="16556" priority="16750" operator="lessThan">
      <formula>0</formula>
    </cfRule>
  </conditionalFormatting>
  <conditionalFormatting sqref="N725">
    <cfRule type="cellIs" dxfId="16555" priority="16749" operator="greaterThan">
      <formula>5000000</formula>
    </cfRule>
  </conditionalFormatting>
  <conditionalFormatting sqref="N725">
    <cfRule type="expression" dxfId="16554" priority="16748">
      <formula>ISTEXT($N$725)</formula>
    </cfRule>
  </conditionalFormatting>
  <conditionalFormatting sqref="N725">
    <cfRule type="cellIs" dxfId="16553" priority="16747" operator="lessThan">
      <formula>0</formula>
    </cfRule>
  </conditionalFormatting>
  <conditionalFormatting sqref="O725">
    <cfRule type="cellIs" dxfId="16552" priority="16746" operator="greaterThan">
      <formula>5000000</formula>
    </cfRule>
  </conditionalFormatting>
  <conditionalFormatting sqref="O725">
    <cfRule type="expression" dxfId="16551" priority="16745">
      <formula>ISTEXT($O$725)</formula>
    </cfRule>
  </conditionalFormatting>
  <conditionalFormatting sqref="O725">
    <cfRule type="cellIs" dxfId="16550" priority="16744" operator="lessThan">
      <formula>0</formula>
    </cfRule>
  </conditionalFormatting>
  <conditionalFormatting sqref="P725">
    <cfRule type="cellIs" dxfId="16549" priority="16743" operator="greaterThan">
      <formula>5000000</formula>
    </cfRule>
  </conditionalFormatting>
  <conditionalFormatting sqref="P725">
    <cfRule type="expression" dxfId="16548" priority="16742">
      <formula>ISTEXT($P$725)</formula>
    </cfRule>
  </conditionalFormatting>
  <conditionalFormatting sqref="P725">
    <cfRule type="cellIs" dxfId="16547" priority="16741" operator="lessThan">
      <formula>0</formula>
    </cfRule>
  </conditionalFormatting>
  <conditionalFormatting sqref="Q725">
    <cfRule type="cellIs" dxfId="16546" priority="16740" operator="greaterThan">
      <formula>5000000</formula>
    </cfRule>
  </conditionalFormatting>
  <conditionalFormatting sqref="Q725">
    <cfRule type="expression" dxfId="16545" priority="16739">
      <formula>ISTEXT($Q$725)</formula>
    </cfRule>
  </conditionalFormatting>
  <conditionalFormatting sqref="Q725">
    <cfRule type="cellIs" dxfId="16544" priority="16738" operator="lessThan">
      <formula>0</formula>
    </cfRule>
  </conditionalFormatting>
  <conditionalFormatting sqref="R725">
    <cfRule type="cellIs" dxfId="16543" priority="16737" operator="greaterThan">
      <formula>5000000</formula>
    </cfRule>
  </conditionalFormatting>
  <conditionalFormatting sqref="R725">
    <cfRule type="expression" dxfId="16542" priority="16736">
      <formula>ISTEXT($R$725)</formula>
    </cfRule>
  </conditionalFormatting>
  <conditionalFormatting sqref="R725">
    <cfRule type="cellIs" dxfId="16541" priority="16735" operator="lessThan">
      <formula>0</formula>
    </cfRule>
  </conditionalFormatting>
  <conditionalFormatting sqref="S725">
    <cfRule type="cellIs" dxfId="16540" priority="16734" operator="greaterThan">
      <formula>5000000</formula>
    </cfRule>
  </conditionalFormatting>
  <conditionalFormatting sqref="S725">
    <cfRule type="expression" dxfId="16539" priority="16733">
      <formula>ISTEXT($S$725)</formula>
    </cfRule>
  </conditionalFormatting>
  <conditionalFormatting sqref="S725">
    <cfRule type="cellIs" dxfId="16538" priority="16732" operator="lessThan">
      <formula>0</formula>
    </cfRule>
  </conditionalFormatting>
  <conditionalFormatting sqref="T725">
    <cfRule type="cellIs" dxfId="16537" priority="16731" operator="greaterThan">
      <formula>5000000</formula>
    </cfRule>
  </conditionalFormatting>
  <conditionalFormatting sqref="T725">
    <cfRule type="expression" dxfId="16536" priority="16730">
      <formula>ISTEXT($T$725)</formula>
    </cfRule>
  </conditionalFormatting>
  <conditionalFormatting sqref="T725">
    <cfRule type="cellIs" dxfId="16535" priority="16729" operator="lessThan">
      <formula>0</formula>
    </cfRule>
  </conditionalFormatting>
  <conditionalFormatting sqref="U725">
    <cfRule type="cellIs" dxfId="16534" priority="16728" operator="greaterThan">
      <formula>5000000</formula>
    </cfRule>
  </conditionalFormatting>
  <conditionalFormatting sqref="U725">
    <cfRule type="expression" dxfId="16533" priority="16727">
      <formula>ISTEXT($U$725)</formula>
    </cfRule>
  </conditionalFormatting>
  <conditionalFormatting sqref="U725">
    <cfRule type="cellIs" dxfId="16532" priority="16726" operator="lessThan">
      <formula>0</formula>
    </cfRule>
  </conditionalFormatting>
  <conditionalFormatting sqref="V725">
    <cfRule type="cellIs" dxfId="16531" priority="16725" operator="greaterThan">
      <formula>5000000</formula>
    </cfRule>
  </conditionalFormatting>
  <conditionalFormatting sqref="V725">
    <cfRule type="expression" dxfId="16530" priority="16724">
      <formula>ISTEXT($V$725)</formula>
    </cfRule>
  </conditionalFormatting>
  <conditionalFormatting sqref="V725">
    <cfRule type="cellIs" dxfId="16529" priority="16723" operator="lessThan">
      <formula>0</formula>
    </cfRule>
  </conditionalFormatting>
  <conditionalFormatting sqref="W725">
    <cfRule type="cellIs" dxfId="16528" priority="16722" operator="greaterThan">
      <formula>5000000</formula>
    </cfRule>
  </conditionalFormatting>
  <conditionalFormatting sqref="W725">
    <cfRule type="expression" dxfId="16527" priority="16721">
      <formula>ISTEXT($W$725)</formula>
    </cfRule>
  </conditionalFormatting>
  <conditionalFormatting sqref="W725">
    <cfRule type="cellIs" dxfId="16526" priority="16720" operator="lessThan">
      <formula>0</formula>
    </cfRule>
  </conditionalFormatting>
  <conditionalFormatting sqref="X725">
    <cfRule type="cellIs" dxfId="16525" priority="16719" operator="greaterThan">
      <formula>5000000</formula>
    </cfRule>
  </conditionalFormatting>
  <conditionalFormatting sqref="X725">
    <cfRule type="expression" dxfId="16524" priority="16718">
      <formula>ISTEXT($X$725)</formula>
    </cfRule>
  </conditionalFormatting>
  <conditionalFormatting sqref="X725">
    <cfRule type="cellIs" dxfId="16523" priority="16717" operator="lessThan">
      <formula>0</formula>
    </cfRule>
  </conditionalFormatting>
  <conditionalFormatting sqref="Y725">
    <cfRule type="cellIs" dxfId="16522" priority="16716" operator="greaterThan">
      <formula>5000000</formula>
    </cfRule>
  </conditionalFormatting>
  <conditionalFormatting sqref="Y725">
    <cfRule type="expression" dxfId="16521" priority="16715">
      <formula>ISTEXT($Y$725)</formula>
    </cfRule>
  </conditionalFormatting>
  <conditionalFormatting sqref="Y725">
    <cfRule type="cellIs" dxfId="16520" priority="16714" operator="lessThan">
      <formula>0</formula>
    </cfRule>
  </conditionalFormatting>
  <conditionalFormatting sqref="Z725">
    <cfRule type="cellIs" dxfId="16519" priority="16713" operator="greaterThan">
      <formula>5000000</formula>
    </cfRule>
  </conditionalFormatting>
  <conditionalFormatting sqref="Z725">
    <cfRule type="expression" dxfId="16518" priority="16712">
      <formula>ISTEXT($Z$725)</formula>
    </cfRule>
  </conditionalFormatting>
  <conditionalFormatting sqref="Z725">
    <cfRule type="cellIs" dxfId="16517" priority="16711" operator="lessThan">
      <formula>0</formula>
    </cfRule>
  </conditionalFormatting>
  <conditionalFormatting sqref="D726">
    <cfRule type="cellIs" dxfId="16516" priority="16710" operator="greaterThan">
      <formula>5000000</formula>
    </cfRule>
  </conditionalFormatting>
  <conditionalFormatting sqref="D726">
    <cfRule type="expression" dxfId="16515" priority="16709">
      <formula>ISTEXT($D$726)</formula>
    </cfRule>
  </conditionalFormatting>
  <conditionalFormatting sqref="D726">
    <cfRule type="cellIs" dxfId="16514" priority="16708" operator="lessThan">
      <formula>0</formula>
    </cfRule>
  </conditionalFormatting>
  <conditionalFormatting sqref="E726">
    <cfRule type="cellIs" dxfId="16513" priority="16707" operator="greaterThan">
      <formula>5000000</formula>
    </cfRule>
  </conditionalFormatting>
  <conditionalFormatting sqref="E726">
    <cfRule type="expression" dxfId="16512" priority="16706">
      <formula>ISTEXT($E$726)</formula>
    </cfRule>
  </conditionalFormatting>
  <conditionalFormatting sqref="E726">
    <cfRule type="cellIs" dxfId="16511" priority="16705" operator="lessThan">
      <formula>0</formula>
    </cfRule>
  </conditionalFormatting>
  <conditionalFormatting sqref="F726">
    <cfRule type="cellIs" dxfId="16510" priority="16704" operator="greaterThan">
      <formula>5000000</formula>
    </cfRule>
  </conditionalFormatting>
  <conditionalFormatting sqref="F726">
    <cfRule type="expression" dxfId="16509" priority="16703">
      <formula>ISTEXT($F$726)</formula>
    </cfRule>
  </conditionalFormatting>
  <conditionalFormatting sqref="F726">
    <cfRule type="cellIs" dxfId="16508" priority="16702" operator="lessThan">
      <formula>0</formula>
    </cfRule>
  </conditionalFormatting>
  <conditionalFormatting sqref="G726">
    <cfRule type="cellIs" dxfId="16507" priority="16701" operator="greaterThan">
      <formula>5000000</formula>
    </cfRule>
  </conditionalFormatting>
  <conditionalFormatting sqref="G726">
    <cfRule type="expression" dxfId="16506" priority="16700">
      <formula>ISTEXT($G$726)</formula>
    </cfRule>
  </conditionalFormatting>
  <conditionalFormatting sqref="G726">
    <cfRule type="cellIs" dxfId="16505" priority="16699" operator="lessThan">
      <formula>0</formula>
    </cfRule>
  </conditionalFormatting>
  <conditionalFormatting sqref="H726">
    <cfRule type="cellIs" dxfId="16504" priority="16698" operator="greaterThan">
      <formula>5000000</formula>
    </cfRule>
  </conditionalFormatting>
  <conditionalFormatting sqref="H726">
    <cfRule type="expression" dxfId="16503" priority="16697">
      <formula>ISTEXT($H$726)</formula>
    </cfRule>
  </conditionalFormatting>
  <conditionalFormatting sqref="H726">
    <cfRule type="cellIs" dxfId="16502" priority="16696" operator="lessThan">
      <formula>0</formula>
    </cfRule>
  </conditionalFormatting>
  <conditionalFormatting sqref="I726">
    <cfRule type="cellIs" dxfId="16501" priority="16695" operator="greaterThan">
      <formula>5000000</formula>
    </cfRule>
  </conditionalFormatting>
  <conditionalFormatting sqref="I726">
    <cfRule type="expression" dxfId="16500" priority="16694">
      <formula>ISTEXT($I$726)</formula>
    </cfRule>
  </conditionalFormatting>
  <conditionalFormatting sqref="I726">
    <cfRule type="cellIs" dxfId="16499" priority="16693" operator="lessThan">
      <formula>0</formula>
    </cfRule>
  </conditionalFormatting>
  <conditionalFormatting sqref="J726">
    <cfRule type="cellIs" dxfId="16498" priority="16692" operator="greaterThan">
      <formula>5000000</formula>
    </cfRule>
  </conditionalFormatting>
  <conditionalFormatting sqref="J726">
    <cfRule type="expression" dxfId="16497" priority="16691">
      <formula>ISTEXT($J$726)</formula>
    </cfRule>
  </conditionalFormatting>
  <conditionalFormatting sqref="J726">
    <cfRule type="cellIs" dxfId="16496" priority="16690" operator="lessThan">
      <formula>0</formula>
    </cfRule>
  </conditionalFormatting>
  <conditionalFormatting sqref="K726">
    <cfRule type="cellIs" dxfId="16495" priority="16689" operator="greaterThan">
      <formula>5000000</formula>
    </cfRule>
  </conditionalFormatting>
  <conditionalFormatting sqref="K726">
    <cfRule type="expression" dxfId="16494" priority="16688">
      <formula>ISTEXT($K$726)</formula>
    </cfRule>
  </conditionalFormatting>
  <conditionalFormatting sqref="K726">
    <cfRule type="cellIs" dxfId="16493" priority="16687" operator="lessThan">
      <formula>0</formula>
    </cfRule>
  </conditionalFormatting>
  <conditionalFormatting sqref="L726">
    <cfRule type="cellIs" dxfId="16492" priority="16686" operator="greaterThan">
      <formula>5000000</formula>
    </cfRule>
  </conditionalFormatting>
  <conditionalFormatting sqref="L726">
    <cfRule type="expression" dxfId="16491" priority="16685">
      <formula>ISTEXT($L$726)</formula>
    </cfRule>
  </conditionalFormatting>
  <conditionalFormatting sqref="L726">
    <cfRule type="cellIs" dxfId="16490" priority="16684" operator="lessThan">
      <formula>0</formula>
    </cfRule>
  </conditionalFormatting>
  <conditionalFormatting sqref="M726">
    <cfRule type="cellIs" dxfId="16489" priority="16683" operator="greaterThan">
      <formula>5000000</formula>
    </cfRule>
  </conditionalFormatting>
  <conditionalFormatting sqref="M726">
    <cfRule type="expression" dxfId="16488" priority="16682">
      <formula>ISTEXT($M$726)</formula>
    </cfRule>
  </conditionalFormatting>
  <conditionalFormatting sqref="M726">
    <cfRule type="cellIs" dxfId="16487" priority="16681" operator="lessThan">
      <formula>0</formula>
    </cfRule>
  </conditionalFormatting>
  <conditionalFormatting sqref="N726">
    <cfRule type="cellIs" dxfId="16486" priority="16680" operator="greaterThan">
      <formula>5000000</formula>
    </cfRule>
  </conditionalFormatting>
  <conditionalFormatting sqref="N726">
    <cfRule type="expression" dxfId="16485" priority="16679">
      <formula>ISTEXT($N$726)</formula>
    </cfRule>
  </conditionalFormatting>
  <conditionalFormatting sqref="N726">
    <cfRule type="cellIs" dxfId="16484" priority="16678" operator="lessThan">
      <formula>0</formula>
    </cfRule>
  </conditionalFormatting>
  <conditionalFormatting sqref="O726">
    <cfRule type="cellIs" dxfId="16483" priority="16677" operator="greaterThan">
      <formula>5000000</formula>
    </cfRule>
  </conditionalFormatting>
  <conditionalFormatting sqref="O726">
    <cfRule type="expression" dxfId="16482" priority="16676">
      <formula>ISTEXT($O$726)</formula>
    </cfRule>
  </conditionalFormatting>
  <conditionalFormatting sqref="O726">
    <cfRule type="cellIs" dxfId="16481" priority="16675" operator="lessThan">
      <formula>0</formula>
    </cfRule>
  </conditionalFormatting>
  <conditionalFormatting sqref="P726">
    <cfRule type="cellIs" dxfId="16480" priority="16674" operator="greaterThan">
      <formula>5000000</formula>
    </cfRule>
  </conditionalFormatting>
  <conditionalFormatting sqref="P726">
    <cfRule type="expression" dxfId="16479" priority="16673">
      <formula>ISTEXT($P$726)</formula>
    </cfRule>
  </conditionalFormatting>
  <conditionalFormatting sqref="P726">
    <cfRule type="cellIs" dxfId="16478" priority="16672" operator="lessThan">
      <formula>0</formula>
    </cfRule>
  </conditionalFormatting>
  <conditionalFormatting sqref="Q726">
    <cfRule type="cellIs" dxfId="16477" priority="16671" operator="greaterThan">
      <formula>5000000</formula>
    </cfRule>
  </conditionalFormatting>
  <conditionalFormatting sqref="Q726">
    <cfRule type="expression" dxfId="16476" priority="16670">
      <formula>ISTEXT($Q$726)</formula>
    </cfRule>
  </conditionalFormatting>
  <conditionalFormatting sqref="Q726">
    <cfRule type="cellIs" dxfId="16475" priority="16669" operator="lessThan">
      <formula>0</formula>
    </cfRule>
  </conditionalFormatting>
  <conditionalFormatting sqref="R726">
    <cfRule type="cellIs" dxfId="16474" priority="16668" operator="greaterThan">
      <formula>5000000</formula>
    </cfRule>
  </conditionalFormatting>
  <conditionalFormatting sqref="R726">
    <cfRule type="expression" dxfId="16473" priority="16667">
      <formula>ISTEXT($R$726)</formula>
    </cfRule>
  </conditionalFormatting>
  <conditionalFormatting sqref="R726">
    <cfRule type="cellIs" dxfId="16472" priority="16666" operator="lessThan">
      <formula>0</formula>
    </cfRule>
  </conditionalFormatting>
  <conditionalFormatting sqref="S726">
    <cfRule type="cellIs" dxfId="16471" priority="16665" operator="greaterThan">
      <formula>5000000</formula>
    </cfRule>
  </conditionalFormatting>
  <conditionalFormatting sqref="S726">
    <cfRule type="expression" dxfId="16470" priority="16664">
      <formula>ISTEXT($S$726)</formula>
    </cfRule>
  </conditionalFormatting>
  <conditionalFormatting sqref="S726">
    <cfRule type="cellIs" dxfId="16469" priority="16663" operator="lessThan">
      <formula>0</formula>
    </cfRule>
  </conditionalFormatting>
  <conditionalFormatting sqref="T726">
    <cfRule type="cellIs" dxfId="16468" priority="16662" operator="greaterThan">
      <formula>5000000</formula>
    </cfRule>
  </conditionalFormatting>
  <conditionalFormatting sqref="T726">
    <cfRule type="expression" dxfId="16467" priority="16661">
      <formula>ISTEXT($T$726)</formula>
    </cfRule>
  </conditionalFormatting>
  <conditionalFormatting sqref="T726">
    <cfRule type="cellIs" dxfId="16466" priority="16660" operator="lessThan">
      <formula>0</formula>
    </cfRule>
  </conditionalFormatting>
  <conditionalFormatting sqref="U726">
    <cfRule type="cellIs" dxfId="16465" priority="16659" operator="greaterThan">
      <formula>5000000</formula>
    </cfRule>
  </conditionalFormatting>
  <conditionalFormatting sqref="U726">
    <cfRule type="expression" dxfId="16464" priority="16658">
      <formula>ISTEXT($U$726)</formula>
    </cfRule>
  </conditionalFormatting>
  <conditionalFormatting sqref="U726">
    <cfRule type="cellIs" dxfId="16463" priority="16657" operator="lessThan">
      <formula>0</formula>
    </cfRule>
  </conditionalFormatting>
  <conditionalFormatting sqref="V726">
    <cfRule type="cellIs" dxfId="16462" priority="16656" operator="greaterThan">
      <formula>5000000</formula>
    </cfRule>
  </conditionalFormatting>
  <conditionalFormatting sqref="V726">
    <cfRule type="expression" dxfId="16461" priority="16655">
      <formula>ISTEXT($V$726)</formula>
    </cfRule>
  </conditionalFormatting>
  <conditionalFormatting sqref="V726">
    <cfRule type="cellIs" dxfId="16460" priority="16654" operator="lessThan">
      <formula>0</formula>
    </cfRule>
  </conditionalFormatting>
  <conditionalFormatting sqref="W726">
    <cfRule type="cellIs" dxfId="16459" priority="16653" operator="greaterThan">
      <formula>5000000</formula>
    </cfRule>
  </conditionalFormatting>
  <conditionalFormatting sqref="W726">
    <cfRule type="expression" dxfId="16458" priority="16652">
      <formula>ISTEXT($W$726)</formula>
    </cfRule>
  </conditionalFormatting>
  <conditionalFormatting sqref="W726">
    <cfRule type="cellIs" dxfId="16457" priority="16651" operator="lessThan">
      <formula>0</formula>
    </cfRule>
  </conditionalFormatting>
  <conditionalFormatting sqref="X726">
    <cfRule type="cellIs" dxfId="16456" priority="16650" operator="greaterThan">
      <formula>5000000</formula>
    </cfRule>
  </conditionalFormatting>
  <conditionalFormatting sqref="X726">
    <cfRule type="expression" dxfId="16455" priority="16649">
      <formula>ISTEXT($X$726)</formula>
    </cfRule>
  </conditionalFormatting>
  <conditionalFormatting sqref="X726">
    <cfRule type="cellIs" dxfId="16454" priority="16648" operator="lessThan">
      <formula>0</formula>
    </cfRule>
  </conditionalFormatting>
  <conditionalFormatting sqref="Y726">
    <cfRule type="cellIs" dxfId="16453" priority="16647" operator="greaterThan">
      <formula>5000000</formula>
    </cfRule>
  </conditionalFormatting>
  <conditionalFormatting sqref="Y726">
    <cfRule type="expression" dxfId="16452" priority="16646">
      <formula>ISTEXT($Y$726)</formula>
    </cfRule>
  </conditionalFormatting>
  <conditionalFormatting sqref="Y726">
    <cfRule type="cellIs" dxfId="16451" priority="16645" operator="lessThan">
      <formula>0</formula>
    </cfRule>
  </conditionalFormatting>
  <conditionalFormatting sqref="Z726">
    <cfRule type="cellIs" dxfId="16450" priority="16644" operator="greaterThan">
      <formula>5000000</formula>
    </cfRule>
  </conditionalFormatting>
  <conditionalFormatting sqref="Z726">
    <cfRule type="expression" dxfId="16449" priority="16643">
      <formula>ISTEXT($Z$726)</formula>
    </cfRule>
  </conditionalFormatting>
  <conditionalFormatting sqref="Z726">
    <cfRule type="cellIs" dxfId="16448" priority="16642" operator="lessThan">
      <formula>0</formula>
    </cfRule>
  </conditionalFormatting>
  <conditionalFormatting sqref="D727">
    <cfRule type="cellIs" dxfId="16447" priority="16641" operator="greaterThan">
      <formula>5000000</formula>
    </cfRule>
  </conditionalFormatting>
  <conditionalFormatting sqref="D727">
    <cfRule type="expression" dxfId="16446" priority="16640">
      <formula>ISTEXT($D$727)</formula>
    </cfRule>
  </conditionalFormatting>
  <conditionalFormatting sqref="D727">
    <cfRule type="cellIs" dxfId="16445" priority="16639" operator="lessThan">
      <formula>0</formula>
    </cfRule>
  </conditionalFormatting>
  <conditionalFormatting sqref="E727">
    <cfRule type="cellIs" dxfId="16444" priority="16638" operator="greaterThan">
      <formula>5000000</formula>
    </cfRule>
  </conditionalFormatting>
  <conditionalFormatting sqref="E727">
    <cfRule type="expression" dxfId="16443" priority="16637">
      <formula>ISTEXT($E$727)</formula>
    </cfRule>
  </conditionalFormatting>
  <conditionalFormatting sqref="E727">
    <cfRule type="cellIs" dxfId="16442" priority="16636" operator="lessThan">
      <formula>0</formula>
    </cfRule>
  </conditionalFormatting>
  <conditionalFormatting sqref="F727">
    <cfRule type="cellIs" dxfId="16441" priority="16635" operator="greaterThan">
      <formula>5000000</formula>
    </cfRule>
  </conditionalFormatting>
  <conditionalFormatting sqref="F727">
    <cfRule type="expression" dxfId="16440" priority="16634">
      <formula>ISTEXT($F$727)</formula>
    </cfRule>
  </conditionalFormatting>
  <conditionalFormatting sqref="F727">
    <cfRule type="cellIs" dxfId="16439" priority="16633" operator="lessThan">
      <formula>0</formula>
    </cfRule>
  </conditionalFormatting>
  <conditionalFormatting sqref="G727">
    <cfRule type="cellIs" dxfId="16438" priority="16632" operator="greaterThan">
      <formula>5000000</formula>
    </cfRule>
  </conditionalFormatting>
  <conditionalFormatting sqref="G727">
    <cfRule type="expression" dxfId="16437" priority="16631">
      <formula>ISTEXT($G$727)</formula>
    </cfRule>
  </conditionalFormatting>
  <conditionalFormatting sqref="G727">
    <cfRule type="cellIs" dxfId="16436" priority="16630" operator="lessThan">
      <formula>0</formula>
    </cfRule>
  </conditionalFormatting>
  <conditionalFormatting sqref="H727">
    <cfRule type="cellIs" dxfId="16435" priority="16629" operator="greaterThan">
      <formula>5000000</formula>
    </cfRule>
  </conditionalFormatting>
  <conditionalFormatting sqref="H727">
    <cfRule type="expression" dxfId="16434" priority="16628">
      <formula>ISTEXT($H$727)</formula>
    </cfRule>
  </conditionalFormatting>
  <conditionalFormatting sqref="H727">
    <cfRule type="cellIs" dxfId="16433" priority="16627" operator="lessThan">
      <formula>0</formula>
    </cfRule>
  </conditionalFormatting>
  <conditionalFormatting sqref="I727">
    <cfRule type="cellIs" dxfId="16432" priority="16626" operator="greaterThan">
      <formula>5000000</formula>
    </cfRule>
  </conditionalFormatting>
  <conditionalFormatting sqref="I727">
    <cfRule type="expression" dxfId="16431" priority="16625">
      <formula>ISTEXT($I$727)</formula>
    </cfRule>
  </conditionalFormatting>
  <conditionalFormatting sqref="I727">
    <cfRule type="cellIs" dxfId="16430" priority="16624" operator="lessThan">
      <formula>0</formula>
    </cfRule>
  </conditionalFormatting>
  <conditionalFormatting sqref="J727">
    <cfRule type="cellIs" dxfId="16429" priority="16623" operator="greaterThan">
      <formula>5000000</formula>
    </cfRule>
  </conditionalFormatting>
  <conditionalFormatting sqref="J727">
    <cfRule type="expression" dxfId="16428" priority="16622">
      <formula>ISTEXT($J$727)</formula>
    </cfRule>
  </conditionalFormatting>
  <conditionalFormatting sqref="J727">
    <cfRule type="cellIs" dxfId="16427" priority="16621" operator="lessThan">
      <formula>0</formula>
    </cfRule>
  </conditionalFormatting>
  <conditionalFormatting sqref="K727">
    <cfRule type="cellIs" dxfId="16426" priority="16620" operator="greaterThan">
      <formula>5000000</formula>
    </cfRule>
  </conditionalFormatting>
  <conditionalFormatting sqref="K727">
    <cfRule type="expression" dxfId="16425" priority="16619">
      <formula>ISTEXT($K$727)</formula>
    </cfRule>
  </conditionalFormatting>
  <conditionalFormatting sqref="K727">
    <cfRule type="cellIs" dxfId="16424" priority="16618" operator="lessThan">
      <formula>0</formula>
    </cfRule>
  </conditionalFormatting>
  <conditionalFormatting sqref="L727">
    <cfRule type="cellIs" dxfId="16423" priority="16617" operator="greaterThan">
      <formula>5000000</formula>
    </cfRule>
  </conditionalFormatting>
  <conditionalFormatting sqref="L727">
    <cfRule type="expression" dxfId="16422" priority="16616">
      <formula>ISTEXT($L$727)</formula>
    </cfRule>
  </conditionalFormatting>
  <conditionalFormatting sqref="L727">
    <cfRule type="cellIs" dxfId="16421" priority="16615" operator="lessThan">
      <formula>0</formula>
    </cfRule>
  </conditionalFormatting>
  <conditionalFormatting sqref="M727">
    <cfRule type="cellIs" dxfId="16420" priority="16614" operator="greaterThan">
      <formula>5000000</formula>
    </cfRule>
  </conditionalFormatting>
  <conditionalFormatting sqref="M727">
    <cfRule type="expression" dxfId="16419" priority="16613">
      <formula>ISTEXT($M$727)</formula>
    </cfRule>
  </conditionalFormatting>
  <conditionalFormatting sqref="M727">
    <cfRule type="cellIs" dxfId="16418" priority="16612" operator="lessThan">
      <formula>0</formula>
    </cfRule>
  </conditionalFormatting>
  <conditionalFormatting sqref="N727">
    <cfRule type="cellIs" dxfId="16417" priority="16611" operator="greaterThan">
      <formula>5000000</formula>
    </cfRule>
  </conditionalFormatting>
  <conditionalFormatting sqref="N727">
    <cfRule type="expression" dxfId="16416" priority="16610">
      <formula>ISTEXT($N$727)</formula>
    </cfRule>
  </conditionalFormatting>
  <conditionalFormatting sqref="N727">
    <cfRule type="cellIs" dxfId="16415" priority="16609" operator="lessThan">
      <formula>0</formula>
    </cfRule>
  </conditionalFormatting>
  <conditionalFormatting sqref="O727">
    <cfRule type="cellIs" dxfId="16414" priority="16608" operator="greaterThan">
      <formula>5000000</formula>
    </cfRule>
  </conditionalFormatting>
  <conditionalFormatting sqref="O727">
    <cfRule type="expression" dxfId="16413" priority="16607">
      <formula>ISTEXT($O$727)</formula>
    </cfRule>
  </conditionalFormatting>
  <conditionalFormatting sqref="O727">
    <cfRule type="cellIs" dxfId="16412" priority="16606" operator="lessThan">
      <formula>0</formula>
    </cfRule>
  </conditionalFormatting>
  <conditionalFormatting sqref="P727">
    <cfRule type="cellIs" dxfId="16411" priority="16605" operator="greaterThan">
      <formula>5000000</formula>
    </cfRule>
  </conditionalFormatting>
  <conditionalFormatting sqref="P727">
    <cfRule type="expression" dxfId="16410" priority="16604">
      <formula>ISTEXT($P$727)</formula>
    </cfRule>
  </conditionalFormatting>
  <conditionalFormatting sqref="P727">
    <cfRule type="cellIs" dxfId="16409" priority="16603" operator="lessThan">
      <formula>0</formula>
    </cfRule>
  </conditionalFormatting>
  <conditionalFormatting sqref="Q727">
    <cfRule type="cellIs" dxfId="16408" priority="16602" operator="greaterThan">
      <formula>5000000</formula>
    </cfRule>
  </conditionalFormatting>
  <conditionalFormatting sqref="Q727">
    <cfRule type="expression" dxfId="16407" priority="16601">
      <formula>ISTEXT($Q$727)</formula>
    </cfRule>
  </conditionalFormatting>
  <conditionalFormatting sqref="Q727">
    <cfRule type="cellIs" dxfId="16406" priority="16600" operator="lessThan">
      <formula>0</formula>
    </cfRule>
  </conditionalFormatting>
  <conditionalFormatting sqref="R727">
    <cfRule type="cellIs" dxfId="16405" priority="16599" operator="greaterThan">
      <formula>5000000</formula>
    </cfRule>
  </conditionalFormatting>
  <conditionalFormatting sqref="R727">
    <cfRule type="expression" dxfId="16404" priority="16598">
      <formula>ISTEXT($R$727)</formula>
    </cfRule>
  </conditionalFormatting>
  <conditionalFormatting sqref="R727">
    <cfRule type="cellIs" dxfId="16403" priority="16597" operator="lessThan">
      <formula>0</formula>
    </cfRule>
  </conditionalFormatting>
  <conditionalFormatting sqref="S727">
    <cfRule type="cellIs" dxfId="16402" priority="16596" operator="greaterThan">
      <formula>5000000</formula>
    </cfRule>
  </conditionalFormatting>
  <conditionalFormatting sqref="S727">
    <cfRule type="expression" dxfId="16401" priority="16595">
      <formula>ISTEXT($S$727)</formula>
    </cfRule>
  </conditionalFormatting>
  <conditionalFormatting sqref="S727">
    <cfRule type="cellIs" dxfId="16400" priority="16594" operator="lessThan">
      <formula>0</formula>
    </cfRule>
  </conditionalFormatting>
  <conditionalFormatting sqref="T727">
    <cfRule type="cellIs" dxfId="16399" priority="16593" operator="greaterThan">
      <formula>5000000</formula>
    </cfRule>
  </conditionalFormatting>
  <conditionalFormatting sqref="T727">
    <cfRule type="expression" dxfId="16398" priority="16592">
      <formula>ISTEXT($T$727)</formula>
    </cfRule>
  </conditionalFormatting>
  <conditionalFormatting sqref="T727">
    <cfRule type="cellIs" dxfId="16397" priority="16591" operator="lessThan">
      <formula>0</formula>
    </cfRule>
  </conditionalFormatting>
  <conditionalFormatting sqref="U727">
    <cfRule type="cellIs" dxfId="16396" priority="16590" operator="greaterThan">
      <formula>5000000</formula>
    </cfRule>
  </conditionalFormatting>
  <conditionalFormatting sqref="U727">
    <cfRule type="expression" dxfId="16395" priority="16589">
      <formula>ISTEXT($U$727)</formula>
    </cfRule>
  </conditionalFormatting>
  <conditionalFormatting sqref="U727">
    <cfRule type="cellIs" dxfId="16394" priority="16588" operator="lessThan">
      <formula>0</formula>
    </cfRule>
  </conditionalFormatting>
  <conditionalFormatting sqref="V727">
    <cfRule type="cellIs" dxfId="16393" priority="16587" operator="greaterThan">
      <formula>5000000</formula>
    </cfRule>
  </conditionalFormatting>
  <conditionalFormatting sqref="V727">
    <cfRule type="expression" dxfId="16392" priority="16586">
      <formula>ISTEXT($V$727)</formula>
    </cfRule>
  </conditionalFormatting>
  <conditionalFormatting sqref="V727">
    <cfRule type="cellIs" dxfId="16391" priority="16585" operator="lessThan">
      <formula>0</formula>
    </cfRule>
  </conditionalFormatting>
  <conditionalFormatting sqref="W727">
    <cfRule type="cellIs" dxfId="16390" priority="16584" operator="greaterThan">
      <formula>5000000</formula>
    </cfRule>
  </conditionalFormatting>
  <conditionalFormatting sqref="W727">
    <cfRule type="expression" dxfId="16389" priority="16583">
      <formula>ISTEXT($W$727)</formula>
    </cfRule>
  </conditionalFormatting>
  <conditionalFormatting sqref="W727">
    <cfRule type="cellIs" dxfId="16388" priority="16582" operator="lessThan">
      <formula>0</formula>
    </cfRule>
  </conditionalFormatting>
  <conditionalFormatting sqref="X727">
    <cfRule type="cellIs" dxfId="16387" priority="16581" operator="greaterThan">
      <formula>5000000</formula>
    </cfRule>
  </conditionalFormatting>
  <conditionalFormatting sqref="X727">
    <cfRule type="expression" dxfId="16386" priority="16580">
      <formula>ISTEXT($X$727)</formula>
    </cfRule>
  </conditionalFormatting>
  <conditionalFormatting sqref="X727">
    <cfRule type="cellIs" dxfId="16385" priority="16579" operator="lessThan">
      <formula>0</formula>
    </cfRule>
  </conditionalFormatting>
  <conditionalFormatting sqref="Y727">
    <cfRule type="cellIs" dxfId="16384" priority="16578" operator="greaterThan">
      <formula>5000000</formula>
    </cfRule>
  </conditionalFormatting>
  <conditionalFormatting sqref="Y727">
    <cfRule type="expression" dxfId="16383" priority="16577">
      <formula>ISTEXT($Y$727)</formula>
    </cfRule>
  </conditionalFormatting>
  <conditionalFormatting sqref="Y727">
    <cfRule type="cellIs" dxfId="16382" priority="16576" operator="lessThan">
      <formula>0</formula>
    </cfRule>
  </conditionalFormatting>
  <conditionalFormatting sqref="Z727">
    <cfRule type="cellIs" dxfId="16381" priority="16575" operator="greaterThan">
      <formula>5000000</formula>
    </cfRule>
  </conditionalFormatting>
  <conditionalFormatting sqref="Z727">
    <cfRule type="expression" dxfId="16380" priority="16574">
      <formula>ISTEXT($Z$727)</formula>
    </cfRule>
  </conditionalFormatting>
  <conditionalFormatting sqref="Z727">
    <cfRule type="cellIs" dxfId="16379" priority="16573" operator="lessThan">
      <formula>0</formula>
    </cfRule>
  </conditionalFormatting>
  <conditionalFormatting sqref="D728">
    <cfRule type="cellIs" dxfId="16378" priority="16572" operator="greaterThan">
      <formula>5000000</formula>
    </cfRule>
  </conditionalFormatting>
  <conditionalFormatting sqref="D728">
    <cfRule type="expression" dxfId="16377" priority="16571">
      <formula>ISTEXT($D$728)</formula>
    </cfRule>
  </conditionalFormatting>
  <conditionalFormatting sqref="D728">
    <cfRule type="cellIs" dxfId="16376" priority="16570" operator="lessThan">
      <formula>0</formula>
    </cfRule>
  </conditionalFormatting>
  <conditionalFormatting sqref="E728">
    <cfRule type="cellIs" dxfId="16375" priority="16569" operator="greaterThan">
      <formula>5000000</formula>
    </cfRule>
  </conditionalFormatting>
  <conditionalFormatting sqref="E728">
    <cfRule type="expression" dxfId="16374" priority="16568">
      <formula>ISTEXT($E$728)</formula>
    </cfRule>
  </conditionalFormatting>
  <conditionalFormatting sqref="E728">
    <cfRule type="cellIs" dxfId="16373" priority="16567" operator="lessThan">
      <formula>0</formula>
    </cfRule>
  </conditionalFormatting>
  <conditionalFormatting sqref="F728">
    <cfRule type="cellIs" dxfId="16372" priority="16566" operator="greaterThan">
      <formula>5000000</formula>
    </cfRule>
  </conditionalFormatting>
  <conditionalFormatting sqref="F728">
    <cfRule type="expression" dxfId="16371" priority="16565">
      <formula>ISTEXT($F$728)</formula>
    </cfRule>
  </conditionalFormatting>
  <conditionalFormatting sqref="F728">
    <cfRule type="cellIs" dxfId="16370" priority="16564" operator="lessThan">
      <formula>0</formula>
    </cfRule>
  </conditionalFormatting>
  <conditionalFormatting sqref="G728">
    <cfRule type="cellIs" dxfId="16369" priority="16563" operator="greaterThan">
      <formula>5000000</formula>
    </cfRule>
  </conditionalFormatting>
  <conditionalFormatting sqref="G728">
    <cfRule type="expression" dxfId="16368" priority="16562">
      <formula>ISTEXT($G$728)</formula>
    </cfRule>
  </conditionalFormatting>
  <conditionalFormatting sqref="G728">
    <cfRule type="cellIs" dxfId="16367" priority="16561" operator="lessThan">
      <formula>0</formula>
    </cfRule>
  </conditionalFormatting>
  <conditionalFormatting sqref="H728">
    <cfRule type="cellIs" dxfId="16366" priority="16560" operator="greaterThan">
      <formula>5000000</formula>
    </cfRule>
  </conditionalFormatting>
  <conditionalFormatting sqref="H728">
    <cfRule type="expression" dxfId="16365" priority="16559">
      <formula>ISTEXT($H$728)</formula>
    </cfRule>
  </conditionalFormatting>
  <conditionalFormatting sqref="H728">
    <cfRule type="cellIs" dxfId="16364" priority="16558" operator="lessThan">
      <formula>0</formula>
    </cfRule>
  </conditionalFormatting>
  <conditionalFormatting sqref="I728">
    <cfRule type="cellIs" dxfId="16363" priority="16557" operator="greaterThan">
      <formula>5000000</formula>
    </cfRule>
  </conditionalFormatting>
  <conditionalFormatting sqref="I728">
    <cfRule type="expression" dxfId="16362" priority="16556">
      <formula>ISTEXT($I$728)</formula>
    </cfRule>
  </conditionalFormatting>
  <conditionalFormatting sqref="I728">
    <cfRule type="cellIs" dxfId="16361" priority="16555" operator="lessThan">
      <formula>0</formula>
    </cfRule>
  </conditionalFormatting>
  <conditionalFormatting sqref="J728">
    <cfRule type="cellIs" dxfId="16360" priority="16554" operator="greaterThan">
      <formula>5000000</formula>
    </cfRule>
  </conditionalFormatting>
  <conditionalFormatting sqref="J728">
    <cfRule type="expression" dxfId="16359" priority="16553">
      <formula>ISTEXT($J$728)</formula>
    </cfRule>
  </conditionalFormatting>
  <conditionalFormatting sqref="J728">
    <cfRule type="cellIs" dxfId="16358" priority="16552" operator="lessThan">
      <formula>0</formula>
    </cfRule>
  </conditionalFormatting>
  <conditionalFormatting sqref="K728">
    <cfRule type="cellIs" dxfId="16357" priority="16551" operator="greaterThan">
      <formula>5000000</formula>
    </cfRule>
  </conditionalFormatting>
  <conditionalFormatting sqref="K728">
    <cfRule type="expression" dxfId="16356" priority="16550">
      <formula>ISTEXT($K$728)</formula>
    </cfRule>
  </conditionalFormatting>
  <conditionalFormatting sqref="K728">
    <cfRule type="cellIs" dxfId="16355" priority="16549" operator="lessThan">
      <formula>0</formula>
    </cfRule>
  </conditionalFormatting>
  <conditionalFormatting sqref="L728">
    <cfRule type="cellIs" dxfId="16354" priority="16548" operator="greaterThan">
      <formula>5000000</formula>
    </cfRule>
  </conditionalFormatting>
  <conditionalFormatting sqref="L728">
    <cfRule type="expression" dxfId="16353" priority="16547">
      <formula>ISTEXT($L$728)</formula>
    </cfRule>
  </conditionalFormatting>
  <conditionalFormatting sqref="L728">
    <cfRule type="cellIs" dxfId="16352" priority="16546" operator="lessThan">
      <formula>0</formula>
    </cfRule>
  </conditionalFormatting>
  <conditionalFormatting sqref="M728">
    <cfRule type="cellIs" dxfId="16351" priority="16545" operator="greaterThan">
      <formula>5000000</formula>
    </cfRule>
  </conditionalFormatting>
  <conditionalFormatting sqref="M728">
    <cfRule type="expression" dxfId="16350" priority="16544">
      <formula>ISTEXT($M$728)</formula>
    </cfRule>
  </conditionalFormatting>
  <conditionalFormatting sqref="M728">
    <cfRule type="cellIs" dxfId="16349" priority="16543" operator="lessThan">
      <formula>0</formula>
    </cfRule>
  </conditionalFormatting>
  <conditionalFormatting sqref="N728">
    <cfRule type="cellIs" dxfId="16348" priority="16542" operator="greaterThan">
      <formula>5000000</formula>
    </cfRule>
  </conditionalFormatting>
  <conditionalFormatting sqref="N728">
    <cfRule type="expression" dxfId="16347" priority="16541">
      <formula>ISTEXT($N$728)</formula>
    </cfRule>
  </conditionalFormatting>
  <conditionalFormatting sqref="N728">
    <cfRule type="cellIs" dxfId="16346" priority="16540" operator="lessThan">
      <formula>0</formula>
    </cfRule>
  </conditionalFormatting>
  <conditionalFormatting sqref="O728">
    <cfRule type="cellIs" dxfId="16345" priority="16539" operator="greaterThan">
      <formula>5000000</formula>
    </cfRule>
  </conditionalFormatting>
  <conditionalFormatting sqref="O728">
    <cfRule type="expression" dxfId="16344" priority="16538">
      <formula>ISTEXT($O$728)</formula>
    </cfRule>
  </conditionalFormatting>
  <conditionalFormatting sqref="O728">
    <cfRule type="cellIs" dxfId="16343" priority="16537" operator="lessThan">
      <formula>0</formula>
    </cfRule>
  </conditionalFormatting>
  <conditionalFormatting sqref="P728">
    <cfRule type="cellIs" dxfId="16342" priority="16536" operator="greaterThan">
      <formula>5000000</formula>
    </cfRule>
  </conditionalFormatting>
  <conditionalFormatting sqref="P728">
    <cfRule type="expression" dxfId="16341" priority="16535">
      <formula>ISTEXT($P$728)</formula>
    </cfRule>
  </conditionalFormatting>
  <conditionalFormatting sqref="P728">
    <cfRule type="cellIs" dxfId="16340" priority="16534" operator="lessThan">
      <formula>0</formula>
    </cfRule>
  </conditionalFormatting>
  <conditionalFormatting sqref="Q728">
    <cfRule type="cellIs" dxfId="16339" priority="16533" operator="greaterThan">
      <formula>5000000</formula>
    </cfRule>
  </conditionalFormatting>
  <conditionalFormatting sqref="Q728">
    <cfRule type="expression" dxfId="16338" priority="16532">
      <formula>ISTEXT($Q$728)</formula>
    </cfRule>
  </conditionalFormatting>
  <conditionalFormatting sqref="Q728">
    <cfRule type="cellIs" dxfId="16337" priority="16531" operator="lessThan">
      <formula>0</formula>
    </cfRule>
  </conditionalFormatting>
  <conditionalFormatting sqref="R728">
    <cfRule type="cellIs" dxfId="16336" priority="16530" operator="greaterThan">
      <formula>5000000</formula>
    </cfRule>
  </conditionalFormatting>
  <conditionalFormatting sqref="R728">
    <cfRule type="expression" dxfId="16335" priority="16529">
      <formula>ISTEXT($R$728)</formula>
    </cfRule>
  </conditionalFormatting>
  <conditionalFormatting sqref="R728">
    <cfRule type="cellIs" dxfId="16334" priority="16528" operator="lessThan">
      <formula>0</formula>
    </cfRule>
  </conditionalFormatting>
  <conditionalFormatting sqref="S728">
    <cfRule type="cellIs" dxfId="16333" priority="16527" operator="greaterThan">
      <formula>5000000</formula>
    </cfRule>
  </conditionalFormatting>
  <conditionalFormatting sqref="S728">
    <cfRule type="expression" dxfId="16332" priority="16526">
      <formula>ISTEXT($S$728)</formula>
    </cfRule>
  </conditionalFormatting>
  <conditionalFormatting sqref="S728">
    <cfRule type="cellIs" dxfId="16331" priority="16525" operator="lessThan">
      <formula>0</formula>
    </cfRule>
  </conditionalFormatting>
  <conditionalFormatting sqref="T728">
    <cfRule type="cellIs" dxfId="16330" priority="16524" operator="greaterThan">
      <formula>5000000</formula>
    </cfRule>
  </conditionalFormatting>
  <conditionalFormatting sqref="T728">
    <cfRule type="expression" dxfId="16329" priority="16523">
      <formula>ISTEXT($T$728)</formula>
    </cfRule>
  </conditionalFormatting>
  <conditionalFormatting sqref="T728">
    <cfRule type="cellIs" dxfId="16328" priority="16522" operator="lessThan">
      <formula>0</formula>
    </cfRule>
  </conditionalFormatting>
  <conditionalFormatting sqref="U728">
    <cfRule type="cellIs" dxfId="16327" priority="16521" operator="greaterThan">
      <formula>5000000</formula>
    </cfRule>
  </conditionalFormatting>
  <conditionalFormatting sqref="U728">
    <cfRule type="expression" dxfId="16326" priority="16520">
      <formula>ISTEXT($U$728)</formula>
    </cfRule>
  </conditionalFormatting>
  <conditionalFormatting sqref="U728">
    <cfRule type="cellIs" dxfId="16325" priority="16519" operator="lessThan">
      <formula>0</formula>
    </cfRule>
  </conditionalFormatting>
  <conditionalFormatting sqref="V728">
    <cfRule type="cellIs" dxfId="16324" priority="16518" operator="greaterThan">
      <formula>5000000</formula>
    </cfRule>
  </conditionalFormatting>
  <conditionalFormatting sqref="V728">
    <cfRule type="expression" dxfId="16323" priority="16517">
      <formula>ISTEXT($V$728)</formula>
    </cfRule>
  </conditionalFormatting>
  <conditionalFormatting sqref="V728">
    <cfRule type="cellIs" dxfId="16322" priority="16516" operator="lessThan">
      <formula>0</formula>
    </cfRule>
  </conditionalFormatting>
  <conditionalFormatting sqref="W728">
    <cfRule type="cellIs" dxfId="16321" priority="16515" operator="greaterThan">
      <formula>5000000</formula>
    </cfRule>
  </conditionalFormatting>
  <conditionalFormatting sqref="W728">
    <cfRule type="expression" dxfId="16320" priority="16514">
      <formula>ISTEXT($W$728)</formula>
    </cfRule>
  </conditionalFormatting>
  <conditionalFormatting sqref="W728">
    <cfRule type="cellIs" dxfId="16319" priority="16513" operator="lessThan">
      <formula>0</formula>
    </cfRule>
  </conditionalFormatting>
  <conditionalFormatting sqref="X728">
    <cfRule type="cellIs" dxfId="16318" priority="16512" operator="greaterThan">
      <formula>5000000</formula>
    </cfRule>
  </conditionalFormatting>
  <conditionalFormatting sqref="X728">
    <cfRule type="expression" dxfId="16317" priority="16511">
      <formula>ISTEXT($X$728)</formula>
    </cfRule>
  </conditionalFormatting>
  <conditionalFormatting sqref="X728">
    <cfRule type="cellIs" dxfId="16316" priority="16510" operator="lessThan">
      <formula>0</formula>
    </cfRule>
  </conditionalFormatting>
  <conditionalFormatting sqref="Y728">
    <cfRule type="cellIs" dxfId="16315" priority="16509" operator="greaterThan">
      <formula>5000000</formula>
    </cfRule>
  </conditionalFormatting>
  <conditionalFormatting sqref="Y728">
    <cfRule type="expression" dxfId="16314" priority="16508">
      <formula>ISTEXT($Y$728)</formula>
    </cfRule>
  </conditionalFormatting>
  <conditionalFormatting sqref="Y728">
    <cfRule type="cellIs" dxfId="16313" priority="16507" operator="lessThan">
      <formula>0</formula>
    </cfRule>
  </conditionalFormatting>
  <conditionalFormatting sqref="Z728">
    <cfRule type="cellIs" dxfId="16312" priority="16506" operator="greaterThan">
      <formula>5000000</formula>
    </cfRule>
  </conditionalFormatting>
  <conditionalFormatting sqref="Z728">
    <cfRule type="expression" dxfId="16311" priority="16505">
      <formula>ISTEXT($Z$728)</formula>
    </cfRule>
  </conditionalFormatting>
  <conditionalFormatting sqref="Z728">
    <cfRule type="cellIs" dxfId="16310" priority="16504" operator="lessThan">
      <formula>0</formula>
    </cfRule>
  </conditionalFormatting>
  <conditionalFormatting sqref="D729">
    <cfRule type="cellIs" dxfId="16309" priority="16503" operator="greaterThan">
      <formula>5000000</formula>
    </cfRule>
  </conditionalFormatting>
  <conditionalFormatting sqref="D729">
    <cfRule type="expression" dxfId="16308" priority="16502">
      <formula>ISTEXT($D$729)</formula>
    </cfRule>
  </conditionalFormatting>
  <conditionalFormatting sqref="D729">
    <cfRule type="cellIs" dxfId="16307" priority="16501" operator="lessThan">
      <formula>0</formula>
    </cfRule>
  </conditionalFormatting>
  <conditionalFormatting sqref="E729">
    <cfRule type="cellIs" dxfId="16306" priority="16500" operator="greaterThan">
      <formula>5000000</formula>
    </cfRule>
  </conditionalFormatting>
  <conditionalFormatting sqref="E729">
    <cfRule type="expression" dxfId="16305" priority="16499">
      <formula>ISTEXT($E$729)</formula>
    </cfRule>
  </conditionalFormatting>
  <conditionalFormatting sqref="E729">
    <cfRule type="cellIs" dxfId="16304" priority="16498" operator="lessThan">
      <formula>0</formula>
    </cfRule>
  </conditionalFormatting>
  <conditionalFormatting sqref="F729">
    <cfRule type="cellIs" dxfId="16303" priority="16497" operator="greaterThan">
      <formula>5000000</formula>
    </cfRule>
  </conditionalFormatting>
  <conditionalFormatting sqref="F729">
    <cfRule type="expression" dxfId="16302" priority="16496">
      <formula>ISTEXT($F$729)</formula>
    </cfRule>
  </conditionalFormatting>
  <conditionalFormatting sqref="F729">
    <cfRule type="cellIs" dxfId="16301" priority="16495" operator="lessThan">
      <formula>0</formula>
    </cfRule>
  </conditionalFormatting>
  <conditionalFormatting sqref="G729">
    <cfRule type="cellIs" dxfId="16300" priority="16494" operator="greaterThan">
      <formula>5000000</formula>
    </cfRule>
  </conditionalFormatting>
  <conditionalFormatting sqref="G729">
    <cfRule type="expression" dxfId="16299" priority="16493">
      <formula>ISTEXT($G$729)</formula>
    </cfRule>
  </conditionalFormatting>
  <conditionalFormatting sqref="G729">
    <cfRule type="cellIs" dxfId="16298" priority="16492" operator="lessThan">
      <formula>0</formula>
    </cfRule>
  </conditionalFormatting>
  <conditionalFormatting sqref="H729">
    <cfRule type="cellIs" dxfId="16297" priority="16491" operator="greaterThan">
      <formula>5000000</formula>
    </cfRule>
  </conditionalFormatting>
  <conditionalFormatting sqref="H729">
    <cfRule type="expression" dxfId="16296" priority="16490">
      <formula>ISTEXT($H$729)</formula>
    </cfRule>
  </conditionalFormatting>
  <conditionalFormatting sqref="H729">
    <cfRule type="cellIs" dxfId="16295" priority="16489" operator="lessThan">
      <formula>0</formula>
    </cfRule>
  </conditionalFormatting>
  <conditionalFormatting sqref="I729">
    <cfRule type="cellIs" dxfId="16294" priority="16488" operator="greaterThan">
      <formula>5000000</formula>
    </cfRule>
  </conditionalFormatting>
  <conditionalFormatting sqref="I729">
    <cfRule type="expression" dxfId="16293" priority="16487">
      <formula>ISTEXT($I$729)</formula>
    </cfRule>
  </conditionalFormatting>
  <conditionalFormatting sqref="I729">
    <cfRule type="cellIs" dxfId="16292" priority="16486" operator="lessThan">
      <formula>0</formula>
    </cfRule>
  </conditionalFormatting>
  <conditionalFormatting sqref="J729">
    <cfRule type="cellIs" dxfId="16291" priority="16485" operator="greaterThan">
      <formula>5000000</formula>
    </cfRule>
  </conditionalFormatting>
  <conditionalFormatting sqref="J729">
    <cfRule type="expression" dxfId="16290" priority="16484">
      <formula>ISTEXT($J$729)</formula>
    </cfRule>
  </conditionalFormatting>
  <conditionalFormatting sqref="J729">
    <cfRule type="cellIs" dxfId="16289" priority="16483" operator="lessThan">
      <formula>0</formula>
    </cfRule>
  </conditionalFormatting>
  <conditionalFormatting sqref="K729">
    <cfRule type="cellIs" dxfId="16288" priority="16482" operator="greaterThan">
      <formula>5000000</formula>
    </cfRule>
  </conditionalFormatting>
  <conditionalFormatting sqref="K729">
    <cfRule type="expression" dxfId="16287" priority="16481">
      <formula>ISTEXT($K$729)</formula>
    </cfRule>
  </conditionalFormatting>
  <conditionalFormatting sqref="K729">
    <cfRule type="cellIs" dxfId="16286" priority="16480" operator="lessThan">
      <formula>0</formula>
    </cfRule>
  </conditionalFormatting>
  <conditionalFormatting sqref="L729">
    <cfRule type="cellIs" dxfId="16285" priority="16479" operator="greaterThan">
      <formula>5000000</formula>
    </cfRule>
  </conditionalFormatting>
  <conditionalFormatting sqref="L729">
    <cfRule type="expression" dxfId="16284" priority="16478">
      <formula>ISTEXT($L$729)</formula>
    </cfRule>
  </conditionalFormatting>
  <conditionalFormatting sqref="L729">
    <cfRule type="cellIs" dxfId="16283" priority="16477" operator="lessThan">
      <formula>0</formula>
    </cfRule>
  </conditionalFormatting>
  <conditionalFormatting sqref="M729">
    <cfRule type="cellIs" dxfId="16282" priority="16476" operator="greaterThan">
      <formula>5000000</formula>
    </cfRule>
  </conditionalFormatting>
  <conditionalFormatting sqref="M729">
    <cfRule type="expression" dxfId="16281" priority="16475">
      <formula>ISTEXT($M$729)</formula>
    </cfRule>
  </conditionalFormatting>
  <conditionalFormatting sqref="M729">
    <cfRule type="cellIs" dxfId="16280" priority="16474" operator="lessThan">
      <formula>0</formula>
    </cfRule>
  </conditionalFormatting>
  <conditionalFormatting sqref="N729">
    <cfRule type="cellIs" dxfId="16279" priority="16473" operator="greaterThan">
      <formula>5000000</formula>
    </cfRule>
  </conditionalFormatting>
  <conditionalFormatting sqref="N729">
    <cfRule type="expression" dxfId="16278" priority="16472">
      <formula>ISTEXT($N$729)</formula>
    </cfRule>
  </conditionalFormatting>
  <conditionalFormatting sqref="N729">
    <cfRule type="cellIs" dxfId="16277" priority="16471" operator="lessThan">
      <formula>0</formula>
    </cfRule>
  </conditionalFormatting>
  <conditionalFormatting sqref="O729">
    <cfRule type="cellIs" dxfId="16276" priority="16470" operator="greaterThan">
      <formula>5000000</formula>
    </cfRule>
  </conditionalFormatting>
  <conditionalFormatting sqref="O729">
    <cfRule type="expression" dxfId="16275" priority="16469">
      <formula>ISTEXT($O$729)</formula>
    </cfRule>
  </conditionalFormatting>
  <conditionalFormatting sqref="O729">
    <cfRule type="cellIs" dxfId="16274" priority="16468" operator="lessThan">
      <formula>0</formula>
    </cfRule>
  </conditionalFormatting>
  <conditionalFormatting sqref="P729">
    <cfRule type="cellIs" dxfId="16273" priority="16467" operator="greaterThan">
      <formula>5000000</formula>
    </cfRule>
  </conditionalFormatting>
  <conditionalFormatting sqref="P729">
    <cfRule type="expression" dxfId="16272" priority="16466">
      <formula>ISTEXT($P$729)</formula>
    </cfRule>
  </conditionalFormatting>
  <conditionalFormatting sqref="P729">
    <cfRule type="cellIs" dxfId="16271" priority="16465" operator="lessThan">
      <formula>0</formula>
    </cfRule>
  </conditionalFormatting>
  <conditionalFormatting sqref="Q729">
    <cfRule type="cellIs" dxfId="16270" priority="16464" operator="greaterThan">
      <formula>5000000</formula>
    </cfRule>
  </conditionalFormatting>
  <conditionalFormatting sqref="Q729">
    <cfRule type="expression" dxfId="16269" priority="16463">
      <formula>ISTEXT($Q$729)</formula>
    </cfRule>
  </conditionalFormatting>
  <conditionalFormatting sqref="Q729">
    <cfRule type="cellIs" dxfId="16268" priority="16462" operator="lessThan">
      <formula>0</formula>
    </cfRule>
  </conditionalFormatting>
  <conditionalFormatting sqref="R729">
    <cfRule type="cellIs" dxfId="16267" priority="16461" operator="greaterThan">
      <formula>5000000</formula>
    </cfRule>
  </conditionalFormatting>
  <conditionalFormatting sqref="R729">
    <cfRule type="expression" dxfId="16266" priority="16460">
      <formula>ISTEXT($R$729)</formula>
    </cfRule>
  </conditionalFormatting>
  <conditionalFormatting sqref="R729">
    <cfRule type="cellIs" dxfId="16265" priority="16459" operator="lessThan">
      <formula>0</formula>
    </cfRule>
  </conditionalFormatting>
  <conditionalFormatting sqref="S729">
    <cfRule type="cellIs" dxfId="16264" priority="16458" operator="greaterThan">
      <formula>5000000</formula>
    </cfRule>
  </conditionalFormatting>
  <conditionalFormatting sqref="S729">
    <cfRule type="expression" dxfId="16263" priority="16457">
      <formula>ISTEXT($S$729)</formula>
    </cfRule>
  </conditionalFormatting>
  <conditionalFormatting sqref="S729">
    <cfRule type="cellIs" dxfId="16262" priority="16456" operator="lessThan">
      <formula>0</formula>
    </cfRule>
  </conditionalFormatting>
  <conditionalFormatting sqref="T729">
    <cfRule type="cellIs" dxfId="16261" priority="16455" operator="greaterThan">
      <formula>5000000</formula>
    </cfRule>
  </conditionalFormatting>
  <conditionalFormatting sqref="T729">
    <cfRule type="expression" dxfId="16260" priority="16454">
      <formula>ISTEXT($T$729)</formula>
    </cfRule>
  </conditionalFormatting>
  <conditionalFormatting sqref="T729">
    <cfRule type="cellIs" dxfId="16259" priority="16453" operator="lessThan">
      <formula>0</formula>
    </cfRule>
  </conditionalFormatting>
  <conditionalFormatting sqref="U729">
    <cfRule type="cellIs" dxfId="16258" priority="16452" operator="greaterThan">
      <formula>5000000</formula>
    </cfRule>
  </conditionalFormatting>
  <conditionalFormatting sqref="U729">
    <cfRule type="expression" dxfId="16257" priority="16451">
      <formula>ISTEXT($U$729)</formula>
    </cfRule>
  </conditionalFormatting>
  <conditionalFormatting sqref="U729">
    <cfRule type="cellIs" dxfId="16256" priority="16450" operator="lessThan">
      <formula>0</formula>
    </cfRule>
  </conditionalFormatting>
  <conditionalFormatting sqref="V729">
    <cfRule type="cellIs" dxfId="16255" priority="16449" operator="greaterThan">
      <formula>5000000</formula>
    </cfRule>
  </conditionalFormatting>
  <conditionalFormatting sqref="V729">
    <cfRule type="expression" dxfId="16254" priority="16448">
      <formula>ISTEXT($V$729)</formula>
    </cfRule>
  </conditionalFormatting>
  <conditionalFormatting sqref="V729">
    <cfRule type="cellIs" dxfId="16253" priority="16447" operator="lessThan">
      <formula>0</formula>
    </cfRule>
  </conditionalFormatting>
  <conditionalFormatting sqref="W729">
    <cfRule type="cellIs" dxfId="16252" priority="16446" operator="greaterThan">
      <formula>5000000</formula>
    </cfRule>
  </conditionalFormatting>
  <conditionalFormatting sqref="W729">
    <cfRule type="expression" dxfId="16251" priority="16445">
      <formula>ISTEXT($W$729)</formula>
    </cfRule>
  </conditionalFormatting>
  <conditionalFormatting sqref="W729">
    <cfRule type="cellIs" dxfId="16250" priority="16444" operator="lessThan">
      <formula>0</formula>
    </cfRule>
  </conditionalFormatting>
  <conditionalFormatting sqref="X729">
    <cfRule type="cellIs" dxfId="16249" priority="16443" operator="greaterThan">
      <formula>5000000</formula>
    </cfRule>
  </conditionalFormatting>
  <conditionalFormatting sqref="X729">
    <cfRule type="expression" dxfId="16248" priority="16442">
      <formula>ISTEXT($X$729)</formula>
    </cfRule>
  </conditionalFormatting>
  <conditionalFormatting sqref="X729">
    <cfRule type="cellIs" dxfId="16247" priority="16441" operator="lessThan">
      <formula>0</formula>
    </cfRule>
  </conditionalFormatting>
  <conditionalFormatting sqref="Y729">
    <cfRule type="cellIs" dxfId="16246" priority="16440" operator="greaterThan">
      <formula>5000000</formula>
    </cfRule>
  </conditionalFormatting>
  <conditionalFormatting sqref="Y729">
    <cfRule type="expression" dxfId="16245" priority="16439">
      <formula>ISTEXT($Y$729)</formula>
    </cfRule>
  </conditionalFormatting>
  <conditionalFormatting sqref="Y729">
    <cfRule type="cellIs" dxfId="16244" priority="16438" operator="lessThan">
      <formula>0</formula>
    </cfRule>
  </conditionalFormatting>
  <conditionalFormatting sqref="Z729">
    <cfRule type="cellIs" dxfId="16243" priority="16437" operator="greaterThan">
      <formula>5000000</formula>
    </cfRule>
  </conditionalFormatting>
  <conditionalFormatting sqref="Z729">
    <cfRule type="expression" dxfId="16242" priority="16436">
      <formula>ISTEXT($Z$729)</formula>
    </cfRule>
  </conditionalFormatting>
  <conditionalFormatting sqref="Z729">
    <cfRule type="cellIs" dxfId="16241" priority="16435" operator="lessThan">
      <formula>0</formula>
    </cfRule>
  </conditionalFormatting>
  <conditionalFormatting sqref="D730">
    <cfRule type="cellIs" dxfId="16240" priority="16434" operator="greaterThan">
      <formula>5000000</formula>
    </cfRule>
  </conditionalFormatting>
  <conditionalFormatting sqref="D730">
    <cfRule type="expression" dxfId="16239" priority="16433">
      <formula>ISTEXT($D$730)</formula>
    </cfRule>
  </conditionalFormatting>
  <conditionalFormatting sqref="D730">
    <cfRule type="cellIs" dxfId="16238" priority="16432" operator="lessThan">
      <formula>0</formula>
    </cfRule>
  </conditionalFormatting>
  <conditionalFormatting sqref="E730">
    <cfRule type="cellIs" dxfId="16237" priority="16431" operator="greaterThan">
      <formula>5000000</formula>
    </cfRule>
  </conditionalFormatting>
  <conditionalFormatting sqref="E730">
    <cfRule type="expression" dxfId="16236" priority="16430">
      <formula>ISTEXT($E$730)</formula>
    </cfRule>
  </conditionalFormatting>
  <conditionalFormatting sqref="E730">
    <cfRule type="cellIs" dxfId="16235" priority="16429" operator="lessThan">
      <formula>0</formula>
    </cfRule>
  </conditionalFormatting>
  <conditionalFormatting sqref="F730">
    <cfRule type="cellIs" dxfId="16234" priority="16428" operator="greaterThan">
      <formula>5000000</formula>
    </cfRule>
  </conditionalFormatting>
  <conditionalFormatting sqref="F730">
    <cfRule type="expression" dxfId="16233" priority="16427">
      <formula>ISTEXT($F$730)</formula>
    </cfRule>
  </conditionalFormatting>
  <conditionalFormatting sqref="F730">
    <cfRule type="cellIs" dxfId="16232" priority="16426" operator="lessThan">
      <formula>0</formula>
    </cfRule>
  </conditionalFormatting>
  <conditionalFormatting sqref="G730">
    <cfRule type="cellIs" dxfId="16231" priority="16425" operator="greaterThan">
      <formula>5000000</formula>
    </cfRule>
  </conditionalFormatting>
  <conditionalFormatting sqref="G730">
    <cfRule type="expression" dxfId="16230" priority="16424">
      <formula>ISTEXT($G$730)</formula>
    </cfRule>
  </conditionalFormatting>
  <conditionalFormatting sqref="G730">
    <cfRule type="cellIs" dxfId="16229" priority="16423" operator="lessThan">
      <formula>0</formula>
    </cfRule>
  </conditionalFormatting>
  <conditionalFormatting sqref="H730">
    <cfRule type="cellIs" dxfId="16228" priority="16422" operator="greaterThan">
      <formula>5000000</formula>
    </cfRule>
  </conditionalFormatting>
  <conditionalFormatting sqref="H730">
    <cfRule type="expression" dxfId="16227" priority="16421">
      <formula>ISTEXT($H$730)</formula>
    </cfRule>
  </conditionalFormatting>
  <conditionalFormatting sqref="H730">
    <cfRule type="cellIs" dxfId="16226" priority="16420" operator="lessThan">
      <formula>0</formula>
    </cfRule>
  </conditionalFormatting>
  <conditionalFormatting sqref="I730">
    <cfRule type="cellIs" dxfId="16225" priority="16419" operator="greaterThan">
      <formula>5000000</formula>
    </cfRule>
  </conditionalFormatting>
  <conditionalFormatting sqref="I730">
    <cfRule type="expression" dxfId="16224" priority="16418">
      <formula>ISTEXT($I$730)</formula>
    </cfRule>
  </conditionalFormatting>
  <conditionalFormatting sqref="I730">
    <cfRule type="cellIs" dxfId="16223" priority="16417" operator="lessThan">
      <formula>0</formula>
    </cfRule>
  </conditionalFormatting>
  <conditionalFormatting sqref="J730">
    <cfRule type="cellIs" dxfId="16222" priority="16416" operator="greaterThan">
      <formula>5000000</formula>
    </cfRule>
  </conditionalFormatting>
  <conditionalFormatting sqref="J730">
    <cfRule type="expression" dxfId="16221" priority="16415">
      <formula>ISTEXT($J$730)</formula>
    </cfRule>
  </conditionalFormatting>
  <conditionalFormatting sqref="J730">
    <cfRule type="cellIs" dxfId="16220" priority="16414" operator="lessThan">
      <formula>0</formula>
    </cfRule>
  </conditionalFormatting>
  <conditionalFormatting sqref="K730">
    <cfRule type="cellIs" dxfId="16219" priority="16413" operator="greaterThan">
      <formula>5000000</formula>
    </cfRule>
  </conditionalFormatting>
  <conditionalFormatting sqref="K730">
    <cfRule type="expression" dxfId="16218" priority="16412">
      <formula>ISTEXT($K$730)</formula>
    </cfRule>
  </conditionalFormatting>
  <conditionalFormatting sqref="K730">
    <cfRule type="cellIs" dxfId="16217" priority="16411" operator="lessThan">
      <formula>0</formula>
    </cfRule>
  </conditionalFormatting>
  <conditionalFormatting sqref="L730">
    <cfRule type="cellIs" dxfId="16216" priority="16410" operator="greaterThan">
      <formula>5000000</formula>
    </cfRule>
  </conditionalFormatting>
  <conditionalFormatting sqref="L730">
    <cfRule type="expression" dxfId="16215" priority="16409">
      <formula>ISTEXT($L$730)</formula>
    </cfRule>
  </conditionalFormatting>
  <conditionalFormatting sqref="L730">
    <cfRule type="cellIs" dxfId="16214" priority="16408" operator="lessThan">
      <formula>0</formula>
    </cfRule>
  </conditionalFormatting>
  <conditionalFormatting sqref="M730">
    <cfRule type="cellIs" dxfId="16213" priority="16407" operator="greaterThan">
      <formula>5000000</formula>
    </cfRule>
  </conditionalFormatting>
  <conditionalFormatting sqref="M730">
    <cfRule type="expression" dxfId="16212" priority="16406">
      <formula>ISTEXT($M$730)</formula>
    </cfRule>
  </conditionalFormatting>
  <conditionalFormatting sqref="M730">
    <cfRule type="cellIs" dxfId="16211" priority="16405" operator="lessThan">
      <formula>0</formula>
    </cfRule>
  </conditionalFormatting>
  <conditionalFormatting sqref="N730">
    <cfRule type="cellIs" dxfId="16210" priority="16404" operator="greaterThan">
      <formula>5000000</formula>
    </cfRule>
  </conditionalFormatting>
  <conditionalFormatting sqref="N730">
    <cfRule type="expression" dxfId="16209" priority="16403">
      <formula>ISTEXT($N$730)</formula>
    </cfRule>
  </conditionalFormatting>
  <conditionalFormatting sqref="N730">
    <cfRule type="cellIs" dxfId="16208" priority="16402" operator="lessThan">
      <formula>0</formula>
    </cfRule>
  </conditionalFormatting>
  <conditionalFormatting sqref="O730">
    <cfRule type="cellIs" dxfId="16207" priority="16401" operator="greaterThan">
      <formula>5000000</formula>
    </cfRule>
  </conditionalFormatting>
  <conditionalFormatting sqref="O730">
    <cfRule type="expression" dxfId="16206" priority="16400">
      <formula>ISTEXT($O$730)</formula>
    </cfRule>
  </conditionalFormatting>
  <conditionalFormatting sqref="O730">
    <cfRule type="cellIs" dxfId="16205" priority="16399" operator="lessThan">
      <formula>0</formula>
    </cfRule>
  </conditionalFormatting>
  <conditionalFormatting sqref="P730">
    <cfRule type="cellIs" dxfId="16204" priority="16398" operator="greaterThan">
      <formula>5000000</formula>
    </cfRule>
  </conditionalFormatting>
  <conditionalFormatting sqref="P730">
    <cfRule type="expression" dxfId="16203" priority="16397">
      <formula>ISTEXT($P$730)</formula>
    </cfRule>
  </conditionalFormatting>
  <conditionalFormatting sqref="P730">
    <cfRule type="cellIs" dxfId="16202" priority="16396" operator="lessThan">
      <formula>0</formula>
    </cfRule>
  </conditionalFormatting>
  <conditionalFormatting sqref="Q730">
    <cfRule type="cellIs" dxfId="16201" priority="16395" operator="greaterThan">
      <formula>5000000</formula>
    </cfRule>
  </conditionalFormatting>
  <conditionalFormatting sqref="Q730">
    <cfRule type="expression" dxfId="16200" priority="16394">
      <formula>ISTEXT($Q$730)</formula>
    </cfRule>
  </conditionalFormatting>
  <conditionalFormatting sqref="Q730">
    <cfRule type="cellIs" dxfId="16199" priority="16393" operator="lessThan">
      <formula>0</formula>
    </cfRule>
  </conditionalFormatting>
  <conditionalFormatting sqref="R730">
    <cfRule type="cellIs" dxfId="16198" priority="16392" operator="greaterThan">
      <formula>5000000</formula>
    </cfRule>
  </conditionalFormatting>
  <conditionalFormatting sqref="R730">
    <cfRule type="expression" dxfId="16197" priority="16391">
      <formula>ISTEXT($R$730)</formula>
    </cfRule>
  </conditionalFormatting>
  <conditionalFormatting sqref="R730">
    <cfRule type="cellIs" dxfId="16196" priority="16390" operator="lessThan">
      <formula>0</formula>
    </cfRule>
  </conditionalFormatting>
  <conditionalFormatting sqref="S730">
    <cfRule type="cellIs" dxfId="16195" priority="16389" operator="greaterThan">
      <formula>5000000</formula>
    </cfRule>
  </conditionalFormatting>
  <conditionalFormatting sqref="S730">
    <cfRule type="expression" dxfId="16194" priority="16388">
      <formula>ISTEXT($S$730)</formula>
    </cfRule>
  </conditionalFormatting>
  <conditionalFormatting sqref="S730">
    <cfRule type="cellIs" dxfId="16193" priority="16387" operator="lessThan">
      <formula>0</formula>
    </cfRule>
  </conditionalFormatting>
  <conditionalFormatting sqref="T730">
    <cfRule type="cellIs" dxfId="16192" priority="16386" operator="greaterThan">
      <formula>5000000</formula>
    </cfRule>
  </conditionalFormatting>
  <conditionalFormatting sqref="T730">
    <cfRule type="expression" dxfId="16191" priority="16385">
      <formula>ISTEXT($T$730)</formula>
    </cfRule>
  </conditionalFormatting>
  <conditionalFormatting sqref="T730">
    <cfRule type="cellIs" dxfId="16190" priority="16384" operator="lessThan">
      <formula>0</formula>
    </cfRule>
  </conditionalFormatting>
  <conditionalFormatting sqref="U730">
    <cfRule type="cellIs" dxfId="16189" priority="16383" operator="greaterThan">
      <formula>5000000</formula>
    </cfRule>
  </conditionalFormatting>
  <conditionalFormatting sqref="U730">
    <cfRule type="expression" dxfId="16188" priority="16382">
      <formula>ISTEXT($U$730)</formula>
    </cfRule>
  </conditionalFormatting>
  <conditionalFormatting sqref="U730">
    <cfRule type="cellIs" dxfId="16187" priority="16381" operator="lessThan">
      <formula>0</formula>
    </cfRule>
  </conditionalFormatting>
  <conditionalFormatting sqref="V730">
    <cfRule type="cellIs" dxfId="16186" priority="16380" operator="greaterThan">
      <formula>5000000</formula>
    </cfRule>
  </conditionalFormatting>
  <conditionalFormatting sqref="V730">
    <cfRule type="expression" dxfId="16185" priority="16379">
      <formula>ISTEXT($V$730)</formula>
    </cfRule>
  </conditionalFormatting>
  <conditionalFormatting sqref="V730">
    <cfRule type="cellIs" dxfId="16184" priority="16378" operator="lessThan">
      <formula>0</formula>
    </cfRule>
  </conditionalFormatting>
  <conditionalFormatting sqref="W730">
    <cfRule type="cellIs" dxfId="16183" priority="16377" operator="greaterThan">
      <formula>5000000</formula>
    </cfRule>
  </conditionalFormatting>
  <conditionalFormatting sqref="W730">
    <cfRule type="expression" dxfId="16182" priority="16376">
      <formula>ISTEXT($W$730)</formula>
    </cfRule>
  </conditionalFormatting>
  <conditionalFormatting sqref="W730">
    <cfRule type="cellIs" dxfId="16181" priority="16375" operator="lessThan">
      <formula>0</formula>
    </cfRule>
  </conditionalFormatting>
  <conditionalFormatting sqref="X730">
    <cfRule type="cellIs" dxfId="16180" priority="16374" operator="greaterThan">
      <formula>5000000</formula>
    </cfRule>
  </conditionalFormatting>
  <conditionalFormatting sqref="X730">
    <cfRule type="expression" dxfId="16179" priority="16373">
      <formula>ISTEXT($X$730)</formula>
    </cfRule>
  </conditionalFormatting>
  <conditionalFormatting sqref="X730">
    <cfRule type="cellIs" dxfId="16178" priority="16372" operator="lessThan">
      <formula>0</formula>
    </cfRule>
  </conditionalFormatting>
  <conditionalFormatting sqref="Y730">
    <cfRule type="cellIs" dxfId="16177" priority="16371" operator="greaterThan">
      <formula>5000000</formula>
    </cfRule>
  </conditionalFormatting>
  <conditionalFormatting sqref="Y730">
    <cfRule type="expression" dxfId="16176" priority="16370">
      <formula>ISTEXT($Y$730)</formula>
    </cfRule>
  </conditionalFormatting>
  <conditionalFormatting sqref="Y730">
    <cfRule type="cellIs" dxfId="16175" priority="16369" operator="lessThan">
      <formula>0</formula>
    </cfRule>
  </conditionalFormatting>
  <conditionalFormatting sqref="Z730">
    <cfRule type="cellIs" dxfId="16174" priority="16368" operator="greaterThan">
      <formula>5000000</formula>
    </cfRule>
  </conditionalFormatting>
  <conditionalFormatting sqref="Z730">
    <cfRule type="expression" dxfId="16173" priority="16367">
      <formula>ISTEXT($Z$730)</formula>
    </cfRule>
  </conditionalFormatting>
  <conditionalFormatting sqref="Z730">
    <cfRule type="cellIs" dxfId="16172" priority="16366" operator="lessThan">
      <formula>0</formula>
    </cfRule>
  </conditionalFormatting>
  <conditionalFormatting sqref="D731">
    <cfRule type="cellIs" dxfId="16171" priority="16365" operator="greaterThan">
      <formula>5000000</formula>
    </cfRule>
  </conditionalFormatting>
  <conditionalFormatting sqref="D731">
    <cfRule type="expression" dxfId="16170" priority="16364">
      <formula>ISTEXT($D$731)</formula>
    </cfRule>
  </conditionalFormatting>
  <conditionalFormatting sqref="D731">
    <cfRule type="cellIs" dxfId="16169" priority="16363" operator="lessThan">
      <formula>0</formula>
    </cfRule>
  </conditionalFormatting>
  <conditionalFormatting sqref="E731">
    <cfRule type="cellIs" dxfId="16168" priority="16362" operator="greaterThan">
      <formula>5000000</formula>
    </cfRule>
  </conditionalFormatting>
  <conditionalFormatting sqref="E731">
    <cfRule type="expression" dxfId="16167" priority="16361">
      <formula>ISTEXT($E$731)</formula>
    </cfRule>
  </conditionalFormatting>
  <conditionalFormatting sqref="E731">
    <cfRule type="cellIs" dxfId="16166" priority="16360" operator="lessThan">
      <formula>0</formula>
    </cfRule>
  </conditionalFormatting>
  <conditionalFormatting sqref="F731">
    <cfRule type="cellIs" dxfId="16165" priority="16359" operator="greaterThan">
      <formula>5000000</formula>
    </cfRule>
  </conditionalFormatting>
  <conditionalFormatting sqref="F731">
    <cfRule type="expression" dxfId="16164" priority="16358">
      <formula>ISTEXT($F$731)</formula>
    </cfRule>
  </conditionalFormatting>
  <conditionalFormatting sqref="F731">
    <cfRule type="cellIs" dxfId="16163" priority="16357" operator="lessThan">
      <formula>0</formula>
    </cfRule>
  </conditionalFormatting>
  <conditionalFormatting sqref="G731">
    <cfRule type="cellIs" dxfId="16162" priority="16356" operator="greaterThan">
      <formula>5000000</formula>
    </cfRule>
  </conditionalFormatting>
  <conditionalFormatting sqref="G731">
    <cfRule type="expression" dxfId="16161" priority="16355">
      <formula>ISTEXT($G$731)</formula>
    </cfRule>
  </conditionalFormatting>
  <conditionalFormatting sqref="G731">
    <cfRule type="cellIs" dxfId="16160" priority="16354" operator="lessThan">
      <formula>0</formula>
    </cfRule>
  </conditionalFormatting>
  <conditionalFormatting sqref="H731">
    <cfRule type="cellIs" dxfId="16159" priority="16353" operator="greaterThan">
      <formula>5000000</formula>
    </cfRule>
  </conditionalFormatting>
  <conditionalFormatting sqref="H731">
    <cfRule type="expression" dxfId="16158" priority="16352">
      <formula>ISTEXT($H$731)</formula>
    </cfRule>
  </conditionalFormatting>
  <conditionalFormatting sqref="H731">
    <cfRule type="cellIs" dxfId="16157" priority="16351" operator="lessThan">
      <formula>0</formula>
    </cfRule>
  </conditionalFormatting>
  <conditionalFormatting sqref="I731">
    <cfRule type="cellIs" dxfId="16156" priority="16350" operator="greaterThan">
      <formula>5000000</formula>
    </cfRule>
  </conditionalFormatting>
  <conditionalFormatting sqref="I731">
    <cfRule type="expression" dxfId="16155" priority="16349">
      <formula>ISTEXT($I$731)</formula>
    </cfRule>
  </conditionalFormatting>
  <conditionalFormatting sqref="I731">
    <cfRule type="cellIs" dxfId="16154" priority="16348" operator="lessThan">
      <formula>0</formula>
    </cfRule>
  </conditionalFormatting>
  <conditionalFormatting sqref="J731">
    <cfRule type="cellIs" dxfId="16153" priority="16347" operator="greaterThan">
      <formula>5000000</formula>
    </cfRule>
  </conditionalFormatting>
  <conditionalFormatting sqref="J731">
    <cfRule type="expression" dxfId="16152" priority="16346">
      <formula>ISTEXT($J$731)</formula>
    </cfRule>
  </conditionalFormatting>
  <conditionalFormatting sqref="J731">
    <cfRule type="cellIs" dxfId="16151" priority="16345" operator="lessThan">
      <formula>0</formula>
    </cfRule>
  </conditionalFormatting>
  <conditionalFormatting sqref="K731">
    <cfRule type="cellIs" dxfId="16150" priority="16344" operator="greaterThan">
      <formula>5000000</formula>
    </cfRule>
  </conditionalFormatting>
  <conditionalFormatting sqref="K731">
    <cfRule type="expression" dxfId="16149" priority="16343">
      <formula>ISTEXT($K$731)</formula>
    </cfRule>
  </conditionalFormatting>
  <conditionalFormatting sqref="K731">
    <cfRule type="cellIs" dxfId="16148" priority="16342" operator="lessThan">
      <formula>0</formula>
    </cfRule>
  </conditionalFormatting>
  <conditionalFormatting sqref="L731">
    <cfRule type="cellIs" dxfId="16147" priority="16341" operator="greaterThan">
      <formula>5000000</formula>
    </cfRule>
  </conditionalFormatting>
  <conditionalFormatting sqref="L731">
    <cfRule type="expression" dxfId="16146" priority="16340">
      <formula>ISTEXT($L$731)</formula>
    </cfRule>
  </conditionalFormatting>
  <conditionalFormatting sqref="L731">
    <cfRule type="cellIs" dxfId="16145" priority="16339" operator="lessThan">
      <formula>0</formula>
    </cfRule>
  </conditionalFormatting>
  <conditionalFormatting sqref="M731">
    <cfRule type="cellIs" dxfId="16144" priority="16338" operator="greaterThan">
      <formula>5000000</formula>
    </cfRule>
  </conditionalFormatting>
  <conditionalFormatting sqref="M731">
    <cfRule type="expression" dxfId="16143" priority="16337">
      <formula>ISTEXT($M$731)</formula>
    </cfRule>
  </conditionalFormatting>
  <conditionalFormatting sqref="M731">
    <cfRule type="cellIs" dxfId="16142" priority="16336" operator="lessThan">
      <formula>0</formula>
    </cfRule>
  </conditionalFormatting>
  <conditionalFormatting sqref="N731">
    <cfRule type="cellIs" dxfId="16141" priority="16335" operator="greaterThan">
      <formula>5000000</formula>
    </cfRule>
  </conditionalFormatting>
  <conditionalFormatting sqref="N731">
    <cfRule type="expression" dxfId="16140" priority="16334">
      <formula>ISTEXT($N$731)</formula>
    </cfRule>
  </conditionalFormatting>
  <conditionalFormatting sqref="N731">
    <cfRule type="cellIs" dxfId="16139" priority="16333" operator="lessThan">
      <formula>0</formula>
    </cfRule>
  </conditionalFormatting>
  <conditionalFormatting sqref="O731">
    <cfRule type="cellIs" dxfId="16138" priority="16332" operator="greaterThan">
      <formula>5000000</formula>
    </cfRule>
  </conditionalFormatting>
  <conditionalFormatting sqref="O731">
    <cfRule type="expression" dxfId="16137" priority="16331">
      <formula>ISTEXT($O$731)</formula>
    </cfRule>
  </conditionalFormatting>
  <conditionalFormatting sqref="O731">
    <cfRule type="cellIs" dxfId="16136" priority="16330" operator="lessThan">
      <formula>0</formula>
    </cfRule>
  </conditionalFormatting>
  <conditionalFormatting sqref="P731">
    <cfRule type="cellIs" dxfId="16135" priority="16329" operator="greaterThan">
      <formula>5000000</formula>
    </cfRule>
  </conditionalFormatting>
  <conditionalFormatting sqref="P731">
    <cfRule type="expression" dxfId="16134" priority="16328">
      <formula>ISTEXT($P$731)</formula>
    </cfRule>
  </conditionalFormatting>
  <conditionalFormatting sqref="P731">
    <cfRule type="cellIs" dxfId="16133" priority="16327" operator="lessThan">
      <formula>0</formula>
    </cfRule>
  </conditionalFormatting>
  <conditionalFormatting sqref="Q731">
    <cfRule type="cellIs" dxfId="16132" priority="16326" operator="greaterThan">
      <formula>5000000</formula>
    </cfRule>
  </conditionalFormatting>
  <conditionalFormatting sqref="Q731">
    <cfRule type="expression" dxfId="16131" priority="16325">
      <formula>ISTEXT($Q$731)</formula>
    </cfRule>
  </conditionalFormatting>
  <conditionalFormatting sqref="Q731">
    <cfRule type="cellIs" dxfId="16130" priority="16324" operator="lessThan">
      <formula>0</formula>
    </cfRule>
  </conditionalFormatting>
  <conditionalFormatting sqref="R731">
    <cfRule type="cellIs" dxfId="16129" priority="16323" operator="greaterThan">
      <formula>5000000</formula>
    </cfRule>
  </conditionalFormatting>
  <conditionalFormatting sqref="R731">
    <cfRule type="expression" dxfId="16128" priority="16322">
      <formula>ISTEXT($R$731)</formula>
    </cfRule>
  </conditionalFormatting>
  <conditionalFormatting sqref="R731">
    <cfRule type="cellIs" dxfId="16127" priority="16321" operator="lessThan">
      <formula>0</formula>
    </cfRule>
  </conditionalFormatting>
  <conditionalFormatting sqref="S731">
    <cfRule type="cellIs" dxfId="16126" priority="16320" operator="greaterThan">
      <formula>5000000</formula>
    </cfRule>
  </conditionalFormatting>
  <conditionalFormatting sqref="S731">
    <cfRule type="expression" dxfId="16125" priority="16319">
      <formula>ISTEXT($S$731)</formula>
    </cfRule>
  </conditionalFormatting>
  <conditionalFormatting sqref="S731">
    <cfRule type="cellIs" dxfId="16124" priority="16318" operator="lessThan">
      <formula>0</formula>
    </cfRule>
  </conditionalFormatting>
  <conditionalFormatting sqref="T731">
    <cfRule type="cellIs" dxfId="16123" priority="16317" operator="greaterThan">
      <formula>5000000</formula>
    </cfRule>
  </conditionalFormatting>
  <conditionalFormatting sqref="T731">
    <cfRule type="expression" dxfId="16122" priority="16316">
      <formula>ISTEXT($T$731)</formula>
    </cfRule>
  </conditionalFormatting>
  <conditionalFormatting sqref="T731">
    <cfRule type="cellIs" dxfId="16121" priority="16315" operator="lessThan">
      <formula>0</formula>
    </cfRule>
  </conditionalFormatting>
  <conditionalFormatting sqref="U731">
    <cfRule type="cellIs" dxfId="16120" priority="16314" operator="greaterThan">
      <formula>5000000</formula>
    </cfRule>
  </conditionalFormatting>
  <conditionalFormatting sqref="U731">
    <cfRule type="expression" dxfId="16119" priority="16313">
      <formula>ISTEXT($U$731)</formula>
    </cfRule>
  </conditionalFormatting>
  <conditionalFormatting sqref="U731">
    <cfRule type="cellIs" dxfId="16118" priority="16312" operator="lessThan">
      <formula>0</formula>
    </cfRule>
  </conditionalFormatting>
  <conditionalFormatting sqref="V731">
    <cfRule type="cellIs" dxfId="16117" priority="16311" operator="greaterThan">
      <formula>5000000</formula>
    </cfRule>
  </conditionalFormatting>
  <conditionalFormatting sqref="V731">
    <cfRule type="expression" dxfId="16116" priority="16310">
      <formula>ISTEXT($V$731)</formula>
    </cfRule>
  </conditionalFormatting>
  <conditionalFormatting sqref="V731">
    <cfRule type="cellIs" dxfId="16115" priority="16309" operator="lessThan">
      <formula>0</formula>
    </cfRule>
  </conditionalFormatting>
  <conditionalFormatting sqref="W731">
    <cfRule type="cellIs" dxfId="16114" priority="16308" operator="greaterThan">
      <formula>5000000</formula>
    </cfRule>
  </conditionalFormatting>
  <conditionalFormatting sqref="W731">
    <cfRule type="expression" dxfId="16113" priority="16307">
      <formula>ISTEXT($W$731)</formula>
    </cfRule>
  </conditionalFormatting>
  <conditionalFormatting sqref="W731">
    <cfRule type="cellIs" dxfId="16112" priority="16306" operator="lessThan">
      <formula>0</formula>
    </cfRule>
  </conditionalFormatting>
  <conditionalFormatting sqref="X731">
    <cfRule type="cellIs" dxfId="16111" priority="16305" operator="greaterThan">
      <formula>5000000</formula>
    </cfRule>
  </conditionalFormatting>
  <conditionalFormatting sqref="X731">
    <cfRule type="expression" dxfId="16110" priority="16304">
      <formula>ISTEXT($X$731)</formula>
    </cfRule>
  </conditionalFormatting>
  <conditionalFormatting sqref="X731">
    <cfRule type="cellIs" dxfId="16109" priority="16303" operator="lessThan">
      <formula>0</formula>
    </cfRule>
  </conditionalFormatting>
  <conditionalFormatting sqref="Y731">
    <cfRule type="cellIs" dxfId="16108" priority="16302" operator="greaterThan">
      <formula>5000000</formula>
    </cfRule>
  </conditionalFormatting>
  <conditionalFormatting sqref="Y731">
    <cfRule type="expression" dxfId="16107" priority="16301">
      <formula>ISTEXT($Y$731)</formula>
    </cfRule>
  </conditionalFormatting>
  <conditionalFormatting sqref="Y731">
    <cfRule type="cellIs" dxfId="16106" priority="16300" operator="lessThan">
      <formula>0</formula>
    </cfRule>
  </conditionalFormatting>
  <conditionalFormatting sqref="Z731">
    <cfRule type="cellIs" dxfId="16105" priority="16299" operator="greaterThan">
      <formula>5000000</formula>
    </cfRule>
  </conditionalFormatting>
  <conditionalFormatting sqref="Z731">
    <cfRule type="expression" dxfId="16104" priority="16298">
      <formula>ISTEXT($Z$731)</formula>
    </cfRule>
  </conditionalFormatting>
  <conditionalFormatting sqref="Z731">
    <cfRule type="cellIs" dxfId="16103" priority="16297" operator="lessThan">
      <formula>0</formula>
    </cfRule>
  </conditionalFormatting>
  <conditionalFormatting sqref="D732">
    <cfRule type="cellIs" dxfId="16102" priority="16296" operator="greaterThan">
      <formula>5000000</formula>
    </cfRule>
  </conditionalFormatting>
  <conditionalFormatting sqref="D732">
    <cfRule type="expression" dxfId="16101" priority="16295">
      <formula>ISTEXT($D$732)</formula>
    </cfRule>
  </conditionalFormatting>
  <conditionalFormatting sqref="D732">
    <cfRule type="cellIs" dxfId="16100" priority="16294" operator="lessThan">
      <formula>0</formula>
    </cfRule>
  </conditionalFormatting>
  <conditionalFormatting sqref="E732">
    <cfRule type="cellIs" dxfId="16099" priority="16293" operator="greaterThan">
      <formula>5000000</formula>
    </cfRule>
  </conditionalFormatting>
  <conditionalFormatting sqref="E732">
    <cfRule type="expression" dxfId="16098" priority="16292">
      <formula>ISTEXT($E$732)</formula>
    </cfRule>
  </conditionalFormatting>
  <conditionalFormatting sqref="E732">
    <cfRule type="cellIs" dxfId="16097" priority="16291" operator="lessThan">
      <formula>0</formula>
    </cfRule>
  </conditionalFormatting>
  <conditionalFormatting sqref="F732">
    <cfRule type="cellIs" dxfId="16096" priority="16290" operator="greaterThan">
      <formula>5000000</formula>
    </cfRule>
  </conditionalFormatting>
  <conditionalFormatting sqref="F732">
    <cfRule type="expression" dxfId="16095" priority="16289">
      <formula>ISTEXT($F$732)</formula>
    </cfRule>
  </conditionalFormatting>
  <conditionalFormatting sqref="F732">
    <cfRule type="cellIs" dxfId="16094" priority="16288" operator="lessThan">
      <formula>0</formula>
    </cfRule>
  </conditionalFormatting>
  <conditionalFormatting sqref="G732">
    <cfRule type="cellIs" dxfId="16093" priority="16287" operator="greaterThan">
      <formula>5000000</formula>
    </cfRule>
  </conditionalFormatting>
  <conditionalFormatting sqref="G732">
    <cfRule type="expression" dxfId="16092" priority="16286">
      <formula>ISTEXT($G$732)</formula>
    </cfRule>
  </conditionalFormatting>
  <conditionalFormatting sqref="G732">
    <cfRule type="cellIs" dxfId="16091" priority="16285" operator="lessThan">
      <formula>0</formula>
    </cfRule>
  </conditionalFormatting>
  <conditionalFormatting sqref="H732">
    <cfRule type="cellIs" dxfId="16090" priority="16284" operator="greaterThan">
      <formula>5000000</formula>
    </cfRule>
  </conditionalFormatting>
  <conditionalFormatting sqref="H732">
    <cfRule type="expression" dxfId="16089" priority="16283">
      <formula>ISTEXT($H$732)</formula>
    </cfRule>
  </conditionalFormatting>
  <conditionalFormatting sqref="H732">
    <cfRule type="cellIs" dxfId="16088" priority="16282" operator="lessThan">
      <formula>0</formula>
    </cfRule>
  </conditionalFormatting>
  <conditionalFormatting sqref="I732">
    <cfRule type="cellIs" dxfId="16087" priority="16281" operator="greaterThan">
      <formula>5000000</formula>
    </cfRule>
  </conditionalFormatting>
  <conditionalFormatting sqref="I732">
    <cfRule type="expression" dxfId="16086" priority="16280">
      <formula>ISTEXT($I$732)</formula>
    </cfRule>
  </conditionalFormatting>
  <conditionalFormatting sqref="I732">
    <cfRule type="cellIs" dxfId="16085" priority="16279" operator="lessThan">
      <formula>0</formula>
    </cfRule>
  </conditionalFormatting>
  <conditionalFormatting sqref="J732">
    <cfRule type="cellIs" dxfId="16084" priority="16278" operator="greaterThan">
      <formula>5000000</formula>
    </cfRule>
  </conditionalFormatting>
  <conditionalFormatting sqref="J732">
    <cfRule type="expression" dxfId="16083" priority="16277">
      <formula>ISTEXT($J$732)</formula>
    </cfRule>
  </conditionalFormatting>
  <conditionalFormatting sqref="J732">
    <cfRule type="cellIs" dxfId="16082" priority="16276" operator="lessThan">
      <formula>0</formula>
    </cfRule>
  </conditionalFormatting>
  <conditionalFormatting sqref="K732">
    <cfRule type="cellIs" dxfId="16081" priority="16275" operator="greaterThan">
      <formula>5000000</formula>
    </cfRule>
  </conditionalFormatting>
  <conditionalFormatting sqref="K732">
    <cfRule type="expression" dxfId="16080" priority="16274">
      <formula>ISTEXT($K$732)</formula>
    </cfRule>
  </conditionalFormatting>
  <conditionalFormatting sqref="K732">
    <cfRule type="cellIs" dxfId="16079" priority="16273" operator="lessThan">
      <formula>0</formula>
    </cfRule>
  </conditionalFormatting>
  <conditionalFormatting sqref="L732">
    <cfRule type="cellIs" dxfId="16078" priority="16272" operator="greaterThan">
      <formula>5000000</formula>
    </cfRule>
  </conditionalFormatting>
  <conditionalFormatting sqref="L732">
    <cfRule type="expression" dxfId="16077" priority="16271">
      <formula>ISTEXT($L$732)</formula>
    </cfRule>
  </conditionalFormatting>
  <conditionalFormatting sqref="L732">
    <cfRule type="cellIs" dxfId="16076" priority="16270" operator="lessThan">
      <formula>0</formula>
    </cfRule>
  </conditionalFormatting>
  <conditionalFormatting sqref="M732">
    <cfRule type="cellIs" dxfId="16075" priority="16269" operator="greaterThan">
      <formula>5000000</formula>
    </cfRule>
  </conditionalFormatting>
  <conditionalFormatting sqref="M732">
    <cfRule type="expression" dxfId="16074" priority="16268">
      <formula>ISTEXT($M$732)</formula>
    </cfRule>
  </conditionalFormatting>
  <conditionalFormatting sqref="M732">
    <cfRule type="cellIs" dxfId="16073" priority="16267" operator="lessThan">
      <formula>0</formula>
    </cfRule>
  </conditionalFormatting>
  <conditionalFormatting sqref="N732">
    <cfRule type="cellIs" dxfId="16072" priority="16266" operator="greaterThan">
      <formula>5000000</formula>
    </cfRule>
  </conditionalFormatting>
  <conditionalFormatting sqref="N732">
    <cfRule type="expression" dxfId="16071" priority="16265">
      <formula>ISTEXT($N$732)</formula>
    </cfRule>
  </conditionalFormatting>
  <conditionalFormatting sqref="N732">
    <cfRule type="cellIs" dxfId="16070" priority="16264" operator="lessThan">
      <formula>0</formula>
    </cfRule>
  </conditionalFormatting>
  <conditionalFormatting sqref="O732">
    <cfRule type="cellIs" dxfId="16069" priority="16263" operator="greaterThan">
      <formula>5000000</formula>
    </cfRule>
  </conditionalFormatting>
  <conditionalFormatting sqref="O732">
    <cfRule type="expression" dxfId="16068" priority="16262">
      <formula>ISTEXT($O$732)</formula>
    </cfRule>
  </conditionalFormatting>
  <conditionalFormatting sqref="O732">
    <cfRule type="cellIs" dxfId="16067" priority="16261" operator="lessThan">
      <formula>0</formula>
    </cfRule>
  </conditionalFormatting>
  <conditionalFormatting sqref="P732">
    <cfRule type="cellIs" dxfId="16066" priority="16260" operator="greaterThan">
      <formula>5000000</formula>
    </cfRule>
  </conditionalFormatting>
  <conditionalFormatting sqref="P732">
    <cfRule type="expression" dxfId="16065" priority="16259">
      <formula>ISTEXT($P$732)</formula>
    </cfRule>
  </conditionalFormatting>
  <conditionalFormatting sqref="P732">
    <cfRule type="cellIs" dxfId="16064" priority="16258" operator="lessThan">
      <formula>0</formula>
    </cfRule>
  </conditionalFormatting>
  <conditionalFormatting sqref="Q732">
    <cfRule type="cellIs" dxfId="16063" priority="16257" operator="greaterThan">
      <formula>5000000</formula>
    </cfRule>
  </conditionalFormatting>
  <conditionalFormatting sqref="Q732">
    <cfRule type="expression" dxfId="16062" priority="16256">
      <formula>ISTEXT($Q$732)</formula>
    </cfRule>
  </conditionalFormatting>
  <conditionalFormatting sqref="Q732">
    <cfRule type="cellIs" dxfId="16061" priority="16255" operator="lessThan">
      <formula>0</formula>
    </cfRule>
  </conditionalFormatting>
  <conditionalFormatting sqref="R732">
    <cfRule type="cellIs" dxfId="16060" priority="16254" operator="greaterThan">
      <formula>5000000</formula>
    </cfRule>
  </conditionalFormatting>
  <conditionalFormatting sqref="R732">
    <cfRule type="expression" dxfId="16059" priority="16253">
      <formula>ISTEXT($R$732)</formula>
    </cfRule>
  </conditionalFormatting>
  <conditionalFormatting sqref="R732">
    <cfRule type="cellIs" dxfId="16058" priority="16252" operator="lessThan">
      <formula>0</formula>
    </cfRule>
  </conditionalFormatting>
  <conditionalFormatting sqref="S732">
    <cfRule type="cellIs" dxfId="16057" priority="16251" operator="greaterThan">
      <formula>5000000</formula>
    </cfRule>
  </conditionalFormatting>
  <conditionalFormatting sqref="S732">
    <cfRule type="expression" dxfId="16056" priority="16250">
      <formula>ISTEXT($S$732)</formula>
    </cfRule>
  </conditionalFormatting>
  <conditionalFormatting sqref="S732">
    <cfRule type="cellIs" dxfId="16055" priority="16249" operator="lessThan">
      <formula>0</formula>
    </cfRule>
  </conditionalFormatting>
  <conditionalFormatting sqref="T732">
    <cfRule type="cellIs" dxfId="16054" priority="16248" operator="greaterThan">
      <formula>5000000</formula>
    </cfRule>
  </conditionalFormatting>
  <conditionalFormatting sqref="T732">
    <cfRule type="expression" dxfId="16053" priority="16247">
      <formula>ISTEXT($T$732)</formula>
    </cfRule>
  </conditionalFormatting>
  <conditionalFormatting sqref="T732">
    <cfRule type="cellIs" dxfId="16052" priority="16246" operator="lessThan">
      <formula>0</formula>
    </cfRule>
  </conditionalFormatting>
  <conditionalFormatting sqref="U732">
    <cfRule type="cellIs" dxfId="16051" priority="16245" operator="greaterThan">
      <formula>5000000</formula>
    </cfRule>
  </conditionalFormatting>
  <conditionalFormatting sqref="U732">
    <cfRule type="expression" dxfId="16050" priority="16244">
      <formula>ISTEXT($U$732)</formula>
    </cfRule>
  </conditionalFormatting>
  <conditionalFormatting sqref="U732">
    <cfRule type="cellIs" dxfId="16049" priority="16243" operator="lessThan">
      <formula>0</formula>
    </cfRule>
  </conditionalFormatting>
  <conditionalFormatting sqref="V732">
    <cfRule type="cellIs" dxfId="16048" priority="16242" operator="greaterThan">
      <formula>5000000</formula>
    </cfRule>
  </conditionalFormatting>
  <conditionalFormatting sqref="V732">
    <cfRule type="expression" dxfId="16047" priority="16241">
      <formula>ISTEXT($V$732)</formula>
    </cfRule>
  </conditionalFormatting>
  <conditionalFormatting sqref="V732">
    <cfRule type="cellIs" dxfId="16046" priority="16240" operator="lessThan">
      <formula>0</formula>
    </cfRule>
  </conditionalFormatting>
  <conditionalFormatting sqref="W732">
    <cfRule type="cellIs" dxfId="16045" priority="16239" operator="greaterThan">
      <formula>5000000</formula>
    </cfRule>
  </conditionalFormatting>
  <conditionalFormatting sqref="W732">
    <cfRule type="expression" dxfId="16044" priority="16238">
      <formula>ISTEXT($W$732)</formula>
    </cfRule>
  </conditionalFormatting>
  <conditionalFormatting sqref="W732">
    <cfRule type="cellIs" dxfId="16043" priority="16237" operator="lessThan">
      <formula>0</formula>
    </cfRule>
  </conditionalFormatting>
  <conditionalFormatting sqref="X732">
    <cfRule type="cellIs" dxfId="16042" priority="16236" operator="greaterThan">
      <formula>5000000</formula>
    </cfRule>
  </conditionalFormatting>
  <conditionalFormatting sqref="X732">
    <cfRule type="expression" dxfId="16041" priority="16235">
      <formula>ISTEXT($X$732)</formula>
    </cfRule>
  </conditionalFormatting>
  <conditionalFormatting sqref="X732">
    <cfRule type="cellIs" dxfId="16040" priority="16234" operator="lessThan">
      <formula>0</formula>
    </cfRule>
  </conditionalFormatting>
  <conditionalFormatting sqref="Y732">
    <cfRule type="cellIs" dxfId="16039" priority="16233" operator="greaterThan">
      <formula>5000000</formula>
    </cfRule>
  </conditionalFormatting>
  <conditionalFormatting sqref="Y732">
    <cfRule type="expression" dxfId="16038" priority="16232">
      <formula>ISTEXT($Y$732)</formula>
    </cfRule>
  </conditionalFormatting>
  <conditionalFormatting sqref="Y732">
    <cfRule type="cellIs" dxfId="16037" priority="16231" operator="lessThan">
      <formula>0</formula>
    </cfRule>
  </conditionalFormatting>
  <conditionalFormatting sqref="Z732">
    <cfRule type="cellIs" dxfId="16036" priority="16230" operator="greaterThan">
      <formula>5000000</formula>
    </cfRule>
  </conditionalFormatting>
  <conditionalFormatting sqref="Z732">
    <cfRule type="expression" dxfId="16035" priority="16229">
      <formula>ISTEXT($Z$732)</formula>
    </cfRule>
  </conditionalFormatting>
  <conditionalFormatting sqref="Z732">
    <cfRule type="cellIs" dxfId="16034" priority="16228" operator="lessThan">
      <formula>0</formula>
    </cfRule>
  </conditionalFormatting>
  <conditionalFormatting sqref="E733">
    <cfRule type="cellIs" dxfId="16033" priority="16227" operator="greaterThan">
      <formula>5000000</formula>
    </cfRule>
  </conditionalFormatting>
  <conditionalFormatting sqref="E733">
    <cfRule type="expression" dxfId="16032" priority="16226">
      <formula>ISTEXT($E$733)</formula>
    </cfRule>
  </conditionalFormatting>
  <conditionalFormatting sqref="E733">
    <cfRule type="cellIs" dxfId="16031" priority="16225" operator="lessThan">
      <formula>0</formula>
    </cfRule>
  </conditionalFormatting>
  <conditionalFormatting sqref="F733">
    <cfRule type="cellIs" dxfId="16030" priority="16224" operator="greaterThan">
      <formula>5000000</formula>
    </cfRule>
  </conditionalFormatting>
  <conditionalFormatting sqref="F733">
    <cfRule type="expression" dxfId="16029" priority="16223">
      <formula>ISTEXT($F$733)</formula>
    </cfRule>
  </conditionalFormatting>
  <conditionalFormatting sqref="F733">
    <cfRule type="cellIs" dxfId="16028" priority="16222" operator="lessThan">
      <formula>0</formula>
    </cfRule>
  </conditionalFormatting>
  <conditionalFormatting sqref="G733">
    <cfRule type="cellIs" dxfId="16027" priority="16221" operator="greaterThan">
      <formula>5000000</formula>
    </cfRule>
  </conditionalFormatting>
  <conditionalFormatting sqref="G733">
    <cfRule type="expression" dxfId="16026" priority="16220">
      <formula>ISTEXT($G$733)</formula>
    </cfRule>
  </conditionalFormatting>
  <conditionalFormatting sqref="G733">
    <cfRule type="cellIs" dxfId="16025" priority="16219" operator="lessThan">
      <formula>0</formula>
    </cfRule>
  </conditionalFormatting>
  <conditionalFormatting sqref="H733">
    <cfRule type="cellIs" dxfId="16024" priority="16218" operator="greaterThan">
      <formula>5000000</formula>
    </cfRule>
  </conditionalFormatting>
  <conditionalFormatting sqref="H733">
    <cfRule type="expression" dxfId="16023" priority="16217">
      <formula>ISTEXT($H$733)</formula>
    </cfRule>
  </conditionalFormatting>
  <conditionalFormatting sqref="H733">
    <cfRule type="cellIs" dxfId="16022" priority="16216" operator="lessThan">
      <formula>0</formula>
    </cfRule>
  </conditionalFormatting>
  <conditionalFormatting sqref="I733">
    <cfRule type="cellIs" dxfId="16021" priority="16215" operator="greaterThan">
      <formula>5000000</formula>
    </cfRule>
  </conditionalFormatting>
  <conditionalFormatting sqref="I733">
    <cfRule type="expression" dxfId="16020" priority="16214">
      <formula>ISTEXT($I$733)</formula>
    </cfRule>
  </conditionalFormatting>
  <conditionalFormatting sqref="I733">
    <cfRule type="cellIs" dxfId="16019" priority="16213" operator="lessThan">
      <formula>0</formula>
    </cfRule>
  </conditionalFormatting>
  <conditionalFormatting sqref="J733">
    <cfRule type="cellIs" dxfId="16018" priority="16212" operator="greaterThan">
      <formula>5000000</formula>
    </cfRule>
  </conditionalFormatting>
  <conditionalFormatting sqref="J733">
    <cfRule type="expression" dxfId="16017" priority="16211">
      <formula>ISTEXT($J$733)</formula>
    </cfRule>
  </conditionalFormatting>
  <conditionalFormatting sqref="J733">
    <cfRule type="cellIs" dxfId="16016" priority="16210" operator="lessThan">
      <formula>0</formula>
    </cfRule>
  </conditionalFormatting>
  <conditionalFormatting sqref="K733">
    <cfRule type="cellIs" dxfId="16015" priority="16209" operator="greaterThan">
      <formula>5000000</formula>
    </cfRule>
  </conditionalFormatting>
  <conditionalFormatting sqref="K733">
    <cfRule type="expression" dxfId="16014" priority="16208">
      <formula>ISTEXT($K$733)</formula>
    </cfRule>
  </conditionalFormatting>
  <conditionalFormatting sqref="K733">
    <cfRule type="cellIs" dxfId="16013" priority="16207" operator="lessThan">
      <formula>0</formula>
    </cfRule>
  </conditionalFormatting>
  <conditionalFormatting sqref="L733">
    <cfRule type="cellIs" dxfId="16012" priority="16206" operator="greaterThan">
      <formula>5000000</formula>
    </cfRule>
  </conditionalFormatting>
  <conditionalFormatting sqref="L733">
    <cfRule type="expression" dxfId="16011" priority="16205">
      <formula>ISTEXT($L$733)</formula>
    </cfRule>
  </conditionalFormatting>
  <conditionalFormatting sqref="L733">
    <cfRule type="cellIs" dxfId="16010" priority="16204" operator="lessThan">
      <formula>0</formula>
    </cfRule>
  </conditionalFormatting>
  <conditionalFormatting sqref="M733">
    <cfRule type="cellIs" dxfId="16009" priority="16203" operator="greaterThan">
      <formula>5000000</formula>
    </cfRule>
  </conditionalFormatting>
  <conditionalFormatting sqref="M733">
    <cfRule type="expression" dxfId="16008" priority="16202">
      <formula>ISTEXT($M$733)</formula>
    </cfRule>
  </conditionalFormatting>
  <conditionalFormatting sqref="M733">
    <cfRule type="cellIs" dxfId="16007" priority="16201" operator="lessThan">
      <formula>0</formula>
    </cfRule>
  </conditionalFormatting>
  <conditionalFormatting sqref="N733">
    <cfRule type="cellIs" dxfId="16006" priority="16200" operator="greaterThan">
      <formula>5000000</formula>
    </cfRule>
  </conditionalFormatting>
  <conditionalFormatting sqref="N733">
    <cfRule type="expression" dxfId="16005" priority="16199">
      <formula>ISTEXT($N$733)</formula>
    </cfRule>
  </conditionalFormatting>
  <conditionalFormatting sqref="N733">
    <cfRule type="cellIs" dxfId="16004" priority="16198" operator="lessThan">
      <formula>0</formula>
    </cfRule>
  </conditionalFormatting>
  <conditionalFormatting sqref="O733">
    <cfRule type="cellIs" dxfId="16003" priority="16197" operator="greaterThan">
      <formula>5000000</formula>
    </cfRule>
  </conditionalFormatting>
  <conditionalFormatting sqref="O733">
    <cfRule type="expression" dxfId="16002" priority="16196">
      <formula>ISTEXT($O$733)</formula>
    </cfRule>
  </conditionalFormatting>
  <conditionalFormatting sqref="O733">
    <cfRule type="cellIs" dxfId="16001" priority="16195" operator="lessThan">
      <formula>0</formula>
    </cfRule>
  </conditionalFormatting>
  <conditionalFormatting sqref="P733">
    <cfRule type="cellIs" dxfId="16000" priority="16194" operator="greaterThan">
      <formula>5000000</formula>
    </cfRule>
  </conditionalFormatting>
  <conditionalFormatting sqref="P733">
    <cfRule type="expression" dxfId="15999" priority="16193">
      <formula>ISTEXT($P$733)</formula>
    </cfRule>
  </conditionalFormatting>
  <conditionalFormatting sqref="P733">
    <cfRule type="cellIs" dxfId="15998" priority="16192" operator="lessThan">
      <formula>0</formula>
    </cfRule>
  </conditionalFormatting>
  <conditionalFormatting sqref="Q733">
    <cfRule type="cellIs" dxfId="15997" priority="16191" operator="greaterThan">
      <formula>5000000</formula>
    </cfRule>
  </conditionalFormatting>
  <conditionalFormatting sqref="Q733">
    <cfRule type="expression" dxfId="15996" priority="16190">
      <formula>ISTEXT($Q$733)</formula>
    </cfRule>
  </conditionalFormatting>
  <conditionalFormatting sqref="Q733">
    <cfRule type="cellIs" dxfId="15995" priority="16189" operator="lessThan">
      <formula>0</formula>
    </cfRule>
  </conditionalFormatting>
  <conditionalFormatting sqref="R733">
    <cfRule type="cellIs" dxfId="15994" priority="16188" operator="greaterThan">
      <formula>5000000</formula>
    </cfRule>
  </conditionalFormatting>
  <conditionalFormatting sqref="R733">
    <cfRule type="expression" dxfId="15993" priority="16187">
      <formula>ISTEXT($R$733)</formula>
    </cfRule>
  </conditionalFormatting>
  <conditionalFormatting sqref="R733">
    <cfRule type="cellIs" dxfId="15992" priority="16186" operator="lessThan">
      <formula>0</formula>
    </cfRule>
  </conditionalFormatting>
  <conditionalFormatting sqref="S733">
    <cfRule type="cellIs" dxfId="15991" priority="16185" operator="greaterThan">
      <formula>5000000</formula>
    </cfRule>
  </conditionalFormatting>
  <conditionalFormatting sqref="S733">
    <cfRule type="expression" dxfId="15990" priority="16184">
      <formula>ISTEXT($S$733)</formula>
    </cfRule>
  </conditionalFormatting>
  <conditionalFormatting sqref="S733">
    <cfRule type="cellIs" dxfId="15989" priority="16183" operator="lessThan">
      <formula>0</formula>
    </cfRule>
  </conditionalFormatting>
  <conditionalFormatting sqref="T733">
    <cfRule type="cellIs" dxfId="15988" priority="16182" operator="greaterThan">
      <formula>5000000</formula>
    </cfRule>
  </conditionalFormatting>
  <conditionalFormatting sqref="T733">
    <cfRule type="expression" dxfId="15987" priority="16181">
      <formula>ISTEXT($T$733)</formula>
    </cfRule>
  </conditionalFormatting>
  <conditionalFormatting sqref="T733">
    <cfRule type="cellIs" dxfId="15986" priority="16180" operator="lessThan">
      <formula>0</formula>
    </cfRule>
  </conditionalFormatting>
  <conditionalFormatting sqref="U733">
    <cfRule type="cellIs" dxfId="15985" priority="16179" operator="greaterThan">
      <formula>5000000</formula>
    </cfRule>
  </conditionalFormatting>
  <conditionalFormatting sqref="U733">
    <cfRule type="expression" dxfId="15984" priority="16178">
      <formula>ISTEXT($U$733)</formula>
    </cfRule>
  </conditionalFormatting>
  <conditionalFormatting sqref="U733">
    <cfRule type="cellIs" dxfId="15983" priority="16177" operator="lessThan">
      <formula>0</formula>
    </cfRule>
  </conditionalFormatting>
  <conditionalFormatting sqref="V733">
    <cfRule type="cellIs" dxfId="15982" priority="16176" operator="greaterThan">
      <formula>5000000</formula>
    </cfRule>
  </conditionalFormatting>
  <conditionalFormatting sqref="V733">
    <cfRule type="expression" dxfId="15981" priority="16175">
      <formula>ISTEXT($V$733)</formula>
    </cfRule>
  </conditionalFormatting>
  <conditionalFormatting sqref="V733">
    <cfRule type="cellIs" dxfId="15980" priority="16174" operator="lessThan">
      <formula>0</formula>
    </cfRule>
  </conditionalFormatting>
  <conditionalFormatting sqref="W733">
    <cfRule type="cellIs" dxfId="15979" priority="16173" operator="greaterThan">
      <formula>5000000</formula>
    </cfRule>
  </conditionalFormatting>
  <conditionalFormatting sqref="W733">
    <cfRule type="expression" dxfId="15978" priority="16172">
      <formula>ISTEXT($W$733)</formula>
    </cfRule>
  </conditionalFormatting>
  <conditionalFormatting sqref="W733">
    <cfRule type="cellIs" dxfId="15977" priority="16171" operator="lessThan">
      <formula>0</formula>
    </cfRule>
  </conditionalFormatting>
  <conditionalFormatting sqref="X733">
    <cfRule type="cellIs" dxfId="15976" priority="16170" operator="greaterThan">
      <formula>5000000</formula>
    </cfRule>
  </conditionalFormatting>
  <conditionalFormatting sqref="X733">
    <cfRule type="expression" dxfId="15975" priority="16169">
      <formula>ISTEXT($X$733)</formula>
    </cfRule>
  </conditionalFormatting>
  <conditionalFormatting sqref="X733">
    <cfRule type="cellIs" dxfId="15974" priority="16168" operator="lessThan">
      <formula>0</formula>
    </cfRule>
  </conditionalFormatting>
  <conditionalFormatting sqref="Y733">
    <cfRule type="cellIs" dxfId="15973" priority="16167" operator="greaterThan">
      <formula>5000000</formula>
    </cfRule>
  </conditionalFormatting>
  <conditionalFormatting sqref="Y733">
    <cfRule type="expression" dxfId="15972" priority="16166">
      <formula>ISTEXT($Y$733)</formula>
    </cfRule>
  </conditionalFormatting>
  <conditionalFormatting sqref="Y733">
    <cfRule type="cellIs" dxfId="15971" priority="16165" operator="lessThan">
      <formula>0</formula>
    </cfRule>
  </conditionalFormatting>
  <conditionalFormatting sqref="Z733">
    <cfRule type="cellIs" dxfId="15970" priority="16164" operator="greaterThan">
      <formula>5000000</formula>
    </cfRule>
  </conditionalFormatting>
  <conditionalFormatting sqref="Z733">
    <cfRule type="expression" dxfId="15969" priority="16163">
      <formula>ISTEXT($Z$733)</formula>
    </cfRule>
  </conditionalFormatting>
  <conditionalFormatting sqref="Z733">
    <cfRule type="cellIs" dxfId="15968" priority="16162" operator="lessThan">
      <formula>0</formula>
    </cfRule>
  </conditionalFormatting>
  <conditionalFormatting sqref="E734">
    <cfRule type="cellIs" dxfId="15967" priority="16161" operator="greaterThan">
      <formula>5000000</formula>
    </cfRule>
  </conditionalFormatting>
  <conditionalFormatting sqref="E734">
    <cfRule type="expression" dxfId="15966" priority="16160">
      <formula>ISTEXT($E$734)</formula>
    </cfRule>
  </conditionalFormatting>
  <conditionalFormatting sqref="E734">
    <cfRule type="cellIs" dxfId="15965" priority="16159" operator="lessThan">
      <formula>0</formula>
    </cfRule>
  </conditionalFormatting>
  <conditionalFormatting sqref="F734">
    <cfRule type="cellIs" dxfId="15964" priority="16158" operator="greaterThan">
      <formula>5000000</formula>
    </cfRule>
  </conditionalFormatting>
  <conditionalFormatting sqref="F734">
    <cfRule type="expression" dxfId="15963" priority="16157">
      <formula>ISTEXT($F$734)</formula>
    </cfRule>
  </conditionalFormatting>
  <conditionalFormatting sqref="F734">
    <cfRule type="cellIs" dxfId="15962" priority="16156" operator="lessThan">
      <formula>0</formula>
    </cfRule>
  </conditionalFormatting>
  <conditionalFormatting sqref="G734">
    <cfRule type="cellIs" dxfId="15961" priority="16155" operator="greaterThan">
      <formula>5000000</formula>
    </cfRule>
  </conditionalFormatting>
  <conditionalFormatting sqref="G734">
    <cfRule type="expression" dxfId="15960" priority="16154">
      <formula>ISTEXT($G$734)</formula>
    </cfRule>
  </conditionalFormatting>
  <conditionalFormatting sqref="G734">
    <cfRule type="cellIs" dxfId="15959" priority="16153" operator="lessThan">
      <formula>0</formula>
    </cfRule>
  </conditionalFormatting>
  <conditionalFormatting sqref="H734">
    <cfRule type="cellIs" dxfId="15958" priority="16152" operator="greaterThan">
      <formula>5000000</formula>
    </cfRule>
  </conditionalFormatting>
  <conditionalFormatting sqref="H734">
    <cfRule type="expression" dxfId="15957" priority="16151">
      <formula>ISTEXT($H$734)</formula>
    </cfRule>
  </conditionalFormatting>
  <conditionalFormatting sqref="H734">
    <cfRule type="cellIs" dxfId="15956" priority="16150" operator="lessThan">
      <formula>0</formula>
    </cfRule>
  </conditionalFormatting>
  <conditionalFormatting sqref="I734">
    <cfRule type="cellIs" dxfId="15955" priority="16149" operator="greaterThan">
      <formula>5000000</formula>
    </cfRule>
  </conditionalFormatting>
  <conditionalFormatting sqref="I734">
    <cfRule type="expression" dxfId="15954" priority="16148">
      <formula>ISTEXT($I$734)</formula>
    </cfRule>
  </conditionalFormatting>
  <conditionalFormatting sqref="I734">
    <cfRule type="cellIs" dxfId="15953" priority="16147" operator="lessThan">
      <formula>0</formula>
    </cfRule>
  </conditionalFormatting>
  <conditionalFormatting sqref="J734">
    <cfRule type="cellIs" dxfId="15952" priority="16146" operator="greaterThan">
      <formula>5000000</formula>
    </cfRule>
  </conditionalFormatting>
  <conditionalFormatting sqref="J734">
    <cfRule type="expression" dxfId="15951" priority="16145">
      <formula>ISTEXT($J$734)</formula>
    </cfRule>
  </conditionalFormatting>
  <conditionalFormatting sqref="J734">
    <cfRule type="cellIs" dxfId="15950" priority="16144" operator="lessThan">
      <formula>0</formula>
    </cfRule>
  </conditionalFormatting>
  <conditionalFormatting sqref="K734">
    <cfRule type="cellIs" dxfId="15949" priority="16143" operator="greaterThan">
      <formula>5000000</formula>
    </cfRule>
  </conditionalFormatting>
  <conditionalFormatting sqref="K734">
    <cfRule type="expression" dxfId="15948" priority="16142">
      <formula>ISTEXT($K$734)</formula>
    </cfRule>
  </conditionalFormatting>
  <conditionalFormatting sqref="K734">
    <cfRule type="cellIs" dxfId="15947" priority="16141" operator="lessThan">
      <formula>0</formula>
    </cfRule>
  </conditionalFormatting>
  <conditionalFormatting sqref="L734">
    <cfRule type="cellIs" dxfId="15946" priority="16140" operator="greaterThan">
      <formula>5000000</formula>
    </cfRule>
  </conditionalFormatting>
  <conditionalFormatting sqref="L734">
    <cfRule type="expression" dxfId="15945" priority="16139">
      <formula>ISTEXT($L$734)</formula>
    </cfRule>
  </conditionalFormatting>
  <conditionalFormatting sqref="L734">
    <cfRule type="cellIs" dxfId="15944" priority="16138" operator="lessThan">
      <formula>0</formula>
    </cfRule>
  </conditionalFormatting>
  <conditionalFormatting sqref="M734">
    <cfRule type="cellIs" dxfId="15943" priority="16137" operator="greaterThan">
      <formula>5000000</formula>
    </cfRule>
  </conditionalFormatting>
  <conditionalFormatting sqref="M734">
    <cfRule type="expression" dxfId="15942" priority="16136">
      <formula>ISTEXT($M$734)</formula>
    </cfRule>
  </conditionalFormatting>
  <conditionalFormatting sqref="M734">
    <cfRule type="cellIs" dxfId="15941" priority="16135" operator="lessThan">
      <formula>0</formula>
    </cfRule>
  </conditionalFormatting>
  <conditionalFormatting sqref="N734">
    <cfRule type="cellIs" dxfId="15940" priority="16134" operator="greaterThan">
      <formula>5000000</formula>
    </cfRule>
  </conditionalFormatting>
  <conditionalFormatting sqref="N734">
    <cfRule type="expression" dxfId="15939" priority="16133">
      <formula>ISTEXT($N$734)</formula>
    </cfRule>
  </conditionalFormatting>
  <conditionalFormatting sqref="N734">
    <cfRule type="cellIs" dxfId="15938" priority="16132" operator="lessThan">
      <formula>0</formula>
    </cfRule>
  </conditionalFormatting>
  <conditionalFormatting sqref="O734">
    <cfRule type="cellIs" dxfId="15937" priority="16131" operator="greaterThan">
      <formula>5000000</formula>
    </cfRule>
  </conditionalFormatting>
  <conditionalFormatting sqref="O734">
    <cfRule type="expression" dxfId="15936" priority="16130">
      <formula>ISTEXT($O$734)</formula>
    </cfRule>
  </conditionalFormatting>
  <conditionalFormatting sqref="O734">
    <cfRule type="cellIs" dxfId="15935" priority="16129" operator="lessThan">
      <formula>0</formula>
    </cfRule>
  </conditionalFormatting>
  <conditionalFormatting sqref="P734">
    <cfRule type="cellIs" dxfId="15934" priority="16128" operator="greaterThan">
      <formula>5000000</formula>
    </cfRule>
  </conditionalFormatting>
  <conditionalFormatting sqref="P734">
    <cfRule type="expression" dxfId="15933" priority="16127">
      <formula>ISTEXT($P$734)</formula>
    </cfRule>
  </conditionalFormatting>
  <conditionalFormatting sqref="P734">
    <cfRule type="cellIs" dxfId="15932" priority="16126" operator="lessThan">
      <formula>0</formula>
    </cfRule>
  </conditionalFormatting>
  <conditionalFormatting sqref="Q734">
    <cfRule type="cellIs" dxfId="15931" priority="16125" operator="greaterThan">
      <formula>5000000</formula>
    </cfRule>
  </conditionalFormatting>
  <conditionalFormatting sqref="Q734">
    <cfRule type="expression" dxfId="15930" priority="16124">
      <formula>ISTEXT($Q$734)</formula>
    </cfRule>
  </conditionalFormatting>
  <conditionalFormatting sqref="Q734">
    <cfRule type="cellIs" dxfId="15929" priority="16123" operator="lessThan">
      <formula>0</formula>
    </cfRule>
  </conditionalFormatting>
  <conditionalFormatting sqref="R734">
    <cfRule type="cellIs" dxfId="15928" priority="16122" operator="greaterThan">
      <formula>5000000</formula>
    </cfRule>
  </conditionalFormatting>
  <conditionalFormatting sqref="R734">
    <cfRule type="expression" dxfId="15927" priority="16121">
      <formula>ISTEXT($R$734)</formula>
    </cfRule>
  </conditionalFormatting>
  <conditionalFormatting sqref="R734">
    <cfRule type="cellIs" dxfId="15926" priority="16120" operator="lessThan">
      <formula>0</formula>
    </cfRule>
  </conditionalFormatting>
  <conditionalFormatting sqref="S734">
    <cfRule type="cellIs" dxfId="15925" priority="16119" operator="greaterThan">
      <formula>5000000</formula>
    </cfRule>
  </conditionalFormatting>
  <conditionalFormatting sqref="S734">
    <cfRule type="expression" dxfId="15924" priority="16118">
      <formula>ISTEXT($S$734)</formula>
    </cfRule>
  </conditionalFormatting>
  <conditionalFormatting sqref="S734">
    <cfRule type="cellIs" dxfId="15923" priority="16117" operator="lessThan">
      <formula>0</formula>
    </cfRule>
  </conditionalFormatting>
  <conditionalFormatting sqref="T734">
    <cfRule type="cellIs" dxfId="15922" priority="16116" operator="greaterThan">
      <formula>5000000</formula>
    </cfRule>
  </conditionalFormatting>
  <conditionalFormatting sqref="T734">
    <cfRule type="expression" dxfId="15921" priority="16115">
      <formula>ISTEXT($T$734)</formula>
    </cfRule>
  </conditionalFormatting>
  <conditionalFormatting sqref="T734">
    <cfRule type="cellIs" dxfId="15920" priority="16114" operator="lessThan">
      <formula>0</formula>
    </cfRule>
  </conditionalFormatting>
  <conditionalFormatting sqref="U734">
    <cfRule type="cellIs" dxfId="15919" priority="16113" operator="greaterThan">
      <formula>5000000</formula>
    </cfRule>
  </conditionalFormatting>
  <conditionalFormatting sqref="U734">
    <cfRule type="expression" dxfId="15918" priority="16112">
      <formula>ISTEXT($U$734)</formula>
    </cfRule>
  </conditionalFormatting>
  <conditionalFormatting sqref="U734">
    <cfRule type="cellIs" dxfId="15917" priority="16111" operator="lessThan">
      <formula>0</formula>
    </cfRule>
  </conditionalFormatting>
  <conditionalFormatting sqref="V734">
    <cfRule type="cellIs" dxfId="15916" priority="16110" operator="greaterThan">
      <formula>5000000</formula>
    </cfRule>
  </conditionalFormatting>
  <conditionalFormatting sqref="V734">
    <cfRule type="expression" dxfId="15915" priority="16109">
      <formula>ISTEXT($V$734)</formula>
    </cfRule>
  </conditionalFormatting>
  <conditionalFormatting sqref="V734">
    <cfRule type="cellIs" dxfId="15914" priority="16108" operator="lessThan">
      <formula>0</formula>
    </cfRule>
  </conditionalFormatting>
  <conditionalFormatting sqref="W734">
    <cfRule type="cellIs" dxfId="15913" priority="16107" operator="greaterThan">
      <formula>5000000</formula>
    </cfRule>
  </conditionalFormatting>
  <conditionalFormatting sqref="W734">
    <cfRule type="expression" dxfId="15912" priority="16106">
      <formula>ISTEXT($W$734)</formula>
    </cfRule>
  </conditionalFormatting>
  <conditionalFormatting sqref="W734">
    <cfRule type="cellIs" dxfId="15911" priority="16105" operator="lessThan">
      <formula>0</formula>
    </cfRule>
  </conditionalFormatting>
  <conditionalFormatting sqref="X734">
    <cfRule type="cellIs" dxfId="15910" priority="16104" operator="greaterThan">
      <formula>5000000</formula>
    </cfRule>
  </conditionalFormatting>
  <conditionalFormatting sqref="X734">
    <cfRule type="expression" dxfId="15909" priority="16103">
      <formula>ISTEXT($X$734)</formula>
    </cfRule>
  </conditionalFormatting>
  <conditionalFormatting sqref="X734">
    <cfRule type="cellIs" dxfId="15908" priority="16102" operator="lessThan">
      <formula>0</formula>
    </cfRule>
  </conditionalFormatting>
  <conditionalFormatting sqref="Y734">
    <cfRule type="cellIs" dxfId="15907" priority="16101" operator="greaterThan">
      <formula>5000000</formula>
    </cfRule>
  </conditionalFormatting>
  <conditionalFormatting sqref="Y734">
    <cfRule type="expression" dxfId="15906" priority="16100">
      <formula>ISTEXT($Y$734)</formula>
    </cfRule>
  </conditionalFormatting>
  <conditionalFormatting sqref="Y734">
    <cfRule type="cellIs" dxfId="15905" priority="16099" operator="lessThan">
      <formula>0</formula>
    </cfRule>
  </conditionalFormatting>
  <conditionalFormatting sqref="Z734">
    <cfRule type="cellIs" dxfId="15904" priority="16098" operator="greaterThan">
      <formula>5000000</formula>
    </cfRule>
  </conditionalFormatting>
  <conditionalFormatting sqref="Z734">
    <cfRule type="expression" dxfId="15903" priority="16097">
      <formula>ISTEXT($Z$734)</formula>
    </cfRule>
  </conditionalFormatting>
  <conditionalFormatting sqref="Z734">
    <cfRule type="cellIs" dxfId="15902" priority="16096" operator="lessThan">
      <formula>0</formula>
    </cfRule>
  </conditionalFormatting>
  <conditionalFormatting sqref="E735">
    <cfRule type="cellIs" dxfId="15901" priority="16095" operator="greaterThan">
      <formula>5000000</formula>
    </cfRule>
  </conditionalFormatting>
  <conditionalFormatting sqref="E735">
    <cfRule type="expression" dxfId="15900" priority="16094">
      <formula>ISTEXT($E$735)</formula>
    </cfRule>
  </conditionalFormatting>
  <conditionalFormatting sqref="E735">
    <cfRule type="cellIs" dxfId="15899" priority="16093" operator="lessThan">
      <formula>0</formula>
    </cfRule>
  </conditionalFormatting>
  <conditionalFormatting sqref="F735">
    <cfRule type="cellIs" dxfId="15898" priority="16092" operator="greaterThan">
      <formula>5000000</formula>
    </cfRule>
  </conditionalFormatting>
  <conditionalFormatting sqref="F735">
    <cfRule type="expression" dxfId="15897" priority="16091">
      <formula>ISTEXT($F$735)</formula>
    </cfRule>
  </conditionalFormatting>
  <conditionalFormatting sqref="F735">
    <cfRule type="cellIs" dxfId="15896" priority="16090" operator="lessThan">
      <formula>0</formula>
    </cfRule>
  </conditionalFormatting>
  <conditionalFormatting sqref="G735">
    <cfRule type="cellIs" dxfId="15895" priority="16089" operator="greaterThan">
      <formula>5000000</formula>
    </cfRule>
  </conditionalFormatting>
  <conditionalFormatting sqref="G735">
    <cfRule type="expression" dxfId="15894" priority="16088">
      <formula>ISTEXT($G$735)</formula>
    </cfRule>
  </conditionalFormatting>
  <conditionalFormatting sqref="G735">
    <cfRule type="cellIs" dxfId="15893" priority="16087" operator="lessThan">
      <formula>0</formula>
    </cfRule>
  </conditionalFormatting>
  <conditionalFormatting sqref="H735">
    <cfRule type="cellIs" dxfId="15892" priority="16086" operator="greaterThan">
      <formula>5000000</formula>
    </cfRule>
  </conditionalFormatting>
  <conditionalFormatting sqref="H735">
    <cfRule type="expression" dxfId="15891" priority="16085">
      <formula>ISTEXT($H$735)</formula>
    </cfRule>
  </conditionalFormatting>
  <conditionalFormatting sqref="H735">
    <cfRule type="cellIs" dxfId="15890" priority="16084" operator="lessThan">
      <formula>0</formula>
    </cfRule>
  </conditionalFormatting>
  <conditionalFormatting sqref="I735">
    <cfRule type="cellIs" dxfId="15889" priority="16083" operator="greaterThan">
      <formula>5000000</formula>
    </cfRule>
  </conditionalFormatting>
  <conditionalFormatting sqref="I735">
    <cfRule type="expression" dxfId="15888" priority="16082">
      <formula>ISTEXT($I$735)</formula>
    </cfRule>
  </conditionalFormatting>
  <conditionalFormatting sqref="I735">
    <cfRule type="cellIs" dxfId="15887" priority="16081" operator="lessThan">
      <formula>0</formula>
    </cfRule>
  </conditionalFormatting>
  <conditionalFormatting sqref="J735">
    <cfRule type="cellIs" dxfId="15886" priority="16080" operator="greaterThan">
      <formula>5000000</formula>
    </cfRule>
  </conditionalFormatting>
  <conditionalFormatting sqref="J735">
    <cfRule type="expression" dxfId="15885" priority="16079">
      <formula>ISTEXT($J$735)</formula>
    </cfRule>
  </conditionalFormatting>
  <conditionalFormatting sqref="J735">
    <cfRule type="cellIs" dxfId="15884" priority="16078" operator="lessThan">
      <formula>0</formula>
    </cfRule>
  </conditionalFormatting>
  <conditionalFormatting sqref="K735">
    <cfRule type="cellIs" dxfId="15883" priority="16077" operator="greaterThan">
      <formula>5000000</formula>
    </cfRule>
  </conditionalFormatting>
  <conditionalFormatting sqref="K735">
    <cfRule type="expression" dxfId="15882" priority="16076">
      <formula>ISTEXT($K$735)</formula>
    </cfRule>
  </conditionalFormatting>
  <conditionalFormatting sqref="K735">
    <cfRule type="cellIs" dxfId="15881" priority="16075" operator="lessThan">
      <formula>0</formula>
    </cfRule>
  </conditionalFormatting>
  <conditionalFormatting sqref="L735">
    <cfRule type="cellIs" dxfId="15880" priority="16074" operator="greaterThan">
      <formula>5000000</formula>
    </cfRule>
  </conditionalFormatting>
  <conditionalFormatting sqref="L735">
    <cfRule type="expression" dxfId="15879" priority="16073">
      <formula>ISTEXT($L$735)</formula>
    </cfRule>
  </conditionalFormatting>
  <conditionalFormatting sqref="L735">
    <cfRule type="cellIs" dxfId="15878" priority="16072" operator="lessThan">
      <formula>0</formula>
    </cfRule>
  </conditionalFormatting>
  <conditionalFormatting sqref="M735">
    <cfRule type="cellIs" dxfId="15877" priority="16071" operator="greaterThan">
      <formula>5000000</formula>
    </cfRule>
  </conditionalFormatting>
  <conditionalFormatting sqref="M735">
    <cfRule type="expression" dxfId="15876" priority="16070">
      <formula>ISTEXT($M$735)</formula>
    </cfRule>
  </conditionalFormatting>
  <conditionalFormatting sqref="M735">
    <cfRule type="cellIs" dxfId="15875" priority="16069" operator="lessThan">
      <formula>0</formula>
    </cfRule>
  </conditionalFormatting>
  <conditionalFormatting sqref="N735">
    <cfRule type="cellIs" dxfId="15874" priority="16068" operator="greaterThan">
      <formula>5000000</formula>
    </cfRule>
  </conditionalFormatting>
  <conditionalFormatting sqref="N735">
    <cfRule type="expression" dxfId="15873" priority="16067">
      <formula>ISTEXT($N$735)</formula>
    </cfRule>
  </conditionalFormatting>
  <conditionalFormatting sqref="N735">
    <cfRule type="cellIs" dxfId="15872" priority="16066" operator="lessThan">
      <formula>0</formula>
    </cfRule>
  </conditionalFormatting>
  <conditionalFormatting sqref="O735">
    <cfRule type="cellIs" dxfId="15871" priority="16065" operator="greaterThan">
      <formula>5000000</formula>
    </cfRule>
  </conditionalFormatting>
  <conditionalFormatting sqref="O735">
    <cfRule type="expression" dxfId="15870" priority="16064">
      <formula>ISTEXT($O$735)</formula>
    </cfRule>
  </conditionalFormatting>
  <conditionalFormatting sqref="O735">
    <cfRule type="cellIs" dxfId="15869" priority="16063" operator="lessThan">
      <formula>0</formula>
    </cfRule>
  </conditionalFormatting>
  <conditionalFormatting sqref="P735">
    <cfRule type="cellIs" dxfId="15868" priority="16062" operator="greaterThan">
      <formula>5000000</formula>
    </cfRule>
  </conditionalFormatting>
  <conditionalFormatting sqref="P735">
    <cfRule type="expression" dxfId="15867" priority="16061">
      <formula>ISTEXT($P$735)</formula>
    </cfRule>
  </conditionalFormatting>
  <conditionalFormatting sqref="P735">
    <cfRule type="cellIs" dxfId="15866" priority="16060" operator="lessThan">
      <formula>0</formula>
    </cfRule>
  </conditionalFormatting>
  <conditionalFormatting sqref="Q735">
    <cfRule type="cellIs" dxfId="15865" priority="16059" operator="greaterThan">
      <formula>5000000</formula>
    </cfRule>
  </conditionalFormatting>
  <conditionalFormatting sqref="Q735">
    <cfRule type="expression" dxfId="15864" priority="16058">
      <formula>ISTEXT($Q$735)</formula>
    </cfRule>
  </conditionalFormatting>
  <conditionalFormatting sqref="Q735">
    <cfRule type="cellIs" dxfId="15863" priority="16057" operator="lessThan">
      <formula>0</formula>
    </cfRule>
  </conditionalFormatting>
  <conditionalFormatting sqref="R735">
    <cfRule type="cellIs" dxfId="15862" priority="16056" operator="greaterThan">
      <formula>5000000</formula>
    </cfRule>
  </conditionalFormatting>
  <conditionalFormatting sqref="R735">
    <cfRule type="expression" dxfId="15861" priority="16055">
      <formula>ISTEXT($R$735)</formula>
    </cfRule>
  </conditionalFormatting>
  <conditionalFormatting sqref="R735">
    <cfRule type="cellIs" dxfId="15860" priority="16054" operator="lessThan">
      <formula>0</formula>
    </cfRule>
  </conditionalFormatting>
  <conditionalFormatting sqref="S735">
    <cfRule type="cellIs" dxfId="15859" priority="16053" operator="greaterThan">
      <formula>5000000</formula>
    </cfRule>
  </conditionalFormatting>
  <conditionalFormatting sqref="S735">
    <cfRule type="expression" dxfId="15858" priority="16052">
      <formula>ISTEXT($S$735)</formula>
    </cfRule>
  </conditionalFormatting>
  <conditionalFormatting sqref="S735">
    <cfRule type="cellIs" dxfId="15857" priority="16051" operator="lessThan">
      <formula>0</formula>
    </cfRule>
  </conditionalFormatting>
  <conditionalFormatting sqref="T735">
    <cfRule type="cellIs" dxfId="15856" priority="16050" operator="greaterThan">
      <formula>5000000</formula>
    </cfRule>
  </conditionalFormatting>
  <conditionalFormatting sqref="T735">
    <cfRule type="expression" dxfId="15855" priority="16049">
      <formula>ISTEXT($T$735)</formula>
    </cfRule>
  </conditionalFormatting>
  <conditionalFormatting sqref="T735">
    <cfRule type="cellIs" dxfId="15854" priority="16048" operator="lessThan">
      <formula>0</formula>
    </cfRule>
  </conditionalFormatting>
  <conditionalFormatting sqref="U735">
    <cfRule type="cellIs" dxfId="15853" priority="16047" operator="greaterThan">
      <formula>5000000</formula>
    </cfRule>
  </conditionalFormatting>
  <conditionalFormatting sqref="U735">
    <cfRule type="expression" dxfId="15852" priority="16046">
      <formula>ISTEXT($U$735)</formula>
    </cfRule>
  </conditionalFormatting>
  <conditionalFormatting sqref="U735">
    <cfRule type="cellIs" dxfId="15851" priority="16045" operator="lessThan">
      <formula>0</formula>
    </cfRule>
  </conditionalFormatting>
  <conditionalFormatting sqref="V735">
    <cfRule type="cellIs" dxfId="15850" priority="16044" operator="greaterThan">
      <formula>5000000</formula>
    </cfRule>
  </conditionalFormatting>
  <conditionalFormatting sqref="V735">
    <cfRule type="expression" dxfId="15849" priority="16043">
      <formula>ISTEXT($V$735)</formula>
    </cfRule>
  </conditionalFormatting>
  <conditionalFormatting sqref="V735">
    <cfRule type="cellIs" dxfId="15848" priority="16042" operator="lessThan">
      <formula>0</formula>
    </cfRule>
  </conditionalFormatting>
  <conditionalFormatting sqref="W735">
    <cfRule type="cellIs" dxfId="15847" priority="16041" operator="greaterThan">
      <formula>5000000</formula>
    </cfRule>
  </conditionalFormatting>
  <conditionalFormatting sqref="W735">
    <cfRule type="expression" dxfId="15846" priority="16040">
      <formula>ISTEXT($W$735)</formula>
    </cfRule>
  </conditionalFormatting>
  <conditionalFormatting sqref="W735">
    <cfRule type="cellIs" dxfId="15845" priority="16039" operator="lessThan">
      <formula>0</formula>
    </cfRule>
  </conditionalFormatting>
  <conditionalFormatting sqref="X735">
    <cfRule type="cellIs" dxfId="15844" priority="16038" operator="greaterThan">
      <formula>5000000</formula>
    </cfRule>
  </conditionalFormatting>
  <conditionalFormatting sqref="X735">
    <cfRule type="expression" dxfId="15843" priority="16037">
      <formula>ISTEXT($X$735)</formula>
    </cfRule>
  </conditionalFormatting>
  <conditionalFormatting sqref="X735">
    <cfRule type="cellIs" dxfId="15842" priority="16036" operator="lessThan">
      <formula>0</formula>
    </cfRule>
  </conditionalFormatting>
  <conditionalFormatting sqref="Y735">
    <cfRule type="cellIs" dxfId="15841" priority="16035" operator="greaterThan">
      <formula>5000000</formula>
    </cfRule>
  </conditionalFormatting>
  <conditionalFormatting sqref="Y735">
    <cfRule type="expression" dxfId="15840" priority="16034">
      <formula>ISTEXT($Y$735)</formula>
    </cfRule>
  </conditionalFormatting>
  <conditionalFormatting sqref="Y735">
    <cfRule type="cellIs" dxfId="15839" priority="16033" operator="lessThan">
      <formula>0</formula>
    </cfRule>
  </conditionalFormatting>
  <conditionalFormatting sqref="Z735">
    <cfRule type="cellIs" dxfId="15838" priority="16032" operator="greaterThan">
      <formula>5000000</formula>
    </cfRule>
  </conditionalFormatting>
  <conditionalFormatting sqref="Z735">
    <cfRule type="expression" dxfId="15837" priority="16031">
      <formula>ISTEXT($Z$735)</formula>
    </cfRule>
  </conditionalFormatting>
  <conditionalFormatting sqref="Z735">
    <cfRule type="cellIs" dxfId="15836" priority="16030" operator="lessThan">
      <formula>0</formula>
    </cfRule>
  </conditionalFormatting>
  <conditionalFormatting sqref="E736">
    <cfRule type="cellIs" dxfId="15835" priority="16029" operator="greaterThan">
      <formula>5000000</formula>
    </cfRule>
  </conditionalFormatting>
  <conditionalFormatting sqref="E736">
    <cfRule type="expression" dxfId="15834" priority="16028">
      <formula>ISTEXT($E$736)</formula>
    </cfRule>
  </conditionalFormatting>
  <conditionalFormatting sqref="E736">
    <cfRule type="cellIs" dxfId="15833" priority="16027" operator="lessThan">
      <formula>0</formula>
    </cfRule>
  </conditionalFormatting>
  <conditionalFormatting sqref="F736">
    <cfRule type="cellIs" dxfId="15832" priority="16026" operator="greaterThan">
      <formula>5000000</formula>
    </cfRule>
  </conditionalFormatting>
  <conditionalFormatting sqref="F736">
    <cfRule type="expression" dxfId="15831" priority="16025">
      <formula>ISTEXT($F$736)</formula>
    </cfRule>
  </conditionalFormatting>
  <conditionalFormatting sqref="F736">
    <cfRule type="cellIs" dxfId="15830" priority="16024" operator="lessThan">
      <formula>0</formula>
    </cfRule>
  </conditionalFormatting>
  <conditionalFormatting sqref="G736">
    <cfRule type="cellIs" dxfId="15829" priority="16023" operator="greaterThan">
      <formula>5000000</formula>
    </cfRule>
  </conditionalFormatting>
  <conditionalFormatting sqref="G736">
    <cfRule type="expression" dxfId="15828" priority="16022">
      <formula>ISTEXT($G$736)</formula>
    </cfRule>
  </conditionalFormatting>
  <conditionalFormatting sqref="G736">
    <cfRule type="cellIs" dxfId="15827" priority="16021" operator="lessThan">
      <formula>0</formula>
    </cfRule>
  </conditionalFormatting>
  <conditionalFormatting sqref="H736">
    <cfRule type="cellIs" dxfId="15826" priority="16020" operator="greaterThan">
      <formula>5000000</formula>
    </cfRule>
  </conditionalFormatting>
  <conditionalFormatting sqref="H736">
    <cfRule type="expression" dxfId="15825" priority="16019">
      <formula>ISTEXT($H$736)</formula>
    </cfRule>
  </conditionalFormatting>
  <conditionalFormatting sqref="H736">
    <cfRule type="cellIs" dxfId="15824" priority="16018" operator="lessThan">
      <formula>0</formula>
    </cfRule>
  </conditionalFormatting>
  <conditionalFormatting sqref="I736">
    <cfRule type="cellIs" dxfId="15823" priority="16017" operator="greaterThan">
      <formula>5000000</formula>
    </cfRule>
  </conditionalFormatting>
  <conditionalFormatting sqref="I736">
    <cfRule type="expression" dxfId="15822" priority="16016">
      <formula>ISTEXT($I$736)</formula>
    </cfRule>
  </conditionalFormatting>
  <conditionalFormatting sqref="I736">
    <cfRule type="cellIs" dxfId="15821" priority="16015" operator="lessThan">
      <formula>0</formula>
    </cfRule>
  </conditionalFormatting>
  <conditionalFormatting sqref="J736">
    <cfRule type="cellIs" dxfId="15820" priority="16014" operator="greaterThan">
      <formula>5000000</formula>
    </cfRule>
  </conditionalFormatting>
  <conditionalFormatting sqref="J736">
    <cfRule type="expression" dxfId="15819" priority="16013">
      <formula>ISTEXT($J$736)</formula>
    </cfRule>
  </conditionalFormatting>
  <conditionalFormatting sqref="J736">
    <cfRule type="cellIs" dxfId="15818" priority="16012" operator="lessThan">
      <formula>0</formula>
    </cfRule>
  </conditionalFormatting>
  <conditionalFormatting sqref="K736">
    <cfRule type="cellIs" dxfId="15817" priority="16011" operator="greaterThan">
      <formula>5000000</formula>
    </cfRule>
  </conditionalFormatting>
  <conditionalFormatting sqref="K736">
    <cfRule type="expression" dxfId="15816" priority="16010">
      <formula>ISTEXT($K$736)</formula>
    </cfRule>
  </conditionalFormatting>
  <conditionalFormatting sqref="K736">
    <cfRule type="cellIs" dxfId="15815" priority="16009" operator="lessThan">
      <formula>0</formula>
    </cfRule>
  </conditionalFormatting>
  <conditionalFormatting sqref="L736">
    <cfRule type="cellIs" dxfId="15814" priority="16008" operator="greaterThan">
      <formula>5000000</formula>
    </cfRule>
  </conditionalFormatting>
  <conditionalFormatting sqref="L736">
    <cfRule type="expression" dxfId="15813" priority="16007">
      <formula>ISTEXT($L$736)</formula>
    </cfRule>
  </conditionalFormatting>
  <conditionalFormatting sqref="L736">
    <cfRule type="cellIs" dxfId="15812" priority="16006" operator="lessThan">
      <formula>0</formula>
    </cfRule>
  </conditionalFormatting>
  <conditionalFormatting sqref="M736">
    <cfRule type="cellIs" dxfId="15811" priority="16005" operator="greaterThan">
      <formula>5000000</formula>
    </cfRule>
  </conditionalFormatting>
  <conditionalFormatting sqref="M736">
    <cfRule type="expression" dxfId="15810" priority="16004">
      <formula>ISTEXT($M$736)</formula>
    </cfRule>
  </conditionalFormatting>
  <conditionalFormatting sqref="M736">
    <cfRule type="cellIs" dxfId="15809" priority="16003" operator="lessThan">
      <formula>0</formula>
    </cfRule>
  </conditionalFormatting>
  <conditionalFormatting sqref="N736">
    <cfRule type="cellIs" dxfId="15808" priority="16002" operator="greaterThan">
      <formula>5000000</formula>
    </cfRule>
  </conditionalFormatting>
  <conditionalFormatting sqref="N736">
    <cfRule type="expression" dxfId="15807" priority="16001">
      <formula>ISTEXT($N$736)</formula>
    </cfRule>
  </conditionalFormatting>
  <conditionalFormatting sqref="N736">
    <cfRule type="cellIs" dxfId="15806" priority="16000" operator="lessThan">
      <formula>0</formula>
    </cfRule>
  </conditionalFormatting>
  <conditionalFormatting sqref="O736">
    <cfRule type="cellIs" dxfId="15805" priority="15999" operator="greaterThan">
      <formula>5000000</formula>
    </cfRule>
  </conditionalFormatting>
  <conditionalFormatting sqref="O736">
    <cfRule type="expression" dxfId="15804" priority="15998">
      <formula>ISTEXT($O$736)</formula>
    </cfRule>
  </conditionalFormatting>
  <conditionalFormatting sqref="O736">
    <cfRule type="cellIs" dxfId="15803" priority="15997" operator="lessThan">
      <formula>0</formula>
    </cfRule>
  </conditionalFormatting>
  <conditionalFormatting sqref="P736">
    <cfRule type="cellIs" dxfId="15802" priority="15996" operator="greaterThan">
      <formula>5000000</formula>
    </cfRule>
  </conditionalFormatting>
  <conditionalFormatting sqref="P736">
    <cfRule type="expression" dxfId="15801" priority="15995">
      <formula>ISTEXT($P$736)</formula>
    </cfRule>
  </conditionalFormatting>
  <conditionalFormatting sqref="P736">
    <cfRule type="cellIs" dxfId="15800" priority="15994" operator="lessThan">
      <formula>0</formula>
    </cfRule>
  </conditionalFormatting>
  <conditionalFormatting sqref="Q736">
    <cfRule type="cellIs" dxfId="15799" priority="15993" operator="greaterThan">
      <formula>5000000</formula>
    </cfRule>
  </conditionalFormatting>
  <conditionalFormatting sqref="Q736">
    <cfRule type="expression" dxfId="15798" priority="15992">
      <formula>ISTEXT($Q$736)</formula>
    </cfRule>
  </conditionalFormatting>
  <conditionalFormatting sqref="Q736">
    <cfRule type="cellIs" dxfId="15797" priority="15991" operator="lessThan">
      <formula>0</formula>
    </cfRule>
  </conditionalFormatting>
  <conditionalFormatting sqref="R736">
    <cfRule type="cellIs" dxfId="15796" priority="15990" operator="greaterThan">
      <formula>5000000</formula>
    </cfRule>
  </conditionalFormatting>
  <conditionalFormatting sqref="R736">
    <cfRule type="expression" dxfId="15795" priority="15989">
      <formula>ISTEXT($R$736)</formula>
    </cfRule>
  </conditionalFormatting>
  <conditionalFormatting sqref="R736">
    <cfRule type="cellIs" dxfId="15794" priority="15988" operator="lessThan">
      <formula>0</formula>
    </cfRule>
  </conditionalFormatting>
  <conditionalFormatting sqref="S736">
    <cfRule type="cellIs" dxfId="15793" priority="15987" operator="greaterThan">
      <formula>5000000</formula>
    </cfRule>
  </conditionalFormatting>
  <conditionalFormatting sqref="S736">
    <cfRule type="expression" dxfId="15792" priority="15986">
      <formula>ISTEXT($S$736)</formula>
    </cfRule>
  </conditionalFormatting>
  <conditionalFormatting sqref="S736">
    <cfRule type="cellIs" dxfId="15791" priority="15985" operator="lessThan">
      <formula>0</formula>
    </cfRule>
  </conditionalFormatting>
  <conditionalFormatting sqref="T736">
    <cfRule type="cellIs" dxfId="15790" priority="15984" operator="greaterThan">
      <formula>5000000</formula>
    </cfRule>
  </conditionalFormatting>
  <conditionalFormatting sqref="T736">
    <cfRule type="expression" dxfId="15789" priority="15983">
      <formula>ISTEXT($T$736)</formula>
    </cfRule>
  </conditionalFormatting>
  <conditionalFormatting sqref="T736">
    <cfRule type="cellIs" dxfId="15788" priority="15982" operator="lessThan">
      <formula>0</formula>
    </cfRule>
  </conditionalFormatting>
  <conditionalFormatting sqref="U736">
    <cfRule type="cellIs" dxfId="15787" priority="15981" operator="greaterThan">
      <formula>5000000</formula>
    </cfRule>
  </conditionalFormatting>
  <conditionalFormatting sqref="U736">
    <cfRule type="expression" dxfId="15786" priority="15980">
      <formula>ISTEXT($U$736)</formula>
    </cfRule>
  </conditionalFormatting>
  <conditionalFormatting sqref="U736">
    <cfRule type="cellIs" dxfId="15785" priority="15979" operator="lessThan">
      <formula>0</formula>
    </cfRule>
  </conditionalFormatting>
  <conditionalFormatting sqref="V736">
    <cfRule type="cellIs" dxfId="15784" priority="15978" operator="greaterThan">
      <formula>5000000</formula>
    </cfRule>
  </conditionalFormatting>
  <conditionalFormatting sqref="V736">
    <cfRule type="expression" dxfId="15783" priority="15977">
      <formula>ISTEXT($V$736)</formula>
    </cfRule>
  </conditionalFormatting>
  <conditionalFormatting sqref="V736">
    <cfRule type="cellIs" dxfId="15782" priority="15976" operator="lessThan">
      <formula>0</formula>
    </cfRule>
  </conditionalFormatting>
  <conditionalFormatting sqref="W736">
    <cfRule type="cellIs" dxfId="15781" priority="15975" operator="greaterThan">
      <formula>5000000</formula>
    </cfRule>
  </conditionalFormatting>
  <conditionalFormatting sqref="W736">
    <cfRule type="expression" dxfId="15780" priority="15974">
      <formula>ISTEXT($W$736)</formula>
    </cfRule>
  </conditionalFormatting>
  <conditionalFormatting sqref="W736">
    <cfRule type="cellIs" dxfId="15779" priority="15973" operator="lessThan">
      <formula>0</formula>
    </cfRule>
  </conditionalFormatting>
  <conditionalFormatting sqref="X736">
    <cfRule type="cellIs" dxfId="15778" priority="15972" operator="greaterThan">
      <formula>5000000</formula>
    </cfRule>
  </conditionalFormatting>
  <conditionalFormatting sqref="X736">
    <cfRule type="expression" dxfId="15777" priority="15971">
      <formula>ISTEXT($X$736)</formula>
    </cfRule>
  </conditionalFormatting>
  <conditionalFormatting sqref="X736">
    <cfRule type="cellIs" dxfId="15776" priority="15970" operator="lessThan">
      <formula>0</formula>
    </cfRule>
  </conditionalFormatting>
  <conditionalFormatting sqref="Y736">
    <cfRule type="cellIs" dxfId="15775" priority="15969" operator="greaterThan">
      <formula>5000000</formula>
    </cfRule>
  </conditionalFormatting>
  <conditionalFormatting sqref="Y736">
    <cfRule type="expression" dxfId="15774" priority="15968">
      <formula>ISTEXT($Y$736)</formula>
    </cfRule>
  </conditionalFormatting>
  <conditionalFormatting sqref="Y736">
    <cfRule type="cellIs" dxfId="15773" priority="15967" operator="lessThan">
      <formula>0</formula>
    </cfRule>
  </conditionalFormatting>
  <conditionalFormatting sqref="Z736">
    <cfRule type="cellIs" dxfId="15772" priority="15966" operator="greaterThan">
      <formula>5000000</formula>
    </cfRule>
  </conditionalFormatting>
  <conditionalFormatting sqref="Z736">
    <cfRule type="expression" dxfId="15771" priority="15965">
      <formula>ISTEXT($Z$736)</formula>
    </cfRule>
  </conditionalFormatting>
  <conditionalFormatting sqref="Z736">
    <cfRule type="cellIs" dxfId="15770" priority="15964" operator="lessThan">
      <formula>0</formula>
    </cfRule>
  </conditionalFormatting>
  <conditionalFormatting sqref="E737">
    <cfRule type="cellIs" dxfId="15769" priority="15963" operator="greaterThan">
      <formula>5000000</formula>
    </cfRule>
  </conditionalFormatting>
  <conditionalFormatting sqref="E737">
    <cfRule type="expression" dxfId="15768" priority="15962">
      <formula>ISTEXT($E$737)</formula>
    </cfRule>
  </conditionalFormatting>
  <conditionalFormatting sqref="E737">
    <cfRule type="cellIs" dxfId="15767" priority="15961" operator="lessThan">
      <formula>0</formula>
    </cfRule>
  </conditionalFormatting>
  <conditionalFormatting sqref="F737">
    <cfRule type="cellIs" dxfId="15766" priority="15960" operator="greaterThan">
      <formula>5000000</formula>
    </cfRule>
  </conditionalFormatting>
  <conditionalFormatting sqref="F737">
    <cfRule type="expression" dxfId="15765" priority="15959">
      <formula>ISTEXT($F$737)</formula>
    </cfRule>
  </conditionalFormatting>
  <conditionalFormatting sqref="F737">
    <cfRule type="cellIs" dxfId="15764" priority="15958" operator="lessThan">
      <formula>0</formula>
    </cfRule>
  </conditionalFormatting>
  <conditionalFormatting sqref="G737">
    <cfRule type="cellIs" dxfId="15763" priority="15957" operator="greaterThan">
      <formula>5000000</formula>
    </cfRule>
  </conditionalFormatting>
  <conditionalFormatting sqref="G737">
    <cfRule type="expression" dxfId="15762" priority="15956">
      <formula>ISTEXT($G$737)</formula>
    </cfRule>
  </conditionalFormatting>
  <conditionalFormatting sqref="G737">
    <cfRule type="cellIs" dxfId="15761" priority="15955" operator="lessThan">
      <formula>0</formula>
    </cfRule>
  </conditionalFormatting>
  <conditionalFormatting sqref="H737">
    <cfRule type="cellIs" dxfId="15760" priority="15954" operator="greaterThan">
      <formula>5000000</formula>
    </cfRule>
  </conditionalFormatting>
  <conditionalFormatting sqref="H737">
    <cfRule type="expression" dxfId="15759" priority="15953">
      <formula>ISTEXT($H$737)</formula>
    </cfRule>
  </conditionalFormatting>
  <conditionalFormatting sqref="H737">
    <cfRule type="cellIs" dxfId="15758" priority="15952" operator="lessThan">
      <formula>0</formula>
    </cfRule>
  </conditionalFormatting>
  <conditionalFormatting sqref="I737">
    <cfRule type="cellIs" dxfId="15757" priority="15951" operator="greaterThan">
      <formula>5000000</formula>
    </cfRule>
  </conditionalFormatting>
  <conditionalFormatting sqref="I737">
    <cfRule type="expression" dxfId="15756" priority="15950">
      <formula>ISTEXT($I$737)</formula>
    </cfRule>
  </conditionalFormatting>
  <conditionalFormatting sqref="I737">
    <cfRule type="cellIs" dxfId="15755" priority="15949" operator="lessThan">
      <formula>0</formula>
    </cfRule>
  </conditionalFormatting>
  <conditionalFormatting sqref="J737">
    <cfRule type="cellIs" dxfId="15754" priority="15948" operator="greaterThan">
      <formula>5000000</formula>
    </cfRule>
  </conditionalFormatting>
  <conditionalFormatting sqref="J737">
    <cfRule type="expression" dxfId="15753" priority="15947">
      <formula>ISTEXT($J$737)</formula>
    </cfRule>
  </conditionalFormatting>
  <conditionalFormatting sqref="J737">
    <cfRule type="cellIs" dxfId="15752" priority="15946" operator="lessThan">
      <formula>0</formula>
    </cfRule>
  </conditionalFormatting>
  <conditionalFormatting sqref="K737">
    <cfRule type="cellIs" dxfId="15751" priority="15945" operator="greaterThan">
      <formula>5000000</formula>
    </cfRule>
  </conditionalFormatting>
  <conditionalFormatting sqref="K737">
    <cfRule type="expression" dxfId="15750" priority="15944">
      <formula>ISTEXT($K$737)</formula>
    </cfRule>
  </conditionalFormatting>
  <conditionalFormatting sqref="K737">
    <cfRule type="cellIs" dxfId="15749" priority="15943" operator="lessThan">
      <formula>0</formula>
    </cfRule>
  </conditionalFormatting>
  <conditionalFormatting sqref="L737">
    <cfRule type="cellIs" dxfId="15748" priority="15942" operator="greaterThan">
      <formula>5000000</formula>
    </cfRule>
  </conditionalFormatting>
  <conditionalFormatting sqref="L737">
    <cfRule type="expression" dxfId="15747" priority="15941">
      <formula>ISTEXT($L$737)</formula>
    </cfRule>
  </conditionalFormatting>
  <conditionalFormatting sqref="L737">
    <cfRule type="cellIs" dxfId="15746" priority="15940" operator="lessThan">
      <formula>0</formula>
    </cfRule>
  </conditionalFormatting>
  <conditionalFormatting sqref="M737">
    <cfRule type="cellIs" dxfId="15745" priority="15939" operator="greaterThan">
      <formula>5000000</formula>
    </cfRule>
  </conditionalFormatting>
  <conditionalFormatting sqref="M737">
    <cfRule type="expression" dxfId="15744" priority="15938">
      <formula>ISTEXT($M$737)</formula>
    </cfRule>
  </conditionalFormatting>
  <conditionalFormatting sqref="M737">
    <cfRule type="cellIs" dxfId="15743" priority="15937" operator="lessThan">
      <formula>0</formula>
    </cfRule>
  </conditionalFormatting>
  <conditionalFormatting sqref="N737">
    <cfRule type="cellIs" dxfId="15742" priority="15936" operator="greaterThan">
      <formula>5000000</formula>
    </cfRule>
  </conditionalFormatting>
  <conditionalFormatting sqref="N737">
    <cfRule type="expression" dxfId="15741" priority="15935">
      <formula>ISTEXT($N$737)</formula>
    </cfRule>
  </conditionalFormatting>
  <conditionalFormatting sqref="N737">
    <cfRule type="cellIs" dxfId="15740" priority="15934" operator="lessThan">
      <formula>0</formula>
    </cfRule>
  </conditionalFormatting>
  <conditionalFormatting sqref="O737">
    <cfRule type="cellIs" dxfId="15739" priority="15933" operator="greaterThan">
      <formula>5000000</formula>
    </cfRule>
  </conditionalFormatting>
  <conditionalFormatting sqref="O737">
    <cfRule type="expression" dxfId="15738" priority="15932">
      <formula>ISTEXT($O$737)</formula>
    </cfRule>
  </conditionalFormatting>
  <conditionalFormatting sqref="O737">
    <cfRule type="cellIs" dxfId="15737" priority="15931" operator="lessThan">
      <formula>0</formula>
    </cfRule>
  </conditionalFormatting>
  <conditionalFormatting sqref="P737">
    <cfRule type="cellIs" dxfId="15736" priority="15930" operator="greaterThan">
      <formula>5000000</formula>
    </cfRule>
  </conditionalFormatting>
  <conditionalFormatting sqref="P737">
    <cfRule type="expression" dxfId="15735" priority="15929">
      <formula>ISTEXT($P$737)</formula>
    </cfRule>
  </conditionalFormatting>
  <conditionalFormatting sqref="P737">
    <cfRule type="cellIs" dxfId="15734" priority="15928" operator="lessThan">
      <formula>0</formula>
    </cfRule>
  </conditionalFormatting>
  <conditionalFormatting sqref="Q737">
    <cfRule type="cellIs" dxfId="15733" priority="15927" operator="greaterThan">
      <formula>5000000</formula>
    </cfRule>
  </conditionalFormatting>
  <conditionalFormatting sqref="Q737">
    <cfRule type="expression" dxfId="15732" priority="15926">
      <formula>ISTEXT($Q$737)</formula>
    </cfRule>
  </conditionalFormatting>
  <conditionalFormatting sqref="Q737">
    <cfRule type="cellIs" dxfId="15731" priority="15925" operator="lessThan">
      <formula>0</formula>
    </cfRule>
  </conditionalFormatting>
  <conditionalFormatting sqref="R737">
    <cfRule type="cellIs" dxfId="15730" priority="15924" operator="greaterThan">
      <formula>5000000</formula>
    </cfRule>
  </conditionalFormatting>
  <conditionalFormatting sqref="R737">
    <cfRule type="expression" dxfId="15729" priority="15923">
      <formula>ISTEXT($R$737)</formula>
    </cfRule>
  </conditionalFormatting>
  <conditionalFormatting sqref="R737">
    <cfRule type="cellIs" dxfId="15728" priority="15922" operator="lessThan">
      <formula>0</formula>
    </cfRule>
  </conditionalFormatting>
  <conditionalFormatting sqref="S737">
    <cfRule type="cellIs" dxfId="15727" priority="15921" operator="greaterThan">
      <formula>5000000</formula>
    </cfRule>
  </conditionalFormatting>
  <conditionalFormatting sqref="S737">
    <cfRule type="expression" dxfId="15726" priority="15920">
      <formula>ISTEXT($S$737)</formula>
    </cfRule>
  </conditionalFormatting>
  <conditionalFormatting sqref="S737">
    <cfRule type="cellIs" dxfId="15725" priority="15919" operator="lessThan">
      <formula>0</formula>
    </cfRule>
  </conditionalFormatting>
  <conditionalFormatting sqref="T737">
    <cfRule type="cellIs" dxfId="15724" priority="15918" operator="greaterThan">
      <formula>5000000</formula>
    </cfRule>
  </conditionalFormatting>
  <conditionalFormatting sqref="T737">
    <cfRule type="expression" dxfId="15723" priority="15917">
      <formula>ISTEXT($T$737)</formula>
    </cfRule>
  </conditionalFormatting>
  <conditionalFormatting sqref="T737">
    <cfRule type="cellIs" dxfId="15722" priority="15916" operator="lessThan">
      <formula>0</formula>
    </cfRule>
  </conditionalFormatting>
  <conditionalFormatting sqref="U737">
    <cfRule type="cellIs" dxfId="15721" priority="15915" operator="greaterThan">
      <formula>5000000</formula>
    </cfRule>
  </conditionalFormatting>
  <conditionalFormatting sqref="U737">
    <cfRule type="expression" dxfId="15720" priority="15914">
      <formula>ISTEXT($U$737)</formula>
    </cfRule>
  </conditionalFormatting>
  <conditionalFormatting sqref="U737">
    <cfRule type="cellIs" dxfId="15719" priority="15913" operator="lessThan">
      <formula>0</formula>
    </cfRule>
  </conditionalFormatting>
  <conditionalFormatting sqref="V737">
    <cfRule type="cellIs" dxfId="15718" priority="15912" operator="greaterThan">
      <formula>5000000</formula>
    </cfRule>
  </conditionalFormatting>
  <conditionalFormatting sqref="V737">
    <cfRule type="expression" dxfId="15717" priority="15911">
      <formula>ISTEXT($V$737)</formula>
    </cfRule>
  </conditionalFormatting>
  <conditionalFormatting sqref="V737">
    <cfRule type="cellIs" dxfId="15716" priority="15910" operator="lessThan">
      <formula>0</formula>
    </cfRule>
  </conditionalFormatting>
  <conditionalFormatting sqref="W737">
    <cfRule type="cellIs" dxfId="15715" priority="15909" operator="greaterThan">
      <formula>5000000</formula>
    </cfRule>
  </conditionalFormatting>
  <conditionalFormatting sqref="W737">
    <cfRule type="expression" dxfId="15714" priority="15908">
      <formula>ISTEXT($W$737)</formula>
    </cfRule>
  </conditionalFormatting>
  <conditionalFormatting sqref="W737">
    <cfRule type="cellIs" dxfId="15713" priority="15907" operator="lessThan">
      <formula>0</formula>
    </cfRule>
  </conditionalFormatting>
  <conditionalFormatting sqref="X737">
    <cfRule type="cellIs" dxfId="15712" priority="15906" operator="greaterThan">
      <formula>5000000</formula>
    </cfRule>
  </conditionalFormatting>
  <conditionalFormatting sqref="X737">
    <cfRule type="expression" dxfId="15711" priority="15905">
      <formula>ISTEXT($X$737)</formula>
    </cfRule>
  </conditionalFormatting>
  <conditionalFormatting sqref="X737">
    <cfRule type="cellIs" dxfId="15710" priority="15904" operator="lessThan">
      <formula>0</formula>
    </cfRule>
  </conditionalFormatting>
  <conditionalFormatting sqref="Y737">
    <cfRule type="cellIs" dxfId="15709" priority="15903" operator="greaterThan">
      <formula>5000000</formula>
    </cfRule>
  </conditionalFormatting>
  <conditionalFormatting sqref="Y737">
    <cfRule type="expression" dxfId="15708" priority="15902">
      <formula>ISTEXT($Y$737)</formula>
    </cfRule>
  </conditionalFormatting>
  <conditionalFormatting sqref="Y737">
    <cfRule type="cellIs" dxfId="15707" priority="15901" operator="lessThan">
      <formula>0</formula>
    </cfRule>
  </conditionalFormatting>
  <conditionalFormatting sqref="Z737">
    <cfRule type="cellIs" dxfId="15706" priority="15900" operator="greaterThan">
      <formula>5000000</formula>
    </cfRule>
  </conditionalFormatting>
  <conditionalFormatting sqref="Z737">
    <cfRule type="expression" dxfId="15705" priority="15899">
      <formula>ISTEXT($Z$737)</formula>
    </cfRule>
  </conditionalFormatting>
  <conditionalFormatting sqref="Z737">
    <cfRule type="cellIs" dxfId="15704" priority="15898" operator="lessThan">
      <formula>0</formula>
    </cfRule>
  </conditionalFormatting>
  <conditionalFormatting sqref="E738">
    <cfRule type="cellIs" dxfId="15703" priority="15897" operator="greaterThan">
      <formula>5000000</formula>
    </cfRule>
  </conditionalFormatting>
  <conditionalFormatting sqref="E738">
    <cfRule type="expression" dxfId="15702" priority="15896">
      <formula>ISTEXT($E$738)</formula>
    </cfRule>
  </conditionalFormatting>
  <conditionalFormatting sqref="E738">
    <cfRule type="cellIs" dxfId="15701" priority="15895" operator="lessThan">
      <formula>0</formula>
    </cfRule>
  </conditionalFormatting>
  <conditionalFormatting sqref="F738">
    <cfRule type="cellIs" dxfId="15700" priority="15894" operator="greaterThan">
      <formula>5000000</formula>
    </cfRule>
  </conditionalFormatting>
  <conditionalFormatting sqref="F738">
    <cfRule type="expression" dxfId="15699" priority="15893">
      <formula>ISTEXT($F$738)</formula>
    </cfRule>
  </conditionalFormatting>
  <conditionalFormatting sqref="F738">
    <cfRule type="cellIs" dxfId="15698" priority="15892" operator="lessThan">
      <formula>0</formula>
    </cfRule>
  </conditionalFormatting>
  <conditionalFormatting sqref="G738">
    <cfRule type="cellIs" dxfId="15697" priority="15891" operator="greaterThan">
      <formula>5000000</formula>
    </cfRule>
  </conditionalFormatting>
  <conditionalFormatting sqref="G738">
    <cfRule type="expression" dxfId="15696" priority="15890">
      <formula>ISTEXT($G$738)</formula>
    </cfRule>
  </conditionalFormatting>
  <conditionalFormatting sqref="G738">
    <cfRule type="cellIs" dxfId="15695" priority="15889" operator="lessThan">
      <formula>0</formula>
    </cfRule>
  </conditionalFormatting>
  <conditionalFormatting sqref="H738">
    <cfRule type="cellIs" dxfId="15694" priority="15888" operator="greaterThan">
      <formula>5000000</formula>
    </cfRule>
  </conditionalFormatting>
  <conditionalFormatting sqref="H738">
    <cfRule type="expression" dxfId="15693" priority="15887">
      <formula>ISTEXT($H$738)</formula>
    </cfRule>
  </conditionalFormatting>
  <conditionalFormatting sqref="H738">
    <cfRule type="cellIs" dxfId="15692" priority="15886" operator="lessThan">
      <formula>0</formula>
    </cfRule>
  </conditionalFormatting>
  <conditionalFormatting sqref="I738">
    <cfRule type="cellIs" dxfId="15691" priority="15885" operator="greaterThan">
      <formula>5000000</formula>
    </cfRule>
  </conditionalFormatting>
  <conditionalFormatting sqref="I738">
    <cfRule type="expression" dxfId="15690" priority="15884">
      <formula>ISTEXT($I$738)</formula>
    </cfRule>
  </conditionalFormatting>
  <conditionalFormatting sqref="I738">
    <cfRule type="cellIs" dxfId="15689" priority="15883" operator="lessThan">
      <formula>0</formula>
    </cfRule>
  </conditionalFormatting>
  <conditionalFormatting sqref="J738">
    <cfRule type="cellIs" dxfId="15688" priority="15882" operator="greaterThan">
      <formula>5000000</formula>
    </cfRule>
  </conditionalFormatting>
  <conditionalFormatting sqref="J738">
    <cfRule type="expression" dxfId="15687" priority="15881">
      <formula>ISTEXT($J$738)</formula>
    </cfRule>
  </conditionalFormatting>
  <conditionalFormatting sqref="J738">
    <cfRule type="cellIs" dxfId="15686" priority="15880" operator="lessThan">
      <formula>0</formula>
    </cfRule>
  </conditionalFormatting>
  <conditionalFormatting sqref="K738">
    <cfRule type="cellIs" dxfId="15685" priority="15879" operator="greaterThan">
      <formula>5000000</formula>
    </cfRule>
  </conditionalFormatting>
  <conditionalFormatting sqref="K738">
    <cfRule type="expression" dxfId="15684" priority="15878">
      <formula>ISTEXT($K$738)</formula>
    </cfRule>
  </conditionalFormatting>
  <conditionalFormatting sqref="K738">
    <cfRule type="cellIs" dxfId="15683" priority="15877" operator="lessThan">
      <formula>0</formula>
    </cfRule>
  </conditionalFormatting>
  <conditionalFormatting sqref="L738">
    <cfRule type="cellIs" dxfId="15682" priority="15876" operator="greaterThan">
      <formula>5000000</formula>
    </cfRule>
  </conditionalFormatting>
  <conditionalFormatting sqref="L738">
    <cfRule type="expression" dxfId="15681" priority="15875">
      <formula>ISTEXT($L$738)</formula>
    </cfRule>
  </conditionalFormatting>
  <conditionalFormatting sqref="L738">
    <cfRule type="cellIs" dxfId="15680" priority="15874" operator="lessThan">
      <formula>0</formula>
    </cfRule>
  </conditionalFormatting>
  <conditionalFormatting sqref="M738">
    <cfRule type="cellIs" dxfId="15679" priority="15873" operator="greaterThan">
      <formula>5000000</formula>
    </cfRule>
  </conditionalFormatting>
  <conditionalFormatting sqref="M738">
    <cfRule type="expression" dxfId="15678" priority="15872">
      <formula>ISTEXT($M$738)</formula>
    </cfRule>
  </conditionalFormatting>
  <conditionalFormatting sqref="M738">
    <cfRule type="cellIs" dxfId="15677" priority="15871" operator="lessThan">
      <formula>0</formula>
    </cfRule>
  </conditionalFormatting>
  <conditionalFormatting sqref="N738">
    <cfRule type="cellIs" dxfId="15676" priority="15870" operator="greaterThan">
      <formula>5000000</formula>
    </cfRule>
  </conditionalFormatting>
  <conditionalFormatting sqref="N738">
    <cfRule type="expression" dxfId="15675" priority="15869">
      <formula>ISTEXT($N$738)</formula>
    </cfRule>
  </conditionalFormatting>
  <conditionalFormatting sqref="N738">
    <cfRule type="cellIs" dxfId="15674" priority="15868" operator="lessThan">
      <formula>0</formula>
    </cfRule>
  </conditionalFormatting>
  <conditionalFormatting sqref="O738">
    <cfRule type="cellIs" dxfId="15673" priority="15867" operator="greaterThan">
      <formula>5000000</formula>
    </cfRule>
  </conditionalFormatting>
  <conditionalFormatting sqref="O738">
    <cfRule type="expression" dxfId="15672" priority="15866">
      <formula>ISTEXT($O$738)</formula>
    </cfRule>
  </conditionalFormatting>
  <conditionalFormatting sqref="O738">
    <cfRule type="cellIs" dxfId="15671" priority="15865" operator="lessThan">
      <formula>0</formula>
    </cfRule>
  </conditionalFormatting>
  <conditionalFormatting sqref="P738">
    <cfRule type="cellIs" dxfId="15670" priority="15864" operator="greaterThan">
      <formula>5000000</formula>
    </cfRule>
  </conditionalFormatting>
  <conditionalFormatting sqref="P738">
    <cfRule type="expression" dxfId="15669" priority="15863">
      <formula>ISTEXT($P$738)</formula>
    </cfRule>
  </conditionalFormatting>
  <conditionalFormatting sqref="P738">
    <cfRule type="cellIs" dxfId="15668" priority="15862" operator="lessThan">
      <formula>0</formula>
    </cfRule>
  </conditionalFormatting>
  <conditionalFormatting sqref="Q738">
    <cfRule type="cellIs" dxfId="15667" priority="15861" operator="greaterThan">
      <formula>5000000</formula>
    </cfRule>
  </conditionalFormatting>
  <conditionalFormatting sqref="Q738">
    <cfRule type="expression" dxfId="15666" priority="15860">
      <formula>ISTEXT($Q$738)</formula>
    </cfRule>
  </conditionalFormatting>
  <conditionalFormatting sqref="Q738">
    <cfRule type="cellIs" dxfId="15665" priority="15859" operator="lessThan">
      <formula>0</formula>
    </cfRule>
  </conditionalFormatting>
  <conditionalFormatting sqref="R738">
    <cfRule type="cellIs" dxfId="15664" priority="15858" operator="greaterThan">
      <formula>5000000</formula>
    </cfRule>
  </conditionalFormatting>
  <conditionalFormatting sqref="R738">
    <cfRule type="expression" dxfId="15663" priority="15857">
      <formula>ISTEXT($R$738)</formula>
    </cfRule>
  </conditionalFormatting>
  <conditionalFormatting sqref="R738">
    <cfRule type="cellIs" dxfId="15662" priority="15856" operator="lessThan">
      <formula>0</formula>
    </cfRule>
  </conditionalFormatting>
  <conditionalFormatting sqref="S738">
    <cfRule type="cellIs" dxfId="15661" priority="15855" operator="greaterThan">
      <formula>5000000</formula>
    </cfRule>
  </conditionalFormatting>
  <conditionalFormatting sqref="S738">
    <cfRule type="expression" dxfId="15660" priority="15854">
      <formula>ISTEXT($S$738)</formula>
    </cfRule>
  </conditionalFormatting>
  <conditionalFormatting sqref="S738">
    <cfRule type="cellIs" dxfId="15659" priority="15853" operator="lessThan">
      <formula>0</formula>
    </cfRule>
  </conditionalFormatting>
  <conditionalFormatting sqref="T738">
    <cfRule type="cellIs" dxfId="15658" priority="15852" operator="greaterThan">
      <formula>5000000</formula>
    </cfRule>
  </conditionalFormatting>
  <conditionalFormatting sqref="T738">
    <cfRule type="expression" dxfId="15657" priority="15851">
      <formula>ISTEXT($T$738)</formula>
    </cfRule>
  </conditionalFormatting>
  <conditionalFormatting sqref="T738">
    <cfRule type="cellIs" dxfId="15656" priority="15850" operator="lessThan">
      <formula>0</formula>
    </cfRule>
  </conditionalFormatting>
  <conditionalFormatting sqref="U738">
    <cfRule type="cellIs" dxfId="15655" priority="15849" operator="greaterThan">
      <formula>5000000</formula>
    </cfRule>
  </conditionalFormatting>
  <conditionalFormatting sqref="U738">
    <cfRule type="expression" dxfId="15654" priority="15848">
      <formula>ISTEXT($U$738)</formula>
    </cfRule>
  </conditionalFormatting>
  <conditionalFormatting sqref="U738">
    <cfRule type="cellIs" dxfId="15653" priority="15847" operator="lessThan">
      <formula>0</formula>
    </cfRule>
  </conditionalFormatting>
  <conditionalFormatting sqref="V738">
    <cfRule type="cellIs" dxfId="15652" priority="15846" operator="greaterThan">
      <formula>5000000</formula>
    </cfRule>
  </conditionalFormatting>
  <conditionalFormatting sqref="V738">
    <cfRule type="expression" dxfId="15651" priority="15845">
      <formula>ISTEXT($V$738)</formula>
    </cfRule>
  </conditionalFormatting>
  <conditionalFormatting sqref="V738">
    <cfRule type="cellIs" dxfId="15650" priority="15844" operator="lessThan">
      <formula>0</formula>
    </cfRule>
  </conditionalFormatting>
  <conditionalFormatting sqref="W738">
    <cfRule type="cellIs" dxfId="15649" priority="15843" operator="greaterThan">
      <formula>5000000</formula>
    </cfRule>
  </conditionalFormatting>
  <conditionalFormatting sqref="W738">
    <cfRule type="expression" dxfId="15648" priority="15842">
      <formula>ISTEXT($W$738)</formula>
    </cfRule>
  </conditionalFormatting>
  <conditionalFormatting sqref="W738">
    <cfRule type="cellIs" dxfId="15647" priority="15841" operator="lessThan">
      <formula>0</formula>
    </cfRule>
  </conditionalFormatting>
  <conditionalFormatting sqref="X738">
    <cfRule type="cellIs" dxfId="15646" priority="15840" operator="greaterThan">
      <formula>5000000</formula>
    </cfRule>
  </conditionalFormatting>
  <conditionalFormatting sqref="X738">
    <cfRule type="expression" dxfId="15645" priority="15839">
      <formula>ISTEXT($X$738)</formula>
    </cfRule>
  </conditionalFormatting>
  <conditionalFormatting sqref="X738">
    <cfRule type="cellIs" dxfId="15644" priority="15838" operator="lessThan">
      <formula>0</formula>
    </cfRule>
  </conditionalFormatting>
  <conditionalFormatting sqref="Y738">
    <cfRule type="cellIs" dxfId="15643" priority="15837" operator="greaterThan">
      <formula>5000000</formula>
    </cfRule>
  </conditionalFormatting>
  <conditionalFormatting sqref="Y738">
    <cfRule type="expression" dxfId="15642" priority="15836">
      <formula>ISTEXT($Y$738)</formula>
    </cfRule>
  </conditionalFormatting>
  <conditionalFormatting sqref="Y738">
    <cfRule type="cellIs" dxfId="15641" priority="15835" operator="lessThan">
      <formula>0</formula>
    </cfRule>
  </conditionalFormatting>
  <conditionalFormatting sqref="Z738">
    <cfRule type="cellIs" dxfId="15640" priority="15834" operator="greaterThan">
      <formula>5000000</formula>
    </cfRule>
  </conditionalFormatting>
  <conditionalFormatting sqref="Z738">
    <cfRule type="expression" dxfId="15639" priority="15833">
      <formula>ISTEXT($Z$738)</formula>
    </cfRule>
  </conditionalFormatting>
  <conditionalFormatting sqref="Z738">
    <cfRule type="cellIs" dxfId="15638" priority="15832" operator="lessThan">
      <formula>0</formula>
    </cfRule>
  </conditionalFormatting>
  <conditionalFormatting sqref="E739">
    <cfRule type="cellIs" dxfId="15637" priority="15831" operator="greaterThan">
      <formula>5000000</formula>
    </cfRule>
  </conditionalFormatting>
  <conditionalFormatting sqref="E739">
    <cfRule type="expression" dxfId="15636" priority="15830">
      <formula>ISTEXT($E$739)</formula>
    </cfRule>
  </conditionalFormatting>
  <conditionalFormatting sqref="E739">
    <cfRule type="cellIs" dxfId="15635" priority="15829" operator="lessThan">
      <formula>0</formula>
    </cfRule>
  </conditionalFormatting>
  <conditionalFormatting sqref="F739">
    <cfRule type="cellIs" dxfId="15634" priority="15828" operator="greaterThan">
      <formula>5000000</formula>
    </cfRule>
  </conditionalFormatting>
  <conditionalFormatting sqref="F739">
    <cfRule type="expression" dxfId="15633" priority="15827">
      <formula>ISTEXT($F$739)</formula>
    </cfRule>
  </conditionalFormatting>
  <conditionalFormatting sqref="F739">
    <cfRule type="cellIs" dxfId="15632" priority="15826" operator="lessThan">
      <formula>0</formula>
    </cfRule>
  </conditionalFormatting>
  <conditionalFormatting sqref="G739">
    <cfRule type="cellIs" dxfId="15631" priority="15825" operator="greaterThan">
      <formula>5000000</formula>
    </cfRule>
  </conditionalFormatting>
  <conditionalFormatting sqref="G739">
    <cfRule type="expression" dxfId="15630" priority="15824">
      <formula>ISTEXT($G$739)</formula>
    </cfRule>
  </conditionalFormatting>
  <conditionalFormatting sqref="G739">
    <cfRule type="cellIs" dxfId="15629" priority="15823" operator="lessThan">
      <formula>0</formula>
    </cfRule>
  </conditionalFormatting>
  <conditionalFormatting sqref="H739">
    <cfRule type="cellIs" dxfId="15628" priority="15822" operator="greaterThan">
      <formula>5000000</formula>
    </cfRule>
  </conditionalFormatting>
  <conditionalFormatting sqref="H739">
    <cfRule type="expression" dxfId="15627" priority="15821">
      <formula>ISTEXT($H$739)</formula>
    </cfRule>
  </conditionalFormatting>
  <conditionalFormatting sqref="H739">
    <cfRule type="cellIs" dxfId="15626" priority="15820" operator="lessThan">
      <formula>0</formula>
    </cfRule>
  </conditionalFormatting>
  <conditionalFormatting sqref="I739">
    <cfRule type="cellIs" dxfId="15625" priority="15819" operator="greaterThan">
      <formula>5000000</formula>
    </cfRule>
  </conditionalFormatting>
  <conditionalFormatting sqref="I739">
    <cfRule type="expression" dxfId="15624" priority="15818">
      <formula>ISTEXT($I$739)</formula>
    </cfRule>
  </conditionalFormatting>
  <conditionalFormatting sqref="I739">
    <cfRule type="cellIs" dxfId="15623" priority="15817" operator="lessThan">
      <formula>0</formula>
    </cfRule>
  </conditionalFormatting>
  <conditionalFormatting sqref="J739">
    <cfRule type="cellIs" dxfId="15622" priority="15816" operator="greaterThan">
      <formula>5000000</formula>
    </cfRule>
  </conditionalFormatting>
  <conditionalFormatting sqref="J739">
    <cfRule type="expression" dxfId="15621" priority="15815">
      <formula>ISTEXT($J$739)</formula>
    </cfRule>
  </conditionalFormatting>
  <conditionalFormatting sqref="J739">
    <cfRule type="cellIs" dxfId="15620" priority="15814" operator="lessThan">
      <formula>0</formula>
    </cfRule>
  </conditionalFormatting>
  <conditionalFormatting sqref="K739">
    <cfRule type="cellIs" dxfId="15619" priority="15813" operator="greaterThan">
      <formula>5000000</formula>
    </cfRule>
  </conditionalFormatting>
  <conditionalFormatting sqref="K739">
    <cfRule type="expression" dxfId="15618" priority="15812">
      <formula>ISTEXT($K$739)</formula>
    </cfRule>
  </conditionalFormatting>
  <conditionalFormatting sqref="K739">
    <cfRule type="cellIs" dxfId="15617" priority="15811" operator="lessThan">
      <formula>0</formula>
    </cfRule>
  </conditionalFormatting>
  <conditionalFormatting sqref="L739">
    <cfRule type="cellIs" dxfId="15616" priority="15810" operator="greaterThan">
      <formula>5000000</formula>
    </cfRule>
  </conditionalFormatting>
  <conditionalFormatting sqref="L739">
    <cfRule type="expression" dxfId="15615" priority="15809">
      <formula>ISTEXT($L$739)</formula>
    </cfRule>
  </conditionalFormatting>
  <conditionalFormatting sqref="L739">
    <cfRule type="cellIs" dxfId="15614" priority="15808" operator="lessThan">
      <formula>0</formula>
    </cfRule>
  </conditionalFormatting>
  <conditionalFormatting sqref="M739">
    <cfRule type="cellIs" dxfId="15613" priority="15807" operator="greaterThan">
      <formula>5000000</formula>
    </cfRule>
  </conditionalFormatting>
  <conditionalFormatting sqref="M739">
    <cfRule type="expression" dxfId="15612" priority="15806">
      <formula>ISTEXT($M$739)</formula>
    </cfRule>
  </conditionalFormatting>
  <conditionalFormatting sqref="M739">
    <cfRule type="cellIs" dxfId="15611" priority="15805" operator="lessThan">
      <formula>0</formula>
    </cfRule>
  </conditionalFormatting>
  <conditionalFormatting sqref="N739">
    <cfRule type="cellIs" dxfId="15610" priority="15804" operator="greaterThan">
      <formula>5000000</formula>
    </cfRule>
  </conditionalFormatting>
  <conditionalFormatting sqref="N739">
    <cfRule type="expression" dxfId="15609" priority="15803">
      <formula>ISTEXT($N$739)</formula>
    </cfRule>
  </conditionalFormatting>
  <conditionalFormatting sqref="N739">
    <cfRule type="cellIs" dxfId="15608" priority="15802" operator="lessThan">
      <formula>0</formula>
    </cfRule>
  </conditionalFormatting>
  <conditionalFormatting sqref="O739">
    <cfRule type="cellIs" dxfId="15607" priority="15801" operator="greaterThan">
      <formula>5000000</formula>
    </cfRule>
  </conditionalFormatting>
  <conditionalFormatting sqref="O739">
    <cfRule type="expression" dxfId="15606" priority="15800">
      <formula>ISTEXT($O$739)</formula>
    </cfRule>
  </conditionalFormatting>
  <conditionalFormatting sqref="O739">
    <cfRule type="cellIs" dxfId="15605" priority="15799" operator="lessThan">
      <formula>0</formula>
    </cfRule>
  </conditionalFormatting>
  <conditionalFormatting sqref="P739">
    <cfRule type="cellIs" dxfId="15604" priority="15798" operator="greaterThan">
      <formula>5000000</formula>
    </cfRule>
  </conditionalFormatting>
  <conditionalFormatting sqref="P739">
    <cfRule type="expression" dxfId="15603" priority="15797">
      <formula>ISTEXT($P$739)</formula>
    </cfRule>
  </conditionalFormatting>
  <conditionalFormatting sqref="P739">
    <cfRule type="cellIs" dxfId="15602" priority="15796" operator="lessThan">
      <formula>0</formula>
    </cfRule>
  </conditionalFormatting>
  <conditionalFormatting sqref="Q739">
    <cfRule type="cellIs" dxfId="15601" priority="15795" operator="greaterThan">
      <formula>5000000</formula>
    </cfRule>
  </conditionalFormatting>
  <conditionalFormatting sqref="Q739">
    <cfRule type="expression" dxfId="15600" priority="15794">
      <formula>ISTEXT($Q$739)</formula>
    </cfRule>
  </conditionalFormatting>
  <conditionalFormatting sqref="Q739">
    <cfRule type="cellIs" dxfId="15599" priority="15793" operator="lessThan">
      <formula>0</formula>
    </cfRule>
  </conditionalFormatting>
  <conditionalFormatting sqref="R739">
    <cfRule type="cellIs" dxfId="15598" priority="15792" operator="greaterThan">
      <formula>5000000</formula>
    </cfRule>
  </conditionalFormatting>
  <conditionalFormatting sqref="R739">
    <cfRule type="expression" dxfId="15597" priority="15791">
      <formula>ISTEXT($R$739)</formula>
    </cfRule>
  </conditionalFormatting>
  <conditionalFormatting sqref="R739">
    <cfRule type="cellIs" dxfId="15596" priority="15790" operator="lessThan">
      <formula>0</formula>
    </cfRule>
  </conditionalFormatting>
  <conditionalFormatting sqref="S739">
    <cfRule type="cellIs" dxfId="15595" priority="15789" operator="greaterThan">
      <formula>5000000</formula>
    </cfRule>
  </conditionalFormatting>
  <conditionalFormatting sqref="S739">
    <cfRule type="expression" dxfId="15594" priority="15788">
      <formula>ISTEXT($S$739)</formula>
    </cfRule>
  </conditionalFormatting>
  <conditionalFormatting sqref="S739">
    <cfRule type="cellIs" dxfId="15593" priority="15787" operator="lessThan">
      <formula>0</formula>
    </cfRule>
  </conditionalFormatting>
  <conditionalFormatting sqref="T739">
    <cfRule type="cellIs" dxfId="15592" priority="15786" operator="greaterThan">
      <formula>5000000</formula>
    </cfRule>
  </conditionalFormatting>
  <conditionalFormatting sqref="T739">
    <cfRule type="expression" dxfId="15591" priority="15785">
      <formula>ISTEXT($T$739)</formula>
    </cfRule>
  </conditionalFormatting>
  <conditionalFormatting sqref="T739">
    <cfRule type="cellIs" dxfId="15590" priority="15784" operator="lessThan">
      <formula>0</formula>
    </cfRule>
  </conditionalFormatting>
  <conditionalFormatting sqref="U739">
    <cfRule type="cellIs" dxfId="15589" priority="15783" operator="greaterThan">
      <formula>5000000</formula>
    </cfRule>
  </conditionalFormatting>
  <conditionalFormatting sqref="U739">
    <cfRule type="expression" dxfId="15588" priority="15782">
      <formula>ISTEXT($U$739)</formula>
    </cfRule>
  </conditionalFormatting>
  <conditionalFormatting sqref="U739">
    <cfRule type="cellIs" dxfId="15587" priority="15781" operator="lessThan">
      <formula>0</formula>
    </cfRule>
  </conditionalFormatting>
  <conditionalFormatting sqref="V739">
    <cfRule type="cellIs" dxfId="15586" priority="15780" operator="greaterThan">
      <formula>5000000</formula>
    </cfRule>
  </conditionalFormatting>
  <conditionalFormatting sqref="V739">
    <cfRule type="expression" dxfId="15585" priority="15779">
      <formula>ISTEXT($V$739)</formula>
    </cfRule>
  </conditionalFormatting>
  <conditionalFormatting sqref="V739">
    <cfRule type="cellIs" dxfId="15584" priority="15778" operator="lessThan">
      <formula>0</formula>
    </cfRule>
  </conditionalFormatting>
  <conditionalFormatting sqref="W739">
    <cfRule type="cellIs" dxfId="15583" priority="15777" operator="greaterThan">
      <formula>5000000</formula>
    </cfRule>
  </conditionalFormatting>
  <conditionalFormatting sqref="W739">
    <cfRule type="expression" dxfId="15582" priority="15776">
      <formula>ISTEXT($W$739)</formula>
    </cfRule>
  </conditionalFormatting>
  <conditionalFormatting sqref="W739">
    <cfRule type="cellIs" dxfId="15581" priority="15775" operator="lessThan">
      <formula>0</formula>
    </cfRule>
  </conditionalFormatting>
  <conditionalFormatting sqref="X739">
    <cfRule type="cellIs" dxfId="15580" priority="15774" operator="greaterThan">
      <formula>5000000</formula>
    </cfRule>
  </conditionalFormatting>
  <conditionalFormatting sqref="X739">
    <cfRule type="expression" dxfId="15579" priority="15773">
      <formula>ISTEXT($X$739)</formula>
    </cfRule>
  </conditionalFormatting>
  <conditionalFormatting sqref="X739">
    <cfRule type="cellIs" dxfId="15578" priority="15772" operator="lessThan">
      <formula>0</formula>
    </cfRule>
  </conditionalFormatting>
  <conditionalFormatting sqref="Y739">
    <cfRule type="cellIs" dxfId="15577" priority="15771" operator="greaterThan">
      <formula>5000000</formula>
    </cfRule>
  </conditionalFormatting>
  <conditionalFormatting sqref="Y739">
    <cfRule type="expression" dxfId="15576" priority="15770">
      <formula>ISTEXT($Y$739)</formula>
    </cfRule>
  </conditionalFormatting>
  <conditionalFormatting sqref="Y739">
    <cfRule type="cellIs" dxfId="15575" priority="15769" operator="lessThan">
      <formula>0</formula>
    </cfRule>
  </conditionalFormatting>
  <conditionalFormatting sqref="Z739">
    <cfRule type="cellIs" dxfId="15574" priority="15768" operator="greaterThan">
      <formula>5000000</formula>
    </cfRule>
  </conditionalFormatting>
  <conditionalFormatting sqref="Z739">
    <cfRule type="expression" dxfId="15573" priority="15767">
      <formula>ISTEXT($Z$739)</formula>
    </cfRule>
  </conditionalFormatting>
  <conditionalFormatting sqref="Z739">
    <cfRule type="cellIs" dxfId="15572" priority="15766" operator="lessThan">
      <formula>0</formula>
    </cfRule>
  </conditionalFormatting>
  <conditionalFormatting sqref="E740">
    <cfRule type="cellIs" dxfId="15571" priority="15765" operator="greaterThan">
      <formula>5000000</formula>
    </cfRule>
  </conditionalFormatting>
  <conditionalFormatting sqref="E740">
    <cfRule type="expression" dxfId="15570" priority="15764">
      <formula>ISTEXT($E$740)</formula>
    </cfRule>
  </conditionalFormatting>
  <conditionalFormatting sqref="E740">
    <cfRule type="cellIs" dxfId="15569" priority="15763" operator="lessThan">
      <formula>0</formula>
    </cfRule>
  </conditionalFormatting>
  <conditionalFormatting sqref="F740">
    <cfRule type="cellIs" dxfId="15568" priority="15762" operator="greaterThan">
      <formula>5000000</formula>
    </cfRule>
  </conditionalFormatting>
  <conditionalFormatting sqref="F740">
    <cfRule type="expression" dxfId="15567" priority="15761">
      <formula>ISTEXT($F$740)</formula>
    </cfRule>
  </conditionalFormatting>
  <conditionalFormatting sqref="F740">
    <cfRule type="cellIs" dxfId="15566" priority="15760" operator="lessThan">
      <formula>0</formula>
    </cfRule>
  </conditionalFormatting>
  <conditionalFormatting sqref="G740">
    <cfRule type="cellIs" dxfId="15565" priority="15759" operator="greaterThan">
      <formula>5000000</formula>
    </cfRule>
  </conditionalFormatting>
  <conditionalFormatting sqref="G740">
    <cfRule type="expression" dxfId="15564" priority="15758">
      <formula>ISTEXT($G$740)</formula>
    </cfRule>
  </conditionalFormatting>
  <conditionalFormatting sqref="G740">
    <cfRule type="cellIs" dxfId="15563" priority="15757" operator="lessThan">
      <formula>0</formula>
    </cfRule>
  </conditionalFormatting>
  <conditionalFormatting sqref="H740">
    <cfRule type="cellIs" dxfId="15562" priority="15756" operator="greaterThan">
      <formula>5000000</formula>
    </cfRule>
  </conditionalFormatting>
  <conditionalFormatting sqref="H740">
    <cfRule type="expression" dxfId="15561" priority="15755">
      <formula>ISTEXT($H$740)</formula>
    </cfRule>
  </conditionalFormatting>
  <conditionalFormatting sqref="H740">
    <cfRule type="cellIs" dxfId="15560" priority="15754" operator="lessThan">
      <formula>0</formula>
    </cfRule>
  </conditionalFormatting>
  <conditionalFormatting sqref="I740">
    <cfRule type="cellIs" dxfId="15559" priority="15753" operator="greaterThan">
      <formula>5000000</formula>
    </cfRule>
  </conditionalFormatting>
  <conditionalFormatting sqref="I740">
    <cfRule type="expression" dxfId="15558" priority="15752">
      <formula>ISTEXT($I$740)</formula>
    </cfRule>
  </conditionalFormatting>
  <conditionalFormatting sqref="I740">
    <cfRule type="cellIs" dxfId="15557" priority="15751" operator="lessThan">
      <formula>0</formula>
    </cfRule>
  </conditionalFormatting>
  <conditionalFormatting sqref="J740">
    <cfRule type="cellIs" dxfId="15556" priority="15750" operator="greaterThan">
      <formula>5000000</formula>
    </cfRule>
  </conditionalFormatting>
  <conditionalFormatting sqref="J740">
    <cfRule type="expression" dxfId="15555" priority="15749">
      <formula>ISTEXT($J$740)</formula>
    </cfRule>
  </conditionalFormatting>
  <conditionalFormatting sqref="J740">
    <cfRule type="cellIs" dxfId="15554" priority="15748" operator="lessThan">
      <formula>0</formula>
    </cfRule>
  </conditionalFormatting>
  <conditionalFormatting sqref="K740">
    <cfRule type="cellIs" dxfId="15553" priority="15747" operator="greaterThan">
      <formula>5000000</formula>
    </cfRule>
  </conditionalFormatting>
  <conditionalFormatting sqref="K740">
    <cfRule type="expression" dxfId="15552" priority="15746">
      <formula>ISTEXT($K$740)</formula>
    </cfRule>
  </conditionalFormatting>
  <conditionalFormatting sqref="K740">
    <cfRule type="cellIs" dxfId="15551" priority="15745" operator="lessThan">
      <formula>0</formula>
    </cfRule>
  </conditionalFormatting>
  <conditionalFormatting sqref="L740">
    <cfRule type="cellIs" dxfId="15550" priority="15744" operator="greaterThan">
      <formula>5000000</formula>
    </cfRule>
  </conditionalFormatting>
  <conditionalFormatting sqref="L740">
    <cfRule type="expression" dxfId="15549" priority="15743">
      <formula>ISTEXT($L$740)</formula>
    </cfRule>
  </conditionalFormatting>
  <conditionalFormatting sqref="L740">
    <cfRule type="cellIs" dxfId="15548" priority="15742" operator="lessThan">
      <formula>0</formula>
    </cfRule>
  </conditionalFormatting>
  <conditionalFormatting sqref="M740">
    <cfRule type="cellIs" dxfId="15547" priority="15741" operator="greaterThan">
      <formula>5000000</formula>
    </cfRule>
  </conditionalFormatting>
  <conditionalFormatting sqref="M740">
    <cfRule type="expression" dxfId="15546" priority="15740">
      <formula>ISTEXT($M$740)</formula>
    </cfRule>
  </conditionalFormatting>
  <conditionalFormatting sqref="M740">
    <cfRule type="cellIs" dxfId="15545" priority="15739" operator="lessThan">
      <formula>0</formula>
    </cfRule>
  </conditionalFormatting>
  <conditionalFormatting sqref="N740">
    <cfRule type="cellIs" dxfId="15544" priority="15738" operator="greaterThan">
      <formula>5000000</formula>
    </cfRule>
  </conditionalFormatting>
  <conditionalFormatting sqref="N740">
    <cfRule type="expression" dxfId="15543" priority="15737">
      <formula>ISTEXT($N$740)</formula>
    </cfRule>
  </conditionalFormatting>
  <conditionalFormatting sqref="N740">
    <cfRule type="cellIs" dxfId="15542" priority="15736" operator="lessThan">
      <formula>0</formula>
    </cfRule>
  </conditionalFormatting>
  <conditionalFormatting sqref="O740">
    <cfRule type="cellIs" dxfId="15541" priority="15735" operator="greaterThan">
      <formula>5000000</formula>
    </cfRule>
  </conditionalFormatting>
  <conditionalFormatting sqref="O740">
    <cfRule type="expression" dxfId="15540" priority="15734">
      <formula>ISTEXT($O$740)</formula>
    </cfRule>
  </conditionalFormatting>
  <conditionalFormatting sqref="O740">
    <cfRule type="cellIs" dxfId="15539" priority="15733" operator="lessThan">
      <formula>0</formula>
    </cfRule>
  </conditionalFormatting>
  <conditionalFormatting sqref="P740">
    <cfRule type="cellIs" dxfId="15538" priority="15732" operator="greaterThan">
      <formula>5000000</formula>
    </cfRule>
  </conditionalFormatting>
  <conditionalFormatting sqref="P740">
    <cfRule type="expression" dxfId="15537" priority="15731">
      <formula>ISTEXT($P$740)</formula>
    </cfRule>
  </conditionalFormatting>
  <conditionalFormatting sqref="P740">
    <cfRule type="cellIs" dxfId="15536" priority="15730" operator="lessThan">
      <formula>0</formula>
    </cfRule>
  </conditionalFormatting>
  <conditionalFormatting sqref="Q740">
    <cfRule type="cellIs" dxfId="15535" priority="15729" operator="greaterThan">
      <formula>5000000</formula>
    </cfRule>
  </conditionalFormatting>
  <conditionalFormatting sqref="Q740">
    <cfRule type="expression" dxfId="15534" priority="15728">
      <formula>ISTEXT($Q$740)</formula>
    </cfRule>
  </conditionalFormatting>
  <conditionalFormatting sqref="Q740">
    <cfRule type="cellIs" dxfId="15533" priority="15727" operator="lessThan">
      <formula>0</formula>
    </cfRule>
  </conditionalFormatting>
  <conditionalFormatting sqref="R740">
    <cfRule type="cellIs" dxfId="15532" priority="15726" operator="greaterThan">
      <formula>5000000</formula>
    </cfRule>
  </conditionalFormatting>
  <conditionalFormatting sqref="R740">
    <cfRule type="expression" dxfId="15531" priority="15725">
      <formula>ISTEXT($R$740)</formula>
    </cfRule>
  </conditionalFormatting>
  <conditionalFormatting sqref="R740">
    <cfRule type="cellIs" dxfId="15530" priority="15724" operator="lessThan">
      <formula>0</formula>
    </cfRule>
  </conditionalFormatting>
  <conditionalFormatting sqref="S740">
    <cfRule type="cellIs" dxfId="15529" priority="15723" operator="greaterThan">
      <formula>5000000</formula>
    </cfRule>
  </conditionalFormatting>
  <conditionalFormatting sqref="S740">
    <cfRule type="expression" dxfId="15528" priority="15722">
      <formula>ISTEXT($S$740)</formula>
    </cfRule>
  </conditionalFormatting>
  <conditionalFormatting sqref="S740">
    <cfRule type="cellIs" dxfId="15527" priority="15721" operator="lessThan">
      <formula>0</formula>
    </cfRule>
  </conditionalFormatting>
  <conditionalFormatting sqref="T740">
    <cfRule type="cellIs" dxfId="15526" priority="15720" operator="greaterThan">
      <formula>5000000</formula>
    </cfRule>
  </conditionalFormatting>
  <conditionalFormatting sqref="T740">
    <cfRule type="expression" dxfId="15525" priority="15719">
      <formula>ISTEXT($T$740)</formula>
    </cfRule>
  </conditionalFormatting>
  <conditionalFormatting sqref="T740">
    <cfRule type="cellIs" dxfId="15524" priority="15718" operator="lessThan">
      <formula>0</formula>
    </cfRule>
  </conditionalFormatting>
  <conditionalFormatting sqref="U740">
    <cfRule type="cellIs" dxfId="15523" priority="15717" operator="greaterThan">
      <formula>5000000</formula>
    </cfRule>
  </conditionalFormatting>
  <conditionalFormatting sqref="U740">
    <cfRule type="expression" dxfId="15522" priority="15716">
      <formula>ISTEXT($U$740)</formula>
    </cfRule>
  </conditionalFormatting>
  <conditionalFormatting sqref="U740">
    <cfRule type="cellIs" dxfId="15521" priority="15715" operator="lessThan">
      <formula>0</formula>
    </cfRule>
  </conditionalFormatting>
  <conditionalFormatting sqref="V740">
    <cfRule type="cellIs" dxfId="15520" priority="15714" operator="greaterThan">
      <formula>5000000</formula>
    </cfRule>
  </conditionalFormatting>
  <conditionalFormatting sqref="V740">
    <cfRule type="expression" dxfId="15519" priority="15713">
      <formula>ISTEXT($V$740)</formula>
    </cfRule>
  </conditionalFormatting>
  <conditionalFormatting sqref="V740">
    <cfRule type="cellIs" dxfId="15518" priority="15712" operator="lessThan">
      <formula>0</formula>
    </cfRule>
  </conditionalFormatting>
  <conditionalFormatting sqref="W740">
    <cfRule type="cellIs" dxfId="15517" priority="15711" operator="greaterThan">
      <formula>5000000</formula>
    </cfRule>
  </conditionalFormatting>
  <conditionalFormatting sqref="W740">
    <cfRule type="expression" dxfId="15516" priority="15710">
      <formula>ISTEXT($W$740)</formula>
    </cfRule>
  </conditionalFormatting>
  <conditionalFormatting sqref="W740">
    <cfRule type="cellIs" dxfId="15515" priority="15709" operator="lessThan">
      <formula>0</formula>
    </cfRule>
  </conditionalFormatting>
  <conditionalFormatting sqref="X740">
    <cfRule type="cellIs" dxfId="15514" priority="15708" operator="greaterThan">
      <formula>5000000</formula>
    </cfRule>
  </conditionalFormatting>
  <conditionalFormatting sqref="X740">
    <cfRule type="expression" dxfId="15513" priority="15707">
      <formula>ISTEXT($X$740)</formula>
    </cfRule>
  </conditionalFormatting>
  <conditionalFormatting sqref="X740">
    <cfRule type="cellIs" dxfId="15512" priority="15706" operator="lessThan">
      <formula>0</formula>
    </cfRule>
  </conditionalFormatting>
  <conditionalFormatting sqref="Y740">
    <cfRule type="cellIs" dxfId="15511" priority="15705" operator="greaterThan">
      <formula>5000000</formula>
    </cfRule>
  </conditionalFormatting>
  <conditionalFormatting sqref="Y740">
    <cfRule type="expression" dxfId="15510" priority="15704">
      <formula>ISTEXT($Y$740)</formula>
    </cfRule>
  </conditionalFormatting>
  <conditionalFormatting sqref="Y740">
    <cfRule type="cellIs" dxfId="15509" priority="15703" operator="lessThan">
      <formula>0</formula>
    </cfRule>
  </conditionalFormatting>
  <conditionalFormatting sqref="Z740">
    <cfRule type="cellIs" dxfId="15508" priority="15702" operator="greaterThan">
      <formula>5000000</formula>
    </cfRule>
  </conditionalFormatting>
  <conditionalFormatting sqref="Z740">
    <cfRule type="expression" dxfId="15507" priority="15701">
      <formula>ISTEXT($Z$740)</formula>
    </cfRule>
  </conditionalFormatting>
  <conditionalFormatting sqref="Z740">
    <cfRule type="cellIs" dxfId="15506" priority="15700" operator="lessThan">
      <formula>0</formula>
    </cfRule>
  </conditionalFormatting>
  <conditionalFormatting sqref="D743">
    <cfRule type="cellIs" dxfId="15505" priority="15699" operator="greaterThan">
      <formula>5000000</formula>
    </cfRule>
  </conditionalFormatting>
  <conditionalFormatting sqref="D743">
    <cfRule type="expression" dxfId="15504" priority="15698">
      <formula>ISTEXT($D$743)</formula>
    </cfRule>
  </conditionalFormatting>
  <conditionalFormatting sqref="D743">
    <cfRule type="cellIs" dxfId="15503" priority="15697" operator="lessThan">
      <formula>0</formula>
    </cfRule>
  </conditionalFormatting>
  <conditionalFormatting sqref="E743">
    <cfRule type="cellIs" dxfId="15502" priority="15696" operator="greaterThan">
      <formula>5000000</formula>
    </cfRule>
  </conditionalFormatting>
  <conditionalFormatting sqref="E743">
    <cfRule type="expression" dxfId="15501" priority="15695">
      <formula>ISTEXT($E$743)</formula>
    </cfRule>
  </conditionalFormatting>
  <conditionalFormatting sqref="E743">
    <cfRule type="cellIs" dxfId="15500" priority="15694" operator="lessThan">
      <formula>0</formula>
    </cfRule>
  </conditionalFormatting>
  <conditionalFormatting sqref="F743">
    <cfRule type="cellIs" dxfId="15499" priority="15693" operator="greaterThan">
      <formula>5000000</formula>
    </cfRule>
  </conditionalFormatting>
  <conditionalFormatting sqref="F743">
    <cfRule type="expression" dxfId="15498" priority="15692">
      <formula>ISTEXT($F$743)</formula>
    </cfRule>
  </conditionalFormatting>
  <conditionalFormatting sqref="F743">
    <cfRule type="cellIs" dxfId="15497" priority="15691" operator="lessThan">
      <formula>0</formula>
    </cfRule>
  </conditionalFormatting>
  <conditionalFormatting sqref="G743">
    <cfRule type="cellIs" dxfId="15496" priority="15690" operator="greaterThan">
      <formula>5000000</formula>
    </cfRule>
  </conditionalFormatting>
  <conditionalFormatting sqref="G743">
    <cfRule type="expression" dxfId="15495" priority="15689">
      <formula>ISTEXT($G$743)</formula>
    </cfRule>
  </conditionalFormatting>
  <conditionalFormatting sqref="G743">
    <cfRule type="cellIs" dxfId="15494" priority="15688" operator="lessThan">
      <formula>0</formula>
    </cfRule>
  </conditionalFormatting>
  <conditionalFormatting sqref="H743">
    <cfRule type="cellIs" dxfId="15493" priority="15687" operator="greaterThan">
      <formula>5000000</formula>
    </cfRule>
  </conditionalFormatting>
  <conditionalFormatting sqref="H743">
    <cfRule type="expression" dxfId="15492" priority="15686">
      <formula>ISTEXT($H$743)</formula>
    </cfRule>
  </conditionalFormatting>
  <conditionalFormatting sqref="H743">
    <cfRule type="cellIs" dxfId="15491" priority="15685" operator="lessThan">
      <formula>0</formula>
    </cfRule>
  </conditionalFormatting>
  <conditionalFormatting sqref="I743">
    <cfRule type="cellIs" dxfId="15490" priority="15684" operator="greaterThan">
      <formula>5000000</formula>
    </cfRule>
  </conditionalFormatting>
  <conditionalFormatting sqref="I743">
    <cfRule type="expression" dxfId="15489" priority="15683">
      <formula>ISTEXT($I$743)</formula>
    </cfRule>
  </conditionalFormatting>
  <conditionalFormatting sqref="I743">
    <cfRule type="cellIs" dxfId="15488" priority="15682" operator="lessThan">
      <formula>0</formula>
    </cfRule>
  </conditionalFormatting>
  <conditionalFormatting sqref="J743">
    <cfRule type="cellIs" dxfId="15487" priority="15681" operator="greaterThan">
      <formula>5000000</formula>
    </cfRule>
  </conditionalFormatting>
  <conditionalFormatting sqref="J743">
    <cfRule type="expression" dxfId="15486" priority="15680">
      <formula>ISTEXT($J$743)</formula>
    </cfRule>
  </conditionalFormatting>
  <conditionalFormatting sqref="J743">
    <cfRule type="cellIs" dxfId="15485" priority="15679" operator="lessThan">
      <formula>0</formula>
    </cfRule>
  </conditionalFormatting>
  <conditionalFormatting sqref="K743">
    <cfRule type="cellIs" dxfId="15484" priority="15678" operator="greaterThan">
      <formula>5000000</formula>
    </cfRule>
  </conditionalFormatting>
  <conditionalFormatting sqref="K743">
    <cfRule type="expression" dxfId="15483" priority="15677">
      <formula>ISTEXT($K$743)</formula>
    </cfRule>
  </conditionalFormatting>
  <conditionalFormatting sqref="K743">
    <cfRule type="cellIs" dxfId="15482" priority="15676" operator="lessThan">
      <formula>0</formula>
    </cfRule>
  </conditionalFormatting>
  <conditionalFormatting sqref="L743">
    <cfRule type="cellIs" dxfId="15481" priority="15675" operator="greaterThan">
      <formula>5000000</formula>
    </cfRule>
  </conditionalFormatting>
  <conditionalFormatting sqref="L743">
    <cfRule type="expression" dxfId="15480" priority="15674">
      <formula>ISTEXT($L$743)</formula>
    </cfRule>
  </conditionalFormatting>
  <conditionalFormatting sqref="L743">
    <cfRule type="cellIs" dxfId="15479" priority="15673" operator="lessThan">
      <formula>0</formula>
    </cfRule>
  </conditionalFormatting>
  <conditionalFormatting sqref="M743">
    <cfRule type="cellIs" dxfId="15478" priority="15672" operator="greaterThan">
      <formula>5000000</formula>
    </cfRule>
  </conditionalFormatting>
  <conditionalFormatting sqref="M743">
    <cfRule type="expression" dxfId="15477" priority="15671">
      <formula>ISTEXT($M$743)</formula>
    </cfRule>
  </conditionalFormatting>
  <conditionalFormatting sqref="M743">
    <cfRule type="cellIs" dxfId="15476" priority="15670" operator="lessThan">
      <formula>0</formula>
    </cfRule>
  </conditionalFormatting>
  <conditionalFormatting sqref="N743">
    <cfRule type="cellIs" dxfId="15475" priority="15669" operator="greaterThan">
      <formula>5000000</formula>
    </cfRule>
  </conditionalFormatting>
  <conditionalFormatting sqref="N743">
    <cfRule type="expression" dxfId="15474" priority="15668">
      <formula>ISTEXT($N$743)</formula>
    </cfRule>
  </conditionalFormatting>
  <conditionalFormatting sqref="N743">
    <cfRule type="cellIs" dxfId="15473" priority="15667" operator="lessThan">
      <formula>0</formula>
    </cfRule>
  </conditionalFormatting>
  <conditionalFormatting sqref="O743">
    <cfRule type="cellIs" dxfId="15472" priority="15666" operator="greaterThan">
      <formula>5000000</formula>
    </cfRule>
  </conditionalFormatting>
  <conditionalFormatting sqref="O743">
    <cfRule type="expression" dxfId="15471" priority="15665">
      <formula>ISTEXT($O$743)</formula>
    </cfRule>
  </conditionalFormatting>
  <conditionalFormatting sqref="O743">
    <cfRule type="cellIs" dxfId="15470" priority="15664" operator="lessThan">
      <formula>0</formula>
    </cfRule>
  </conditionalFormatting>
  <conditionalFormatting sqref="P743">
    <cfRule type="cellIs" dxfId="15469" priority="15663" operator="greaterThan">
      <formula>5000000</formula>
    </cfRule>
  </conditionalFormatting>
  <conditionalFormatting sqref="P743">
    <cfRule type="expression" dxfId="15468" priority="15662">
      <formula>ISTEXT($P$743)</formula>
    </cfRule>
  </conditionalFormatting>
  <conditionalFormatting sqref="P743">
    <cfRule type="cellIs" dxfId="15467" priority="15661" operator="lessThan">
      <formula>0</formula>
    </cfRule>
  </conditionalFormatting>
  <conditionalFormatting sqref="Q743">
    <cfRule type="cellIs" dxfId="15466" priority="15660" operator="greaterThan">
      <formula>5000000</formula>
    </cfRule>
  </conditionalFormatting>
  <conditionalFormatting sqref="Q743">
    <cfRule type="expression" dxfId="15465" priority="15659">
      <formula>ISTEXT($Q$743)</formula>
    </cfRule>
  </conditionalFormatting>
  <conditionalFormatting sqref="Q743">
    <cfRule type="cellIs" dxfId="15464" priority="15658" operator="lessThan">
      <formula>0</formula>
    </cfRule>
  </conditionalFormatting>
  <conditionalFormatting sqref="R743">
    <cfRule type="cellIs" dxfId="15463" priority="15657" operator="greaterThan">
      <formula>5000000</formula>
    </cfRule>
  </conditionalFormatting>
  <conditionalFormatting sqref="R743">
    <cfRule type="expression" dxfId="15462" priority="15656">
      <formula>ISTEXT($R$743)</formula>
    </cfRule>
  </conditionalFormatting>
  <conditionalFormatting sqref="R743">
    <cfRule type="cellIs" dxfId="15461" priority="15655" operator="lessThan">
      <formula>0</formula>
    </cfRule>
  </conditionalFormatting>
  <conditionalFormatting sqref="S743">
    <cfRule type="cellIs" dxfId="15460" priority="15654" operator="greaterThan">
      <formula>5000000</formula>
    </cfRule>
  </conditionalFormatting>
  <conditionalFormatting sqref="S743">
    <cfRule type="expression" dxfId="15459" priority="15653">
      <formula>ISTEXT($S$743)</formula>
    </cfRule>
  </conditionalFormatting>
  <conditionalFormatting sqref="S743">
    <cfRule type="cellIs" dxfId="15458" priority="15652" operator="lessThan">
      <formula>0</formula>
    </cfRule>
  </conditionalFormatting>
  <conditionalFormatting sqref="T743">
    <cfRule type="cellIs" dxfId="15457" priority="15651" operator="greaterThan">
      <formula>5000000</formula>
    </cfRule>
  </conditionalFormatting>
  <conditionalFormatting sqref="T743">
    <cfRule type="expression" dxfId="15456" priority="15650">
      <formula>ISTEXT($T$743)</formula>
    </cfRule>
  </conditionalFormatting>
  <conditionalFormatting sqref="T743">
    <cfRule type="cellIs" dxfId="15455" priority="15649" operator="lessThan">
      <formula>0</formula>
    </cfRule>
  </conditionalFormatting>
  <conditionalFormatting sqref="U743">
    <cfRule type="cellIs" dxfId="15454" priority="15648" operator="greaterThan">
      <formula>5000000</formula>
    </cfRule>
  </conditionalFormatting>
  <conditionalFormatting sqref="U743">
    <cfRule type="expression" dxfId="15453" priority="15647">
      <formula>ISTEXT($U$743)</formula>
    </cfRule>
  </conditionalFormatting>
  <conditionalFormatting sqref="U743">
    <cfRule type="cellIs" dxfId="15452" priority="15646" operator="lessThan">
      <formula>0</formula>
    </cfRule>
  </conditionalFormatting>
  <conditionalFormatting sqref="V743">
    <cfRule type="cellIs" dxfId="15451" priority="15645" operator="greaterThan">
      <formula>5000000</formula>
    </cfRule>
  </conditionalFormatting>
  <conditionalFormatting sqref="V743">
    <cfRule type="expression" dxfId="15450" priority="15644">
      <formula>ISTEXT($V$743)</formula>
    </cfRule>
  </conditionalFormatting>
  <conditionalFormatting sqref="V743">
    <cfRule type="cellIs" dxfId="15449" priority="15643" operator="lessThan">
      <formula>0</formula>
    </cfRule>
  </conditionalFormatting>
  <conditionalFormatting sqref="W743">
    <cfRule type="cellIs" dxfId="15448" priority="15642" operator="greaterThan">
      <formula>5000000</formula>
    </cfRule>
  </conditionalFormatting>
  <conditionalFormatting sqref="W743">
    <cfRule type="expression" dxfId="15447" priority="15641">
      <formula>ISTEXT($W$743)</formula>
    </cfRule>
  </conditionalFormatting>
  <conditionalFormatting sqref="W743">
    <cfRule type="cellIs" dxfId="15446" priority="15640" operator="lessThan">
      <formula>0</formula>
    </cfRule>
  </conditionalFormatting>
  <conditionalFormatting sqref="X743">
    <cfRule type="cellIs" dxfId="15445" priority="15639" operator="greaterThan">
      <formula>5000000</formula>
    </cfRule>
  </conditionalFormatting>
  <conditionalFormatting sqref="X743">
    <cfRule type="expression" dxfId="15444" priority="15638">
      <formula>ISTEXT($X$743)</formula>
    </cfRule>
  </conditionalFormatting>
  <conditionalFormatting sqref="X743">
    <cfRule type="cellIs" dxfId="15443" priority="15637" operator="lessThan">
      <formula>0</formula>
    </cfRule>
  </conditionalFormatting>
  <conditionalFormatting sqref="Y743">
    <cfRule type="cellIs" dxfId="15442" priority="15636" operator="greaterThan">
      <formula>5000000</formula>
    </cfRule>
  </conditionalFormatting>
  <conditionalFormatting sqref="Y743">
    <cfRule type="expression" dxfId="15441" priority="15635">
      <formula>ISTEXT($Y$743)</formula>
    </cfRule>
  </conditionalFormatting>
  <conditionalFormatting sqref="Y743">
    <cfRule type="cellIs" dxfId="15440" priority="15634" operator="lessThan">
      <formula>0</formula>
    </cfRule>
  </conditionalFormatting>
  <conditionalFormatting sqref="Z743">
    <cfRule type="cellIs" dxfId="15439" priority="15633" operator="greaterThan">
      <formula>5000000</formula>
    </cfRule>
  </conditionalFormatting>
  <conditionalFormatting sqref="Z743">
    <cfRule type="expression" dxfId="15438" priority="15632">
      <formula>ISTEXT($Z$743)</formula>
    </cfRule>
  </conditionalFormatting>
  <conditionalFormatting sqref="Z743">
    <cfRule type="cellIs" dxfId="15437" priority="15631" operator="lessThan">
      <formula>0</formula>
    </cfRule>
  </conditionalFormatting>
  <conditionalFormatting sqref="D744">
    <cfRule type="cellIs" dxfId="15436" priority="15630" operator="greaterThan">
      <formula>5000000</formula>
    </cfRule>
  </conditionalFormatting>
  <conditionalFormatting sqref="D744">
    <cfRule type="expression" dxfId="15435" priority="15629">
      <formula>ISTEXT($D$744)</formula>
    </cfRule>
  </conditionalFormatting>
  <conditionalFormatting sqref="D744">
    <cfRule type="cellIs" dxfId="15434" priority="15628" operator="lessThan">
      <formula>0</formula>
    </cfRule>
  </conditionalFormatting>
  <conditionalFormatting sqref="E744">
    <cfRule type="cellIs" dxfId="15433" priority="15627" operator="greaterThan">
      <formula>5000000</formula>
    </cfRule>
  </conditionalFormatting>
  <conditionalFormatting sqref="E744">
    <cfRule type="expression" dxfId="15432" priority="15626">
      <formula>ISTEXT($E$744)</formula>
    </cfRule>
  </conditionalFormatting>
  <conditionalFormatting sqref="E744">
    <cfRule type="cellIs" dxfId="15431" priority="15625" operator="lessThan">
      <formula>0</formula>
    </cfRule>
  </conditionalFormatting>
  <conditionalFormatting sqref="F744">
    <cfRule type="cellIs" dxfId="15430" priority="15624" operator="greaterThan">
      <formula>5000000</formula>
    </cfRule>
  </conditionalFormatting>
  <conditionalFormatting sqref="F744">
    <cfRule type="expression" dxfId="15429" priority="15623">
      <formula>ISTEXT($F$744)</formula>
    </cfRule>
  </conditionalFormatting>
  <conditionalFormatting sqref="F744">
    <cfRule type="cellIs" dxfId="15428" priority="15622" operator="lessThan">
      <formula>0</formula>
    </cfRule>
  </conditionalFormatting>
  <conditionalFormatting sqref="G744">
    <cfRule type="cellIs" dxfId="15427" priority="15621" operator="greaterThan">
      <formula>5000000</formula>
    </cfRule>
  </conditionalFormatting>
  <conditionalFormatting sqref="G744">
    <cfRule type="expression" dxfId="15426" priority="15620">
      <formula>ISTEXT($G$744)</formula>
    </cfRule>
  </conditionalFormatting>
  <conditionalFormatting sqref="G744">
    <cfRule type="cellIs" dxfId="15425" priority="15619" operator="lessThan">
      <formula>0</formula>
    </cfRule>
  </conditionalFormatting>
  <conditionalFormatting sqref="H744">
    <cfRule type="cellIs" dxfId="15424" priority="15618" operator="greaterThan">
      <formula>5000000</formula>
    </cfRule>
  </conditionalFormatting>
  <conditionalFormatting sqref="H744">
    <cfRule type="expression" dxfId="15423" priority="15617">
      <formula>ISTEXT($H$744)</formula>
    </cfRule>
  </conditionalFormatting>
  <conditionalFormatting sqref="H744">
    <cfRule type="cellIs" dxfId="15422" priority="15616" operator="lessThan">
      <formula>0</formula>
    </cfRule>
  </conditionalFormatting>
  <conditionalFormatting sqref="I744">
    <cfRule type="cellIs" dxfId="15421" priority="15615" operator="greaterThan">
      <formula>5000000</formula>
    </cfRule>
  </conditionalFormatting>
  <conditionalFormatting sqref="I744">
    <cfRule type="expression" dxfId="15420" priority="15614">
      <formula>ISTEXT($I$744)</formula>
    </cfRule>
  </conditionalFormatting>
  <conditionalFormatting sqref="I744">
    <cfRule type="cellIs" dxfId="15419" priority="15613" operator="lessThan">
      <formula>0</formula>
    </cfRule>
  </conditionalFormatting>
  <conditionalFormatting sqref="J744">
    <cfRule type="cellIs" dxfId="15418" priority="15612" operator="greaterThan">
      <formula>5000000</formula>
    </cfRule>
  </conditionalFormatting>
  <conditionalFormatting sqref="J744">
    <cfRule type="expression" dxfId="15417" priority="15611">
      <formula>ISTEXT($J$744)</formula>
    </cfRule>
  </conditionalFormatting>
  <conditionalFormatting sqref="J744">
    <cfRule type="cellIs" dxfId="15416" priority="15610" operator="lessThan">
      <formula>0</formula>
    </cfRule>
  </conditionalFormatting>
  <conditionalFormatting sqref="K744">
    <cfRule type="cellIs" dxfId="15415" priority="15609" operator="greaterThan">
      <formula>5000000</formula>
    </cfRule>
  </conditionalFormatting>
  <conditionalFormatting sqref="K744">
    <cfRule type="expression" dxfId="15414" priority="15608">
      <formula>ISTEXT($K$744)</formula>
    </cfRule>
  </conditionalFormatting>
  <conditionalFormatting sqref="K744">
    <cfRule type="cellIs" dxfId="15413" priority="15607" operator="lessThan">
      <formula>0</formula>
    </cfRule>
  </conditionalFormatting>
  <conditionalFormatting sqref="L744">
    <cfRule type="cellIs" dxfId="15412" priority="15606" operator="greaterThan">
      <formula>5000000</formula>
    </cfRule>
  </conditionalFormatting>
  <conditionalFormatting sqref="L744">
    <cfRule type="expression" dxfId="15411" priority="15605">
      <formula>ISTEXT($L$744)</formula>
    </cfRule>
  </conditionalFormatting>
  <conditionalFormatting sqref="L744">
    <cfRule type="cellIs" dxfId="15410" priority="15604" operator="lessThan">
      <formula>0</formula>
    </cfRule>
  </conditionalFormatting>
  <conditionalFormatting sqref="M744">
    <cfRule type="cellIs" dxfId="15409" priority="15603" operator="greaterThan">
      <formula>5000000</formula>
    </cfRule>
  </conditionalFormatting>
  <conditionalFormatting sqref="M744">
    <cfRule type="expression" dxfId="15408" priority="15602">
      <formula>ISTEXT($M$744)</formula>
    </cfRule>
  </conditionalFormatting>
  <conditionalFormatting sqref="M744">
    <cfRule type="cellIs" dxfId="15407" priority="15601" operator="lessThan">
      <formula>0</formula>
    </cfRule>
  </conditionalFormatting>
  <conditionalFormatting sqref="N744">
    <cfRule type="cellIs" dxfId="15406" priority="15600" operator="greaterThan">
      <formula>5000000</formula>
    </cfRule>
  </conditionalFormatting>
  <conditionalFormatting sqref="N744">
    <cfRule type="expression" dxfId="15405" priority="15599">
      <formula>ISTEXT($N$744)</formula>
    </cfRule>
  </conditionalFormatting>
  <conditionalFormatting sqref="N744">
    <cfRule type="cellIs" dxfId="15404" priority="15598" operator="lessThan">
      <formula>0</formula>
    </cfRule>
  </conditionalFormatting>
  <conditionalFormatting sqref="O744">
    <cfRule type="cellIs" dxfId="15403" priority="15597" operator="greaterThan">
      <formula>5000000</formula>
    </cfRule>
  </conditionalFormatting>
  <conditionalFormatting sqref="O744">
    <cfRule type="expression" dxfId="15402" priority="15596">
      <formula>ISTEXT($O$744)</formula>
    </cfRule>
  </conditionalFormatting>
  <conditionalFormatting sqref="O744">
    <cfRule type="cellIs" dxfId="15401" priority="15595" operator="lessThan">
      <formula>0</formula>
    </cfRule>
  </conditionalFormatting>
  <conditionalFormatting sqref="P744">
    <cfRule type="cellIs" dxfId="15400" priority="15594" operator="greaterThan">
      <formula>5000000</formula>
    </cfRule>
  </conditionalFormatting>
  <conditionalFormatting sqref="P744">
    <cfRule type="expression" dxfId="15399" priority="15593">
      <formula>ISTEXT($P$744)</formula>
    </cfRule>
  </conditionalFormatting>
  <conditionalFormatting sqref="P744">
    <cfRule type="cellIs" dxfId="15398" priority="15592" operator="lessThan">
      <formula>0</formula>
    </cfRule>
  </conditionalFormatting>
  <conditionalFormatting sqref="Q744">
    <cfRule type="cellIs" dxfId="15397" priority="15591" operator="greaterThan">
      <formula>5000000</formula>
    </cfRule>
  </conditionalFormatting>
  <conditionalFormatting sqref="Q744">
    <cfRule type="expression" dxfId="15396" priority="15590">
      <formula>ISTEXT($Q$744)</formula>
    </cfRule>
  </conditionalFormatting>
  <conditionalFormatting sqref="Q744">
    <cfRule type="cellIs" dxfId="15395" priority="15589" operator="lessThan">
      <formula>0</formula>
    </cfRule>
  </conditionalFormatting>
  <conditionalFormatting sqref="R744">
    <cfRule type="cellIs" dxfId="15394" priority="15588" operator="greaterThan">
      <formula>5000000</formula>
    </cfRule>
  </conditionalFormatting>
  <conditionalFormatting sqref="R744">
    <cfRule type="expression" dxfId="15393" priority="15587">
      <formula>ISTEXT($R$744)</formula>
    </cfRule>
  </conditionalFormatting>
  <conditionalFormatting sqref="R744">
    <cfRule type="cellIs" dxfId="15392" priority="15586" operator="lessThan">
      <formula>0</formula>
    </cfRule>
  </conditionalFormatting>
  <conditionalFormatting sqref="S744">
    <cfRule type="cellIs" dxfId="15391" priority="15585" operator="greaterThan">
      <formula>5000000</formula>
    </cfRule>
  </conditionalFormatting>
  <conditionalFormatting sqref="S744">
    <cfRule type="expression" dxfId="15390" priority="15584">
      <formula>ISTEXT($S$744)</formula>
    </cfRule>
  </conditionalFormatting>
  <conditionalFormatting sqref="S744">
    <cfRule type="cellIs" dxfId="15389" priority="15583" operator="lessThan">
      <formula>0</formula>
    </cfRule>
  </conditionalFormatting>
  <conditionalFormatting sqref="T744">
    <cfRule type="cellIs" dxfId="15388" priority="15582" operator="greaterThan">
      <formula>5000000</formula>
    </cfRule>
  </conditionalFormatting>
  <conditionalFormatting sqref="T744">
    <cfRule type="expression" dxfId="15387" priority="15581">
      <formula>ISTEXT($T$744)</formula>
    </cfRule>
  </conditionalFormatting>
  <conditionalFormatting sqref="T744">
    <cfRule type="cellIs" dxfId="15386" priority="15580" operator="lessThan">
      <formula>0</formula>
    </cfRule>
  </conditionalFormatting>
  <conditionalFormatting sqref="U744">
    <cfRule type="cellIs" dxfId="15385" priority="15579" operator="greaterThan">
      <formula>5000000</formula>
    </cfRule>
  </conditionalFormatting>
  <conditionalFormatting sqref="U744">
    <cfRule type="expression" dxfId="15384" priority="15578">
      <formula>ISTEXT($U$744)</formula>
    </cfRule>
  </conditionalFormatting>
  <conditionalFormatting sqref="U744">
    <cfRule type="cellIs" dxfId="15383" priority="15577" operator="lessThan">
      <formula>0</formula>
    </cfRule>
  </conditionalFormatting>
  <conditionalFormatting sqref="V744">
    <cfRule type="cellIs" dxfId="15382" priority="15576" operator="greaterThan">
      <formula>5000000</formula>
    </cfRule>
  </conditionalFormatting>
  <conditionalFormatting sqref="V744">
    <cfRule type="expression" dxfId="15381" priority="15575">
      <formula>ISTEXT($V$744)</formula>
    </cfRule>
  </conditionalFormatting>
  <conditionalFormatting sqref="V744">
    <cfRule type="cellIs" dxfId="15380" priority="15574" operator="lessThan">
      <formula>0</formula>
    </cfRule>
  </conditionalFormatting>
  <conditionalFormatting sqref="W744">
    <cfRule type="cellIs" dxfId="15379" priority="15573" operator="greaterThan">
      <formula>5000000</formula>
    </cfRule>
  </conditionalFormatting>
  <conditionalFormatting sqref="W744">
    <cfRule type="expression" dxfId="15378" priority="15572">
      <formula>ISTEXT($W$744)</formula>
    </cfRule>
  </conditionalFormatting>
  <conditionalFormatting sqref="W744">
    <cfRule type="cellIs" dxfId="15377" priority="15571" operator="lessThan">
      <formula>0</formula>
    </cfRule>
  </conditionalFormatting>
  <conditionalFormatting sqref="X744">
    <cfRule type="cellIs" dxfId="15376" priority="15570" operator="greaterThan">
      <formula>5000000</formula>
    </cfRule>
  </conditionalFormatting>
  <conditionalFormatting sqref="X744">
    <cfRule type="expression" dxfId="15375" priority="15569">
      <formula>ISTEXT($X$744)</formula>
    </cfRule>
  </conditionalFormatting>
  <conditionalFormatting sqref="X744">
    <cfRule type="cellIs" dxfId="15374" priority="15568" operator="lessThan">
      <formula>0</formula>
    </cfRule>
  </conditionalFormatting>
  <conditionalFormatting sqref="Y744">
    <cfRule type="cellIs" dxfId="15373" priority="15567" operator="greaterThan">
      <formula>5000000</formula>
    </cfRule>
  </conditionalFormatting>
  <conditionalFormatting sqref="Y744">
    <cfRule type="expression" dxfId="15372" priority="15566">
      <formula>ISTEXT($Y$744)</formula>
    </cfRule>
  </conditionalFormatting>
  <conditionalFormatting sqref="Y744">
    <cfRule type="cellIs" dxfId="15371" priority="15565" operator="lessThan">
      <formula>0</formula>
    </cfRule>
  </conditionalFormatting>
  <conditionalFormatting sqref="Z744">
    <cfRule type="cellIs" dxfId="15370" priority="15564" operator="greaterThan">
      <formula>5000000</formula>
    </cfRule>
  </conditionalFormatting>
  <conditionalFormatting sqref="Z744">
    <cfRule type="expression" dxfId="15369" priority="15563">
      <formula>ISTEXT($Z$744)</formula>
    </cfRule>
  </conditionalFormatting>
  <conditionalFormatting sqref="Z744">
    <cfRule type="cellIs" dxfId="15368" priority="15562" operator="lessThan">
      <formula>0</formula>
    </cfRule>
  </conditionalFormatting>
  <conditionalFormatting sqref="D746">
    <cfRule type="cellIs" dxfId="15367" priority="15561" operator="greaterThan">
      <formula>5000000</formula>
    </cfRule>
  </conditionalFormatting>
  <conditionalFormatting sqref="D746">
    <cfRule type="expression" dxfId="15366" priority="15560">
      <formula>ISTEXT($D$746)</formula>
    </cfRule>
  </conditionalFormatting>
  <conditionalFormatting sqref="D746">
    <cfRule type="cellIs" dxfId="15365" priority="15559" operator="lessThan">
      <formula>0</formula>
    </cfRule>
  </conditionalFormatting>
  <conditionalFormatting sqref="E746">
    <cfRule type="cellIs" dxfId="15364" priority="15558" operator="greaterThan">
      <formula>5000000</formula>
    </cfRule>
  </conditionalFormatting>
  <conditionalFormatting sqref="E746">
    <cfRule type="expression" dxfId="15363" priority="15557">
      <formula>ISTEXT($E$746)</formula>
    </cfRule>
  </conditionalFormatting>
  <conditionalFormatting sqref="E746">
    <cfRule type="cellIs" dxfId="15362" priority="15556" operator="lessThan">
      <formula>0</formula>
    </cfRule>
  </conditionalFormatting>
  <conditionalFormatting sqref="F746">
    <cfRule type="cellIs" dxfId="15361" priority="15555" operator="greaterThan">
      <formula>5000000</formula>
    </cfRule>
  </conditionalFormatting>
  <conditionalFormatting sqref="F746">
    <cfRule type="expression" dxfId="15360" priority="15554">
      <formula>ISTEXT($F$746)</formula>
    </cfRule>
  </conditionalFormatting>
  <conditionalFormatting sqref="F746">
    <cfRule type="cellIs" dxfId="15359" priority="15553" operator="lessThan">
      <formula>0</formula>
    </cfRule>
  </conditionalFormatting>
  <conditionalFormatting sqref="G746">
    <cfRule type="cellIs" dxfId="15358" priority="15552" operator="greaterThan">
      <formula>5000000</formula>
    </cfRule>
  </conditionalFormatting>
  <conditionalFormatting sqref="G746">
    <cfRule type="expression" dxfId="15357" priority="15551">
      <formula>ISTEXT($G$746)</formula>
    </cfRule>
  </conditionalFormatting>
  <conditionalFormatting sqref="G746">
    <cfRule type="cellIs" dxfId="15356" priority="15550" operator="lessThan">
      <formula>0</formula>
    </cfRule>
  </conditionalFormatting>
  <conditionalFormatting sqref="H746">
    <cfRule type="cellIs" dxfId="15355" priority="15549" operator="greaterThan">
      <formula>5000000</formula>
    </cfRule>
  </conditionalFormatting>
  <conditionalFormatting sqref="H746">
    <cfRule type="expression" dxfId="15354" priority="15548">
      <formula>ISTEXT($H$746)</formula>
    </cfRule>
  </conditionalFormatting>
  <conditionalFormatting sqref="H746">
    <cfRule type="cellIs" dxfId="15353" priority="15547" operator="lessThan">
      <formula>0</formula>
    </cfRule>
  </conditionalFormatting>
  <conditionalFormatting sqref="I746">
    <cfRule type="cellIs" dxfId="15352" priority="15546" operator="greaterThan">
      <formula>5000000</formula>
    </cfRule>
  </conditionalFormatting>
  <conditionalFormatting sqref="I746">
    <cfRule type="expression" dxfId="15351" priority="15545">
      <formula>ISTEXT($I$746)</formula>
    </cfRule>
  </conditionalFormatting>
  <conditionalFormatting sqref="I746">
    <cfRule type="cellIs" dxfId="15350" priority="15544" operator="lessThan">
      <formula>0</formula>
    </cfRule>
  </conditionalFormatting>
  <conditionalFormatting sqref="J746">
    <cfRule type="cellIs" dxfId="15349" priority="15543" operator="greaterThan">
      <formula>5000000</formula>
    </cfRule>
  </conditionalFormatting>
  <conditionalFormatting sqref="J746">
    <cfRule type="expression" dxfId="15348" priority="15542">
      <formula>ISTEXT($J$746)</formula>
    </cfRule>
  </conditionalFormatting>
  <conditionalFormatting sqref="J746">
    <cfRule type="cellIs" dxfId="15347" priority="15541" operator="lessThan">
      <formula>0</formula>
    </cfRule>
  </conditionalFormatting>
  <conditionalFormatting sqref="K746">
    <cfRule type="cellIs" dxfId="15346" priority="15540" operator="greaterThan">
      <formula>5000000</formula>
    </cfRule>
  </conditionalFormatting>
  <conditionalFormatting sqref="K746">
    <cfRule type="expression" dxfId="15345" priority="15539">
      <formula>ISTEXT($K$746)</formula>
    </cfRule>
  </conditionalFormatting>
  <conditionalFormatting sqref="K746">
    <cfRule type="cellIs" dxfId="15344" priority="15538" operator="lessThan">
      <formula>0</formula>
    </cfRule>
  </conditionalFormatting>
  <conditionalFormatting sqref="L746">
    <cfRule type="cellIs" dxfId="15343" priority="15537" operator="greaterThan">
      <formula>5000000</formula>
    </cfRule>
  </conditionalFormatting>
  <conditionalFormatting sqref="L746">
    <cfRule type="expression" dxfId="15342" priority="15536">
      <formula>ISTEXT($L$746)</formula>
    </cfRule>
  </conditionalFormatting>
  <conditionalFormatting sqref="L746">
    <cfRule type="cellIs" dxfId="15341" priority="15535" operator="lessThan">
      <formula>0</formula>
    </cfRule>
  </conditionalFormatting>
  <conditionalFormatting sqref="M746">
    <cfRule type="cellIs" dxfId="15340" priority="15534" operator="greaterThan">
      <formula>5000000</formula>
    </cfRule>
  </conditionalFormatting>
  <conditionalFormatting sqref="M746">
    <cfRule type="expression" dxfId="15339" priority="15533">
      <formula>ISTEXT($M$746)</formula>
    </cfRule>
  </conditionalFormatting>
  <conditionalFormatting sqref="M746">
    <cfRule type="cellIs" dxfId="15338" priority="15532" operator="lessThan">
      <formula>0</formula>
    </cfRule>
  </conditionalFormatting>
  <conditionalFormatting sqref="N746">
    <cfRule type="cellIs" dxfId="15337" priority="15531" operator="greaterThan">
      <formula>5000000</formula>
    </cfRule>
  </conditionalFormatting>
  <conditionalFormatting sqref="N746">
    <cfRule type="expression" dxfId="15336" priority="15530">
      <formula>ISTEXT($N$746)</formula>
    </cfRule>
  </conditionalFormatting>
  <conditionalFormatting sqref="N746">
    <cfRule type="cellIs" dxfId="15335" priority="15529" operator="lessThan">
      <formula>0</formula>
    </cfRule>
  </conditionalFormatting>
  <conditionalFormatting sqref="O746">
    <cfRule type="cellIs" dxfId="15334" priority="15528" operator="greaterThan">
      <formula>5000000</formula>
    </cfRule>
  </conditionalFormatting>
  <conditionalFormatting sqref="O746">
    <cfRule type="expression" dxfId="15333" priority="15527">
      <formula>ISTEXT($O$746)</formula>
    </cfRule>
  </conditionalFormatting>
  <conditionalFormatting sqref="O746">
    <cfRule type="cellIs" dxfId="15332" priority="15526" operator="lessThan">
      <formula>0</formula>
    </cfRule>
  </conditionalFormatting>
  <conditionalFormatting sqref="P746">
    <cfRule type="cellIs" dxfId="15331" priority="15525" operator="greaterThan">
      <formula>5000000</formula>
    </cfRule>
  </conditionalFormatting>
  <conditionalFormatting sqref="P746">
    <cfRule type="expression" dxfId="15330" priority="15524">
      <formula>ISTEXT($P$746)</formula>
    </cfRule>
  </conditionalFormatting>
  <conditionalFormatting sqref="P746">
    <cfRule type="cellIs" dxfId="15329" priority="15523" operator="lessThan">
      <formula>0</formula>
    </cfRule>
  </conditionalFormatting>
  <conditionalFormatting sqref="Q746">
    <cfRule type="cellIs" dxfId="15328" priority="15522" operator="greaterThan">
      <formula>5000000</formula>
    </cfRule>
  </conditionalFormatting>
  <conditionalFormatting sqref="Q746">
    <cfRule type="expression" dxfId="15327" priority="15521">
      <formula>ISTEXT($Q$746)</formula>
    </cfRule>
  </conditionalFormatting>
  <conditionalFormatting sqref="Q746">
    <cfRule type="cellIs" dxfId="15326" priority="15520" operator="lessThan">
      <formula>0</formula>
    </cfRule>
  </conditionalFormatting>
  <conditionalFormatting sqref="R746">
    <cfRule type="cellIs" dxfId="15325" priority="15519" operator="greaterThan">
      <formula>5000000</formula>
    </cfRule>
  </conditionalFormatting>
  <conditionalFormatting sqref="R746">
    <cfRule type="expression" dxfId="15324" priority="15518">
      <formula>ISTEXT($R$746)</formula>
    </cfRule>
  </conditionalFormatting>
  <conditionalFormatting sqref="R746">
    <cfRule type="cellIs" dxfId="15323" priority="15517" operator="lessThan">
      <formula>0</formula>
    </cfRule>
  </conditionalFormatting>
  <conditionalFormatting sqref="S746">
    <cfRule type="cellIs" dxfId="15322" priority="15516" operator="greaterThan">
      <formula>5000000</formula>
    </cfRule>
  </conditionalFormatting>
  <conditionalFormatting sqref="S746">
    <cfRule type="expression" dxfId="15321" priority="15515">
      <formula>ISTEXT($S$746)</formula>
    </cfRule>
  </conditionalFormatting>
  <conditionalFormatting sqref="S746">
    <cfRule type="cellIs" dxfId="15320" priority="15514" operator="lessThan">
      <formula>0</formula>
    </cfRule>
  </conditionalFormatting>
  <conditionalFormatting sqref="T746">
    <cfRule type="cellIs" dxfId="15319" priority="15513" operator="greaterThan">
      <formula>5000000</formula>
    </cfRule>
  </conditionalFormatting>
  <conditionalFormatting sqref="T746">
    <cfRule type="expression" dxfId="15318" priority="15512">
      <formula>ISTEXT($T$746)</formula>
    </cfRule>
  </conditionalFormatting>
  <conditionalFormatting sqref="T746">
    <cfRule type="cellIs" dxfId="15317" priority="15511" operator="lessThan">
      <formula>0</formula>
    </cfRule>
  </conditionalFormatting>
  <conditionalFormatting sqref="U746">
    <cfRule type="cellIs" dxfId="15316" priority="15510" operator="greaterThan">
      <formula>5000000</formula>
    </cfRule>
  </conditionalFormatting>
  <conditionalFormatting sqref="U746">
    <cfRule type="expression" dxfId="15315" priority="15509">
      <formula>ISTEXT($U$746)</formula>
    </cfRule>
  </conditionalFormatting>
  <conditionalFormatting sqref="U746">
    <cfRule type="cellIs" dxfId="15314" priority="15508" operator="lessThan">
      <formula>0</formula>
    </cfRule>
  </conditionalFormatting>
  <conditionalFormatting sqref="V746">
    <cfRule type="cellIs" dxfId="15313" priority="15507" operator="greaterThan">
      <formula>5000000</formula>
    </cfRule>
  </conditionalFormatting>
  <conditionalFormatting sqref="V746">
    <cfRule type="expression" dxfId="15312" priority="15506">
      <formula>ISTEXT($V$746)</formula>
    </cfRule>
  </conditionalFormatting>
  <conditionalFormatting sqref="V746">
    <cfRule type="cellIs" dxfId="15311" priority="15505" operator="lessThan">
      <formula>0</formula>
    </cfRule>
  </conditionalFormatting>
  <conditionalFormatting sqref="W746">
    <cfRule type="cellIs" dxfId="15310" priority="15504" operator="greaterThan">
      <formula>5000000</formula>
    </cfRule>
  </conditionalFormatting>
  <conditionalFormatting sqref="W746">
    <cfRule type="expression" dxfId="15309" priority="15503">
      <formula>ISTEXT($W$746)</formula>
    </cfRule>
  </conditionalFormatting>
  <conditionalFormatting sqref="W746">
    <cfRule type="cellIs" dxfId="15308" priority="15502" operator="lessThan">
      <formula>0</formula>
    </cfRule>
  </conditionalFormatting>
  <conditionalFormatting sqref="X746">
    <cfRule type="cellIs" dxfId="15307" priority="15501" operator="greaterThan">
      <formula>5000000</formula>
    </cfRule>
  </conditionalFormatting>
  <conditionalFormatting sqref="X746">
    <cfRule type="expression" dxfId="15306" priority="15500">
      <formula>ISTEXT($X$746)</formula>
    </cfRule>
  </conditionalFormatting>
  <conditionalFormatting sqref="X746">
    <cfRule type="cellIs" dxfId="15305" priority="15499" operator="lessThan">
      <formula>0</formula>
    </cfRule>
  </conditionalFormatting>
  <conditionalFormatting sqref="Y746">
    <cfRule type="cellIs" dxfId="15304" priority="15498" operator="greaterThan">
      <formula>5000000</formula>
    </cfRule>
  </conditionalFormatting>
  <conditionalFormatting sqref="Y746">
    <cfRule type="expression" dxfId="15303" priority="15497">
      <formula>ISTEXT($Y$746)</formula>
    </cfRule>
  </conditionalFormatting>
  <conditionalFormatting sqref="Y746">
    <cfRule type="cellIs" dxfId="15302" priority="15496" operator="lessThan">
      <formula>0</formula>
    </cfRule>
  </conditionalFormatting>
  <conditionalFormatting sqref="Z746">
    <cfRule type="cellIs" dxfId="15301" priority="15495" operator="greaterThan">
      <formula>5000000</formula>
    </cfRule>
  </conditionalFormatting>
  <conditionalFormatting sqref="Z746">
    <cfRule type="expression" dxfId="15300" priority="15494">
      <formula>ISTEXT($Z$746)</formula>
    </cfRule>
  </conditionalFormatting>
  <conditionalFormatting sqref="Z746">
    <cfRule type="cellIs" dxfId="15299" priority="15493" operator="lessThan">
      <formula>0</formula>
    </cfRule>
  </conditionalFormatting>
  <conditionalFormatting sqref="D747">
    <cfRule type="cellIs" dxfId="15298" priority="15492" operator="greaterThan">
      <formula>5000000</formula>
    </cfRule>
  </conditionalFormatting>
  <conditionalFormatting sqref="D747">
    <cfRule type="expression" dxfId="15297" priority="15491">
      <formula>ISTEXT($D$747)</formula>
    </cfRule>
  </conditionalFormatting>
  <conditionalFormatting sqref="D747">
    <cfRule type="cellIs" dxfId="15296" priority="15490" operator="lessThan">
      <formula>0</formula>
    </cfRule>
  </conditionalFormatting>
  <conditionalFormatting sqref="E747">
    <cfRule type="cellIs" dxfId="15295" priority="15489" operator="greaterThan">
      <formula>5000000</formula>
    </cfRule>
  </conditionalFormatting>
  <conditionalFormatting sqref="E747">
    <cfRule type="expression" dxfId="15294" priority="15488">
      <formula>ISTEXT($E$747)</formula>
    </cfRule>
  </conditionalFormatting>
  <conditionalFormatting sqref="E747">
    <cfRule type="cellIs" dxfId="15293" priority="15487" operator="lessThan">
      <formula>0</formula>
    </cfRule>
  </conditionalFormatting>
  <conditionalFormatting sqref="F747">
    <cfRule type="cellIs" dxfId="15292" priority="15486" operator="greaterThan">
      <formula>5000000</formula>
    </cfRule>
  </conditionalFormatting>
  <conditionalFormatting sqref="F747">
    <cfRule type="expression" dxfId="15291" priority="15485">
      <formula>ISTEXT($F$747)</formula>
    </cfRule>
  </conditionalFormatting>
  <conditionalFormatting sqref="F747">
    <cfRule type="cellIs" dxfId="15290" priority="15484" operator="lessThan">
      <formula>0</formula>
    </cfRule>
  </conditionalFormatting>
  <conditionalFormatting sqref="G747">
    <cfRule type="cellIs" dxfId="15289" priority="15483" operator="greaterThan">
      <formula>5000000</formula>
    </cfRule>
  </conditionalFormatting>
  <conditionalFormatting sqref="G747">
    <cfRule type="expression" dxfId="15288" priority="15482">
      <formula>ISTEXT($G$747)</formula>
    </cfRule>
  </conditionalFormatting>
  <conditionalFormatting sqref="G747">
    <cfRule type="cellIs" dxfId="15287" priority="15481" operator="lessThan">
      <formula>0</formula>
    </cfRule>
  </conditionalFormatting>
  <conditionalFormatting sqref="H747">
    <cfRule type="cellIs" dxfId="15286" priority="15480" operator="greaterThan">
      <formula>5000000</formula>
    </cfRule>
  </conditionalFormatting>
  <conditionalFormatting sqref="H747">
    <cfRule type="expression" dxfId="15285" priority="15479">
      <formula>ISTEXT($H$747)</formula>
    </cfRule>
  </conditionalFormatting>
  <conditionalFormatting sqref="H747">
    <cfRule type="cellIs" dxfId="15284" priority="15478" operator="lessThan">
      <formula>0</formula>
    </cfRule>
  </conditionalFormatting>
  <conditionalFormatting sqref="I747">
    <cfRule type="cellIs" dxfId="15283" priority="15477" operator="greaterThan">
      <formula>5000000</formula>
    </cfRule>
  </conditionalFormatting>
  <conditionalFormatting sqref="I747">
    <cfRule type="expression" dxfId="15282" priority="15476">
      <formula>ISTEXT($I$747)</formula>
    </cfRule>
  </conditionalFormatting>
  <conditionalFormatting sqref="I747">
    <cfRule type="cellIs" dxfId="15281" priority="15475" operator="lessThan">
      <formula>0</formula>
    </cfRule>
  </conditionalFormatting>
  <conditionalFormatting sqref="J747">
    <cfRule type="cellIs" dxfId="15280" priority="15474" operator="greaterThan">
      <formula>5000000</formula>
    </cfRule>
  </conditionalFormatting>
  <conditionalFormatting sqref="J747">
    <cfRule type="expression" dxfId="15279" priority="15473">
      <formula>ISTEXT($J$747)</formula>
    </cfRule>
  </conditionalFormatting>
  <conditionalFormatting sqref="J747">
    <cfRule type="cellIs" dxfId="15278" priority="15472" operator="lessThan">
      <formula>0</formula>
    </cfRule>
  </conditionalFormatting>
  <conditionalFormatting sqref="K747">
    <cfRule type="cellIs" dxfId="15277" priority="15471" operator="greaterThan">
      <formula>5000000</formula>
    </cfRule>
  </conditionalFormatting>
  <conditionalFormatting sqref="K747">
    <cfRule type="expression" dxfId="15276" priority="15470">
      <formula>ISTEXT($K$747)</formula>
    </cfRule>
  </conditionalFormatting>
  <conditionalFormatting sqref="K747">
    <cfRule type="cellIs" dxfId="15275" priority="15469" operator="lessThan">
      <formula>0</formula>
    </cfRule>
  </conditionalFormatting>
  <conditionalFormatting sqref="L747">
    <cfRule type="cellIs" dxfId="15274" priority="15468" operator="greaterThan">
      <formula>5000000</formula>
    </cfRule>
  </conditionalFormatting>
  <conditionalFormatting sqref="L747">
    <cfRule type="expression" dxfId="15273" priority="15467">
      <formula>ISTEXT($L$747)</formula>
    </cfRule>
  </conditionalFormatting>
  <conditionalFormatting sqref="L747">
    <cfRule type="cellIs" dxfId="15272" priority="15466" operator="lessThan">
      <formula>0</formula>
    </cfRule>
  </conditionalFormatting>
  <conditionalFormatting sqref="M747">
    <cfRule type="cellIs" dxfId="15271" priority="15465" operator="greaterThan">
      <formula>5000000</formula>
    </cfRule>
  </conditionalFormatting>
  <conditionalFormatting sqref="M747">
    <cfRule type="expression" dxfId="15270" priority="15464">
      <formula>ISTEXT($M$747)</formula>
    </cfRule>
  </conditionalFormatting>
  <conditionalFormatting sqref="M747">
    <cfRule type="cellIs" dxfId="15269" priority="15463" operator="lessThan">
      <formula>0</formula>
    </cfRule>
  </conditionalFormatting>
  <conditionalFormatting sqref="N747">
    <cfRule type="cellIs" dxfId="15268" priority="15462" operator="greaterThan">
      <formula>5000000</formula>
    </cfRule>
  </conditionalFormatting>
  <conditionalFormatting sqref="N747">
    <cfRule type="expression" dxfId="15267" priority="15461">
      <formula>ISTEXT($N$747)</formula>
    </cfRule>
  </conditionalFormatting>
  <conditionalFormatting sqref="N747">
    <cfRule type="cellIs" dxfId="15266" priority="15460" operator="lessThan">
      <formula>0</formula>
    </cfRule>
  </conditionalFormatting>
  <conditionalFormatting sqref="O747">
    <cfRule type="cellIs" dxfId="15265" priority="15459" operator="greaterThan">
      <formula>5000000</formula>
    </cfRule>
  </conditionalFormatting>
  <conditionalFormatting sqref="O747">
    <cfRule type="expression" dxfId="15264" priority="15458">
      <formula>ISTEXT($O$747)</formula>
    </cfRule>
  </conditionalFormatting>
  <conditionalFormatting sqref="O747">
    <cfRule type="cellIs" dxfId="15263" priority="15457" operator="lessThan">
      <formula>0</formula>
    </cfRule>
  </conditionalFormatting>
  <conditionalFormatting sqref="P747">
    <cfRule type="cellIs" dxfId="15262" priority="15456" operator="greaterThan">
      <formula>5000000</formula>
    </cfRule>
  </conditionalFormatting>
  <conditionalFormatting sqref="P747">
    <cfRule type="expression" dxfId="15261" priority="15455">
      <formula>ISTEXT($P$747)</formula>
    </cfRule>
  </conditionalFormatting>
  <conditionalFormatting sqref="P747">
    <cfRule type="cellIs" dxfId="15260" priority="15454" operator="lessThan">
      <formula>0</formula>
    </cfRule>
  </conditionalFormatting>
  <conditionalFormatting sqref="Q747">
    <cfRule type="cellIs" dxfId="15259" priority="15453" operator="greaterThan">
      <formula>5000000</formula>
    </cfRule>
  </conditionalFormatting>
  <conditionalFormatting sqref="Q747">
    <cfRule type="expression" dxfId="15258" priority="15452">
      <formula>ISTEXT($Q$747)</formula>
    </cfRule>
  </conditionalFormatting>
  <conditionalFormatting sqref="Q747">
    <cfRule type="cellIs" dxfId="15257" priority="15451" operator="lessThan">
      <formula>0</formula>
    </cfRule>
  </conditionalFormatting>
  <conditionalFormatting sqref="R747">
    <cfRule type="cellIs" dxfId="15256" priority="15450" operator="greaterThan">
      <formula>5000000</formula>
    </cfRule>
  </conditionalFormatting>
  <conditionalFormatting sqref="R747">
    <cfRule type="expression" dxfId="15255" priority="15449">
      <formula>ISTEXT($R$747)</formula>
    </cfRule>
  </conditionalFormatting>
  <conditionalFormatting sqref="R747">
    <cfRule type="cellIs" dxfId="15254" priority="15448" operator="lessThan">
      <formula>0</formula>
    </cfRule>
  </conditionalFormatting>
  <conditionalFormatting sqref="S747">
    <cfRule type="cellIs" dxfId="15253" priority="15447" operator="greaterThan">
      <formula>5000000</formula>
    </cfRule>
  </conditionalFormatting>
  <conditionalFormatting sqref="S747">
    <cfRule type="expression" dxfId="15252" priority="15446">
      <formula>ISTEXT($S$747)</formula>
    </cfRule>
  </conditionalFormatting>
  <conditionalFormatting sqref="S747">
    <cfRule type="cellIs" dxfId="15251" priority="15445" operator="lessThan">
      <formula>0</formula>
    </cfRule>
  </conditionalFormatting>
  <conditionalFormatting sqref="T747">
    <cfRule type="cellIs" dxfId="15250" priority="15444" operator="greaterThan">
      <formula>5000000</formula>
    </cfRule>
  </conditionalFormatting>
  <conditionalFormatting sqref="T747">
    <cfRule type="expression" dxfId="15249" priority="15443">
      <formula>ISTEXT($T$747)</formula>
    </cfRule>
  </conditionalFormatting>
  <conditionalFormatting sqref="T747">
    <cfRule type="cellIs" dxfId="15248" priority="15442" operator="lessThan">
      <formula>0</formula>
    </cfRule>
  </conditionalFormatting>
  <conditionalFormatting sqref="U747">
    <cfRule type="cellIs" dxfId="15247" priority="15441" operator="greaterThan">
      <formula>5000000</formula>
    </cfRule>
  </conditionalFormatting>
  <conditionalFormatting sqref="U747">
    <cfRule type="expression" dxfId="15246" priority="15440">
      <formula>ISTEXT($U$747)</formula>
    </cfRule>
  </conditionalFormatting>
  <conditionalFormatting sqref="U747">
    <cfRule type="cellIs" dxfId="15245" priority="15439" operator="lessThan">
      <formula>0</formula>
    </cfRule>
  </conditionalFormatting>
  <conditionalFormatting sqref="V747">
    <cfRule type="cellIs" dxfId="15244" priority="15438" operator="greaterThan">
      <formula>5000000</formula>
    </cfRule>
  </conditionalFormatting>
  <conditionalFormatting sqref="V747">
    <cfRule type="expression" dxfId="15243" priority="15437">
      <formula>ISTEXT($V$747)</formula>
    </cfRule>
  </conditionalFormatting>
  <conditionalFormatting sqref="V747">
    <cfRule type="cellIs" dxfId="15242" priority="15436" operator="lessThan">
      <formula>0</formula>
    </cfRule>
  </conditionalFormatting>
  <conditionalFormatting sqref="W747">
    <cfRule type="cellIs" dxfId="15241" priority="15435" operator="greaterThan">
      <formula>5000000</formula>
    </cfRule>
  </conditionalFormatting>
  <conditionalFormatting sqref="W747">
    <cfRule type="expression" dxfId="15240" priority="15434">
      <formula>ISTEXT($W$747)</formula>
    </cfRule>
  </conditionalFormatting>
  <conditionalFormatting sqref="W747">
    <cfRule type="cellIs" dxfId="15239" priority="15433" operator="lessThan">
      <formula>0</formula>
    </cfRule>
  </conditionalFormatting>
  <conditionalFormatting sqref="X747">
    <cfRule type="cellIs" dxfId="15238" priority="15432" operator="greaterThan">
      <formula>5000000</formula>
    </cfRule>
  </conditionalFormatting>
  <conditionalFormatting sqref="X747">
    <cfRule type="expression" dxfId="15237" priority="15431">
      <formula>ISTEXT($X$747)</formula>
    </cfRule>
  </conditionalFormatting>
  <conditionalFormatting sqref="X747">
    <cfRule type="cellIs" dxfId="15236" priority="15430" operator="lessThan">
      <formula>0</formula>
    </cfRule>
  </conditionalFormatting>
  <conditionalFormatting sqref="Y747">
    <cfRule type="cellIs" dxfId="15235" priority="15429" operator="greaterThan">
      <formula>5000000</formula>
    </cfRule>
  </conditionalFormatting>
  <conditionalFormatting sqref="Y747">
    <cfRule type="expression" dxfId="15234" priority="15428">
      <formula>ISTEXT($Y$747)</formula>
    </cfRule>
  </conditionalFormatting>
  <conditionalFormatting sqref="Y747">
    <cfRule type="cellIs" dxfId="15233" priority="15427" operator="lessThan">
      <formula>0</formula>
    </cfRule>
  </conditionalFormatting>
  <conditionalFormatting sqref="Z747">
    <cfRule type="cellIs" dxfId="15232" priority="15426" operator="greaterThan">
      <formula>5000000</formula>
    </cfRule>
  </conditionalFormatting>
  <conditionalFormatting sqref="Z747">
    <cfRule type="expression" dxfId="15231" priority="15425">
      <formula>ISTEXT($Z$747)</formula>
    </cfRule>
  </conditionalFormatting>
  <conditionalFormatting sqref="Z747">
    <cfRule type="cellIs" dxfId="15230" priority="15424" operator="lessThan">
      <formula>0</formula>
    </cfRule>
  </conditionalFormatting>
  <conditionalFormatting sqref="D748">
    <cfRule type="cellIs" dxfId="15229" priority="15423" operator="greaterThan">
      <formula>5000000</formula>
    </cfRule>
  </conditionalFormatting>
  <conditionalFormatting sqref="D748">
    <cfRule type="expression" dxfId="15228" priority="15422">
      <formula>ISTEXT($D$748)</formula>
    </cfRule>
  </conditionalFormatting>
  <conditionalFormatting sqref="D748">
    <cfRule type="cellIs" dxfId="15227" priority="15421" operator="lessThan">
      <formula>0</formula>
    </cfRule>
  </conditionalFormatting>
  <conditionalFormatting sqref="E748">
    <cfRule type="cellIs" dxfId="15226" priority="15420" operator="greaterThan">
      <formula>5000000</formula>
    </cfRule>
  </conditionalFormatting>
  <conditionalFormatting sqref="E748">
    <cfRule type="expression" dxfId="15225" priority="15419">
      <formula>ISTEXT($E$748)</formula>
    </cfRule>
  </conditionalFormatting>
  <conditionalFormatting sqref="E748">
    <cfRule type="cellIs" dxfId="15224" priority="15418" operator="lessThan">
      <formula>0</formula>
    </cfRule>
  </conditionalFormatting>
  <conditionalFormatting sqref="F748">
    <cfRule type="cellIs" dxfId="15223" priority="15417" operator="greaterThan">
      <formula>5000000</formula>
    </cfRule>
  </conditionalFormatting>
  <conditionalFormatting sqref="F748">
    <cfRule type="expression" dxfId="15222" priority="15416">
      <formula>ISTEXT($F$748)</formula>
    </cfRule>
  </conditionalFormatting>
  <conditionalFormatting sqref="F748">
    <cfRule type="cellIs" dxfId="15221" priority="15415" operator="lessThan">
      <formula>0</formula>
    </cfRule>
  </conditionalFormatting>
  <conditionalFormatting sqref="G748">
    <cfRule type="cellIs" dxfId="15220" priority="15414" operator="greaterThan">
      <formula>5000000</formula>
    </cfRule>
  </conditionalFormatting>
  <conditionalFormatting sqref="G748">
    <cfRule type="expression" dxfId="15219" priority="15413">
      <formula>ISTEXT($G$748)</formula>
    </cfRule>
  </conditionalFormatting>
  <conditionalFormatting sqref="G748">
    <cfRule type="cellIs" dxfId="15218" priority="15412" operator="lessThan">
      <formula>0</formula>
    </cfRule>
  </conditionalFormatting>
  <conditionalFormatting sqref="H748">
    <cfRule type="cellIs" dxfId="15217" priority="15411" operator="greaterThan">
      <formula>5000000</formula>
    </cfRule>
  </conditionalFormatting>
  <conditionalFormatting sqref="H748">
    <cfRule type="expression" dxfId="15216" priority="15410">
      <formula>ISTEXT($H$748)</formula>
    </cfRule>
  </conditionalFormatting>
  <conditionalFormatting sqref="H748">
    <cfRule type="cellIs" dxfId="15215" priority="15409" operator="lessThan">
      <formula>0</formula>
    </cfRule>
  </conditionalFormatting>
  <conditionalFormatting sqref="I748">
    <cfRule type="cellIs" dxfId="15214" priority="15408" operator="greaterThan">
      <formula>5000000</formula>
    </cfRule>
  </conditionalFormatting>
  <conditionalFormatting sqref="I748">
    <cfRule type="expression" dxfId="15213" priority="15407">
      <formula>ISTEXT($I$748)</formula>
    </cfRule>
  </conditionalFormatting>
  <conditionalFormatting sqref="I748">
    <cfRule type="cellIs" dxfId="15212" priority="15406" operator="lessThan">
      <formula>0</formula>
    </cfRule>
  </conditionalFormatting>
  <conditionalFormatting sqref="J748">
    <cfRule type="cellIs" dxfId="15211" priority="15405" operator="greaterThan">
      <formula>5000000</formula>
    </cfRule>
  </conditionalFormatting>
  <conditionalFormatting sqref="J748">
    <cfRule type="expression" dxfId="15210" priority="15404">
      <formula>ISTEXT($J$748)</formula>
    </cfRule>
  </conditionalFormatting>
  <conditionalFormatting sqref="J748">
    <cfRule type="cellIs" dxfId="15209" priority="15403" operator="lessThan">
      <formula>0</formula>
    </cfRule>
  </conditionalFormatting>
  <conditionalFormatting sqref="K748">
    <cfRule type="cellIs" dxfId="15208" priority="15402" operator="greaterThan">
      <formula>5000000</formula>
    </cfRule>
  </conditionalFormatting>
  <conditionalFormatting sqref="K748">
    <cfRule type="expression" dxfId="15207" priority="15401">
      <formula>ISTEXT($K$748)</formula>
    </cfRule>
  </conditionalFormatting>
  <conditionalFormatting sqref="K748">
    <cfRule type="cellIs" dxfId="15206" priority="15400" operator="lessThan">
      <formula>0</formula>
    </cfRule>
  </conditionalFormatting>
  <conditionalFormatting sqref="L748">
    <cfRule type="cellIs" dxfId="15205" priority="15399" operator="greaterThan">
      <formula>5000000</formula>
    </cfRule>
  </conditionalFormatting>
  <conditionalFormatting sqref="L748">
    <cfRule type="expression" dxfId="15204" priority="15398">
      <formula>ISTEXT($L$748)</formula>
    </cfRule>
  </conditionalFormatting>
  <conditionalFormatting sqref="L748">
    <cfRule type="cellIs" dxfId="15203" priority="15397" operator="lessThan">
      <formula>0</formula>
    </cfRule>
  </conditionalFormatting>
  <conditionalFormatting sqref="M748">
    <cfRule type="cellIs" dxfId="15202" priority="15396" operator="greaterThan">
      <formula>5000000</formula>
    </cfRule>
  </conditionalFormatting>
  <conditionalFormatting sqref="M748">
    <cfRule type="expression" dxfId="15201" priority="15395">
      <formula>ISTEXT($M$748)</formula>
    </cfRule>
  </conditionalFormatting>
  <conditionalFormatting sqref="M748">
    <cfRule type="cellIs" dxfId="15200" priority="15394" operator="lessThan">
      <formula>0</formula>
    </cfRule>
  </conditionalFormatting>
  <conditionalFormatting sqref="N748">
    <cfRule type="cellIs" dxfId="15199" priority="15393" operator="greaterThan">
      <formula>5000000</formula>
    </cfRule>
  </conditionalFormatting>
  <conditionalFormatting sqref="N748">
    <cfRule type="expression" dxfId="15198" priority="15392">
      <formula>ISTEXT($N$748)</formula>
    </cfRule>
  </conditionalFormatting>
  <conditionalFormatting sqref="N748">
    <cfRule type="cellIs" dxfId="15197" priority="15391" operator="lessThan">
      <formula>0</formula>
    </cfRule>
  </conditionalFormatting>
  <conditionalFormatting sqref="O748">
    <cfRule type="cellIs" dxfId="15196" priority="15390" operator="greaterThan">
      <formula>5000000</formula>
    </cfRule>
  </conditionalFormatting>
  <conditionalFormatting sqref="O748">
    <cfRule type="expression" dxfId="15195" priority="15389">
      <formula>ISTEXT($O$748)</formula>
    </cfRule>
  </conditionalFormatting>
  <conditionalFormatting sqref="O748">
    <cfRule type="cellIs" dxfId="15194" priority="15388" operator="lessThan">
      <formula>0</formula>
    </cfRule>
  </conditionalFormatting>
  <conditionalFormatting sqref="P748">
    <cfRule type="cellIs" dxfId="15193" priority="15387" operator="greaterThan">
      <formula>5000000</formula>
    </cfRule>
  </conditionalFormatting>
  <conditionalFormatting sqref="P748">
    <cfRule type="expression" dxfId="15192" priority="15386">
      <formula>ISTEXT($P$748)</formula>
    </cfRule>
  </conditionalFormatting>
  <conditionalFormatting sqref="P748">
    <cfRule type="cellIs" dxfId="15191" priority="15385" operator="lessThan">
      <formula>0</formula>
    </cfRule>
  </conditionalFormatting>
  <conditionalFormatting sqref="Q748">
    <cfRule type="cellIs" dxfId="15190" priority="15384" operator="greaterThan">
      <formula>5000000</formula>
    </cfRule>
  </conditionalFormatting>
  <conditionalFormatting sqref="Q748">
    <cfRule type="expression" dxfId="15189" priority="15383">
      <formula>ISTEXT($Q$748)</formula>
    </cfRule>
  </conditionalFormatting>
  <conditionalFormatting sqref="Q748">
    <cfRule type="cellIs" dxfId="15188" priority="15382" operator="lessThan">
      <formula>0</formula>
    </cfRule>
  </conditionalFormatting>
  <conditionalFormatting sqref="R748">
    <cfRule type="cellIs" dxfId="15187" priority="15381" operator="greaterThan">
      <formula>5000000</formula>
    </cfRule>
  </conditionalFormatting>
  <conditionalFormatting sqref="R748">
    <cfRule type="expression" dxfId="15186" priority="15380">
      <formula>ISTEXT($R$748)</formula>
    </cfRule>
  </conditionalFormatting>
  <conditionalFormatting sqref="R748">
    <cfRule type="cellIs" dxfId="15185" priority="15379" operator="lessThan">
      <formula>0</formula>
    </cfRule>
  </conditionalFormatting>
  <conditionalFormatting sqref="S748">
    <cfRule type="cellIs" dxfId="15184" priority="15378" operator="greaterThan">
      <formula>5000000</formula>
    </cfRule>
  </conditionalFormatting>
  <conditionalFormatting sqref="S748">
    <cfRule type="expression" dxfId="15183" priority="15377">
      <formula>ISTEXT($S$748)</formula>
    </cfRule>
  </conditionalFormatting>
  <conditionalFormatting sqref="S748">
    <cfRule type="cellIs" dxfId="15182" priority="15376" operator="lessThan">
      <formula>0</formula>
    </cfRule>
  </conditionalFormatting>
  <conditionalFormatting sqref="T748">
    <cfRule type="cellIs" dxfId="15181" priority="15375" operator="greaterThan">
      <formula>5000000</formula>
    </cfRule>
  </conditionalFormatting>
  <conditionalFormatting sqref="T748">
    <cfRule type="expression" dxfId="15180" priority="15374">
      <formula>ISTEXT($T$748)</formula>
    </cfRule>
  </conditionalFormatting>
  <conditionalFormatting sqref="T748">
    <cfRule type="cellIs" dxfId="15179" priority="15373" operator="lessThan">
      <formula>0</formula>
    </cfRule>
  </conditionalFormatting>
  <conditionalFormatting sqref="U748">
    <cfRule type="cellIs" dxfId="15178" priority="15372" operator="greaterThan">
      <formula>5000000</formula>
    </cfRule>
  </conditionalFormatting>
  <conditionalFormatting sqref="U748">
    <cfRule type="expression" dxfId="15177" priority="15371">
      <formula>ISTEXT($U$748)</formula>
    </cfRule>
  </conditionalFormatting>
  <conditionalFormatting sqref="U748">
    <cfRule type="cellIs" dxfId="15176" priority="15370" operator="lessThan">
      <formula>0</formula>
    </cfRule>
  </conditionalFormatting>
  <conditionalFormatting sqref="V748">
    <cfRule type="cellIs" dxfId="15175" priority="15369" operator="greaterThan">
      <formula>5000000</formula>
    </cfRule>
  </conditionalFormatting>
  <conditionalFormatting sqref="V748">
    <cfRule type="expression" dxfId="15174" priority="15368">
      <formula>ISTEXT($V$748)</formula>
    </cfRule>
  </conditionalFormatting>
  <conditionalFormatting sqref="V748">
    <cfRule type="cellIs" dxfId="15173" priority="15367" operator="lessThan">
      <formula>0</formula>
    </cfRule>
  </conditionalFormatting>
  <conditionalFormatting sqref="W748">
    <cfRule type="cellIs" dxfId="15172" priority="15366" operator="greaterThan">
      <formula>5000000</formula>
    </cfRule>
  </conditionalFormatting>
  <conditionalFormatting sqref="W748">
    <cfRule type="expression" dxfId="15171" priority="15365">
      <formula>ISTEXT($W$748)</formula>
    </cfRule>
  </conditionalFormatting>
  <conditionalFormatting sqref="W748">
    <cfRule type="cellIs" dxfId="15170" priority="15364" operator="lessThan">
      <formula>0</formula>
    </cfRule>
  </conditionalFormatting>
  <conditionalFormatting sqref="X748">
    <cfRule type="cellIs" dxfId="15169" priority="15363" operator="greaterThan">
      <formula>5000000</formula>
    </cfRule>
  </conditionalFormatting>
  <conditionalFormatting sqref="X748">
    <cfRule type="expression" dxfId="15168" priority="15362">
      <formula>ISTEXT($X$748)</formula>
    </cfRule>
  </conditionalFormatting>
  <conditionalFormatting sqref="X748">
    <cfRule type="cellIs" dxfId="15167" priority="15361" operator="lessThan">
      <formula>0</formula>
    </cfRule>
  </conditionalFormatting>
  <conditionalFormatting sqref="Y748">
    <cfRule type="cellIs" dxfId="15166" priority="15360" operator="greaterThan">
      <formula>5000000</formula>
    </cfRule>
  </conditionalFormatting>
  <conditionalFormatting sqref="Y748">
    <cfRule type="expression" dxfId="15165" priority="15359">
      <formula>ISTEXT($Y$748)</formula>
    </cfRule>
  </conditionalFormatting>
  <conditionalFormatting sqref="Y748">
    <cfRule type="cellIs" dxfId="15164" priority="15358" operator="lessThan">
      <formula>0</formula>
    </cfRule>
  </conditionalFormatting>
  <conditionalFormatting sqref="Z748">
    <cfRule type="cellIs" dxfId="15163" priority="15357" operator="greaterThan">
      <formula>5000000</formula>
    </cfRule>
  </conditionalFormatting>
  <conditionalFormatting sqref="Z748">
    <cfRule type="expression" dxfId="15162" priority="15356">
      <formula>ISTEXT($Z$748)</formula>
    </cfRule>
  </conditionalFormatting>
  <conditionalFormatting sqref="Z748">
    <cfRule type="cellIs" dxfId="15161" priority="15355" operator="lessThan">
      <formula>0</formula>
    </cfRule>
  </conditionalFormatting>
  <conditionalFormatting sqref="D749">
    <cfRule type="cellIs" dxfId="15160" priority="15354" operator="greaterThan">
      <formula>5000000</formula>
    </cfRule>
  </conditionalFormatting>
  <conditionalFormatting sqref="D749">
    <cfRule type="expression" dxfId="15159" priority="15353">
      <formula>ISTEXT($D$749)</formula>
    </cfRule>
  </conditionalFormatting>
  <conditionalFormatting sqref="D749">
    <cfRule type="cellIs" dxfId="15158" priority="15352" operator="lessThan">
      <formula>0</formula>
    </cfRule>
  </conditionalFormatting>
  <conditionalFormatting sqref="E749">
    <cfRule type="cellIs" dxfId="15157" priority="15351" operator="greaterThan">
      <formula>5000000</formula>
    </cfRule>
  </conditionalFormatting>
  <conditionalFormatting sqref="E749">
    <cfRule type="expression" dxfId="15156" priority="15350">
      <formula>ISTEXT($E$749)</formula>
    </cfRule>
  </conditionalFormatting>
  <conditionalFormatting sqref="E749">
    <cfRule type="cellIs" dxfId="15155" priority="15349" operator="lessThan">
      <formula>0</formula>
    </cfRule>
  </conditionalFormatting>
  <conditionalFormatting sqref="F749">
    <cfRule type="cellIs" dxfId="15154" priority="15348" operator="greaterThan">
      <formula>5000000</formula>
    </cfRule>
  </conditionalFormatting>
  <conditionalFormatting sqref="F749">
    <cfRule type="expression" dxfId="15153" priority="15347">
      <formula>ISTEXT($F$749)</formula>
    </cfRule>
  </conditionalFormatting>
  <conditionalFormatting sqref="F749">
    <cfRule type="cellIs" dxfId="15152" priority="15346" operator="lessThan">
      <formula>0</formula>
    </cfRule>
  </conditionalFormatting>
  <conditionalFormatting sqref="G749">
    <cfRule type="cellIs" dxfId="15151" priority="15345" operator="greaterThan">
      <formula>5000000</formula>
    </cfRule>
  </conditionalFormatting>
  <conditionalFormatting sqref="G749">
    <cfRule type="expression" dxfId="15150" priority="15344">
      <formula>ISTEXT($G$749)</formula>
    </cfRule>
  </conditionalFormatting>
  <conditionalFormatting sqref="G749">
    <cfRule type="cellIs" dxfId="15149" priority="15343" operator="lessThan">
      <formula>0</formula>
    </cfRule>
  </conditionalFormatting>
  <conditionalFormatting sqref="H749">
    <cfRule type="cellIs" dxfId="15148" priority="15342" operator="greaterThan">
      <formula>5000000</formula>
    </cfRule>
  </conditionalFormatting>
  <conditionalFormatting sqref="H749">
    <cfRule type="expression" dxfId="15147" priority="15341">
      <formula>ISTEXT($H$749)</formula>
    </cfRule>
  </conditionalFormatting>
  <conditionalFormatting sqref="H749">
    <cfRule type="cellIs" dxfId="15146" priority="15340" operator="lessThan">
      <formula>0</formula>
    </cfRule>
  </conditionalFormatting>
  <conditionalFormatting sqref="I749">
    <cfRule type="cellIs" dxfId="15145" priority="15339" operator="greaterThan">
      <formula>5000000</formula>
    </cfRule>
  </conditionalFormatting>
  <conditionalFormatting sqref="I749">
    <cfRule type="expression" dxfId="15144" priority="15338">
      <formula>ISTEXT($I$749)</formula>
    </cfRule>
  </conditionalFormatting>
  <conditionalFormatting sqref="I749">
    <cfRule type="cellIs" dxfId="15143" priority="15337" operator="lessThan">
      <formula>0</formula>
    </cfRule>
  </conditionalFormatting>
  <conditionalFormatting sqref="J749">
    <cfRule type="cellIs" dxfId="15142" priority="15336" operator="greaterThan">
      <formula>5000000</formula>
    </cfRule>
  </conditionalFormatting>
  <conditionalFormatting sqref="J749">
    <cfRule type="expression" dxfId="15141" priority="15335">
      <formula>ISTEXT($J$749)</formula>
    </cfRule>
  </conditionalFormatting>
  <conditionalFormatting sqref="J749">
    <cfRule type="cellIs" dxfId="15140" priority="15334" operator="lessThan">
      <formula>0</formula>
    </cfRule>
  </conditionalFormatting>
  <conditionalFormatting sqref="K749">
    <cfRule type="cellIs" dxfId="15139" priority="15333" operator="greaterThan">
      <formula>5000000</formula>
    </cfRule>
  </conditionalFormatting>
  <conditionalFormatting sqref="K749">
    <cfRule type="expression" dxfId="15138" priority="15332">
      <formula>ISTEXT($K$749)</formula>
    </cfRule>
  </conditionalFormatting>
  <conditionalFormatting sqref="K749">
    <cfRule type="cellIs" dxfId="15137" priority="15331" operator="lessThan">
      <formula>0</formula>
    </cfRule>
  </conditionalFormatting>
  <conditionalFormatting sqref="L749">
    <cfRule type="cellIs" dxfId="15136" priority="15330" operator="greaterThan">
      <formula>5000000</formula>
    </cfRule>
  </conditionalFormatting>
  <conditionalFormatting sqref="L749">
    <cfRule type="expression" dxfId="15135" priority="15329">
      <formula>ISTEXT($L$749)</formula>
    </cfRule>
  </conditionalFormatting>
  <conditionalFormatting sqref="L749">
    <cfRule type="cellIs" dxfId="15134" priority="15328" operator="lessThan">
      <formula>0</formula>
    </cfRule>
  </conditionalFormatting>
  <conditionalFormatting sqref="M749">
    <cfRule type="cellIs" dxfId="15133" priority="15327" operator="greaterThan">
      <formula>5000000</formula>
    </cfRule>
  </conditionalFormatting>
  <conditionalFormatting sqref="M749">
    <cfRule type="expression" dxfId="15132" priority="15326">
      <formula>ISTEXT($M$749)</formula>
    </cfRule>
  </conditionalFormatting>
  <conditionalFormatting sqref="M749">
    <cfRule type="cellIs" dxfId="15131" priority="15325" operator="lessThan">
      <formula>0</formula>
    </cfRule>
  </conditionalFormatting>
  <conditionalFormatting sqref="N749">
    <cfRule type="cellIs" dxfId="15130" priority="15324" operator="greaterThan">
      <formula>5000000</formula>
    </cfRule>
  </conditionalFormatting>
  <conditionalFormatting sqref="N749">
    <cfRule type="expression" dxfId="15129" priority="15323">
      <formula>ISTEXT($N$749)</formula>
    </cfRule>
  </conditionalFormatting>
  <conditionalFormatting sqref="N749">
    <cfRule type="cellIs" dxfId="15128" priority="15322" operator="lessThan">
      <formula>0</formula>
    </cfRule>
  </conditionalFormatting>
  <conditionalFormatting sqref="O749">
    <cfRule type="cellIs" dxfId="15127" priority="15321" operator="greaterThan">
      <formula>5000000</formula>
    </cfRule>
  </conditionalFormatting>
  <conditionalFormatting sqref="O749">
    <cfRule type="expression" dxfId="15126" priority="15320">
      <formula>ISTEXT($O$749)</formula>
    </cfRule>
  </conditionalFormatting>
  <conditionalFormatting sqref="O749">
    <cfRule type="cellIs" dxfId="15125" priority="15319" operator="lessThan">
      <formula>0</formula>
    </cfRule>
  </conditionalFormatting>
  <conditionalFormatting sqref="P749">
    <cfRule type="cellIs" dxfId="15124" priority="15318" operator="greaterThan">
      <formula>5000000</formula>
    </cfRule>
  </conditionalFormatting>
  <conditionalFormatting sqref="P749">
    <cfRule type="expression" dxfId="15123" priority="15317">
      <formula>ISTEXT($P$749)</formula>
    </cfRule>
  </conditionalFormatting>
  <conditionalFormatting sqref="P749">
    <cfRule type="cellIs" dxfId="15122" priority="15316" operator="lessThan">
      <formula>0</formula>
    </cfRule>
  </conditionalFormatting>
  <conditionalFormatting sqref="Q749">
    <cfRule type="cellIs" dxfId="15121" priority="15315" operator="greaterThan">
      <formula>5000000</formula>
    </cfRule>
  </conditionalFormatting>
  <conditionalFormatting sqref="Q749">
    <cfRule type="expression" dxfId="15120" priority="15314">
      <formula>ISTEXT($Q$749)</formula>
    </cfRule>
  </conditionalFormatting>
  <conditionalFormatting sqref="Q749">
    <cfRule type="cellIs" dxfId="15119" priority="15313" operator="lessThan">
      <formula>0</formula>
    </cfRule>
  </conditionalFormatting>
  <conditionalFormatting sqref="R749">
    <cfRule type="cellIs" dxfId="15118" priority="15312" operator="greaterThan">
      <formula>5000000</formula>
    </cfRule>
  </conditionalFormatting>
  <conditionalFormatting sqref="R749">
    <cfRule type="expression" dxfId="15117" priority="15311">
      <formula>ISTEXT($R$749)</formula>
    </cfRule>
  </conditionalFormatting>
  <conditionalFormatting sqref="R749">
    <cfRule type="cellIs" dxfId="15116" priority="15310" operator="lessThan">
      <formula>0</formula>
    </cfRule>
  </conditionalFormatting>
  <conditionalFormatting sqref="S749">
    <cfRule type="cellIs" dxfId="15115" priority="15309" operator="greaterThan">
      <formula>5000000</formula>
    </cfRule>
  </conditionalFormatting>
  <conditionalFormatting sqref="S749">
    <cfRule type="expression" dxfId="15114" priority="15308">
      <formula>ISTEXT($S$749)</formula>
    </cfRule>
  </conditionalFormatting>
  <conditionalFormatting sqref="S749">
    <cfRule type="cellIs" dxfId="15113" priority="15307" operator="lessThan">
      <formula>0</formula>
    </cfRule>
  </conditionalFormatting>
  <conditionalFormatting sqref="T749">
    <cfRule type="cellIs" dxfId="15112" priority="15306" operator="greaterThan">
      <formula>5000000</formula>
    </cfRule>
  </conditionalFormatting>
  <conditionalFormatting sqref="T749">
    <cfRule type="expression" dxfId="15111" priority="15305">
      <formula>ISTEXT($T$749)</formula>
    </cfRule>
  </conditionalFormatting>
  <conditionalFormatting sqref="T749">
    <cfRule type="cellIs" dxfId="15110" priority="15304" operator="lessThan">
      <formula>0</formula>
    </cfRule>
  </conditionalFormatting>
  <conditionalFormatting sqref="U749">
    <cfRule type="cellIs" dxfId="15109" priority="15303" operator="greaterThan">
      <formula>5000000</formula>
    </cfRule>
  </conditionalFormatting>
  <conditionalFormatting sqref="U749">
    <cfRule type="expression" dxfId="15108" priority="15302">
      <formula>ISTEXT($U$749)</formula>
    </cfRule>
  </conditionalFormatting>
  <conditionalFormatting sqref="U749">
    <cfRule type="cellIs" dxfId="15107" priority="15301" operator="lessThan">
      <formula>0</formula>
    </cfRule>
  </conditionalFormatting>
  <conditionalFormatting sqref="V749">
    <cfRule type="cellIs" dxfId="15106" priority="15300" operator="greaterThan">
      <formula>5000000</formula>
    </cfRule>
  </conditionalFormatting>
  <conditionalFormatting sqref="V749">
    <cfRule type="expression" dxfId="15105" priority="15299">
      <formula>ISTEXT($V$749)</formula>
    </cfRule>
  </conditionalFormatting>
  <conditionalFormatting sqref="V749">
    <cfRule type="cellIs" dxfId="15104" priority="15298" operator="lessThan">
      <formula>0</formula>
    </cfRule>
  </conditionalFormatting>
  <conditionalFormatting sqref="W749">
    <cfRule type="cellIs" dxfId="15103" priority="15297" operator="greaterThan">
      <formula>5000000</formula>
    </cfRule>
  </conditionalFormatting>
  <conditionalFormatting sqref="W749">
    <cfRule type="expression" dxfId="15102" priority="15296">
      <formula>ISTEXT($W$749)</formula>
    </cfRule>
  </conditionalFormatting>
  <conditionalFormatting sqref="W749">
    <cfRule type="cellIs" dxfId="15101" priority="15295" operator="lessThan">
      <formula>0</formula>
    </cfRule>
  </conditionalFormatting>
  <conditionalFormatting sqref="X749">
    <cfRule type="cellIs" dxfId="15100" priority="15294" operator="greaterThan">
      <formula>5000000</formula>
    </cfRule>
  </conditionalFormatting>
  <conditionalFormatting sqref="X749">
    <cfRule type="expression" dxfId="15099" priority="15293">
      <formula>ISTEXT($X$749)</formula>
    </cfRule>
  </conditionalFormatting>
  <conditionalFormatting sqref="X749">
    <cfRule type="cellIs" dxfId="15098" priority="15292" operator="lessThan">
      <formula>0</formula>
    </cfRule>
  </conditionalFormatting>
  <conditionalFormatting sqref="Y749">
    <cfRule type="cellIs" dxfId="15097" priority="15291" operator="greaterThan">
      <formula>5000000</formula>
    </cfRule>
  </conditionalFormatting>
  <conditionalFormatting sqref="Y749">
    <cfRule type="expression" dxfId="15096" priority="15290">
      <formula>ISTEXT($Y$749)</formula>
    </cfRule>
  </conditionalFormatting>
  <conditionalFormatting sqref="Y749">
    <cfRule type="cellIs" dxfId="15095" priority="15289" operator="lessThan">
      <formula>0</formula>
    </cfRule>
  </conditionalFormatting>
  <conditionalFormatting sqref="Z749">
    <cfRule type="cellIs" dxfId="15094" priority="15288" operator="greaterThan">
      <formula>5000000</formula>
    </cfRule>
  </conditionalFormatting>
  <conditionalFormatting sqref="Z749">
    <cfRule type="expression" dxfId="15093" priority="15287">
      <formula>ISTEXT($Z$749)</formula>
    </cfRule>
  </conditionalFormatting>
  <conditionalFormatting sqref="Z749">
    <cfRule type="cellIs" dxfId="15092" priority="15286" operator="lessThan">
      <formula>0</formula>
    </cfRule>
  </conditionalFormatting>
  <conditionalFormatting sqref="D750">
    <cfRule type="cellIs" dxfId="15091" priority="15285" operator="greaterThan">
      <formula>5000000</formula>
    </cfRule>
  </conditionalFormatting>
  <conditionalFormatting sqref="D750">
    <cfRule type="expression" dxfId="15090" priority="15284">
      <formula>ISTEXT($D$750)</formula>
    </cfRule>
  </conditionalFormatting>
  <conditionalFormatting sqref="D750">
    <cfRule type="cellIs" dxfId="15089" priority="15283" operator="lessThan">
      <formula>0</formula>
    </cfRule>
  </conditionalFormatting>
  <conditionalFormatting sqref="E750">
    <cfRule type="cellIs" dxfId="15088" priority="15282" operator="greaterThan">
      <formula>5000000</formula>
    </cfRule>
  </conditionalFormatting>
  <conditionalFormatting sqref="E750">
    <cfRule type="expression" dxfId="15087" priority="15281">
      <formula>ISTEXT($E$750)</formula>
    </cfRule>
  </conditionalFormatting>
  <conditionalFormatting sqref="E750">
    <cfRule type="cellIs" dxfId="15086" priority="15280" operator="lessThan">
      <formula>0</formula>
    </cfRule>
  </conditionalFormatting>
  <conditionalFormatting sqref="F750">
    <cfRule type="cellIs" dxfId="15085" priority="15279" operator="greaterThan">
      <formula>5000000</formula>
    </cfRule>
  </conditionalFormatting>
  <conditionalFormatting sqref="F750">
    <cfRule type="expression" dxfId="15084" priority="15278">
      <formula>ISTEXT($F$750)</formula>
    </cfRule>
  </conditionalFormatting>
  <conditionalFormatting sqref="F750">
    <cfRule type="cellIs" dxfId="15083" priority="15277" operator="lessThan">
      <formula>0</formula>
    </cfRule>
  </conditionalFormatting>
  <conditionalFormatting sqref="G750">
    <cfRule type="cellIs" dxfId="15082" priority="15276" operator="greaterThan">
      <formula>5000000</formula>
    </cfRule>
  </conditionalFormatting>
  <conditionalFormatting sqref="G750">
    <cfRule type="expression" dxfId="15081" priority="15275">
      <formula>ISTEXT($G$750)</formula>
    </cfRule>
  </conditionalFormatting>
  <conditionalFormatting sqref="G750">
    <cfRule type="cellIs" dxfId="15080" priority="15274" operator="lessThan">
      <formula>0</formula>
    </cfRule>
  </conditionalFormatting>
  <conditionalFormatting sqref="H750">
    <cfRule type="cellIs" dxfId="15079" priority="15273" operator="greaterThan">
      <formula>5000000</formula>
    </cfRule>
  </conditionalFormatting>
  <conditionalFormatting sqref="H750">
    <cfRule type="expression" dxfId="15078" priority="15272">
      <formula>ISTEXT($H$750)</formula>
    </cfRule>
  </conditionalFormatting>
  <conditionalFormatting sqref="H750">
    <cfRule type="cellIs" dxfId="15077" priority="15271" operator="lessThan">
      <formula>0</formula>
    </cfRule>
  </conditionalFormatting>
  <conditionalFormatting sqref="I750">
    <cfRule type="cellIs" dxfId="15076" priority="15270" operator="greaterThan">
      <formula>5000000</formula>
    </cfRule>
  </conditionalFormatting>
  <conditionalFormatting sqref="I750">
    <cfRule type="expression" dxfId="15075" priority="15269">
      <formula>ISTEXT($I$750)</formula>
    </cfRule>
  </conditionalFormatting>
  <conditionalFormatting sqref="I750">
    <cfRule type="cellIs" dxfId="15074" priority="15268" operator="lessThan">
      <formula>0</formula>
    </cfRule>
  </conditionalFormatting>
  <conditionalFormatting sqref="J750">
    <cfRule type="cellIs" dxfId="15073" priority="15267" operator="greaterThan">
      <formula>5000000</formula>
    </cfRule>
  </conditionalFormatting>
  <conditionalFormatting sqref="J750">
    <cfRule type="expression" dxfId="15072" priority="15266">
      <formula>ISTEXT($J$750)</formula>
    </cfRule>
  </conditionalFormatting>
  <conditionalFormatting sqref="J750">
    <cfRule type="cellIs" dxfId="15071" priority="15265" operator="lessThan">
      <formula>0</formula>
    </cfRule>
  </conditionalFormatting>
  <conditionalFormatting sqref="K750">
    <cfRule type="cellIs" dxfId="15070" priority="15264" operator="greaterThan">
      <formula>5000000</formula>
    </cfRule>
  </conditionalFormatting>
  <conditionalFormatting sqref="K750">
    <cfRule type="expression" dxfId="15069" priority="15263">
      <formula>ISTEXT($K$750)</formula>
    </cfRule>
  </conditionalFormatting>
  <conditionalFormatting sqref="K750">
    <cfRule type="cellIs" dxfId="15068" priority="15262" operator="lessThan">
      <formula>0</formula>
    </cfRule>
  </conditionalFormatting>
  <conditionalFormatting sqref="L750">
    <cfRule type="cellIs" dxfId="15067" priority="15261" operator="greaterThan">
      <formula>5000000</formula>
    </cfRule>
  </conditionalFormatting>
  <conditionalFormatting sqref="L750">
    <cfRule type="expression" dxfId="15066" priority="15260">
      <formula>ISTEXT($L$750)</formula>
    </cfRule>
  </conditionalFormatting>
  <conditionalFormatting sqref="L750">
    <cfRule type="cellIs" dxfId="15065" priority="15259" operator="lessThan">
      <formula>0</formula>
    </cfRule>
  </conditionalFormatting>
  <conditionalFormatting sqref="M750">
    <cfRule type="cellIs" dxfId="15064" priority="15258" operator="greaterThan">
      <formula>5000000</formula>
    </cfRule>
  </conditionalFormatting>
  <conditionalFormatting sqref="M750">
    <cfRule type="expression" dxfId="15063" priority="15257">
      <formula>ISTEXT($M$750)</formula>
    </cfRule>
  </conditionalFormatting>
  <conditionalFormatting sqref="M750">
    <cfRule type="cellIs" dxfId="15062" priority="15256" operator="lessThan">
      <formula>0</formula>
    </cfRule>
  </conditionalFormatting>
  <conditionalFormatting sqref="N750">
    <cfRule type="cellIs" dxfId="15061" priority="15255" operator="greaterThan">
      <formula>5000000</formula>
    </cfRule>
  </conditionalFormatting>
  <conditionalFormatting sqref="N750">
    <cfRule type="expression" dxfId="15060" priority="15254">
      <formula>ISTEXT($N$750)</formula>
    </cfRule>
  </conditionalFormatting>
  <conditionalFormatting sqref="N750">
    <cfRule type="cellIs" dxfId="15059" priority="15253" operator="lessThan">
      <formula>0</formula>
    </cfRule>
  </conditionalFormatting>
  <conditionalFormatting sqref="O750">
    <cfRule type="cellIs" dxfId="15058" priority="15252" operator="greaterThan">
      <formula>5000000</formula>
    </cfRule>
  </conditionalFormatting>
  <conditionalFormatting sqref="O750">
    <cfRule type="expression" dxfId="15057" priority="15251">
      <formula>ISTEXT($O$750)</formula>
    </cfRule>
  </conditionalFormatting>
  <conditionalFormatting sqref="O750">
    <cfRule type="cellIs" dxfId="15056" priority="15250" operator="lessThan">
      <formula>0</formula>
    </cfRule>
  </conditionalFormatting>
  <conditionalFormatting sqref="P750">
    <cfRule type="cellIs" dxfId="15055" priority="15249" operator="greaterThan">
      <formula>5000000</formula>
    </cfRule>
  </conditionalFormatting>
  <conditionalFormatting sqref="P750">
    <cfRule type="expression" dxfId="15054" priority="15248">
      <formula>ISTEXT($P$750)</formula>
    </cfRule>
  </conditionalFormatting>
  <conditionalFormatting sqref="P750">
    <cfRule type="cellIs" dxfId="15053" priority="15247" operator="lessThan">
      <formula>0</formula>
    </cfRule>
  </conditionalFormatting>
  <conditionalFormatting sqref="Q750">
    <cfRule type="cellIs" dxfId="15052" priority="15246" operator="greaterThan">
      <formula>5000000</formula>
    </cfRule>
  </conditionalFormatting>
  <conditionalFormatting sqref="Q750">
    <cfRule type="expression" dxfId="15051" priority="15245">
      <formula>ISTEXT($Q$750)</formula>
    </cfRule>
  </conditionalFormatting>
  <conditionalFormatting sqref="Q750">
    <cfRule type="cellIs" dxfId="15050" priority="15244" operator="lessThan">
      <formula>0</formula>
    </cfRule>
  </conditionalFormatting>
  <conditionalFormatting sqref="R750">
    <cfRule type="cellIs" dxfId="15049" priority="15243" operator="greaterThan">
      <formula>5000000</formula>
    </cfRule>
  </conditionalFormatting>
  <conditionalFormatting sqref="R750">
    <cfRule type="expression" dxfId="15048" priority="15242">
      <formula>ISTEXT($R$750)</formula>
    </cfRule>
  </conditionalFormatting>
  <conditionalFormatting sqref="R750">
    <cfRule type="cellIs" dxfId="15047" priority="15241" operator="lessThan">
      <formula>0</formula>
    </cfRule>
  </conditionalFormatting>
  <conditionalFormatting sqref="S750">
    <cfRule type="cellIs" dxfId="15046" priority="15240" operator="greaterThan">
      <formula>5000000</formula>
    </cfRule>
  </conditionalFormatting>
  <conditionalFormatting sqref="S750">
    <cfRule type="expression" dxfId="15045" priority="15239">
      <formula>ISTEXT($S$750)</formula>
    </cfRule>
  </conditionalFormatting>
  <conditionalFormatting sqref="S750">
    <cfRule type="cellIs" dxfId="15044" priority="15238" operator="lessThan">
      <formula>0</formula>
    </cfRule>
  </conditionalFormatting>
  <conditionalFormatting sqref="T750">
    <cfRule type="cellIs" dxfId="15043" priority="15237" operator="greaterThan">
      <formula>5000000</formula>
    </cfRule>
  </conditionalFormatting>
  <conditionalFormatting sqref="T750">
    <cfRule type="expression" dxfId="15042" priority="15236">
      <formula>ISTEXT($T$750)</formula>
    </cfRule>
  </conditionalFormatting>
  <conditionalFormatting sqref="T750">
    <cfRule type="cellIs" dxfId="15041" priority="15235" operator="lessThan">
      <formula>0</formula>
    </cfRule>
  </conditionalFormatting>
  <conditionalFormatting sqref="U750">
    <cfRule type="cellIs" dxfId="15040" priority="15234" operator="greaterThan">
      <formula>5000000</formula>
    </cfRule>
  </conditionalFormatting>
  <conditionalFormatting sqref="U750">
    <cfRule type="expression" dxfId="15039" priority="15233">
      <formula>ISTEXT($U$750)</formula>
    </cfRule>
  </conditionalFormatting>
  <conditionalFormatting sqref="U750">
    <cfRule type="cellIs" dxfId="15038" priority="15232" operator="lessThan">
      <formula>0</formula>
    </cfRule>
  </conditionalFormatting>
  <conditionalFormatting sqref="V750">
    <cfRule type="cellIs" dxfId="15037" priority="15231" operator="greaterThan">
      <formula>5000000</formula>
    </cfRule>
  </conditionalFormatting>
  <conditionalFormatting sqref="V750">
    <cfRule type="expression" dxfId="15036" priority="15230">
      <formula>ISTEXT($V$750)</formula>
    </cfRule>
  </conditionalFormatting>
  <conditionalFormatting sqref="V750">
    <cfRule type="cellIs" dxfId="15035" priority="15229" operator="lessThan">
      <formula>0</formula>
    </cfRule>
  </conditionalFormatting>
  <conditionalFormatting sqref="W750">
    <cfRule type="cellIs" dxfId="15034" priority="15228" operator="greaterThan">
      <formula>5000000</formula>
    </cfRule>
  </conditionalFormatting>
  <conditionalFormatting sqref="W750">
    <cfRule type="expression" dxfId="15033" priority="15227">
      <formula>ISTEXT($W$750)</formula>
    </cfRule>
  </conditionalFormatting>
  <conditionalFormatting sqref="W750">
    <cfRule type="cellIs" dxfId="15032" priority="15226" operator="lessThan">
      <formula>0</formula>
    </cfRule>
  </conditionalFormatting>
  <conditionalFormatting sqref="X750">
    <cfRule type="cellIs" dxfId="15031" priority="15225" operator="greaterThan">
      <formula>5000000</formula>
    </cfRule>
  </conditionalFormatting>
  <conditionalFormatting sqref="X750">
    <cfRule type="expression" dxfId="15030" priority="15224">
      <formula>ISTEXT($X$750)</formula>
    </cfRule>
  </conditionalFormatting>
  <conditionalFormatting sqref="X750">
    <cfRule type="cellIs" dxfId="15029" priority="15223" operator="lessThan">
      <formula>0</formula>
    </cfRule>
  </conditionalFormatting>
  <conditionalFormatting sqref="Y750">
    <cfRule type="cellIs" dxfId="15028" priority="15222" operator="greaterThan">
      <formula>5000000</formula>
    </cfRule>
  </conditionalFormatting>
  <conditionalFormatting sqref="Y750">
    <cfRule type="expression" dxfId="15027" priority="15221">
      <formula>ISTEXT($Y$750)</formula>
    </cfRule>
  </conditionalFormatting>
  <conditionalFormatting sqref="Y750">
    <cfRule type="cellIs" dxfId="15026" priority="15220" operator="lessThan">
      <formula>0</formula>
    </cfRule>
  </conditionalFormatting>
  <conditionalFormatting sqref="Z750">
    <cfRule type="cellIs" dxfId="15025" priority="15219" operator="greaterThan">
      <formula>5000000</formula>
    </cfRule>
  </conditionalFormatting>
  <conditionalFormatting sqref="Z750">
    <cfRule type="expression" dxfId="15024" priority="15218">
      <formula>ISTEXT($Z$750)</formula>
    </cfRule>
  </conditionalFormatting>
  <conditionalFormatting sqref="Z750">
    <cfRule type="cellIs" dxfId="15023" priority="15217" operator="lessThan">
      <formula>0</formula>
    </cfRule>
  </conditionalFormatting>
  <conditionalFormatting sqref="D751">
    <cfRule type="cellIs" dxfId="15022" priority="15216" operator="greaterThan">
      <formula>5000000</formula>
    </cfRule>
  </conditionalFormatting>
  <conditionalFormatting sqref="D751">
    <cfRule type="expression" dxfId="15021" priority="15215">
      <formula>ISTEXT($D$751)</formula>
    </cfRule>
  </conditionalFormatting>
  <conditionalFormatting sqref="D751">
    <cfRule type="cellIs" dxfId="15020" priority="15214" operator="lessThan">
      <formula>0</formula>
    </cfRule>
  </conditionalFormatting>
  <conditionalFormatting sqref="E751">
    <cfRule type="cellIs" dxfId="15019" priority="15213" operator="greaterThan">
      <formula>5000000</formula>
    </cfRule>
  </conditionalFormatting>
  <conditionalFormatting sqref="E751">
    <cfRule type="expression" dxfId="15018" priority="15212">
      <formula>ISTEXT($E$751)</formula>
    </cfRule>
  </conditionalFormatting>
  <conditionalFormatting sqref="E751">
    <cfRule type="cellIs" dxfId="15017" priority="15211" operator="lessThan">
      <formula>0</formula>
    </cfRule>
  </conditionalFormatting>
  <conditionalFormatting sqref="F751">
    <cfRule type="cellIs" dxfId="15016" priority="15210" operator="greaterThan">
      <formula>5000000</formula>
    </cfRule>
  </conditionalFormatting>
  <conditionalFormatting sqref="F751">
    <cfRule type="expression" dxfId="15015" priority="15209">
      <formula>ISTEXT($F$751)</formula>
    </cfRule>
  </conditionalFormatting>
  <conditionalFormatting sqref="F751">
    <cfRule type="cellIs" dxfId="15014" priority="15208" operator="lessThan">
      <formula>0</formula>
    </cfRule>
  </conditionalFormatting>
  <conditionalFormatting sqref="G751">
    <cfRule type="cellIs" dxfId="15013" priority="15207" operator="greaterThan">
      <formula>5000000</formula>
    </cfRule>
  </conditionalFormatting>
  <conditionalFormatting sqref="G751">
    <cfRule type="expression" dxfId="15012" priority="15206">
      <formula>ISTEXT($G$751)</formula>
    </cfRule>
  </conditionalFormatting>
  <conditionalFormatting sqref="G751">
    <cfRule type="cellIs" dxfId="15011" priority="15205" operator="lessThan">
      <formula>0</formula>
    </cfRule>
  </conditionalFormatting>
  <conditionalFormatting sqref="H751">
    <cfRule type="cellIs" dxfId="15010" priority="15204" operator="greaterThan">
      <formula>5000000</formula>
    </cfRule>
  </conditionalFormatting>
  <conditionalFormatting sqref="H751">
    <cfRule type="expression" dxfId="15009" priority="15203">
      <formula>ISTEXT($H$751)</formula>
    </cfRule>
  </conditionalFormatting>
  <conditionalFormatting sqref="H751">
    <cfRule type="cellIs" dxfId="15008" priority="15202" operator="lessThan">
      <formula>0</formula>
    </cfRule>
  </conditionalFormatting>
  <conditionalFormatting sqref="I751">
    <cfRule type="cellIs" dxfId="15007" priority="15201" operator="greaterThan">
      <formula>5000000</formula>
    </cfRule>
  </conditionalFormatting>
  <conditionalFormatting sqref="I751">
    <cfRule type="expression" dxfId="15006" priority="15200">
      <formula>ISTEXT($I$751)</formula>
    </cfRule>
  </conditionalFormatting>
  <conditionalFormatting sqref="I751">
    <cfRule type="cellIs" dxfId="15005" priority="15199" operator="lessThan">
      <formula>0</formula>
    </cfRule>
  </conditionalFormatting>
  <conditionalFormatting sqref="J751">
    <cfRule type="cellIs" dxfId="15004" priority="15198" operator="greaterThan">
      <formula>5000000</formula>
    </cfRule>
  </conditionalFormatting>
  <conditionalFormatting sqref="J751">
    <cfRule type="expression" dxfId="15003" priority="15197">
      <formula>ISTEXT($J$751)</formula>
    </cfRule>
  </conditionalFormatting>
  <conditionalFormatting sqref="J751">
    <cfRule type="cellIs" dxfId="15002" priority="15196" operator="lessThan">
      <formula>0</formula>
    </cfRule>
  </conditionalFormatting>
  <conditionalFormatting sqref="K751">
    <cfRule type="cellIs" dxfId="15001" priority="15195" operator="greaterThan">
      <formula>5000000</formula>
    </cfRule>
  </conditionalFormatting>
  <conditionalFormatting sqref="K751">
    <cfRule type="expression" dxfId="15000" priority="15194">
      <formula>ISTEXT($K$751)</formula>
    </cfRule>
  </conditionalFormatting>
  <conditionalFormatting sqref="K751">
    <cfRule type="cellIs" dxfId="14999" priority="15193" operator="lessThan">
      <formula>0</formula>
    </cfRule>
  </conditionalFormatting>
  <conditionalFormatting sqref="L751">
    <cfRule type="cellIs" dxfId="14998" priority="15192" operator="greaterThan">
      <formula>5000000</formula>
    </cfRule>
  </conditionalFormatting>
  <conditionalFormatting sqref="L751">
    <cfRule type="expression" dxfId="14997" priority="15191">
      <formula>ISTEXT($L$751)</formula>
    </cfRule>
  </conditionalFormatting>
  <conditionalFormatting sqref="L751">
    <cfRule type="cellIs" dxfId="14996" priority="15190" operator="lessThan">
      <formula>0</formula>
    </cfRule>
  </conditionalFormatting>
  <conditionalFormatting sqref="M751">
    <cfRule type="cellIs" dxfId="14995" priority="15189" operator="greaterThan">
      <formula>5000000</formula>
    </cfRule>
  </conditionalFormatting>
  <conditionalFormatting sqref="M751">
    <cfRule type="expression" dxfId="14994" priority="15188">
      <formula>ISTEXT($M$751)</formula>
    </cfRule>
  </conditionalFormatting>
  <conditionalFormatting sqref="M751">
    <cfRule type="cellIs" dxfId="14993" priority="15187" operator="lessThan">
      <formula>0</formula>
    </cfRule>
  </conditionalFormatting>
  <conditionalFormatting sqref="N751">
    <cfRule type="cellIs" dxfId="14992" priority="15186" operator="greaterThan">
      <formula>5000000</formula>
    </cfRule>
  </conditionalFormatting>
  <conditionalFormatting sqref="N751">
    <cfRule type="expression" dxfId="14991" priority="15185">
      <formula>ISTEXT($N$751)</formula>
    </cfRule>
  </conditionalFormatting>
  <conditionalFormatting sqref="N751">
    <cfRule type="cellIs" dxfId="14990" priority="15184" operator="lessThan">
      <formula>0</formula>
    </cfRule>
  </conditionalFormatting>
  <conditionalFormatting sqref="O751">
    <cfRule type="cellIs" dxfId="14989" priority="15183" operator="greaterThan">
      <formula>5000000</formula>
    </cfRule>
  </conditionalFormatting>
  <conditionalFormatting sqref="O751">
    <cfRule type="expression" dxfId="14988" priority="15182">
      <formula>ISTEXT($O$751)</formula>
    </cfRule>
  </conditionalFormatting>
  <conditionalFormatting sqref="O751">
    <cfRule type="cellIs" dxfId="14987" priority="15181" operator="lessThan">
      <formula>0</formula>
    </cfRule>
  </conditionalFormatting>
  <conditionalFormatting sqref="P751">
    <cfRule type="cellIs" dxfId="14986" priority="15180" operator="greaterThan">
      <formula>5000000</formula>
    </cfRule>
  </conditionalFormatting>
  <conditionalFormatting sqref="P751">
    <cfRule type="expression" dxfId="14985" priority="15179">
      <formula>ISTEXT($P$751)</formula>
    </cfRule>
  </conditionalFormatting>
  <conditionalFormatting sqref="P751">
    <cfRule type="cellIs" dxfId="14984" priority="15178" operator="lessThan">
      <formula>0</formula>
    </cfRule>
  </conditionalFormatting>
  <conditionalFormatting sqref="Q751">
    <cfRule type="cellIs" dxfId="14983" priority="15177" operator="greaterThan">
      <formula>5000000</formula>
    </cfRule>
  </conditionalFormatting>
  <conditionalFormatting sqref="Q751">
    <cfRule type="expression" dxfId="14982" priority="15176">
      <formula>ISTEXT($Q$751)</formula>
    </cfRule>
  </conditionalFormatting>
  <conditionalFormatting sqref="Q751">
    <cfRule type="cellIs" dxfId="14981" priority="15175" operator="lessThan">
      <formula>0</formula>
    </cfRule>
  </conditionalFormatting>
  <conditionalFormatting sqref="R751">
    <cfRule type="cellIs" dxfId="14980" priority="15174" operator="greaterThan">
      <formula>5000000</formula>
    </cfRule>
  </conditionalFormatting>
  <conditionalFormatting sqref="R751">
    <cfRule type="expression" dxfId="14979" priority="15173">
      <formula>ISTEXT($R$751)</formula>
    </cfRule>
  </conditionalFormatting>
  <conditionalFormatting sqref="R751">
    <cfRule type="cellIs" dxfId="14978" priority="15172" operator="lessThan">
      <formula>0</formula>
    </cfRule>
  </conditionalFormatting>
  <conditionalFormatting sqref="S751">
    <cfRule type="cellIs" dxfId="14977" priority="15171" operator="greaterThan">
      <formula>5000000</formula>
    </cfRule>
  </conditionalFormatting>
  <conditionalFormatting sqref="S751">
    <cfRule type="expression" dxfId="14976" priority="15170">
      <formula>ISTEXT($S$751)</formula>
    </cfRule>
  </conditionalFormatting>
  <conditionalFormatting sqref="S751">
    <cfRule type="cellIs" dxfId="14975" priority="15169" operator="lessThan">
      <formula>0</formula>
    </cfRule>
  </conditionalFormatting>
  <conditionalFormatting sqref="T751">
    <cfRule type="cellIs" dxfId="14974" priority="15168" operator="greaterThan">
      <formula>5000000</formula>
    </cfRule>
  </conditionalFormatting>
  <conditionalFormatting sqref="T751">
    <cfRule type="expression" dxfId="14973" priority="15167">
      <formula>ISTEXT($T$751)</formula>
    </cfRule>
  </conditionalFormatting>
  <conditionalFormatting sqref="T751">
    <cfRule type="cellIs" dxfId="14972" priority="15166" operator="lessThan">
      <formula>0</formula>
    </cfRule>
  </conditionalFormatting>
  <conditionalFormatting sqref="U751">
    <cfRule type="cellIs" dxfId="14971" priority="15165" operator="greaterThan">
      <formula>5000000</formula>
    </cfRule>
  </conditionalFormatting>
  <conditionalFormatting sqref="U751">
    <cfRule type="expression" dxfId="14970" priority="15164">
      <formula>ISTEXT($U$751)</formula>
    </cfRule>
  </conditionalFormatting>
  <conditionalFormatting sqref="U751">
    <cfRule type="cellIs" dxfId="14969" priority="15163" operator="lessThan">
      <formula>0</formula>
    </cfRule>
  </conditionalFormatting>
  <conditionalFormatting sqref="V751">
    <cfRule type="cellIs" dxfId="14968" priority="15162" operator="greaterThan">
      <formula>5000000</formula>
    </cfRule>
  </conditionalFormatting>
  <conditionalFormatting sqref="V751">
    <cfRule type="expression" dxfId="14967" priority="15161">
      <formula>ISTEXT($V$751)</formula>
    </cfRule>
  </conditionalFormatting>
  <conditionalFormatting sqref="V751">
    <cfRule type="cellIs" dxfId="14966" priority="15160" operator="lessThan">
      <formula>0</formula>
    </cfRule>
  </conditionalFormatting>
  <conditionalFormatting sqref="W751">
    <cfRule type="cellIs" dxfId="14965" priority="15159" operator="greaterThan">
      <formula>5000000</formula>
    </cfRule>
  </conditionalFormatting>
  <conditionalFormatting sqref="W751">
    <cfRule type="expression" dxfId="14964" priority="15158">
      <formula>ISTEXT($W$751)</formula>
    </cfRule>
  </conditionalFormatting>
  <conditionalFormatting sqref="W751">
    <cfRule type="cellIs" dxfId="14963" priority="15157" operator="lessThan">
      <formula>0</formula>
    </cfRule>
  </conditionalFormatting>
  <conditionalFormatting sqref="X751">
    <cfRule type="cellIs" dxfId="14962" priority="15156" operator="greaterThan">
      <formula>5000000</formula>
    </cfRule>
  </conditionalFormatting>
  <conditionalFormatting sqref="X751">
    <cfRule type="expression" dxfId="14961" priority="15155">
      <formula>ISTEXT($X$751)</formula>
    </cfRule>
  </conditionalFormatting>
  <conditionalFormatting sqref="X751">
    <cfRule type="cellIs" dxfId="14960" priority="15154" operator="lessThan">
      <formula>0</formula>
    </cfRule>
  </conditionalFormatting>
  <conditionalFormatting sqref="Y751">
    <cfRule type="cellIs" dxfId="14959" priority="15153" operator="greaterThan">
      <formula>5000000</formula>
    </cfRule>
  </conditionalFormatting>
  <conditionalFormatting sqref="Y751">
    <cfRule type="expression" dxfId="14958" priority="15152">
      <formula>ISTEXT($Y$751)</formula>
    </cfRule>
  </conditionalFormatting>
  <conditionalFormatting sqref="Y751">
    <cfRule type="cellIs" dxfId="14957" priority="15151" operator="lessThan">
      <formula>0</formula>
    </cfRule>
  </conditionalFormatting>
  <conditionalFormatting sqref="Z751">
    <cfRule type="cellIs" dxfId="14956" priority="15150" operator="greaterThan">
      <formula>5000000</formula>
    </cfRule>
  </conditionalFormatting>
  <conditionalFormatting sqref="Z751">
    <cfRule type="expression" dxfId="14955" priority="15149">
      <formula>ISTEXT($Z$751)</formula>
    </cfRule>
  </conditionalFormatting>
  <conditionalFormatting sqref="Z751">
    <cfRule type="cellIs" dxfId="14954" priority="15148" operator="lessThan">
      <formula>0</formula>
    </cfRule>
  </conditionalFormatting>
  <conditionalFormatting sqref="E752">
    <cfRule type="cellIs" dxfId="14953" priority="15147" operator="greaterThan">
      <formula>5000000</formula>
    </cfRule>
  </conditionalFormatting>
  <conditionalFormatting sqref="E752">
    <cfRule type="expression" dxfId="14952" priority="15146">
      <formula>ISTEXT($E$752)</formula>
    </cfRule>
  </conditionalFormatting>
  <conditionalFormatting sqref="E752">
    <cfRule type="cellIs" dxfId="14951" priority="15145" operator="lessThan">
      <formula>0</formula>
    </cfRule>
  </conditionalFormatting>
  <conditionalFormatting sqref="F752">
    <cfRule type="cellIs" dxfId="14950" priority="15144" operator="greaterThan">
      <formula>5000000</formula>
    </cfRule>
  </conditionalFormatting>
  <conditionalFormatting sqref="F752">
    <cfRule type="expression" dxfId="14949" priority="15143">
      <formula>ISTEXT($F$752)</formula>
    </cfRule>
  </conditionalFormatting>
  <conditionalFormatting sqref="F752">
    <cfRule type="cellIs" dxfId="14948" priority="15142" operator="lessThan">
      <formula>0</formula>
    </cfRule>
  </conditionalFormatting>
  <conditionalFormatting sqref="G752">
    <cfRule type="cellIs" dxfId="14947" priority="15141" operator="greaterThan">
      <formula>5000000</formula>
    </cfRule>
  </conditionalFormatting>
  <conditionalFormatting sqref="G752">
    <cfRule type="expression" dxfId="14946" priority="15140">
      <formula>ISTEXT($G$752)</formula>
    </cfRule>
  </conditionalFormatting>
  <conditionalFormatting sqref="G752">
    <cfRule type="cellIs" dxfId="14945" priority="15139" operator="lessThan">
      <formula>0</formula>
    </cfRule>
  </conditionalFormatting>
  <conditionalFormatting sqref="H752">
    <cfRule type="cellIs" dxfId="14944" priority="15138" operator="greaterThan">
      <formula>5000000</formula>
    </cfRule>
  </conditionalFormatting>
  <conditionalFormatting sqref="H752">
    <cfRule type="expression" dxfId="14943" priority="15137">
      <formula>ISTEXT($H$752)</formula>
    </cfRule>
  </conditionalFormatting>
  <conditionalFormatting sqref="H752">
    <cfRule type="cellIs" dxfId="14942" priority="15136" operator="lessThan">
      <formula>0</formula>
    </cfRule>
  </conditionalFormatting>
  <conditionalFormatting sqref="I752">
    <cfRule type="cellIs" dxfId="14941" priority="15135" operator="greaterThan">
      <formula>5000000</formula>
    </cfRule>
  </conditionalFormatting>
  <conditionalFormatting sqref="I752">
    <cfRule type="expression" dxfId="14940" priority="15134">
      <formula>ISTEXT($I$752)</formula>
    </cfRule>
  </conditionalFormatting>
  <conditionalFormatting sqref="I752">
    <cfRule type="cellIs" dxfId="14939" priority="15133" operator="lessThan">
      <formula>0</formula>
    </cfRule>
  </conditionalFormatting>
  <conditionalFormatting sqref="J752">
    <cfRule type="cellIs" dxfId="14938" priority="15132" operator="greaterThan">
      <formula>5000000</formula>
    </cfRule>
  </conditionalFormatting>
  <conditionalFormatting sqref="J752">
    <cfRule type="expression" dxfId="14937" priority="15131">
      <formula>ISTEXT($J$752)</formula>
    </cfRule>
  </conditionalFormatting>
  <conditionalFormatting sqref="J752">
    <cfRule type="cellIs" dxfId="14936" priority="15130" operator="lessThan">
      <formula>0</formula>
    </cfRule>
  </conditionalFormatting>
  <conditionalFormatting sqref="K752">
    <cfRule type="cellIs" dxfId="14935" priority="15129" operator="greaterThan">
      <formula>5000000</formula>
    </cfRule>
  </conditionalFormatting>
  <conditionalFormatting sqref="K752">
    <cfRule type="expression" dxfId="14934" priority="15128">
      <formula>ISTEXT($K$752)</formula>
    </cfRule>
  </conditionalFormatting>
  <conditionalFormatting sqref="K752">
    <cfRule type="cellIs" dxfId="14933" priority="15127" operator="lessThan">
      <formula>0</formula>
    </cfRule>
  </conditionalFormatting>
  <conditionalFormatting sqref="L752">
    <cfRule type="cellIs" dxfId="14932" priority="15126" operator="greaterThan">
      <formula>5000000</formula>
    </cfRule>
  </conditionalFormatting>
  <conditionalFormatting sqref="L752">
    <cfRule type="expression" dxfId="14931" priority="15125">
      <formula>ISTEXT($L$752)</formula>
    </cfRule>
  </conditionalFormatting>
  <conditionalFormatting sqref="L752">
    <cfRule type="cellIs" dxfId="14930" priority="15124" operator="lessThan">
      <formula>0</formula>
    </cfRule>
  </conditionalFormatting>
  <conditionalFormatting sqref="M752">
    <cfRule type="cellIs" dxfId="14929" priority="15123" operator="greaterThan">
      <formula>5000000</formula>
    </cfRule>
  </conditionalFormatting>
  <conditionalFormatting sqref="M752">
    <cfRule type="expression" dxfId="14928" priority="15122">
      <formula>ISTEXT($M$752)</formula>
    </cfRule>
  </conditionalFormatting>
  <conditionalFormatting sqref="M752">
    <cfRule type="cellIs" dxfId="14927" priority="15121" operator="lessThan">
      <formula>0</formula>
    </cfRule>
  </conditionalFormatting>
  <conditionalFormatting sqref="N752">
    <cfRule type="cellIs" dxfId="14926" priority="15120" operator="greaterThan">
      <formula>5000000</formula>
    </cfRule>
  </conditionalFormatting>
  <conditionalFormatting sqref="N752">
    <cfRule type="expression" dxfId="14925" priority="15119">
      <formula>ISTEXT($N$752)</formula>
    </cfRule>
  </conditionalFormatting>
  <conditionalFormatting sqref="N752">
    <cfRule type="cellIs" dxfId="14924" priority="15118" operator="lessThan">
      <formula>0</formula>
    </cfRule>
  </conditionalFormatting>
  <conditionalFormatting sqref="O752">
    <cfRule type="cellIs" dxfId="14923" priority="15117" operator="greaterThan">
      <formula>5000000</formula>
    </cfRule>
  </conditionalFormatting>
  <conditionalFormatting sqref="O752">
    <cfRule type="expression" dxfId="14922" priority="15116">
      <formula>ISTEXT($O$752)</formula>
    </cfRule>
  </conditionalFormatting>
  <conditionalFormatting sqref="O752">
    <cfRule type="cellIs" dxfId="14921" priority="15115" operator="lessThan">
      <formula>0</formula>
    </cfRule>
  </conditionalFormatting>
  <conditionalFormatting sqref="P752">
    <cfRule type="cellIs" dxfId="14920" priority="15114" operator="greaterThan">
      <formula>5000000</formula>
    </cfRule>
  </conditionalFormatting>
  <conditionalFormatting sqref="P752">
    <cfRule type="expression" dxfId="14919" priority="15113">
      <formula>ISTEXT($P$752)</formula>
    </cfRule>
  </conditionalFormatting>
  <conditionalFormatting sqref="P752">
    <cfRule type="cellIs" dxfId="14918" priority="15112" operator="lessThan">
      <formula>0</formula>
    </cfRule>
  </conditionalFormatting>
  <conditionalFormatting sqref="Q752">
    <cfRule type="cellIs" dxfId="14917" priority="15111" operator="greaterThan">
      <formula>5000000</formula>
    </cfRule>
  </conditionalFormatting>
  <conditionalFormatting sqref="Q752">
    <cfRule type="expression" dxfId="14916" priority="15110">
      <formula>ISTEXT($Q$752)</formula>
    </cfRule>
  </conditionalFormatting>
  <conditionalFormatting sqref="Q752">
    <cfRule type="cellIs" dxfId="14915" priority="15109" operator="lessThan">
      <formula>0</formula>
    </cfRule>
  </conditionalFormatting>
  <conditionalFormatting sqref="R752">
    <cfRule type="cellIs" dxfId="14914" priority="15108" operator="greaterThan">
      <formula>5000000</formula>
    </cfRule>
  </conditionalFormatting>
  <conditionalFormatting sqref="R752">
    <cfRule type="expression" dxfId="14913" priority="15107">
      <formula>ISTEXT($R$752)</formula>
    </cfRule>
  </conditionalFormatting>
  <conditionalFormatting sqref="R752">
    <cfRule type="cellIs" dxfId="14912" priority="15106" operator="lessThan">
      <formula>0</formula>
    </cfRule>
  </conditionalFormatting>
  <conditionalFormatting sqref="S752">
    <cfRule type="cellIs" dxfId="14911" priority="15105" operator="greaterThan">
      <formula>5000000</formula>
    </cfRule>
  </conditionalFormatting>
  <conditionalFormatting sqref="S752">
    <cfRule type="expression" dxfId="14910" priority="15104">
      <formula>ISTEXT($S$752)</formula>
    </cfRule>
  </conditionalFormatting>
  <conditionalFormatting sqref="S752">
    <cfRule type="cellIs" dxfId="14909" priority="15103" operator="lessThan">
      <formula>0</formula>
    </cfRule>
  </conditionalFormatting>
  <conditionalFormatting sqref="T752">
    <cfRule type="cellIs" dxfId="14908" priority="15102" operator="greaterThan">
      <formula>5000000</formula>
    </cfRule>
  </conditionalFormatting>
  <conditionalFormatting sqref="T752">
    <cfRule type="expression" dxfId="14907" priority="15101">
      <formula>ISTEXT($T$752)</formula>
    </cfRule>
  </conditionalFormatting>
  <conditionalFormatting sqref="T752">
    <cfRule type="cellIs" dxfId="14906" priority="15100" operator="lessThan">
      <formula>0</formula>
    </cfRule>
  </conditionalFormatting>
  <conditionalFormatting sqref="U752">
    <cfRule type="cellIs" dxfId="14905" priority="15099" operator="greaterThan">
      <formula>5000000</formula>
    </cfRule>
  </conditionalFormatting>
  <conditionalFormatting sqref="U752">
    <cfRule type="expression" dxfId="14904" priority="15098">
      <formula>ISTEXT($U$752)</formula>
    </cfRule>
  </conditionalFormatting>
  <conditionalFormatting sqref="U752">
    <cfRule type="cellIs" dxfId="14903" priority="15097" operator="lessThan">
      <formula>0</formula>
    </cfRule>
  </conditionalFormatting>
  <conditionalFormatting sqref="V752">
    <cfRule type="cellIs" dxfId="14902" priority="15096" operator="greaterThan">
      <formula>5000000</formula>
    </cfRule>
  </conditionalFormatting>
  <conditionalFormatting sqref="V752">
    <cfRule type="expression" dxfId="14901" priority="15095">
      <formula>ISTEXT($V$752)</formula>
    </cfRule>
  </conditionalFormatting>
  <conditionalFormatting sqref="V752">
    <cfRule type="cellIs" dxfId="14900" priority="15094" operator="lessThan">
      <formula>0</formula>
    </cfRule>
  </conditionalFormatting>
  <conditionalFormatting sqref="W752">
    <cfRule type="cellIs" dxfId="14899" priority="15093" operator="greaterThan">
      <formula>5000000</formula>
    </cfRule>
  </conditionalFormatting>
  <conditionalFormatting sqref="W752">
    <cfRule type="expression" dxfId="14898" priority="15092">
      <formula>ISTEXT($W$752)</formula>
    </cfRule>
  </conditionalFormatting>
  <conditionalFormatting sqref="W752">
    <cfRule type="cellIs" dxfId="14897" priority="15091" operator="lessThan">
      <formula>0</formula>
    </cfRule>
  </conditionalFormatting>
  <conditionalFormatting sqref="X752">
    <cfRule type="cellIs" dxfId="14896" priority="15090" operator="greaterThan">
      <formula>5000000</formula>
    </cfRule>
  </conditionalFormatting>
  <conditionalFormatting sqref="X752">
    <cfRule type="expression" dxfId="14895" priority="15089">
      <formula>ISTEXT($X$752)</formula>
    </cfRule>
  </conditionalFormatting>
  <conditionalFormatting sqref="X752">
    <cfRule type="cellIs" dxfId="14894" priority="15088" operator="lessThan">
      <formula>0</formula>
    </cfRule>
  </conditionalFormatting>
  <conditionalFormatting sqref="Y752">
    <cfRule type="cellIs" dxfId="14893" priority="15087" operator="greaterThan">
      <formula>5000000</formula>
    </cfRule>
  </conditionalFormatting>
  <conditionalFormatting sqref="Y752">
    <cfRule type="expression" dxfId="14892" priority="15086">
      <formula>ISTEXT($Y$752)</formula>
    </cfRule>
  </conditionalFormatting>
  <conditionalFormatting sqref="Y752">
    <cfRule type="cellIs" dxfId="14891" priority="15085" operator="lessThan">
      <formula>0</formula>
    </cfRule>
  </conditionalFormatting>
  <conditionalFormatting sqref="Z752">
    <cfRule type="cellIs" dxfId="14890" priority="15084" operator="greaterThan">
      <formula>5000000</formula>
    </cfRule>
  </conditionalFormatting>
  <conditionalFormatting sqref="Z752">
    <cfRule type="expression" dxfId="14889" priority="15083">
      <formula>ISTEXT($Z$752)</formula>
    </cfRule>
  </conditionalFormatting>
  <conditionalFormatting sqref="Z752">
    <cfRule type="cellIs" dxfId="14888" priority="15082" operator="lessThan">
      <formula>0</formula>
    </cfRule>
  </conditionalFormatting>
  <conditionalFormatting sqref="E753">
    <cfRule type="cellIs" dxfId="14887" priority="15081" operator="greaterThan">
      <formula>5000000</formula>
    </cfRule>
  </conditionalFormatting>
  <conditionalFormatting sqref="E753">
    <cfRule type="expression" dxfId="14886" priority="15080">
      <formula>ISTEXT($E$753)</formula>
    </cfRule>
  </conditionalFormatting>
  <conditionalFormatting sqref="E753">
    <cfRule type="cellIs" dxfId="14885" priority="15079" operator="lessThan">
      <formula>0</formula>
    </cfRule>
  </conditionalFormatting>
  <conditionalFormatting sqref="F753">
    <cfRule type="cellIs" dxfId="14884" priority="15078" operator="greaterThan">
      <formula>5000000</formula>
    </cfRule>
  </conditionalFormatting>
  <conditionalFormatting sqref="F753">
    <cfRule type="expression" dxfId="14883" priority="15077">
      <formula>ISTEXT($F$753)</formula>
    </cfRule>
  </conditionalFormatting>
  <conditionalFormatting sqref="F753">
    <cfRule type="cellIs" dxfId="14882" priority="15076" operator="lessThan">
      <formula>0</formula>
    </cfRule>
  </conditionalFormatting>
  <conditionalFormatting sqref="G753">
    <cfRule type="cellIs" dxfId="14881" priority="15075" operator="greaterThan">
      <formula>5000000</formula>
    </cfRule>
  </conditionalFormatting>
  <conditionalFormatting sqref="G753">
    <cfRule type="expression" dxfId="14880" priority="15074">
      <formula>ISTEXT($G$753)</formula>
    </cfRule>
  </conditionalFormatting>
  <conditionalFormatting sqref="G753">
    <cfRule type="cellIs" dxfId="14879" priority="15073" operator="lessThan">
      <formula>0</formula>
    </cfRule>
  </conditionalFormatting>
  <conditionalFormatting sqref="H753">
    <cfRule type="cellIs" dxfId="14878" priority="15072" operator="greaterThan">
      <formula>5000000</formula>
    </cfRule>
  </conditionalFormatting>
  <conditionalFormatting sqref="H753">
    <cfRule type="expression" dxfId="14877" priority="15071">
      <formula>ISTEXT($H$753)</formula>
    </cfRule>
  </conditionalFormatting>
  <conditionalFormatting sqref="H753">
    <cfRule type="cellIs" dxfId="14876" priority="15070" operator="lessThan">
      <formula>0</formula>
    </cfRule>
  </conditionalFormatting>
  <conditionalFormatting sqref="I753">
    <cfRule type="cellIs" dxfId="14875" priority="15069" operator="greaterThan">
      <formula>5000000</formula>
    </cfRule>
  </conditionalFormatting>
  <conditionalFormatting sqref="I753">
    <cfRule type="expression" dxfId="14874" priority="15068">
      <formula>ISTEXT($I$753)</formula>
    </cfRule>
  </conditionalFormatting>
  <conditionalFormatting sqref="I753">
    <cfRule type="cellIs" dxfId="14873" priority="15067" operator="lessThan">
      <formula>0</formula>
    </cfRule>
  </conditionalFormatting>
  <conditionalFormatting sqref="J753">
    <cfRule type="cellIs" dxfId="14872" priority="15066" operator="greaterThan">
      <formula>5000000</formula>
    </cfRule>
  </conditionalFormatting>
  <conditionalFormatting sqref="J753">
    <cfRule type="expression" dxfId="14871" priority="15065">
      <formula>ISTEXT($J$753)</formula>
    </cfRule>
  </conditionalFormatting>
  <conditionalFormatting sqref="J753">
    <cfRule type="cellIs" dxfId="14870" priority="15064" operator="lessThan">
      <formula>0</formula>
    </cfRule>
  </conditionalFormatting>
  <conditionalFormatting sqref="K753">
    <cfRule type="cellIs" dxfId="14869" priority="15063" operator="greaterThan">
      <formula>5000000</formula>
    </cfRule>
  </conditionalFormatting>
  <conditionalFormatting sqref="K753">
    <cfRule type="expression" dxfId="14868" priority="15062">
      <formula>ISTEXT($K$753)</formula>
    </cfRule>
  </conditionalFormatting>
  <conditionalFormatting sqref="K753">
    <cfRule type="cellIs" dxfId="14867" priority="15061" operator="lessThan">
      <formula>0</formula>
    </cfRule>
  </conditionalFormatting>
  <conditionalFormatting sqref="L753">
    <cfRule type="cellIs" dxfId="14866" priority="15060" operator="greaterThan">
      <formula>5000000</formula>
    </cfRule>
  </conditionalFormatting>
  <conditionalFormatting sqref="L753">
    <cfRule type="expression" dxfId="14865" priority="15059">
      <formula>ISTEXT($L$753)</formula>
    </cfRule>
  </conditionalFormatting>
  <conditionalFormatting sqref="L753">
    <cfRule type="cellIs" dxfId="14864" priority="15058" operator="lessThan">
      <formula>0</formula>
    </cfRule>
  </conditionalFormatting>
  <conditionalFormatting sqref="M753">
    <cfRule type="cellIs" dxfId="14863" priority="15057" operator="greaterThan">
      <formula>5000000</formula>
    </cfRule>
  </conditionalFormatting>
  <conditionalFormatting sqref="M753">
    <cfRule type="expression" dxfId="14862" priority="15056">
      <formula>ISTEXT($M$753)</formula>
    </cfRule>
  </conditionalFormatting>
  <conditionalFormatting sqref="M753">
    <cfRule type="cellIs" dxfId="14861" priority="15055" operator="lessThan">
      <formula>0</formula>
    </cfRule>
  </conditionalFormatting>
  <conditionalFormatting sqref="N753">
    <cfRule type="cellIs" dxfId="14860" priority="15054" operator="greaterThan">
      <formula>5000000</formula>
    </cfRule>
  </conditionalFormatting>
  <conditionalFormatting sqref="N753">
    <cfRule type="expression" dxfId="14859" priority="15053">
      <formula>ISTEXT($N$753)</formula>
    </cfRule>
  </conditionalFormatting>
  <conditionalFormatting sqref="N753">
    <cfRule type="cellIs" dxfId="14858" priority="15052" operator="lessThan">
      <formula>0</formula>
    </cfRule>
  </conditionalFormatting>
  <conditionalFormatting sqref="O753">
    <cfRule type="cellIs" dxfId="14857" priority="15051" operator="greaterThan">
      <formula>5000000</formula>
    </cfRule>
  </conditionalFormatting>
  <conditionalFormatting sqref="O753">
    <cfRule type="expression" dxfId="14856" priority="15050">
      <formula>ISTEXT($O$753)</formula>
    </cfRule>
  </conditionalFormatting>
  <conditionalFormatting sqref="O753">
    <cfRule type="cellIs" dxfId="14855" priority="15049" operator="lessThan">
      <formula>0</formula>
    </cfRule>
  </conditionalFormatting>
  <conditionalFormatting sqref="P753">
    <cfRule type="cellIs" dxfId="14854" priority="15048" operator="greaterThan">
      <formula>5000000</formula>
    </cfRule>
  </conditionalFormatting>
  <conditionalFormatting sqref="P753">
    <cfRule type="expression" dxfId="14853" priority="15047">
      <formula>ISTEXT($P$753)</formula>
    </cfRule>
  </conditionalFormatting>
  <conditionalFormatting sqref="P753">
    <cfRule type="cellIs" dxfId="14852" priority="15046" operator="lessThan">
      <formula>0</formula>
    </cfRule>
  </conditionalFormatting>
  <conditionalFormatting sqref="Q753">
    <cfRule type="cellIs" dxfId="14851" priority="15045" operator="greaterThan">
      <formula>5000000</formula>
    </cfRule>
  </conditionalFormatting>
  <conditionalFormatting sqref="Q753">
    <cfRule type="expression" dxfId="14850" priority="15044">
      <formula>ISTEXT($Q$753)</formula>
    </cfRule>
  </conditionalFormatting>
  <conditionalFormatting sqref="Q753">
    <cfRule type="cellIs" dxfId="14849" priority="15043" operator="lessThan">
      <formula>0</formula>
    </cfRule>
  </conditionalFormatting>
  <conditionalFormatting sqref="R753">
    <cfRule type="cellIs" dxfId="14848" priority="15042" operator="greaterThan">
      <formula>5000000</formula>
    </cfRule>
  </conditionalFormatting>
  <conditionalFormatting sqref="R753">
    <cfRule type="expression" dxfId="14847" priority="15041">
      <formula>ISTEXT($R$753)</formula>
    </cfRule>
  </conditionalFormatting>
  <conditionalFormatting sqref="R753">
    <cfRule type="cellIs" dxfId="14846" priority="15040" operator="lessThan">
      <formula>0</formula>
    </cfRule>
  </conditionalFormatting>
  <conditionalFormatting sqref="S753">
    <cfRule type="cellIs" dxfId="14845" priority="15039" operator="greaterThan">
      <formula>5000000</formula>
    </cfRule>
  </conditionalFormatting>
  <conditionalFormatting sqref="S753">
    <cfRule type="expression" dxfId="14844" priority="15038">
      <formula>ISTEXT($S$753)</formula>
    </cfRule>
  </conditionalFormatting>
  <conditionalFormatting sqref="S753">
    <cfRule type="cellIs" dxfId="14843" priority="15037" operator="lessThan">
      <formula>0</formula>
    </cfRule>
  </conditionalFormatting>
  <conditionalFormatting sqref="T753">
    <cfRule type="cellIs" dxfId="14842" priority="15036" operator="greaterThan">
      <formula>5000000</formula>
    </cfRule>
  </conditionalFormatting>
  <conditionalFormatting sqref="T753">
    <cfRule type="expression" dxfId="14841" priority="15035">
      <formula>ISTEXT($T$753)</formula>
    </cfRule>
  </conditionalFormatting>
  <conditionalFormatting sqref="T753">
    <cfRule type="cellIs" dxfId="14840" priority="15034" operator="lessThan">
      <formula>0</formula>
    </cfRule>
  </conditionalFormatting>
  <conditionalFormatting sqref="U753">
    <cfRule type="cellIs" dxfId="14839" priority="15033" operator="greaterThan">
      <formula>5000000</formula>
    </cfRule>
  </conditionalFormatting>
  <conditionalFormatting sqref="U753">
    <cfRule type="expression" dxfId="14838" priority="15032">
      <formula>ISTEXT($U$753)</formula>
    </cfRule>
  </conditionalFormatting>
  <conditionalFormatting sqref="U753">
    <cfRule type="cellIs" dxfId="14837" priority="15031" operator="lessThan">
      <formula>0</formula>
    </cfRule>
  </conditionalFormatting>
  <conditionalFormatting sqref="V753">
    <cfRule type="cellIs" dxfId="14836" priority="15030" operator="greaterThan">
      <formula>5000000</formula>
    </cfRule>
  </conditionalFormatting>
  <conditionalFormatting sqref="V753">
    <cfRule type="expression" dxfId="14835" priority="15029">
      <formula>ISTEXT($V$753)</formula>
    </cfRule>
  </conditionalFormatting>
  <conditionalFormatting sqref="V753">
    <cfRule type="cellIs" dxfId="14834" priority="15028" operator="lessThan">
      <formula>0</formula>
    </cfRule>
  </conditionalFormatting>
  <conditionalFormatting sqref="W753">
    <cfRule type="cellIs" dxfId="14833" priority="15027" operator="greaterThan">
      <formula>5000000</formula>
    </cfRule>
  </conditionalFormatting>
  <conditionalFormatting sqref="W753">
    <cfRule type="expression" dxfId="14832" priority="15026">
      <formula>ISTEXT($W$753)</formula>
    </cfRule>
  </conditionalFormatting>
  <conditionalFormatting sqref="W753">
    <cfRule type="cellIs" dxfId="14831" priority="15025" operator="lessThan">
      <formula>0</formula>
    </cfRule>
  </conditionalFormatting>
  <conditionalFormatting sqref="X753">
    <cfRule type="cellIs" dxfId="14830" priority="15024" operator="greaterThan">
      <formula>5000000</formula>
    </cfRule>
  </conditionalFormatting>
  <conditionalFormatting sqref="X753">
    <cfRule type="expression" dxfId="14829" priority="15023">
      <formula>ISTEXT($X$753)</formula>
    </cfRule>
  </conditionalFormatting>
  <conditionalFormatting sqref="X753">
    <cfRule type="cellIs" dxfId="14828" priority="15022" operator="lessThan">
      <formula>0</formula>
    </cfRule>
  </conditionalFormatting>
  <conditionalFormatting sqref="Y753">
    <cfRule type="cellIs" dxfId="14827" priority="15021" operator="greaterThan">
      <formula>5000000</formula>
    </cfRule>
  </conditionalFormatting>
  <conditionalFormatting sqref="Y753">
    <cfRule type="expression" dxfId="14826" priority="15020">
      <formula>ISTEXT($Y$753)</formula>
    </cfRule>
  </conditionalFormatting>
  <conditionalFormatting sqref="Y753">
    <cfRule type="cellIs" dxfId="14825" priority="15019" operator="lessThan">
      <formula>0</formula>
    </cfRule>
  </conditionalFormatting>
  <conditionalFormatting sqref="Z753">
    <cfRule type="cellIs" dxfId="14824" priority="15018" operator="greaterThan">
      <formula>5000000</formula>
    </cfRule>
  </conditionalFormatting>
  <conditionalFormatting sqref="Z753">
    <cfRule type="expression" dxfId="14823" priority="15017">
      <formula>ISTEXT($Z$753)</formula>
    </cfRule>
  </conditionalFormatting>
  <conditionalFormatting sqref="Z753">
    <cfRule type="cellIs" dxfId="14822" priority="15016" operator="lessThan">
      <formula>0</formula>
    </cfRule>
  </conditionalFormatting>
  <conditionalFormatting sqref="E754">
    <cfRule type="cellIs" dxfId="14821" priority="15015" operator="greaterThan">
      <formula>5000000</formula>
    </cfRule>
  </conditionalFormatting>
  <conditionalFormatting sqref="E754">
    <cfRule type="expression" dxfId="14820" priority="15014">
      <formula>ISTEXT($E$754)</formula>
    </cfRule>
  </conditionalFormatting>
  <conditionalFormatting sqref="E754">
    <cfRule type="cellIs" dxfId="14819" priority="15013" operator="lessThan">
      <formula>0</formula>
    </cfRule>
  </conditionalFormatting>
  <conditionalFormatting sqref="F754">
    <cfRule type="cellIs" dxfId="14818" priority="15012" operator="greaterThan">
      <formula>5000000</formula>
    </cfRule>
  </conditionalFormatting>
  <conditionalFormatting sqref="F754">
    <cfRule type="expression" dxfId="14817" priority="15011">
      <formula>ISTEXT($F$754)</formula>
    </cfRule>
  </conditionalFormatting>
  <conditionalFormatting sqref="F754">
    <cfRule type="cellIs" dxfId="14816" priority="15010" operator="lessThan">
      <formula>0</formula>
    </cfRule>
  </conditionalFormatting>
  <conditionalFormatting sqref="G754">
    <cfRule type="cellIs" dxfId="14815" priority="15009" operator="greaterThan">
      <formula>5000000</formula>
    </cfRule>
  </conditionalFormatting>
  <conditionalFormatting sqref="G754">
    <cfRule type="expression" dxfId="14814" priority="15008">
      <formula>ISTEXT($G$754)</formula>
    </cfRule>
  </conditionalFormatting>
  <conditionalFormatting sqref="G754">
    <cfRule type="cellIs" dxfId="14813" priority="15007" operator="lessThan">
      <formula>0</formula>
    </cfRule>
  </conditionalFormatting>
  <conditionalFormatting sqref="H754">
    <cfRule type="cellIs" dxfId="14812" priority="15006" operator="greaterThan">
      <formula>5000000</formula>
    </cfRule>
  </conditionalFormatting>
  <conditionalFormatting sqref="H754">
    <cfRule type="expression" dxfId="14811" priority="15005">
      <formula>ISTEXT($H$754)</formula>
    </cfRule>
  </conditionalFormatting>
  <conditionalFormatting sqref="H754">
    <cfRule type="cellIs" dxfId="14810" priority="15004" operator="lessThan">
      <formula>0</formula>
    </cfRule>
  </conditionalFormatting>
  <conditionalFormatting sqref="I754">
    <cfRule type="cellIs" dxfId="14809" priority="15003" operator="greaterThan">
      <formula>5000000</formula>
    </cfRule>
  </conditionalFormatting>
  <conditionalFormatting sqref="I754">
    <cfRule type="expression" dxfId="14808" priority="15002">
      <formula>ISTEXT($I$754)</formula>
    </cfRule>
  </conditionalFormatting>
  <conditionalFormatting sqref="I754">
    <cfRule type="cellIs" dxfId="14807" priority="15001" operator="lessThan">
      <formula>0</formula>
    </cfRule>
  </conditionalFormatting>
  <conditionalFormatting sqref="J754">
    <cfRule type="cellIs" dxfId="14806" priority="15000" operator="greaterThan">
      <formula>5000000</formula>
    </cfRule>
  </conditionalFormatting>
  <conditionalFormatting sqref="J754">
    <cfRule type="expression" dxfId="14805" priority="14999">
      <formula>ISTEXT($J$754)</formula>
    </cfRule>
  </conditionalFormatting>
  <conditionalFormatting sqref="J754">
    <cfRule type="cellIs" dxfId="14804" priority="14998" operator="lessThan">
      <formula>0</formula>
    </cfRule>
  </conditionalFormatting>
  <conditionalFormatting sqref="K754">
    <cfRule type="cellIs" dxfId="14803" priority="14997" operator="greaterThan">
      <formula>5000000</formula>
    </cfRule>
  </conditionalFormatting>
  <conditionalFormatting sqref="K754">
    <cfRule type="expression" dxfId="14802" priority="14996">
      <formula>ISTEXT($K$754)</formula>
    </cfRule>
  </conditionalFormatting>
  <conditionalFormatting sqref="K754">
    <cfRule type="cellIs" dxfId="14801" priority="14995" operator="lessThan">
      <formula>0</formula>
    </cfRule>
  </conditionalFormatting>
  <conditionalFormatting sqref="L754">
    <cfRule type="cellIs" dxfId="14800" priority="14994" operator="greaterThan">
      <formula>5000000</formula>
    </cfRule>
  </conditionalFormatting>
  <conditionalFormatting sqref="L754">
    <cfRule type="expression" dxfId="14799" priority="14993">
      <formula>ISTEXT($L$754)</formula>
    </cfRule>
  </conditionalFormatting>
  <conditionalFormatting sqref="L754">
    <cfRule type="cellIs" dxfId="14798" priority="14992" operator="lessThan">
      <formula>0</formula>
    </cfRule>
  </conditionalFormatting>
  <conditionalFormatting sqref="M754">
    <cfRule type="cellIs" dxfId="14797" priority="14991" operator="greaterThan">
      <formula>5000000</formula>
    </cfRule>
  </conditionalFormatting>
  <conditionalFormatting sqref="M754">
    <cfRule type="expression" dxfId="14796" priority="14990">
      <formula>ISTEXT($M$754)</formula>
    </cfRule>
  </conditionalFormatting>
  <conditionalFormatting sqref="M754">
    <cfRule type="cellIs" dxfId="14795" priority="14989" operator="lessThan">
      <formula>0</formula>
    </cfRule>
  </conditionalFormatting>
  <conditionalFormatting sqref="N754">
    <cfRule type="cellIs" dxfId="14794" priority="14988" operator="greaterThan">
      <formula>5000000</formula>
    </cfRule>
  </conditionalFormatting>
  <conditionalFormatting sqref="N754">
    <cfRule type="expression" dxfId="14793" priority="14987">
      <formula>ISTEXT($N$754)</formula>
    </cfRule>
  </conditionalFormatting>
  <conditionalFormatting sqref="N754">
    <cfRule type="cellIs" dxfId="14792" priority="14986" operator="lessThan">
      <formula>0</formula>
    </cfRule>
  </conditionalFormatting>
  <conditionalFormatting sqref="O754">
    <cfRule type="cellIs" dxfId="14791" priority="14985" operator="greaterThan">
      <formula>5000000</formula>
    </cfRule>
  </conditionalFormatting>
  <conditionalFormatting sqref="O754">
    <cfRule type="expression" dxfId="14790" priority="14984">
      <formula>ISTEXT($O$754)</formula>
    </cfRule>
  </conditionalFormatting>
  <conditionalFormatting sqref="O754">
    <cfRule type="cellIs" dxfId="14789" priority="14983" operator="lessThan">
      <formula>0</formula>
    </cfRule>
  </conditionalFormatting>
  <conditionalFormatting sqref="P754">
    <cfRule type="cellIs" dxfId="14788" priority="14982" operator="greaterThan">
      <formula>5000000</formula>
    </cfRule>
  </conditionalFormatting>
  <conditionalFormatting sqref="P754">
    <cfRule type="expression" dxfId="14787" priority="14981">
      <formula>ISTEXT($P$754)</formula>
    </cfRule>
  </conditionalFormatting>
  <conditionalFormatting sqref="P754">
    <cfRule type="cellIs" dxfId="14786" priority="14980" operator="lessThan">
      <formula>0</formula>
    </cfRule>
  </conditionalFormatting>
  <conditionalFormatting sqref="Q754">
    <cfRule type="cellIs" dxfId="14785" priority="14979" operator="greaterThan">
      <formula>5000000</formula>
    </cfRule>
  </conditionalFormatting>
  <conditionalFormatting sqref="Q754">
    <cfRule type="expression" dxfId="14784" priority="14978">
      <formula>ISTEXT($Q$754)</formula>
    </cfRule>
  </conditionalFormatting>
  <conditionalFormatting sqref="Q754">
    <cfRule type="cellIs" dxfId="14783" priority="14977" operator="lessThan">
      <formula>0</formula>
    </cfRule>
  </conditionalFormatting>
  <conditionalFormatting sqref="R754">
    <cfRule type="cellIs" dxfId="14782" priority="14976" operator="greaterThan">
      <formula>5000000</formula>
    </cfRule>
  </conditionalFormatting>
  <conditionalFormatting sqref="R754">
    <cfRule type="expression" dxfId="14781" priority="14975">
      <formula>ISTEXT($R$754)</formula>
    </cfRule>
  </conditionalFormatting>
  <conditionalFormatting sqref="R754">
    <cfRule type="cellIs" dxfId="14780" priority="14974" operator="lessThan">
      <formula>0</formula>
    </cfRule>
  </conditionalFormatting>
  <conditionalFormatting sqref="S754">
    <cfRule type="cellIs" dxfId="14779" priority="14973" operator="greaterThan">
      <formula>5000000</formula>
    </cfRule>
  </conditionalFormatting>
  <conditionalFormatting sqref="S754">
    <cfRule type="expression" dxfId="14778" priority="14972">
      <formula>ISTEXT($S$754)</formula>
    </cfRule>
  </conditionalFormatting>
  <conditionalFormatting sqref="S754">
    <cfRule type="cellIs" dxfId="14777" priority="14971" operator="lessThan">
      <formula>0</formula>
    </cfRule>
  </conditionalFormatting>
  <conditionalFormatting sqref="T754">
    <cfRule type="cellIs" dxfId="14776" priority="14970" operator="greaterThan">
      <formula>5000000</formula>
    </cfRule>
  </conditionalFormatting>
  <conditionalFormatting sqref="T754">
    <cfRule type="expression" dxfId="14775" priority="14969">
      <formula>ISTEXT($T$754)</formula>
    </cfRule>
  </conditionalFormatting>
  <conditionalFormatting sqref="T754">
    <cfRule type="cellIs" dxfId="14774" priority="14968" operator="lessThan">
      <formula>0</formula>
    </cfRule>
  </conditionalFormatting>
  <conditionalFormatting sqref="U754">
    <cfRule type="cellIs" dxfId="14773" priority="14967" operator="greaterThan">
      <formula>5000000</formula>
    </cfRule>
  </conditionalFormatting>
  <conditionalFormatting sqref="U754">
    <cfRule type="expression" dxfId="14772" priority="14966">
      <formula>ISTEXT($U$754)</formula>
    </cfRule>
  </conditionalFormatting>
  <conditionalFormatting sqref="U754">
    <cfRule type="cellIs" dxfId="14771" priority="14965" operator="lessThan">
      <formula>0</formula>
    </cfRule>
  </conditionalFormatting>
  <conditionalFormatting sqref="V754">
    <cfRule type="cellIs" dxfId="14770" priority="14964" operator="greaterThan">
      <formula>5000000</formula>
    </cfRule>
  </conditionalFormatting>
  <conditionalFormatting sqref="V754">
    <cfRule type="expression" dxfId="14769" priority="14963">
      <formula>ISTEXT($V$754)</formula>
    </cfRule>
  </conditionalFormatting>
  <conditionalFormatting sqref="V754">
    <cfRule type="cellIs" dxfId="14768" priority="14962" operator="lessThan">
      <formula>0</formula>
    </cfRule>
  </conditionalFormatting>
  <conditionalFormatting sqref="W754">
    <cfRule type="cellIs" dxfId="14767" priority="14961" operator="greaterThan">
      <formula>5000000</formula>
    </cfRule>
  </conditionalFormatting>
  <conditionalFormatting sqref="W754">
    <cfRule type="expression" dxfId="14766" priority="14960">
      <formula>ISTEXT($W$754)</formula>
    </cfRule>
  </conditionalFormatting>
  <conditionalFormatting sqref="W754">
    <cfRule type="cellIs" dxfId="14765" priority="14959" operator="lessThan">
      <formula>0</formula>
    </cfRule>
  </conditionalFormatting>
  <conditionalFormatting sqref="X754">
    <cfRule type="cellIs" dxfId="14764" priority="14958" operator="greaterThan">
      <formula>5000000</formula>
    </cfRule>
  </conditionalFormatting>
  <conditionalFormatting sqref="X754">
    <cfRule type="expression" dxfId="14763" priority="14957">
      <formula>ISTEXT($X$754)</formula>
    </cfRule>
  </conditionalFormatting>
  <conditionalFormatting sqref="X754">
    <cfRule type="cellIs" dxfId="14762" priority="14956" operator="lessThan">
      <formula>0</formula>
    </cfRule>
  </conditionalFormatting>
  <conditionalFormatting sqref="Y754">
    <cfRule type="cellIs" dxfId="14761" priority="14955" operator="greaterThan">
      <formula>5000000</formula>
    </cfRule>
  </conditionalFormatting>
  <conditionalFormatting sqref="Y754">
    <cfRule type="expression" dxfId="14760" priority="14954">
      <formula>ISTEXT($Y$754)</formula>
    </cfRule>
  </conditionalFormatting>
  <conditionalFormatting sqref="Y754">
    <cfRule type="cellIs" dxfId="14759" priority="14953" operator="lessThan">
      <formula>0</formula>
    </cfRule>
  </conditionalFormatting>
  <conditionalFormatting sqref="Z754">
    <cfRule type="cellIs" dxfId="14758" priority="14952" operator="greaterThan">
      <formula>5000000</formula>
    </cfRule>
  </conditionalFormatting>
  <conditionalFormatting sqref="Z754">
    <cfRule type="expression" dxfId="14757" priority="14951">
      <formula>ISTEXT($Z$754)</formula>
    </cfRule>
  </conditionalFormatting>
  <conditionalFormatting sqref="Z754">
    <cfRule type="cellIs" dxfId="14756" priority="14950" operator="lessThan">
      <formula>0</formula>
    </cfRule>
  </conditionalFormatting>
  <conditionalFormatting sqref="E755">
    <cfRule type="cellIs" dxfId="14755" priority="14949" operator="greaterThan">
      <formula>5000000</formula>
    </cfRule>
  </conditionalFormatting>
  <conditionalFormatting sqref="E755">
    <cfRule type="expression" dxfId="14754" priority="14948">
      <formula>ISTEXT($E$755)</formula>
    </cfRule>
  </conditionalFormatting>
  <conditionalFormatting sqref="E755">
    <cfRule type="cellIs" dxfId="14753" priority="14947" operator="lessThan">
      <formula>0</formula>
    </cfRule>
  </conditionalFormatting>
  <conditionalFormatting sqref="F755">
    <cfRule type="cellIs" dxfId="14752" priority="14946" operator="greaterThan">
      <formula>5000000</formula>
    </cfRule>
  </conditionalFormatting>
  <conditionalFormatting sqref="F755">
    <cfRule type="expression" dxfId="14751" priority="14945">
      <formula>ISTEXT($F$755)</formula>
    </cfRule>
  </conditionalFormatting>
  <conditionalFormatting sqref="F755">
    <cfRule type="cellIs" dxfId="14750" priority="14944" operator="lessThan">
      <formula>0</formula>
    </cfRule>
  </conditionalFormatting>
  <conditionalFormatting sqref="G755">
    <cfRule type="cellIs" dxfId="14749" priority="14943" operator="greaterThan">
      <formula>5000000</formula>
    </cfRule>
  </conditionalFormatting>
  <conditionalFormatting sqref="G755">
    <cfRule type="expression" dxfId="14748" priority="14942">
      <formula>ISTEXT($G$755)</formula>
    </cfRule>
  </conditionalFormatting>
  <conditionalFormatting sqref="G755">
    <cfRule type="cellIs" dxfId="14747" priority="14941" operator="lessThan">
      <formula>0</formula>
    </cfRule>
  </conditionalFormatting>
  <conditionalFormatting sqref="H755">
    <cfRule type="cellIs" dxfId="14746" priority="14940" operator="greaterThan">
      <formula>5000000</formula>
    </cfRule>
  </conditionalFormatting>
  <conditionalFormatting sqref="H755">
    <cfRule type="expression" dxfId="14745" priority="14939">
      <formula>ISTEXT($H$755)</formula>
    </cfRule>
  </conditionalFormatting>
  <conditionalFormatting sqref="H755">
    <cfRule type="cellIs" dxfId="14744" priority="14938" operator="lessThan">
      <formula>0</formula>
    </cfRule>
  </conditionalFormatting>
  <conditionalFormatting sqref="I755">
    <cfRule type="cellIs" dxfId="14743" priority="14937" operator="greaterThan">
      <formula>5000000</formula>
    </cfRule>
  </conditionalFormatting>
  <conditionalFormatting sqref="I755">
    <cfRule type="expression" dxfId="14742" priority="14936">
      <formula>ISTEXT($I$755)</formula>
    </cfRule>
  </conditionalFormatting>
  <conditionalFormatting sqref="I755">
    <cfRule type="cellIs" dxfId="14741" priority="14935" operator="lessThan">
      <formula>0</formula>
    </cfRule>
  </conditionalFormatting>
  <conditionalFormatting sqref="J755">
    <cfRule type="cellIs" dxfId="14740" priority="14934" operator="greaterThan">
      <formula>5000000</formula>
    </cfRule>
  </conditionalFormatting>
  <conditionalFormatting sqref="J755">
    <cfRule type="expression" dxfId="14739" priority="14933">
      <formula>ISTEXT($J$755)</formula>
    </cfRule>
  </conditionalFormatting>
  <conditionalFormatting sqref="J755">
    <cfRule type="cellIs" dxfId="14738" priority="14932" operator="lessThan">
      <formula>0</formula>
    </cfRule>
  </conditionalFormatting>
  <conditionalFormatting sqref="K755">
    <cfRule type="cellIs" dxfId="14737" priority="14931" operator="greaterThan">
      <formula>5000000</formula>
    </cfRule>
  </conditionalFormatting>
  <conditionalFormatting sqref="K755">
    <cfRule type="expression" dxfId="14736" priority="14930">
      <formula>ISTEXT($K$755)</formula>
    </cfRule>
  </conditionalFormatting>
  <conditionalFormatting sqref="K755">
    <cfRule type="cellIs" dxfId="14735" priority="14929" operator="lessThan">
      <formula>0</formula>
    </cfRule>
  </conditionalFormatting>
  <conditionalFormatting sqref="L755">
    <cfRule type="cellIs" dxfId="14734" priority="14928" operator="greaterThan">
      <formula>5000000</formula>
    </cfRule>
  </conditionalFormatting>
  <conditionalFormatting sqref="L755">
    <cfRule type="expression" dxfId="14733" priority="14927">
      <formula>ISTEXT($L$755)</formula>
    </cfRule>
  </conditionalFormatting>
  <conditionalFormatting sqref="L755">
    <cfRule type="cellIs" dxfId="14732" priority="14926" operator="lessThan">
      <formula>0</formula>
    </cfRule>
  </conditionalFormatting>
  <conditionalFormatting sqref="M755">
    <cfRule type="cellIs" dxfId="14731" priority="14925" operator="greaterThan">
      <formula>5000000</formula>
    </cfRule>
  </conditionalFormatting>
  <conditionalFormatting sqref="M755">
    <cfRule type="expression" dxfId="14730" priority="14924">
      <formula>ISTEXT($M$755)</formula>
    </cfRule>
  </conditionalFormatting>
  <conditionalFormatting sqref="M755">
    <cfRule type="cellIs" dxfId="14729" priority="14923" operator="lessThan">
      <formula>0</formula>
    </cfRule>
  </conditionalFormatting>
  <conditionalFormatting sqref="N755">
    <cfRule type="cellIs" dxfId="14728" priority="14922" operator="greaterThan">
      <formula>5000000</formula>
    </cfRule>
  </conditionalFormatting>
  <conditionalFormatting sqref="N755">
    <cfRule type="expression" dxfId="14727" priority="14921">
      <formula>ISTEXT($N$755)</formula>
    </cfRule>
  </conditionalFormatting>
  <conditionalFormatting sqref="N755">
    <cfRule type="cellIs" dxfId="14726" priority="14920" operator="lessThan">
      <formula>0</formula>
    </cfRule>
  </conditionalFormatting>
  <conditionalFormatting sqref="O755">
    <cfRule type="cellIs" dxfId="14725" priority="14919" operator="greaterThan">
      <formula>5000000</formula>
    </cfRule>
  </conditionalFormatting>
  <conditionalFormatting sqref="O755">
    <cfRule type="expression" dxfId="14724" priority="14918">
      <formula>ISTEXT($O$755)</formula>
    </cfRule>
  </conditionalFormatting>
  <conditionalFormatting sqref="O755">
    <cfRule type="cellIs" dxfId="14723" priority="14917" operator="lessThan">
      <formula>0</formula>
    </cfRule>
  </conditionalFormatting>
  <conditionalFormatting sqref="P755">
    <cfRule type="cellIs" dxfId="14722" priority="14916" operator="greaterThan">
      <formula>5000000</formula>
    </cfRule>
  </conditionalFormatting>
  <conditionalFormatting sqref="P755">
    <cfRule type="expression" dxfId="14721" priority="14915">
      <formula>ISTEXT($P$755)</formula>
    </cfRule>
  </conditionalFormatting>
  <conditionalFormatting sqref="P755">
    <cfRule type="cellIs" dxfId="14720" priority="14914" operator="lessThan">
      <formula>0</formula>
    </cfRule>
  </conditionalFormatting>
  <conditionalFormatting sqref="Q755">
    <cfRule type="cellIs" dxfId="14719" priority="14913" operator="greaterThan">
      <formula>5000000</formula>
    </cfRule>
  </conditionalFormatting>
  <conditionalFormatting sqref="Q755">
    <cfRule type="expression" dxfId="14718" priority="14912">
      <formula>ISTEXT($Q$755)</formula>
    </cfRule>
  </conditionalFormatting>
  <conditionalFormatting sqref="Q755">
    <cfRule type="cellIs" dxfId="14717" priority="14911" operator="lessThan">
      <formula>0</formula>
    </cfRule>
  </conditionalFormatting>
  <conditionalFormatting sqref="R755">
    <cfRule type="cellIs" dxfId="14716" priority="14910" operator="greaterThan">
      <formula>5000000</formula>
    </cfRule>
  </conditionalFormatting>
  <conditionalFormatting sqref="R755">
    <cfRule type="expression" dxfId="14715" priority="14909">
      <formula>ISTEXT($R$755)</formula>
    </cfRule>
  </conditionalFormatting>
  <conditionalFormatting sqref="R755">
    <cfRule type="cellIs" dxfId="14714" priority="14908" operator="lessThan">
      <formula>0</formula>
    </cfRule>
  </conditionalFormatting>
  <conditionalFormatting sqref="S755">
    <cfRule type="cellIs" dxfId="14713" priority="14907" operator="greaterThan">
      <formula>5000000</formula>
    </cfRule>
  </conditionalFormatting>
  <conditionalFormatting sqref="S755">
    <cfRule type="expression" dxfId="14712" priority="14906">
      <formula>ISTEXT($S$755)</formula>
    </cfRule>
  </conditionalFormatting>
  <conditionalFormatting sqref="S755">
    <cfRule type="cellIs" dxfId="14711" priority="14905" operator="lessThan">
      <formula>0</formula>
    </cfRule>
  </conditionalFormatting>
  <conditionalFormatting sqref="T755">
    <cfRule type="cellIs" dxfId="14710" priority="14904" operator="greaterThan">
      <formula>5000000</formula>
    </cfRule>
  </conditionalFormatting>
  <conditionalFormatting sqref="T755">
    <cfRule type="expression" dxfId="14709" priority="14903">
      <formula>ISTEXT($T$755)</formula>
    </cfRule>
  </conditionalFormatting>
  <conditionalFormatting sqref="T755">
    <cfRule type="cellIs" dxfId="14708" priority="14902" operator="lessThan">
      <formula>0</formula>
    </cfRule>
  </conditionalFormatting>
  <conditionalFormatting sqref="U755">
    <cfRule type="cellIs" dxfId="14707" priority="14901" operator="greaterThan">
      <formula>5000000</formula>
    </cfRule>
  </conditionalFormatting>
  <conditionalFormatting sqref="U755">
    <cfRule type="expression" dxfId="14706" priority="14900">
      <formula>ISTEXT($U$755)</formula>
    </cfRule>
  </conditionalFormatting>
  <conditionalFormatting sqref="U755">
    <cfRule type="cellIs" dxfId="14705" priority="14899" operator="lessThan">
      <formula>0</formula>
    </cfRule>
  </conditionalFormatting>
  <conditionalFormatting sqref="V755">
    <cfRule type="cellIs" dxfId="14704" priority="14898" operator="greaterThan">
      <formula>5000000</formula>
    </cfRule>
  </conditionalFormatting>
  <conditionalFormatting sqref="V755">
    <cfRule type="expression" dxfId="14703" priority="14897">
      <formula>ISTEXT($V$755)</formula>
    </cfRule>
  </conditionalFormatting>
  <conditionalFormatting sqref="V755">
    <cfRule type="cellIs" dxfId="14702" priority="14896" operator="lessThan">
      <formula>0</formula>
    </cfRule>
  </conditionalFormatting>
  <conditionalFormatting sqref="W755">
    <cfRule type="cellIs" dxfId="14701" priority="14895" operator="greaterThan">
      <formula>5000000</formula>
    </cfRule>
  </conditionalFormatting>
  <conditionalFormatting sqref="W755">
    <cfRule type="expression" dxfId="14700" priority="14894">
      <formula>ISTEXT($W$755)</formula>
    </cfRule>
  </conditionalFormatting>
  <conditionalFormatting sqref="W755">
    <cfRule type="cellIs" dxfId="14699" priority="14893" operator="lessThan">
      <formula>0</formula>
    </cfRule>
  </conditionalFormatting>
  <conditionalFormatting sqref="X755">
    <cfRule type="cellIs" dxfId="14698" priority="14892" operator="greaterThan">
      <formula>5000000</formula>
    </cfRule>
  </conditionalFormatting>
  <conditionalFormatting sqref="X755">
    <cfRule type="expression" dxfId="14697" priority="14891">
      <formula>ISTEXT($X$755)</formula>
    </cfRule>
  </conditionalFormatting>
  <conditionalFormatting sqref="X755">
    <cfRule type="cellIs" dxfId="14696" priority="14890" operator="lessThan">
      <formula>0</formula>
    </cfRule>
  </conditionalFormatting>
  <conditionalFormatting sqref="Y755">
    <cfRule type="cellIs" dxfId="14695" priority="14889" operator="greaterThan">
      <formula>5000000</formula>
    </cfRule>
  </conditionalFormatting>
  <conditionalFormatting sqref="Y755">
    <cfRule type="expression" dxfId="14694" priority="14888">
      <formula>ISTEXT($Y$755)</formula>
    </cfRule>
  </conditionalFormatting>
  <conditionalFormatting sqref="Y755">
    <cfRule type="cellIs" dxfId="14693" priority="14887" operator="lessThan">
      <formula>0</formula>
    </cfRule>
  </conditionalFormatting>
  <conditionalFormatting sqref="Z755">
    <cfRule type="cellIs" dxfId="14692" priority="14886" operator="greaterThan">
      <formula>5000000</formula>
    </cfRule>
  </conditionalFormatting>
  <conditionalFormatting sqref="Z755">
    <cfRule type="expression" dxfId="14691" priority="14885">
      <formula>ISTEXT($Z$755)</formula>
    </cfRule>
  </conditionalFormatting>
  <conditionalFormatting sqref="Z755">
    <cfRule type="cellIs" dxfId="14690" priority="14884" operator="lessThan">
      <formula>0</formula>
    </cfRule>
  </conditionalFormatting>
  <conditionalFormatting sqref="E756">
    <cfRule type="cellIs" dxfId="14689" priority="14883" operator="greaterThan">
      <formula>5000000</formula>
    </cfRule>
  </conditionalFormatting>
  <conditionalFormatting sqref="E756">
    <cfRule type="expression" dxfId="14688" priority="14882">
      <formula>ISTEXT($E$756)</formula>
    </cfRule>
  </conditionalFormatting>
  <conditionalFormatting sqref="E756">
    <cfRule type="cellIs" dxfId="14687" priority="14881" operator="lessThan">
      <formula>0</formula>
    </cfRule>
  </conditionalFormatting>
  <conditionalFormatting sqref="F756">
    <cfRule type="cellIs" dxfId="14686" priority="14880" operator="greaterThan">
      <formula>5000000</formula>
    </cfRule>
  </conditionalFormatting>
  <conditionalFormatting sqref="F756">
    <cfRule type="expression" dxfId="14685" priority="14879">
      <formula>ISTEXT($F$756)</formula>
    </cfRule>
  </conditionalFormatting>
  <conditionalFormatting sqref="F756">
    <cfRule type="cellIs" dxfId="14684" priority="14878" operator="lessThan">
      <formula>0</formula>
    </cfRule>
  </conditionalFormatting>
  <conditionalFormatting sqref="G756">
    <cfRule type="cellIs" dxfId="14683" priority="14877" operator="greaterThan">
      <formula>5000000</formula>
    </cfRule>
  </conditionalFormatting>
  <conditionalFormatting sqref="G756">
    <cfRule type="expression" dxfId="14682" priority="14876">
      <formula>ISTEXT($G$756)</formula>
    </cfRule>
  </conditionalFormatting>
  <conditionalFormatting sqref="G756">
    <cfRule type="cellIs" dxfId="14681" priority="14875" operator="lessThan">
      <formula>0</formula>
    </cfRule>
  </conditionalFormatting>
  <conditionalFormatting sqref="H756">
    <cfRule type="cellIs" dxfId="14680" priority="14874" operator="greaterThan">
      <formula>5000000</formula>
    </cfRule>
  </conditionalFormatting>
  <conditionalFormatting sqref="H756">
    <cfRule type="expression" dxfId="14679" priority="14873">
      <formula>ISTEXT($H$756)</formula>
    </cfRule>
  </conditionalFormatting>
  <conditionalFormatting sqref="H756">
    <cfRule type="cellIs" dxfId="14678" priority="14872" operator="lessThan">
      <formula>0</formula>
    </cfRule>
  </conditionalFormatting>
  <conditionalFormatting sqref="I756">
    <cfRule type="cellIs" dxfId="14677" priority="14871" operator="greaterThan">
      <formula>5000000</formula>
    </cfRule>
  </conditionalFormatting>
  <conditionalFormatting sqref="I756">
    <cfRule type="expression" dxfId="14676" priority="14870">
      <formula>ISTEXT($I$756)</formula>
    </cfRule>
  </conditionalFormatting>
  <conditionalFormatting sqref="I756">
    <cfRule type="cellIs" dxfId="14675" priority="14869" operator="lessThan">
      <formula>0</formula>
    </cfRule>
  </conditionalFormatting>
  <conditionalFormatting sqref="J756">
    <cfRule type="cellIs" dxfId="14674" priority="14868" operator="greaterThan">
      <formula>5000000</formula>
    </cfRule>
  </conditionalFormatting>
  <conditionalFormatting sqref="J756">
    <cfRule type="expression" dxfId="14673" priority="14867">
      <formula>ISTEXT($J$756)</formula>
    </cfRule>
  </conditionalFormatting>
  <conditionalFormatting sqref="J756">
    <cfRule type="cellIs" dxfId="14672" priority="14866" operator="lessThan">
      <formula>0</formula>
    </cfRule>
  </conditionalFormatting>
  <conditionalFormatting sqref="K756">
    <cfRule type="cellIs" dxfId="14671" priority="14865" operator="greaterThan">
      <formula>5000000</formula>
    </cfRule>
  </conditionalFormatting>
  <conditionalFormatting sqref="K756">
    <cfRule type="expression" dxfId="14670" priority="14864">
      <formula>ISTEXT($K$756)</formula>
    </cfRule>
  </conditionalFormatting>
  <conditionalFormatting sqref="K756">
    <cfRule type="cellIs" dxfId="14669" priority="14863" operator="lessThan">
      <formula>0</formula>
    </cfRule>
  </conditionalFormatting>
  <conditionalFormatting sqref="L756">
    <cfRule type="cellIs" dxfId="14668" priority="14862" operator="greaterThan">
      <formula>5000000</formula>
    </cfRule>
  </conditionalFormatting>
  <conditionalFormatting sqref="L756">
    <cfRule type="expression" dxfId="14667" priority="14861">
      <formula>ISTEXT($L$756)</formula>
    </cfRule>
  </conditionalFormatting>
  <conditionalFormatting sqref="L756">
    <cfRule type="cellIs" dxfId="14666" priority="14860" operator="lessThan">
      <formula>0</formula>
    </cfRule>
  </conditionalFormatting>
  <conditionalFormatting sqref="M756">
    <cfRule type="cellIs" dxfId="14665" priority="14859" operator="greaterThan">
      <formula>5000000</formula>
    </cfRule>
  </conditionalFormatting>
  <conditionalFormatting sqref="M756">
    <cfRule type="expression" dxfId="14664" priority="14858">
      <formula>ISTEXT($M$756)</formula>
    </cfRule>
  </conditionalFormatting>
  <conditionalFormatting sqref="M756">
    <cfRule type="cellIs" dxfId="14663" priority="14857" operator="lessThan">
      <formula>0</formula>
    </cfRule>
  </conditionalFormatting>
  <conditionalFormatting sqref="N756">
    <cfRule type="cellIs" dxfId="14662" priority="14856" operator="greaterThan">
      <formula>5000000</formula>
    </cfRule>
  </conditionalFormatting>
  <conditionalFormatting sqref="N756">
    <cfRule type="expression" dxfId="14661" priority="14855">
      <formula>ISTEXT($N$756)</formula>
    </cfRule>
  </conditionalFormatting>
  <conditionalFormatting sqref="N756">
    <cfRule type="cellIs" dxfId="14660" priority="14854" operator="lessThan">
      <formula>0</formula>
    </cfRule>
  </conditionalFormatting>
  <conditionalFormatting sqref="O756">
    <cfRule type="cellIs" dxfId="14659" priority="14853" operator="greaterThan">
      <formula>5000000</formula>
    </cfRule>
  </conditionalFormatting>
  <conditionalFormatting sqref="O756">
    <cfRule type="expression" dxfId="14658" priority="14852">
      <formula>ISTEXT($O$756)</formula>
    </cfRule>
  </conditionalFormatting>
  <conditionalFormatting sqref="O756">
    <cfRule type="cellIs" dxfId="14657" priority="14851" operator="lessThan">
      <formula>0</formula>
    </cfRule>
  </conditionalFormatting>
  <conditionalFormatting sqref="P756">
    <cfRule type="cellIs" dxfId="14656" priority="14850" operator="greaterThan">
      <formula>5000000</formula>
    </cfRule>
  </conditionalFormatting>
  <conditionalFormatting sqref="P756">
    <cfRule type="expression" dxfId="14655" priority="14849">
      <formula>ISTEXT($P$756)</formula>
    </cfRule>
  </conditionalFormatting>
  <conditionalFormatting sqref="P756">
    <cfRule type="cellIs" dxfId="14654" priority="14848" operator="lessThan">
      <formula>0</formula>
    </cfRule>
  </conditionalFormatting>
  <conditionalFormatting sqref="Q756">
    <cfRule type="cellIs" dxfId="14653" priority="14847" operator="greaterThan">
      <formula>5000000</formula>
    </cfRule>
  </conditionalFormatting>
  <conditionalFormatting sqref="Q756">
    <cfRule type="expression" dxfId="14652" priority="14846">
      <formula>ISTEXT($Q$756)</formula>
    </cfRule>
  </conditionalFormatting>
  <conditionalFormatting sqref="Q756">
    <cfRule type="cellIs" dxfId="14651" priority="14845" operator="lessThan">
      <formula>0</formula>
    </cfRule>
  </conditionalFormatting>
  <conditionalFormatting sqref="R756">
    <cfRule type="cellIs" dxfId="14650" priority="14844" operator="greaterThan">
      <formula>5000000</formula>
    </cfRule>
  </conditionalFormatting>
  <conditionalFormatting sqref="R756">
    <cfRule type="expression" dxfId="14649" priority="14843">
      <formula>ISTEXT($R$756)</formula>
    </cfRule>
  </conditionalFormatting>
  <conditionalFormatting sqref="R756">
    <cfRule type="cellIs" dxfId="14648" priority="14842" operator="lessThan">
      <formula>0</formula>
    </cfRule>
  </conditionalFormatting>
  <conditionalFormatting sqref="S756">
    <cfRule type="cellIs" dxfId="14647" priority="14841" operator="greaterThan">
      <formula>5000000</formula>
    </cfRule>
  </conditionalFormatting>
  <conditionalFormatting sqref="S756">
    <cfRule type="expression" dxfId="14646" priority="14840">
      <formula>ISTEXT($S$756)</formula>
    </cfRule>
  </conditionalFormatting>
  <conditionalFormatting sqref="S756">
    <cfRule type="cellIs" dxfId="14645" priority="14839" operator="lessThan">
      <formula>0</formula>
    </cfRule>
  </conditionalFormatting>
  <conditionalFormatting sqref="T756">
    <cfRule type="cellIs" dxfId="14644" priority="14838" operator="greaterThan">
      <formula>5000000</formula>
    </cfRule>
  </conditionalFormatting>
  <conditionalFormatting sqref="T756">
    <cfRule type="expression" dxfId="14643" priority="14837">
      <formula>ISTEXT($T$756)</formula>
    </cfRule>
  </conditionalFormatting>
  <conditionalFormatting sqref="T756">
    <cfRule type="cellIs" dxfId="14642" priority="14836" operator="lessThan">
      <formula>0</formula>
    </cfRule>
  </conditionalFormatting>
  <conditionalFormatting sqref="U756">
    <cfRule type="cellIs" dxfId="14641" priority="14835" operator="greaterThan">
      <formula>5000000</formula>
    </cfRule>
  </conditionalFormatting>
  <conditionalFormatting sqref="U756">
    <cfRule type="expression" dxfId="14640" priority="14834">
      <formula>ISTEXT($U$756)</formula>
    </cfRule>
  </conditionalFormatting>
  <conditionalFormatting sqref="U756">
    <cfRule type="cellIs" dxfId="14639" priority="14833" operator="lessThan">
      <formula>0</formula>
    </cfRule>
  </conditionalFormatting>
  <conditionalFormatting sqref="V756">
    <cfRule type="cellIs" dxfId="14638" priority="14832" operator="greaterThan">
      <formula>5000000</formula>
    </cfRule>
  </conditionalFormatting>
  <conditionalFormatting sqref="V756">
    <cfRule type="expression" dxfId="14637" priority="14831">
      <formula>ISTEXT($V$756)</formula>
    </cfRule>
  </conditionalFormatting>
  <conditionalFormatting sqref="V756">
    <cfRule type="cellIs" dxfId="14636" priority="14830" operator="lessThan">
      <formula>0</formula>
    </cfRule>
  </conditionalFormatting>
  <conditionalFormatting sqref="W756">
    <cfRule type="cellIs" dxfId="14635" priority="14829" operator="greaterThan">
      <formula>5000000</formula>
    </cfRule>
  </conditionalFormatting>
  <conditionalFormatting sqref="W756">
    <cfRule type="expression" dxfId="14634" priority="14828">
      <formula>ISTEXT($W$756)</formula>
    </cfRule>
  </conditionalFormatting>
  <conditionalFormatting sqref="W756">
    <cfRule type="cellIs" dxfId="14633" priority="14827" operator="lessThan">
      <formula>0</formula>
    </cfRule>
  </conditionalFormatting>
  <conditionalFormatting sqref="X756">
    <cfRule type="cellIs" dxfId="14632" priority="14826" operator="greaterThan">
      <formula>5000000</formula>
    </cfRule>
  </conditionalFormatting>
  <conditionalFormatting sqref="X756">
    <cfRule type="expression" dxfId="14631" priority="14825">
      <formula>ISTEXT($X$756)</formula>
    </cfRule>
  </conditionalFormatting>
  <conditionalFormatting sqref="X756">
    <cfRule type="cellIs" dxfId="14630" priority="14824" operator="lessThan">
      <formula>0</formula>
    </cfRule>
  </conditionalFormatting>
  <conditionalFormatting sqref="Y756">
    <cfRule type="cellIs" dxfId="14629" priority="14823" operator="greaterThan">
      <formula>5000000</formula>
    </cfRule>
  </conditionalFormatting>
  <conditionalFormatting sqref="Y756">
    <cfRule type="expression" dxfId="14628" priority="14822">
      <formula>ISTEXT($Y$756)</formula>
    </cfRule>
  </conditionalFormatting>
  <conditionalFormatting sqref="Y756">
    <cfRule type="cellIs" dxfId="14627" priority="14821" operator="lessThan">
      <formula>0</formula>
    </cfRule>
  </conditionalFormatting>
  <conditionalFormatting sqref="Z756">
    <cfRule type="cellIs" dxfId="14626" priority="14820" operator="greaterThan">
      <formula>5000000</formula>
    </cfRule>
  </conditionalFormatting>
  <conditionalFormatting sqref="Z756">
    <cfRule type="expression" dxfId="14625" priority="14819">
      <formula>ISTEXT($Z$756)</formula>
    </cfRule>
  </conditionalFormatting>
  <conditionalFormatting sqref="Z756">
    <cfRule type="cellIs" dxfId="14624" priority="14818" operator="lessThan">
      <formula>0</formula>
    </cfRule>
  </conditionalFormatting>
  <conditionalFormatting sqref="E757">
    <cfRule type="cellIs" dxfId="14623" priority="14817" operator="greaterThan">
      <formula>5000000</formula>
    </cfRule>
  </conditionalFormatting>
  <conditionalFormatting sqref="E757">
    <cfRule type="expression" dxfId="14622" priority="14816">
      <formula>ISTEXT($E$757)</formula>
    </cfRule>
  </conditionalFormatting>
  <conditionalFormatting sqref="E757">
    <cfRule type="cellIs" dxfId="14621" priority="14815" operator="lessThan">
      <formula>0</formula>
    </cfRule>
  </conditionalFormatting>
  <conditionalFormatting sqref="F757">
    <cfRule type="cellIs" dxfId="14620" priority="14814" operator="greaterThan">
      <formula>5000000</formula>
    </cfRule>
  </conditionalFormatting>
  <conditionalFormatting sqref="F757">
    <cfRule type="expression" dxfId="14619" priority="14813">
      <formula>ISTEXT($F$757)</formula>
    </cfRule>
  </conditionalFormatting>
  <conditionalFormatting sqref="F757">
    <cfRule type="cellIs" dxfId="14618" priority="14812" operator="lessThan">
      <formula>0</formula>
    </cfRule>
  </conditionalFormatting>
  <conditionalFormatting sqref="G757">
    <cfRule type="cellIs" dxfId="14617" priority="14811" operator="greaterThan">
      <formula>5000000</formula>
    </cfRule>
  </conditionalFormatting>
  <conditionalFormatting sqref="G757">
    <cfRule type="expression" dxfId="14616" priority="14810">
      <formula>ISTEXT($G$757)</formula>
    </cfRule>
  </conditionalFormatting>
  <conditionalFormatting sqref="G757">
    <cfRule type="cellIs" dxfId="14615" priority="14809" operator="lessThan">
      <formula>0</formula>
    </cfRule>
  </conditionalFormatting>
  <conditionalFormatting sqref="H757">
    <cfRule type="cellIs" dxfId="14614" priority="14808" operator="greaterThan">
      <formula>5000000</formula>
    </cfRule>
  </conditionalFormatting>
  <conditionalFormatting sqref="H757">
    <cfRule type="expression" dxfId="14613" priority="14807">
      <formula>ISTEXT($H$757)</formula>
    </cfRule>
  </conditionalFormatting>
  <conditionalFormatting sqref="H757">
    <cfRule type="cellIs" dxfId="14612" priority="14806" operator="lessThan">
      <formula>0</formula>
    </cfRule>
  </conditionalFormatting>
  <conditionalFormatting sqref="I757">
    <cfRule type="cellIs" dxfId="14611" priority="14805" operator="greaterThan">
      <formula>5000000</formula>
    </cfRule>
  </conditionalFormatting>
  <conditionalFormatting sqref="I757">
    <cfRule type="expression" dxfId="14610" priority="14804">
      <formula>ISTEXT($I$757)</formula>
    </cfRule>
  </conditionalFormatting>
  <conditionalFormatting sqref="I757">
    <cfRule type="cellIs" dxfId="14609" priority="14803" operator="lessThan">
      <formula>0</formula>
    </cfRule>
  </conditionalFormatting>
  <conditionalFormatting sqref="J757">
    <cfRule type="cellIs" dxfId="14608" priority="14802" operator="greaterThan">
      <formula>5000000</formula>
    </cfRule>
  </conditionalFormatting>
  <conditionalFormatting sqref="J757">
    <cfRule type="expression" dxfId="14607" priority="14801">
      <formula>ISTEXT($J$757)</formula>
    </cfRule>
  </conditionalFormatting>
  <conditionalFormatting sqref="J757">
    <cfRule type="cellIs" dxfId="14606" priority="14800" operator="lessThan">
      <formula>0</formula>
    </cfRule>
  </conditionalFormatting>
  <conditionalFormatting sqref="K757">
    <cfRule type="cellIs" dxfId="14605" priority="14799" operator="greaterThan">
      <formula>5000000</formula>
    </cfRule>
  </conditionalFormatting>
  <conditionalFormatting sqref="K757">
    <cfRule type="expression" dxfId="14604" priority="14798">
      <formula>ISTEXT($K$757)</formula>
    </cfRule>
  </conditionalFormatting>
  <conditionalFormatting sqref="K757">
    <cfRule type="cellIs" dxfId="14603" priority="14797" operator="lessThan">
      <formula>0</formula>
    </cfRule>
  </conditionalFormatting>
  <conditionalFormatting sqref="L757">
    <cfRule type="cellIs" dxfId="14602" priority="14796" operator="greaterThan">
      <formula>5000000</formula>
    </cfRule>
  </conditionalFormatting>
  <conditionalFormatting sqref="L757">
    <cfRule type="expression" dxfId="14601" priority="14795">
      <formula>ISTEXT($L$757)</formula>
    </cfRule>
  </conditionalFormatting>
  <conditionalFormatting sqref="L757">
    <cfRule type="cellIs" dxfId="14600" priority="14794" operator="lessThan">
      <formula>0</formula>
    </cfRule>
  </conditionalFormatting>
  <conditionalFormatting sqref="M757">
    <cfRule type="cellIs" dxfId="14599" priority="14793" operator="greaterThan">
      <formula>5000000</formula>
    </cfRule>
  </conditionalFormatting>
  <conditionalFormatting sqref="M757">
    <cfRule type="expression" dxfId="14598" priority="14792">
      <formula>ISTEXT($M$757)</formula>
    </cfRule>
  </conditionalFormatting>
  <conditionalFormatting sqref="M757">
    <cfRule type="cellIs" dxfId="14597" priority="14791" operator="lessThan">
      <formula>0</formula>
    </cfRule>
  </conditionalFormatting>
  <conditionalFormatting sqref="N757">
    <cfRule type="cellIs" dxfId="14596" priority="14790" operator="greaterThan">
      <formula>5000000</formula>
    </cfRule>
  </conditionalFormatting>
  <conditionalFormatting sqref="N757">
    <cfRule type="expression" dxfId="14595" priority="14789">
      <formula>ISTEXT($N$757)</formula>
    </cfRule>
  </conditionalFormatting>
  <conditionalFormatting sqref="N757">
    <cfRule type="cellIs" dxfId="14594" priority="14788" operator="lessThan">
      <formula>0</formula>
    </cfRule>
  </conditionalFormatting>
  <conditionalFormatting sqref="O757">
    <cfRule type="cellIs" dxfId="14593" priority="14787" operator="greaterThan">
      <formula>5000000</formula>
    </cfRule>
  </conditionalFormatting>
  <conditionalFormatting sqref="O757">
    <cfRule type="expression" dxfId="14592" priority="14786">
      <formula>ISTEXT($O$757)</formula>
    </cfRule>
  </conditionalFormatting>
  <conditionalFormatting sqref="O757">
    <cfRule type="cellIs" dxfId="14591" priority="14785" operator="lessThan">
      <formula>0</formula>
    </cfRule>
  </conditionalFormatting>
  <conditionalFormatting sqref="P757">
    <cfRule type="cellIs" dxfId="14590" priority="14784" operator="greaterThan">
      <formula>5000000</formula>
    </cfRule>
  </conditionalFormatting>
  <conditionalFormatting sqref="P757">
    <cfRule type="expression" dxfId="14589" priority="14783">
      <formula>ISTEXT($P$757)</formula>
    </cfRule>
  </conditionalFormatting>
  <conditionalFormatting sqref="P757">
    <cfRule type="cellIs" dxfId="14588" priority="14782" operator="lessThan">
      <formula>0</formula>
    </cfRule>
  </conditionalFormatting>
  <conditionalFormatting sqref="Q757">
    <cfRule type="cellIs" dxfId="14587" priority="14781" operator="greaterThan">
      <formula>5000000</formula>
    </cfRule>
  </conditionalFormatting>
  <conditionalFormatting sqref="Q757">
    <cfRule type="expression" dxfId="14586" priority="14780">
      <formula>ISTEXT($Q$757)</formula>
    </cfRule>
  </conditionalFormatting>
  <conditionalFormatting sqref="Q757">
    <cfRule type="cellIs" dxfId="14585" priority="14779" operator="lessThan">
      <formula>0</formula>
    </cfRule>
  </conditionalFormatting>
  <conditionalFormatting sqref="R757">
    <cfRule type="cellIs" dxfId="14584" priority="14778" operator="greaterThan">
      <formula>5000000</formula>
    </cfRule>
  </conditionalFormatting>
  <conditionalFormatting sqref="R757">
    <cfRule type="expression" dxfId="14583" priority="14777">
      <formula>ISTEXT($R$757)</formula>
    </cfRule>
  </conditionalFormatting>
  <conditionalFormatting sqref="R757">
    <cfRule type="cellIs" dxfId="14582" priority="14776" operator="lessThan">
      <formula>0</formula>
    </cfRule>
  </conditionalFormatting>
  <conditionalFormatting sqref="S757">
    <cfRule type="cellIs" dxfId="14581" priority="14775" operator="greaterThan">
      <formula>5000000</formula>
    </cfRule>
  </conditionalFormatting>
  <conditionalFormatting sqref="S757">
    <cfRule type="expression" dxfId="14580" priority="14774">
      <formula>ISTEXT($S$757)</formula>
    </cfRule>
  </conditionalFormatting>
  <conditionalFormatting sqref="S757">
    <cfRule type="cellIs" dxfId="14579" priority="14773" operator="lessThan">
      <formula>0</formula>
    </cfRule>
  </conditionalFormatting>
  <conditionalFormatting sqref="T757">
    <cfRule type="cellIs" dxfId="14578" priority="14772" operator="greaterThan">
      <formula>5000000</formula>
    </cfRule>
  </conditionalFormatting>
  <conditionalFormatting sqref="T757">
    <cfRule type="expression" dxfId="14577" priority="14771">
      <formula>ISTEXT($T$757)</formula>
    </cfRule>
  </conditionalFormatting>
  <conditionalFormatting sqref="T757">
    <cfRule type="cellIs" dxfId="14576" priority="14770" operator="lessThan">
      <formula>0</formula>
    </cfRule>
  </conditionalFormatting>
  <conditionalFormatting sqref="U757">
    <cfRule type="cellIs" dxfId="14575" priority="14769" operator="greaterThan">
      <formula>5000000</formula>
    </cfRule>
  </conditionalFormatting>
  <conditionalFormatting sqref="U757">
    <cfRule type="expression" dxfId="14574" priority="14768">
      <formula>ISTEXT($U$757)</formula>
    </cfRule>
  </conditionalFormatting>
  <conditionalFormatting sqref="U757">
    <cfRule type="cellIs" dxfId="14573" priority="14767" operator="lessThan">
      <formula>0</formula>
    </cfRule>
  </conditionalFormatting>
  <conditionalFormatting sqref="V757">
    <cfRule type="cellIs" dxfId="14572" priority="14766" operator="greaterThan">
      <formula>5000000</formula>
    </cfRule>
  </conditionalFormatting>
  <conditionalFormatting sqref="V757">
    <cfRule type="expression" dxfId="14571" priority="14765">
      <formula>ISTEXT($V$757)</formula>
    </cfRule>
  </conditionalFormatting>
  <conditionalFormatting sqref="V757">
    <cfRule type="cellIs" dxfId="14570" priority="14764" operator="lessThan">
      <formula>0</formula>
    </cfRule>
  </conditionalFormatting>
  <conditionalFormatting sqref="W757">
    <cfRule type="cellIs" dxfId="14569" priority="14763" operator="greaterThan">
      <formula>5000000</formula>
    </cfRule>
  </conditionalFormatting>
  <conditionalFormatting sqref="W757">
    <cfRule type="expression" dxfId="14568" priority="14762">
      <formula>ISTEXT($W$757)</formula>
    </cfRule>
  </conditionalFormatting>
  <conditionalFormatting sqref="W757">
    <cfRule type="cellIs" dxfId="14567" priority="14761" operator="lessThan">
      <formula>0</formula>
    </cfRule>
  </conditionalFormatting>
  <conditionalFormatting sqref="X757">
    <cfRule type="cellIs" dxfId="14566" priority="14760" operator="greaterThan">
      <formula>5000000</formula>
    </cfRule>
  </conditionalFormatting>
  <conditionalFormatting sqref="X757">
    <cfRule type="expression" dxfId="14565" priority="14759">
      <formula>ISTEXT($X$757)</formula>
    </cfRule>
  </conditionalFormatting>
  <conditionalFormatting sqref="X757">
    <cfRule type="cellIs" dxfId="14564" priority="14758" operator="lessThan">
      <formula>0</formula>
    </cfRule>
  </conditionalFormatting>
  <conditionalFormatting sqref="Y757">
    <cfRule type="cellIs" dxfId="14563" priority="14757" operator="greaterThan">
      <formula>5000000</formula>
    </cfRule>
  </conditionalFormatting>
  <conditionalFormatting sqref="Y757">
    <cfRule type="expression" dxfId="14562" priority="14756">
      <formula>ISTEXT($Y$757)</formula>
    </cfRule>
  </conditionalFormatting>
  <conditionalFormatting sqref="Y757">
    <cfRule type="cellIs" dxfId="14561" priority="14755" operator="lessThan">
      <formula>0</formula>
    </cfRule>
  </conditionalFormatting>
  <conditionalFormatting sqref="Z757">
    <cfRule type="cellIs" dxfId="14560" priority="14754" operator="greaterThan">
      <formula>5000000</formula>
    </cfRule>
  </conditionalFormatting>
  <conditionalFormatting sqref="Z757">
    <cfRule type="expression" dxfId="14559" priority="14753">
      <formula>ISTEXT($Z$757)</formula>
    </cfRule>
  </conditionalFormatting>
  <conditionalFormatting sqref="Z757">
    <cfRule type="cellIs" dxfId="14558" priority="14752" operator="lessThan">
      <formula>0</formula>
    </cfRule>
  </conditionalFormatting>
  <conditionalFormatting sqref="D758">
    <cfRule type="cellIs" dxfId="14557" priority="14751" operator="greaterThan">
      <formula>5000000</formula>
    </cfRule>
  </conditionalFormatting>
  <conditionalFormatting sqref="D758">
    <cfRule type="expression" dxfId="14556" priority="14750">
      <formula>ISTEXT($D$758)</formula>
    </cfRule>
  </conditionalFormatting>
  <conditionalFormatting sqref="D758">
    <cfRule type="cellIs" dxfId="14555" priority="14749" operator="lessThan">
      <formula>0</formula>
    </cfRule>
  </conditionalFormatting>
  <conditionalFormatting sqref="E758">
    <cfRule type="cellIs" dxfId="14554" priority="14748" operator="greaterThan">
      <formula>5000000</formula>
    </cfRule>
  </conditionalFormatting>
  <conditionalFormatting sqref="E758">
    <cfRule type="expression" dxfId="14553" priority="14747">
      <formula>ISTEXT($E$758)</formula>
    </cfRule>
  </conditionalFormatting>
  <conditionalFormatting sqref="E758">
    <cfRule type="cellIs" dxfId="14552" priority="14746" operator="lessThan">
      <formula>0</formula>
    </cfRule>
  </conditionalFormatting>
  <conditionalFormatting sqref="F758">
    <cfRule type="cellIs" dxfId="14551" priority="14745" operator="greaterThan">
      <formula>5000000</formula>
    </cfRule>
  </conditionalFormatting>
  <conditionalFormatting sqref="F758">
    <cfRule type="expression" dxfId="14550" priority="14744">
      <formula>ISTEXT($F$758)</formula>
    </cfRule>
  </conditionalFormatting>
  <conditionalFormatting sqref="F758">
    <cfRule type="cellIs" dxfId="14549" priority="14743" operator="lessThan">
      <formula>0</formula>
    </cfRule>
  </conditionalFormatting>
  <conditionalFormatting sqref="G758">
    <cfRule type="cellIs" dxfId="14548" priority="14742" operator="greaterThan">
      <formula>5000000</formula>
    </cfRule>
  </conditionalFormatting>
  <conditionalFormatting sqref="G758">
    <cfRule type="expression" dxfId="14547" priority="14741">
      <formula>ISTEXT($G$758)</formula>
    </cfRule>
  </conditionalFormatting>
  <conditionalFormatting sqref="G758">
    <cfRule type="cellIs" dxfId="14546" priority="14740" operator="lessThan">
      <formula>0</formula>
    </cfRule>
  </conditionalFormatting>
  <conditionalFormatting sqref="H758">
    <cfRule type="cellIs" dxfId="14545" priority="14739" operator="greaterThan">
      <formula>5000000</formula>
    </cfRule>
  </conditionalFormatting>
  <conditionalFormatting sqref="H758">
    <cfRule type="expression" dxfId="14544" priority="14738">
      <formula>ISTEXT($H$758)</formula>
    </cfRule>
  </conditionalFormatting>
  <conditionalFormatting sqref="H758">
    <cfRule type="cellIs" dxfId="14543" priority="14737" operator="lessThan">
      <formula>0</formula>
    </cfRule>
  </conditionalFormatting>
  <conditionalFormatting sqref="I758">
    <cfRule type="cellIs" dxfId="14542" priority="14736" operator="greaterThan">
      <formula>5000000</formula>
    </cfRule>
  </conditionalFormatting>
  <conditionalFormatting sqref="I758">
    <cfRule type="expression" dxfId="14541" priority="14735">
      <formula>ISTEXT($I$758)</formula>
    </cfRule>
  </conditionalFormatting>
  <conditionalFormatting sqref="I758">
    <cfRule type="cellIs" dxfId="14540" priority="14734" operator="lessThan">
      <formula>0</formula>
    </cfRule>
  </conditionalFormatting>
  <conditionalFormatting sqref="J758">
    <cfRule type="cellIs" dxfId="14539" priority="14733" operator="greaterThan">
      <formula>5000000</formula>
    </cfRule>
  </conditionalFormatting>
  <conditionalFormatting sqref="J758">
    <cfRule type="expression" dxfId="14538" priority="14732">
      <formula>ISTEXT($J$758)</formula>
    </cfRule>
  </conditionalFormatting>
  <conditionalFormatting sqref="J758">
    <cfRule type="cellIs" dxfId="14537" priority="14731" operator="lessThan">
      <formula>0</formula>
    </cfRule>
  </conditionalFormatting>
  <conditionalFormatting sqref="K758">
    <cfRule type="cellIs" dxfId="14536" priority="14730" operator="greaterThan">
      <formula>5000000</formula>
    </cfRule>
  </conditionalFormatting>
  <conditionalFormatting sqref="K758">
    <cfRule type="expression" dxfId="14535" priority="14729">
      <formula>ISTEXT($K$758)</formula>
    </cfRule>
  </conditionalFormatting>
  <conditionalFormatting sqref="K758">
    <cfRule type="cellIs" dxfId="14534" priority="14728" operator="lessThan">
      <formula>0</formula>
    </cfRule>
  </conditionalFormatting>
  <conditionalFormatting sqref="L758">
    <cfRule type="cellIs" dxfId="14533" priority="14727" operator="greaterThan">
      <formula>5000000</formula>
    </cfRule>
  </conditionalFormatting>
  <conditionalFormatting sqref="L758">
    <cfRule type="expression" dxfId="14532" priority="14726">
      <formula>ISTEXT($L$758)</formula>
    </cfRule>
  </conditionalFormatting>
  <conditionalFormatting sqref="L758">
    <cfRule type="cellIs" dxfId="14531" priority="14725" operator="lessThan">
      <formula>0</formula>
    </cfRule>
  </conditionalFormatting>
  <conditionalFormatting sqref="M758">
    <cfRule type="cellIs" dxfId="14530" priority="14724" operator="greaterThan">
      <formula>5000000</formula>
    </cfRule>
  </conditionalFormatting>
  <conditionalFormatting sqref="M758">
    <cfRule type="expression" dxfId="14529" priority="14723">
      <formula>ISTEXT($M$758)</formula>
    </cfRule>
  </conditionalFormatting>
  <conditionalFormatting sqref="M758">
    <cfRule type="cellIs" dxfId="14528" priority="14722" operator="lessThan">
      <formula>0</formula>
    </cfRule>
  </conditionalFormatting>
  <conditionalFormatting sqref="N758">
    <cfRule type="cellIs" dxfId="14527" priority="14721" operator="greaterThan">
      <formula>5000000</formula>
    </cfRule>
  </conditionalFormatting>
  <conditionalFormatting sqref="N758">
    <cfRule type="expression" dxfId="14526" priority="14720">
      <formula>ISTEXT($N$758)</formula>
    </cfRule>
  </conditionalFormatting>
  <conditionalFormatting sqref="N758">
    <cfRule type="cellIs" dxfId="14525" priority="14719" operator="lessThan">
      <formula>0</formula>
    </cfRule>
  </conditionalFormatting>
  <conditionalFormatting sqref="O758">
    <cfRule type="cellIs" dxfId="14524" priority="14718" operator="greaterThan">
      <formula>5000000</formula>
    </cfRule>
  </conditionalFormatting>
  <conditionalFormatting sqref="O758">
    <cfRule type="expression" dxfId="14523" priority="14717">
      <formula>ISTEXT($O$758)</formula>
    </cfRule>
  </conditionalFormatting>
  <conditionalFormatting sqref="O758">
    <cfRule type="cellIs" dxfId="14522" priority="14716" operator="lessThan">
      <formula>0</formula>
    </cfRule>
  </conditionalFormatting>
  <conditionalFormatting sqref="P758">
    <cfRule type="cellIs" dxfId="14521" priority="14715" operator="greaterThan">
      <formula>5000000</formula>
    </cfRule>
  </conditionalFormatting>
  <conditionalFormatting sqref="P758">
    <cfRule type="expression" dxfId="14520" priority="14714">
      <formula>ISTEXT($P$758)</formula>
    </cfRule>
  </conditionalFormatting>
  <conditionalFormatting sqref="P758">
    <cfRule type="cellIs" dxfId="14519" priority="14713" operator="lessThan">
      <formula>0</formula>
    </cfRule>
  </conditionalFormatting>
  <conditionalFormatting sqref="Q758">
    <cfRule type="cellIs" dxfId="14518" priority="14712" operator="greaterThan">
      <formula>5000000</formula>
    </cfRule>
  </conditionalFormatting>
  <conditionalFormatting sqref="Q758">
    <cfRule type="expression" dxfId="14517" priority="14711">
      <formula>ISTEXT($Q$758)</formula>
    </cfRule>
  </conditionalFormatting>
  <conditionalFormatting sqref="Q758">
    <cfRule type="cellIs" dxfId="14516" priority="14710" operator="lessThan">
      <formula>0</formula>
    </cfRule>
  </conditionalFormatting>
  <conditionalFormatting sqref="R758">
    <cfRule type="cellIs" dxfId="14515" priority="14709" operator="greaterThan">
      <formula>5000000</formula>
    </cfRule>
  </conditionalFormatting>
  <conditionalFormatting sqref="R758">
    <cfRule type="expression" dxfId="14514" priority="14708">
      <formula>ISTEXT($R$758)</formula>
    </cfRule>
  </conditionalFormatting>
  <conditionalFormatting sqref="R758">
    <cfRule type="cellIs" dxfId="14513" priority="14707" operator="lessThan">
      <formula>0</formula>
    </cfRule>
  </conditionalFormatting>
  <conditionalFormatting sqref="S758">
    <cfRule type="cellIs" dxfId="14512" priority="14706" operator="greaterThan">
      <formula>5000000</formula>
    </cfRule>
  </conditionalFormatting>
  <conditionalFormatting sqref="S758">
    <cfRule type="expression" dxfId="14511" priority="14705">
      <formula>ISTEXT($S$758)</formula>
    </cfRule>
  </conditionalFormatting>
  <conditionalFormatting sqref="S758">
    <cfRule type="cellIs" dxfId="14510" priority="14704" operator="lessThan">
      <formula>0</formula>
    </cfRule>
  </conditionalFormatting>
  <conditionalFormatting sqref="T758">
    <cfRule type="cellIs" dxfId="14509" priority="14703" operator="greaterThan">
      <formula>5000000</formula>
    </cfRule>
  </conditionalFormatting>
  <conditionalFormatting sqref="T758">
    <cfRule type="expression" dxfId="14508" priority="14702">
      <formula>ISTEXT($T$758)</formula>
    </cfRule>
  </conditionalFormatting>
  <conditionalFormatting sqref="T758">
    <cfRule type="cellIs" dxfId="14507" priority="14701" operator="lessThan">
      <formula>0</formula>
    </cfRule>
  </conditionalFormatting>
  <conditionalFormatting sqref="U758">
    <cfRule type="cellIs" dxfId="14506" priority="14700" operator="greaterThan">
      <formula>5000000</formula>
    </cfRule>
  </conditionalFormatting>
  <conditionalFormatting sqref="U758">
    <cfRule type="expression" dxfId="14505" priority="14699">
      <formula>ISTEXT($U$758)</formula>
    </cfRule>
  </conditionalFormatting>
  <conditionalFormatting sqref="U758">
    <cfRule type="cellIs" dxfId="14504" priority="14698" operator="lessThan">
      <formula>0</formula>
    </cfRule>
  </conditionalFormatting>
  <conditionalFormatting sqref="V758">
    <cfRule type="cellIs" dxfId="14503" priority="14697" operator="greaterThan">
      <formula>5000000</formula>
    </cfRule>
  </conditionalFormatting>
  <conditionalFormatting sqref="V758">
    <cfRule type="expression" dxfId="14502" priority="14696">
      <formula>ISTEXT($V$758)</formula>
    </cfRule>
  </conditionalFormatting>
  <conditionalFormatting sqref="V758">
    <cfRule type="cellIs" dxfId="14501" priority="14695" operator="lessThan">
      <formula>0</formula>
    </cfRule>
  </conditionalFormatting>
  <conditionalFormatting sqref="W758">
    <cfRule type="cellIs" dxfId="14500" priority="14694" operator="greaterThan">
      <formula>5000000</formula>
    </cfRule>
  </conditionalFormatting>
  <conditionalFormatting sqref="W758">
    <cfRule type="expression" dxfId="14499" priority="14693">
      <formula>ISTEXT($W$758)</formula>
    </cfRule>
  </conditionalFormatting>
  <conditionalFormatting sqref="W758">
    <cfRule type="cellIs" dxfId="14498" priority="14692" operator="lessThan">
      <formula>0</formula>
    </cfRule>
  </conditionalFormatting>
  <conditionalFormatting sqref="X758">
    <cfRule type="cellIs" dxfId="14497" priority="14691" operator="greaterThan">
      <formula>5000000</formula>
    </cfRule>
  </conditionalFormatting>
  <conditionalFormatting sqref="X758">
    <cfRule type="expression" dxfId="14496" priority="14690">
      <formula>ISTEXT($X$758)</formula>
    </cfRule>
  </conditionalFormatting>
  <conditionalFormatting sqref="X758">
    <cfRule type="cellIs" dxfId="14495" priority="14689" operator="lessThan">
      <formula>0</formula>
    </cfRule>
  </conditionalFormatting>
  <conditionalFormatting sqref="Y758">
    <cfRule type="cellIs" dxfId="14494" priority="14688" operator="greaterThan">
      <formula>5000000</formula>
    </cfRule>
  </conditionalFormatting>
  <conditionalFormatting sqref="Y758">
    <cfRule type="expression" dxfId="14493" priority="14687">
      <formula>ISTEXT($Y$758)</formula>
    </cfRule>
  </conditionalFormatting>
  <conditionalFormatting sqref="Y758">
    <cfRule type="cellIs" dxfId="14492" priority="14686" operator="lessThan">
      <formula>0</formula>
    </cfRule>
  </conditionalFormatting>
  <conditionalFormatting sqref="Z758">
    <cfRule type="cellIs" dxfId="14491" priority="14685" operator="greaterThan">
      <formula>5000000</formula>
    </cfRule>
  </conditionalFormatting>
  <conditionalFormatting sqref="Z758">
    <cfRule type="expression" dxfId="14490" priority="14684">
      <formula>ISTEXT($Z$758)</formula>
    </cfRule>
  </conditionalFormatting>
  <conditionalFormatting sqref="Z758">
    <cfRule type="cellIs" dxfId="14489" priority="14683" operator="lessThan">
      <formula>0</formula>
    </cfRule>
  </conditionalFormatting>
  <conditionalFormatting sqref="D759">
    <cfRule type="cellIs" dxfId="14488" priority="14682" operator="greaterThan">
      <formula>5000000</formula>
    </cfRule>
  </conditionalFormatting>
  <conditionalFormatting sqref="D759">
    <cfRule type="expression" dxfId="14487" priority="14681">
      <formula>ISTEXT($D$759)</formula>
    </cfRule>
  </conditionalFormatting>
  <conditionalFormatting sqref="D759">
    <cfRule type="cellIs" dxfId="14486" priority="14680" operator="lessThan">
      <formula>0</formula>
    </cfRule>
  </conditionalFormatting>
  <conditionalFormatting sqref="E759">
    <cfRule type="cellIs" dxfId="14485" priority="14679" operator="greaterThan">
      <formula>5000000</formula>
    </cfRule>
  </conditionalFormatting>
  <conditionalFormatting sqref="E759">
    <cfRule type="expression" dxfId="14484" priority="14678">
      <formula>ISTEXT($E$759)</formula>
    </cfRule>
  </conditionalFormatting>
  <conditionalFormatting sqref="E759">
    <cfRule type="cellIs" dxfId="14483" priority="14677" operator="lessThan">
      <formula>0</formula>
    </cfRule>
  </conditionalFormatting>
  <conditionalFormatting sqref="F759">
    <cfRule type="cellIs" dxfId="14482" priority="14676" operator="greaterThan">
      <formula>5000000</formula>
    </cfRule>
  </conditionalFormatting>
  <conditionalFormatting sqref="F759">
    <cfRule type="expression" dxfId="14481" priority="14675">
      <formula>ISTEXT($F$759)</formula>
    </cfRule>
  </conditionalFormatting>
  <conditionalFormatting sqref="F759">
    <cfRule type="cellIs" dxfId="14480" priority="14674" operator="lessThan">
      <formula>0</formula>
    </cfRule>
  </conditionalFormatting>
  <conditionalFormatting sqref="G759">
    <cfRule type="cellIs" dxfId="14479" priority="14673" operator="greaterThan">
      <formula>5000000</formula>
    </cfRule>
  </conditionalFormatting>
  <conditionalFormatting sqref="G759">
    <cfRule type="expression" dxfId="14478" priority="14672">
      <formula>ISTEXT($G$759)</formula>
    </cfRule>
  </conditionalFormatting>
  <conditionalFormatting sqref="G759">
    <cfRule type="cellIs" dxfId="14477" priority="14671" operator="lessThan">
      <formula>0</formula>
    </cfRule>
  </conditionalFormatting>
  <conditionalFormatting sqref="H759">
    <cfRule type="cellIs" dxfId="14476" priority="14670" operator="greaterThan">
      <formula>5000000</formula>
    </cfRule>
  </conditionalFormatting>
  <conditionalFormatting sqref="H759">
    <cfRule type="expression" dxfId="14475" priority="14669">
      <formula>ISTEXT($H$759)</formula>
    </cfRule>
  </conditionalFormatting>
  <conditionalFormatting sqref="H759">
    <cfRule type="cellIs" dxfId="14474" priority="14668" operator="lessThan">
      <formula>0</formula>
    </cfRule>
  </conditionalFormatting>
  <conditionalFormatting sqref="I759">
    <cfRule type="cellIs" dxfId="14473" priority="14667" operator="greaterThan">
      <formula>5000000</formula>
    </cfRule>
  </conditionalFormatting>
  <conditionalFormatting sqref="I759">
    <cfRule type="expression" dxfId="14472" priority="14666">
      <formula>ISTEXT($I$759)</formula>
    </cfRule>
  </conditionalFormatting>
  <conditionalFormatting sqref="I759">
    <cfRule type="cellIs" dxfId="14471" priority="14665" operator="lessThan">
      <formula>0</formula>
    </cfRule>
  </conditionalFormatting>
  <conditionalFormatting sqref="J759">
    <cfRule type="cellIs" dxfId="14470" priority="14664" operator="greaterThan">
      <formula>5000000</formula>
    </cfRule>
  </conditionalFormatting>
  <conditionalFormatting sqref="J759">
    <cfRule type="expression" dxfId="14469" priority="14663">
      <formula>ISTEXT($J$759)</formula>
    </cfRule>
  </conditionalFormatting>
  <conditionalFormatting sqref="J759">
    <cfRule type="cellIs" dxfId="14468" priority="14662" operator="lessThan">
      <formula>0</formula>
    </cfRule>
  </conditionalFormatting>
  <conditionalFormatting sqref="K759">
    <cfRule type="cellIs" dxfId="14467" priority="14661" operator="greaterThan">
      <formula>5000000</formula>
    </cfRule>
  </conditionalFormatting>
  <conditionalFormatting sqref="K759">
    <cfRule type="expression" dxfId="14466" priority="14660">
      <formula>ISTEXT($K$759)</formula>
    </cfRule>
  </conditionalFormatting>
  <conditionalFormatting sqref="K759">
    <cfRule type="cellIs" dxfId="14465" priority="14659" operator="lessThan">
      <formula>0</formula>
    </cfRule>
  </conditionalFormatting>
  <conditionalFormatting sqref="L759">
    <cfRule type="cellIs" dxfId="14464" priority="14658" operator="greaterThan">
      <formula>5000000</formula>
    </cfRule>
  </conditionalFormatting>
  <conditionalFormatting sqref="L759">
    <cfRule type="expression" dxfId="14463" priority="14657">
      <formula>ISTEXT($L$759)</formula>
    </cfRule>
  </conditionalFormatting>
  <conditionalFormatting sqref="L759">
    <cfRule type="cellIs" dxfId="14462" priority="14656" operator="lessThan">
      <formula>0</formula>
    </cfRule>
  </conditionalFormatting>
  <conditionalFormatting sqref="M759">
    <cfRule type="cellIs" dxfId="14461" priority="14655" operator="greaterThan">
      <formula>5000000</formula>
    </cfRule>
  </conditionalFormatting>
  <conditionalFormatting sqref="M759">
    <cfRule type="expression" dxfId="14460" priority="14654">
      <formula>ISTEXT($M$759)</formula>
    </cfRule>
  </conditionalFormatting>
  <conditionalFormatting sqref="M759">
    <cfRule type="cellIs" dxfId="14459" priority="14653" operator="lessThan">
      <formula>0</formula>
    </cfRule>
  </conditionalFormatting>
  <conditionalFormatting sqref="N759">
    <cfRule type="cellIs" dxfId="14458" priority="14652" operator="greaterThan">
      <formula>5000000</formula>
    </cfRule>
  </conditionalFormatting>
  <conditionalFormatting sqref="N759">
    <cfRule type="expression" dxfId="14457" priority="14651">
      <formula>ISTEXT($N$759)</formula>
    </cfRule>
  </conditionalFormatting>
  <conditionalFormatting sqref="N759">
    <cfRule type="cellIs" dxfId="14456" priority="14650" operator="lessThan">
      <formula>0</formula>
    </cfRule>
  </conditionalFormatting>
  <conditionalFormatting sqref="O759">
    <cfRule type="cellIs" dxfId="14455" priority="14649" operator="greaterThan">
      <formula>5000000</formula>
    </cfRule>
  </conditionalFormatting>
  <conditionalFormatting sqref="O759">
    <cfRule type="expression" dxfId="14454" priority="14648">
      <formula>ISTEXT($O$759)</formula>
    </cfRule>
  </conditionalFormatting>
  <conditionalFormatting sqref="O759">
    <cfRule type="cellIs" dxfId="14453" priority="14647" operator="lessThan">
      <formula>0</formula>
    </cfRule>
  </conditionalFormatting>
  <conditionalFormatting sqref="P759">
    <cfRule type="cellIs" dxfId="14452" priority="14646" operator="greaterThan">
      <formula>5000000</formula>
    </cfRule>
  </conditionalFormatting>
  <conditionalFormatting sqref="P759">
    <cfRule type="expression" dxfId="14451" priority="14645">
      <formula>ISTEXT($P$759)</formula>
    </cfRule>
  </conditionalFormatting>
  <conditionalFormatting sqref="P759">
    <cfRule type="cellIs" dxfId="14450" priority="14644" operator="lessThan">
      <formula>0</formula>
    </cfRule>
  </conditionalFormatting>
  <conditionalFormatting sqref="Q759">
    <cfRule type="cellIs" dxfId="14449" priority="14643" operator="greaterThan">
      <formula>5000000</formula>
    </cfRule>
  </conditionalFormatting>
  <conditionalFormatting sqref="Q759">
    <cfRule type="expression" dxfId="14448" priority="14642">
      <formula>ISTEXT($Q$759)</formula>
    </cfRule>
  </conditionalFormatting>
  <conditionalFormatting sqref="Q759">
    <cfRule type="cellIs" dxfId="14447" priority="14641" operator="lessThan">
      <formula>0</formula>
    </cfRule>
  </conditionalFormatting>
  <conditionalFormatting sqref="R759">
    <cfRule type="cellIs" dxfId="14446" priority="14640" operator="greaterThan">
      <formula>5000000</formula>
    </cfRule>
  </conditionalFormatting>
  <conditionalFormatting sqref="R759">
    <cfRule type="expression" dxfId="14445" priority="14639">
      <formula>ISTEXT($R$759)</formula>
    </cfRule>
  </conditionalFormatting>
  <conditionalFormatting sqref="R759">
    <cfRule type="cellIs" dxfId="14444" priority="14638" operator="lessThan">
      <formula>0</formula>
    </cfRule>
  </conditionalFormatting>
  <conditionalFormatting sqref="S759">
    <cfRule type="cellIs" dxfId="14443" priority="14637" operator="greaterThan">
      <formula>5000000</formula>
    </cfRule>
  </conditionalFormatting>
  <conditionalFormatting sqref="S759">
    <cfRule type="expression" dxfId="14442" priority="14636">
      <formula>ISTEXT($S$759)</formula>
    </cfRule>
  </conditionalFormatting>
  <conditionalFormatting sqref="S759">
    <cfRule type="cellIs" dxfId="14441" priority="14635" operator="lessThan">
      <formula>0</formula>
    </cfRule>
  </conditionalFormatting>
  <conditionalFormatting sqref="T759">
    <cfRule type="cellIs" dxfId="14440" priority="14634" operator="greaterThan">
      <formula>5000000</formula>
    </cfRule>
  </conditionalFormatting>
  <conditionalFormatting sqref="T759">
    <cfRule type="expression" dxfId="14439" priority="14633">
      <formula>ISTEXT($T$759)</formula>
    </cfRule>
  </conditionalFormatting>
  <conditionalFormatting sqref="T759">
    <cfRule type="cellIs" dxfId="14438" priority="14632" operator="lessThan">
      <formula>0</formula>
    </cfRule>
  </conditionalFormatting>
  <conditionalFormatting sqref="U759">
    <cfRule type="cellIs" dxfId="14437" priority="14631" operator="greaterThan">
      <formula>5000000</formula>
    </cfRule>
  </conditionalFormatting>
  <conditionalFormatting sqref="U759">
    <cfRule type="expression" dxfId="14436" priority="14630">
      <formula>ISTEXT($U$759)</formula>
    </cfRule>
  </conditionalFormatting>
  <conditionalFormatting sqref="U759">
    <cfRule type="cellIs" dxfId="14435" priority="14629" operator="lessThan">
      <formula>0</formula>
    </cfRule>
  </conditionalFormatting>
  <conditionalFormatting sqref="V759">
    <cfRule type="cellIs" dxfId="14434" priority="14628" operator="greaterThan">
      <formula>5000000</formula>
    </cfRule>
  </conditionalFormatting>
  <conditionalFormatting sqref="V759">
    <cfRule type="expression" dxfId="14433" priority="14627">
      <formula>ISTEXT($V$759)</formula>
    </cfRule>
  </conditionalFormatting>
  <conditionalFormatting sqref="V759">
    <cfRule type="cellIs" dxfId="14432" priority="14626" operator="lessThan">
      <formula>0</formula>
    </cfRule>
  </conditionalFormatting>
  <conditionalFormatting sqref="W759">
    <cfRule type="cellIs" dxfId="14431" priority="14625" operator="greaterThan">
      <formula>5000000</formula>
    </cfRule>
  </conditionalFormatting>
  <conditionalFormatting sqref="W759">
    <cfRule type="expression" dxfId="14430" priority="14624">
      <formula>ISTEXT($W$759)</formula>
    </cfRule>
  </conditionalFormatting>
  <conditionalFormatting sqref="W759">
    <cfRule type="cellIs" dxfId="14429" priority="14623" operator="lessThan">
      <formula>0</formula>
    </cfRule>
  </conditionalFormatting>
  <conditionalFormatting sqref="X759">
    <cfRule type="cellIs" dxfId="14428" priority="14622" operator="greaterThan">
      <formula>5000000</formula>
    </cfRule>
  </conditionalFormatting>
  <conditionalFormatting sqref="X759">
    <cfRule type="expression" dxfId="14427" priority="14621">
      <formula>ISTEXT($X$759)</formula>
    </cfRule>
  </conditionalFormatting>
  <conditionalFormatting sqref="X759">
    <cfRule type="cellIs" dxfId="14426" priority="14620" operator="lessThan">
      <formula>0</formula>
    </cfRule>
  </conditionalFormatting>
  <conditionalFormatting sqref="Y759">
    <cfRule type="cellIs" dxfId="14425" priority="14619" operator="greaterThan">
      <formula>5000000</formula>
    </cfRule>
  </conditionalFormatting>
  <conditionalFormatting sqref="Y759">
    <cfRule type="expression" dxfId="14424" priority="14618">
      <formula>ISTEXT($Y$759)</formula>
    </cfRule>
  </conditionalFormatting>
  <conditionalFormatting sqref="Y759">
    <cfRule type="cellIs" dxfId="14423" priority="14617" operator="lessThan">
      <formula>0</formula>
    </cfRule>
  </conditionalFormatting>
  <conditionalFormatting sqref="Z759">
    <cfRule type="cellIs" dxfId="14422" priority="14616" operator="greaterThan">
      <formula>5000000</formula>
    </cfRule>
  </conditionalFormatting>
  <conditionalFormatting sqref="Z759">
    <cfRule type="expression" dxfId="14421" priority="14615">
      <formula>ISTEXT($Z$759)</formula>
    </cfRule>
  </conditionalFormatting>
  <conditionalFormatting sqref="Z759">
    <cfRule type="cellIs" dxfId="14420" priority="14614" operator="lessThan">
      <formula>0</formula>
    </cfRule>
  </conditionalFormatting>
  <conditionalFormatting sqref="E760">
    <cfRule type="cellIs" dxfId="14419" priority="14613" operator="greaterThan">
      <formula>5000000</formula>
    </cfRule>
  </conditionalFormatting>
  <conditionalFormatting sqref="E760">
    <cfRule type="expression" dxfId="14418" priority="14612">
      <formula>ISTEXT($E$760)</formula>
    </cfRule>
  </conditionalFormatting>
  <conditionalFormatting sqref="E760">
    <cfRule type="cellIs" dxfId="14417" priority="14611" operator="lessThan">
      <formula>0</formula>
    </cfRule>
  </conditionalFormatting>
  <conditionalFormatting sqref="F760">
    <cfRule type="cellIs" dxfId="14416" priority="14610" operator="greaterThan">
      <formula>5000000</formula>
    </cfRule>
  </conditionalFormatting>
  <conditionalFormatting sqref="F760">
    <cfRule type="expression" dxfId="14415" priority="14609">
      <formula>ISTEXT($F$760)</formula>
    </cfRule>
  </conditionalFormatting>
  <conditionalFormatting sqref="F760">
    <cfRule type="cellIs" dxfId="14414" priority="14608" operator="lessThan">
      <formula>0</formula>
    </cfRule>
  </conditionalFormatting>
  <conditionalFormatting sqref="G760">
    <cfRule type="cellIs" dxfId="14413" priority="14607" operator="greaterThan">
      <formula>5000000</formula>
    </cfRule>
  </conditionalFormatting>
  <conditionalFormatting sqref="G760">
    <cfRule type="expression" dxfId="14412" priority="14606">
      <formula>ISTEXT($G$760)</formula>
    </cfRule>
  </conditionalFormatting>
  <conditionalFormatting sqref="G760">
    <cfRule type="cellIs" dxfId="14411" priority="14605" operator="lessThan">
      <formula>0</formula>
    </cfRule>
  </conditionalFormatting>
  <conditionalFormatting sqref="H760">
    <cfRule type="cellIs" dxfId="14410" priority="14604" operator="greaterThan">
      <formula>5000000</formula>
    </cfRule>
  </conditionalFormatting>
  <conditionalFormatting sqref="H760">
    <cfRule type="expression" dxfId="14409" priority="14603">
      <formula>ISTEXT($H$760)</formula>
    </cfRule>
  </conditionalFormatting>
  <conditionalFormatting sqref="H760">
    <cfRule type="cellIs" dxfId="14408" priority="14602" operator="lessThan">
      <formula>0</formula>
    </cfRule>
  </conditionalFormatting>
  <conditionalFormatting sqref="I760">
    <cfRule type="cellIs" dxfId="14407" priority="14601" operator="greaterThan">
      <formula>5000000</formula>
    </cfRule>
  </conditionalFormatting>
  <conditionalFormatting sqref="I760">
    <cfRule type="expression" dxfId="14406" priority="14600">
      <formula>ISTEXT($I$760)</formula>
    </cfRule>
  </conditionalFormatting>
  <conditionalFormatting sqref="I760">
    <cfRule type="cellIs" dxfId="14405" priority="14599" operator="lessThan">
      <formula>0</formula>
    </cfRule>
  </conditionalFormatting>
  <conditionalFormatting sqref="J760">
    <cfRule type="cellIs" dxfId="14404" priority="14598" operator="greaterThan">
      <formula>5000000</formula>
    </cfRule>
  </conditionalFormatting>
  <conditionalFormatting sqref="J760">
    <cfRule type="expression" dxfId="14403" priority="14597">
      <formula>ISTEXT($J$760)</formula>
    </cfRule>
  </conditionalFormatting>
  <conditionalFormatting sqref="J760">
    <cfRule type="cellIs" dxfId="14402" priority="14596" operator="lessThan">
      <formula>0</formula>
    </cfRule>
  </conditionalFormatting>
  <conditionalFormatting sqref="K760">
    <cfRule type="cellIs" dxfId="14401" priority="14595" operator="greaterThan">
      <formula>5000000</formula>
    </cfRule>
  </conditionalFormatting>
  <conditionalFormatting sqref="K760">
    <cfRule type="expression" dxfId="14400" priority="14594">
      <formula>ISTEXT($K$760)</formula>
    </cfRule>
  </conditionalFormatting>
  <conditionalFormatting sqref="K760">
    <cfRule type="cellIs" dxfId="14399" priority="14593" operator="lessThan">
      <formula>0</formula>
    </cfRule>
  </conditionalFormatting>
  <conditionalFormatting sqref="L760">
    <cfRule type="cellIs" dxfId="14398" priority="14592" operator="greaterThan">
      <formula>5000000</formula>
    </cfRule>
  </conditionalFormatting>
  <conditionalFormatting sqref="L760">
    <cfRule type="expression" dxfId="14397" priority="14591">
      <formula>ISTEXT($L$760)</formula>
    </cfRule>
  </conditionalFormatting>
  <conditionalFormatting sqref="L760">
    <cfRule type="cellIs" dxfId="14396" priority="14590" operator="lessThan">
      <formula>0</formula>
    </cfRule>
  </conditionalFormatting>
  <conditionalFormatting sqref="M760">
    <cfRule type="cellIs" dxfId="14395" priority="14589" operator="greaterThan">
      <formula>5000000</formula>
    </cfRule>
  </conditionalFormatting>
  <conditionalFormatting sqref="M760">
    <cfRule type="expression" dxfId="14394" priority="14588">
      <formula>ISTEXT($M$760)</formula>
    </cfRule>
  </conditionalFormatting>
  <conditionalFormatting sqref="M760">
    <cfRule type="cellIs" dxfId="14393" priority="14587" operator="lessThan">
      <formula>0</formula>
    </cfRule>
  </conditionalFormatting>
  <conditionalFormatting sqref="N760">
    <cfRule type="cellIs" dxfId="14392" priority="14586" operator="greaterThan">
      <formula>5000000</formula>
    </cfRule>
  </conditionalFormatting>
  <conditionalFormatting sqref="N760">
    <cfRule type="expression" dxfId="14391" priority="14585">
      <formula>ISTEXT($N$760)</formula>
    </cfRule>
  </conditionalFormatting>
  <conditionalFormatting sqref="N760">
    <cfRule type="cellIs" dxfId="14390" priority="14584" operator="lessThan">
      <formula>0</formula>
    </cfRule>
  </conditionalFormatting>
  <conditionalFormatting sqref="O760">
    <cfRule type="cellIs" dxfId="14389" priority="14583" operator="greaterThan">
      <formula>5000000</formula>
    </cfRule>
  </conditionalFormatting>
  <conditionalFormatting sqref="O760">
    <cfRule type="expression" dxfId="14388" priority="14582">
      <formula>ISTEXT($O$760)</formula>
    </cfRule>
  </conditionalFormatting>
  <conditionalFormatting sqref="O760">
    <cfRule type="cellIs" dxfId="14387" priority="14581" operator="lessThan">
      <formula>0</formula>
    </cfRule>
  </conditionalFormatting>
  <conditionalFormatting sqref="P760">
    <cfRule type="cellIs" dxfId="14386" priority="14580" operator="greaterThan">
      <formula>5000000</formula>
    </cfRule>
  </conditionalFormatting>
  <conditionalFormatting sqref="P760">
    <cfRule type="expression" dxfId="14385" priority="14579">
      <formula>ISTEXT($P$760)</formula>
    </cfRule>
  </conditionalFormatting>
  <conditionalFormatting sqref="P760">
    <cfRule type="cellIs" dxfId="14384" priority="14578" operator="lessThan">
      <formula>0</formula>
    </cfRule>
  </conditionalFormatting>
  <conditionalFormatting sqref="Q760">
    <cfRule type="cellIs" dxfId="14383" priority="14577" operator="greaterThan">
      <formula>5000000</formula>
    </cfRule>
  </conditionalFormatting>
  <conditionalFormatting sqref="Q760">
    <cfRule type="expression" dxfId="14382" priority="14576">
      <formula>ISTEXT($Q$760)</formula>
    </cfRule>
  </conditionalFormatting>
  <conditionalFormatting sqref="Q760">
    <cfRule type="cellIs" dxfId="14381" priority="14575" operator="lessThan">
      <formula>0</formula>
    </cfRule>
  </conditionalFormatting>
  <conditionalFormatting sqref="R760">
    <cfRule type="cellIs" dxfId="14380" priority="14574" operator="greaterThan">
      <formula>5000000</formula>
    </cfRule>
  </conditionalFormatting>
  <conditionalFormatting sqref="R760">
    <cfRule type="expression" dxfId="14379" priority="14573">
      <formula>ISTEXT($R$760)</formula>
    </cfRule>
  </conditionalFormatting>
  <conditionalFormatting sqref="R760">
    <cfRule type="cellIs" dxfId="14378" priority="14572" operator="lessThan">
      <formula>0</formula>
    </cfRule>
  </conditionalFormatting>
  <conditionalFormatting sqref="S760">
    <cfRule type="cellIs" dxfId="14377" priority="14571" operator="greaterThan">
      <formula>5000000</formula>
    </cfRule>
  </conditionalFormatting>
  <conditionalFormatting sqref="S760">
    <cfRule type="expression" dxfId="14376" priority="14570">
      <formula>ISTEXT($S$760)</formula>
    </cfRule>
  </conditionalFormatting>
  <conditionalFormatting sqref="S760">
    <cfRule type="cellIs" dxfId="14375" priority="14569" operator="lessThan">
      <formula>0</formula>
    </cfRule>
  </conditionalFormatting>
  <conditionalFormatting sqref="T760">
    <cfRule type="cellIs" dxfId="14374" priority="14568" operator="greaterThan">
      <formula>5000000</formula>
    </cfRule>
  </conditionalFormatting>
  <conditionalFormatting sqref="T760">
    <cfRule type="expression" dxfId="14373" priority="14567">
      <formula>ISTEXT($T$760)</formula>
    </cfRule>
  </conditionalFormatting>
  <conditionalFormatting sqref="T760">
    <cfRule type="cellIs" dxfId="14372" priority="14566" operator="lessThan">
      <formula>0</formula>
    </cfRule>
  </conditionalFormatting>
  <conditionalFormatting sqref="U760">
    <cfRule type="cellIs" dxfId="14371" priority="14565" operator="greaterThan">
      <formula>5000000</formula>
    </cfRule>
  </conditionalFormatting>
  <conditionalFormatting sqref="U760">
    <cfRule type="expression" dxfId="14370" priority="14564">
      <formula>ISTEXT($U$760)</formula>
    </cfRule>
  </conditionalFormatting>
  <conditionalFormatting sqref="U760">
    <cfRule type="cellIs" dxfId="14369" priority="14563" operator="lessThan">
      <formula>0</formula>
    </cfRule>
  </conditionalFormatting>
  <conditionalFormatting sqref="V760">
    <cfRule type="cellIs" dxfId="14368" priority="14562" operator="greaterThan">
      <formula>5000000</formula>
    </cfRule>
  </conditionalFormatting>
  <conditionalFormatting sqref="V760">
    <cfRule type="expression" dxfId="14367" priority="14561">
      <formula>ISTEXT($V$760)</formula>
    </cfRule>
  </conditionalFormatting>
  <conditionalFormatting sqref="V760">
    <cfRule type="cellIs" dxfId="14366" priority="14560" operator="lessThan">
      <formula>0</formula>
    </cfRule>
  </conditionalFormatting>
  <conditionalFormatting sqref="W760">
    <cfRule type="cellIs" dxfId="14365" priority="14559" operator="greaterThan">
      <formula>5000000</formula>
    </cfRule>
  </conditionalFormatting>
  <conditionalFormatting sqref="W760">
    <cfRule type="expression" dxfId="14364" priority="14558">
      <formula>ISTEXT($W$760)</formula>
    </cfRule>
  </conditionalFormatting>
  <conditionalFormatting sqref="W760">
    <cfRule type="cellIs" dxfId="14363" priority="14557" operator="lessThan">
      <formula>0</formula>
    </cfRule>
  </conditionalFormatting>
  <conditionalFormatting sqref="X760">
    <cfRule type="cellIs" dxfId="14362" priority="14556" operator="greaterThan">
      <formula>5000000</formula>
    </cfRule>
  </conditionalFormatting>
  <conditionalFormatting sqref="X760">
    <cfRule type="expression" dxfId="14361" priority="14555">
      <formula>ISTEXT($X$760)</formula>
    </cfRule>
  </conditionalFormatting>
  <conditionalFormatting sqref="X760">
    <cfRule type="cellIs" dxfId="14360" priority="14554" operator="lessThan">
      <formula>0</formula>
    </cfRule>
  </conditionalFormatting>
  <conditionalFormatting sqref="Y760">
    <cfRule type="cellIs" dxfId="14359" priority="14553" operator="greaterThan">
      <formula>5000000</formula>
    </cfRule>
  </conditionalFormatting>
  <conditionalFormatting sqref="Y760">
    <cfRule type="expression" dxfId="14358" priority="14552">
      <formula>ISTEXT($Y$760)</formula>
    </cfRule>
  </conditionalFormatting>
  <conditionalFormatting sqref="Y760">
    <cfRule type="cellIs" dxfId="14357" priority="14551" operator="lessThan">
      <formula>0</formula>
    </cfRule>
  </conditionalFormatting>
  <conditionalFormatting sqref="Z760">
    <cfRule type="cellIs" dxfId="14356" priority="14550" operator="greaterThan">
      <formula>5000000</formula>
    </cfRule>
  </conditionalFormatting>
  <conditionalFormatting sqref="Z760">
    <cfRule type="expression" dxfId="14355" priority="14549">
      <formula>ISTEXT($Z$760)</formula>
    </cfRule>
  </conditionalFormatting>
  <conditionalFormatting sqref="Z760">
    <cfRule type="cellIs" dxfId="14354" priority="14548" operator="lessThan">
      <formula>0</formula>
    </cfRule>
  </conditionalFormatting>
  <conditionalFormatting sqref="E761">
    <cfRule type="cellIs" dxfId="14353" priority="14547" operator="greaterThan">
      <formula>5000000</formula>
    </cfRule>
  </conditionalFormatting>
  <conditionalFormatting sqref="E761">
    <cfRule type="expression" dxfId="14352" priority="14546">
      <formula>ISTEXT($E$761)</formula>
    </cfRule>
  </conditionalFormatting>
  <conditionalFormatting sqref="E761">
    <cfRule type="cellIs" dxfId="14351" priority="14545" operator="lessThan">
      <formula>0</formula>
    </cfRule>
  </conditionalFormatting>
  <conditionalFormatting sqref="F761">
    <cfRule type="cellIs" dxfId="14350" priority="14544" operator="greaterThan">
      <formula>5000000</formula>
    </cfRule>
  </conditionalFormatting>
  <conditionalFormatting sqref="F761">
    <cfRule type="expression" dxfId="14349" priority="14543">
      <formula>ISTEXT($F$761)</formula>
    </cfRule>
  </conditionalFormatting>
  <conditionalFormatting sqref="F761">
    <cfRule type="cellIs" dxfId="14348" priority="14542" operator="lessThan">
      <formula>0</formula>
    </cfRule>
  </conditionalFormatting>
  <conditionalFormatting sqref="G761">
    <cfRule type="cellIs" dxfId="14347" priority="14541" operator="greaterThan">
      <formula>5000000</formula>
    </cfRule>
  </conditionalFormatting>
  <conditionalFormatting sqref="G761">
    <cfRule type="expression" dxfId="14346" priority="14540">
      <formula>ISTEXT($G$761)</formula>
    </cfRule>
  </conditionalFormatting>
  <conditionalFormatting sqref="G761">
    <cfRule type="cellIs" dxfId="14345" priority="14539" operator="lessThan">
      <formula>0</formula>
    </cfRule>
  </conditionalFormatting>
  <conditionalFormatting sqref="H761">
    <cfRule type="cellIs" dxfId="14344" priority="14538" operator="greaterThan">
      <formula>5000000</formula>
    </cfRule>
  </conditionalFormatting>
  <conditionalFormatting sqref="H761">
    <cfRule type="expression" dxfId="14343" priority="14537">
      <formula>ISTEXT($H$761)</formula>
    </cfRule>
  </conditionalFormatting>
  <conditionalFormatting sqref="H761">
    <cfRule type="cellIs" dxfId="14342" priority="14536" operator="lessThan">
      <formula>0</formula>
    </cfRule>
  </conditionalFormatting>
  <conditionalFormatting sqref="I761">
    <cfRule type="cellIs" dxfId="14341" priority="14535" operator="greaterThan">
      <formula>5000000</formula>
    </cfRule>
  </conditionalFormatting>
  <conditionalFormatting sqref="I761">
    <cfRule type="expression" dxfId="14340" priority="14534">
      <formula>ISTEXT($I$761)</formula>
    </cfRule>
  </conditionalFormatting>
  <conditionalFormatting sqref="I761">
    <cfRule type="cellIs" dxfId="14339" priority="14533" operator="lessThan">
      <formula>0</formula>
    </cfRule>
  </conditionalFormatting>
  <conditionalFormatting sqref="J761">
    <cfRule type="cellIs" dxfId="14338" priority="14532" operator="greaterThan">
      <formula>5000000</formula>
    </cfRule>
  </conditionalFormatting>
  <conditionalFormatting sqref="J761">
    <cfRule type="expression" dxfId="14337" priority="14531">
      <formula>ISTEXT($J$761)</formula>
    </cfRule>
  </conditionalFormatting>
  <conditionalFormatting sqref="J761">
    <cfRule type="cellIs" dxfId="14336" priority="14530" operator="lessThan">
      <formula>0</formula>
    </cfRule>
  </conditionalFormatting>
  <conditionalFormatting sqref="K761">
    <cfRule type="cellIs" dxfId="14335" priority="14529" operator="greaterThan">
      <formula>5000000</formula>
    </cfRule>
  </conditionalFormatting>
  <conditionalFormatting sqref="K761">
    <cfRule type="expression" dxfId="14334" priority="14528">
      <formula>ISTEXT($K$761)</formula>
    </cfRule>
  </conditionalFormatting>
  <conditionalFormatting sqref="K761">
    <cfRule type="cellIs" dxfId="14333" priority="14527" operator="lessThan">
      <formula>0</formula>
    </cfRule>
  </conditionalFormatting>
  <conditionalFormatting sqref="L761">
    <cfRule type="cellIs" dxfId="14332" priority="14526" operator="greaterThan">
      <formula>5000000</formula>
    </cfRule>
  </conditionalFormatting>
  <conditionalFormatting sqref="L761">
    <cfRule type="expression" dxfId="14331" priority="14525">
      <formula>ISTEXT($L$761)</formula>
    </cfRule>
  </conditionalFormatting>
  <conditionalFormatting sqref="L761">
    <cfRule type="cellIs" dxfId="14330" priority="14524" operator="lessThan">
      <formula>0</formula>
    </cfRule>
  </conditionalFormatting>
  <conditionalFormatting sqref="M761">
    <cfRule type="cellIs" dxfId="14329" priority="14523" operator="greaterThan">
      <formula>5000000</formula>
    </cfRule>
  </conditionalFormatting>
  <conditionalFormatting sqref="M761">
    <cfRule type="expression" dxfId="14328" priority="14522">
      <formula>ISTEXT($M$761)</formula>
    </cfRule>
  </conditionalFormatting>
  <conditionalFormatting sqref="M761">
    <cfRule type="cellIs" dxfId="14327" priority="14521" operator="lessThan">
      <formula>0</formula>
    </cfRule>
  </conditionalFormatting>
  <conditionalFormatting sqref="N761">
    <cfRule type="cellIs" dxfId="14326" priority="14520" operator="greaterThan">
      <formula>5000000</formula>
    </cfRule>
  </conditionalFormatting>
  <conditionalFormatting sqref="N761">
    <cfRule type="expression" dxfId="14325" priority="14519">
      <formula>ISTEXT($N$761)</formula>
    </cfRule>
  </conditionalFormatting>
  <conditionalFormatting sqref="N761">
    <cfRule type="cellIs" dxfId="14324" priority="14518" operator="lessThan">
      <formula>0</formula>
    </cfRule>
  </conditionalFormatting>
  <conditionalFormatting sqref="O761">
    <cfRule type="cellIs" dxfId="14323" priority="14517" operator="greaterThan">
      <formula>5000000</formula>
    </cfRule>
  </conditionalFormatting>
  <conditionalFormatting sqref="O761">
    <cfRule type="expression" dxfId="14322" priority="14516">
      <formula>ISTEXT($O$761)</formula>
    </cfRule>
  </conditionalFormatting>
  <conditionalFormatting sqref="O761">
    <cfRule type="cellIs" dxfId="14321" priority="14515" operator="lessThan">
      <formula>0</formula>
    </cfRule>
  </conditionalFormatting>
  <conditionalFormatting sqref="P761">
    <cfRule type="cellIs" dxfId="14320" priority="14514" operator="greaterThan">
      <formula>5000000</formula>
    </cfRule>
  </conditionalFormatting>
  <conditionalFormatting sqref="P761">
    <cfRule type="expression" dxfId="14319" priority="14513">
      <formula>ISTEXT($P$761)</formula>
    </cfRule>
  </conditionalFormatting>
  <conditionalFormatting sqref="P761">
    <cfRule type="cellIs" dxfId="14318" priority="14512" operator="lessThan">
      <formula>0</formula>
    </cfRule>
  </conditionalFormatting>
  <conditionalFormatting sqref="Q761">
    <cfRule type="cellIs" dxfId="14317" priority="14511" operator="greaterThan">
      <formula>5000000</formula>
    </cfRule>
  </conditionalFormatting>
  <conditionalFormatting sqref="Q761">
    <cfRule type="expression" dxfId="14316" priority="14510">
      <formula>ISTEXT($Q$761)</formula>
    </cfRule>
  </conditionalFormatting>
  <conditionalFormatting sqref="Q761">
    <cfRule type="cellIs" dxfId="14315" priority="14509" operator="lessThan">
      <formula>0</formula>
    </cfRule>
  </conditionalFormatting>
  <conditionalFormatting sqref="R761">
    <cfRule type="cellIs" dxfId="14314" priority="14508" operator="greaterThan">
      <formula>5000000</formula>
    </cfRule>
  </conditionalFormatting>
  <conditionalFormatting sqref="R761">
    <cfRule type="expression" dxfId="14313" priority="14507">
      <formula>ISTEXT($R$761)</formula>
    </cfRule>
  </conditionalFormatting>
  <conditionalFormatting sqref="R761">
    <cfRule type="cellIs" dxfId="14312" priority="14506" operator="lessThan">
      <formula>0</formula>
    </cfRule>
  </conditionalFormatting>
  <conditionalFormatting sqref="S761">
    <cfRule type="cellIs" dxfId="14311" priority="14505" operator="greaterThan">
      <formula>5000000</formula>
    </cfRule>
  </conditionalFormatting>
  <conditionalFormatting sqref="S761">
    <cfRule type="expression" dxfId="14310" priority="14504">
      <formula>ISTEXT($S$761)</formula>
    </cfRule>
  </conditionalFormatting>
  <conditionalFormatting sqref="S761">
    <cfRule type="cellIs" dxfId="14309" priority="14503" operator="lessThan">
      <formula>0</formula>
    </cfRule>
  </conditionalFormatting>
  <conditionalFormatting sqref="T761">
    <cfRule type="cellIs" dxfId="14308" priority="14502" operator="greaterThan">
      <formula>5000000</formula>
    </cfRule>
  </conditionalFormatting>
  <conditionalFormatting sqref="T761">
    <cfRule type="expression" dxfId="14307" priority="14501">
      <formula>ISTEXT($T$761)</formula>
    </cfRule>
  </conditionalFormatting>
  <conditionalFormatting sqref="T761">
    <cfRule type="cellIs" dxfId="14306" priority="14500" operator="lessThan">
      <formula>0</formula>
    </cfRule>
  </conditionalFormatting>
  <conditionalFormatting sqref="U761">
    <cfRule type="cellIs" dxfId="14305" priority="14499" operator="greaterThan">
      <formula>5000000</formula>
    </cfRule>
  </conditionalFormatting>
  <conditionalFormatting sqref="U761">
    <cfRule type="expression" dxfId="14304" priority="14498">
      <formula>ISTEXT($U$761)</formula>
    </cfRule>
  </conditionalFormatting>
  <conditionalFormatting sqref="U761">
    <cfRule type="cellIs" dxfId="14303" priority="14497" operator="lessThan">
      <formula>0</formula>
    </cfRule>
  </conditionalFormatting>
  <conditionalFormatting sqref="V761">
    <cfRule type="cellIs" dxfId="14302" priority="14496" operator="greaterThan">
      <formula>5000000</formula>
    </cfRule>
  </conditionalFormatting>
  <conditionalFormatting sqref="V761">
    <cfRule type="expression" dxfId="14301" priority="14495">
      <formula>ISTEXT($V$761)</formula>
    </cfRule>
  </conditionalFormatting>
  <conditionalFormatting sqref="V761">
    <cfRule type="cellIs" dxfId="14300" priority="14494" operator="lessThan">
      <formula>0</formula>
    </cfRule>
  </conditionalFormatting>
  <conditionalFormatting sqref="W761">
    <cfRule type="cellIs" dxfId="14299" priority="14493" operator="greaterThan">
      <formula>5000000</formula>
    </cfRule>
  </conditionalFormatting>
  <conditionalFormatting sqref="W761">
    <cfRule type="expression" dxfId="14298" priority="14492">
      <formula>ISTEXT($W$761)</formula>
    </cfRule>
  </conditionalFormatting>
  <conditionalFormatting sqref="W761">
    <cfRule type="cellIs" dxfId="14297" priority="14491" operator="lessThan">
      <formula>0</formula>
    </cfRule>
  </conditionalFormatting>
  <conditionalFormatting sqref="X761">
    <cfRule type="cellIs" dxfId="14296" priority="14490" operator="greaterThan">
      <formula>5000000</formula>
    </cfRule>
  </conditionalFormatting>
  <conditionalFormatting sqref="X761">
    <cfRule type="expression" dxfId="14295" priority="14489">
      <formula>ISTEXT($X$761)</formula>
    </cfRule>
  </conditionalFormatting>
  <conditionalFormatting sqref="X761">
    <cfRule type="cellIs" dxfId="14294" priority="14488" operator="lessThan">
      <formula>0</formula>
    </cfRule>
  </conditionalFormatting>
  <conditionalFormatting sqref="Y761">
    <cfRule type="cellIs" dxfId="14293" priority="14487" operator="greaterThan">
      <formula>5000000</formula>
    </cfRule>
  </conditionalFormatting>
  <conditionalFormatting sqref="Y761">
    <cfRule type="expression" dxfId="14292" priority="14486">
      <formula>ISTEXT($Y$761)</formula>
    </cfRule>
  </conditionalFormatting>
  <conditionalFormatting sqref="Y761">
    <cfRule type="cellIs" dxfId="14291" priority="14485" operator="lessThan">
      <formula>0</formula>
    </cfRule>
  </conditionalFormatting>
  <conditionalFormatting sqref="Z761">
    <cfRule type="cellIs" dxfId="14290" priority="14484" operator="greaterThan">
      <formula>5000000</formula>
    </cfRule>
  </conditionalFormatting>
  <conditionalFormatting sqref="Z761">
    <cfRule type="expression" dxfId="14289" priority="14483">
      <formula>ISTEXT($Z$761)</formula>
    </cfRule>
  </conditionalFormatting>
  <conditionalFormatting sqref="Z761">
    <cfRule type="cellIs" dxfId="14288" priority="14482" operator="lessThan">
      <formula>0</formula>
    </cfRule>
  </conditionalFormatting>
  <conditionalFormatting sqref="D767">
    <cfRule type="cellIs" dxfId="14287" priority="14481" operator="greaterThan">
      <formula>5000000</formula>
    </cfRule>
  </conditionalFormatting>
  <conditionalFormatting sqref="D767">
    <cfRule type="expression" dxfId="14286" priority="14480">
      <formula>ISTEXT($D$767)</formula>
    </cfRule>
  </conditionalFormatting>
  <conditionalFormatting sqref="D767">
    <cfRule type="cellIs" dxfId="14285" priority="14479" operator="lessThan">
      <formula>0</formula>
    </cfRule>
  </conditionalFormatting>
  <conditionalFormatting sqref="E767">
    <cfRule type="cellIs" dxfId="14284" priority="14478" operator="greaterThan">
      <formula>5000000</formula>
    </cfRule>
  </conditionalFormatting>
  <conditionalFormatting sqref="E767">
    <cfRule type="expression" dxfId="14283" priority="14477">
      <formula>ISTEXT($E$767)</formula>
    </cfRule>
  </conditionalFormatting>
  <conditionalFormatting sqref="E767">
    <cfRule type="cellIs" dxfId="14282" priority="14476" operator="lessThan">
      <formula>0</formula>
    </cfRule>
  </conditionalFormatting>
  <conditionalFormatting sqref="F767">
    <cfRule type="cellIs" dxfId="14281" priority="14475" operator="greaterThan">
      <formula>5000000</formula>
    </cfRule>
  </conditionalFormatting>
  <conditionalFormatting sqref="F767">
    <cfRule type="expression" dxfId="14280" priority="14474">
      <formula>ISTEXT($F$767)</formula>
    </cfRule>
  </conditionalFormatting>
  <conditionalFormatting sqref="F767">
    <cfRule type="cellIs" dxfId="14279" priority="14473" operator="lessThan">
      <formula>0</formula>
    </cfRule>
  </conditionalFormatting>
  <conditionalFormatting sqref="G767">
    <cfRule type="cellIs" dxfId="14278" priority="14472" operator="greaterThan">
      <formula>5000000</formula>
    </cfRule>
  </conditionalFormatting>
  <conditionalFormatting sqref="G767">
    <cfRule type="expression" dxfId="14277" priority="14471">
      <formula>ISTEXT($G$767)</formula>
    </cfRule>
  </conditionalFormatting>
  <conditionalFormatting sqref="G767">
    <cfRule type="cellIs" dxfId="14276" priority="14470" operator="lessThan">
      <formula>0</formula>
    </cfRule>
  </conditionalFormatting>
  <conditionalFormatting sqref="H767">
    <cfRule type="cellIs" dxfId="14275" priority="14469" operator="greaterThan">
      <formula>5000000</formula>
    </cfRule>
  </conditionalFormatting>
  <conditionalFormatting sqref="H767">
    <cfRule type="expression" dxfId="14274" priority="14468">
      <formula>ISTEXT($H$767)</formula>
    </cfRule>
  </conditionalFormatting>
  <conditionalFormatting sqref="H767">
    <cfRule type="cellIs" dxfId="14273" priority="14467" operator="lessThan">
      <formula>0</formula>
    </cfRule>
  </conditionalFormatting>
  <conditionalFormatting sqref="I767">
    <cfRule type="cellIs" dxfId="14272" priority="14466" operator="greaterThan">
      <formula>5000000</formula>
    </cfRule>
  </conditionalFormatting>
  <conditionalFormatting sqref="I767">
    <cfRule type="expression" dxfId="14271" priority="14465">
      <formula>ISTEXT($I$767)</formula>
    </cfRule>
  </conditionalFormatting>
  <conditionalFormatting sqref="I767">
    <cfRule type="cellIs" dxfId="14270" priority="14464" operator="lessThan">
      <formula>0</formula>
    </cfRule>
  </conditionalFormatting>
  <conditionalFormatting sqref="J767">
    <cfRule type="cellIs" dxfId="14269" priority="14463" operator="greaterThan">
      <formula>5000000</formula>
    </cfRule>
  </conditionalFormatting>
  <conditionalFormatting sqref="J767">
    <cfRule type="expression" dxfId="14268" priority="14462">
      <formula>ISTEXT($J$767)</formula>
    </cfRule>
  </conditionalFormatting>
  <conditionalFormatting sqref="J767">
    <cfRule type="cellIs" dxfId="14267" priority="14461" operator="lessThan">
      <formula>0</formula>
    </cfRule>
  </conditionalFormatting>
  <conditionalFormatting sqref="K767">
    <cfRule type="cellIs" dxfId="14266" priority="14460" operator="greaterThan">
      <formula>5000000</formula>
    </cfRule>
  </conditionalFormatting>
  <conditionalFormatting sqref="K767">
    <cfRule type="expression" dxfId="14265" priority="14459">
      <formula>ISTEXT($K$767)</formula>
    </cfRule>
  </conditionalFormatting>
  <conditionalFormatting sqref="K767">
    <cfRule type="cellIs" dxfId="14264" priority="14458" operator="lessThan">
      <formula>0</formula>
    </cfRule>
  </conditionalFormatting>
  <conditionalFormatting sqref="L767">
    <cfRule type="cellIs" dxfId="14263" priority="14457" operator="greaterThan">
      <formula>5000000</formula>
    </cfRule>
  </conditionalFormatting>
  <conditionalFormatting sqref="L767">
    <cfRule type="expression" dxfId="14262" priority="14456">
      <formula>ISTEXT($L$767)</formula>
    </cfRule>
  </conditionalFormatting>
  <conditionalFormatting sqref="L767">
    <cfRule type="cellIs" dxfId="14261" priority="14455" operator="lessThan">
      <formula>0</formula>
    </cfRule>
  </conditionalFormatting>
  <conditionalFormatting sqref="M767">
    <cfRule type="cellIs" dxfId="14260" priority="14454" operator="greaterThan">
      <formula>5000000</formula>
    </cfRule>
  </conditionalFormatting>
  <conditionalFormatting sqref="M767">
    <cfRule type="expression" dxfId="14259" priority="14453">
      <formula>ISTEXT($M$767)</formula>
    </cfRule>
  </conditionalFormatting>
  <conditionalFormatting sqref="M767">
    <cfRule type="cellIs" dxfId="14258" priority="14452" operator="lessThan">
      <formula>0</formula>
    </cfRule>
  </conditionalFormatting>
  <conditionalFormatting sqref="N767">
    <cfRule type="cellIs" dxfId="14257" priority="14451" operator="greaterThan">
      <formula>5000000</formula>
    </cfRule>
  </conditionalFormatting>
  <conditionalFormatting sqref="N767">
    <cfRule type="expression" dxfId="14256" priority="14450">
      <formula>ISTEXT($N$767)</formula>
    </cfRule>
  </conditionalFormatting>
  <conditionalFormatting sqref="N767">
    <cfRule type="cellIs" dxfId="14255" priority="14449" operator="lessThan">
      <formula>0</formula>
    </cfRule>
  </conditionalFormatting>
  <conditionalFormatting sqref="O767">
    <cfRule type="cellIs" dxfId="14254" priority="14448" operator="greaterThan">
      <formula>5000000</formula>
    </cfRule>
  </conditionalFormatting>
  <conditionalFormatting sqref="O767">
    <cfRule type="expression" dxfId="14253" priority="14447">
      <formula>ISTEXT($O$767)</formula>
    </cfRule>
  </conditionalFormatting>
  <conditionalFormatting sqref="O767">
    <cfRule type="cellIs" dxfId="14252" priority="14446" operator="lessThan">
      <formula>0</formula>
    </cfRule>
  </conditionalFormatting>
  <conditionalFormatting sqref="P767">
    <cfRule type="cellIs" dxfId="14251" priority="14445" operator="greaterThan">
      <formula>5000000</formula>
    </cfRule>
  </conditionalFormatting>
  <conditionalFormatting sqref="P767">
    <cfRule type="expression" dxfId="14250" priority="14444">
      <formula>ISTEXT($P$767)</formula>
    </cfRule>
  </conditionalFormatting>
  <conditionalFormatting sqref="P767">
    <cfRule type="cellIs" dxfId="14249" priority="14443" operator="lessThan">
      <formula>0</formula>
    </cfRule>
  </conditionalFormatting>
  <conditionalFormatting sqref="Q767">
    <cfRule type="cellIs" dxfId="14248" priority="14442" operator="greaterThan">
      <formula>5000000</formula>
    </cfRule>
  </conditionalFormatting>
  <conditionalFormatting sqref="Q767">
    <cfRule type="expression" dxfId="14247" priority="14441">
      <formula>ISTEXT($Q$767)</formula>
    </cfRule>
  </conditionalFormatting>
  <conditionalFormatting sqref="Q767">
    <cfRule type="cellIs" dxfId="14246" priority="14440" operator="lessThan">
      <formula>0</formula>
    </cfRule>
  </conditionalFormatting>
  <conditionalFormatting sqref="R767">
    <cfRule type="cellIs" dxfId="14245" priority="14439" operator="greaterThan">
      <formula>5000000</formula>
    </cfRule>
  </conditionalFormatting>
  <conditionalFormatting sqref="R767">
    <cfRule type="expression" dxfId="14244" priority="14438">
      <formula>ISTEXT($R$767)</formula>
    </cfRule>
  </conditionalFormatting>
  <conditionalFormatting sqref="R767">
    <cfRule type="cellIs" dxfId="14243" priority="14437" operator="lessThan">
      <formula>0</formula>
    </cfRule>
  </conditionalFormatting>
  <conditionalFormatting sqref="S767">
    <cfRule type="cellIs" dxfId="14242" priority="14436" operator="greaterThan">
      <formula>5000000</formula>
    </cfRule>
  </conditionalFormatting>
  <conditionalFormatting sqref="S767">
    <cfRule type="expression" dxfId="14241" priority="14435">
      <formula>ISTEXT($S$767)</formula>
    </cfRule>
  </conditionalFormatting>
  <conditionalFormatting sqref="S767">
    <cfRule type="cellIs" dxfId="14240" priority="14434" operator="lessThan">
      <formula>0</formula>
    </cfRule>
  </conditionalFormatting>
  <conditionalFormatting sqref="T767">
    <cfRule type="cellIs" dxfId="14239" priority="14433" operator="greaterThan">
      <formula>5000000</formula>
    </cfRule>
  </conditionalFormatting>
  <conditionalFormatting sqref="T767">
    <cfRule type="expression" dxfId="14238" priority="14432">
      <formula>ISTEXT($T$767)</formula>
    </cfRule>
  </conditionalFormatting>
  <conditionalFormatting sqref="T767">
    <cfRule type="cellIs" dxfId="14237" priority="14431" operator="lessThan">
      <formula>0</formula>
    </cfRule>
  </conditionalFormatting>
  <conditionalFormatting sqref="U767">
    <cfRule type="cellIs" dxfId="14236" priority="14430" operator="greaterThan">
      <formula>5000000</formula>
    </cfRule>
  </conditionalFormatting>
  <conditionalFormatting sqref="U767">
    <cfRule type="expression" dxfId="14235" priority="14429">
      <formula>ISTEXT($U$767)</formula>
    </cfRule>
  </conditionalFormatting>
  <conditionalFormatting sqref="U767">
    <cfRule type="cellIs" dxfId="14234" priority="14428" operator="lessThan">
      <formula>0</formula>
    </cfRule>
  </conditionalFormatting>
  <conditionalFormatting sqref="V767">
    <cfRule type="cellIs" dxfId="14233" priority="14427" operator="greaterThan">
      <formula>5000000</formula>
    </cfRule>
  </conditionalFormatting>
  <conditionalFormatting sqref="V767">
    <cfRule type="expression" dxfId="14232" priority="14426">
      <formula>ISTEXT($V$767)</formula>
    </cfRule>
  </conditionalFormatting>
  <conditionalFormatting sqref="V767">
    <cfRule type="cellIs" dxfId="14231" priority="14425" operator="lessThan">
      <formula>0</formula>
    </cfRule>
  </conditionalFormatting>
  <conditionalFormatting sqref="W767">
    <cfRule type="cellIs" dxfId="14230" priority="14424" operator="greaterThan">
      <formula>5000000</formula>
    </cfRule>
  </conditionalFormatting>
  <conditionalFormatting sqref="W767">
    <cfRule type="expression" dxfId="14229" priority="14423">
      <formula>ISTEXT($W$767)</formula>
    </cfRule>
  </conditionalFormatting>
  <conditionalFormatting sqref="W767">
    <cfRule type="cellIs" dxfId="14228" priority="14422" operator="lessThan">
      <formula>0</formula>
    </cfRule>
  </conditionalFormatting>
  <conditionalFormatting sqref="X767">
    <cfRule type="cellIs" dxfId="14227" priority="14421" operator="greaterThan">
      <formula>5000000</formula>
    </cfRule>
  </conditionalFormatting>
  <conditionalFormatting sqref="X767">
    <cfRule type="expression" dxfId="14226" priority="14420">
      <formula>ISTEXT($X$767)</formula>
    </cfRule>
  </conditionalFormatting>
  <conditionalFormatting sqref="X767">
    <cfRule type="cellIs" dxfId="14225" priority="14419" operator="lessThan">
      <formula>0</formula>
    </cfRule>
  </conditionalFormatting>
  <conditionalFormatting sqref="Y767">
    <cfRule type="cellIs" dxfId="14224" priority="14418" operator="greaterThan">
      <formula>5000000</formula>
    </cfRule>
  </conditionalFormatting>
  <conditionalFormatting sqref="Y767">
    <cfRule type="expression" dxfId="14223" priority="14417">
      <formula>ISTEXT($Y$767)</formula>
    </cfRule>
  </conditionalFormatting>
  <conditionalFormatting sqref="Y767">
    <cfRule type="cellIs" dxfId="14222" priority="14416" operator="lessThan">
      <formula>0</formula>
    </cfRule>
  </conditionalFormatting>
  <conditionalFormatting sqref="Z767">
    <cfRule type="cellIs" dxfId="14221" priority="14415" operator="greaterThan">
      <formula>5000000</formula>
    </cfRule>
  </conditionalFormatting>
  <conditionalFormatting sqref="Z767">
    <cfRule type="expression" dxfId="14220" priority="14414">
      <formula>ISTEXT($Z$767)</formula>
    </cfRule>
  </conditionalFormatting>
  <conditionalFormatting sqref="Z767">
    <cfRule type="cellIs" dxfId="14219" priority="14413" operator="lessThan">
      <formula>0</formula>
    </cfRule>
  </conditionalFormatting>
  <conditionalFormatting sqref="D768">
    <cfRule type="cellIs" dxfId="14218" priority="14412" operator="greaterThan">
      <formula>5000000</formula>
    </cfRule>
  </conditionalFormatting>
  <conditionalFormatting sqref="D768">
    <cfRule type="expression" dxfId="14217" priority="14411">
      <formula>ISTEXT($D$768)</formula>
    </cfRule>
  </conditionalFormatting>
  <conditionalFormatting sqref="D768">
    <cfRule type="cellIs" dxfId="14216" priority="14410" operator="lessThan">
      <formula>0</formula>
    </cfRule>
  </conditionalFormatting>
  <conditionalFormatting sqref="E768">
    <cfRule type="cellIs" dxfId="14215" priority="14409" operator="greaterThan">
      <formula>5000000</formula>
    </cfRule>
  </conditionalFormatting>
  <conditionalFormatting sqref="E768">
    <cfRule type="expression" dxfId="14214" priority="14408">
      <formula>ISTEXT($E$768)</formula>
    </cfRule>
  </conditionalFormatting>
  <conditionalFormatting sqref="E768">
    <cfRule type="cellIs" dxfId="14213" priority="14407" operator="lessThan">
      <formula>0</formula>
    </cfRule>
  </conditionalFormatting>
  <conditionalFormatting sqref="F768">
    <cfRule type="cellIs" dxfId="14212" priority="14406" operator="greaterThan">
      <formula>5000000</formula>
    </cfRule>
  </conditionalFormatting>
  <conditionalFormatting sqref="F768">
    <cfRule type="expression" dxfId="14211" priority="14405">
      <formula>ISTEXT($F$768)</formula>
    </cfRule>
  </conditionalFormatting>
  <conditionalFormatting sqref="F768">
    <cfRule type="cellIs" dxfId="14210" priority="14404" operator="lessThan">
      <formula>0</formula>
    </cfRule>
  </conditionalFormatting>
  <conditionalFormatting sqref="G768">
    <cfRule type="cellIs" dxfId="14209" priority="14403" operator="greaterThan">
      <formula>5000000</formula>
    </cfRule>
  </conditionalFormatting>
  <conditionalFormatting sqref="G768">
    <cfRule type="expression" dxfId="14208" priority="14402">
      <formula>ISTEXT($G$768)</formula>
    </cfRule>
  </conditionalFormatting>
  <conditionalFormatting sqref="G768">
    <cfRule type="cellIs" dxfId="14207" priority="14401" operator="lessThan">
      <formula>0</formula>
    </cfRule>
  </conditionalFormatting>
  <conditionalFormatting sqref="H768">
    <cfRule type="cellIs" dxfId="14206" priority="14400" operator="greaterThan">
      <formula>5000000</formula>
    </cfRule>
  </conditionalFormatting>
  <conditionalFormatting sqref="H768">
    <cfRule type="expression" dxfId="14205" priority="14399">
      <formula>ISTEXT($H$768)</formula>
    </cfRule>
  </conditionalFormatting>
  <conditionalFormatting sqref="H768">
    <cfRule type="cellIs" dxfId="14204" priority="14398" operator="lessThan">
      <formula>0</formula>
    </cfRule>
  </conditionalFormatting>
  <conditionalFormatting sqref="I768">
    <cfRule type="cellIs" dxfId="14203" priority="14397" operator="greaterThan">
      <formula>5000000</formula>
    </cfRule>
  </conditionalFormatting>
  <conditionalFormatting sqref="I768">
    <cfRule type="expression" dxfId="14202" priority="14396">
      <formula>ISTEXT($I$768)</formula>
    </cfRule>
  </conditionalFormatting>
  <conditionalFormatting sqref="I768">
    <cfRule type="cellIs" dxfId="14201" priority="14395" operator="lessThan">
      <formula>0</formula>
    </cfRule>
  </conditionalFormatting>
  <conditionalFormatting sqref="J768">
    <cfRule type="cellIs" dxfId="14200" priority="14394" operator="greaterThan">
      <formula>5000000</formula>
    </cfRule>
  </conditionalFormatting>
  <conditionalFormatting sqref="J768">
    <cfRule type="expression" dxfId="14199" priority="14393">
      <formula>ISTEXT($J$768)</formula>
    </cfRule>
  </conditionalFormatting>
  <conditionalFormatting sqref="J768">
    <cfRule type="cellIs" dxfId="14198" priority="14392" operator="lessThan">
      <formula>0</formula>
    </cfRule>
  </conditionalFormatting>
  <conditionalFormatting sqref="K768">
    <cfRule type="cellIs" dxfId="14197" priority="14391" operator="greaterThan">
      <formula>5000000</formula>
    </cfRule>
  </conditionalFormatting>
  <conditionalFormatting sqref="K768">
    <cfRule type="expression" dxfId="14196" priority="14390">
      <formula>ISTEXT($K$768)</formula>
    </cfRule>
  </conditionalFormatting>
  <conditionalFormatting sqref="K768">
    <cfRule type="cellIs" dxfId="14195" priority="14389" operator="lessThan">
      <formula>0</formula>
    </cfRule>
  </conditionalFormatting>
  <conditionalFormatting sqref="L768">
    <cfRule type="cellIs" dxfId="14194" priority="14388" operator="greaterThan">
      <formula>5000000</formula>
    </cfRule>
  </conditionalFormatting>
  <conditionalFormatting sqref="L768">
    <cfRule type="expression" dxfId="14193" priority="14387">
      <formula>ISTEXT($L$768)</formula>
    </cfRule>
  </conditionalFormatting>
  <conditionalFormatting sqref="L768">
    <cfRule type="cellIs" dxfId="14192" priority="14386" operator="lessThan">
      <formula>0</formula>
    </cfRule>
  </conditionalFormatting>
  <conditionalFormatting sqref="M768">
    <cfRule type="cellIs" dxfId="14191" priority="14385" operator="greaterThan">
      <formula>5000000</formula>
    </cfRule>
  </conditionalFormatting>
  <conditionalFormatting sqref="M768">
    <cfRule type="expression" dxfId="14190" priority="14384">
      <formula>ISTEXT($M$768)</formula>
    </cfRule>
  </conditionalFormatting>
  <conditionalFormatting sqref="M768">
    <cfRule type="cellIs" dxfId="14189" priority="14383" operator="lessThan">
      <formula>0</formula>
    </cfRule>
  </conditionalFormatting>
  <conditionalFormatting sqref="N768">
    <cfRule type="cellIs" dxfId="14188" priority="14382" operator="greaterThan">
      <formula>5000000</formula>
    </cfRule>
  </conditionalFormatting>
  <conditionalFormatting sqref="N768">
    <cfRule type="expression" dxfId="14187" priority="14381">
      <formula>ISTEXT($N$768)</formula>
    </cfRule>
  </conditionalFormatting>
  <conditionalFormatting sqref="N768">
    <cfRule type="cellIs" dxfId="14186" priority="14380" operator="lessThan">
      <formula>0</formula>
    </cfRule>
  </conditionalFormatting>
  <conditionalFormatting sqref="O768">
    <cfRule type="cellIs" dxfId="14185" priority="14379" operator="greaterThan">
      <formula>5000000</formula>
    </cfRule>
  </conditionalFormatting>
  <conditionalFormatting sqref="O768">
    <cfRule type="expression" dxfId="14184" priority="14378">
      <formula>ISTEXT($O$768)</formula>
    </cfRule>
  </conditionalFormatting>
  <conditionalFormatting sqref="O768">
    <cfRule type="cellIs" dxfId="14183" priority="14377" operator="lessThan">
      <formula>0</formula>
    </cfRule>
  </conditionalFormatting>
  <conditionalFormatting sqref="P768">
    <cfRule type="cellIs" dxfId="14182" priority="14376" operator="greaterThan">
      <formula>5000000</formula>
    </cfRule>
  </conditionalFormatting>
  <conditionalFormatting sqref="P768">
    <cfRule type="expression" dxfId="14181" priority="14375">
      <formula>ISTEXT($P$768)</formula>
    </cfRule>
  </conditionalFormatting>
  <conditionalFormatting sqref="P768">
    <cfRule type="cellIs" dxfId="14180" priority="14374" operator="lessThan">
      <formula>0</formula>
    </cfRule>
  </conditionalFormatting>
  <conditionalFormatting sqref="Q768">
    <cfRule type="cellIs" dxfId="14179" priority="14373" operator="greaterThan">
      <formula>5000000</formula>
    </cfRule>
  </conditionalFormatting>
  <conditionalFormatting sqref="Q768">
    <cfRule type="expression" dxfId="14178" priority="14372">
      <formula>ISTEXT($Q$768)</formula>
    </cfRule>
  </conditionalFormatting>
  <conditionalFormatting sqref="Q768">
    <cfRule type="cellIs" dxfId="14177" priority="14371" operator="lessThan">
      <formula>0</formula>
    </cfRule>
  </conditionalFormatting>
  <conditionalFormatting sqref="R768">
    <cfRule type="cellIs" dxfId="14176" priority="14370" operator="greaterThan">
      <formula>5000000</formula>
    </cfRule>
  </conditionalFormatting>
  <conditionalFormatting sqref="R768">
    <cfRule type="expression" dxfId="14175" priority="14369">
      <formula>ISTEXT($R$768)</formula>
    </cfRule>
  </conditionalFormatting>
  <conditionalFormatting sqref="R768">
    <cfRule type="cellIs" dxfId="14174" priority="14368" operator="lessThan">
      <formula>0</formula>
    </cfRule>
  </conditionalFormatting>
  <conditionalFormatting sqref="S768">
    <cfRule type="cellIs" dxfId="14173" priority="14367" operator="greaterThan">
      <formula>5000000</formula>
    </cfRule>
  </conditionalFormatting>
  <conditionalFormatting sqref="S768">
    <cfRule type="expression" dxfId="14172" priority="14366">
      <formula>ISTEXT($S$768)</formula>
    </cfRule>
  </conditionalFormatting>
  <conditionalFormatting sqref="S768">
    <cfRule type="cellIs" dxfId="14171" priority="14365" operator="lessThan">
      <formula>0</formula>
    </cfRule>
  </conditionalFormatting>
  <conditionalFormatting sqref="T768">
    <cfRule type="cellIs" dxfId="14170" priority="14364" operator="greaterThan">
      <formula>5000000</formula>
    </cfRule>
  </conditionalFormatting>
  <conditionalFormatting sqref="T768">
    <cfRule type="expression" dxfId="14169" priority="14363">
      <formula>ISTEXT($T$768)</formula>
    </cfRule>
  </conditionalFormatting>
  <conditionalFormatting sqref="T768">
    <cfRule type="cellIs" dxfId="14168" priority="14362" operator="lessThan">
      <formula>0</formula>
    </cfRule>
  </conditionalFormatting>
  <conditionalFormatting sqref="U768">
    <cfRule type="cellIs" dxfId="14167" priority="14361" operator="greaterThan">
      <formula>5000000</formula>
    </cfRule>
  </conditionalFormatting>
  <conditionalFormatting sqref="U768">
    <cfRule type="expression" dxfId="14166" priority="14360">
      <formula>ISTEXT($U$768)</formula>
    </cfRule>
  </conditionalFormatting>
  <conditionalFormatting sqref="U768">
    <cfRule type="cellIs" dxfId="14165" priority="14359" operator="lessThan">
      <formula>0</formula>
    </cfRule>
  </conditionalFormatting>
  <conditionalFormatting sqref="V768">
    <cfRule type="cellIs" dxfId="14164" priority="14358" operator="greaterThan">
      <formula>5000000</formula>
    </cfRule>
  </conditionalFormatting>
  <conditionalFormatting sqref="V768">
    <cfRule type="expression" dxfId="14163" priority="14357">
      <formula>ISTEXT($V$768)</formula>
    </cfRule>
  </conditionalFormatting>
  <conditionalFormatting sqref="V768">
    <cfRule type="cellIs" dxfId="14162" priority="14356" operator="lessThan">
      <formula>0</formula>
    </cfRule>
  </conditionalFormatting>
  <conditionalFormatting sqref="W768">
    <cfRule type="cellIs" dxfId="14161" priority="14355" operator="greaterThan">
      <formula>5000000</formula>
    </cfRule>
  </conditionalFormatting>
  <conditionalFormatting sqref="W768">
    <cfRule type="expression" dxfId="14160" priority="14354">
      <formula>ISTEXT($W$768)</formula>
    </cfRule>
  </conditionalFormatting>
  <conditionalFormatting sqref="W768">
    <cfRule type="cellIs" dxfId="14159" priority="14353" operator="lessThan">
      <formula>0</formula>
    </cfRule>
  </conditionalFormatting>
  <conditionalFormatting sqref="X768">
    <cfRule type="cellIs" dxfId="14158" priority="14352" operator="greaterThan">
      <formula>5000000</formula>
    </cfRule>
  </conditionalFormatting>
  <conditionalFormatting sqref="X768">
    <cfRule type="expression" dxfId="14157" priority="14351">
      <formula>ISTEXT($X$768)</formula>
    </cfRule>
  </conditionalFormatting>
  <conditionalFormatting sqref="X768">
    <cfRule type="cellIs" dxfId="14156" priority="14350" operator="lessThan">
      <formula>0</formula>
    </cfRule>
  </conditionalFormatting>
  <conditionalFormatting sqref="Y768">
    <cfRule type="cellIs" dxfId="14155" priority="14349" operator="greaterThan">
      <formula>5000000</formula>
    </cfRule>
  </conditionalFormatting>
  <conditionalFormatting sqref="Y768">
    <cfRule type="expression" dxfId="14154" priority="14348">
      <formula>ISTEXT($Y$768)</formula>
    </cfRule>
  </conditionalFormatting>
  <conditionalFormatting sqref="Y768">
    <cfRule type="cellIs" dxfId="14153" priority="14347" operator="lessThan">
      <formula>0</formula>
    </cfRule>
  </conditionalFormatting>
  <conditionalFormatting sqref="Z768">
    <cfRule type="cellIs" dxfId="14152" priority="14346" operator="greaterThan">
      <formula>5000000</formula>
    </cfRule>
  </conditionalFormatting>
  <conditionalFormatting sqref="Z768">
    <cfRule type="expression" dxfId="14151" priority="14345">
      <formula>ISTEXT($Z$768)</formula>
    </cfRule>
  </conditionalFormatting>
  <conditionalFormatting sqref="Z768">
    <cfRule type="cellIs" dxfId="14150" priority="14344" operator="lessThan">
      <formula>0</formula>
    </cfRule>
  </conditionalFormatting>
  <conditionalFormatting sqref="D770">
    <cfRule type="cellIs" dxfId="14149" priority="14343" operator="greaterThan">
      <formula>5000000</formula>
    </cfRule>
  </conditionalFormatting>
  <conditionalFormatting sqref="D770">
    <cfRule type="expression" dxfId="14148" priority="14342">
      <formula>ISTEXT($D$770)</formula>
    </cfRule>
  </conditionalFormatting>
  <conditionalFormatting sqref="D770">
    <cfRule type="cellIs" dxfId="14147" priority="14341" operator="lessThan">
      <formula>0</formula>
    </cfRule>
  </conditionalFormatting>
  <conditionalFormatting sqref="E770">
    <cfRule type="cellIs" dxfId="14146" priority="14340" operator="greaterThan">
      <formula>5000000</formula>
    </cfRule>
  </conditionalFormatting>
  <conditionalFormatting sqref="E770">
    <cfRule type="expression" dxfId="14145" priority="14339">
      <formula>ISTEXT($E$770)</formula>
    </cfRule>
  </conditionalFormatting>
  <conditionalFormatting sqref="E770">
    <cfRule type="cellIs" dxfId="14144" priority="14338" operator="lessThan">
      <formula>0</formula>
    </cfRule>
  </conditionalFormatting>
  <conditionalFormatting sqref="F770">
    <cfRule type="cellIs" dxfId="14143" priority="14337" operator="greaterThan">
      <formula>5000000</formula>
    </cfRule>
  </conditionalFormatting>
  <conditionalFormatting sqref="F770">
    <cfRule type="expression" dxfId="14142" priority="14336">
      <formula>ISTEXT($F$770)</formula>
    </cfRule>
  </conditionalFormatting>
  <conditionalFormatting sqref="F770">
    <cfRule type="cellIs" dxfId="14141" priority="14335" operator="lessThan">
      <formula>0</formula>
    </cfRule>
  </conditionalFormatting>
  <conditionalFormatting sqref="G770">
    <cfRule type="cellIs" dxfId="14140" priority="14334" operator="greaterThan">
      <formula>5000000</formula>
    </cfRule>
  </conditionalFormatting>
  <conditionalFormatting sqref="G770">
    <cfRule type="expression" dxfId="14139" priority="14333">
      <formula>ISTEXT($G$770)</formula>
    </cfRule>
  </conditionalFormatting>
  <conditionalFormatting sqref="G770">
    <cfRule type="cellIs" dxfId="14138" priority="14332" operator="lessThan">
      <formula>0</formula>
    </cfRule>
  </conditionalFormatting>
  <conditionalFormatting sqref="H770">
    <cfRule type="cellIs" dxfId="14137" priority="14331" operator="greaterThan">
      <formula>5000000</formula>
    </cfRule>
  </conditionalFormatting>
  <conditionalFormatting sqref="H770">
    <cfRule type="expression" dxfId="14136" priority="14330">
      <formula>ISTEXT($H$770)</formula>
    </cfRule>
  </conditionalFormatting>
  <conditionalFormatting sqref="H770">
    <cfRule type="cellIs" dxfId="14135" priority="14329" operator="lessThan">
      <formula>0</formula>
    </cfRule>
  </conditionalFormatting>
  <conditionalFormatting sqref="I770">
    <cfRule type="cellIs" dxfId="14134" priority="14328" operator="greaterThan">
      <formula>5000000</formula>
    </cfRule>
  </conditionalFormatting>
  <conditionalFormatting sqref="I770">
    <cfRule type="expression" dxfId="14133" priority="14327">
      <formula>ISTEXT($I$770)</formula>
    </cfRule>
  </conditionalFormatting>
  <conditionalFormatting sqref="I770">
    <cfRule type="cellIs" dxfId="14132" priority="14326" operator="lessThan">
      <formula>0</formula>
    </cfRule>
  </conditionalFormatting>
  <conditionalFormatting sqref="J770">
    <cfRule type="cellIs" dxfId="14131" priority="14325" operator="greaterThan">
      <formula>5000000</formula>
    </cfRule>
  </conditionalFormatting>
  <conditionalFormatting sqref="J770">
    <cfRule type="expression" dxfId="14130" priority="14324">
      <formula>ISTEXT($J$770)</formula>
    </cfRule>
  </conditionalFormatting>
  <conditionalFormatting sqref="J770">
    <cfRule type="cellIs" dxfId="14129" priority="14323" operator="lessThan">
      <formula>0</formula>
    </cfRule>
  </conditionalFormatting>
  <conditionalFormatting sqref="K770">
    <cfRule type="cellIs" dxfId="14128" priority="14322" operator="greaterThan">
      <formula>5000000</formula>
    </cfRule>
  </conditionalFormatting>
  <conditionalFormatting sqref="K770">
    <cfRule type="expression" dxfId="14127" priority="14321">
      <formula>ISTEXT($K$770)</formula>
    </cfRule>
  </conditionalFormatting>
  <conditionalFormatting sqref="K770">
    <cfRule type="cellIs" dxfId="14126" priority="14320" operator="lessThan">
      <formula>0</formula>
    </cfRule>
  </conditionalFormatting>
  <conditionalFormatting sqref="L770">
    <cfRule type="cellIs" dxfId="14125" priority="14319" operator="greaterThan">
      <formula>5000000</formula>
    </cfRule>
  </conditionalFormatting>
  <conditionalFormatting sqref="L770">
    <cfRule type="expression" dxfId="14124" priority="14318">
      <formula>ISTEXT($L$770)</formula>
    </cfRule>
  </conditionalFormatting>
  <conditionalFormatting sqref="L770">
    <cfRule type="cellIs" dxfId="14123" priority="14317" operator="lessThan">
      <formula>0</formula>
    </cfRule>
  </conditionalFormatting>
  <conditionalFormatting sqref="M770">
    <cfRule type="cellIs" dxfId="14122" priority="14316" operator="greaterThan">
      <formula>5000000</formula>
    </cfRule>
  </conditionalFormatting>
  <conditionalFormatting sqref="M770">
    <cfRule type="expression" dxfId="14121" priority="14315">
      <formula>ISTEXT($M$770)</formula>
    </cfRule>
  </conditionalFormatting>
  <conditionalFormatting sqref="M770">
    <cfRule type="cellIs" dxfId="14120" priority="14314" operator="lessThan">
      <formula>0</formula>
    </cfRule>
  </conditionalFormatting>
  <conditionalFormatting sqref="N770">
    <cfRule type="cellIs" dxfId="14119" priority="14313" operator="greaterThan">
      <formula>5000000</formula>
    </cfRule>
  </conditionalFormatting>
  <conditionalFormatting sqref="N770">
    <cfRule type="expression" dxfId="14118" priority="14312">
      <formula>ISTEXT($N$770)</formula>
    </cfRule>
  </conditionalFormatting>
  <conditionalFormatting sqref="N770">
    <cfRule type="cellIs" dxfId="14117" priority="14311" operator="lessThan">
      <formula>0</formula>
    </cfRule>
  </conditionalFormatting>
  <conditionalFormatting sqref="O770">
    <cfRule type="cellIs" dxfId="14116" priority="14310" operator="greaterThan">
      <formula>5000000</formula>
    </cfRule>
  </conditionalFormatting>
  <conditionalFormatting sqref="O770">
    <cfRule type="expression" dxfId="14115" priority="14309">
      <formula>ISTEXT($O$770)</formula>
    </cfRule>
  </conditionalFormatting>
  <conditionalFormatting sqref="O770">
    <cfRule type="cellIs" dxfId="14114" priority="14308" operator="lessThan">
      <formula>0</formula>
    </cfRule>
  </conditionalFormatting>
  <conditionalFormatting sqref="P770">
    <cfRule type="cellIs" dxfId="14113" priority="14307" operator="greaterThan">
      <formula>5000000</formula>
    </cfRule>
  </conditionalFormatting>
  <conditionalFormatting sqref="P770">
    <cfRule type="expression" dxfId="14112" priority="14306">
      <formula>ISTEXT($P$770)</formula>
    </cfRule>
  </conditionalFormatting>
  <conditionalFormatting sqref="P770">
    <cfRule type="cellIs" dxfId="14111" priority="14305" operator="lessThan">
      <formula>0</formula>
    </cfRule>
  </conditionalFormatting>
  <conditionalFormatting sqref="Q770">
    <cfRule type="cellIs" dxfId="14110" priority="14304" operator="greaterThan">
      <formula>5000000</formula>
    </cfRule>
  </conditionalFormatting>
  <conditionalFormatting sqref="Q770">
    <cfRule type="expression" dxfId="14109" priority="14303">
      <formula>ISTEXT($Q$770)</formula>
    </cfRule>
  </conditionalFormatting>
  <conditionalFormatting sqref="Q770">
    <cfRule type="cellIs" dxfId="14108" priority="14302" operator="lessThan">
      <formula>0</formula>
    </cfRule>
  </conditionalFormatting>
  <conditionalFormatting sqref="R770">
    <cfRule type="cellIs" dxfId="14107" priority="14301" operator="greaterThan">
      <formula>5000000</formula>
    </cfRule>
  </conditionalFormatting>
  <conditionalFormatting sqref="R770">
    <cfRule type="expression" dxfId="14106" priority="14300">
      <formula>ISTEXT($R$770)</formula>
    </cfRule>
  </conditionalFormatting>
  <conditionalFormatting sqref="R770">
    <cfRule type="cellIs" dxfId="14105" priority="14299" operator="lessThan">
      <formula>0</formula>
    </cfRule>
  </conditionalFormatting>
  <conditionalFormatting sqref="S770">
    <cfRule type="cellIs" dxfId="14104" priority="14298" operator="greaterThan">
      <formula>5000000</formula>
    </cfRule>
  </conditionalFormatting>
  <conditionalFormatting sqref="S770">
    <cfRule type="expression" dxfId="14103" priority="14297">
      <formula>ISTEXT($S$770)</formula>
    </cfRule>
  </conditionalFormatting>
  <conditionalFormatting sqref="S770">
    <cfRule type="cellIs" dxfId="14102" priority="14296" operator="lessThan">
      <formula>0</formula>
    </cfRule>
  </conditionalFormatting>
  <conditionalFormatting sqref="T770">
    <cfRule type="cellIs" dxfId="14101" priority="14295" operator="greaterThan">
      <formula>5000000</formula>
    </cfRule>
  </conditionalFormatting>
  <conditionalFormatting sqref="T770">
    <cfRule type="expression" dxfId="14100" priority="14294">
      <formula>ISTEXT($T$770)</formula>
    </cfRule>
  </conditionalFormatting>
  <conditionalFormatting sqref="T770">
    <cfRule type="cellIs" dxfId="14099" priority="14293" operator="lessThan">
      <formula>0</formula>
    </cfRule>
  </conditionalFormatting>
  <conditionalFormatting sqref="U770">
    <cfRule type="cellIs" dxfId="14098" priority="14292" operator="greaterThan">
      <formula>5000000</formula>
    </cfRule>
  </conditionalFormatting>
  <conditionalFormatting sqref="U770">
    <cfRule type="expression" dxfId="14097" priority="14291">
      <formula>ISTEXT($U$770)</formula>
    </cfRule>
  </conditionalFormatting>
  <conditionalFormatting sqref="U770">
    <cfRule type="cellIs" dxfId="14096" priority="14290" operator="lessThan">
      <formula>0</formula>
    </cfRule>
  </conditionalFormatting>
  <conditionalFormatting sqref="V770">
    <cfRule type="cellIs" dxfId="14095" priority="14289" operator="greaterThan">
      <formula>5000000</formula>
    </cfRule>
  </conditionalFormatting>
  <conditionalFormatting sqref="V770">
    <cfRule type="expression" dxfId="14094" priority="14288">
      <formula>ISTEXT($V$770)</formula>
    </cfRule>
  </conditionalFormatting>
  <conditionalFormatting sqref="V770">
    <cfRule type="cellIs" dxfId="14093" priority="14287" operator="lessThan">
      <formula>0</formula>
    </cfRule>
  </conditionalFormatting>
  <conditionalFormatting sqref="W770">
    <cfRule type="cellIs" dxfId="14092" priority="14286" operator="greaterThan">
      <formula>5000000</formula>
    </cfRule>
  </conditionalFormatting>
  <conditionalFormatting sqref="W770">
    <cfRule type="expression" dxfId="14091" priority="14285">
      <formula>ISTEXT($W$770)</formula>
    </cfRule>
  </conditionalFormatting>
  <conditionalFormatting sqref="W770">
    <cfRule type="cellIs" dxfId="14090" priority="14284" operator="lessThan">
      <formula>0</formula>
    </cfRule>
  </conditionalFormatting>
  <conditionalFormatting sqref="X770">
    <cfRule type="cellIs" dxfId="14089" priority="14283" operator="greaterThan">
      <formula>5000000</formula>
    </cfRule>
  </conditionalFormatting>
  <conditionalFormatting sqref="X770">
    <cfRule type="expression" dxfId="14088" priority="14282">
      <formula>ISTEXT($X$770)</formula>
    </cfRule>
  </conditionalFormatting>
  <conditionalFormatting sqref="X770">
    <cfRule type="cellIs" dxfId="14087" priority="14281" operator="lessThan">
      <formula>0</formula>
    </cfRule>
  </conditionalFormatting>
  <conditionalFormatting sqref="Y770">
    <cfRule type="cellIs" dxfId="14086" priority="14280" operator="greaterThan">
      <formula>5000000</formula>
    </cfRule>
  </conditionalFormatting>
  <conditionalFormatting sqref="Y770">
    <cfRule type="expression" dxfId="14085" priority="14279">
      <formula>ISTEXT($Y$770)</formula>
    </cfRule>
  </conditionalFormatting>
  <conditionalFormatting sqref="Y770">
    <cfRule type="cellIs" dxfId="14084" priority="14278" operator="lessThan">
      <formula>0</formula>
    </cfRule>
  </conditionalFormatting>
  <conditionalFormatting sqref="Z770">
    <cfRule type="cellIs" dxfId="14083" priority="14277" operator="greaterThan">
      <formula>5000000</formula>
    </cfRule>
  </conditionalFormatting>
  <conditionalFormatting sqref="Z770">
    <cfRule type="expression" dxfId="14082" priority="14276">
      <formula>ISTEXT($Z$770)</formula>
    </cfRule>
  </conditionalFormatting>
  <conditionalFormatting sqref="Z770">
    <cfRule type="cellIs" dxfId="14081" priority="14275" operator="lessThan">
      <formula>0</formula>
    </cfRule>
  </conditionalFormatting>
  <conditionalFormatting sqref="D771">
    <cfRule type="cellIs" dxfId="14080" priority="14274" operator="greaterThan">
      <formula>5000000</formula>
    </cfRule>
  </conditionalFormatting>
  <conditionalFormatting sqref="D771">
    <cfRule type="expression" dxfId="14079" priority="14273">
      <formula>ISTEXT($D$771)</formula>
    </cfRule>
  </conditionalFormatting>
  <conditionalFormatting sqref="D771">
    <cfRule type="cellIs" dxfId="14078" priority="14272" operator="lessThan">
      <formula>0</formula>
    </cfRule>
  </conditionalFormatting>
  <conditionalFormatting sqref="E771">
    <cfRule type="cellIs" dxfId="14077" priority="14271" operator="greaterThan">
      <formula>5000000</formula>
    </cfRule>
  </conditionalFormatting>
  <conditionalFormatting sqref="E771">
    <cfRule type="expression" dxfId="14076" priority="14270">
      <formula>ISTEXT($E$771)</formula>
    </cfRule>
  </conditionalFormatting>
  <conditionalFormatting sqref="E771">
    <cfRule type="cellIs" dxfId="14075" priority="14269" operator="lessThan">
      <formula>0</formula>
    </cfRule>
  </conditionalFormatting>
  <conditionalFormatting sqref="F771">
    <cfRule type="cellIs" dxfId="14074" priority="14268" operator="greaterThan">
      <formula>5000000</formula>
    </cfRule>
  </conditionalFormatting>
  <conditionalFormatting sqref="F771">
    <cfRule type="expression" dxfId="14073" priority="14267">
      <formula>ISTEXT($F$771)</formula>
    </cfRule>
  </conditionalFormatting>
  <conditionalFormatting sqref="F771">
    <cfRule type="cellIs" dxfId="14072" priority="14266" operator="lessThan">
      <formula>0</formula>
    </cfRule>
  </conditionalFormatting>
  <conditionalFormatting sqref="G771">
    <cfRule type="cellIs" dxfId="14071" priority="14265" operator="greaterThan">
      <formula>5000000</formula>
    </cfRule>
  </conditionalFormatting>
  <conditionalFormatting sqref="G771">
    <cfRule type="expression" dxfId="14070" priority="14264">
      <formula>ISTEXT($G$771)</formula>
    </cfRule>
  </conditionalFormatting>
  <conditionalFormatting sqref="G771">
    <cfRule type="cellIs" dxfId="14069" priority="14263" operator="lessThan">
      <formula>0</formula>
    </cfRule>
  </conditionalFormatting>
  <conditionalFormatting sqref="H771">
    <cfRule type="cellIs" dxfId="14068" priority="14262" operator="greaterThan">
      <formula>5000000</formula>
    </cfRule>
  </conditionalFormatting>
  <conditionalFormatting sqref="H771">
    <cfRule type="expression" dxfId="14067" priority="14261">
      <formula>ISTEXT($H$771)</formula>
    </cfRule>
  </conditionalFormatting>
  <conditionalFormatting sqref="H771">
    <cfRule type="cellIs" dxfId="14066" priority="14260" operator="lessThan">
      <formula>0</formula>
    </cfRule>
  </conditionalFormatting>
  <conditionalFormatting sqref="I771">
    <cfRule type="cellIs" dxfId="14065" priority="14259" operator="greaterThan">
      <formula>5000000</formula>
    </cfRule>
  </conditionalFormatting>
  <conditionalFormatting sqref="I771">
    <cfRule type="expression" dxfId="14064" priority="14258">
      <formula>ISTEXT($I$771)</formula>
    </cfRule>
  </conditionalFormatting>
  <conditionalFormatting sqref="I771">
    <cfRule type="cellIs" dxfId="14063" priority="14257" operator="lessThan">
      <formula>0</formula>
    </cfRule>
  </conditionalFormatting>
  <conditionalFormatting sqref="J771">
    <cfRule type="cellIs" dxfId="14062" priority="14256" operator="greaterThan">
      <formula>5000000</formula>
    </cfRule>
  </conditionalFormatting>
  <conditionalFormatting sqref="J771">
    <cfRule type="expression" dxfId="14061" priority="14255">
      <formula>ISTEXT($J$771)</formula>
    </cfRule>
  </conditionalFormatting>
  <conditionalFormatting sqref="J771">
    <cfRule type="cellIs" dxfId="14060" priority="14254" operator="lessThan">
      <formula>0</formula>
    </cfRule>
  </conditionalFormatting>
  <conditionalFormatting sqref="K771">
    <cfRule type="cellIs" dxfId="14059" priority="14253" operator="greaterThan">
      <formula>5000000</formula>
    </cfRule>
  </conditionalFormatting>
  <conditionalFormatting sqref="K771">
    <cfRule type="expression" dxfId="14058" priority="14252">
      <formula>ISTEXT($K$771)</formula>
    </cfRule>
  </conditionalFormatting>
  <conditionalFormatting sqref="K771">
    <cfRule type="cellIs" dxfId="14057" priority="14251" operator="lessThan">
      <formula>0</formula>
    </cfRule>
  </conditionalFormatting>
  <conditionalFormatting sqref="L771">
    <cfRule type="cellIs" dxfId="14056" priority="14250" operator="greaterThan">
      <formula>5000000</formula>
    </cfRule>
  </conditionalFormatting>
  <conditionalFormatting sqref="L771">
    <cfRule type="expression" dxfId="14055" priority="14249">
      <formula>ISTEXT($L$771)</formula>
    </cfRule>
  </conditionalFormatting>
  <conditionalFormatting sqref="L771">
    <cfRule type="cellIs" dxfId="14054" priority="14248" operator="lessThan">
      <formula>0</formula>
    </cfRule>
  </conditionalFormatting>
  <conditionalFormatting sqref="M771">
    <cfRule type="cellIs" dxfId="14053" priority="14247" operator="greaterThan">
      <formula>5000000</formula>
    </cfRule>
  </conditionalFormatting>
  <conditionalFormatting sqref="M771">
    <cfRule type="expression" dxfId="14052" priority="14246">
      <formula>ISTEXT($M$771)</formula>
    </cfRule>
  </conditionalFormatting>
  <conditionalFormatting sqref="M771">
    <cfRule type="cellIs" dxfId="14051" priority="14245" operator="lessThan">
      <formula>0</formula>
    </cfRule>
  </conditionalFormatting>
  <conditionalFormatting sqref="N771">
    <cfRule type="cellIs" dxfId="14050" priority="14244" operator="greaterThan">
      <formula>5000000</formula>
    </cfRule>
  </conditionalFormatting>
  <conditionalFormatting sqref="N771">
    <cfRule type="expression" dxfId="14049" priority="14243">
      <formula>ISTEXT($N$771)</formula>
    </cfRule>
  </conditionalFormatting>
  <conditionalFormatting sqref="N771">
    <cfRule type="cellIs" dxfId="14048" priority="14242" operator="lessThan">
      <formula>0</formula>
    </cfRule>
  </conditionalFormatting>
  <conditionalFormatting sqref="O771">
    <cfRule type="cellIs" dxfId="14047" priority="14241" operator="greaterThan">
      <formula>5000000</formula>
    </cfRule>
  </conditionalFormatting>
  <conditionalFormatting sqref="O771">
    <cfRule type="expression" dxfId="14046" priority="14240">
      <formula>ISTEXT($O$771)</formula>
    </cfRule>
  </conditionalFormatting>
  <conditionalFormatting sqref="O771">
    <cfRule type="cellIs" dxfId="14045" priority="14239" operator="lessThan">
      <formula>0</formula>
    </cfRule>
  </conditionalFormatting>
  <conditionalFormatting sqref="P771">
    <cfRule type="cellIs" dxfId="14044" priority="14238" operator="greaterThan">
      <formula>5000000</formula>
    </cfRule>
  </conditionalFormatting>
  <conditionalFormatting sqref="P771">
    <cfRule type="expression" dxfId="14043" priority="14237">
      <formula>ISTEXT($P$771)</formula>
    </cfRule>
  </conditionalFormatting>
  <conditionalFormatting sqref="P771">
    <cfRule type="cellIs" dxfId="14042" priority="14236" operator="lessThan">
      <formula>0</formula>
    </cfRule>
  </conditionalFormatting>
  <conditionalFormatting sqref="Q771">
    <cfRule type="cellIs" dxfId="14041" priority="14235" operator="greaterThan">
      <formula>5000000</formula>
    </cfRule>
  </conditionalFormatting>
  <conditionalFormatting sqref="Q771">
    <cfRule type="expression" dxfId="14040" priority="14234">
      <formula>ISTEXT($Q$771)</formula>
    </cfRule>
  </conditionalFormatting>
  <conditionalFormatting sqref="Q771">
    <cfRule type="cellIs" dxfId="14039" priority="14233" operator="lessThan">
      <formula>0</formula>
    </cfRule>
  </conditionalFormatting>
  <conditionalFormatting sqref="R771">
    <cfRule type="cellIs" dxfId="14038" priority="14232" operator="greaterThan">
      <formula>5000000</formula>
    </cfRule>
  </conditionalFormatting>
  <conditionalFormatting sqref="R771">
    <cfRule type="expression" dxfId="14037" priority="14231">
      <formula>ISTEXT($R$771)</formula>
    </cfRule>
  </conditionalFormatting>
  <conditionalFormatting sqref="R771">
    <cfRule type="cellIs" dxfId="14036" priority="14230" operator="lessThan">
      <formula>0</formula>
    </cfRule>
  </conditionalFormatting>
  <conditionalFormatting sqref="S771">
    <cfRule type="cellIs" dxfId="14035" priority="14229" operator="greaterThan">
      <formula>5000000</formula>
    </cfRule>
  </conditionalFormatting>
  <conditionalFormatting sqref="S771">
    <cfRule type="expression" dxfId="14034" priority="14228">
      <formula>ISTEXT($S$771)</formula>
    </cfRule>
  </conditionalFormatting>
  <conditionalFormatting sqref="S771">
    <cfRule type="cellIs" dxfId="14033" priority="14227" operator="lessThan">
      <formula>0</formula>
    </cfRule>
  </conditionalFormatting>
  <conditionalFormatting sqref="T771">
    <cfRule type="cellIs" dxfId="14032" priority="14226" operator="greaterThan">
      <formula>5000000</formula>
    </cfRule>
  </conditionalFormatting>
  <conditionalFormatting sqref="T771">
    <cfRule type="expression" dxfId="14031" priority="14225">
      <formula>ISTEXT($T$771)</formula>
    </cfRule>
  </conditionalFormatting>
  <conditionalFormatting sqref="T771">
    <cfRule type="cellIs" dxfId="14030" priority="14224" operator="lessThan">
      <formula>0</formula>
    </cfRule>
  </conditionalFormatting>
  <conditionalFormatting sqref="U771">
    <cfRule type="cellIs" dxfId="14029" priority="14223" operator="greaterThan">
      <formula>5000000</formula>
    </cfRule>
  </conditionalFormatting>
  <conditionalFormatting sqref="U771">
    <cfRule type="expression" dxfId="14028" priority="14222">
      <formula>ISTEXT($U$771)</formula>
    </cfRule>
  </conditionalFormatting>
  <conditionalFormatting sqref="U771">
    <cfRule type="cellIs" dxfId="14027" priority="14221" operator="lessThan">
      <formula>0</formula>
    </cfRule>
  </conditionalFormatting>
  <conditionalFormatting sqref="V771">
    <cfRule type="cellIs" dxfId="14026" priority="14220" operator="greaterThan">
      <formula>5000000</formula>
    </cfRule>
  </conditionalFormatting>
  <conditionalFormatting sqref="V771">
    <cfRule type="expression" dxfId="14025" priority="14219">
      <formula>ISTEXT($V$771)</formula>
    </cfRule>
  </conditionalFormatting>
  <conditionalFormatting sqref="V771">
    <cfRule type="cellIs" dxfId="14024" priority="14218" operator="lessThan">
      <formula>0</formula>
    </cfRule>
  </conditionalFormatting>
  <conditionalFormatting sqref="W771">
    <cfRule type="cellIs" dxfId="14023" priority="14217" operator="greaterThan">
      <formula>5000000</formula>
    </cfRule>
  </conditionalFormatting>
  <conditionalFormatting sqref="W771">
    <cfRule type="expression" dxfId="14022" priority="14216">
      <formula>ISTEXT($W$771)</formula>
    </cfRule>
  </conditionalFormatting>
  <conditionalFormatting sqref="W771">
    <cfRule type="cellIs" dxfId="14021" priority="14215" operator="lessThan">
      <formula>0</formula>
    </cfRule>
  </conditionalFormatting>
  <conditionalFormatting sqref="X771">
    <cfRule type="cellIs" dxfId="14020" priority="14214" operator="greaterThan">
      <formula>5000000</formula>
    </cfRule>
  </conditionalFormatting>
  <conditionalFormatting sqref="X771">
    <cfRule type="expression" dxfId="14019" priority="14213">
      <formula>ISTEXT($X$771)</formula>
    </cfRule>
  </conditionalFormatting>
  <conditionalFormatting sqref="X771">
    <cfRule type="cellIs" dxfId="14018" priority="14212" operator="lessThan">
      <formula>0</formula>
    </cfRule>
  </conditionalFormatting>
  <conditionalFormatting sqref="Y771">
    <cfRule type="cellIs" dxfId="14017" priority="14211" operator="greaterThan">
      <formula>5000000</formula>
    </cfRule>
  </conditionalFormatting>
  <conditionalFormatting sqref="Y771">
    <cfRule type="expression" dxfId="14016" priority="14210">
      <formula>ISTEXT($Y$771)</formula>
    </cfRule>
  </conditionalFormatting>
  <conditionalFormatting sqref="Y771">
    <cfRule type="cellIs" dxfId="14015" priority="14209" operator="lessThan">
      <formula>0</formula>
    </cfRule>
  </conditionalFormatting>
  <conditionalFormatting sqref="Z771">
    <cfRule type="cellIs" dxfId="14014" priority="14208" operator="greaterThan">
      <formula>5000000</formula>
    </cfRule>
  </conditionalFormatting>
  <conditionalFormatting sqref="Z771">
    <cfRule type="expression" dxfId="14013" priority="14207">
      <formula>ISTEXT($Z$771)</formula>
    </cfRule>
  </conditionalFormatting>
  <conditionalFormatting sqref="Z771">
    <cfRule type="cellIs" dxfId="14012" priority="14206" operator="lessThan">
      <formula>0</formula>
    </cfRule>
  </conditionalFormatting>
  <conditionalFormatting sqref="D772">
    <cfRule type="cellIs" dxfId="14011" priority="14205" operator="greaterThan">
      <formula>5000000</formula>
    </cfRule>
  </conditionalFormatting>
  <conditionalFormatting sqref="D772">
    <cfRule type="expression" dxfId="14010" priority="14204">
      <formula>ISTEXT($D$772)</formula>
    </cfRule>
  </conditionalFormatting>
  <conditionalFormatting sqref="D772">
    <cfRule type="cellIs" dxfId="14009" priority="14203" operator="lessThan">
      <formula>0</formula>
    </cfRule>
  </conditionalFormatting>
  <conditionalFormatting sqref="E772">
    <cfRule type="cellIs" dxfId="14008" priority="14202" operator="greaterThan">
      <formula>5000000</formula>
    </cfRule>
  </conditionalFormatting>
  <conditionalFormatting sqref="E772">
    <cfRule type="expression" dxfId="14007" priority="14201">
      <formula>ISTEXT($E$772)</formula>
    </cfRule>
  </conditionalFormatting>
  <conditionalFormatting sqref="E772">
    <cfRule type="cellIs" dxfId="14006" priority="14200" operator="lessThan">
      <formula>0</formula>
    </cfRule>
  </conditionalFormatting>
  <conditionalFormatting sqref="F772">
    <cfRule type="cellIs" dxfId="14005" priority="14199" operator="greaterThan">
      <formula>5000000</formula>
    </cfRule>
  </conditionalFormatting>
  <conditionalFormatting sqref="F772">
    <cfRule type="expression" dxfId="14004" priority="14198">
      <formula>ISTEXT($F$772)</formula>
    </cfRule>
  </conditionalFormatting>
  <conditionalFormatting sqref="F772">
    <cfRule type="cellIs" dxfId="14003" priority="14197" operator="lessThan">
      <formula>0</formula>
    </cfRule>
  </conditionalFormatting>
  <conditionalFormatting sqref="G772">
    <cfRule type="cellIs" dxfId="14002" priority="14196" operator="greaterThan">
      <formula>5000000</formula>
    </cfRule>
  </conditionalFormatting>
  <conditionalFormatting sqref="G772">
    <cfRule type="expression" dxfId="14001" priority="14195">
      <formula>ISTEXT($G$772)</formula>
    </cfRule>
  </conditionalFormatting>
  <conditionalFormatting sqref="G772">
    <cfRule type="cellIs" dxfId="14000" priority="14194" operator="lessThan">
      <formula>0</formula>
    </cfRule>
  </conditionalFormatting>
  <conditionalFormatting sqref="H772">
    <cfRule type="cellIs" dxfId="13999" priority="14193" operator="greaterThan">
      <formula>5000000</formula>
    </cfRule>
  </conditionalFormatting>
  <conditionalFormatting sqref="H772">
    <cfRule type="expression" dxfId="13998" priority="14192">
      <formula>ISTEXT($H$772)</formula>
    </cfRule>
  </conditionalFormatting>
  <conditionalFormatting sqref="H772">
    <cfRule type="cellIs" dxfId="13997" priority="14191" operator="lessThan">
      <formula>0</formula>
    </cfRule>
  </conditionalFormatting>
  <conditionalFormatting sqref="I772">
    <cfRule type="cellIs" dxfId="13996" priority="14190" operator="greaterThan">
      <formula>5000000</formula>
    </cfRule>
  </conditionalFormatting>
  <conditionalFormatting sqref="I772">
    <cfRule type="expression" dxfId="13995" priority="14189">
      <formula>ISTEXT($I$772)</formula>
    </cfRule>
  </conditionalFormatting>
  <conditionalFormatting sqref="I772">
    <cfRule type="cellIs" dxfId="13994" priority="14188" operator="lessThan">
      <formula>0</formula>
    </cfRule>
  </conditionalFormatting>
  <conditionalFormatting sqref="J772">
    <cfRule type="cellIs" dxfId="13993" priority="14187" operator="greaterThan">
      <formula>5000000</formula>
    </cfRule>
  </conditionalFormatting>
  <conditionalFormatting sqref="J772">
    <cfRule type="expression" dxfId="13992" priority="14186">
      <formula>ISTEXT($J$772)</formula>
    </cfRule>
  </conditionalFormatting>
  <conditionalFormatting sqref="J772">
    <cfRule type="cellIs" dxfId="13991" priority="14185" operator="lessThan">
      <formula>0</formula>
    </cfRule>
  </conditionalFormatting>
  <conditionalFormatting sqref="K772">
    <cfRule type="cellIs" dxfId="13990" priority="14184" operator="greaterThan">
      <formula>5000000</formula>
    </cfRule>
  </conditionalFormatting>
  <conditionalFormatting sqref="K772">
    <cfRule type="expression" dxfId="13989" priority="14183">
      <formula>ISTEXT($K$772)</formula>
    </cfRule>
  </conditionalFormatting>
  <conditionalFormatting sqref="K772">
    <cfRule type="cellIs" dxfId="13988" priority="14182" operator="lessThan">
      <formula>0</formula>
    </cfRule>
  </conditionalFormatting>
  <conditionalFormatting sqref="L772">
    <cfRule type="cellIs" dxfId="13987" priority="14181" operator="greaterThan">
      <formula>5000000</formula>
    </cfRule>
  </conditionalFormatting>
  <conditionalFormatting sqref="L772">
    <cfRule type="expression" dxfId="13986" priority="14180">
      <formula>ISTEXT($L$772)</formula>
    </cfRule>
  </conditionalFormatting>
  <conditionalFormatting sqref="L772">
    <cfRule type="cellIs" dxfId="13985" priority="14179" operator="lessThan">
      <formula>0</formula>
    </cfRule>
  </conditionalFormatting>
  <conditionalFormatting sqref="M772">
    <cfRule type="cellIs" dxfId="13984" priority="14178" operator="greaterThan">
      <formula>5000000</formula>
    </cfRule>
  </conditionalFormatting>
  <conditionalFormatting sqref="M772">
    <cfRule type="expression" dxfId="13983" priority="14177">
      <formula>ISTEXT($M$772)</formula>
    </cfRule>
  </conditionalFormatting>
  <conditionalFormatting sqref="M772">
    <cfRule type="cellIs" dxfId="13982" priority="14176" operator="lessThan">
      <formula>0</formula>
    </cfRule>
  </conditionalFormatting>
  <conditionalFormatting sqref="N772">
    <cfRule type="cellIs" dxfId="13981" priority="14175" operator="greaterThan">
      <formula>5000000</formula>
    </cfRule>
  </conditionalFormatting>
  <conditionalFormatting sqref="N772">
    <cfRule type="expression" dxfId="13980" priority="14174">
      <formula>ISTEXT($N$772)</formula>
    </cfRule>
  </conditionalFormatting>
  <conditionalFormatting sqref="N772">
    <cfRule type="cellIs" dxfId="13979" priority="14173" operator="lessThan">
      <formula>0</formula>
    </cfRule>
  </conditionalFormatting>
  <conditionalFormatting sqref="O772">
    <cfRule type="cellIs" dxfId="13978" priority="14172" operator="greaterThan">
      <formula>5000000</formula>
    </cfRule>
  </conditionalFormatting>
  <conditionalFormatting sqref="O772">
    <cfRule type="expression" dxfId="13977" priority="14171">
      <formula>ISTEXT($O$772)</formula>
    </cfRule>
  </conditionalFormatting>
  <conditionalFormatting sqref="O772">
    <cfRule type="cellIs" dxfId="13976" priority="14170" operator="lessThan">
      <formula>0</formula>
    </cfRule>
  </conditionalFormatting>
  <conditionalFormatting sqref="P772">
    <cfRule type="cellIs" dxfId="13975" priority="14169" operator="greaterThan">
      <formula>5000000</formula>
    </cfRule>
  </conditionalFormatting>
  <conditionalFormatting sqref="P772">
    <cfRule type="expression" dxfId="13974" priority="14168">
      <formula>ISTEXT($P$772)</formula>
    </cfRule>
  </conditionalFormatting>
  <conditionalFormatting sqref="P772">
    <cfRule type="cellIs" dxfId="13973" priority="14167" operator="lessThan">
      <formula>0</formula>
    </cfRule>
  </conditionalFormatting>
  <conditionalFormatting sqref="Q772">
    <cfRule type="cellIs" dxfId="13972" priority="14166" operator="greaterThan">
      <formula>5000000</formula>
    </cfRule>
  </conditionalFormatting>
  <conditionalFormatting sqref="Q772">
    <cfRule type="expression" dxfId="13971" priority="14165">
      <formula>ISTEXT($Q$772)</formula>
    </cfRule>
  </conditionalFormatting>
  <conditionalFormatting sqref="Q772">
    <cfRule type="cellIs" dxfId="13970" priority="14164" operator="lessThan">
      <formula>0</formula>
    </cfRule>
  </conditionalFormatting>
  <conditionalFormatting sqref="R772">
    <cfRule type="cellIs" dxfId="13969" priority="14163" operator="greaterThan">
      <formula>5000000</formula>
    </cfRule>
  </conditionalFormatting>
  <conditionalFormatting sqref="R772">
    <cfRule type="expression" dxfId="13968" priority="14162">
      <formula>ISTEXT($R$772)</formula>
    </cfRule>
  </conditionalFormatting>
  <conditionalFormatting sqref="R772">
    <cfRule type="cellIs" dxfId="13967" priority="14161" operator="lessThan">
      <formula>0</formula>
    </cfRule>
  </conditionalFormatting>
  <conditionalFormatting sqref="S772">
    <cfRule type="cellIs" dxfId="13966" priority="14160" operator="greaterThan">
      <formula>5000000</formula>
    </cfRule>
  </conditionalFormatting>
  <conditionalFormatting sqref="S772">
    <cfRule type="expression" dxfId="13965" priority="14159">
      <formula>ISTEXT($S$772)</formula>
    </cfRule>
  </conditionalFormatting>
  <conditionalFormatting sqref="S772">
    <cfRule type="cellIs" dxfId="13964" priority="14158" operator="lessThan">
      <formula>0</formula>
    </cfRule>
  </conditionalFormatting>
  <conditionalFormatting sqref="T772">
    <cfRule type="cellIs" dxfId="13963" priority="14157" operator="greaterThan">
      <formula>5000000</formula>
    </cfRule>
  </conditionalFormatting>
  <conditionalFormatting sqref="T772">
    <cfRule type="expression" dxfId="13962" priority="14156">
      <formula>ISTEXT($T$772)</formula>
    </cfRule>
  </conditionalFormatting>
  <conditionalFormatting sqref="T772">
    <cfRule type="cellIs" dxfId="13961" priority="14155" operator="lessThan">
      <formula>0</formula>
    </cfRule>
  </conditionalFormatting>
  <conditionalFormatting sqref="U772">
    <cfRule type="cellIs" dxfId="13960" priority="14154" operator="greaterThan">
      <formula>5000000</formula>
    </cfRule>
  </conditionalFormatting>
  <conditionalFormatting sqref="U772">
    <cfRule type="expression" dxfId="13959" priority="14153">
      <formula>ISTEXT($U$772)</formula>
    </cfRule>
  </conditionalFormatting>
  <conditionalFormatting sqref="U772">
    <cfRule type="cellIs" dxfId="13958" priority="14152" operator="lessThan">
      <formula>0</formula>
    </cfRule>
  </conditionalFormatting>
  <conditionalFormatting sqref="V772">
    <cfRule type="cellIs" dxfId="13957" priority="14151" operator="greaterThan">
      <formula>5000000</formula>
    </cfRule>
  </conditionalFormatting>
  <conditionalFormatting sqref="V772">
    <cfRule type="expression" dxfId="13956" priority="14150">
      <formula>ISTEXT($V$772)</formula>
    </cfRule>
  </conditionalFormatting>
  <conditionalFormatting sqref="V772">
    <cfRule type="cellIs" dxfId="13955" priority="14149" operator="lessThan">
      <formula>0</formula>
    </cfRule>
  </conditionalFormatting>
  <conditionalFormatting sqref="W772">
    <cfRule type="cellIs" dxfId="13954" priority="14148" operator="greaterThan">
      <formula>5000000</formula>
    </cfRule>
  </conditionalFormatting>
  <conditionalFormatting sqref="W772">
    <cfRule type="expression" dxfId="13953" priority="14147">
      <formula>ISTEXT($W$772)</formula>
    </cfRule>
  </conditionalFormatting>
  <conditionalFormatting sqref="W772">
    <cfRule type="cellIs" dxfId="13952" priority="14146" operator="lessThan">
      <formula>0</formula>
    </cfRule>
  </conditionalFormatting>
  <conditionalFormatting sqref="X772">
    <cfRule type="cellIs" dxfId="13951" priority="14145" operator="greaterThan">
      <formula>5000000</formula>
    </cfRule>
  </conditionalFormatting>
  <conditionalFormatting sqref="X772">
    <cfRule type="expression" dxfId="13950" priority="14144">
      <formula>ISTEXT($X$772)</formula>
    </cfRule>
  </conditionalFormatting>
  <conditionalFormatting sqref="X772">
    <cfRule type="cellIs" dxfId="13949" priority="14143" operator="lessThan">
      <formula>0</formula>
    </cfRule>
  </conditionalFormatting>
  <conditionalFormatting sqref="Y772">
    <cfRule type="cellIs" dxfId="13948" priority="14142" operator="greaterThan">
      <formula>5000000</formula>
    </cfRule>
  </conditionalFormatting>
  <conditionalFormatting sqref="Y772">
    <cfRule type="expression" dxfId="13947" priority="14141">
      <formula>ISTEXT($Y$772)</formula>
    </cfRule>
  </conditionalFormatting>
  <conditionalFormatting sqref="Y772">
    <cfRule type="cellIs" dxfId="13946" priority="14140" operator="lessThan">
      <formula>0</formula>
    </cfRule>
  </conditionalFormatting>
  <conditionalFormatting sqref="Z772">
    <cfRule type="cellIs" dxfId="13945" priority="14139" operator="greaterThan">
      <formula>5000000</formula>
    </cfRule>
  </conditionalFormatting>
  <conditionalFormatting sqref="Z772">
    <cfRule type="expression" dxfId="13944" priority="14138">
      <formula>ISTEXT($Z$772)</formula>
    </cfRule>
  </conditionalFormatting>
  <conditionalFormatting sqref="Z772">
    <cfRule type="cellIs" dxfId="13943" priority="14137" operator="lessThan">
      <formula>0</formula>
    </cfRule>
  </conditionalFormatting>
  <conditionalFormatting sqref="D773">
    <cfRule type="cellIs" dxfId="13942" priority="14136" operator="greaterThan">
      <formula>5000000</formula>
    </cfRule>
  </conditionalFormatting>
  <conditionalFormatting sqref="D773">
    <cfRule type="expression" dxfId="13941" priority="14135">
      <formula>ISTEXT($D$773)</formula>
    </cfRule>
  </conditionalFormatting>
  <conditionalFormatting sqref="D773">
    <cfRule type="cellIs" dxfId="13940" priority="14134" operator="lessThan">
      <formula>0</formula>
    </cfRule>
  </conditionalFormatting>
  <conditionalFormatting sqref="E773">
    <cfRule type="cellIs" dxfId="13939" priority="14133" operator="greaterThan">
      <formula>5000000</formula>
    </cfRule>
  </conditionalFormatting>
  <conditionalFormatting sqref="E773">
    <cfRule type="expression" dxfId="13938" priority="14132">
      <formula>ISTEXT($E$773)</formula>
    </cfRule>
  </conditionalFormatting>
  <conditionalFormatting sqref="E773">
    <cfRule type="cellIs" dxfId="13937" priority="14131" operator="lessThan">
      <formula>0</formula>
    </cfRule>
  </conditionalFormatting>
  <conditionalFormatting sqref="F773">
    <cfRule type="cellIs" dxfId="13936" priority="14130" operator="greaterThan">
      <formula>5000000</formula>
    </cfRule>
  </conditionalFormatting>
  <conditionalFormatting sqref="F773">
    <cfRule type="expression" dxfId="13935" priority="14129">
      <formula>ISTEXT($F$773)</formula>
    </cfRule>
  </conditionalFormatting>
  <conditionalFormatting sqref="F773">
    <cfRule type="cellIs" dxfId="13934" priority="14128" operator="lessThan">
      <formula>0</formula>
    </cfRule>
  </conditionalFormatting>
  <conditionalFormatting sqref="G773">
    <cfRule type="cellIs" dxfId="13933" priority="14127" operator="greaterThan">
      <formula>5000000</formula>
    </cfRule>
  </conditionalFormatting>
  <conditionalFormatting sqref="G773">
    <cfRule type="expression" dxfId="13932" priority="14126">
      <formula>ISTEXT($G$773)</formula>
    </cfRule>
  </conditionalFormatting>
  <conditionalFormatting sqref="G773">
    <cfRule type="cellIs" dxfId="13931" priority="14125" operator="lessThan">
      <formula>0</formula>
    </cfRule>
  </conditionalFormatting>
  <conditionalFormatting sqref="H773">
    <cfRule type="cellIs" dxfId="13930" priority="14124" operator="greaterThan">
      <formula>5000000</formula>
    </cfRule>
  </conditionalFormatting>
  <conditionalFormatting sqref="H773">
    <cfRule type="expression" dxfId="13929" priority="14123">
      <formula>ISTEXT($H$773)</formula>
    </cfRule>
  </conditionalFormatting>
  <conditionalFormatting sqref="H773">
    <cfRule type="cellIs" dxfId="13928" priority="14122" operator="lessThan">
      <formula>0</formula>
    </cfRule>
  </conditionalFormatting>
  <conditionalFormatting sqref="I773">
    <cfRule type="cellIs" dxfId="13927" priority="14121" operator="greaterThan">
      <formula>5000000</formula>
    </cfRule>
  </conditionalFormatting>
  <conditionalFormatting sqref="I773">
    <cfRule type="expression" dxfId="13926" priority="14120">
      <formula>ISTEXT($I$773)</formula>
    </cfRule>
  </conditionalFormatting>
  <conditionalFormatting sqref="I773">
    <cfRule type="cellIs" dxfId="13925" priority="14119" operator="lessThan">
      <formula>0</formula>
    </cfRule>
  </conditionalFormatting>
  <conditionalFormatting sqref="J773">
    <cfRule type="cellIs" dxfId="13924" priority="14118" operator="greaterThan">
      <formula>5000000</formula>
    </cfRule>
  </conditionalFormatting>
  <conditionalFormatting sqref="J773">
    <cfRule type="expression" dxfId="13923" priority="14117">
      <formula>ISTEXT($J$773)</formula>
    </cfRule>
  </conditionalFormatting>
  <conditionalFormatting sqref="J773">
    <cfRule type="cellIs" dxfId="13922" priority="14116" operator="lessThan">
      <formula>0</formula>
    </cfRule>
  </conditionalFormatting>
  <conditionalFormatting sqref="K773">
    <cfRule type="cellIs" dxfId="13921" priority="14115" operator="greaterThan">
      <formula>5000000</formula>
    </cfRule>
  </conditionalFormatting>
  <conditionalFormatting sqref="K773">
    <cfRule type="expression" dxfId="13920" priority="14114">
      <formula>ISTEXT($K$773)</formula>
    </cfRule>
  </conditionalFormatting>
  <conditionalFormatting sqref="K773">
    <cfRule type="cellIs" dxfId="13919" priority="14113" operator="lessThan">
      <formula>0</formula>
    </cfRule>
  </conditionalFormatting>
  <conditionalFormatting sqref="L773">
    <cfRule type="cellIs" dxfId="13918" priority="14112" operator="greaterThan">
      <formula>5000000</formula>
    </cfRule>
  </conditionalFormatting>
  <conditionalFormatting sqref="L773">
    <cfRule type="expression" dxfId="13917" priority="14111">
      <formula>ISTEXT($L$773)</formula>
    </cfRule>
  </conditionalFormatting>
  <conditionalFormatting sqref="L773">
    <cfRule type="cellIs" dxfId="13916" priority="14110" operator="lessThan">
      <formula>0</formula>
    </cfRule>
  </conditionalFormatting>
  <conditionalFormatting sqref="M773">
    <cfRule type="cellIs" dxfId="13915" priority="14109" operator="greaterThan">
      <formula>5000000</formula>
    </cfRule>
  </conditionalFormatting>
  <conditionalFormatting sqref="M773">
    <cfRule type="expression" dxfId="13914" priority="14108">
      <formula>ISTEXT($M$773)</formula>
    </cfRule>
  </conditionalFormatting>
  <conditionalFormatting sqref="M773">
    <cfRule type="cellIs" dxfId="13913" priority="14107" operator="lessThan">
      <formula>0</formula>
    </cfRule>
  </conditionalFormatting>
  <conditionalFormatting sqref="N773">
    <cfRule type="cellIs" dxfId="13912" priority="14106" operator="greaterThan">
      <formula>5000000</formula>
    </cfRule>
  </conditionalFormatting>
  <conditionalFormatting sqref="N773">
    <cfRule type="expression" dxfId="13911" priority="14105">
      <formula>ISTEXT($N$773)</formula>
    </cfRule>
  </conditionalFormatting>
  <conditionalFormatting sqref="N773">
    <cfRule type="cellIs" dxfId="13910" priority="14104" operator="lessThan">
      <formula>0</formula>
    </cfRule>
  </conditionalFormatting>
  <conditionalFormatting sqref="O773">
    <cfRule type="cellIs" dxfId="13909" priority="14103" operator="greaterThan">
      <formula>5000000</formula>
    </cfRule>
  </conditionalFormatting>
  <conditionalFormatting sqref="O773">
    <cfRule type="expression" dxfId="13908" priority="14102">
      <formula>ISTEXT($O$773)</formula>
    </cfRule>
  </conditionalFormatting>
  <conditionalFormatting sqref="O773">
    <cfRule type="cellIs" dxfId="13907" priority="14101" operator="lessThan">
      <formula>0</formula>
    </cfRule>
  </conditionalFormatting>
  <conditionalFormatting sqref="P773">
    <cfRule type="cellIs" dxfId="13906" priority="14100" operator="greaterThan">
      <formula>5000000</formula>
    </cfRule>
  </conditionalFormatting>
  <conditionalFormatting sqref="P773">
    <cfRule type="expression" dxfId="13905" priority="14099">
      <formula>ISTEXT($P$773)</formula>
    </cfRule>
  </conditionalFormatting>
  <conditionalFormatting sqref="P773">
    <cfRule type="cellIs" dxfId="13904" priority="14098" operator="lessThan">
      <formula>0</formula>
    </cfRule>
  </conditionalFormatting>
  <conditionalFormatting sqref="Q773">
    <cfRule type="cellIs" dxfId="13903" priority="14097" operator="greaterThan">
      <formula>5000000</formula>
    </cfRule>
  </conditionalFormatting>
  <conditionalFormatting sqref="Q773">
    <cfRule type="expression" dxfId="13902" priority="14096">
      <formula>ISTEXT($Q$773)</formula>
    </cfRule>
  </conditionalFormatting>
  <conditionalFormatting sqref="Q773">
    <cfRule type="cellIs" dxfId="13901" priority="14095" operator="lessThan">
      <formula>0</formula>
    </cfRule>
  </conditionalFormatting>
  <conditionalFormatting sqref="R773">
    <cfRule type="cellIs" dxfId="13900" priority="14094" operator="greaterThan">
      <formula>5000000</formula>
    </cfRule>
  </conditionalFormatting>
  <conditionalFormatting sqref="R773">
    <cfRule type="expression" dxfId="13899" priority="14093">
      <formula>ISTEXT($R$773)</formula>
    </cfRule>
  </conditionalFormatting>
  <conditionalFormatting sqref="R773">
    <cfRule type="cellIs" dxfId="13898" priority="14092" operator="lessThan">
      <formula>0</formula>
    </cfRule>
  </conditionalFormatting>
  <conditionalFormatting sqref="S773">
    <cfRule type="cellIs" dxfId="13897" priority="14091" operator="greaterThan">
      <formula>5000000</formula>
    </cfRule>
  </conditionalFormatting>
  <conditionalFormatting sqref="S773">
    <cfRule type="expression" dxfId="13896" priority="14090">
      <formula>ISTEXT($S$773)</formula>
    </cfRule>
  </conditionalFormatting>
  <conditionalFormatting sqref="S773">
    <cfRule type="cellIs" dxfId="13895" priority="14089" operator="lessThan">
      <formula>0</formula>
    </cfRule>
  </conditionalFormatting>
  <conditionalFormatting sqref="T773">
    <cfRule type="cellIs" dxfId="13894" priority="14088" operator="greaterThan">
      <formula>5000000</formula>
    </cfRule>
  </conditionalFormatting>
  <conditionalFormatting sqref="T773">
    <cfRule type="expression" dxfId="13893" priority="14087">
      <formula>ISTEXT($T$773)</formula>
    </cfRule>
  </conditionalFormatting>
  <conditionalFormatting sqref="T773">
    <cfRule type="cellIs" dxfId="13892" priority="14086" operator="lessThan">
      <formula>0</formula>
    </cfRule>
  </conditionalFormatting>
  <conditionalFormatting sqref="U773">
    <cfRule type="cellIs" dxfId="13891" priority="14085" operator="greaterThan">
      <formula>5000000</formula>
    </cfRule>
  </conditionalFormatting>
  <conditionalFormatting sqref="U773">
    <cfRule type="expression" dxfId="13890" priority="14084">
      <formula>ISTEXT($U$773)</formula>
    </cfRule>
  </conditionalFormatting>
  <conditionalFormatting sqref="U773">
    <cfRule type="cellIs" dxfId="13889" priority="14083" operator="lessThan">
      <formula>0</formula>
    </cfRule>
  </conditionalFormatting>
  <conditionalFormatting sqref="V773">
    <cfRule type="cellIs" dxfId="13888" priority="14082" operator="greaterThan">
      <formula>5000000</formula>
    </cfRule>
  </conditionalFormatting>
  <conditionalFormatting sqref="V773">
    <cfRule type="expression" dxfId="13887" priority="14081">
      <formula>ISTEXT($V$773)</formula>
    </cfRule>
  </conditionalFormatting>
  <conditionalFormatting sqref="V773">
    <cfRule type="cellIs" dxfId="13886" priority="14080" operator="lessThan">
      <formula>0</formula>
    </cfRule>
  </conditionalFormatting>
  <conditionalFormatting sqref="W773">
    <cfRule type="cellIs" dxfId="13885" priority="14079" operator="greaterThan">
      <formula>5000000</formula>
    </cfRule>
  </conditionalFormatting>
  <conditionalFormatting sqref="W773">
    <cfRule type="expression" dxfId="13884" priority="14078">
      <formula>ISTEXT($W$773)</formula>
    </cfRule>
  </conditionalFormatting>
  <conditionalFormatting sqref="W773">
    <cfRule type="cellIs" dxfId="13883" priority="14077" operator="lessThan">
      <formula>0</formula>
    </cfRule>
  </conditionalFormatting>
  <conditionalFormatting sqref="X773">
    <cfRule type="cellIs" dxfId="13882" priority="14076" operator="greaterThan">
      <formula>5000000</formula>
    </cfRule>
  </conditionalFormatting>
  <conditionalFormatting sqref="X773">
    <cfRule type="expression" dxfId="13881" priority="14075">
      <formula>ISTEXT($X$773)</formula>
    </cfRule>
  </conditionalFormatting>
  <conditionalFormatting sqref="X773">
    <cfRule type="cellIs" dxfId="13880" priority="14074" operator="lessThan">
      <formula>0</formula>
    </cfRule>
  </conditionalFormatting>
  <conditionalFormatting sqref="Y773">
    <cfRule type="cellIs" dxfId="13879" priority="14073" operator="greaterThan">
      <formula>5000000</formula>
    </cfRule>
  </conditionalFormatting>
  <conditionalFormatting sqref="Y773">
    <cfRule type="expression" dxfId="13878" priority="14072">
      <formula>ISTEXT($Y$773)</formula>
    </cfRule>
  </conditionalFormatting>
  <conditionalFormatting sqref="Y773">
    <cfRule type="cellIs" dxfId="13877" priority="14071" operator="lessThan">
      <formula>0</formula>
    </cfRule>
  </conditionalFormatting>
  <conditionalFormatting sqref="Z773">
    <cfRule type="cellIs" dxfId="13876" priority="14070" operator="greaterThan">
      <formula>5000000</formula>
    </cfRule>
  </conditionalFormatting>
  <conditionalFormatting sqref="Z773">
    <cfRule type="expression" dxfId="13875" priority="14069">
      <formula>ISTEXT($Z$773)</formula>
    </cfRule>
  </conditionalFormatting>
  <conditionalFormatting sqref="Z773">
    <cfRule type="cellIs" dxfId="13874" priority="14068" operator="lessThan">
      <formula>0</formula>
    </cfRule>
  </conditionalFormatting>
  <conditionalFormatting sqref="D774">
    <cfRule type="cellIs" dxfId="13873" priority="14067" operator="greaterThan">
      <formula>5000000</formula>
    </cfRule>
  </conditionalFormatting>
  <conditionalFormatting sqref="D774">
    <cfRule type="expression" dxfId="13872" priority="14066">
      <formula>ISTEXT($D$774)</formula>
    </cfRule>
  </conditionalFormatting>
  <conditionalFormatting sqref="D774">
    <cfRule type="cellIs" dxfId="13871" priority="14065" operator="lessThan">
      <formula>0</formula>
    </cfRule>
  </conditionalFormatting>
  <conditionalFormatting sqref="E774">
    <cfRule type="cellIs" dxfId="13870" priority="14064" operator="greaterThan">
      <formula>5000000</formula>
    </cfRule>
  </conditionalFormatting>
  <conditionalFormatting sqref="E774">
    <cfRule type="expression" dxfId="13869" priority="14063">
      <formula>ISTEXT($E$774)</formula>
    </cfRule>
  </conditionalFormatting>
  <conditionalFormatting sqref="E774">
    <cfRule type="cellIs" dxfId="13868" priority="14062" operator="lessThan">
      <formula>0</formula>
    </cfRule>
  </conditionalFormatting>
  <conditionalFormatting sqref="F774">
    <cfRule type="cellIs" dxfId="13867" priority="14061" operator="greaterThan">
      <formula>5000000</formula>
    </cfRule>
  </conditionalFormatting>
  <conditionalFormatting sqref="F774">
    <cfRule type="expression" dxfId="13866" priority="14060">
      <formula>ISTEXT($F$774)</formula>
    </cfRule>
  </conditionalFormatting>
  <conditionalFormatting sqref="F774">
    <cfRule type="cellIs" dxfId="13865" priority="14059" operator="lessThan">
      <formula>0</formula>
    </cfRule>
  </conditionalFormatting>
  <conditionalFormatting sqref="G774">
    <cfRule type="cellIs" dxfId="13864" priority="14058" operator="greaterThan">
      <formula>5000000</formula>
    </cfRule>
  </conditionalFormatting>
  <conditionalFormatting sqref="G774">
    <cfRule type="expression" dxfId="13863" priority="14057">
      <formula>ISTEXT($G$774)</formula>
    </cfRule>
  </conditionalFormatting>
  <conditionalFormatting sqref="G774">
    <cfRule type="cellIs" dxfId="13862" priority="14056" operator="lessThan">
      <formula>0</formula>
    </cfRule>
  </conditionalFormatting>
  <conditionalFormatting sqref="H774">
    <cfRule type="cellIs" dxfId="13861" priority="14055" operator="greaterThan">
      <formula>5000000</formula>
    </cfRule>
  </conditionalFormatting>
  <conditionalFormatting sqref="H774">
    <cfRule type="expression" dxfId="13860" priority="14054">
      <formula>ISTEXT($H$774)</formula>
    </cfRule>
  </conditionalFormatting>
  <conditionalFormatting sqref="H774">
    <cfRule type="cellIs" dxfId="13859" priority="14053" operator="lessThan">
      <formula>0</formula>
    </cfRule>
  </conditionalFormatting>
  <conditionalFormatting sqref="I774">
    <cfRule type="cellIs" dxfId="13858" priority="14052" operator="greaterThan">
      <formula>5000000</formula>
    </cfRule>
  </conditionalFormatting>
  <conditionalFormatting sqref="I774">
    <cfRule type="expression" dxfId="13857" priority="14051">
      <formula>ISTEXT($I$774)</formula>
    </cfRule>
  </conditionalFormatting>
  <conditionalFormatting sqref="I774">
    <cfRule type="cellIs" dxfId="13856" priority="14050" operator="lessThan">
      <formula>0</formula>
    </cfRule>
  </conditionalFormatting>
  <conditionalFormatting sqref="J774">
    <cfRule type="cellIs" dxfId="13855" priority="14049" operator="greaterThan">
      <formula>5000000</formula>
    </cfRule>
  </conditionalFormatting>
  <conditionalFormatting sqref="J774">
    <cfRule type="expression" dxfId="13854" priority="14048">
      <formula>ISTEXT($J$774)</formula>
    </cfRule>
  </conditionalFormatting>
  <conditionalFormatting sqref="J774">
    <cfRule type="cellIs" dxfId="13853" priority="14047" operator="lessThan">
      <formula>0</formula>
    </cfRule>
  </conditionalFormatting>
  <conditionalFormatting sqref="K774">
    <cfRule type="cellIs" dxfId="13852" priority="14046" operator="greaterThan">
      <formula>5000000</formula>
    </cfRule>
  </conditionalFormatting>
  <conditionalFormatting sqref="K774">
    <cfRule type="expression" dxfId="13851" priority="14045">
      <formula>ISTEXT($K$774)</formula>
    </cfRule>
  </conditionalFormatting>
  <conditionalFormatting sqref="K774">
    <cfRule type="cellIs" dxfId="13850" priority="14044" operator="lessThan">
      <formula>0</formula>
    </cfRule>
  </conditionalFormatting>
  <conditionalFormatting sqref="L774">
    <cfRule type="cellIs" dxfId="13849" priority="14043" operator="greaterThan">
      <formula>5000000</formula>
    </cfRule>
  </conditionalFormatting>
  <conditionalFormatting sqref="L774">
    <cfRule type="expression" dxfId="13848" priority="14042">
      <formula>ISTEXT($L$774)</formula>
    </cfRule>
  </conditionalFormatting>
  <conditionalFormatting sqref="L774">
    <cfRule type="cellIs" dxfId="13847" priority="14041" operator="lessThan">
      <formula>0</formula>
    </cfRule>
  </conditionalFormatting>
  <conditionalFormatting sqref="M774">
    <cfRule type="cellIs" dxfId="13846" priority="14040" operator="greaterThan">
      <formula>5000000</formula>
    </cfRule>
  </conditionalFormatting>
  <conditionalFormatting sqref="M774">
    <cfRule type="expression" dxfId="13845" priority="14039">
      <formula>ISTEXT($M$774)</formula>
    </cfRule>
  </conditionalFormatting>
  <conditionalFormatting sqref="M774">
    <cfRule type="cellIs" dxfId="13844" priority="14038" operator="lessThan">
      <formula>0</formula>
    </cfRule>
  </conditionalFormatting>
  <conditionalFormatting sqref="N774">
    <cfRule type="cellIs" dxfId="13843" priority="14037" operator="greaterThan">
      <formula>5000000</formula>
    </cfRule>
  </conditionalFormatting>
  <conditionalFormatting sqref="N774">
    <cfRule type="expression" dxfId="13842" priority="14036">
      <formula>ISTEXT($N$774)</formula>
    </cfRule>
  </conditionalFormatting>
  <conditionalFormatting sqref="N774">
    <cfRule type="cellIs" dxfId="13841" priority="14035" operator="lessThan">
      <formula>0</formula>
    </cfRule>
  </conditionalFormatting>
  <conditionalFormatting sqref="O774">
    <cfRule type="cellIs" dxfId="13840" priority="14034" operator="greaterThan">
      <formula>5000000</formula>
    </cfRule>
  </conditionalFormatting>
  <conditionalFormatting sqref="O774">
    <cfRule type="expression" dxfId="13839" priority="14033">
      <formula>ISTEXT($O$774)</formula>
    </cfRule>
  </conditionalFormatting>
  <conditionalFormatting sqref="O774">
    <cfRule type="cellIs" dxfId="13838" priority="14032" operator="lessThan">
      <formula>0</formula>
    </cfRule>
  </conditionalFormatting>
  <conditionalFormatting sqref="P774">
    <cfRule type="cellIs" dxfId="13837" priority="14031" operator="greaterThan">
      <formula>5000000</formula>
    </cfRule>
  </conditionalFormatting>
  <conditionalFormatting sqref="P774">
    <cfRule type="expression" dxfId="13836" priority="14030">
      <formula>ISTEXT($P$774)</formula>
    </cfRule>
  </conditionalFormatting>
  <conditionalFormatting sqref="P774">
    <cfRule type="cellIs" dxfId="13835" priority="14029" operator="lessThan">
      <formula>0</formula>
    </cfRule>
  </conditionalFormatting>
  <conditionalFormatting sqref="Q774">
    <cfRule type="cellIs" dxfId="13834" priority="14028" operator="greaterThan">
      <formula>5000000</formula>
    </cfRule>
  </conditionalFormatting>
  <conditionalFormatting sqref="Q774">
    <cfRule type="expression" dxfId="13833" priority="14027">
      <formula>ISTEXT($Q$774)</formula>
    </cfRule>
  </conditionalFormatting>
  <conditionalFormatting sqref="Q774">
    <cfRule type="cellIs" dxfId="13832" priority="14026" operator="lessThan">
      <formula>0</formula>
    </cfRule>
  </conditionalFormatting>
  <conditionalFormatting sqref="R774">
    <cfRule type="cellIs" dxfId="13831" priority="14025" operator="greaterThan">
      <formula>5000000</formula>
    </cfRule>
  </conditionalFormatting>
  <conditionalFormatting sqref="R774">
    <cfRule type="expression" dxfId="13830" priority="14024">
      <formula>ISTEXT($R$774)</formula>
    </cfRule>
  </conditionalFormatting>
  <conditionalFormatting sqref="R774">
    <cfRule type="cellIs" dxfId="13829" priority="14023" operator="lessThan">
      <formula>0</formula>
    </cfRule>
  </conditionalFormatting>
  <conditionalFormatting sqref="S774">
    <cfRule type="cellIs" dxfId="13828" priority="14022" operator="greaterThan">
      <formula>5000000</formula>
    </cfRule>
  </conditionalFormatting>
  <conditionalFormatting sqref="S774">
    <cfRule type="expression" dxfId="13827" priority="14021">
      <formula>ISTEXT($S$774)</formula>
    </cfRule>
  </conditionalFormatting>
  <conditionalFormatting sqref="S774">
    <cfRule type="cellIs" dxfId="13826" priority="14020" operator="lessThan">
      <formula>0</formula>
    </cfRule>
  </conditionalFormatting>
  <conditionalFormatting sqref="T774">
    <cfRule type="cellIs" dxfId="13825" priority="14019" operator="greaterThan">
      <formula>5000000</formula>
    </cfRule>
  </conditionalFormatting>
  <conditionalFormatting sqref="T774">
    <cfRule type="expression" dxfId="13824" priority="14018">
      <formula>ISTEXT($T$774)</formula>
    </cfRule>
  </conditionalFormatting>
  <conditionalFormatting sqref="T774">
    <cfRule type="cellIs" dxfId="13823" priority="14017" operator="lessThan">
      <formula>0</formula>
    </cfRule>
  </conditionalFormatting>
  <conditionalFormatting sqref="U774">
    <cfRule type="cellIs" dxfId="13822" priority="14016" operator="greaterThan">
      <formula>5000000</formula>
    </cfRule>
  </conditionalFormatting>
  <conditionalFormatting sqref="U774">
    <cfRule type="expression" dxfId="13821" priority="14015">
      <formula>ISTEXT($U$774)</formula>
    </cfRule>
  </conditionalFormatting>
  <conditionalFormatting sqref="U774">
    <cfRule type="cellIs" dxfId="13820" priority="14014" operator="lessThan">
      <formula>0</formula>
    </cfRule>
  </conditionalFormatting>
  <conditionalFormatting sqref="V774">
    <cfRule type="cellIs" dxfId="13819" priority="14013" operator="greaterThan">
      <formula>5000000</formula>
    </cfRule>
  </conditionalFormatting>
  <conditionalFormatting sqref="V774">
    <cfRule type="expression" dxfId="13818" priority="14012">
      <formula>ISTEXT($V$774)</formula>
    </cfRule>
  </conditionalFormatting>
  <conditionalFormatting sqref="V774">
    <cfRule type="cellIs" dxfId="13817" priority="14011" operator="lessThan">
      <formula>0</formula>
    </cfRule>
  </conditionalFormatting>
  <conditionalFormatting sqref="W774">
    <cfRule type="cellIs" dxfId="13816" priority="14010" operator="greaterThan">
      <formula>5000000</formula>
    </cfRule>
  </conditionalFormatting>
  <conditionalFormatting sqref="W774">
    <cfRule type="expression" dxfId="13815" priority="14009">
      <formula>ISTEXT($W$774)</formula>
    </cfRule>
  </conditionalFormatting>
  <conditionalFormatting sqref="W774">
    <cfRule type="cellIs" dxfId="13814" priority="14008" operator="lessThan">
      <formula>0</formula>
    </cfRule>
  </conditionalFormatting>
  <conditionalFormatting sqref="X774">
    <cfRule type="cellIs" dxfId="13813" priority="14007" operator="greaterThan">
      <formula>5000000</formula>
    </cfRule>
  </conditionalFormatting>
  <conditionalFormatting sqref="X774">
    <cfRule type="expression" dxfId="13812" priority="14006">
      <formula>ISTEXT($X$774)</formula>
    </cfRule>
  </conditionalFormatting>
  <conditionalFormatting sqref="X774">
    <cfRule type="cellIs" dxfId="13811" priority="14005" operator="lessThan">
      <formula>0</formula>
    </cfRule>
  </conditionalFormatting>
  <conditionalFormatting sqref="Y774">
    <cfRule type="cellIs" dxfId="13810" priority="14004" operator="greaterThan">
      <formula>5000000</formula>
    </cfRule>
  </conditionalFormatting>
  <conditionalFormatting sqref="Y774">
    <cfRule type="expression" dxfId="13809" priority="14003">
      <formula>ISTEXT($Y$774)</formula>
    </cfRule>
  </conditionalFormatting>
  <conditionalFormatting sqref="Y774">
    <cfRule type="cellIs" dxfId="13808" priority="14002" operator="lessThan">
      <formula>0</formula>
    </cfRule>
  </conditionalFormatting>
  <conditionalFormatting sqref="Z774">
    <cfRule type="cellIs" dxfId="13807" priority="14001" operator="greaterThan">
      <formula>5000000</formula>
    </cfRule>
  </conditionalFormatting>
  <conditionalFormatting sqref="Z774">
    <cfRule type="expression" dxfId="13806" priority="14000">
      <formula>ISTEXT($Z$774)</formula>
    </cfRule>
  </conditionalFormatting>
  <conditionalFormatting sqref="Z774">
    <cfRule type="cellIs" dxfId="13805" priority="13999" operator="lessThan">
      <formula>0</formula>
    </cfRule>
  </conditionalFormatting>
  <conditionalFormatting sqref="D775">
    <cfRule type="cellIs" dxfId="13804" priority="13998" operator="greaterThan">
      <formula>5000000</formula>
    </cfRule>
  </conditionalFormatting>
  <conditionalFormatting sqref="D775">
    <cfRule type="expression" dxfId="13803" priority="13997">
      <formula>ISTEXT($D$775)</formula>
    </cfRule>
  </conditionalFormatting>
  <conditionalFormatting sqref="D775">
    <cfRule type="cellIs" dxfId="13802" priority="13996" operator="lessThan">
      <formula>0</formula>
    </cfRule>
  </conditionalFormatting>
  <conditionalFormatting sqref="E775">
    <cfRule type="cellIs" dxfId="13801" priority="13995" operator="greaterThan">
      <formula>5000000</formula>
    </cfRule>
  </conditionalFormatting>
  <conditionalFormatting sqref="E775">
    <cfRule type="expression" dxfId="13800" priority="13994">
      <formula>ISTEXT($E$775)</formula>
    </cfRule>
  </conditionalFormatting>
  <conditionalFormatting sqref="E775">
    <cfRule type="cellIs" dxfId="13799" priority="13993" operator="lessThan">
      <formula>0</formula>
    </cfRule>
  </conditionalFormatting>
  <conditionalFormatting sqref="F775">
    <cfRule type="cellIs" dxfId="13798" priority="13992" operator="greaterThan">
      <formula>5000000</formula>
    </cfRule>
  </conditionalFormatting>
  <conditionalFormatting sqref="F775">
    <cfRule type="expression" dxfId="13797" priority="13991">
      <formula>ISTEXT($F$775)</formula>
    </cfRule>
  </conditionalFormatting>
  <conditionalFormatting sqref="F775">
    <cfRule type="cellIs" dxfId="13796" priority="13990" operator="lessThan">
      <formula>0</formula>
    </cfRule>
  </conditionalFormatting>
  <conditionalFormatting sqref="G775">
    <cfRule type="cellIs" dxfId="13795" priority="13989" operator="greaterThan">
      <formula>5000000</formula>
    </cfRule>
  </conditionalFormatting>
  <conditionalFormatting sqref="G775">
    <cfRule type="expression" dxfId="13794" priority="13988">
      <formula>ISTEXT($G$775)</formula>
    </cfRule>
  </conditionalFormatting>
  <conditionalFormatting sqref="G775">
    <cfRule type="cellIs" dxfId="13793" priority="13987" operator="lessThan">
      <formula>0</formula>
    </cfRule>
  </conditionalFormatting>
  <conditionalFormatting sqref="H775">
    <cfRule type="cellIs" dxfId="13792" priority="13986" operator="greaterThan">
      <formula>5000000</formula>
    </cfRule>
  </conditionalFormatting>
  <conditionalFormatting sqref="H775">
    <cfRule type="expression" dxfId="13791" priority="13985">
      <formula>ISTEXT($H$775)</formula>
    </cfRule>
  </conditionalFormatting>
  <conditionalFormatting sqref="H775">
    <cfRule type="cellIs" dxfId="13790" priority="13984" operator="lessThan">
      <formula>0</formula>
    </cfRule>
  </conditionalFormatting>
  <conditionalFormatting sqref="I775">
    <cfRule type="cellIs" dxfId="13789" priority="13983" operator="greaterThan">
      <formula>5000000</formula>
    </cfRule>
  </conditionalFormatting>
  <conditionalFormatting sqref="I775">
    <cfRule type="expression" dxfId="13788" priority="13982">
      <formula>ISTEXT($I$775)</formula>
    </cfRule>
  </conditionalFormatting>
  <conditionalFormatting sqref="I775">
    <cfRule type="cellIs" dxfId="13787" priority="13981" operator="lessThan">
      <formula>0</formula>
    </cfRule>
  </conditionalFormatting>
  <conditionalFormatting sqref="J775">
    <cfRule type="cellIs" dxfId="13786" priority="13980" operator="greaterThan">
      <formula>5000000</formula>
    </cfRule>
  </conditionalFormatting>
  <conditionalFormatting sqref="J775">
    <cfRule type="expression" dxfId="13785" priority="13979">
      <formula>ISTEXT($J$775)</formula>
    </cfRule>
  </conditionalFormatting>
  <conditionalFormatting sqref="J775">
    <cfRule type="cellIs" dxfId="13784" priority="13978" operator="lessThan">
      <formula>0</formula>
    </cfRule>
  </conditionalFormatting>
  <conditionalFormatting sqref="K775">
    <cfRule type="cellIs" dxfId="13783" priority="13977" operator="greaterThan">
      <formula>5000000</formula>
    </cfRule>
  </conditionalFormatting>
  <conditionalFormatting sqref="K775">
    <cfRule type="expression" dxfId="13782" priority="13976">
      <formula>ISTEXT($K$775)</formula>
    </cfRule>
  </conditionalFormatting>
  <conditionalFormatting sqref="K775">
    <cfRule type="cellIs" dxfId="13781" priority="13975" operator="lessThan">
      <formula>0</formula>
    </cfRule>
  </conditionalFormatting>
  <conditionalFormatting sqref="L775">
    <cfRule type="cellIs" dxfId="13780" priority="13974" operator="greaterThan">
      <formula>5000000</formula>
    </cfRule>
  </conditionalFormatting>
  <conditionalFormatting sqref="L775">
    <cfRule type="expression" dxfId="13779" priority="13973">
      <formula>ISTEXT($L$775)</formula>
    </cfRule>
  </conditionalFormatting>
  <conditionalFormatting sqref="L775">
    <cfRule type="cellIs" dxfId="13778" priority="13972" operator="lessThan">
      <formula>0</formula>
    </cfRule>
  </conditionalFormatting>
  <conditionalFormatting sqref="M775">
    <cfRule type="cellIs" dxfId="13777" priority="13971" operator="greaterThan">
      <formula>5000000</formula>
    </cfRule>
  </conditionalFormatting>
  <conditionalFormatting sqref="M775">
    <cfRule type="expression" dxfId="13776" priority="13970">
      <formula>ISTEXT($M$775)</formula>
    </cfRule>
  </conditionalFormatting>
  <conditionalFormatting sqref="M775">
    <cfRule type="cellIs" dxfId="13775" priority="13969" operator="lessThan">
      <formula>0</formula>
    </cfRule>
  </conditionalFormatting>
  <conditionalFormatting sqref="N775">
    <cfRule type="cellIs" dxfId="13774" priority="13968" operator="greaterThan">
      <formula>5000000</formula>
    </cfRule>
  </conditionalFormatting>
  <conditionalFormatting sqref="N775">
    <cfRule type="expression" dxfId="13773" priority="13967">
      <formula>ISTEXT($N$775)</formula>
    </cfRule>
  </conditionalFormatting>
  <conditionalFormatting sqref="N775">
    <cfRule type="cellIs" dxfId="13772" priority="13966" operator="lessThan">
      <formula>0</formula>
    </cfRule>
  </conditionalFormatting>
  <conditionalFormatting sqref="O775">
    <cfRule type="cellIs" dxfId="13771" priority="13965" operator="greaterThan">
      <formula>5000000</formula>
    </cfRule>
  </conditionalFormatting>
  <conditionalFormatting sqref="O775">
    <cfRule type="expression" dxfId="13770" priority="13964">
      <formula>ISTEXT($O$775)</formula>
    </cfRule>
  </conditionalFormatting>
  <conditionalFormatting sqref="O775">
    <cfRule type="cellIs" dxfId="13769" priority="13963" operator="lessThan">
      <formula>0</formula>
    </cfRule>
  </conditionalFormatting>
  <conditionalFormatting sqref="P775">
    <cfRule type="cellIs" dxfId="13768" priority="13962" operator="greaterThan">
      <formula>5000000</formula>
    </cfRule>
  </conditionalFormatting>
  <conditionalFormatting sqref="P775">
    <cfRule type="expression" dxfId="13767" priority="13961">
      <formula>ISTEXT($P$775)</formula>
    </cfRule>
  </conditionalFormatting>
  <conditionalFormatting sqref="P775">
    <cfRule type="cellIs" dxfId="13766" priority="13960" operator="lessThan">
      <formula>0</formula>
    </cfRule>
  </conditionalFormatting>
  <conditionalFormatting sqref="Q775">
    <cfRule type="cellIs" dxfId="13765" priority="13959" operator="greaterThan">
      <formula>5000000</formula>
    </cfRule>
  </conditionalFormatting>
  <conditionalFormatting sqref="Q775">
    <cfRule type="expression" dxfId="13764" priority="13958">
      <formula>ISTEXT($Q$775)</formula>
    </cfRule>
  </conditionalFormatting>
  <conditionalFormatting sqref="Q775">
    <cfRule type="cellIs" dxfId="13763" priority="13957" operator="lessThan">
      <formula>0</formula>
    </cfRule>
  </conditionalFormatting>
  <conditionalFormatting sqref="R775">
    <cfRule type="cellIs" dxfId="13762" priority="13956" operator="greaterThan">
      <formula>5000000</formula>
    </cfRule>
  </conditionalFormatting>
  <conditionalFormatting sqref="R775">
    <cfRule type="expression" dxfId="13761" priority="13955">
      <formula>ISTEXT($R$775)</formula>
    </cfRule>
  </conditionalFormatting>
  <conditionalFormatting sqref="R775">
    <cfRule type="cellIs" dxfId="13760" priority="13954" operator="lessThan">
      <formula>0</formula>
    </cfRule>
  </conditionalFormatting>
  <conditionalFormatting sqref="S775">
    <cfRule type="cellIs" dxfId="13759" priority="13953" operator="greaterThan">
      <formula>5000000</formula>
    </cfRule>
  </conditionalFormatting>
  <conditionalFormatting sqref="S775">
    <cfRule type="expression" dxfId="13758" priority="13952">
      <formula>ISTEXT($S$775)</formula>
    </cfRule>
  </conditionalFormatting>
  <conditionalFormatting sqref="S775">
    <cfRule type="cellIs" dxfId="13757" priority="13951" operator="lessThan">
      <formula>0</formula>
    </cfRule>
  </conditionalFormatting>
  <conditionalFormatting sqref="T775">
    <cfRule type="cellIs" dxfId="13756" priority="13950" operator="greaterThan">
      <formula>5000000</formula>
    </cfRule>
  </conditionalFormatting>
  <conditionalFormatting sqref="T775">
    <cfRule type="expression" dxfId="13755" priority="13949">
      <formula>ISTEXT($T$775)</formula>
    </cfRule>
  </conditionalFormatting>
  <conditionalFormatting sqref="T775">
    <cfRule type="cellIs" dxfId="13754" priority="13948" operator="lessThan">
      <formula>0</formula>
    </cfRule>
  </conditionalFormatting>
  <conditionalFormatting sqref="U775">
    <cfRule type="cellIs" dxfId="13753" priority="13947" operator="greaterThan">
      <formula>5000000</formula>
    </cfRule>
  </conditionalFormatting>
  <conditionalFormatting sqref="U775">
    <cfRule type="expression" dxfId="13752" priority="13946">
      <formula>ISTEXT($U$775)</formula>
    </cfRule>
  </conditionalFormatting>
  <conditionalFormatting sqref="U775">
    <cfRule type="cellIs" dxfId="13751" priority="13945" operator="lessThan">
      <formula>0</formula>
    </cfRule>
  </conditionalFormatting>
  <conditionalFormatting sqref="V775">
    <cfRule type="cellIs" dxfId="13750" priority="13944" operator="greaterThan">
      <formula>5000000</formula>
    </cfRule>
  </conditionalFormatting>
  <conditionalFormatting sqref="V775">
    <cfRule type="expression" dxfId="13749" priority="13943">
      <formula>ISTEXT($V$775)</formula>
    </cfRule>
  </conditionalFormatting>
  <conditionalFormatting sqref="V775">
    <cfRule type="cellIs" dxfId="13748" priority="13942" operator="lessThan">
      <formula>0</formula>
    </cfRule>
  </conditionalFormatting>
  <conditionalFormatting sqref="W775">
    <cfRule type="cellIs" dxfId="13747" priority="13941" operator="greaterThan">
      <formula>5000000</formula>
    </cfRule>
  </conditionalFormatting>
  <conditionalFormatting sqref="W775">
    <cfRule type="expression" dxfId="13746" priority="13940">
      <formula>ISTEXT($W$775)</formula>
    </cfRule>
  </conditionalFormatting>
  <conditionalFormatting sqref="W775">
    <cfRule type="cellIs" dxfId="13745" priority="13939" operator="lessThan">
      <formula>0</formula>
    </cfRule>
  </conditionalFormatting>
  <conditionalFormatting sqref="X775">
    <cfRule type="cellIs" dxfId="13744" priority="13938" operator="greaterThan">
      <formula>5000000</formula>
    </cfRule>
  </conditionalFormatting>
  <conditionalFormatting sqref="X775">
    <cfRule type="expression" dxfId="13743" priority="13937">
      <formula>ISTEXT($X$775)</formula>
    </cfRule>
  </conditionalFormatting>
  <conditionalFormatting sqref="X775">
    <cfRule type="cellIs" dxfId="13742" priority="13936" operator="lessThan">
      <formula>0</formula>
    </cfRule>
  </conditionalFormatting>
  <conditionalFormatting sqref="Y775">
    <cfRule type="cellIs" dxfId="13741" priority="13935" operator="greaterThan">
      <formula>5000000</formula>
    </cfRule>
  </conditionalFormatting>
  <conditionalFormatting sqref="Y775">
    <cfRule type="expression" dxfId="13740" priority="13934">
      <formula>ISTEXT($Y$775)</formula>
    </cfRule>
  </conditionalFormatting>
  <conditionalFormatting sqref="Y775">
    <cfRule type="cellIs" dxfId="13739" priority="13933" operator="lessThan">
      <formula>0</formula>
    </cfRule>
  </conditionalFormatting>
  <conditionalFormatting sqref="Z775">
    <cfRule type="cellIs" dxfId="13738" priority="13932" operator="greaterThan">
      <formula>5000000</formula>
    </cfRule>
  </conditionalFormatting>
  <conditionalFormatting sqref="Z775">
    <cfRule type="expression" dxfId="13737" priority="13931">
      <formula>ISTEXT($Z$775)</formula>
    </cfRule>
  </conditionalFormatting>
  <conditionalFormatting sqref="Z775">
    <cfRule type="cellIs" dxfId="13736" priority="13930" operator="lessThan">
      <formula>0</formula>
    </cfRule>
  </conditionalFormatting>
  <conditionalFormatting sqref="D776">
    <cfRule type="cellIs" dxfId="13735" priority="13929" operator="greaterThan">
      <formula>5000000</formula>
    </cfRule>
  </conditionalFormatting>
  <conditionalFormatting sqref="D776">
    <cfRule type="expression" dxfId="13734" priority="13928">
      <formula>ISTEXT($D$776)</formula>
    </cfRule>
  </conditionalFormatting>
  <conditionalFormatting sqref="D776">
    <cfRule type="cellIs" dxfId="13733" priority="13927" operator="lessThan">
      <formula>0</formula>
    </cfRule>
  </conditionalFormatting>
  <conditionalFormatting sqref="E776">
    <cfRule type="cellIs" dxfId="13732" priority="13926" operator="greaterThan">
      <formula>5000000</formula>
    </cfRule>
  </conditionalFormatting>
  <conditionalFormatting sqref="E776">
    <cfRule type="expression" dxfId="13731" priority="13925">
      <formula>ISTEXT($E$776)</formula>
    </cfRule>
  </conditionalFormatting>
  <conditionalFormatting sqref="E776">
    <cfRule type="cellIs" dxfId="13730" priority="13924" operator="lessThan">
      <formula>0</formula>
    </cfRule>
  </conditionalFormatting>
  <conditionalFormatting sqref="F776">
    <cfRule type="cellIs" dxfId="13729" priority="13923" operator="greaterThan">
      <formula>5000000</formula>
    </cfRule>
  </conditionalFormatting>
  <conditionalFormatting sqref="F776">
    <cfRule type="expression" dxfId="13728" priority="13922">
      <formula>ISTEXT($F$776)</formula>
    </cfRule>
  </conditionalFormatting>
  <conditionalFormatting sqref="F776">
    <cfRule type="cellIs" dxfId="13727" priority="13921" operator="lessThan">
      <formula>0</formula>
    </cfRule>
  </conditionalFormatting>
  <conditionalFormatting sqref="G776">
    <cfRule type="cellIs" dxfId="13726" priority="13920" operator="greaterThan">
      <formula>5000000</formula>
    </cfRule>
  </conditionalFormatting>
  <conditionalFormatting sqref="G776">
    <cfRule type="expression" dxfId="13725" priority="13919">
      <formula>ISTEXT($G$776)</formula>
    </cfRule>
  </conditionalFormatting>
  <conditionalFormatting sqref="G776">
    <cfRule type="cellIs" dxfId="13724" priority="13918" operator="lessThan">
      <formula>0</formula>
    </cfRule>
  </conditionalFormatting>
  <conditionalFormatting sqref="H776">
    <cfRule type="cellIs" dxfId="13723" priority="13917" operator="greaterThan">
      <formula>5000000</formula>
    </cfRule>
  </conditionalFormatting>
  <conditionalFormatting sqref="H776">
    <cfRule type="expression" dxfId="13722" priority="13916">
      <formula>ISTEXT($H$776)</formula>
    </cfRule>
  </conditionalFormatting>
  <conditionalFormatting sqref="H776">
    <cfRule type="cellIs" dxfId="13721" priority="13915" operator="lessThan">
      <formula>0</formula>
    </cfRule>
  </conditionalFormatting>
  <conditionalFormatting sqref="I776">
    <cfRule type="cellIs" dxfId="13720" priority="13914" operator="greaterThan">
      <formula>5000000</formula>
    </cfRule>
  </conditionalFormatting>
  <conditionalFormatting sqref="I776">
    <cfRule type="expression" dxfId="13719" priority="13913">
      <formula>ISTEXT($I$776)</formula>
    </cfRule>
  </conditionalFormatting>
  <conditionalFormatting sqref="I776">
    <cfRule type="cellIs" dxfId="13718" priority="13912" operator="lessThan">
      <formula>0</formula>
    </cfRule>
  </conditionalFormatting>
  <conditionalFormatting sqref="J776">
    <cfRule type="cellIs" dxfId="13717" priority="13911" operator="greaterThan">
      <formula>5000000</formula>
    </cfRule>
  </conditionalFormatting>
  <conditionalFormatting sqref="J776">
    <cfRule type="expression" dxfId="13716" priority="13910">
      <formula>ISTEXT($J$776)</formula>
    </cfRule>
  </conditionalFormatting>
  <conditionalFormatting sqref="J776">
    <cfRule type="cellIs" dxfId="13715" priority="13909" operator="lessThan">
      <formula>0</formula>
    </cfRule>
  </conditionalFormatting>
  <conditionalFormatting sqref="K776">
    <cfRule type="cellIs" dxfId="13714" priority="13908" operator="greaterThan">
      <formula>5000000</formula>
    </cfRule>
  </conditionalFormatting>
  <conditionalFormatting sqref="K776">
    <cfRule type="expression" dxfId="13713" priority="13907">
      <formula>ISTEXT($K$776)</formula>
    </cfRule>
  </conditionalFormatting>
  <conditionalFormatting sqref="K776">
    <cfRule type="cellIs" dxfId="13712" priority="13906" operator="lessThan">
      <formula>0</formula>
    </cfRule>
  </conditionalFormatting>
  <conditionalFormatting sqref="L776">
    <cfRule type="cellIs" dxfId="13711" priority="13905" operator="greaterThan">
      <formula>5000000</formula>
    </cfRule>
  </conditionalFormatting>
  <conditionalFormatting sqref="L776">
    <cfRule type="expression" dxfId="13710" priority="13904">
      <formula>ISTEXT($L$776)</formula>
    </cfRule>
  </conditionalFormatting>
  <conditionalFormatting sqref="L776">
    <cfRule type="cellIs" dxfId="13709" priority="13903" operator="lessThan">
      <formula>0</formula>
    </cfRule>
  </conditionalFormatting>
  <conditionalFormatting sqref="M776">
    <cfRule type="cellIs" dxfId="13708" priority="13902" operator="greaterThan">
      <formula>5000000</formula>
    </cfRule>
  </conditionalFormatting>
  <conditionalFormatting sqref="M776">
    <cfRule type="expression" dxfId="13707" priority="13901">
      <formula>ISTEXT($M$776)</formula>
    </cfRule>
  </conditionalFormatting>
  <conditionalFormatting sqref="M776">
    <cfRule type="cellIs" dxfId="13706" priority="13900" operator="lessThan">
      <formula>0</formula>
    </cfRule>
  </conditionalFormatting>
  <conditionalFormatting sqref="N776">
    <cfRule type="cellIs" dxfId="13705" priority="13899" operator="greaterThan">
      <formula>5000000</formula>
    </cfRule>
  </conditionalFormatting>
  <conditionalFormatting sqref="N776">
    <cfRule type="expression" dxfId="13704" priority="13898">
      <formula>ISTEXT($N$776)</formula>
    </cfRule>
  </conditionalFormatting>
  <conditionalFormatting sqref="N776">
    <cfRule type="cellIs" dxfId="13703" priority="13897" operator="lessThan">
      <formula>0</formula>
    </cfRule>
  </conditionalFormatting>
  <conditionalFormatting sqref="O776">
    <cfRule type="cellIs" dxfId="13702" priority="13896" operator="greaterThan">
      <formula>5000000</formula>
    </cfRule>
  </conditionalFormatting>
  <conditionalFormatting sqref="O776">
    <cfRule type="expression" dxfId="13701" priority="13895">
      <formula>ISTEXT($O$776)</formula>
    </cfRule>
  </conditionalFormatting>
  <conditionalFormatting sqref="O776">
    <cfRule type="cellIs" dxfId="13700" priority="13894" operator="lessThan">
      <formula>0</formula>
    </cfRule>
  </conditionalFormatting>
  <conditionalFormatting sqref="P776">
    <cfRule type="cellIs" dxfId="13699" priority="13893" operator="greaterThan">
      <formula>5000000</formula>
    </cfRule>
  </conditionalFormatting>
  <conditionalFormatting sqref="P776">
    <cfRule type="expression" dxfId="13698" priority="13892">
      <formula>ISTEXT($P$776)</formula>
    </cfRule>
  </conditionalFormatting>
  <conditionalFormatting sqref="P776">
    <cfRule type="cellIs" dxfId="13697" priority="13891" operator="lessThan">
      <formula>0</formula>
    </cfRule>
  </conditionalFormatting>
  <conditionalFormatting sqref="Q776">
    <cfRule type="cellIs" dxfId="13696" priority="13890" operator="greaterThan">
      <formula>5000000</formula>
    </cfRule>
  </conditionalFormatting>
  <conditionalFormatting sqref="Q776">
    <cfRule type="expression" dxfId="13695" priority="13889">
      <formula>ISTEXT($Q$776)</formula>
    </cfRule>
  </conditionalFormatting>
  <conditionalFormatting sqref="Q776">
    <cfRule type="cellIs" dxfId="13694" priority="13888" operator="lessThan">
      <formula>0</formula>
    </cfRule>
  </conditionalFormatting>
  <conditionalFormatting sqref="R776">
    <cfRule type="cellIs" dxfId="13693" priority="13887" operator="greaterThan">
      <formula>5000000</formula>
    </cfRule>
  </conditionalFormatting>
  <conditionalFormatting sqref="R776">
    <cfRule type="expression" dxfId="13692" priority="13886">
      <formula>ISTEXT($R$776)</formula>
    </cfRule>
  </conditionalFormatting>
  <conditionalFormatting sqref="R776">
    <cfRule type="cellIs" dxfId="13691" priority="13885" operator="lessThan">
      <formula>0</formula>
    </cfRule>
  </conditionalFormatting>
  <conditionalFormatting sqref="S776">
    <cfRule type="cellIs" dxfId="13690" priority="13884" operator="greaterThan">
      <formula>5000000</formula>
    </cfRule>
  </conditionalFormatting>
  <conditionalFormatting sqref="S776">
    <cfRule type="expression" dxfId="13689" priority="13883">
      <formula>ISTEXT($S$776)</formula>
    </cfRule>
  </conditionalFormatting>
  <conditionalFormatting sqref="S776">
    <cfRule type="cellIs" dxfId="13688" priority="13882" operator="lessThan">
      <formula>0</formula>
    </cfRule>
  </conditionalFormatting>
  <conditionalFormatting sqref="T776">
    <cfRule type="cellIs" dxfId="13687" priority="13881" operator="greaterThan">
      <formula>5000000</formula>
    </cfRule>
  </conditionalFormatting>
  <conditionalFormatting sqref="T776">
    <cfRule type="expression" dxfId="13686" priority="13880">
      <formula>ISTEXT($T$776)</formula>
    </cfRule>
  </conditionalFormatting>
  <conditionalFormatting sqref="T776">
    <cfRule type="cellIs" dxfId="13685" priority="13879" operator="lessThan">
      <formula>0</formula>
    </cfRule>
  </conditionalFormatting>
  <conditionalFormatting sqref="U776">
    <cfRule type="cellIs" dxfId="13684" priority="13878" operator="greaterThan">
      <formula>5000000</formula>
    </cfRule>
  </conditionalFormatting>
  <conditionalFormatting sqref="U776">
    <cfRule type="expression" dxfId="13683" priority="13877">
      <formula>ISTEXT($U$776)</formula>
    </cfRule>
  </conditionalFormatting>
  <conditionalFormatting sqref="U776">
    <cfRule type="cellIs" dxfId="13682" priority="13876" operator="lessThan">
      <formula>0</formula>
    </cfRule>
  </conditionalFormatting>
  <conditionalFormatting sqref="V776">
    <cfRule type="cellIs" dxfId="13681" priority="13875" operator="greaterThan">
      <formula>5000000</formula>
    </cfRule>
  </conditionalFormatting>
  <conditionalFormatting sqref="V776">
    <cfRule type="expression" dxfId="13680" priority="13874">
      <formula>ISTEXT($V$776)</formula>
    </cfRule>
  </conditionalFormatting>
  <conditionalFormatting sqref="V776">
    <cfRule type="cellIs" dxfId="13679" priority="13873" operator="lessThan">
      <formula>0</formula>
    </cfRule>
  </conditionalFormatting>
  <conditionalFormatting sqref="W776">
    <cfRule type="cellIs" dxfId="13678" priority="13872" operator="greaterThan">
      <formula>5000000</formula>
    </cfRule>
  </conditionalFormatting>
  <conditionalFormatting sqref="W776">
    <cfRule type="expression" dxfId="13677" priority="13871">
      <formula>ISTEXT($W$776)</formula>
    </cfRule>
  </conditionalFormatting>
  <conditionalFormatting sqref="W776">
    <cfRule type="cellIs" dxfId="13676" priority="13870" operator="lessThan">
      <formula>0</formula>
    </cfRule>
  </conditionalFormatting>
  <conditionalFormatting sqref="X776">
    <cfRule type="cellIs" dxfId="13675" priority="13869" operator="greaterThan">
      <formula>5000000</formula>
    </cfRule>
  </conditionalFormatting>
  <conditionalFormatting sqref="X776">
    <cfRule type="expression" dxfId="13674" priority="13868">
      <formula>ISTEXT($X$776)</formula>
    </cfRule>
  </conditionalFormatting>
  <conditionalFormatting sqref="X776">
    <cfRule type="cellIs" dxfId="13673" priority="13867" operator="lessThan">
      <formula>0</formula>
    </cfRule>
  </conditionalFormatting>
  <conditionalFormatting sqref="Y776">
    <cfRule type="cellIs" dxfId="13672" priority="13866" operator="greaterThan">
      <formula>5000000</formula>
    </cfRule>
  </conditionalFormatting>
  <conditionalFormatting sqref="Y776">
    <cfRule type="expression" dxfId="13671" priority="13865">
      <formula>ISTEXT($Y$776)</formula>
    </cfRule>
  </conditionalFormatting>
  <conditionalFormatting sqref="Y776">
    <cfRule type="cellIs" dxfId="13670" priority="13864" operator="lessThan">
      <formula>0</formula>
    </cfRule>
  </conditionalFormatting>
  <conditionalFormatting sqref="Z776">
    <cfRule type="cellIs" dxfId="13669" priority="13863" operator="greaterThan">
      <formula>5000000</formula>
    </cfRule>
  </conditionalFormatting>
  <conditionalFormatting sqref="Z776">
    <cfRule type="expression" dxfId="13668" priority="13862">
      <formula>ISTEXT($Z$776)</formula>
    </cfRule>
  </conditionalFormatting>
  <conditionalFormatting sqref="Z776">
    <cfRule type="cellIs" dxfId="13667" priority="13861" operator="lessThan">
      <formula>0</formula>
    </cfRule>
  </conditionalFormatting>
  <conditionalFormatting sqref="D777">
    <cfRule type="cellIs" dxfId="13666" priority="13860" operator="greaterThan">
      <formula>5000000</formula>
    </cfRule>
  </conditionalFormatting>
  <conditionalFormatting sqref="D777">
    <cfRule type="expression" dxfId="13665" priority="13859">
      <formula>ISTEXT($D$777)</formula>
    </cfRule>
  </conditionalFormatting>
  <conditionalFormatting sqref="D777">
    <cfRule type="cellIs" dxfId="13664" priority="13858" operator="lessThan">
      <formula>0</formula>
    </cfRule>
  </conditionalFormatting>
  <conditionalFormatting sqref="E777">
    <cfRule type="cellIs" dxfId="13663" priority="13857" operator="greaterThan">
      <formula>5000000</formula>
    </cfRule>
  </conditionalFormatting>
  <conditionalFormatting sqref="E777">
    <cfRule type="expression" dxfId="13662" priority="13856">
      <formula>ISTEXT($E$777)</formula>
    </cfRule>
  </conditionalFormatting>
  <conditionalFormatting sqref="E777">
    <cfRule type="cellIs" dxfId="13661" priority="13855" operator="lessThan">
      <formula>0</formula>
    </cfRule>
  </conditionalFormatting>
  <conditionalFormatting sqref="F777">
    <cfRule type="cellIs" dxfId="13660" priority="13854" operator="greaterThan">
      <formula>5000000</formula>
    </cfRule>
  </conditionalFormatting>
  <conditionalFormatting sqref="F777">
    <cfRule type="expression" dxfId="13659" priority="13853">
      <formula>ISTEXT($F$777)</formula>
    </cfRule>
  </conditionalFormatting>
  <conditionalFormatting sqref="F777">
    <cfRule type="cellIs" dxfId="13658" priority="13852" operator="lessThan">
      <formula>0</formula>
    </cfRule>
  </conditionalFormatting>
  <conditionalFormatting sqref="G777">
    <cfRule type="cellIs" dxfId="13657" priority="13851" operator="greaterThan">
      <formula>5000000</formula>
    </cfRule>
  </conditionalFormatting>
  <conditionalFormatting sqref="G777">
    <cfRule type="expression" dxfId="13656" priority="13850">
      <formula>ISTEXT($G$777)</formula>
    </cfRule>
  </conditionalFormatting>
  <conditionalFormatting sqref="G777">
    <cfRule type="cellIs" dxfId="13655" priority="13849" operator="lessThan">
      <formula>0</formula>
    </cfRule>
  </conditionalFormatting>
  <conditionalFormatting sqref="H777">
    <cfRule type="cellIs" dxfId="13654" priority="13848" operator="greaterThan">
      <formula>5000000</formula>
    </cfRule>
  </conditionalFormatting>
  <conditionalFormatting sqref="H777">
    <cfRule type="expression" dxfId="13653" priority="13847">
      <formula>ISTEXT($H$777)</formula>
    </cfRule>
  </conditionalFormatting>
  <conditionalFormatting sqref="H777">
    <cfRule type="cellIs" dxfId="13652" priority="13846" operator="lessThan">
      <formula>0</formula>
    </cfRule>
  </conditionalFormatting>
  <conditionalFormatting sqref="I777">
    <cfRule type="cellIs" dxfId="13651" priority="13845" operator="greaterThan">
      <formula>5000000</formula>
    </cfRule>
  </conditionalFormatting>
  <conditionalFormatting sqref="I777">
    <cfRule type="expression" dxfId="13650" priority="13844">
      <formula>ISTEXT($I$777)</formula>
    </cfRule>
  </conditionalFormatting>
  <conditionalFormatting sqref="I777">
    <cfRule type="cellIs" dxfId="13649" priority="13843" operator="lessThan">
      <formula>0</formula>
    </cfRule>
  </conditionalFormatting>
  <conditionalFormatting sqref="J777">
    <cfRule type="cellIs" dxfId="13648" priority="13842" operator="greaterThan">
      <formula>5000000</formula>
    </cfRule>
  </conditionalFormatting>
  <conditionalFormatting sqref="J777">
    <cfRule type="expression" dxfId="13647" priority="13841">
      <formula>ISTEXT($J$777)</formula>
    </cfRule>
  </conditionalFormatting>
  <conditionalFormatting sqref="J777">
    <cfRule type="cellIs" dxfId="13646" priority="13840" operator="lessThan">
      <formula>0</formula>
    </cfRule>
  </conditionalFormatting>
  <conditionalFormatting sqref="K777">
    <cfRule type="cellIs" dxfId="13645" priority="13839" operator="greaterThan">
      <formula>5000000</formula>
    </cfRule>
  </conditionalFormatting>
  <conditionalFormatting sqref="K777">
    <cfRule type="expression" dxfId="13644" priority="13838">
      <formula>ISTEXT($K$777)</formula>
    </cfRule>
  </conditionalFormatting>
  <conditionalFormatting sqref="K777">
    <cfRule type="cellIs" dxfId="13643" priority="13837" operator="lessThan">
      <formula>0</formula>
    </cfRule>
  </conditionalFormatting>
  <conditionalFormatting sqref="L777">
    <cfRule type="cellIs" dxfId="13642" priority="13836" operator="greaterThan">
      <formula>5000000</formula>
    </cfRule>
  </conditionalFormatting>
  <conditionalFormatting sqref="L777">
    <cfRule type="expression" dxfId="13641" priority="13835">
      <formula>ISTEXT($L$777)</formula>
    </cfRule>
  </conditionalFormatting>
  <conditionalFormatting sqref="L777">
    <cfRule type="cellIs" dxfId="13640" priority="13834" operator="lessThan">
      <formula>0</formula>
    </cfRule>
  </conditionalFormatting>
  <conditionalFormatting sqref="M777">
    <cfRule type="cellIs" dxfId="13639" priority="13833" operator="greaterThan">
      <formula>5000000</formula>
    </cfRule>
  </conditionalFormatting>
  <conditionalFormatting sqref="M777">
    <cfRule type="expression" dxfId="13638" priority="13832">
      <formula>ISTEXT($M$777)</formula>
    </cfRule>
  </conditionalFormatting>
  <conditionalFormatting sqref="M777">
    <cfRule type="cellIs" dxfId="13637" priority="13831" operator="lessThan">
      <formula>0</formula>
    </cfRule>
  </conditionalFormatting>
  <conditionalFormatting sqref="N777">
    <cfRule type="cellIs" dxfId="13636" priority="13830" operator="greaterThan">
      <formula>5000000</formula>
    </cfRule>
  </conditionalFormatting>
  <conditionalFormatting sqref="N777">
    <cfRule type="expression" dxfId="13635" priority="13829">
      <formula>ISTEXT($N$777)</formula>
    </cfRule>
  </conditionalFormatting>
  <conditionalFormatting sqref="N777">
    <cfRule type="cellIs" dxfId="13634" priority="13828" operator="lessThan">
      <formula>0</formula>
    </cfRule>
  </conditionalFormatting>
  <conditionalFormatting sqref="O777">
    <cfRule type="cellIs" dxfId="13633" priority="13827" operator="greaterThan">
      <formula>5000000</formula>
    </cfRule>
  </conditionalFormatting>
  <conditionalFormatting sqref="O777">
    <cfRule type="expression" dxfId="13632" priority="13826">
      <formula>ISTEXT($O$777)</formula>
    </cfRule>
  </conditionalFormatting>
  <conditionalFormatting sqref="O777">
    <cfRule type="cellIs" dxfId="13631" priority="13825" operator="lessThan">
      <formula>0</formula>
    </cfRule>
  </conditionalFormatting>
  <conditionalFormatting sqref="P777">
    <cfRule type="cellIs" dxfId="13630" priority="13824" operator="greaterThan">
      <formula>5000000</formula>
    </cfRule>
  </conditionalFormatting>
  <conditionalFormatting sqref="P777">
    <cfRule type="expression" dxfId="13629" priority="13823">
      <formula>ISTEXT($P$777)</formula>
    </cfRule>
  </conditionalFormatting>
  <conditionalFormatting sqref="P777">
    <cfRule type="cellIs" dxfId="13628" priority="13822" operator="lessThan">
      <formula>0</formula>
    </cfRule>
  </conditionalFormatting>
  <conditionalFormatting sqref="Q777">
    <cfRule type="cellIs" dxfId="13627" priority="13821" operator="greaterThan">
      <formula>5000000</formula>
    </cfRule>
  </conditionalFormatting>
  <conditionalFormatting sqref="Q777">
    <cfRule type="expression" dxfId="13626" priority="13820">
      <formula>ISTEXT($Q$777)</formula>
    </cfRule>
  </conditionalFormatting>
  <conditionalFormatting sqref="Q777">
    <cfRule type="cellIs" dxfId="13625" priority="13819" operator="lessThan">
      <formula>0</formula>
    </cfRule>
  </conditionalFormatting>
  <conditionalFormatting sqref="R777">
    <cfRule type="cellIs" dxfId="13624" priority="13818" operator="greaterThan">
      <formula>5000000</formula>
    </cfRule>
  </conditionalFormatting>
  <conditionalFormatting sqref="R777">
    <cfRule type="expression" dxfId="13623" priority="13817">
      <formula>ISTEXT($R$777)</formula>
    </cfRule>
  </conditionalFormatting>
  <conditionalFormatting sqref="R777">
    <cfRule type="cellIs" dxfId="13622" priority="13816" operator="lessThan">
      <formula>0</formula>
    </cfRule>
  </conditionalFormatting>
  <conditionalFormatting sqref="S777">
    <cfRule type="cellIs" dxfId="13621" priority="13815" operator="greaterThan">
      <formula>5000000</formula>
    </cfRule>
  </conditionalFormatting>
  <conditionalFormatting sqref="S777">
    <cfRule type="expression" dxfId="13620" priority="13814">
      <formula>ISTEXT($S$777)</formula>
    </cfRule>
  </conditionalFormatting>
  <conditionalFormatting sqref="S777">
    <cfRule type="cellIs" dxfId="13619" priority="13813" operator="lessThan">
      <formula>0</formula>
    </cfRule>
  </conditionalFormatting>
  <conditionalFormatting sqref="T777">
    <cfRule type="cellIs" dxfId="13618" priority="13812" operator="greaterThan">
      <formula>5000000</formula>
    </cfRule>
  </conditionalFormatting>
  <conditionalFormatting sqref="T777">
    <cfRule type="expression" dxfId="13617" priority="13811">
      <formula>ISTEXT($T$777)</formula>
    </cfRule>
  </conditionalFormatting>
  <conditionalFormatting sqref="T777">
    <cfRule type="cellIs" dxfId="13616" priority="13810" operator="lessThan">
      <formula>0</formula>
    </cfRule>
  </conditionalFormatting>
  <conditionalFormatting sqref="U777">
    <cfRule type="cellIs" dxfId="13615" priority="13809" operator="greaterThan">
      <formula>5000000</formula>
    </cfRule>
  </conditionalFormatting>
  <conditionalFormatting sqref="U777">
    <cfRule type="expression" dxfId="13614" priority="13808">
      <formula>ISTEXT($U$777)</formula>
    </cfRule>
  </conditionalFormatting>
  <conditionalFormatting sqref="U777">
    <cfRule type="cellIs" dxfId="13613" priority="13807" operator="lessThan">
      <formula>0</formula>
    </cfRule>
  </conditionalFormatting>
  <conditionalFormatting sqref="V777">
    <cfRule type="cellIs" dxfId="13612" priority="13806" operator="greaterThan">
      <formula>5000000</formula>
    </cfRule>
  </conditionalFormatting>
  <conditionalFormatting sqref="V777">
    <cfRule type="expression" dxfId="13611" priority="13805">
      <formula>ISTEXT($V$777)</formula>
    </cfRule>
  </conditionalFormatting>
  <conditionalFormatting sqref="V777">
    <cfRule type="cellIs" dxfId="13610" priority="13804" operator="lessThan">
      <formula>0</formula>
    </cfRule>
  </conditionalFormatting>
  <conditionalFormatting sqref="W777">
    <cfRule type="cellIs" dxfId="13609" priority="13803" operator="greaterThan">
      <formula>5000000</formula>
    </cfRule>
  </conditionalFormatting>
  <conditionalFormatting sqref="W777">
    <cfRule type="expression" dxfId="13608" priority="13802">
      <formula>ISTEXT($W$777)</formula>
    </cfRule>
  </conditionalFormatting>
  <conditionalFormatting sqref="W777">
    <cfRule type="cellIs" dxfId="13607" priority="13801" operator="lessThan">
      <formula>0</formula>
    </cfRule>
  </conditionalFormatting>
  <conditionalFormatting sqref="X777">
    <cfRule type="cellIs" dxfId="13606" priority="13800" operator="greaterThan">
      <formula>5000000</formula>
    </cfRule>
  </conditionalFormatting>
  <conditionalFormatting sqref="X777">
    <cfRule type="expression" dxfId="13605" priority="13799">
      <formula>ISTEXT($X$777)</formula>
    </cfRule>
  </conditionalFormatting>
  <conditionalFormatting sqref="X777">
    <cfRule type="cellIs" dxfId="13604" priority="13798" operator="lessThan">
      <formula>0</formula>
    </cfRule>
  </conditionalFormatting>
  <conditionalFormatting sqref="Y777">
    <cfRule type="cellIs" dxfId="13603" priority="13797" operator="greaterThan">
      <formula>5000000</formula>
    </cfRule>
  </conditionalFormatting>
  <conditionalFormatting sqref="Y777">
    <cfRule type="expression" dxfId="13602" priority="13796">
      <formula>ISTEXT($Y$777)</formula>
    </cfRule>
  </conditionalFormatting>
  <conditionalFormatting sqref="Y777">
    <cfRule type="cellIs" dxfId="13601" priority="13795" operator="lessThan">
      <formula>0</formula>
    </cfRule>
  </conditionalFormatting>
  <conditionalFormatting sqref="Z777">
    <cfRule type="cellIs" dxfId="13600" priority="13794" operator="greaterThan">
      <formula>5000000</formula>
    </cfRule>
  </conditionalFormatting>
  <conditionalFormatting sqref="Z777">
    <cfRule type="expression" dxfId="13599" priority="13793">
      <formula>ISTEXT($Z$777)</formula>
    </cfRule>
  </conditionalFormatting>
  <conditionalFormatting sqref="Z777">
    <cfRule type="cellIs" dxfId="13598" priority="13792" operator="lessThan">
      <formula>0</formula>
    </cfRule>
  </conditionalFormatting>
  <conditionalFormatting sqref="E778">
    <cfRule type="cellIs" dxfId="13597" priority="13791" operator="greaterThan">
      <formula>5000000</formula>
    </cfRule>
  </conditionalFormatting>
  <conditionalFormatting sqref="E778">
    <cfRule type="expression" dxfId="13596" priority="13790">
      <formula>ISTEXT($E$778)</formula>
    </cfRule>
  </conditionalFormatting>
  <conditionalFormatting sqref="E778">
    <cfRule type="cellIs" dxfId="13595" priority="13789" operator="lessThan">
      <formula>0</formula>
    </cfRule>
  </conditionalFormatting>
  <conditionalFormatting sqref="F778">
    <cfRule type="cellIs" dxfId="13594" priority="13788" operator="greaterThan">
      <formula>5000000</formula>
    </cfRule>
  </conditionalFormatting>
  <conditionalFormatting sqref="F778">
    <cfRule type="expression" dxfId="13593" priority="13787">
      <formula>ISTEXT($F$778)</formula>
    </cfRule>
  </conditionalFormatting>
  <conditionalFormatting sqref="F778">
    <cfRule type="cellIs" dxfId="13592" priority="13786" operator="lessThan">
      <formula>0</formula>
    </cfRule>
  </conditionalFormatting>
  <conditionalFormatting sqref="G778">
    <cfRule type="cellIs" dxfId="13591" priority="13785" operator="greaterThan">
      <formula>5000000</formula>
    </cfRule>
  </conditionalFormatting>
  <conditionalFormatting sqref="G778">
    <cfRule type="expression" dxfId="13590" priority="13784">
      <formula>ISTEXT($G$778)</formula>
    </cfRule>
  </conditionalFormatting>
  <conditionalFormatting sqref="G778">
    <cfRule type="cellIs" dxfId="13589" priority="13783" operator="lessThan">
      <formula>0</formula>
    </cfRule>
  </conditionalFormatting>
  <conditionalFormatting sqref="H778">
    <cfRule type="cellIs" dxfId="13588" priority="13782" operator="greaterThan">
      <formula>5000000</formula>
    </cfRule>
  </conditionalFormatting>
  <conditionalFormatting sqref="H778">
    <cfRule type="expression" dxfId="13587" priority="13781">
      <formula>ISTEXT($H$778)</formula>
    </cfRule>
  </conditionalFormatting>
  <conditionalFormatting sqref="H778">
    <cfRule type="cellIs" dxfId="13586" priority="13780" operator="lessThan">
      <formula>0</formula>
    </cfRule>
  </conditionalFormatting>
  <conditionalFormatting sqref="I778">
    <cfRule type="cellIs" dxfId="13585" priority="13779" operator="greaterThan">
      <formula>5000000</formula>
    </cfRule>
  </conditionalFormatting>
  <conditionalFormatting sqref="I778">
    <cfRule type="expression" dxfId="13584" priority="13778">
      <formula>ISTEXT($I$778)</formula>
    </cfRule>
  </conditionalFormatting>
  <conditionalFormatting sqref="I778">
    <cfRule type="cellIs" dxfId="13583" priority="13777" operator="lessThan">
      <formula>0</formula>
    </cfRule>
  </conditionalFormatting>
  <conditionalFormatting sqref="J778">
    <cfRule type="cellIs" dxfId="13582" priority="13776" operator="greaterThan">
      <formula>5000000</formula>
    </cfRule>
  </conditionalFormatting>
  <conditionalFormatting sqref="J778">
    <cfRule type="expression" dxfId="13581" priority="13775">
      <formula>ISTEXT($J$778)</formula>
    </cfRule>
  </conditionalFormatting>
  <conditionalFormatting sqref="J778">
    <cfRule type="cellIs" dxfId="13580" priority="13774" operator="lessThan">
      <formula>0</formula>
    </cfRule>
  </conditionalFormatting>
  <conditionalFormatting sqref="K778">
    <cfRule type="cellIs" dxfId="13579" priority="13773" operator="greaterThan">
      <formula>5000000</formula>
    </cfRule>
  </conditionalFormatting>
  <conditionalFormatting sqref="K778">
    <cfRule type="expression" dxfId="13578" priority="13772">
      <formula>ISTEXT($K$778)</formula>
    </cfRule>
  </conditionalFormatting>
  <conditionalFormatting sqref="K778">
    <cfRule type="cellIs" dxfId="13577" priority="13771" operator="lessThan">
      <formula>0</formula>
    </cfRule>
  </conditionalFormatting>
  <conditionalFormatting sqref="L778">
    <cfRule type="cellIs" dxfId="13576" priority="13770" operator="greaterThan">
      <formula>5000000</formula>
    </cfRule>
  </conditionalFormatting>
  <conditionalFormatting sqref="L778">
    <cfRule type="expression" dxfId="13575" priority="13769">
      <formula>ISTEXT($L$778)</formula>
    </cfRule>
  </conditionalFormatting>
  <conditionalFormatting sqref="L778">
    <cfRule type="cellIs" dxfId="13574" priority="13768" operator="lessThan">
      <formula>0</formula>
    </cfRule>
  </conditionalFormatting>
  <conditionalFormatting sqref="M778">
    <cfRule type="cellIs" dxfId="13573" priority="13767" operator="greaterThan">
      <formula>5000000</formula>
    </cfRule>
  </conditionalFormatting>
  <conditionalFormatting sqref="M778">
    <cfRule type="expression" dxfId="13572" priority="13766">
      <formula>ISTEXT($M$778)</formula>
    </cfRule>
  </conditionalFormatting>
  <conditionalFormatting sqref="M778">
    <cfRule type="cellIs" dxfId="13571" priority="13765" operator="lessThan">
      <formula>0</formula>
    </cfRule>
  </conditionalFormatting>
  <conditionalFormatting sqref="N778">
    <cfRule type="cellIs" dxfId="13570" priority="13764" operator="greaterThan">
      <formula>5000000</formula>
    </cfRule>
  </conditionalFormatting>
  <conditionalFormatting sqref="N778">
    <cfRule type="expression" dxfId="13569" priority="13763">
      <formula>ISTEXT($N$778)</formula>
    </cfRule>
  </conditionalFormatting>
  <conditionalFormatting sqref="N778">
    <cfRule type="cellIs" dxfId="13568" priority="13762" operator="lessThan">
      <formula>0</formula>
    </cfRule>
  </conditionalFormatting>
  <conditionalFormatting sqref="O778">
    <cfRule type="cellIs" dxfId="13567" priority="13761" operator="greaterThan">
      <formula>5000000</formula>
    </cfRule>
  </conditionalFormatting>
  <conditionalFormatting sqref="O778">
    <cfRule type="expression" dxfId="13566" priority="13760">
      <formula>ISTEXT($O$778)</formula>
    </cfRule>
  </conditionalFormatting>
  <conditionalFormatting sqref="O778">
    <cfRule type="cellIs" dxfId="13565" priority="13759" operator="lessThan">
      <formula>0</formula>
    </cfRule>
  </conditionalFormatting>
  <conditionalFormatting sqref="P778">
    <cfRule type="cellIs" dxfId="13564" priority="13758" operator="greaterThan">
      <formula>5000000</formula>
    </cfRule>
  </conditionalFormatting>
  <conditionalFormatting sqref="P778">
    <cfRule type="expression" dxfId="13563" priority="13757">
      <formula>ISTEXT($P$778)</formula>
    </cfRule>
  </conditionalFormatting>
  <conditionalFormatting sqref="P778">
    <cfRule type="cellIs" dxfId="13562" priority="13756" operator="lessThan">
      <formula>0</formula>
    </cfRule>
  </conditionalFormatting>
  <conditionalFormatting sqref="Q778">
    <cfRule type="cellIs" dxfId="13561" priority="13755" operator="greaterThan">
      <formula>5000000</formula>
    </cfRule>
  </conditionalFormatting>
  <conditionalFormatting sqref="Q778">
    <cfRule type="expression" dxfId="13560" priority="13754">
      <formula>ISTEXT($Q$778)</formula>
    </cfRule>
  </conditionalFormatting>
  <conditionalFormatting sqref="Q778">
    <cfRule type="cellIs" dxfId="13559" priority="13753" operator="lessThan">
      <formula>0</formula>
    </cfRule>
  </conditionalFormatting>
  <conditionalFormatting sqref="R778">
    <cfRule type="cellIs" dxfId="13558" priority="13752" operator="greaterThan">
      <formula>5000000</formula>
    </cfRule>
  </conditionalFormatting>
  <conditionalFormatting sqref="R778">
    <cfRule type="expression" dxfId="13557" priority="13751">
      <formula>ISTEXT($R$778)</formula>
    </cfRule>
  </conditionalFormatting>
  <conditionalFormatting sqref="R778">
    <cfRule type="cellIs" dxfId="13556" priority="13750" operator="lessThan">
      <formula>0</formula>
    </cfRule>
  </conditionalFormatting>
  <conditionalFormatting sqref="S778">
    <cfRule type="cellIs" dxfId="13555" priority="13749" operator="greaterThan">
      <formula>5000000</formula>
    </cfRule>
  </conditionalFormatting>
  <conditionalFormatting sqref="S778">
    <cfRule type="expression" dxfId="13554" priority="13748">
      <formula>ISTEXT($S$778)</formula>
    </cfRule>
  </conditionalFormatting>
  <conditionalFormatting sqref="S778">
    <cfRule type="cellIs" dxfId="13553" priority="13747" operator="lessThan">
      <formula>0</formula>
    </cfRule>
  </conditionalFormatting>
  <conditionalFormatting sqref="T778">
    <cfRule type="cellIs" dxfId="13552" priority="13746" operator="greaterThan">
      <formula>5000000</formula>
    </cfRule>
  </conditionalFormatting>
  <conditionalFormatting sqref="T778">
    <cfRule type="expression" dxfId="13551" priority="13745">
      <formula>ISTEXT($T$778)</formula>
    </cfRule>
  </conditionalFormatting>
  <conditionalFormatting sqref="T778">
    <cfRule type="cellIs" dxfId="13550" priority="13744" operator="lessThan">
      <formula>0</formula>
    </cfRule>
  </conditionalFormatting>
  <conditionalFormatting sqref="U778">
    <cfRule type="cellIs" dxfId="13549" priority="13743" operator="greaterThan">
      <formula>5000000</formula>
    </cfRule>
  </conditionalFormatting>
  <conditionalFormatting sqref="U778">
    <cfRule type="expression" dxfId="13548" priority="13742">
      <formula>ISTEXT($U$778)</formula>
    </cfRule>
  </conditionalFormatting>
  <conditionalFormatting sqref="U778">
    <cfRule type="cellIs" dxfId="13547" priority="13741" operator="lessThan">
      <formula>0</formula>
    </cfRule>
  </conditionalFormatting>
  <conditionalFormatting sqref="V778">
    <cfRule type="cellIs" dxfId="13546" priority="13740" operator="greaterThan">
      <formula>5000000</formula>
    </cfRule>
  </conditionalFormatting>
  <conditionalFormatting sqref="V778">
    <cfRule type="expression" dxfId="13545" priority="13739">
      <formula>ISTEXT($V$778)</formula>
    </cfRule>
  </conditionalFormatting>
  <conditionalFormatting sqref="V778">
    <cfRule type="cellIs" dxfId="13544" priority="13738" operator="lessThan">
      <formula>0</formula>
    </cfRule>
  </conditionalFormatting>
  <conditionalFormatting sqref="W778">
    <cfRule type="cellIs" dxfId="13543" priority="13737" operator="greaterThan">
      <formula>5000000</formula>
    </cfRule>
  </conditionalFormatting>
  <conditionalFormatting sqref="W778">
    <cfRule type="expression" dxfId="13542" priority="13736">
      <formula>ISTEXT($W$778)</formula>
    </cfRule>
  </conditionalFormatting>
  <conditionalFormatting sqref="W778">
    <cfRule type="cellIs" dxfId="13541" priority="13735" operator="lessThan">
      <formula>0</formula>
    </cfRule>
  </conditionalFormatting>
  <conditionalFormatting sqref="X778">
    <cfRule type="cellIs" dxfId="13540" priority="13734" operator="greaterThan">
      <formula>5000000</formula>
    </cfRule>
  </conditionalFormatting>
  <conditionalFormatting sqref="X778">
    <cfRule type="expression" dxfId="13539" priority="13733">
      <formula>ISTEXT($X$778)</formula>
    </cfRule>
  </conditionalFormatting>
  <conditionalFormatting sqref="X778">
    <cfRule type="cellIs" dxfId="13538" priority="13732" operator="lessThan">
      <formula>0</formula>
    </cfRule>
  </conditionalFormatting>
  <conditionalFormatting sqref="Y778">
    <cfRule type="cellIs" dxfId="13537" priority="13731" operator="greaterThan">
      <formula>5000000</formula>
    </cfRule>
  </conditionalFormatting>
  <conditionalFormatting sqref="Y778">
    <cfRule type="expression" dxfId="13536" priority="13730">
      <formula>ISTEXT($Y$778)</formula>
    </cfRule>
  </conditionalFormatting>
  <conditionalFormatting sqref="Y778">
    <cfRule type="cellIs" dxfId="13535" priority="13729" operator="lessThan">
      <formula>0</formula>
    </cfRule>
  </conditionalFormatting>
  <conditionalFormatting sqref="Z778">
    <cfRule type="cellIs" dxfId="13534" priority="13728" operator="greaterThan">
      <formula>5000000</formula>
    </cfRule>
  </conditionalFormatting>
  <conditionalFormatting sqref="Z778">
    <cfRule type="expression" dxfId="13533" priority="13727">
      <formula>ISTEXT($Z$778)</formula>
    </cfRule>
  </conditionalFormatting>
  <conditionalFormatting sqref="Z778">
    <cfRule type="cellIs" dxfId="13532" priority="13726" operator="lessThan">
      <formula>0</formula>
    </cfRule>
  </conditionalFormatting>
  <conditionalFormatting sqref="E779">
    <cfRule type="cellIs" dxfId="13531" priority="13725" operator="greaterThan">
      <formula>5000000</formula>
    </cfRule>
  </conditionalFormatting>
  <conditionalFormatting sqref="E779">
    <cfRule type="expression" dxfId="13530" priority="13724">
      <formula>ISTEXT($E$779)</formula>
    </cfRule>
  </conditionalFormatting>
  <conditionalFormatting sqref="E779">
    <cfRule type="cellIs" dxfId="13529" priority="13723" operator="lessThan">
      <formula>0</formula>
    </cfRule>
  </conditionalFormatting>
  <conditionalFormatting sqref="F779">
    <cfRule type="cellIs" dxfId="13528" priority="13722" operator="greaterThan">
      <formula>5000000</formula>
    </cfRule>
  </conditionalFormatting>
  <conditionalFormatting sqref="F779">
    <cfRule type="expression" dxfId="13527" priority="13721">
      <formula>ISTEXT($F$779)</formula>
    </cfRule>
  </conditionalFormatting>
  <conditionalFormatting sqref="F779">
    <cfRule type="cellIs" dxfId="13526" priority="13720" operator="lessThan">
      <formula>0</formula>
    </cfRule>
  </conditionalFormatting>
  <conditionalFormatting sqref="G779">
    <cfRule type="cellIs" dxfId="13525" priority="13719" operator="greaterThan">
      <formula>5000000</formula>
    </cfRule>
  </conditionalFormatting>
  <conditionalFormatting sqref="G779">
    <cfRule type="expression" dxfId="13524" priority="13718">
      <formula>ISTEXT($G$779)</formula>
    </cfRule>
  </conditionalFormatting>
  <conditionalFormatting sqref="G779">
    <cfRule type="cellIs" dxfId="13523" priority="13717" operator="lessThan">
      <formula>0</formula>
    </cfRule>
  </conditionalFormatting>
  <conditionalFormatting sqref="H779">
    <cfRule type="cellIs" dxfId="13522" priority="13716" operator="greaterThan">
      <formula>5000000</formula>
    </cfRule>
  </conditionalFormatting>
  <conditionalFormatting sqref="H779">
    <cfRule type="expression" dxfId="13521" priority="13715">
      <formula>ISTEXT($H$779)</formula>
    </cfRule>
  </conditionalFormatting>
  <conditionalFormatting sqref="H779">
    <cfRule type="cellIs" dxfId="13520" priority="13714" operator="lessThan">
      <formula>0</formula>
    </cfRule>
  </conditionalFormatting>
  <conditionalFormatting sqref="I779">
    <cfRule type="cellIs" dxfId="13519" priority="13713" operator="greaterThan">
      <formula>5000000</formula>
    </cfRule>
  </conditionalFormatting>
  <conditionalFormatting sqref="I779">
    <cfRule type="expression" dxfId="13518" priority="13712">
      <formula>ISTEXT($I$779)</formula>
    </cfRule>
  </conditionalFormatting>
  <conditionalFormatting sqref="I779">
    <cfRule type="cellIs" dxfId="13517" priority="13711" operator="lessThan">
      <formula>0</formula>
    </cfRule>
  </conditionalFormatting>
  <conditionalFormatting sqref="J779">
    <cfRule type="cellIs" dxfId="13516" priority="13710" operator="greaterThan">
      <formula>5000000</formula>
    </cfRule>
  </conditionalFormatting>
  <conditionalFormatting sqref="J779">
    <cfRule type="expression" dxfId="13515" priority="13709">
      <formula>ISTEXT($J$779)</formula>
    </cfRule>
  </conditionalFormatting>
  <conditionalFormatting sqref="J779">
    <cfRule type="cellIs" dxfId="13514" priority="13708" operator="lessThan">
      <formula>0</formula>
    </cfRule>
  </conditionalFormatting>
  <conditionalFormatting sqref="K779">
    <cfRule type="cellIs" dxfId="13513" priority="13707" operator="greaterThan">
      <formula>5000000</formula>
    </cfRule>
  </conditionalFormatting>
  <conditionalFormatting sqref="K779">
    <cfRule type="expression" dxfId="13512" priority="13706">
      <formula>ISTEXT($K$779)</formula>
    </cfRule>
  </conditionalFormatting>
  <conditionalFormatting sqref="K779">
    <cfRule type="cellIs" dxfId="13511" priority="13705" operator="lessThan">
      <formula>0</formula>
    </cfRule>
  </conditionalFormatting>
  <conditionalFormatting sqref="L779">
    <cfRule type="cellIs" dxfId="13510" priority="13704" operator="greaterThan">
      <formula>5000000</formula>
    </cfRule>
  </conditionalFormatting>
  <conditionalFormatting sqref="L779">
    <cfRule type="expression" dxfId="13509" priority="13703">
      <formula>ISTEXT($L$779)</formula>
    </cfRule>
  </conditionalFormatting>
  <conditionalFormatting sqref="L779">
    <cfRule type="cellIs" dxfId="13508" priority="13702" operator="lessThan">
      <formula>0</formula>
    </cfRule>
  </conditionalFormatting>
  <conditionalFormatting sqref="M779">
    <cfRule type="cellIs" dxfId="13507" priority="13701" operator="greaterThan">
      <formula>5000000</formula>
    </cfRule>
  </conditionalFormatting>
  <conditionalFormatting sqref="M779">
    <cfRule type="expression" dxfId="13506" priority="13700">
      <formula>ISTEXT($M$779)</formula>
    </cfRule>
  </conditionalFormatting>
  <conditionalFormatting sqref="M779">
    <cfRule type="cellIs" dxfId="13505" priority="13699" operator="lessThan">
      <formula>0</formula>
    </cfRule>
  </conditionalFormatting>
  <conditionalFormatting sqref="N779">
    <cfRule type="cellIs" dxfId="13504" priority="13698" operator="greaterThan">
      <formula>5000000</formula>
    </cfRule>
  </conditionalFormatting>
  <conditionalFormatting sqref="N779">
    <cfRule type="expression" dxfId="13503" priority="13697">
      <formula>ISTEXT($N$779)</formula>
    </cfRule>
  </conditionalFormatting>
  <conditionalFormatting sqref="N779">
    <cfRule type="cellIs" dxfId="13502" priority="13696" operator="lessThan">
      <formula>0</formula>
    </cfRule>
  </conditionalFormatting>
  <conditionalFormatting sqref="O779">
    <cfRule type="cellIs" dxfId="13501" priority="13695" operator="greaterThan">
      <formula>5000000</formula>
    </cfRule>
  </conditionalFormatting>
  <conditionalFormatting sqref="O779">
    <cfRule type="expression" dxfId="13500" priority="13694">
      <formula>ISTEXT($O$779)</formula>
    </cfRule>
  </conditionalFormatting>
  <conditionalFormatting sqref="O779">
    <cfRule type="cellIs" dxfId="13499" priority="13693" operator="lessThan">
      <formula>0</formula>
    </cfRule>
  </conditionalFormatting>
  <conditionalFormatting sqref="P779">
    <cfRule type="cellIs" dxfId="13498" priority="13692" operator="greaterThan">
      <formula>5000000</formula>
    </cfRule>
  </conditionalFormatting>
  <conditionalFormatting sqref="P779">
    <cfRule type="expression" dxfId="13497" priority="13691">
      <formula>ISTEXT($P$779)</formula>
    </cfRule>
  </conditionalFormatting>
  <conditionalFormatting sqref="P779">
    <cfRule type="cellIs" dxfId="13496" priority="13690" operator="lessThan">
      <formula>0</formula>
    </cfRule>
  </conditionalFormatting>
  <conditionalFormatting sqref="Q779">
    <cfRule type="cellIs" dxfId="13495" priority="13689" operator="greaterThan">
      <formula>5000000</formula>
    </cfRule>
  </conditionalFormatting>
  <conditionalFormatting sqref="Q779">
    <cfRule type="expression" dxfId="13494" priority="13688">
      <formula>ISTEXT($Q$779)</formula>
    </cfRule>
  </conditionalFormatting>
  <conditionalFormatting sqref="Q779">
    <cfRule type="cellIs" dxfId="13493" priority="13687" operator="lessThan">
      <formula>0</formula>
    </cfRule>
  </conditionalFormatting>
  <conditionalFormatting sqref="R779">
    <cfRule type="cellIs" dxfId="13492" priority="13686" operator="greaterThan">
      <formula>5000000</formula>
    </cfRule>
  </conditionalFormatting>
  <conditionalFormatting sqref="R779">
    <cfRule type="expression" dxfId="13491" priority="13685">
      <formula>ISTEXT($R$779)</formula>
    </cfRule>
  </conditionalFormatting>
  <conditionalFormatting sqref="R779">
    <cfRule type="cellIs" dxfId="13490" priority="13684" operator="lessThan">
      <formula>0</formula>
    </cfRule>
  </conditionalFormatting>
  <conditionalFormatting sqref="S779">
    <cfRule type="cellIs" dxfId="13489" priority="13683" operator="greaterThan">
      <formula>5000000</formula>
    </cfRule>
  </conditionalFormatting>
  <conditionalFormatting sqref="S779">
    <cfRule type="expression" dxfId="13488" priority="13682">
      <formula>ISTEXT($S$779)</formula>
    </cfRule>
  </conditionalFormatting>
  <conditionalFormatting sqref="S779">
    <cfRule type="cellIs" dxfId="13487" priority="13681" operator="lessThan">
      <formula>0</formula>
    </cfRule>
  </conditionalFormatting>
  <conditionalFormatting sqref="T779">
    <cfRule type="cellIs" dxfId="13486" priority="13680" operator="greaterThan">
      <formula>5000000</formula>
    </cfRule>
  </conditionalFormatting>
  <conditionalFormatting sqref="T779">
    <cfRule type="expression" dxfId="13485" priority="13679">
      <formula>ISTEXT($T$779)</formula>
    </cfRule>
  </conditionalFormatting>
  <conditionalFormatting sqref="T779">
    <cfRule type="cellIs" dxfId="13484" priority="13678" operator="lessThan">
      <formula>0</formula>
    </cfRule>
  </conditionalFormatting>
  <conditionalFormatting sqref="U779">
    <cfRule type="cellIs" dxfId="13483" priority="13677" operator="greaterThan">
      <formula>5000000</formula>
    </cfRule>
  </conditionalFormatting>
  <conditionalFormatting sqref="U779">
    <cfRule type="expression" dxfId="13482" priority="13676">
      <formula>ISTEXT($U$779)</formula>
    </cfRule>
  </conditionalFormatting>
  <conditionalFormatting sqref="U779">
    <cfRule type="cellIs" dxfId="13481" priority="13675" operator="lessThan">
      <formula>0</formula>
    </cfRule>
  </conditionalFormatting>
  <conditionalFormatting sqref="V779">
    <cfRule type="cellIs" dxfId="13480" priority="13674" operator="greaterThan">
      <formula>5000000</formula>
    </cfRule>
  </conditionalFormatting>
  <conditionalFormatting sqref="V779">
    <cfRule type="expression" dxfId="13479" priority="13673">
      <formula>ISTEXT($V$779)</formula>
    </cfRule>
  </conditionalFormatting>
  <conditionalFormatting sqref="V779">
    <cfRule type="cellIs" dxfId="13478" priority="13672" operator="lessThan">
      <formula>0</formula>
    </cfRule>
  </conditionalFormatting>
  <conditionalFormatting sqref="W779">
    <cfRule type="cellIs" dxfId="13477" priority="13671" operator="greaterThan">
      <formula>5000000</formula>
    </cfRule>
  </conditionalFormatting>
  <conditionalFormatting sqref="W779">
    <cfRule type="expression" dxfId="13476" priority="13670">
      <formula>ISTEXT($W$779)</formula>
    </cfRule>
  </conditionalFormatting>
  <conditionalFormatting sqref="W779">
    <cfRule type="cellIs" dxfId="13475" priority="13669" operator="lessThan">
      <formula>0</formula>
    </cfRule>
  </conditionalFormatting>
  <conditionalFormatting sqref="X779">
    <cfRule type="cellIs" dxfId="13474" priority="13668" operator="greaterThan">
      <formula>5000000</formula>
    </cfRule>
  </conditionalFormatting>
  <conditionalFormatting sqref="X779">
    <cfRule type="expression" dxfId="13473" priority="13667">
      <formula>ISTEXT($X$779)</formula>
    </cfRule>
  </conditionalFormatting>
  <conditionalFormatting sqref="X779">
    <cfRule type="cellIs" dxfId="13472" priority="13666" operator="lessThan">
      <formula>0</formula>
    </cfRule>
  </conditionalFormatting>
  <conditionalFormatting sqref="Y779">
    <cfRule type="cellIs" dxfId="13471" priority="13665" operator="greaterThan">
      <formula>5000000</formula>
    </cfRule>
  </conditionalFormatting>
  <conditionalFormatting sqref="Y779">
    <cfRule type="expression" dxfId="13470" priority="13664">
      <formula>ISTEXT($Y$779)</formula>
    </cfRule>
  </conditionalFormatting>
  <conditionalFormatting sqref="Y779">
    <cfRule type="cellIs" dxfId="13469" priority="13663" operator="lessThan">
      <formula>0</formula>
    </cfRule>
  </conditionalFormatting>
  <conditionalFormatting sqref="Z779">
    <cfRule type="cellIs" dxfId="13468" priority="13662" operator="greaterThan">
      <formula>5000000</formula>
    </cfRule>
  </conditionalFormatting>
  <conditionalFormatting sqref="Z779">
    <cfRule type="expression" dxfId="13467" priority="13661">
      <formula>ISTEXT($Z$779)</formula>
    </cfRule>
  </conditionalFormatting>
  <conditionalFormatting sqref="Z779">
    <cfRule type="cellIs" dxfId="13466" priority="13660" operator="lessThan">
      <formula>0</formula>
    </cfRule>
  </conditionalFormatting>
  <conditionalFormatting sqref="D782">
    <cfRule type="cellIs" dxfId="13465" priority="13659" operator="greaterThan">
      <formula>5000000</formula>
    </cfRule>
  </conditionalFormatting>
  <conditionalFormatting sqref="D782">
    <cfRule type="expression" dxfId="13464" priority="13658">
      <formula>ISTEXT($D$782)</formula>
    </cfRule>
  </conditionalFormatting>
  <conditionalFormatting sqref="D782">
    <cfRule type="cellIs" dxfId="13463" priority="13657" operator="lessThan">
      <formula>0</formula>
    </cfRule>
  </conditionalFormatting>
  <conditionalFormatting sqref="E782">
    <cfRule type="cellIs" dxfId="13462" priority="13656" operator="greaterThan">
      <formula>5000000</formula>
    </cfRule>
  </conditionalFormatting>
  <conditionalFormatting sqref="E782">
    <cfRule type="expression" dxfId="13461" priority="13655">
      <formula>ISTEXT($E$782)</formula>
    </cfRule>
  </conditionalFormatting>
  <conditionalFormatting sqref="E782">
    <cfRule type="cellIs" dxfId="13460" priority="13654" operator="lessThan">
      <formula>0</formula>
    </cfRule>
  </conditionalFormatting>
  <conditionalFormatting sqref="F782">
    <cfRule type="cellIs" dxfId="13459" priority="13653" operator="greaterThan">
      <formula>5000000</formula>
    </cfRule>
  </conditionalFormatting>
  <conditionalFormatting sqref="F782">
    <cfRule type="expression" dxfId="13458" priority="13652">
      <formula>ISTEXT($F$782)</formula>
    </cfRule>
  </conditionalFormatting>
  <conditionalFormatting sqref="F782">
    <cfRule type="cellIs" dxfId="13457" priority="13651" operator="lessThan">
      <formula>0</formula>
    </cfRule>
  </conditionalFormatting>
  <conditionalFormatting sqref="G782">
    <cfRule type="cellIs" dxfId="13456" priority="13650" operator="greaterThan">
      <formula>5000000</formula>
    </cfRule>
  </conditionalFormatting>
  <conditionalFormatting sqref="G782">
    <cfRule type="expression" dxfId="13455" priority="13649">
      <formula>ISTEXT($G$782)</formula>
    </cfRule>
  </conditionalFormatting>
  <conditionalFormatting sqref="G782">
    <cfRule type="cellIs" dxfId="13454" priority="13648" operator="lessThan">
      <formula>0</formula>
    </cfRule>
  </conditionalFormatting>
  <conditionalFormatting sqref="H782">
    <cfRule type="cellIs" dxfId="13453" priority="13647" operator="greaterThan">
      <formula>5000000</formula>
    </cfRule>
  </conditionalFormatting>
  <conditionalFormatting sqref="H782">
    <cfRule type="expression" dxfId="13452" priority="13646">
      <formula>ISTEXT($H$782)</formula>
    </cfRule>
  </conditionalFormatting>
  <conditionalFormatting sqref="H782">
    <cfRule type="cellIs" dxfId="13451" priority="13645" operator="lessThan">
      <formula>0</formula>
    </cfRule>
  </conditionalFormatting>
  <conditionalFormatting sqref="I782">
    <cfRule type="cellIs" dxfId="13450" priority="13644" operator="greaterThan">
      <formula>5000000</formula>
    </cfRule>
  </conditionalFormatting>
  <conditionalFormatting sqref="I782">
    <cfRule type="expression" dxfId="13449" priority="13643">
      <formula>ISTEXT($I$782)</formula>
    </cfRule>
  </conditionalFormatting>
  <conditionalFormatting sqref="I782">
    <cfRule type="cellIs" dxfId="13448" priority="13642" operator="lessThan">
      <formula>0</formula>
    </cfRule>
  </conditionalFormatting>
  <conditionalFormatting sqref="J782">
    <cfRule type="cellIs" dxfId="13447" priority="13641" operator="greaterThan">
      <formula>5000000</formula>
    </cfRule>
  </conditionalFormatting>
  <conditionalFormatting sqref="J782">
    <cfRule type="expression" dxfId="13446" priority="13640">
      <formula>ISTEXT($J$782)</formula>
    </cfRule>
  </conditionalFormatting>
  <conditionalFormatting sqref="J782">
    <cfRule type="cellIs" dxfId="13445" priority="13639" operator="lessThan">
      <formula>0</formula>
    </cfRule>
  </conditionalFormatting>
  <conditionalFormatting sqref="K782">
    <cfRule type="cellIs" dxfId="13444" priority="13638" operator="greaterThan">
      <formula>5000000</formula>
    </cfRule>
  </conditionalFormatting>
  <conditionalFormatting sqref="K782">
    <cfRule type="expression" dxfId="13443" priority="13637">
      <formula>ISTEXT($K$782)</formula>
    </cfRule>
  </conditionalFormatting>
  <conditionalFormatting sqref="K782">
    <cfRule type="cellIs" dxfId="13442" priority="13636" operator="lessThan">
      <formula>0</formula>
    </cfRule>
  </conditionalFormatting>
  <conditionalFormatting sqref="L782">
    <cfRule type="cellIs" dxfId="13441" priority="13635" operator="greaterThan">
      <formula>5000000</formula>
    </cfRule>
  </conditionalFormatting>
  <conditionalFormatting sqref="L782">
    <cfRule type="expression" dxfId="13440" priority="13634">
      <formula>ISTEXT($L$782)</formula>
    </cfRule>
  </conditionalFormatting>
  <conditionalFormatting sqref="L782">
    <cfRule type="cellIs" dxfId="13439" priority="13633" operator="lessThan">
      <formula>0</formula>
    </cfRule>
  </conditionalFormatting>
  <conditionalFormatting sqref="M782">
    <cfRule type="cellIs" dxfId="13438" priority="13632" operator="greaterThan">
      <formula>5000000</formula>
    </cfRule>
  </conditionalFormatting>
  <conditionalFormatting sqref="M782">
    <cfRule type="expression" dxfId="13437" priority="13631">
      <formula>ISTEXT($M$782)</formula>
    </cfRule>
  </conditionalFormatting>
  <conditionalFormatting sqref="M782">
    <cfRule type="cellIs" dxfId="13436" priority="13630" operator="lessThan">
      <formula>0</formula>
    </cfRule>
  </conditionalFormatting>
  <conditionalFormatting sqref="N782">
    <cfRule type="cellIs" dxfId="13435" priority="13629" operator="greaterThan">
      <formula>5000000</formula>
    </cfRule>
  </conditionalFormatting>
  <conditionalFormatting sqref="N782">
    <cfRule type="expression" dxfId="13434" priority="13628">
      <formula>ISTEXT($N$782)</formula>
    </cfRule>
  </conditionalFormatting>
  <conditionalFormatting sqref="N782">
    <cfRule type="cellIs" dxfId="13433" priority="13627" operator="lessThan">
      <formula>0</formula>
    </cfRule>
  </conditionalFormatting>
  <conditionalFormatting sqref="O782">
    <cfRule type="cellIs" dxfId="13432" priority="13626" operator="greaterThan">
      <formula>5000000</formula>
    </cfRule>
  </conditionalFormatting>
  <conditionalFormatting sqref="O782">
    <cfRule type="expression" dxfId="13431" priority="13625">
      <formula>ISTEXT($O$782)</formula>
    </cfRule>
  </conditionalFormatting>
  <conditionalFormatting sqref="O782">
    <cfRule type="cellIs" dxfId="13430" priority="13624" operator="lessThan">
      <formula>0</formula>
    </cfRule>
  </conditionalFormatting>
  <conditionalFormatting sqref="P782">
    <cfRule type="cellIs" dxfId="13429" priority="13623" operator="greaterThan">
      <formula>5000000</formula>
    </cfRule>
  </conditionalFormatting>
  <conditionalFormatting sqref="P782">
    <cfRule type="expression" dxfId="13428" priority="13622">
      <formula>ISTEXT($P$782)</formula>
    </cfRule>
  </conditionalFormatting>
  <conditionalFormatting sqref="P782">
    <cfRule type="cellIs" dxfId="13427" priority="13621" operator="lessThan">
      <formula>0</formula>
    </cfRule>
  </conditionalFormatting>
  <conditionalFormatting sqref="Q782">
    <cfRule type="cellIs" dxfId="13426" priority="13620" operator="greaterThan">
      <formula>5000000</formula>
    </cfRule>
  </conditionalFormatting>
  <conditionalFormatting sqref="Q782">
    <cfRule type="expression" dxfId="13425" priority="13619">
      <formula>ISTEXT($Q$782)</formula>
    </cfRule>
  </conditionalFormatting>
  <conditionalFormatting sqref="Q782">
    <cfRule type="cellIs" dxfId="13424" priority="13618" operator="lessThan">
      <formula>0</formula>
    </cfRule>
  </conditionalFormatting>
  <conditionalFormatting sqref="R782">
    <cfRule type="cellIs" dxfId="13423" priority="13617" operator="greaterThan">
      <formula>5000000</formula>
    </cfRule>
  </conditionalFormatting>
  <conditionalFormatting sqref="R782">
    <cfRule type="expression" dxfId="13422" priority="13616">
      <formula>ISTEXT($R$782)</formula>
    </cfRule>
  </conditionalFormatting>
  <conditionalFormatting sqref="R782">
    <cfRule type="cellIs" dxfId="13421" priority="13615" operator="lessThan">
      <formula>0</formula>
    </cfRule>
  </conditionalFormatting>
  <conditionalFormatting sqref="S782">
    <cfRule type="cellIs" dxfId="13420" priority="13614" operator="greaterThan">
      <formula>5000000</formula>
    </cfRule>
  </conditionalFormatting>
  <conditionalFormatting sqref="S782">
    <cfRule type="expression" dxfId="13419" priority="13613">
      <formula>ISTEXT($S$782)</formula>
    </cfRule>
  </conditionalFormatting>
  <conditionalFormatting sqref="S782">
    <cfRule type="cellIs" dxfId="13418" priority="13612" operator="lessThan">
      <formula>0</formula>
    </cfRule>
  </conditionalFormatting>
  <conditionalFormatting sqref="T782">
    <cfRule type="cellIs" dxfId="13417" priority="13611" operator="greaterThan">
      <formula>5000000</formula>
    </cfRule>
  </conditionalFormatting>
  <conditionalFormatting sqref="T782">
    <cfRule type="expression" dxfId="13416" priority="13610">
      <formula>ISTEXT($T$782)</formula>
    </cfRule>
  </conditionalFormatting>
  <conditionalFormatting sqref="T782">
    <cfRule type="cellIs" dxfId="13415" priority="13609" operator="lessThan">
      <formula>0</formula>
    </cfRule>
  </conditionalFormatting>
  <conditionalFormatting sqref="U782">
    <cfRule type="cellIs" dxfId="13414" priority="13608" operator="greaterThan">
      <formula>5000000</formula>
    </cfRule>
  </conditionalFormatting>
  <conditionalFormatting sqref="U782">
    <cfRule type="expression" dxfId="13413" priority="13607">
      <formula>ISTEXT($U$782)</formula>
    </cfRule>
  </conditionalFormatting>
  <conditionalFormatting sqref="U782">
    <cfRule type="cellIs" dxfId="13412" priority="13606" operator="lessThan">
      <formula>0</formula>
    </cfRule>
  </conditionalFormatting>
  <conditionalFormatting sqref="V782">
    <cfRule type="cellIs" dxfId="13411" priority="13605" operator="greaterThan">
      <formula>5000000</formula>
    </cfRule>
  </conditionalFormatting>
  <conditionalFormatting sqref="V782">
    <cfRule type="expression" dxfId="13410" priority="13604">
      <formula>ISTEXT($V$782)</formula>
    </cfRule>
  </conditionalFormatting>
  <conditionalFormatting sqref="V782">
    <cfRule type="cellIs" dxfId="13409" priority="13603" operator="lessThan">
      <formula>0</formula>
    </cfRule>
  </conditionalFormatting>
  <conditionalFormatting sqref="W782">
    <cfRule type="cellIs" dxfId="13408" priority="13602" operator="greaterThan">
      <formula>5000000</formula>
    </cfRule>
  </conditionalFormatting>
  <conditionalFormatting sqref="W782">
    <cfRule type="expression" dxfId="13407" priority="13601">
      <formula>ISTEXT($W$782)</formula>
    </cfRule>
  </conditionalFormatting>
  <conditionalFormatting sqref="W782">
    <cfRule type="cellIs" dxfId="13406" priority="13600" operator="lessThan">
      <formula>0</formula>
    </cfRule>
  </conditionalFormatting>
  <conditionalFormatting sqref="X782">
    <cfRule type="cellIs" dxfId="13405" priority="13599" operator="greaterThan">
      <formula>5000000</formula>
    </cfRule>
  </conditionalFormatting>
  <conditionalFormatting sqref="X782">
    <cfRule type="expression" dxfId="13404" priority="13598">
      <formula>ISTEXT($X$782)</formula>
    </cfRule>
  </conditionalFormatting>
  <conditionalFormatting sqref="X782">
    <cfRule type="cellIs" dxfId="13403" priority="13597" operator="lessThan">
      <formula>0</formula>
    </cfRule>
  </conditionalFormatting>
  <conditionalFormatting sqref="Y782">
    <cfRule type="cellIs" dxfId="13402" priority="13596" operator="greaterThan">
      <formula>5000000</formula>
    </cfRule>
  </conditionalFormatting>
  <conditionalFormatting sqref="Y782">
    <cfRule type="expression" dxfId="13401" priority="13595">
      <formula>ISTEXT($Y$782)</formula>
    </cfRule>
  </conditionalFormatting>
  <conditionalFormatting sqref="Y782">
    <cfRule type="cellIs" dxfId="13400" priority="13594" operator="lessThan">
      <formula>0</formula>
    </cfRule>
  </conditionalFormatting>
  <conditionalFormatting sqref="Z782">
    <cfRule type="cellIs" dxfId="13399" priority="13593" operator="greaterThan">
      <formula>5000000</formula>
    </cfRule>
  </conditionalFormatting>
  <conditionalFormatting sqref="Z782">
    <cfRule type="expression" dxfId="13398" priority="13592">
      <formula>ISTEXT($Z$782)</formula>
    </cfRule>
  </conditionalFormatting>
  <conditionalFormatting sqref="Z782">
    <cfRule type="cellIs" dxfId="13397" priority="13591" operator="lessThan">
      <formula>0</formula>
    </cfRule>
  </conditionalFormatting>
  <conditionalFormatting sqref="D783">
    <cfRule type="cellIs" dxfId="13396" priority="13590" operator="greaterThan">
      <formula>5000000</formula>
    </cfRule>
  </conditionalFormatting>
  <conditionalFormatting sqref="D783">
    <cfRule type="expression" dxfId="13395" priority="13589">
      <formula>ISTEXT($D$783)</formula>
    </cfRule>
  </conditionalFormatting>
  <conditionalFormatting sqref="D783">
    <cfRule type="cellIs" dxfId="13394" priority="13588" operator="lessThan">
      <formula>0</formula>
    </cfRule>
  </conditionalFormatting>
  <conditionalFormatting sqref="E783">
    <cfRule type="cellIs" dxfId="13393" priority="13587" operator="greaterThan">
      <formula>5000000</formula>
    </cfRule>
  </conditionalFormatting>
  <conditionalFormatting sqref="E783">
    <cfRule type="expression" dxfId="13392" priority="13586">
      <formula>ISTEXT($E$783)</formula>
    </cfRule>
  </conditionalFormatting>
  <conditionalFormatting sqref="E783">
    <cfRule type="cellIs" dxfId="13391" priority="13585" operator="lessThan">
      <formula>0</formula>
    </cfRule>
  </conditionalFormatting>
  <conditionalFormatting sqref="F783">
    <cfRule type="cellIs" dxfId="13390" priority="13584" operator="greaterThan">
      <formula>5000000</formula>
    </cfRule>
  </conditionalFormatting>
  <conditionalFormatting sqref="F783">
    <cfRule type="expression" dxfId="13389" priority="13583">
      <formula>ISTEXT($F$783)</formula>
    </cfRule>
  </conditionalFormatting>
  <conditionalFormatting sqref="F783">
    <cfRule type="cellIs" dxfId="13388" priority="13582" operator="lessThan">
      <formula>0</formula>
    </cfRule>
  </conditionalFormatting>
  <conditionalFormatting sqref="G783">
    <cfRule type="cellIs" dxfId="13387" priority="13581" operator="greaterThan">
      <formula>5000000</formula>
    </cfRule>
  </conditionalFormatting>
  <conditionalFormatting sqref="G783">
    <cfRule type="expression" dxfId="13386" priority="13580">
      <formula>ISTEXT($G$783)</formula>
    </cfRule>
  </conditionalFormatting>
  <conditionalFormatting sqref="G783">
    <cfRule type="cellIs" dxfId="13385" priority="13579" operator="lessThan">
      <formula>0</formula>
    </cfRule>
  </conditionalFormatting>
  <conditionalFormatting sqref="H783">
    <cfRule type="cellIs" dxfId="13384" priority="13578" operator="greaterThan">
      <formula>5000000</formula>
    </cfRule>
  </conditionalFormatting>
  <conditionalFormatting sqref="H783">
    <cfRule type="expression" dxfId="13383" priority="13577">
      <formula>ISTEXT($H$783)</formula>
    </cfRule>
  </conditionalFormatting>
  <conditionalFormatting sqref="H783">
    <cfRule type="cellIs" dxfId="13382" priority="13576" operator="lessThan">
      <formula>0</formula>
    </cfRule>
  </conditionalFormatting>
  <conditionalFormatting sqref="I783">
    <cfRule type="cellIs" dxfId="13381" priority="13575" operator="greaterThan">
      <formula>5000000</formula>
    </cfRule>
  </conditionalFormatting>
  <conditionalFormatting sqref="I783">
    <cfRule type="expression" dxfId="13380" priority="13574">
      <formula>ISTEXT($I$783)</formula>
    </cfRule>
  </conditionalFormatting>
  <conditionalFormatting sqref="I783">
    <cfRule type="cellIs" dxfId="13379" priority="13573" operator="lessThan">
      <formula>0</formula>
    </cfRule>
  </conditionalFormatting>
  <conditionalFormatting sqref="J783">
    <cfRule type="cellIs" dxfId="13378" priority="13572" operator="greaterThan">
      <formula>5000000</formula>
    </cfRule>
  </conditionalFormatting>
  <conditionalFormatting sqref="J783">
    <cfRule type="expression" dxfId="13377" priority="13571">
      <formula>ISTEXT($J$783)</formula>
    </cfRule>
  </conditionalFormatting>
  <conditionalFormatting sqref="J783">
    <cfRule type="cellIs" dxfId="13376" priority="13570" operator="lessThan">
      <formula>0</formula>
    </cfRule>
  </conditionalFormatting>
  <conditionalFormatting sqref="K783">
    <cfRule type="cellIs" dxfId="13375" priority="13569" operator="greaterThan">
      <formula>5000000</formula>
    </cfRule>
  </conditionalFormatting>
  <conditionalFormatting sqref="K783">
    <cfRule type="expression" dxfId="13374" priority="13568">
      <formula>ISTEXT($K$783)</formula>
    </cfRule>
  </conditionalFormatting>
  <conditionalFormatting sqref="K783">
    <cfRule type="cellIs" dxfId="13373" priority="13567" operator="lessThan">
      <formula>0</formula>
    </cfRule>
  </conditionalFormatting>
  <conditionalFormatting sqref="L783">
    <cfRule type="cellIs" dxfId="13372" priority="13566" operator="greaterThan">
      <formula>5000000</formula>
    </cfRule>
  </conditionalFormatting>
  <conditionalFormatting sqref="L783">
    <cfRule type="expression" dxfId="13371" priority="13565">
      <formula>ISTEXT($L$783)</formula>
    </cfRule>
  </conditionalFormatting>
  <conditionalFormatting sqref="L783">
    <cfRule type="cellIs" dxfId="13370" priority="13564" operator="lessThan">
      <formula>0</formula>
    </cfRule>
  </conditionalFormatting>
  <conditionalFormatting sqref="M783">
    <cfRule type="cellIs" dxfId="13369" priority="13563" operator="greaterThan">
      <formula>5000000</formula>
    </cfRule>
  </conditionalFormatting>
  <conditionalFormatting sqref="M783">
    <cfRule type="expression" dxfId="13368" priority="13562">
      <formula>ISTEXT($M$783)</formula>
    </cfRule>
  </conditionalFormatting>
  <conditionalFormatting sqref="M783">
    <cfRule type="cellIs" dxfId="13367" priority="13561" operator="lessThan">
      <formula>0</formula>
    </cfRule>
  </conditionalFormatting>
  <conditionalFormatting sqref="N783">
    <cfRule type="cellIs" dxfId="13366" priority="13560" operator="greaterThan">
      <formula>5000000</formula>
    </cfRule>
  </conditionalFormatting>
  <conditionalFormatting sqref="N783">
    <cfRule type="expression" dxfId="13365" priority="13559">
      <formula>ISTEXT($N$783)</formula>
    </cfRule>
  </conditionalFormatting>
  <conditionalFormatting sqref="N783">
    <cfRule type="cellIs" dxfId="13364" priority="13558" operator="lessThan">
      <formula>0</formula>
    </cfRule>
  </conditionalFormatting>
  <conditionalFormatting sqref="O783">
    <cfRule type="cellIs" dxfId="13363" priority="13557" operator="greaterThan">
      <formula>5000000</formula>
    </cfRule>
  </conditionalFormatting>
  <conditionalFormatting sqref="O783">
    <cfRule type="expression" dxfId="13362" priority="13556">
      <formula>ISTEXT($O$783)</formula>
    </cfRule>
  </conditionalFormatting>
  <conditionalFormatting sqref="O783">
    <cfRule type="cellIs" dxfId="13361" priority="13555" operator="lessThan">
      <formula>0</formula>
    </cfRule>
  </conditionalFormatting>
  <conditionalFormatting sqref="P783">
    <cfRule type="cellIs" dxfId="13360" priority="13554" operator="greaterThan">
      <formula>5000000</formula>
    </cfRule>
  </conditionalFormatting>
  <conditionalFormatting sqref="P783">
    <cfRule type="expression" dxfId="13359" priority="13553">
      <formula>ISTEXT($P$783)</formula>
    </cfRule>
  </conditionalFormatting>
  <conditionalFormatting sqref="P783">
    <cfRule type="cellIs" dxfId="13358" priority="13552" operator="lessThan">
      <formula>0</formula>
    </cfRule>
  </conditionalFormatting>
  <conditionalFormatting sqref="Q783">
    <cfRule type="cellIs" dxfId="13357" priority="13551" operator="greaterThan">
      <formula>5000000</formula>
    </cfRule>
  </conditionalFormatting>
  <conditionalFormatting sqref="Q783">
    <cfRule type="expression" dxfId="13356" priority="13550">
      <formula>ISTEXT($Q$783)</formula>
    </cfRule>
  </conditionalFormatting>
  <conditionalFormatting sqref="Q783">
    <cfRule type="cellIs" dxfId="13355" priority="13549" operator="lessThan">
      <formula>0</formula>
    </cfRule>
  </conditionalFormatting>
  <conditionalFormatting sqref="R783">
    <cfRule type="cellIs" dxfId="13354" priority="13548" operator="greaterThan">
      <formula>5000000</formula>
    </cfRule>
  </conditionalFormatting>
  <conditionalFormatting sqref="R783">
    <cfRule type="expression" dxfId="13353" priority="13547">
      <formula>ISTEXT($R$783)</formula>
    </cfRule>
  </conditionalFormatting>
  <conditionalFormatting sqref="R783">
    <cfRule type="cellIs" dxfId="13352" priority="13546" operator="lessThan">
      <formula>0</formula>
    </cfRule>
  </conditionalFormatting>
  <conditionalFormatting sqref="S783">
    <cfRule type="cellIs" dxfId="13351" priority="13545" operator="greaterThan">
      <formula>5000000</formula>
    </cfRule>
  </conditionalFormatting>
  <conditionalFormatting sqref="S783">
    <cfRule type="expression" dxfId="13350" priority="13544">
      <formula>ISTEXT($S$783)</formula>
    </cfRule>
  </conditionalFormatting>
  <conditionalFormatting sqref="S783">
    <cfRule type="cellIs" dxfId="13349" priority="13543" operator="lessThan">
      <formula>0</formula>
    </cfRule>
  </conditionalFormatting>
  <conditionalFormatting sqref="T783">
    <cfRule type="cellIs" dxfId="13348" priority="13542" operator="greaterThan">
      <formula>5000000</formula>
    </cfRule>
  </conditionalFormatting>
  <conditionalFormatting sqref="T783">
    <cfRule type="expression" dxfId="13347" priority="13541">
      <formula>ISTEXT($T$783)</formula>
    </cfRule>
  </conditionalFormatting>
  <conditionalFormatting sqref="T783">
    <cfRule type="cellIs" dxfId="13346" priority="13540" operator="lessThan">
      <formula>0</formula>
    </cfRule>
  </conditionalFormatting>
  <conditionalFormatting sqref="U783">
    <cfRule type="cellIs" dxfId="13345" priority="13539" operator="greaterThan">
      <formula>5000000</formula>
    </cfRule>
  </conditionalFormatting>
  <conditionalFormatting sqref="U783">
    <cfRule type="expression" dxfId="13344" priority="13538">
      <formula>ISTEXT($U$783)</formula>
    </cfRule>
  </conditionalFormatting>
  <conditionalFormatting sqref="U783">
    <cfRule type="cellIs" dxfId="13343" priority="13537" operator="lessThan">
      <formula>0</formula>
    </cfRule>
  </conditionalFormatting>
  <conditionalFormatting sqref="V783">
    <cfRule type="cellIs" dxfId="13342" priority="13536" operator="greaterThan">
      <formula>5000000</formula>
    </cfRule>
  </conditionalFormatting>
  <conditionalFormatting sqref="V783">
    <cfRule type="expression" dxfId="13341" priority="13535">
      <formula>ISTEXT($V$783)</formula>
    </cfRule>
  </conditionalFormatting>
  <conditionalFormatting sqref="V783">
    <cfRule type="cellIs" dxfId="13340" priority="13534" operator="lessThan">
      <formula>0</formula>
    </cfRule>
  </conditionalFormatting>
  <conditionalFormatting sqref="W783">
    <cfRule type="cellIs" dxfId="13339" priority="13533" operator="greaterThan">
      <formula>5000000</formula>
    </cfRule>
  </conditionalFormatting>
  <conditionalFormatting sqref="W783">
    <cfRule type="expression" dxfId="13338" priority="13532">
      <formula>ISTEXT($W$783)</formula>
    </cfRule>
  </conditionalFormatting>
  <conditionalFormatting sqref="W783">
    <cfRule type="cellIs" dxfId="13337" priority="13531" operator="lessThan">
      <formula>0</formula>
    </cfRule>
  </conditionalFormatting>
  <conditionalFormatting sqref="X783">
    <cfRule type="cellIs" dxfId="13336" priority="13530" operator="greaterThan">
      <formula>5000000</formula>
    </cfRule>
  </conditionalFormatting>
  <conditionalFormatting sqref="X783">
    <cfRule type="expression" dxfId="13335" priority="13529">
      <formula>ISTEXT($X$783)</formula>
    </cfRule>
  </conditionalFormatting>
  <conditionalFormatting sqref="X783">
    <cfRule type="cellIs" dxfId="13334" priority="13528" operator="lessThan">
      <formula>0</formula>
    </cfRule>
  </conditionalFormatting>
  <conditionalFormatting sqref="Y783">
    <cfRule type="cellIs" dxfId="13333" priority="13527" operator="greaterThan">
      <formula>5000000</formula>
    </cfRule>
  </conditionalFormatting>
  <conditionalFormatting sqref="Y783">
    <cfRule type="expression" dxfId="13332" priority="13526">
      <formula>ISTEXT($Y$783)</formula>
    </cfRule>
  </conditionalFormatting>
  <conditionalFormatting sqref="Y783">
    <cfRule type="cellIs" dxfId="13331" priority="13525" operator="lessThan">
      <formula>0</formula>
    </cfRule>
  </conditionalFormatting>
  <conditionalFormatting sqref="Z783">
    <cfRule type="cellIs" dxfId="13330" priority="13524" operator="greaterThan">
      <formula>5000000</formula>
    </cfRule>
  </conditionalFormatting>
  <conditionalFormatting sqref="Z783">
    <cfRule type="expression" dxfId="13329" priority="13523">
      <formula>ISTEXT($Z$783)</formula>
    </cfRule>
  </conditionalFormatting>
  <conditionalFormatting sqref="Z783">
    <cfRule type="cellIs" dxfId="13328" priority="13522" operator="lessThan">
      <formula>0</formula>
    </cfRule>
  </conditionalFormatting>
  <conditionalFormatting sqref="D784">
    <cfRule type="cellIs" dxfId="13327" priority="13521" operator="greaterThan">
      <formula>5000000</formula>
    </cfRule>
  </conditionalFormatting>
  <conditionalFormatting sqref="D784">
    <cfRule type="expression" dxfId="13326" priority="13520">
      <formula>ISTEXT($D$784)</formula>
    </cfRule>
  </conditionalFormatting>
  <conditionalFormatting sqref="D784">
    <cfRule type="cellIs" dxfId="13325" priority="13519" operator="lessThan">
      <formula>0</formula>
    </cfRule>
  </conditionalFormatting>
  <conditionalFormatting sqref="E784">
    <cfRule type="cellIs" dxfId="13324" priority="13518" operator="greaterThan">
      <formula>5000000</formula>
    </cfRule>
  </conditionalFormatting>
  <conditionalFormatting sqref="E784">
    <cfRule type="expression" dxfId="13323" priority="13517">
      <formula>ISTEXT($E$784)</formula>
    </cfRule>
  </conditionalFormatting>
  <conditionalFormatting sqref="E784">
    <cfRule type="cellIs" dxfId="13322" priority="13516" operator="lessThan">
      <formula>0</formula>
    </cfRule>
  </conditionalFormatting>
  <conditionalFormatting sqref="F784">
    <cfRule type="cellIs" dxfId="13321" priority="13515" operator="greaterThan">
      <formula>5000000</formula>
    </cfRule>
  </conditionalFormatting>
  <conditionalFormatting sqref="F784">
    <cfRule type="expression" dxfId="13320" priority="13514">
      <formula>ISTEXT($F$784)</formula>
    </cfRule>
  </conditionalFormatting>
  <conditionalFormatting sqref="F784">
    <cfRule type="cellIs" dxfId="13319" priority="13513" operator="lessThan">
      <formula>0</formula>
    </cfRule>
  </conditionalFormatting>
  <conditionalFormatting sqref="G784">
    <cfRule type="cellIs" dxfId="13318" priority="13512" operator="greaterThan">
      <formula>5000000</formula>
    </cfRule>
  </conditionalFormatting>
  <conditionalFormatting sqref="G784">
    <cfRule type="expression" dxfId="13317" priority="13511">
      <formula>ISTEXT($G$784)</formula>
    </cfRule>
  </conditionalFormatting>
  <conditionalFormatting sqref="G784">
    <cfRule type="cellIs" dxfId="13316" priority="13510" operator="lessThan">
      <formula>0</formula>
    </cfRule>
  </conditionalFormatting>
  <conditionalFormatting sqref="H784">
    <cfRule type="cellIs" dxfId="13315" priority="13509" operator="greaterThan">
      <formula>5000000</formula>
    </cfRule>
  </conditionalFormatting>
  <conditionalFormatting sqref="H784">
    <cfRule type="expression" dxfId="13314" priority="13508">
      <formula>ISTEXT($H$784)</formula>
    </cfRule>
  </conditionalFormatting>
  <conditionalFormatting sqref="H784">
    <cfRule type="cellIs" dxfId="13313" priority="13507" operator="lessThan">
      <formula>0</formula>
    </cfRule>
  </conditionalFormatting>
  <conditionalFormatting sqref="I784">
    <cfRule type="cellIs" dxfId="13312" priority="13506" operator="greaterThan">
      <formula>5000000</formula>
    </cfRule>
  </conditionalFormatting>
  <conditionalFormatting sqref="I784">
    <cfRule type="expression" dxfId="13311" priority="13505">
      <formula>ISTEXT($I$784)</formula>
    </cfRule>
  </conditionalFormatting>
  <conditionalFormatting sqref="I784">
    <cfRule type="cellIs" dxfId="13310" priority="13504" operator="lessThan">
      <formula>0</formula>
    </cfRule>
  </conditionalFormatting>
  <conditionalFormatting sqref="J784">
    <cfRule type="cellIs" dxfId="13309" priority="13503" operator="greaterThan">
      <formula>5000000</formula>
    </cfRule>
  </conditionalFormatting>
  <conditionalFormatting sqref="J784">
    <cfRule type="expression" dxfId="13308" priority="13502">
      <formula>ISTEXT($J$784)</formula>
    </cfRule>
  </conditionalFormatting>
  <conditionalFormatting sqref="J784">
    <cfRule type="cellIs" dxfId="13307" priority="13501" operator="lessThan">
      <formula>0</formula>
    </cfRule>
  </conditionalFormatting>
  <conditionalFormatting sqref="K784">
    <cfRule type="cellIs" dxfId="13306" priority="13500" operator="greaterThan">
      <formula>5000000</formula>
    </cfRule>
  </conditionalFormatting>
  <conditionalFormatting sqref="K784">
    <cfRule type="expression" dxfId="13305" priority="13499">
      <formula>ISTEXT($K$784)</formula>
    </cfRule>
  </conditionalFormatting>
  <conditionalFormatting sqref="K784">
    <cfRule type="cellIs" dxfId="13304" priority="13498" operator="lessThan">
      <formula>0</formula>
    </cfRule>
  </conditionalFormatting>
  <conditionalFormatting sqref="L784">
    <cfRule type="cellIs" dxfId="13303" priority="13497" operator="greaterThan">
      <formula>5000000</formula>
    </cfRule>
  </conditionalFormatting>
  <conditionalFormatting sqref="L784">
    <cfRule type="expression" dxfId="13302" priority="13496">
      <formula>ISTEXT($L$784)</formula>
    </cfRule>
  </conditionalFormatting>
  <conditionalFormatting sqref="L784">
    <cfRule type="cellIs" dxfId="13301" priority="13495" operator="lessThan">
      <formula>0</formula>
    </cfRule>
  </conditionalFormatting>
  <conditionalFormatting sqref="M784">
    <cfRule type="cellIs" dxfId="13300" priority="13494" operator="greaterThan">
      <formula>5000000</formula>
    </cfRule>
  </conditionalFormatting>
  <conditionalFormatting sqref="M784">
    <cfRule type="expression" dxfId="13299" priority="13493">
      <formula>ISTEXT($M$784)</formula>
    </cfRule>
  </conditionalFormatting>
  <conditionalFormatting sqref="M784">
    <cfRule type="cellIs" dxfId="13298" priority="13492" operator="lessThan">
      <formula>0</formula>
    </cfRule>
  </conditionalFormatting>
  <conditionalFormatting sqref="N784">
    <cfRule type="cellIs" dxfId="13297" priority="13491" operator="greaterThan">
      <formula>5000000</formula>
    </cfRule>
  </conditionalFormatting>
  <conditionalFormatting sqref="N784">
    <cfRule type="expression" dxfId="13296" priority="13490">
      <formula>ISTEXT($N$784)</formula>
    </cfRule>
  </conditionalFormatting>
  <conditionalFormatting sqref="N784">
    <cfRule type="cellIs" dxfId="13295" priority="13489" operator="lessThan">
      <formula>0</formula>
    </cfRule>
  </conditionalFormatting>
  <conditionalFormatting sqref="O784">
    <cfRule type="cellIs" dxfId="13294" priority="13488" operator="greaterThan">
      <formula>5000000</formula>
    </cfRule>
  </conditionalFormatting>
  <conditionalFormatting sqref="O784">
    <cfRule type="expression" dxfId="13293" priority="13487">
      <formula>ISTEXT($O$784)</formula>
    </cfRule>
  </conditionalFormatting>
  <conditionalFormatting sqref="O784">
    <cfRule type="cellIs" dxfId="13292" priority="13486" operator="lessThan">
      <formula>0</formula>
    </cfRule>
  </conditionalFormatting>
  <conditionalFormatting sqref="P784">
    <cfRule type="cellIs" dxfId="13291" priority="13485" operator="greaterThan">
      <formula>5000000</formula>
    </cfRule>
  </conditionalFormatting>
  <conditionalFormatting sqref="P784">
    <cfRule type="expression" dxfId="13290" priority="13484">
      <formula>ISTEXT($P$784)</formula>
    </cfRule>
  </conditionalFormatting>
  <conditionalFormatting sqref="P784">
    <cfRule type="cellIs" dxfId="13289" priority="13483" operator="lessThan">
      <formula>0</formula>
    </cfRule>
  </conditionalFormatting>
  <conditionalFormatting sqref="Q784">
    <cfRule type="cellIs" dxfId="13288" priority="13482" operator="greaterThan">
      <formula>5000000</formula>
    </cfRule>
  </conditionalFormatting>
  <conditionalFormatting sqref="Q784">
    <cfRule type="expression" dxfId="13287" priority="13481">
      <formula>ISTEXT($Q$784)</formula>
    </cfRule>
  </conditionalFormatting>
  <conditionalFormatting sqref="Q784">
    <cfRule type="cellIs" dxfId="13286" priority="13480" operator="lessThan">
      <formula>0</formula>
    </cfRule>
  </conditionalFormatting>
  <conditionalFormatting sqref="R784">
    <cfRule type="cellIs" dxfId="13285" priority="13479" operator="greaterThan">
      <formula>5000000</formula>
    </cfRule>
  </conditionalFormatting>
  <conditionalFormatting sqref="R784">
    <cfRule type="expression" dxfId="13284" priority="13478">
      <formula>ISTEXT($R$784)</formula>
    </cfRule>
  </conditionalFormatting>
  <conditionalFormatting sqref="R784">
    <cfRule type="cellIs" dxfId="13283" priority="13477" operator="lessThan">
      <formula>0</formula>
    </cfRule>
  </conditionalFormatting>
  <conditionalFormatting sqref="S784">
    <cfRule type="cellIs" dxfId="13282" priority="13476" operator="greaterThan">
      <formula>5000000</formula>
    </cfRule>
  </conditionalFormatting>
  <conditionalFormatting sqref="S784">
    <cfRule type="expression" dxfId="13281" priority="13475">
      <formula>ISTEXT($S$784)</formula>
    </cfRule>
  </conditionalFormatting>
  <conditionalFormatting sqref="S784">
    <cfRule type="cellIs" dxfId="13280" priority="13474" operator="lessThan">
      <formula>0</formula>
    </cfRule>
  </conditionalFormatting>
  <conditionalFormatting sqref="T784">
    <cfRule type="cellIs" dxfId="13279" priority="13473" operator="greaterThan">
      <formula>5000000</formula>
    </cfRule>
  </conditionalFormatting>
  <conditionalFormatting sqref="T784">
    <cfRule type="expression" dxfId="13278" priority="13472">
      <formula>ISTEXT($T$784)</formula>
    </cfRule>
  </conditionalFormatting>
  <conditionalFormatting sqref="T784">
    <cfRule type="cellIs" dxfId="13277" priority="13471" operator="lessThan">
      <formula>0</formula>
    </cfRule>
  </conditionalFormatting>
  <conditionalFormatting sqref="U784">
    <cfRule type="cellIs" dxfId="13276" priority="13470" operator="greaterThan">
      <formula>5000000</formula>
    </cfRule>
  </conditionalFormatting>
  <conditionalFormatting sqref="U784">
    <cfRule type="expression" dxfId="13275" priority="13469">
      <formula>ISTEXT($U$784)</formula>
    </cfRule>
  </conditionalFormatting>
  <conditionalFormatting sqref="U784">
    <cfRule type="cellIs" dxfId="13274" priority="13468" operator="lessThan">
      <formula>0</formula>
    </cfRule>
  </conditionalFormatting>
  <conditionalFormatting sqref="V784">
    <cfRule type="cellIs" dxfId="13273" priority="13467" operator="greaterThan">
      <formula>5000000</formula>
    </cfRule>
  </conditionalFormatting>
  <conditionalFormatting sqref="V784">
    <cfRule type="expression" dxfId="13272" priority="13466">
      <formula>ISTEXT($V$784)</formula>
    </cfRule>
  </conditionalFormatting>
  <conditionalFormatting sqref="V784">
    <cfRule type="cellIs" dxfId="13271" priority="13465" operator="lessThan">
      <formula>0</formula>
    </cfRule>
  </conditionalFormatting>
  <conditionalFormatting sqref="W784">
    <cfRule type="cellIs" dxfId="13270" priority="13464" operator="greaterThan">
      <formula>5000000</formula>
    </cfRule>
  </conditionalFormatting>
  <conditionalFormatting sqref="W784">
    <cfRule type="expression" dxfId="13269" priority="13463">
      <formula>ISTEXT($W$784)</formula>
    </cfRule>
  </conditionalFormatting>
  <conditionalFormatting sqref="W784">
    <cfRule type="cellIs" dxfId="13268" priority="13462" operator="lessThan">
      <formula>0</formula>
    </cfRule>
  </conditionalFormatting>
  <conditionalFormatting sqref="X784">
    <cfRule type="cellIs" dxfId="13267" priority="13461" operator="greaterThan">
      <formula>5000000</formula>
    </cfRule>
  </conditionalFormatting>
  <conditionalFormatting sqref="X784">
    <cfRule type="expression" dxfId="13266" priority="13460">
      <formula>ISTEXT($X$784)</formula>
    </cfRule>
  </conditionalFormatting>
  <conditionalFormatting sqref="X784">
    <cfRule type="cellIs" dxfId="13265" priority="13459" operator="lessThan">
      <formula>0</formula>
    </cfRule>
  </conditionalFormatting>
  <conditionalFormatting sqref="Y784">
    <cfRule type="cellIs" dxfId="13264" priority="13458" operator="greaterThan">
      <formula>5000000</formula>
    </cfRule>
  </conditionalFormatting>
  <conditionalFormatting sqref="Y784">
    <cfRule type="expression" dxfId="13263" priority="13457">
      <formula>ISTEXT($Y$784)</formula>
    </cfRule>
  </conditionalFormatting>
  <conditionalFormatting sqref="Y784">
    <cfRule type="cellIs" dxfId="13262" priority="13456" operator="lessThan">
      <formula>0</formula>
    </cfRule>
  </conditionalFormatting>
  <conditionalFormatting sqref="Z784">
    <cfRule type="cellIs" dxfId="13261" priority="13455" operator="greaterThan">
      <formula>5000000</formula>
    </cfRule>
  </conditionalFormatting>
  <conditionalFormatting sqref="Z784">
    <cfRule type="expression" dxfId="13260" priority="13454">
      <formula>ISTEXT($Z$784)</formula>
    </cfRule>
  </conditionalFormatting>
  <conditionalFormatting sqref="Z784">
    <cfRule type="cellIs" dxfId="13259" priority="13453" operator="lessThan">
      <formula>0</formula>
    </cfRule>
  </conditionalFormatting>
  <conditionalFormatting sqref="D785">
    <cfRule type="cellIs" dxfId="13258" priority="13452" operator="greaterThan">
      <formula>5000000</formula>
    </cfRule>
  </conditionalFormatting>
  <conditionalFormatting sqref="D785">
    <cfRule type="expression" dxfId="13257" priority="13451">
      <formula>ISTEXT($D$785)</formula>
    </cfRule>
  </conditionalFormatting>
  <conditionalFormatting sqref="D785">
    <cfRule type="cellIs" dxfId="13256" priority="13450" operator="lessThan">
      <formula>0</formula>
    </cfRule>
  </conditionalFormatting>
  <conditionalFormatting sqref="E785">
    <cfRule type="cellIs" dxfId="13255" priority="13449" operator="greaterThan">
      <formula>5000000</formula>
    </cfRule>
  </conditionalFormatting>
  <conditionalFormatting sqref="E785">
    <cfRule type="expression" dxfId="13254" priority="13448">
      <formula>ISTEXT($E$785)</formula>
    </cfRule>
  </conditionalFormatting>
  <conditionalFormatting sqref="E785">
    <cfRule type="cellIs" dxfId="13253" priority="13447" operator="lessThan">
      <formula>0</formula>
    </cfRule>
  </conditionalFormatting>
  <conditionalFormatting sqref="F785">
    <cfRule type="cellIs" dxfId="13252" priority="13446" operator="greaterThan">
      <formula>5000000</formula>
    </cfRule>
  </conditionalFormatting>
  <conditionalFormatting sqref="F785">
    <cfRule type="expression" dxfId="13251" priority="13445">
      <formula>ISTEXT($F$785)</formula>
    </cfRule>
  </conditionalFormatting>
  <conditionalFormatting sqref="F785">
    <cfRule type="cellIs" dxfId="13250" priority="13444" operator="lessThan">
      <formula>0</formula>
    </cfRule>
  </conditionalFormatting>
  <conditionalFormatting sqref="G785">
    <cfRule type="cellIs" dxfId="13249" priority="13443" operator="greaterThan">
      <formula>5000000</formula>
    </cfRule>
  </conditionalFormatting>
  <conditionalFormatting sqref="G785">
    <cfRule type="expression" dxfId="13248" priority="13442">
      <formula>ISTEXT($G$785)</formula>
    </cfRule>
  </conditionalFormatting>
  <conditionalFormatting sqref="G785">
    <cfRule type="cellIs" dxfId="13247" priority="13441" operator="lessThan">
      <formula>0</formula>
    </cfRule>
  </conditionalFormatting>
  <conditionalFormatting sqref="H785">
    <cfRule type="cellIs" dxfId="13246" priority="13440" operator="greaterThan">
      <formula>5000000</formula>
    </cfRule>
  </conditionalFormatting>
  <conditionalFormatting sqref="H785">
    <cfRule type="expression" dxfId="13245" priority="13439">
      <formula>ISTEXT($H$785)</formula>
    </cfRule>
  </conditionalFormatting>
  <conditionalFormatting sqref="H785">
    <cfRule type="cellIs" dxfId="13244" priority="13438" operator="lessThan">
      <formula>0</formula>
    </cfRule>
  </conditionalFormatting>
  <conditionalFormatting sqref="I785">
    <cfRule type="cellIs" dxfId="13243" priority="13437" operator="greaterThan">
      <formula>5000000</formula>
    </cfRule>
  </conditionalFormatting>
  <conditionalFormatting sqref="I785">
    <cfRule type="expression" dxfId="13242" priority="13436">
      <formula>ISTEXT($I$785)</formula>
    </cfRule>
  </conditionalFormatting>
  <conditionalFormatting sqref="I785">
    <cfRule type="cellIs" dxfId="13241" priority="13435" operator="lessThan">
      <formula>0</formula>
    </cfRule>
  </conditionalFormatting>
  <conditionalFormatting sqref="J785">
    <cfRule type="cellIs" dxfId="13240" priority="13434" operator="greaterThan">
      <formula>5000000</formula>
    </cfRule>
  </conditionalFormatting>
  <conditionalFormatting sqref="J785">
    <cfRule type="expression" dxfId="13239" priority="13433">
      <formula>ISTEXT($J$785)</formula>
    </cfRule>
  </conditionalFormatting>
  <conditionalFormatting sqref="J785">
    <cfRule type="cellIs" dxfId="13238" priority="13432" operator="lessThan">
      <formula>0</formula>
    </cfRule>
  </conditionalFormatting>
  <conditionalFormatting sqref="K785">
    <cfRule type="cellIs" dxfId="13237" priority="13431" operator="greaterThan">
      <formula>5000000</formula>
    </cfRule>
  </conditionalFormatting>
  <conditionalFormatting sqref="K785">
    <cfRule type="expression" dxfId="13236" priority="13430">
      <formula>ISTEXT($K$785)</formula>
    </cfRule>
  </conditionalFormatting>
  <conditionalFormatting sqref="K785">
    <cfRule type="cellIs" dxfId="13235" priority="13429" operator="lessThan">
      <formula>0</formula>
    </cfRule>
  </conditionalFormatting>
  <conditionalFormatting sqref="L785">
    <cfRule type="cellIs" dxfId="13234" priority="13428" operator="greaterThan">
      <formula>5000000</formula>
    </cfRule>
  </conditionalFormatting>
  <conditionalFormatting sqref="L785">
    <cfRule type="expression" dxfId="13233" priority="13427">
      <formula>ISTEXT($L$785)</formula>
    </cfRule>
  </conditionalFormatting>
  <conditionalFormatting sqref="L785">
    <cfRule type="cellIs" dxfId="13232" priority="13426" operator="lessThan">
      <formula>0</formula>
    </cfRule>
  </conditionalFormatting>
  <conditionalFormatting sqref="M785">
    <cfRule type="cellIs" dxfId="13231" priority="13425" operator="greaterThan">
      <formula>5000000</formula>
    </cfRule>
  </conditionalFormatting>
  <conditionalFormatting sqref="M785">
    <cfRule type="expression" dxfId="13230" priority="13424">
      <formula>ISTEXT($M$785)</formula>
    </cfRule>
  </conditionalFormatting>
  <conditionalFormatting sqref="M785">
    <cfRule type="cellIs" dxfId="13229" priority="13423" operator="lessThan">
      <formula>0</formula>
    </cfRule>
  </conditionalFormatting>
  <conditionalFormatting sqref="N785">
    <cfRule type="cellIs" dxfId="13228" priority="13422" operator="greaterThan">
      <formula>5000000</formula>
    </cfRule>
  </conditionalFormatting>
  <conditionalFormatting sqref="N785">
    <cfRule type="expression" dxfId="13227" priority="13421">
      <formula>ISTEXT($N$785)</formula>
    </cfRule>
  </conditionalFormatting>
  <conditionalFormatting sqref="N785">
    <cfRule type="cellIs" dxfId="13226" priority="13420" operator="lessThan">
      <formula>0</formula>
    </cfRule>
  </conditionalFormatting>
  <conditionalFormatting sqref="O785">
    <cfRule type="cellIs" dxfId="13225" priority="13419" operator="greaterThan">
      <formula>5000000</formula>
    </cfRule>
  </conditionalFormatting>
  <conditionalFormatting sqref="O785">
    <cfRule type="expression" dxfId="13224" priority="13418">
      <formula>ISTEXT($O$785)</formula>
    </cfRule>
  </conditionalFormatting>
  <conditionalFormatting sqref="O785">
    <cfRule type="cellIs" dxfId="13223" priority="13417" operator="lessThan">
      <formula>0</formula>
    </cfRule>
  </conditionalFormatting>
  <conditionalFormatting sqref="P785">
    <cfRule type="cellIs" dxfId="13222" priority="13416" operator="greaterThan">
      <formula>5000000</formula>
    </cfRule>
  </conditionalFormatting>
  <conditionalFormatting sqref="P785">
    <cfRule type="expression" dxfId="13221" priority="13415">
      <formula>ISTEXT($P$785)</formula>
    </cfRule>
  </conditionalFormatting>
  <conditionalFormatting sqref="P785">
    <cfRule type="cellIs" dxfId="13220" priority="13414" operator="lessThan">
      <formula>0</formula>
    </cfRule>
  </conditionalFormatting>
  <conditionalFormatting sqref="Q785">
    <cfRule type="cellIs" dxfId="13219" priority="13413" operator="greaterThan">
      <formula>5000000</formula>
    </cfRule>
  </conditionalFormatting>
  <conditionalFormatting sqref="Q785">
    <cfRule type="expression" dxfId="13218" priority="13412">
      <formula>ISTEXT($Q$785)</formula>
    </cfRule>
  </conditionalFormatting>
  <conditionalFormatting sqref="Q785">
    <cfRule type="cellIs" dxfId="13217" priority="13411" operator="lessThan">
      <formula>0</formula>
    </cfRule>
  </conditionalFormatting>
  <conditionalFormatting sqref="R785">
    <cfRule type="cellIs" dxfId="13216" priority="13410" operator="greaterThan">
      <formula>5000000</formula>
    </cfRule>
  </conditionalFormatting>
  <conditionalFormatting sqref="R785">
    <cfRule type="expression" dxfId="13215" priority="13409">
      <formula>ISTEXT($R$785)</formula>
    </cfRule>
  </conditionalFormatting>
  <conditionalFormatting sqref="R785">
    <cfRule type="cellIs" dxfId="13214" priority="13408" operator="lessThan">
      <formula>0</formula>
    </cfRule>
  </conditionalFormatting>
  <conditionalFormatting sqref="S785">
    <cfRule type="cellIs" dxfId="13213" priority="13407" operator="greaterThan">
      <formula>5000000</formula>
    </cfRule>
  </conditionalFormatting>
  <conditionalFormatting sqref="S785">
    <cfRule type="expression" dxfId="13212" priority="13406">
      <formula>ISTEXT($S$785)</formula>
    </cfRule>
  </conditionalFormatting>
  <conditionalFormatting sqref="S785">
    <cfRule type="cellIs" dxfId="13211" priority="13405" operator="lessThan">
      <formula>0</formula>
    </cfRule>
  </conditionalFormatting>
  <conditionalFormatting sqref="T785">
    <cfRule type="cellIs" dxfId="13210" priority="13404" operator="greaterThan">
      <formula>5000000</formula>
    </cfRule>
  </conditionalFormatting>
  <conditionalFormatting sqref="T785">
    <cfRule type="expression" dxfId="13209" priority="13403">
      <formula>ISTEXT($T$785)</formula>
    </cfRule>
  </conditionalFormatting>
  <conditionalFormatting sqref="T785">
    <cfRule type="cellIs" dxfId="13208" priority="13402" operator="lessThan">
      <formula>0</formula>
    </cfRule>
  </conditionalFormatting>
  <conditionalFormatting sqref="U785">
    <cfRule type="cellIs" dxfId="13207" priority="13401" operator="greaterThan">
      <formula>5000000</formula>
    </cfRule>
  </conditionalFormatting>
  <conditionalFormatting sqref="U785">
    <cfRule type="expression" dxfId="13206" priority="13400">
      <formula>ISTEXT($U$785)</formula>
    </cfRule>
  </conditionalFormatting>
  <conditionalFormatting sqref="U785">
    <cfRule type="cellIs" dxfId="13205" priority="13399" operator="lessThan">
      <formula>0</formula>
    </cfRule>
  </conditionalFormatting>
  <conditionalFormatting sqref="V785">
    <cfRule type="cellIs" dxfId="13204" priority="13398" operator="greaterThan">
      <formula>5000000</formula>
    </cfRule>
  </conditionalFormatting>
  <conditionalFormatting sqref="V785">
    <cfRule type="expression" dxfId="13203" priority="13397">
      <formula>ISTEXT($V$785)</formula>
    </cfRule>
  </conditionalFormatting>
  <conditionalFormatting sqref="V785">
    <cfRule type="cellIs" dxfId="13202" priority="13396" operator="lessThan">
      <formula>0</formula>
    </cfRule>
  </conditionalFormatting>
  <conditionalFormatting sqref="W785">
    <cfRule type="cellIs" dxfId="13201" priority="13395" operator="greaterThan">
      <formula>5000000</formula>
    </cfRule>
  </conditionalFormatting>
  <conditionalFormatting sqref="W785">
    <cfRule type="expression" dxfId="13200" priority="13394">
      <formula>ISTEXT($W$785)</formula>
    </cfRule>
  </conditionalFormatting>
  <conditionalFormatting sqref="W785">
    <cfRule type="cellIs" dxfId="13199" priority="13393" operator="lessThan">
      <formula>0</formula>
    </cfRule>
  </conditionalFormatting>
  <conditionalFormatting sqref="X785">
    <cfRule type="cellIs" dxfId="13198" priority="13392" operator="greaterThan">
      <formula>5000000</formula>
    </cfRule>
  </conditionalFormatting>
  <conditionalFormatting sqref="X785">
    <cfRule type="expression" dxfId="13197" priority="13391">
      <formula>ISTEXT($X$785)</formula>
    </cfRule>
  </conditionalFormatting>
  <conditionalFormatting sqref="X785">
    <cfRule type="cellIs" dxfId="13196" priority="13390" operator="lessThan">
      <formula>0</formula>
    </cfRule>
  </conditionalFormatting>
  <conditionalFormatting sqref="Y785">
    <cfRule type="cellIs" dxfId="13195" priority="13389" operator="greaterThan">
      <formula>5000000</formula>
    </cfRule>
  </conditionalFormatting>
  <conditionalFormatting sqref="Y785">
    <cfRule type="expression" dxfId="13194" priority="13388">
      <formula>ISTEXT($Y$785)</formula>
    </cfRule>
  </conditionalFormatting>
  <conditionalFormatting sqref="Y785">
    <cfRule type="cellIs" dxfId="13193" priority="13387" operator="lessThan">
      <formula>0</formula>
    </cfRule>
  </conditionalFormatting>
  <conditionalFormatting sqref="Z785">
    <cfRule type="cellIs" dxfId="13192" priority="13386" operator="greaterThan">
      <formula>5000000</formula>
    </cfRule>
  </conditionalFormatting>
  <conditionalFormatting sqref="Z785">
    <cfRule type="expression" dxfId="13191" priority="13385">
      <formula>ISTEXT($Z$785)</formula>
    </cfRule>
  </conditionalFormatting>
  <conditionalFormatting sqref="Z785">
    <cfRule type="cellIs" dxfId="13190" priority="13384" operator="lessThan">
      <formula>0</formula>
    </cfRule>
  </conditionalFormatting>
  <conditionalFormatting sqref="E786">
    <cfRule type="cellIs" dxfId="13189" priority="13383" operator="greaterThan">
      <formula>5000000</formula>
    </cfRule>
  </conditionalFormatting>
  <conditionalFormatting sqref="E786">
    <cfRule type="expression" dxfId="13188" priority="13382">
      <formula>ISTEXT($E$786)</formula>
    </cfRule>
  </conditionalFormatting>
  <conditionalFormatting sqref="E786">
    <cfRule type="cellIs" dxfId="13187" priority="13381" operator="lessThan">
      <formula>0</formula>
    </cfRule>
  </conditionalFormatting>
  <conditionalFormatting sqref="F786">
    <cfRule type="cellIs" dxfId="13186" priority="13380" operator="greaterThan">
      <formula>5000000</formula>
    </cfRule>
  </conditionalFormatting>
  <conditionalFormatting sqref="F786">
    <cfRule type="expression" dxfId="13185" priority="13379">
      <formula>ISTEXT($F$786)</formula>
    </cfRule>
  </conditionalFormatting>
  <conditionalFormatting sqref="F786">
    <cfRule type="cellIs" dxfId="13184" priority="13378" operator="lessThan">
      <formula>0</formula>
    </cfRule>
  </conditionalFormatting>
  <conditionalFormatting sqref="G786">
    <cfRule type="cellIs" dxfId="13183" priority="13377" operator="greaterThan">
      <formula>5000000</formula>
    </cfRule>
  </conditionalFormatting>
  <conditionalFormatting sqref="G786">
    <cfRule type="expression" dxfId="13182" priority="13376">
      <formula>ISTEXT($G$786)</formula>
    </cfRule>
  </conditionalFormatting>
  <conditionalFormatting sqref="G786">
    <cfRule type="cellIs" dxfId="13181" priority="13375" operator="lessThan">
      <formula>0</formula>
    </cfRule>
  </conditionalFormatting>
  <conditionalFormatting sqref="H786">
    <cfRule type="cellIs" dxfId="13180" priority="13374" operator="greaterThan">
      <formula>5000000</formula>
    </cfRule>
  </conditionalFormatting>
  <conditionalFormatting sqref="H786">
    <cfRule type="expression" dxfId="13179" priority="13373">
      <formula>ISTEXT($H$786)</formula>
    </cfRule>
  </conditionalFormatting>
  <conditionalFormatting sqref="H786">
    <cfRule type="cellIs" dxfId="13178" priority="13372" operator="lessThan">
      <formula>0</formula>
    </cfRule>
  </conditionalFormatting>
  <conditionalFormatting sqref="I786">
    <cfRule type="cellIs" dxfId="13177" priority="13371" operator="greaterThan">
      <formula>5000000</formula>
    </cfRule>
  </conditionalFormatting>
  <conditionalFormatting sqref="I786">
    <cfRule type="expression" dxfId="13176" priority="13370">
      <formula>ISTEXT($I$786)</formula>
    </cfRule>
  </conditionalFormatting>
  <conditionalFormatting sqref="I786">
    <cfRule type="cellIs" dxfId="13175" priority="13369" operator="lessThan">
      <formula>0</formula>
    </cfRule>
  </conditionalFormatting>
  <conditionalFormatting sqref="J786">
    <cfRule type="cellIs" dxfId="13174" priority="13368" operator="greaterThan">
      <formula>5000000</formula>
    </cfRule>
  </conditionalFormatting>
  <conditionalFormatting sqref="J786">
    <cfRule type="expression" dxfId="13173" priority="13367">
      <formula>ISTEXT($J$786)</formula>
    </cfRule>
  </conditionalFormatting>
  <conditionalFormatting sqref="J786">
    <cfRule type="cellIs" dxfId="13172" priority="13366" operator="lessThan">
      <formula>0</formula>
    </cfRule>
  </conditionalFormatting>
  <conditionalFormatting sqref="K786">
    <cfRule type="cellIs" dxfId="13171" priority="13365" operator="greaterThan">
      <formula>5000000</formula>
    </cfRule>
  </conditionalFormatting>
  <conditionalFormatting sqref="K786">
    <cfRule type="expression" dxfId="13170" priority="13364">
      <formula>ISTEXT($K$786)</formula>
    </cfRule>
  </conditionalFormatting>
  <conditionalFormatting sqref="K786">
    <cfRule type="cellIs" dxfId="13169" priority="13363" operator="lessThan">
      <formula>0</formula>
    </cfRule>
  </conditionalFormatting>
  <conditionalFormatting sqref="L786">
    <cfRule type="cellIs" dxfId="13168" priority="13362" operator="greaterThan">
      <formula>5000000</formula>
    </cfRule>
  </conditionalFormatting>
  <conditionalFormatting sqref="L786">
    <cfRule type="expression" dxfId="13167" priority="13361">
      <formula>ISTEXT($L$786)</formula>
    </cfRule>
  </conditionalFormatting>
  <conditionalFormatting sqref="L786">
    <cfRule type="cellIs" dxfId="13166" priority="13360" operator="lessThan">
      <formula>0</formula>
    </cfRule>
  </conditionalFormatting>
  <conditionalFormatting sqref="M786">
    <cfRule type="cellIs" dxfId="13165" priority="13359" operator="greaterThan">
      <formula>5000000</formula>
    </cfRule>
  </conditionalFormatting>
  <conditionalFormatting sqref="M786">
    <cfRule type="expression" dxfId="13164" priority="13358">
      <formula>ISTEXT($M$786)</formula>
    </cfRule>
  </conditionalFormatting>
  <conditionalFormatting sqref="M786">
    <cfRule type="cellIs" dxfId="13163" priority="13357" operator="lessThan">
      <formula>0</formula>
    </cfRule>
  </conditionalFormatting>
  <conditionalFormatting sqref="N786">
    <cfRule type="cellIs" dxfId="13162" priority="13356" operator="greaterThan">
      <formula>5000000</formula>
    </cfRule>
  </conditionalFormatting>
  <conditionalFormatting sqref="N786">
    <cfRule type="expression" dxfId="13161" priority="13355">
      <formula>ISTEXT($N$786)</formula>
    </cfRule>
  </conditionalFormatting>
  <conditionalFormatting sqref="N786">
    <cfRule type="cellIs" dxfId="13160" priority="13354" operator="lessThan">
      <formula>0</formula>
    </cfRule>
  </conditionalFormatting>
  <conditionalFormatting sqref="O786">
    <cfRule type="cellIs" dxfId="13159" priority="13353" operator="greaterThan">
      <formula>5000000</formula>
    </cfRule>
  </conditionalFormatting>
  <conditionalFormatting sqref="O786">
    <cfRule type="expression" dxfId="13158" priority="13352">
      <formula>ISTEXT($O$786)</formula>
    </cfRule>
  </conditionalFormatting>
  <conditionalFormatting sqref="O786">
    <cfRule type="cellIs" dxfId="13157" priority="13351" operator="lessThan">
      <formula>0</formula>
    </cfRule>
  </conditionalFormatting>
  <conditionalFormatting sqref="P786">
    <cfRule type="cellIs" dxfId="13156" priority="13350" operator="greaterThan">
      <formula>5000000</formula>
    </cfRule>
  </conditionalFormatting>
  <conditionalFormatting sqref="P786">
    <cfRule type="expression" dxfId="13155" priority="13349">
      <formula>ISTEXT($P$786)</formula>
    </cfRule>
  </conditionalFormatting>
  <conditionalFormatting sqref="P786">
    <cfRule type="cellIs" dxfId="13154" priority="13348" operator="lessThan">
      <formula>0</formula>
    </cfRule>
  </conditionalFormatting>
  <conditionalFormatting sqref="Q786">
    <cfRule type="cellIs" dxfId="13153" priority="13347" operator="greaterThan">
      <formula>5000000</formula>
    </cfRule>
  </conditionalFormatting>
  <conditionalFormatting sqref="Q786">
    <cfRule type="expression" dxfId="13152" priority="13346">
      <formula>ISTEXT($Q$786)</formula>
    </cfRule>
  </conditionalFormatting>
  <conditionalFormatting sqref="Q786">
    <cfRule type="cellIs" dxfId="13151" priority="13345" operator="lessThan">
      <formula>0</formula>
    </cfRule>
  </conditionalFormatting>
  <conditionalFormatting sqref="R786">
    <cfRule type="cellIs" dxfId="13150" priority="13344" operator="greaterThan">
      <formula>5000000</formula>
    </cfRule>
  </conditionalFormatting>
  <conditionalFormatting sqref="R786">
    <cfRule type="expression" dxfId="13149" priority="13343">
      <formula>ISTEXT($R$786)</formula>
    </cfRule>
  </conditionalFormatting>
  <conditionalFormatting sqref="R786">
    <cfRule type="cellIs" dxfId="13148" priority="13342" operator="lessThan">
      <formula>0</formula>
    </cfRule>
  </conditionalFormatting>
  <conditionalFormatting sqref="S786">
    <cfRule type="cellIs" dxfId="13147" priority="13341" operator="greaterThan">
      <formula>5000000</formula>
    </cfRule>
  </conditionalFormatting>
  <conditionalFormatting sqref="S786">
    <cfRule type="expression" dxfId="13146" priority="13340">
      <formula>ISTEXT($S$786)</formula>
    </cfRule>
  </conditionalFormatting>
  <conditionalFormatting sqref="S786">
    <cfRule type="cellIs" dxfId="13145" priority="13339" operator="lessThan">
      <formula>0</formula>
    </cfRule>
  </conditionalFormatting>
  <conditionalFormatting sqref="T786">
    <cfRule type="cellIs" dxfId="13144" priority="13338" operator="greaterThan">
      <formula>5000000</formula>
    </cfRule>
  </conditionalFormatting>
  <conditionalFormatting sqref="T786">
    <cfRule type="expression" dxfId="13143" priority="13337">
      <formula>ISTEXT($T$786)</formula>
    </cfRule>
  </conditionalFormatting>
  <conditionalFormatting sqref="T786">
    <cfRule type="cellIs" dxfId="13142" priority="13336" operator="lessThan">
      <formula>0</formula>
    </cfRule>
  </conditionalFormatting>
  <conditionalFormatting sqref="U786">
    <cfRule type="cellIs" dxfId="13141" priority="13335" operator="greaterThan">
      <formula>5000000</formula>
    </cfRule>
  </conditionalFormatting>
  <conditionalFormatting sqref="U786">
    <cfRule type="expression" dxfId="13140" priority="13334">
      <formula>ISTEXT($U$786)</formula>
    </cfRule>
  </conditionalFormatting>
  <conditionalFormatting sqref="U786">
    <cfRule type="cellIs" dxfId="13139" priority="13333" operator="lessThan">
      <formula>0</formula>
    </cfRule>
  </conditionalFormatting>
  <conditionalFormatting sqref="V786">
    <cfRule type="cellIs" dxfId="13138" priority="13332" operator="greaterThan">
      <formula>5000000</formula>
    </cfRule>
  </conditionalFormatting>
  <conditionalFormatting sqref="V786">
    <cfRule type="expression" dxfId="13137" priority="13331">
      <formula>ISTEXT($V$786)</formula>
    </cfRule>
  </conditionalFormatting>
  <conditionalFormatting sqref="V786">
    <cfRule type="cellIs" dxfId="13136" priority="13330" operator="lessThan">
      <formula>0</formula>
    </cfRule>
  </conditionalFormatting>
  <conditionalFormatting sqref="W786">
    <cfRule type="cellIs" dxfId="13135" priority="13329" operator="greaterThan">
      <formula>5000000</formula>
    </cfRule>
  </conditionalFormatting>
  <conditionalFormatting sqref="W786">
    <cfRule type="expression" dxfId="13134" priority="13328">
      <formula>ISTEXT($W$786)</formula>
    </cfRule>
  </conditionalFormatting>
  <conditionalFormatting sqref="W786">
    <cfRule type="cellIs" dxfId="13133" priority="13327" operator="lessThan">
      <formula>0</formula>
    </cfRule>
  </conditionalFormatting>
  <conditionalFormatting sqref="X786">
    <cfRule type="cellIs" dxfId="13132" priority="13326" operator="greaterThan">
      <formula>5000000</formula>
    </cfRule>
  </conditionalFormatting>
  <conditionalFormatting sqref="X786">
    <cfRule type="expression" dxfId="13131" priority="13325">
      <formula>ISTEXT($X$786)</formula>
    </cfRule>
  </conditionalFormatting>
  <conditionalFormatting sqref="X786">
    <cfRule type="cellIs" dxfId="13130" priority="13324" operator="lessThan">
      <formula>0</formula>
    </cfRule>
  </conditionalFormatting>
  <conditionalFormatting sqref="Y786">
    <cfRule type="cellIs" dxfId="13129" priority="13323" operator="greaterThan">
      <formula>5000000</formula>
    </cfRule>
  </conditionalFormatting>
  <conditionalFormatting sqref="Y786">
    <cfRule type="expression" dxfId="13128" priority="13322">
      <formula>ISTEXT($Y$786)</formula>
    </cfRule>
  </conditionalFormatting>
  <conditionalFormatting sqref="Y786">
    <cfRule type="cellIs" dxfId="13127" priority="13321" operator="lessThan">
      <formula>0</formula>
    </cfRule>
  </conditionalFormatting>
  <conditionalFormatting sqref="Z786">
    <cfRule type="cellIs" dxfId="13126" priority="13320" operator="greaterThan">
      <formula>5000000</formula>
    </cfRule>
  </conditionalFormatting>
  <conditionalFormatting sqref="Z786">
    <cfRule type="expression" dxfId="13125" priority="13319">
      <formula>ISTEXT($Z$786)</formula>
    </cfRule>
  </conditionalFormatting>
  <conditionalFormatting sqref="Z786">
    <cfRule type="cellIs" dxfId="13124" priority="13318" operator="lessThan">
      <formula>0</formula>
    </cfRule>
  </conditionalFormatting>
  <conditionalFormatting sqref="E787">
    <cfRule type="cellIs" dxfId="13123" priority="13317" operator="greaterThan">
      <formula>5000000</formula>
    </cfRule>
  </conditionalFormatting>
  <conditionalFormatting sqref="E787">
    <cfRule type="expression" dxfId="13122" priority="13316">
      <formula>ISTEXT($E$787)</formula>
    </cfRule>
  </conditionalFormatting>
  <conditionalFormatting sqref="E787">
    <cfRule type="cellIs" dxfId="13121" priority="13315" operator="lessThan">
      <formula>0</formula>
    </cfRule>
  </conditionalFormatting>
  <conditionalFormatting sqref="F787">
    <cfRule type="cellIs" dxfId="13120" priority="13314" operator="greaterThan">
      <formula>5000000</formula>
    </cfRule>
  </conditionalFormatting>
  <conditionalFormatting sqref="F787">
    <cfRule type="expression" dxfId="13119" priority="13313">
      <formula>ISTEXT($F$787)</formula>
    </cfRule>
  </conditionalFormatting>
  <conditionalFormatting sqref="F787">
    <cfRule type="cellIs" dxfId="13118" priority="13312" operator="lessThan">
      <formula>0</formula>
    </cfRule>
  </conditionalFormatting>
  <conditionalFormatting sqref="G787">
    <cfRule type="cellIs" dxfId="13117" priority="13311" operator="greaterThan">
      <formula>5000000</formula>
    </cfRule>
  </conditionalFormatting>
  <conditionalFormatting sqref="G787">
    <cfRule type="expression" dxfId="13116" priority="13310">
      <formula>ISTEXT($G$787)</formula>
    </cfRule>
  </conditionalFormatting>
  <conditionalFormatting sqref="G787">
    <cfRule type="cellIs" dxfId="13115" priority="13309" operator="lessThan">
      <formula>0</formula>
    </cfRule>
  </conditionalFormatting>
  <conditionalFormatting sqref="H787">
    <cfRule type="cellIs" dxfId="13114" priority="13308" operator="greaterThan">
      <formula>5000000</formula>
    </cfRule>
  </conditionalFormatting>
  <conditionalFormatting sqref="H787">
    <cfRule type="expression" dxfId="13113" priority="13307">
      <formula>ISTEXT($H$787)</formula>
    </cfRule>
  </conditionalFormatting>
  <conditionalFormatting sqref="H787">
    <cfRule type="cellIs" dxfId="13112" priority="13306" operator="lessThan">
      <formula>0</formula>
    </cfRule>
  </conditionalFormatting>
  <conditionalFormatting sqref="I787">
    <cfRule type="cellIs" dxfId="13111" priority="13305" operator="greaterThan">
      <formula>5000000</formula>
    </cfRule>
  </conditionalFormatting>
  <conditionalFormatting sqref="I787">
    <cfRule type="expression" dxfId="13110" priority="13304">
      <formula>ISTEXT($I$787)</formula>
    </cfRule>
  </conditionalFormatting>
  <conditionalFormatting sqref="I787">
    <cfRule type="cellIs" dxfId="13109" priority="13303" operator="lessThan">
      <formula>0</formula>
    </cfRule>
  </conditionalFormatting>
  <conditionalFormatting sqref="J787">
    <cfRule type="cellIs" dxfId="13108" priority="13302" operator="greaterThan">
      <formula>5000000</formula>
    </cfRule>
  </conditionalFormatting>
  <conditionalFormatting sqref="J787">
    <cfRule type="expression" dxfId="13107" priority="13301">
      <formula>ISTEXT($J$787)</formula>
    </cfRule>
  </conditionalFormatting>
  <conditionalFormatting sqref="J787">
    <cfRule type="cellIs" dxfId="13106" priority="13300" operator="lessThan">
      <formula>0</formula>
    </cfRule>
  </conditionalFormatting>
  <conditionalFormatting sqref="K787">
    <cfRule type="cellIs" dxfId="13105" priority="13299" operator="greaterThan">
      <formula>5000000</formula>
    </cfRule>
  </conditionalFormatting>
  <conditionalFormatting sqref="K787">
    <cfRule type="expression" dxfId="13104" priority="13298">
      <formula>ISTEXT($K$787)</formula>
    </cfRule>
  </conditionalFormatting>
  <conditionalFormatting sqref="K787">
    <cfRule type="cellIs" dxfId="13103" priority="13297" operator="lessThan">
      <formula>0</formula>
    </cfRule>
  </conditionalFormatting>
  <conditionalFormatting sqref="L787">
    <cfRule type="cellIs" dxfId="13102" priority="13296" operator="greaterThan">
      <formula>5000000</formula>
    </cfRule>
  </conditionalFormatting>
  <conditionalFormatting sqref="L787">
    <cfRule type="expression" dxfId="13101" priority="13295">
      <formula>ISTEXT($L$787)</formula>
    </cfRule>
  </conditionalFormatting>
  <conditionalFormatting sqref="L787">
    <cfRule type="cellIs" dxfId="13100" priority="13294" operator="lessThan">
      <formula>0</formula>
    </cfRule>
  </conditionalFormatting>
  <conditionalFormatting sqref="M787">
    <cfRule type="cellIs" dxfId="13099" priority="13293" operator="greaterThan">
      <formula>5000000</formula>
    </cfRule>
  </conditionalFormatting>
  <conditionalFormatting sqref="M787">
    <cfRule type="expression" dxfId="13098" priority="13292">
      <formula>ISTEXT($M$787)</formula>
    </cfRule>
  </conditionalFormatting>
  <conditionalFormatting sqref="M787">
    <cfRule type="cellIs" dxfId="13097" priority="13291" operator="lessThan">
      <formula>0</formula>
    </cfRule>
  </conditionalFormatting>
  <conditionalFormatting sqref="N787">
    <cfRule type="cellIs" dxfId="13096" priority="13290" operator="greaterThan">
      <formula>5000000</formula>
    </cfRule>
  </conditionalFormatting>
  <conditionalFormatting sqref="N787">
    <cfRule type="expression" dxfId="13095" priority="13289">
      <formula>ISTEXT($N$787)</formula>
    </cfRule>
  </conditionalFormatting>
  <conditionalFormatting sqref="N787">
    <cfRule type="cellIs" dxfId="13094" priority="13288" operator="lessThan">
      <formula>0</formula>
    </cfRule>
  </conditionalFormatting>
  <conditionalFormatting sqref="O787">
    <cfRule type="cellIs" dxfId="13093" priority="13287" operator="greaterThan">
      <formula>5000000</formula>
    </cfRule>
  </conditionalFormatting>
  <conditionalFormatting sqref="O787">
    <cfRule type="expression" dxfId="13092" priority="13286">
      <formula>ISTEXT($O$787)</formula>
    </cfRule>
  </conditionalFormatting>
  <conditionalFormatting sqref="O787">
    <cfRule type="cellIs" dxfId="13091" priority="13285" operator="lessThan">
      <formula>0</formula>
    </cfRule>
  </conditionalFormatting>
  <conditionalFormatting sqref="P787">
    <cfRule type="cellIs" dxfId="13090" priority="13284" operator="greaterThan">
      <formula>5000000</formula>
    </cfRule>
  </conditionalFormatting>
  <conditionalFormatting sqref="P787">
    <cfRule type="expression" dxfId="13089" priority="13283">
      <formula>ISTEXT($P$787)</formula>
    </cfRule>
  </conditionalFormatting>
  <conditionalFormatting sqref="P787">
    <cfRule type="cellIs" dxfId="13088" priority="13282" operator="lessThan">
      <formula>0</formula>
    </cfRule>
  </conditionalFormatting>
  <conditionalFormatting sqref="Q787">
    <cfRule type="cellIs" dxfId="13087" priority="13281" operator="greaterThan">
      <formula>5000000</formula>
    </cfRule>
  </conditionalFormatting>
  <conditionalFormatting sqref="Q787">
    <cfRule type="expression" dxfId="13086" priority="13280">
      <formula>ISTEXT($Q$787)</formula>
    </cfRule>
  </conditionalFormatting>
  <conditionalFormatting sqref="Q787">
    <cfRule type="cellIs" dxfId="13085" priority="13279" operator="lessThan">
      <formula>0</formula>
    </cfRule>
  </conditionalFormatting>
  <conditionalFormatting sqref="R787">
    <cfRule type="cellIs" dxfId="13084" priority="13278" operator="greaterThan">
      <formula>5000000</formula>
    </cfRule>
  </conditionalFormatting>
  <conditionalFormatting sqref="R787">
    <cfRule type="expression" dxfId="13083" priority="13277">
      <formula>ISTEXT($R$787)</formula>
    </cfRule>
  </conditionalFormatting>
  <conditionalFormatting sqref="R787">
    <cfRule type="cellIs" dxfId="13082" priority="13276" operator="lessThan">
      <formula>0</formula>
    </cfRule>
  </conditionalFormatting>
  <conditionalFormatting sqref="S787">
    <cfRule type="cellIs" dxfId="13081" priority="13275" operator="greaterThan">
      <formula>5000000</formula>
    </cfRule>
  </conditionalFormatting>
  <conditionalFormatting sqref="S787">
    <cfRule type="expression" dxfId="13080" priority="13274">
      <formula>ISTEXT($S$787)</formula>
    </cfRule>
  </conditionalFormatting>
  <conditionalFormatting sqref="S787">
    <cfRule type="cellIs" dxfId="13079" priority="13273" operator="lessThan">
      <formula>0</formula>
    </cfRule>
  </conditionalFormatting>
  <conditionalFormatting sqref="T787">
    <cfRule type="cellIs" dxfId="13078" priority="13272" operator="greaterThan">
      <formula>5000000</formula>
    </cfRule>
  </conditionalFormatting>
  <conditionalFormatting sqref="T787">
    <cfRule type="expression" dxfId="13077" priority="13271">
      <formula>ISTEXT($T$787)</formula>
    </cfRule>
  </conditionalFormatting>
  <conditionalFormatting sqref="T787">
    <cfRule type="cellIs" dxfId="13076" priority="13270" operator="lessThan">
      <formula>0</formula>
    </cfRule>
  </conditionalFormatting>
  <conditionalFormatting sqref="U787">
    <cfRule type="cellIs" dxfId="13075" priority="13269" operator="greaterThan">
      <formula>5000000</formula>
    </cfRule>
  </conditionalFormatting>
  <conditionalFormatting sqref="U787">
    <cfRule type="expression" dxfId="13074" priority="13268">
      <formula>ISTEXT($U$787)</formula>
    </cfRule>
  </conditionalFormatting>
  <conditionalFormatting sqref="U787">
    <cfRule type="cellIs" dxfId="13073" priority="13267" operator="lessThan">
      <formula>0</formula>
    </cfRule>
  </conditionalFormatting>
  <conditionalFormatting sqref="V787">
    <cfRule type="cellIs" dxfId="13072" priority="13266" operator="greaterThan">
      <formula>5000000</formula>
    </cfRule>
  </conditionalFormatting>
  <conditionalFormatting sqref="V787">
    <cfRule type="expression" dxfId="13071" priority="13265">
      <formula>ISTEXT($V$787)</formula>
    </cfRule>
  </conditionalFormatting>
  <conditionalFormatting sqref="V787">
    <cfRule type="cellIs" dxfId="13070" priority="13264" operator="lessThan">
      <formula>0</formula>
    </cfRule>
  </conditionalFormatting>
  <conditionalFormatting sqref="W787">
    <cfRule type="cellIs" dxfId="13069" priority="13263" operator="greaterThan">
      <formula>5000000</formula>
    </cfRule>
  </conditionalFormatting>
  <conditionalFormatting sqref="W787">
    <cfRule type="expression" dxfId="13068" priority="13262">
      <formula>ISTEXT($W$787)</formula>
    </cfRule>
  </conditionalFormatting>
  <conditionalFormatting sqref="W787">
    <cfRule type="cellIs" dxfId="13067" priority="13261" operator="lessThan">
      <formula>0</formula>
    </cfRule>
  </conditionalFormatting>
  <conditionalFormatting sqref="X787">
    <cfRule type="cellIs" dxfId="13066" priority="13260" operator="greaterThan">
      <formula>5000000</formula>
    </cfRule>
  </conditionalFormatting>
  <conditionalFormatting sqref="X787">
    <cfRule type="expression" dxfId="13065" priority="13259">
      <formula>ISTEXT($X$787)</formula>
    </cfRule>
  </conditionalFormatting>
  <conditionalFormatting sqref="X787">
    <cfRule type="cellIs" dxfId="13064" priority="13258" operator="lessThan">
      <formula>0</formula>
    </cfRule>
  </conditionalFormatting>
  <conditionalFormatting sqref="Y787">
    <cfRule type="cellIs" dxfId="13063" priority="13257" operator="greaterThan">
      <formula>5000000</formula>
    </cfRule>
  </conditionalFormatting>
  <conditionalFormatting sqref="Y787">
    <cfRule type="expression" dxfId="13062" priority="13256">
      <formula>ISTEXT($Y$787)</formula>
    </cfRule>
  </conditionalFormatting>
  <conditionalFormatting sqref="Y787">
    <cfRule type="cellIs" dxfId="13061" priority="13255" operator="lessThan">
      <formula>0</formula>
    </cfRule>
  </conditionalFormatting>
  <conditionalFormatting sqref="Z787">
    <cfRule type="cellIs" dxfId="13060" priority="13254" operator="greaterThan">
      <formula>5000000</formula>
    </cfRule>
  </conditionalFormatting>
  <conditionalFormatting sqref="Z787">
    <cfRule type="expression" dxfId="13059" priority="13253">
      <formula>ISTEXT($Z$787)</formula>
    </cfRule>
  </conditionalFormatting>
  <conditionalFormatting sqref="Z787">
    <cfRule type="cellIs" dxfId="13058" priority="13252" operator="lessThan">
      <formula>0</formula>
    </cfRule>
  </conditionalFormatting>
  <conditionalFormatting sqref="D791">
    <cfRule type="cellIs" dxfId="13057" priority="13251" operator="greaterThan">
      <formula>5000000</formula>
    </cfRule>
  </conditionalFormatting>
  <conditionalFormatting sqref="D791">
    <cfRule type="expression" dxfId="13056" priority="13250">
      <formula>ISTEXT($D$791)</formula>
    </cfRule>
  </conditionalFormatting>
  <conditionalFormatting sqref="D791">
    <cfRule type="cellIs" dxfId="13055" priority="13249" operator="lessThan">
      <formula>0</formula>
    </cfRule>
  </conditionalFormatting>
  <conditionalFormatting sqref="D792">
    <cfRule type="cellIs" dxfId="13054" priority="13248" operator="greaterThan">
      <formula>5000000</formula>
    </cfRule>
  </conditionalFormatting>
  <conditionalFormatting sqref="D792">
    <cfRule type="expression" dxfId="13053" priority="13247">
      <formula>ISTEXT($D$792)</formula>
    </cfRule>
  </conditionalFormatting>
  <conditionalFormatting sqref="D792">
    <cfRule type="cellIs" dxfId="13052" priority="13246" operator="lessThan">
      <formula>0</formula>
    </cfRule>
  </conditionalFormatting>
  <conditionalFormatting sqref="D793">
    <cfRule type="cellIs" dxfId="13051" priority="13245" operator="greaterThan">
      <formula>5000000</formula>
    </cfRule>
  </conditionalFormatting>
  <conditionalFormatting sqref="D793">
    <cfRule type="expression" dxfId="13050" priority="13244">
      <formula>ISTEXT($D$793)</formula>
    </cfRule>
  </conditionalFormatting>
  <conditionalFormatting sqref="D793">
    <cfRule type="cellIs" dxfId="13049" priority="13243" operator="lessThan">
      <formula>0</formula>
    </cfRule>
  </conditionalFormatting>
  <conditionalFormatting sqref="D794">
    <cfRule type="cellIs" dxfId="13048" priority="13176" operator="greaterThan">
      <formula>5000000</formula>
    </cfRule>
  </conditionalFormatting>
  <conditionalFormatting sqref="D794">
    <cfRule type="expression" dxfId="13047" priority="13175">
      <formula>ISTEXT($D$794)</formula>
    </cfRule>
  </conditionalFormatting>
  <conditionalFormatting sqref="D794">
    <cfRule type="cellIs" dxfId="13046" priority="13174" operator="lessThan">
      <formula>0</formula>
    </cfRule>
  </conditionalFormatting>
  <conditionalFormatting sqref="D795">
    <cfRule type="cellIs" dxfId="13045" priority="13107" operator="greaterThan">
      <formula>5000000</formula>
    </cfRule>
  </conditionalFormatting>
  <conditionalFormatting sqref="D795">
    <cfRule type="expression" dxfId="13044" priority="13106">
      <formula>ISTEXT($D$795)</formula>
    </cfRule>
  </conditionalFormatting>
  <conditionalFormatting sqref="D795">
    <cfRule type="cellIs" dxfId="13043" priority="13105" operator="lessThan">
      <formula>0</formula>
    </cfRule>
  </conditionalFormatting>
  <conditionalFormatting sqref="D796">
    <cfRule type="cellIs" dxfId="13042" priority="13038" operator="greaterThan">
      <formula>5000000</formula>
    </cfRule>
  </conditionalFormatting>
  <conditionalFormatting sqref="D796">
    <cfRule type="expression" dxfId="13041" priority="13037">
      <formula>ISTEXT($D$796)</formula>
    </cfRule>
  </conditionalFormatting>
  <conditionalFormatting sqref="D796">
    <cfRule type="cellIs" dxfId="13040" priority="13036" operator="lessThan">
      <formula>0</formula>
    </cfRule>
  </conditionalFormatting>
  <conditionalFormatting sqref="D797">
    <cfRule type="cellIs" dxfId="13039" priority="12969" operator="greaterThan">
      <formula>5000000</formula>
    </cfRule>
  </conditionalFormatting>
  <conditionalFormatting sqref="D797">
    <cfRule type="expression" dxfId="13038" priority="12968">
      <formula>ISTEXT($D$797)</formula>
    </cfRule>
  </conditionalFormatting>
  <conditionalFormatting sqref="D797">
    <cfRule type="cellIs" dxfId="13037" priority="12967" operator="lessThan">
      <formula>0</formula>
    </cfRule>
  </conditionalFormatting>
  <conditionalFormatting sqref="D798">
    <cfRule type="cellIs" dxfId="13036" priority="12900" operator="greaterThan">
      <formula>5000000</formula>
    </cfRule>
  </conditionalFormatting>
  <conditionalFormatting sqref="D798">
    <cfRule type="expression" dxfId="13035" priority="12899">
      <formula>ISTEXT($D$798)</formula>
    </cfRule>
  </conditionalFormatting>
  <conditionalFormatting sqref="D798">
    <cfRule type="cellIs" dxfId="13034" priority="12898" operator="lessThan">
      <formula>0</formula>
    </cfRule>
  </conditionalFormatting>
  <conditionalFormatting sqref="D799">
    <cfRule type="cellIs" dxfId="13033" priority="12831" operator="greaterThan">
      <formula>5000000</formula>
    </cfRule>
  </conditionalFormatting>
  <conditionalFormatting sqref="D799">
    <cfRule type="expression" dxfId="13032" priority="12830">
      <formula>ISTEXT($D$799)</formula>
    </cfRule>
  </conditionalFormatting>
  <conditionalFormatting sqref="D799">
    <cfRule type="cellIs" dxfId="13031" priority="12829" operator="lessThan">
      <formula>0</formula>
    </cfRule>
  </conditionalFormatting>
  <conditionalFormatting sqref="D800">
    <cfRule type="cellIs" dxfId="13030" priority="12762" operator="greaterThan">
      <formula>5000000</formula>
    </cfRule>
  </conditionalFormatting>
  <conditionalFormatting sqref="D800">
    <cfRule type="expression" dxfId="13029" priority="12761">
      <formula>ISTEXT($D$800)</formula>
    </cfRule>
  </conditionalFormatting>
  <conditionalFormatting sqref="D800">
    <cfRule type="cellIs" dxfId="13028" priority="12760" operator="lessThan">
      <formula>0</formula>
    </cfRule>
  </conditionalFormatting>
  <conditionalFormatting sqref="D806">
    <cfRule type="cellIs" dxfId="13027" priority="12693" operator="greaterThan">
      <formula>5000000</formula>
    </cfRule>
  </conditionalFormatting>
  <conditionalFormatting sqref="D806">
    <cfRule type="expression" dxfId="13026" priority="12692">
      <formula>ISTEXT($D$806)</formula>
    </cfRule>
  </conditionalFormatting>
  <conditionalFormatting sqref="D806">
    <cfRule type="cellIs" dxfId="13025" priority="12691" operator="lessThan">
      <formula>0</formula>
    </cfRule>
  </conditionalFormatting>
  <conditionalFormatting sqref="E806">
    <cfRule type="cellIs" dxfId="13024" priority="12690" operator="greaterThan">
      <formula>5000000</formula>
    </cfRule>
  </conditionalFormatting>
  <conditionalFormatting sqref="E806">
    <cfRule type="expression" dxfId="13023" priority="12689">
      <formula>ISTEXT($E$806)</formula>
    </cfRule>
  </conditionalFormatting>
  <conditionalFormatting sqref="E806">
    <cfRule type="cellIs" dxfId="13022" priority="12688" operator="lessThan">
      <formula>0</formula>
    </cfRule>
  </conditionalFormatting>
  <conditionalFormatting sqref="F806">
    <cfRule type="cellIs" dxfId="13021" priority="12687" operator="greaterThan">
      <formula>5000000</formula>
    </cfRule>
  </conditionalFormatting>
  <conditionalFormatting sqref="F806">
    <cfRule type="expression" dxfId="13020" priority="12686">
      <formula>ISTEXT($F$806)</formula>
    </cfRule>
  </conditionalFormatting>
  <conditionalFormatting sqref="F806">
    <cfRule type="cellIs" dxfId="13019" priority="12685" operator="lessThan">
      <formula>0</formula>
    </cfRule>
  </conditionalFormatting>
  <conditionalFormatting sqref="G806">
    <cfRule type="cellIs" dxfId="13018" priority="12684" operator="greaterThan">
      <formula>5000000</formula>
    </cfRule>
  </conditionalFormatting>
  <conditionalFormatting sqref="G806">
    <cfRule type="expression" dxfId="13017" priority="12683">
      <formula>ISTEXT($G$806)</formula>
    </cfRule>
  </conditionalFormatting>
  <conditionalFormatting sqref="G806">
    <cfRule type="cellIs" dxfId="13016" priority="12682" operator="lessThan">
      <formula>0</formula>
    </cfRule>
  </conditionalFormatting>
  <conditionalFormatting sqref="H806">
    <cfRule type="cellIs" dxfId="13015" priority="12681" operator="greaterThan">
      <formula>5000000</formula>
    </cfRule>
  </conditionalFormatting>
  <conditionalFormatting sqref="H806">
    <cfRule type="expression" dxfId="13014" priority="12680">
      <formula>ISTEXT($H$806)</formula>
    </cfRule>
  </conditionalFormatting>
  <conditionalFormatting sqref="H806">
    <cfRule type="cellIs" dxfId="13013" priority="12679" operator="lessThan">
      <formula>0</formula>
    </cfRule>
  </conditionalFormatting>
  <conditionalFormatting sqref="I806">
    <cfRule type="cellIs" dxfId="13012" priority="12678" operator="greaterThan">
      <formula>5000000</formula>
    </cfRule>
  </conditionalFormatting>
  <conditionalFormatting sqref="I806">
    <cfRule type="expression" dxfId="13011" priority="12677">
      <formula>ISTEXT($I$806)</formula>
    </cfRule>
  </conditionalFormatting>
  <conditionalFormatting sqref="I806">
    <cfRule type="cellIs" dxfId="13010" priority="12676" operator="lessThan">
      <formula>0</formula>
    </cfRule>
  </conditionalFormatting>
  <conditionalFormatting sqref="J806">
    <cfRule type="cellIs" dxfId="13009" priority="12675" operator="greaterThan">
      <formula>5000000</formula>
    </cfRule>
  </conditionalFormatting>
  <conditionalFormatting sqref="J806">
    <cfRule type="expression" dxfId="13008" priority="12674">
      <formula>ISTEXT($J$806)</formula>
    </cfRule>
  </conditionalFormatting>
  <conditionalFormatting sqref="J806">
    <cfRule type="cellIs" dxfId="13007" priority="12673" operator="lessThan">
      <formula>0</formula>
    </cfRule>
  </conditionalFormatting>
  <conditionalFormatting sqref="K806">
    <cfRule type="cellIs" dxfId="13006" priority="12672" operator="greaterThan">
      <formula>5000000</formula>
    </cfRule>
  </conditionalFormatting>
  <conditionalFormatting sqref="K806">
    <cfRule type="expression" dxfId="13005" priority="12671">
      <formula>ISTEXT($K$806)</formula>
    </cfRule>
  </conditionalFormatting>
  <conditionalFormatting sqref="K806">
    <cfRule type="cellIs" dxfId="13004" priority="12670" operator="lessThan">
      <formula>0</formula>
    </cfRule>
  </conditionalFormatting>
  <conditionalFormatting sqref="L806">
    <cfRule type="cellIs" dxfId="13003" priority="12669" operator="greaterThan">
      <formula>5000000</formula>
    </cfRule>
  </conditionalFormatting>
  <conditionalFormatting sqref="L806">
    <cfRule type="expression" dxfId="13002" priority="12668">
      <formula>ISTEXT($L$806)</formula>
    </cfRule>
  </conditionalFormatting>
  <conditionalFormatting sqref="L806">
    <cfRule type="cellIs" dxfId="13001" priority="12667" operator="lessThan">
      <formula>0</formula>
    </cfRule>
  </conditionalFormatting>
  <conditionalFormatting sqref="M806">
    <cfRule type="cellIs" dxfId="13000" priority="12666" operator="greaterThan">
      <formula>5000000</formula>
    </cfRule>
  </conditionalFormatting>
  <conditionalFormatting sqref="M806">
    <cfRule type="expression" dxfId="12999" priority="12665">
      <formula>ISTEXT($M$806)</formula>
    </cfRule>
  </conditionalFormatting>
  <conditionalFormatting sqref="M806">
    <cfRule type="cellIs" dxfId="12998" priority="12664" operator="lessThan">
      <formula>0</formula>
    </cfRule>
  </conditionalFormatting>
  <conditionalFormatting sqref="N806">
    <cfRule type="cellIs" dxfId="12997" priority="12663" operator="greaterThan">
      <formula>5000000</formula>
    </cfRule>
  </conditionalFormatting>
  <conditionalFormatting sqref="N806">
    <cfRule type="expression" dxfId="12996" priority="12662">
      <formula>ISTEXT($N$806)</formula>
    </cfRule>
  </conditionalFormatting>
  <conditionalFormatting sqref="N806">
    <cfRule type="cellIs" dxfId="12995" priority="12661" operator="lessThan">
      <formula>0</formula>
    </cfRule>
  </conditionalFormatting>
  <conditionalFormatting sqref="O806">
    <cfRule type="cellIs" dxfId="12994" priority="12660" operator="greaterThan">
      <formula>5000000</formula>
    </cfRule>
  </conditionalFormatting>
  <conditionalFormatting sqref="O806">
    <cfRule type="expression" dxfId="12993" priority="12659">
      <formula>ISTEXT($O$806)</formula>
    </cfRule>
  </conditionalFormatting>
  <conditionalFormatting sqref="O806">
    <cfRule type="cellIs" dxfId="12992" priority="12658" operator="lessThan">
      <formula>0</formula>
    </cfRule>
  </conditionalFormatting>
  <conditionalFormatting sqref="P806">
    <cfRule type="cellIs" dxfId="12991" priority="12657" operator="greaterThan">
      <formula>5000000</formula>
    </cfRule>
  </conditionalFormatting>
  <conditionalFormatting sqref="P806">
    <cfRule type="expression" dxfId="12990" priority="12656">
      <formula>ISTEXT($P$806)</formula>
    </cfRule>
  </conditionalFormatting>
  <conditionalFormatting sqref="P806">
    <cfRule type="cellIs" dxfId="12989" priority="12655" operator="lessThan">
      <formula>0</formula>
    </cfRule>
  </conditionalFormatting>
  <conditionalFormatting sqref="Q806">
    <cfRule type="cellIs" dxfId="12988" priority="12654" operator="greaterThan">
      <formula>5000000</formula>
    </cfRule>
  </conditionalFormatting>
  <conditionalFormatting sqref="Q806">
    <cfRule type="expression" dxfId="12987" priority="12653">
      <formula>ISTEXT($Q$806)</formula>
    </cfRule>
  </conditionalFormatting>
  <conditionalFormatting sqref="Q806">
    <cfRule type="cellIs" dxfId="12986" priority="12652" operator="lessThan">
      <formula>0</formula>
    </cfRule>
  </conditionalFormatting>
  <conditionalFormatting sqref="R806">
    <cfRule type="cellIs" dxfId="12985" priority="12651" operator="greaterThan">
      <formula>5000000</formula>
    </cfRule>
  </conditionalFormatting>
  <conditionalFormatting sqref="R806">
    <cfRule type="expression" dxfId="12984" priority="12650">
      <formula>ISTEXT($R$806)</formula>
    </cfRule>
  </conditionalFormatting>
  <conditionalFormatting sqref="R806">
    <cfRule type="cellIs" dxfId="12983" priority="12649" operator="lessThan">
      <formula>0</formula>
    </cfRule>
  </conditionalFormatting>
  <conditionalFormatting sqref="S806">
    <cfRule type="cellIs" dxfId="12982" priority="12648" operator="greaterThan">
      <formula>5000000</formula>
    </cfRule>
  </conditionalFormatting>
  <conditionalFormatting sqref="S806">
    <cfRule type="expression" dxfId="12981" priority="12647">
      <formula>ISTEXT($S$806)</formula>
    </cfRule>
  </conditionalFormatting>
  <conditionalFormatting sqref="S806">
    <cfRule type="cellIs" dxfId="12980" priority="12646" operator="lessThan">
      <formula>0</formula>
    </cfRule>
  </conditionalFormatting>
  <conditionalFormatting sqref="T806">
    <cfRule type="cellIs" dxfId="12979" priority="12645" operator="greaterThan">
      <formula>5000000</formula>
    </cfRule>
  </conditionalFormatting>
  <conditionalFormatting sqref="T806">
    <cfRule type="expression" dxfId="12978" priority="12644">
      <formula>ISTEXT($T$806)</formula>
    </cfRule>
  </conditionalFormatting>
  <conditionalFormatting sqref="T806">
    <cfRule type="cellIs" dxfId="12977" priority="12643" operator="lessThan">
      <formula>0</formula>
    </cfRule>
  </conditionalFormatting>
  <conditionalFormatting sqref="U806">
    <cfRule type="cellIs" dxfId="12976" priority="12642" operator="greaterThan">
      <formula>5000000</formula>
    </cfRule>
  </conditionalFormatting>
  <conditionalFormatting sqref="U806">
    <cfRule type="expression" dxfId="12975" priority="12641">
      <formula>ISTEXT($U$806)</formula>
    </cfRule>
  </conditionalFormatting>
  <conditionalFormatting sqref="U806">
    <cfRule type="cellIs" dxfId="12974" priority="12640" operator="lessThan">
      <formula>0</formula>
    </cfRule>
  </conditionalFormatting>
  <conditionalFormatting sqref="V806">
    <cfRule type="cellIs" dxfId="12973" priority="12639" operator="greaterThan">
      <formula>5000000</formula>
    </cfRule>
  </conditionalFormatting>
  <conditionalFormatting sqref="V806">
    <cfRule type="expression" dxfId="12972" priority="12638">
      <formula>ISTEXT($V$806)</formula>
    </cfRule>
  </conditionalFormatting>
  <conditionalFormatting sqref="V806">
    <cfRule type="cellIs" dxfId="12971" priority="12637" operator="lessThan">
      <formula>0</formula>
    </cfRule>
  </conditionalFormatting>
  <conditionalFormatting sqref="W806">
    <cfRule type="cellIs" dxfId="12970" priority="12636" operator="greaterThan">
      <formula>5000000</formula>
    </cfRule>
  </conditionalFormatting>
  <conditionalFormatting sqref="W806">
    <cfRule type="expression" dxfId="12969" priority="12635">
      <formula>ISTEXT($W$806)</formula>
    </cfRule>
  </conditionalFormatting>
  <conditionalFormatting sqref="W806">
    <cfRule type="cellIs" dxfId="12968" priority="12634" operator="lessThan">
      <formula>0</formula>
    </cfRule>
  </conditionalFormatting>
  <conditionalFormatting sqref="X806">
    <cfRule type="cellIs" dxfId="12967" priority="12633" operator="greaterThan">
      <formula>5000000</formula>
    </cfRule>
  </conditionalFormatting>
  <conditionalFormatting sqref="X806">
    <cfRule type="expression" dxfId="12966" priority="12632">
      <formula>ISTEXT($X$806)</formula>
    </cfRule>
  </conditionalFormatting>
  <conditionalFormatting sqref="X806">
    <cfRule type="cellIs" dxfId="12965" priority="12631" operator="lessThan">
      <formula>0</formula>
    </cfRule>
  </conditionalFormatting>
  <conditionalFormatting sqref="Y806">
    <cfRule type="cellIs" dxfId="12964" priority="12630" operator="greaterThan">
      <formula>5000000</formula>
    </cfRule>
  </conditionalFormatting>
  <conditionalFormatting sqref="Y806">
    <cfRule type="expression" dxfId="12963" priority="12629">
      <formula>ISTEXT($Y$806)</formula>
    </cfRule>
  </conditionalFormatting>
  <conditionalFormatting sqref="Y806">
    <cfRule type="cellIs" dxfId="12962" priority="12628" operator="lessThan">
      <formula>0</formula>
    </cfRule>
  </conditionalFormatting>
  <conditionalFormatting sqref="Z806">
    <cfRule type="cellIs" dxfId="12961" priority="12627" operator="greaterThan">
      <formula>5000000</formula>
    </cfRule>
  </conditionalFormatting>
  <conditionalFormatting sqref="Z806">
    <cfRule type="expression" dxfId="12960" priority="12626">
      <formula>ISTEXT($Z$806)</formula>
    </cfRule>
  </conditionalFormatting>
  <conditionalFormatting sqref="Z806">
    <cfRule type="cellIs" dxfId="12959" priority="12625" operator="lessThan">
      <formula>0</formula>
    </cfRule>
  </conditionalFormatting>
  <conditionalFormatting sqref="D807">
    <cfRule type="cellIs" dxfId="12958" priority="12624" operator="greaterThan">
      <formula>5000000</formula>
    </cfRule>
  </conditionalFormatting>
  <conditionalFormatting sqref="D807">
    <cfRule type="expression" dxfId="12957" priority="12623">
      <formula>ISTEXT($D$807)</formula>
    </cfRule>
  </conditionalFormatting>
  <conditionalFormatting sqref="D807">
    <cfRule type="cellIs" dxfId="12956" priority="12622" operator="lessThan">
      <formula>0</formula>
    </cfRule>
  </conditionalFormatting>
  <conditionalFormatting sqref="E807">
    <cfRule type="cellIs" dxfId="12955" priority="12621" operator="greaterThan">
      <formula>5000000</formula>
    </cfRule>
  </conditionalFormatting>
  <conditionalFormatting sqref="E807">
    <cfRule type="expression" dxfId="12954" priority="12620">
      <formula>ISTEXT($E$807)</formula>
    </cfRule>
  </conditionalFormatting>
  <conditionalFormatting sqref="E807">
    <cfRule type="cellIs" dxfId="12953" priority="12619" operator="lessThan">
      <formula>0</formula>
    </cfRule>
  </conditionalFormatting>
  <conditionalFormatting sqref="F807">
    <cfRule type="cellIs" dxfId="12952" priority="12618" operator="greaterThan">
      <formula>5000000</formula>
    </cfRule>
  </conditionalFormatting>
  <conditionalFormatting sqref="F807">
    <cfRule type="expression" dxfId="12951" priority="12617">
      <formula>ISTEXT($F$807)</formula>
    </cfRule>
  </conditionalFormatting>
  <conditionalFormatting sqref="F807">
    <cfRule type="cellIs" dxfId="12950" priority="12616" operator="lessThan">
      <formula>0</formula>
    </cfRule>
  </conditionalFormatting>
  <conditionalFormatting sqref="G807">
    <cfRule type="cellIs" dxfId="12949" priority="12615" operator="greaterThan">
      <formula>5000000</formula>
    </cfRule>
  </conditionalFormatting>
  <conditionalFormatting sqref="G807">
    <cfRule type="expression" dxfId="12948" priority="12614">
      <formula>ISTEXT($G$807)</formula>
    </cfRule>
  </conditionalFormatting>
  <conditionalFormatting sqref="G807">
    <cfRule type="cellIs" dxfId="12947" priority="12613" operator="lessThan">
      <formula>0</formula>
    </cfRule>
  </conditionalFormatting>
  <conditionalFormatting sqref="H807">
    <cfRule type="cellIs" dxfId="12946" priority="12612" operator="greaterThan">
      <formula>5000000</formula>
    </cfRule>
  </conditionalFormatting>
  <conditionalFormatting sqref="H807">
    <cfRule type="expression" dxfId="12945" priority="12611">
      <formula>ISTEXT($H$807)</formula>
    </cfRule>
  </conditionalFormatting>
  <conditionalFormatting sqref="H807">
    <cfRule type="cellIs" dxfId="12944" priority="12610" operator="lessThan">
      <formula>0</formula>
    </cfRule>
  </conditionalFormatting>
  <conditionalFormatting sqref="I807">
    <cfRule type="cellIs" dxfId="12943" priority="12609" operator="greaterThan">
      <formula>5000000</formula>
    </cfRule>
  </conditionalFormatting>
  <conditionalFormatting sqref="I807">
    <cfRule type="expression" dxfId="12942" priority="12608">
      <formula>ISTEXT($I$807)</formula>
    </cfRule>
  </conditionalFormatting>
  <conditionalFormatting sqref="I807">
    <cfRule type="cellIs" dxfId="12941" priority="12607" operator="lessThan">
      <formula>0</formula>
    </cfRule>
  </conditionalFormatting>
  <conditionalFormatting sqref="J807">
    <cfRule type="cellIs" dxfId="12940" priority="12606" operator="greaterThan">
      <formula>5000000</formula>
    </cfRule>
  </conditionalFormatting>
  <conditionalFormatting sqref="J807">
    <cfRule type="expression" dxfId="12939" priority="12605">
      <formula>ISTEXT($J$807)</formula>
    </cfRule>
  </conditionalFormatting>
  <conditionalFormatting sqref="J807">
    <cfRule type="cellIs" dxfId="12938" priority="12604" operator="lessThan">
      <formula>0</formula>
    </cfRule>
  </conditionalFormatting>
  <conditionalFormatting sqref="K807">
    <cfRule type="cellIs" dxfId="12937" priority="12603" operator="greaterThan">
      <formula>5000000</formula>
    </cfRule>
  </conditionalFormatting>
  <conditionalFormatting sqref="K807">
    <cfRule type="expression" dxfId="12936" priority="12602">
      <formula>ISTEXT($K$807)</formula>
    </cfRule>
  </conditionalFormatting>
  <conditionalFormatting sqref="K807">
    <cfRule type="cellIs" dxfId="12935" priority="12601" operator="lessThan">
      <formula>0</formula>
    </cfRule>
  </conditionalFormatting>
  <conditionalFormatting sqref="L807">
    <cfRule type="cellIs" dxfId="12934" priority="12600" operator="greaterThan">
      <formula>5000000</formula>
    </cfRule>
  </conditionalFormatting>
  <conditionalFormatting sqref="L807">
    <cfRule type="expression" dxfId="12933" priority="12599">
      <formula>ISTEXT($L$807)</formula>
    </cfRule>
  </conditionalFormatting>
  <conditionalFormatting sqref="L807">
    <cfRule type="cellIs" dxfId="12932" priority="12598" operator="lessThan">
      <formula>0</formula>
    </cfRule>
  </conditionalFormatting>
  <conditionalFormatting sqref="M807">
    <cfRule type="cellIs" dxfId="12931" priority="12597" operator="greaterThan">
      <formula>5000000</formula>
    </cfRule>
  </conditionalFormatting>
  <conditionalFormatting sqref="M807">
    <cfRule type="expression" dxfId="12930" priority="12596">
      <formula>ISTEXT($M$807)</formula>
    </cfRule>
  </conditionalFormatting>
  <conditionalFormatting sqref="M807">
    <cfRule type="cellIs" dxfId="12929" priority="12595" operator="lessThan">
      <formula>0</formula>
    </cfRule>
  </conditionalFormatting>
  <conditionalFormatting sqref="N807">
    <cfRule type="cellIs" dxfId="12928" priority="12594" operator="greaterThan">
      <formula>5000000</formula>
    </cfRule>
  </conditionalFormatting>
  <conditionalFormatting sqref="N807">
    <cfRule type="expression" dxfId="12927" priority="12593">
      <formula>ISTEXT($N$807)</formula>
    </cfRule>
  </conditionalFormatting>
  <conditionalFormatting sqref="N807">
    <cfRule type="cellIs" dxfId="12926" priority="12592" operator="lessThan">
      <formula>0</formula>
    </cfRule>
  </conditionalFormatting>
  <conditionalFormatting sqref="O807">
    <cfRule type="cellIs" dxfId="12925" priority="12591" operator="greaterThan">
      <formula>5000000</formula>
    </cfRule>
  </conditionalFormatting>
  <conditionalFormatting sqref="O807">
    <cfRule type="expression" dxfId="12924" priority="12590">
      <formula>ISTEXT($O$807)</formula>
    </cfRule>
  </conditionalFormatting>
  <conditionalFormatting sqref="O807">
    <cfRule type="cellIs" dxfId="12923" priority="12589" operator="lessThan">
      <formula>0</formula>
    </cfRule>
  </conditionalFormatting>
  <conditionalFormatting sqref="P807">
    <cfRule type="cellIs" dxfId="12922" priority="12588" operator="greaterThan">
      <formula>5000000</formula>
    </cfRule>
  </conditionalFormatting>
  <conditionalFormatting sqref="P807">
    <cfRule type="expression" dxfId="12921" priority="12587">
      <formula>ISTEXT($P$807)</formula>
    </cfRule>
  </conditionalFormatting>
  <conditionalFormatting sqref="P807">
    <cfRule type="cellIs" dxfId="12920" priority="12586" operator="lessThan">
      <formula>0</formula>
    </cfRule>
  </conditionalFormatting>
  <conditionalFormatting sqref="Q807">
    <cfRule type="cellIs" dxfId="12919" priority="12585" operator="greaterThan">
      <formula>5000000</formula>
    </cfRule>
  </conditionalFormatting>
  <conditionalFormatting sqref="Q807">
    <cfRule type="expression" dxfId="12918" priority="12584">
      <formula>ISTEXT($Q$807)</formula>
    </cfRule>
  </conditionalFormatting>
  <conditionalFormatting sqref="Q807">
    <cfRule type="cellIs" dxfId="12917" priority="12583" operator="lessThan">
      <formula>0</formula>
    </cfRule>
  </conditionalFormatting>
  <conditionalFormatting sqref="R807">
    <cfRule type="cellIs" dxfId="12916" priority="12582" operator="greaterThan">
      <formula>5000000</formula>
    </cfRule>
  </conditionalFormatting>
  <conditionalFormatting sqref="R807">
    <cfRule type="expression" dxfId="12915" priority="12581">
      <formula>ISTEXT($R$807)</formula>
    </cfRule>
  </conditionalFormatting>
  <conditionalFormatting sqref="R807">
    <cfRule type="cellIs" dxfId="12914" priority="12580" operator="lessThan">
      <formula>0</formula>
    </cfRule>
  </conditionalFormatting>
  <conditionalFormatting sqref="S807">
    <cfRule type="cellIs" dxfId="12913" priority="12579" operator="greaterThan">
      <formula>5000000</formula>
    </cfRule>
  </conditionalFormatting>
  <conditionalFormatting sqref="S807">
    <cfRule type="expression" dxfId="12912" priority="12578">
      <formula>ISTEXT($S$807)</formula>
    </cfRule>
  </conditionalFormatting>
  <conditionalFormatting sqref="S807">
    <cfRule type="cellIs" dxfId="12911" priority="12577" operator="lessThan">
      <formula>0</formula>
    </cfRule>
  </conditionalFormatting>
  <conditionalFormatting sqref="T807">
    <cfRule type="cellIs" dxfId="12910" priority="12576" operator="greaterThan">
      <formula>5000000</formula>
    </cfRule>
  </conditionalFormatting>
  <conditionalFormatting sqref="T807">
    <cfRule type="expression" dxfId="12909" priority="12575">
      <formula>ISTEXT($T$807)</formula>
    </cfRule>
  </conditionalFormatting>
  <conditionalFormatting sqref="T807">
    <cfRule type="cellIs" dxfId="12908" priority="12574" operator="lessThan">
      <formula>0</formula>
    </cfRule>
  </conditionalFormatting>
  <conditionalFormatting sqref="U807">
    <cfRule type="cellIs" dxfId="12907" priority="12573" operator="greaterThan">
      <formula>5000000</formula>
    </cfRule>
  </conditionalFormatting>
  <conditionalFormatting sqref="U807">
    <cfRule type="expression" dxfId="12906" priority="12572">
      <formula>ISTEXT($U$807)</formula>
    </cfRule>
  </conditionalFormatting>
  <conditionalFormatting sqref="U807">
    <cfRule type="cellIs" dxfId="12905" priority="12571" operator="lessThan">
      <formula>0</formula>
    </cfRule>
  </conditionalFormatting>
  <conditionalFormatting sqref="V807">
    <cfRule type="cellIs" dxfId="12904" priority="12570" operator="greaterThan">
      <formula>5000000</formula>
    </cfRule>
  </conditionalFormatting>
  <conditionalFormatting sqref="V807">
    <cfRule type="expression" dxfId="12903" priority="12569">
      <formula>ISTEXT($V$807)</formula>
    </cfRule>
  </conditionalFormatting>
  <conditionalFormatting sqref="V807">
    <cfRule type="cellIs" dxfId="12902" priority="12568" operator="lessThan">
      <formula>0</formula>
    </cfRule>
  </conditionalFormatting>
  <conditionalFormatting sqref="W807">
    <cfRule type="cellIs" dxfId="12901" priority="12567" operator="greaterThan">
      <formula>5000000</formula>
    </cfRule>
  </conditionalFormatting>
  <conditionalFormatting sqref="W807">
    <cfRule type="expression" dxfId="12900" priority="12566">
      <formula>ISTEXT($W$807)</formula>
    </cfRule>
  </conditionalFormatting>
  <conditionalFormatting sqref="W807">
    <cfRule type="cellIs" dxfId="12899" priority="12565" operator="lessThan">
      <formula>0</formula>
    </cfRule>
  </conditionalFormatting>
  <conditionalFormatting sqref="X807">
    <cfRule type="cellIs" dxfId="12898" priority="12564" operator="greaterThan">
      <formula>5000000</formula>
    </cfRule>
  </conditionalFormatting>
  <conditionalFormatting sqref="X807">
    <cfRule type="expression" dxfId="12897" priority="12563">
      <formula>ISTEXT($X$807)</formula>
    </cfRule>
  </conditionalFormatting>
  <conditionalFormatting sqref="X807">
    <cfRule type="cellIs" dxfId="12896" priority="12562" operator="lessThan">
      <formula>0</formula>
    </cfRule>
  </conditionalFormatting>
  <conditionalFormatting sqref="Y807">
    <cfRule type="cellIs" dxfId="12895" priority="12561" operator="greaterThan">
      <formula>5000000</formula>
    </cfRule>
  </conditionalFormatting>
  <conditionalFormatting sqref="Y807">
    <cfRule type="expression" dxfId="12894" priority="12560">
      <formula>ISTEXT($Y$807)</formula>
    </cfRule>
  </conditionalFormatting>
  <conditionalFormatting sqref="Y807">
    <cfRule type="cellIs" dxfId="12893" priority="12559" operator="lessThan">
      <formula>0</formula>
    </cfRule>
  </conditionalFormatting>
  <conditionalFormatting sqref="Z807">
    <cfRule type="cellIs" dxfId="12892" priority="12558" operator="greaterThan">
      <formula>5000000</formula>
    </cfRule>
  </conditionalFormatting>
  <conditionalFormatting sqref="Z807">
    <cfRule type="expression" dxfId="12891" priority="12557">
      <formula>ISTEXT($Z$807)</formula>
    </cfRule>
  </conditionalFormatting>
  <conditionalFormatting sqref="Z807">
    <cfRule type="cellIs" dxfId="12890" priority="12556" operator="lessThan">
      <formula>0</formula>
    </cfRule>
  </conditionalFormatting>
  <conditionalFormatting sqref="D808">
    <cfRule type="cellIs" dxfId="12889" priority="12555" operator="greaterThan">
      <formula>5000000</formula>
    </cfRule>
  </conditionalFormatting>
  <conditionalFormatting sqref="D808">
    <cfRule type="expression" dxfId="12888" priority="12554">
      <formula>ISTEXT($D$808)</formula>
    </cfRule>
  </conditionalFormatting>
  <conditionalFormatting sqref="D808">
    <cfRule type="cellIs" dxfId="12887" priority="12553" operator="lessThan">
      <formula>0</formula>
    </cfRule>
  </conditionalFormatting>
  <conditionalFormatting sqref="E808">
    <cfRule type="cellIs" dxfId="12886" priority="12552" operator="greaterThan">
      <formula>5000000</formula>
    </cfRule>
  </conditionalFormatting>
  <conditionalFormatting sqref="E808">
    <cfRule type="expression" dxfId="12885" priority="12551">
      <formula>ISTEXT($E$808)</formula>
    </cfRule>
  </conditionalFormatting>
  <conditionalFormatting sqref="E808">
    <cfRule type="cellIs" dxfId="12884" priority="12550" operator="lessThan">
      <formula>0</formula>
    </cfRule>
  </conditionalFormatting>
  <conditionalFormatting sqref="F808">
    <cfRule type="cellIs" dxfId="12883" priority="12549" operator="greaterThan">
      <formula>5000000</formula>
    </cfRule>
  </conditionalFormatting>
  <conditionalFormatting sqref="F808">
    <cfRule type="expression" dxfId="12882" priority="12548">
      <formula>ISTEXT($F$808)</formula>
    </cfRule>
  </conditionalFormatting>
  <conditionalFormatting sqref="F808">
    <cfRule type="cellIs" dxfId="12881" priority="12547" operator="lessThan">
      <formula>0</formula>
    </cfRule>
  </conditionalFormatting>
  <conditionalFormatting sqref="G808">
    <cfRule type="cellIs" dxfId="12880" priority="12546" operator="greaterThan">
      <formula>5000000</formula>
    </cfRule>
  </conditionalFormatting>
  <conditionalFormatting sqref="G808">
    <cfRule type="expression" dxfId="12879" priority="12545">
      <formula>ISTEXT($G$808)</formula>
    </cfRule>
  </conditionalFormatting>
  <conditionalFormatting sqref="G808">
    <cfRule type="cellIs" dxfId="12878" priority="12544" operator="lessThan">
      <formula>0</formula>
    </cfRule>
  </conditionalFormatting>
  <conditionalFormatting sqref="H808">
    <cfRule type="cellIs" dxfId="12877" priority="12543" operator="greaterThan">
      <formula>5000000</formula>
    </cfRule>
  </conditionalFormatting>
  <conditionalFormatting sqref="H808">
    <cfRule type="expression" dxfId="12876" priority="12542">
      <formula>ISTEXT($H$808)</formula>
    </cfRule>
  </conditionalFormatting>
  <conditionalFormatting sqref="H808">
    <cfRule type="cellIs" dxfId="12875" priority="12541" operator="lessThan">
      <formula>0</formula>
    </cfRule>
  </conditionalFormatting>
  <conditionalFormatting sqref="I808">
    <cfRule type="cellIs" dxfId="12874" priority="12540" operator="greaterThan">
      <formula>5000000</formula>
    </cfRule>
  </conditionalFormatting>
  <conditionalFormatting sqref="I808">
    <cfRule type="expression" dxfId="12873" priority="12539">
      <formula>ISTEXT($I$808)</formula>
    </cfRule>
  </conditionalFormatting>
  <conditionalFormatting sqref="I808">
    <cfRule type="cellIs" dxfId="12872" priority="12538" operator="lessThan">
      <formula>0</formula>
    </cfRule>
  </conditionalFormatting>
  <conditionalFormatting sqref="J808">
    <cfRule type="cellIs" dxfId="12871" priority="12537" operator="greaterThan">
      <formula>5000000</formula>
    </cfRule>
  </conditionalFormatting>
  <conditionalFormatting sqref="J808">
    <cfRule type="expression" dxfId="12870" priority="12536">
      <formula>ISTEXT($J$808)</formula>
    </cfRule>
  </conditionalFormatting>
  <conditionalFormatting sqref="J808">
    <cfRule type="cellIs" dxfId="12869" priority="12535" operator="lessThan">
      <formula>0</formula>
    </cfRule>
  </conditionalFormatting>
  <conditionalFormatting sqref="K808">
    <cfRule type="cellIs" dxfId="12868" priority="12534" operator="greaterThan">
      <formula>5000000</formula>
    </cfRule>
  </conditionalFormatting>
  <conditionalFormatting sqref="K808">
    <cfRule type="expression" dxfId="12867" priority="12533">
      <formula>ISTEXT($K$808)</formula>
    </cfRule>
  </conditionalFormatting>
  <conditionalFormatting sqref="K808">
    <cfRule type="cellIs" dxfId="12866" priority="12532" operator="lessThan">
      <formula>0</formula>
    </cfRule>
  </conditionalFormatting>
  <conditionalFormatting sqref="L808">
    <cfRule type="cellIs" dxfId="12865" priority="12531" operator="greaterThan">
      <formula>5000000</formula>
    </cfRule>
  </conditionalFormatting>
  <conditionalFormatting sqref="L808">
    <cfRule type="expression" dxfId="12864" priority="12530">
      <formula>ISTEXT($L$808)</formula>
    </cfRule>
  </conditionalFormatting>
  <conditionalFormatting sqref="L808">
    <cfRule type="cellIs" dxfId="12863" priority="12529" operator="lessThan">
      <formula>0</formula>
    </cfRule>
  </conditionalFormatting>
  <conditionalFormatting sqref="M808">
    <cfRule type="cellIs" dxfId="12862" priority="12528" operator="greaterThan">
      <formula>5000000</formula>
    </cfRule>
  </conditionalFormatting>
  <conditionalFormatting sqref="M808">
    <cfRule type="expression" dxfId="12861" priority="12527">
      <formula>ISTEXT($M$808)</formula>
    </cfRule>
  </conditionalFormatting>
  <conditionalFormatting sqref="M808">
    <cfRule type="cellIs" dxfId="12860" priority="12526" operator="lessThan">
      <formula>0</formula>
    </cfRule>
  </conditionalFormatting>
  <conditionalFormatting sqref="N808">
    <cfRule type="cellIs" dxfId="12859" priority="12525" operator="greaterThan">
      <formula>5000000</formula>
    </cfRule>
  </conditionalFormatting>
  <conditionalFormatting sqref="N808">
    <cfRule type="expression" dxfId="12858" priority="12524">
      <formula>ISTEXT($N$808)</formula>
    </cfRule>
  </conditionalFormatting>
  <conditionalFormatting sqref="N808">
    <cfRule type="cellIs" dxfId="12857" priority="12523" operator="lessThan">
      <formula>0</formula>
    </cfRule>
  </conditionalFormatting>
  <conditionalFormatting sqref="O808">
    <cfRule type="cellIs" dxfId="12856" priority="12522" operator="greaterThan">
      <formula>5000000</formula>
    </cfRule>
  </conditionalFormatting>
  <conditionalFormatting sqref="O808">
    <cfRule type="expression" dxfId="12855" priority="12521">
      <formula>ISTEXT($O$808)</formula>
    </cfRule>
  </conditionalFormatting>
  <conditionalFormatting sqref="O808">
    <cfRule type="cellIs" dxfId="12854" priority="12520" operator="lessThan">
      <formula>0</formula>
    </cfRule>
  </conditionalFormatting>
  <conditionalFormatting sqref="P808">
    <cfRule type="cellIs" dxfId="12853" priority="12519" operator="greaterThan">
      <formula>5000000</formula>
    </cfRule>
  </conditionalFormatting>
  <conditionalFormatting sqref="P808">
    <cfRule type="expression" dxfId="12852" priority="12518">
      <formula>ISTEXT($P$808)</formula>
    </cfRule>
  </conditionalFormatting>
  <conditionalFormatting sqref="P808">
    <cfRule type="cellIs" dxfId="12851" priority="12517" operator="lessThan">
      <formula>0</formula>
    </cfRule>
  </conditionalFormatting>
  <conditionalFormatting sqref="Q808">
    <cfRule type="cellIs" dxfId="12850" priority="12516" operator="greaterThan">
      <formula>5000000</formula>
    </cfRule>
  </conditionalFormatting>
  <conditionalFormatting sqref="Q808">
    <cfRule type="expression" dxfId="12849" priority="12515">
      <formula>ISTEXT($Q$808)</formula>
    </cfRule>
  </conditionalFormatting>
  <conditionalFormatting sqref="Q808">
    <cfRule type="cellIs" dxfId="12848" priority="12514" operator="lessThan">
      <formula>0</formula>
    </cfRule>
  </conditionalFormatting>
  <conditionalFormatting sqref="R808">
    <cfRule type="cellIs" dxfId="12847" priority="12513" operator="greaterThan">
      <formula>5000000</formula>
    </cfRule>
  </conditionalFormatting>
  <conditionalFormatting sqref="R808">
    <cfRule type="expression" dxfId="12846" priority="12512">
      <formula>ISTEXT($R$808)</formula>
    </cfRule>
  </conditionalFormatting>
  <conditionalFormatting sqref="R808">
    <cfRule type="cellIs" dxfId="12845" priority="12511" operator="lessThan">
      <formula>0</formula>
    </cfRule>
  </conditionalFormatting>
  <conditionalFormatting sqref="S808">
    <cfRule type="cellIs" dxfId="12844" priority="12510" operator="greaterThan">
      <formula>5000000</formula>
    </cfRule>
  </conditionalFormatting>
  <conditionalFormatting sqref="S808">
    <cfRule type="expression" dxfId="12843" priority="12509">
      <formula>ISTEXT($S$808)</formula>
    </cfRule>
  </conditionalFormatting>
  <conditionalFormatting sqref="S808">
    <cfRule type="cellIs" dxfId="12842" priority="12508" operator="lessThan">
      <formula>0</formula>
    </cfRule>
  </conditionalFormatting>
  <conditionalFormatting sqref="T808">
    <cfRule type="cellIs" dxfId="12841" priority="12507" operator="greaterThan">
      <formula>5000000</formula>
    </cfRule>
  </conditionalFormatting>
  <conditionalFormatting sqref="T808">
    <cfRule type="expression" dxfId="12840" priority="12506">
      <formula>ISTEXT($T$808)</formula>
    </cfRule>
  </conditionalFormatting>
  <conditionalFormatting sqref="T808">
    <cfRule type="cellIs" dxfId="12839" priority="12505" operator="lessThan">
      <formula>0</formula>
    </cfRule>
  </conditionalFormatting>
  <conditionalFormatting sqref="U808">
    <cfRule type="cellIs" dxfId="12838" priority="12504" operator="greaterThan">
      <formula>5000000</formula>
    </cfRule>
  </conditionalFormatting>
  <conditionalFormatting sqref="U808">
    <cfRule type="expression" dxfId="12837" priority="12503">
      <formula>ISTEXT($U$808)</formula>
    </cfRule>
  </conditionalFormatting>
  <conditionalFormatting sqref="U808">
    <cfRule type="cellIs" dxfId="12836" priority="12502" operator="lessThan">
      <formula>0</formula>
    </cfRule>
  </conditionalFormatting>
  <conditionalFormatting sqref="V808">
    <cfRule type="cellIs" dxfId="12835" priority="12501" operator="greaterThan">
      <formula>5000000</formula>
    </cfRule>
  </conditionalFormatting>
  <conditionalFormatting sqref="V808">
    <cfRule type="expression" dxfId="12834" priority="12500">
      <formula>ISTEXT($V$808)</formula>
    </cfRule>
  </conditionalFormatting>
  <conditionalFormatting sqref="V808">
    <cfRule type="cellIs" dxfId="12833" priority="12499" operator="lessThan">
      <formula>0</formula>
    </cfRule>
  </conditionalFormatting>
  <conditionalFormatting sqref="W808">
    <cfRule type="cellIs" dxfId="12832" priority="12498" operator="greaterThan">
      <formula>5000000</formula>
    </cfRule>
  </conditionalFormatting>
  <conditionalFormatting sqref="W808">
    <cfRule type="expression" dxfId="12831" priority="12497">
      <formula>ISTEXT($W$808)</formula>
    </cfRule>
  </conditionalFormatting>
  <conditionalFormatting sqref="W808">
    <cfRule type="cellIs" dxfId="12830" priority="12496" operator="lessThan">
      <formula>0</formula>
    </cfRule>
  </conditionalFormatting>
  <conditionalFormatting sqref="X808">
    <cfRule type="cellIs" dxfId="12829" priority="12495" operator="greaterThan">
      <formula>5000000</formula>
    </cfRule>
  </conditionalFormatting>
  <conditionalFormatting sqref="X808">
    <cfRule type="expression" dxfId="12828" priority="12494">
      <formula>ISTEXT($X$808)</formula>
    </cfRule>
  </conditionalFormatting>
  <conditionalFormatting sqref="X808">
    <cfRule type="cellIs" dxfId="12827" priority="12493" operator="lessThan">
      <formula>0</formula>
    </cfRule>
  </conditionalFormatting>
  <conditionalFormatting sqref="Y808">
    <cfRule type="cellIs" dxfId="12826" priority="12492" operator="greaterThan">
      <formula>5000000</formula>
    </cfRule>
  </conditionalFormatting>
  <conditionalFormatting sqref="Y808">
    <cfRule type="expression" dxfId="12825" priority="12491">
      <formula>ISTEXT($Y$808)</formula>
    </cfRule>
  </conditionalFormatting>
  <conditionalFormatting sqref="Y808">
    <cfRule type="cellIs" dxfId="12824" priority="12490" operator="lessThan">
      <formula>0</formula>
    </cfRule>
  </conditionalFormatting>
  <conditionalFormatting sqref="Z808">
    <cfRule type="cellIs" dxfId="12823" priority="12489" operator="greaterThan">
      <formula>5000000</formula>
    </cfRule>
  </conditionalFormatting>
  <conditionalFormatting sqref="Z808">
    <cfRule type="expression" dxfId="12822" priority="12488">
      <formula>ISTEXT($Z$808)</formula>
    </cfRule>
  </conditionalFormatting>
  <conditionalFormatting sqref="Z808">
    <cfRule type="cellIs" dxfId="12821" priority="12487" operator="lessThan">
      <formula>0</formula>
    </cfRule>
  </conditionalFormatting>
  <conditionalFormatting sqref="D819">
    <cfRule type="cellIs" dxfId="12820" priority="12486" operator="greaterThan">
      <formula>5000000</formula>
    </cfRule>
  </conditionalFormatting>
  <conditionalFormatting sqref="D819">
    <cfRule type="expression" dxfId="12819" priority="12485">
      <formula>ISTEXT($D$819)</formula>
    </cfRule>
  </conditionalFormatting>
  <conditionalFormatting sqref="D819">
    <cfRule type="cellIs" dxfId="12818" priority="12484" operator="lessThan">
      <formula>0</formula>
    </cfRule>
  </conditionalFormatting>
  <conditionalFormatting sqref="E843">
    <cfRule type="cellIs" dxfId="12817" priority="12480" operator="greaterThan">
      <formula>5000000</formula>
    </cfRule>
  </conditionalFormatting>
  <conditionalFormatting sqref="E843">
    <cfRule type="expression" dxfId="12816" priority="12479">
      <formula>ISTEXT($E$843)</formula>
    </cfRule>
  </conditionalFormatting>
  <conditionalFormatting sqref="E843">
    <cfRule type="cellIs" dxfId="12815" priority="12478" operator="lessThan">
      <formula>0</formula>
    </cfRule>
  </conditionalFormatting>
  <conditionalFormatting sqref="F843">
    <cfRule type="cellIs" dxfId="12814" priority="12477" operator="greaterThan">
      <formula>5000000</formula>
    </cfRule>
  </conditionalFormatting>
  <conditionalFormatting sqref="F843">
    <cfRule type="expression" dxfId="12813" priority="12476">
      <formula>ISTEXT($F$843)</formula>
    </cfRule>
  </conditionalFormatting>
  <conditionalFormatting sqref="F843">
    <cfRule type="cellIs" dxfId="12812" priority="12475" operator="lessThan">
      <formula>0</formula>
    </cfRule>
  </conditionalFormatting>
  <conditionalFormatting sqref="G843">
    <cfRule type="cellIs" dxfId="12811" priority="12474" operator="greaterThan">
      <formula>5000000</formula>
    </cfRule>
  </conditionalFormatting>
  <conditionalFormatting sqref="G843">
    <cfRule type="expression" dxfId="12810" priority="12473">
      <formula>ISTEXT($G$843)</formula>
    </cfRule>
  </conditionalFormatting>
  <conditionalFormatting sqref="G843">
    <cfRule type="cellIs" dxfId="12809" priority="12472" operator="lessThan">
      <formula>0</formula>
    </cfRule>
  </conditionalFormatting>
  <conditionalFormatting sqref="H843">
    <cfRule type="cellIs" dxfId="12808" priority="12471" operator="greaterThan">
      <formula>5000000</formula>
    </cfRule>
  </conditionalFormatting>
  <conditionalFormatting sqref="H843">
    <cfRule type="expression" dxfId="12807" priority="12470">
      <formula>ISTEXT($H$843)</formula>
    </cfRule>
  </conditionalFormatting>
  <conditionalFormatting sqref="H843">
    <cfRule type="cellIs" dxfId="12806" priority="12469" operator="lessThan">
      <formula>0</formula>
    </cfRule>
  </conditionalFormatting>
  <conditionalFormatting sqref="I843">
    <cfRule type="cellIs" dxfId="12805" priority="12468" operator="greaterThan">
      <formula>5000000</formula>
    </cfRule>
  </conditionalFormatting>
  <conditionalFormatting sqref="I843">
    <cfRule type="expression" dxfId="12804" priority="12467">
      <formula>ISTEXT($I$843)</formula>
    </cfRule>
  </conditionalFormatting>
  <conditionalFormatting sqref="I843">
    <cfRule type="cellIs" dxfId="12803" priority="12466" operator="lessThan">
      <formula>0</formula>
    </cfRule>
  </conditionalFormatting>
  <conditionalFormatting sqref="J843">
    <cfRule type="cellIs" dxfId="12802" priority="12465" operator="greaterThan">
      <formula>5000000</formula>
    </cfRule>
  </conditionalFormatting>
  <conditionalFormatting sqref="J843">
    <cfRule type="expression" dxfId="12801" priority="12464">
      <formula>ISTEXT($J$843)</formula>
    </cfRule>
  </conditionalFormatting>
  <conditionalFormatting sqref="J843">
    <cfRule type="cellIs" dxfId="12800" priority="12463" operator="lessThan">
      <formula>0</formula>
    </cfRule>
  </conditionalFormatting>
  <conditionalFormatting sqref="K843">
    <cfRule type="cellIs" dxfId="12799" priority="12462" operator="greaterThan">
      <formula>5000000</formula>
    </cfRule>
  </conditionalFormatting>
  <conditionalFormatting sqref="K843">
    <cfRule type="expression" dxfId="12798" priority="12461">
      <formula>ISTEXT($K$843)</formula>
    </cfRule>
  </conditionalFormatting>
  <conditionalFormatting sqref="K843">
    <cfRule type="cellIs" dxfId="12797" priority="12460" operator="lessThan">
      <formula>0</formula>
    </cfRule>
  </conditionalFormatting>
  <conditionalFormatting sqref="L843">
    <cfRule type="cellIs" dxfId="12796" priority="12459" operator="greaterThan">
      <formula>5000000</formula>
    </cfRule>
  </conditionalFormatting>
  <conditionalFormatting sqref="L843">
    <cfRule type="expression" dxfId="12795" priority="12458">
      <formula>ISTEXT($L$843)</formula>
    </cfRule>
  </conditionalFormatting>
  <conditionalFormatting sqref="L843">
    <cfRule type="cellIs" dxfId="12794" priority="12457" operator="lessThan">
      <formula>0</formula>
    </cfRule>
  </conditionalFormatting>
  <conditionalFormatting sqref="M843">
    <cfRule type="cellIs" dxfId="12793" priority="12456" operator="greaterThan">
      <formula>5000000</formula>
    </cfRule>
  </conditionalFormatting>
  <conditionalFormatting sqref="M843">
    <cfRule type="expression" dxfId="12792" priority="12455">
      <formula>ISTEXT($M$843)</formula>
    </cfRule>
  </conditionalFormatting>
  <conditionalFormatting sqref="M843">
    <cfRule type="cellIs" dxfId="12791" priority="12454" operator="lessThan">
      <formula>0</formula>
    </cfRule>
  </conditionalFormatting>
  <conditionalFormatting sqref="N843">
    <cfRule type="cellIs" dxfId="12790" priority="12453" operator="greaterThan">
      <formula>5000000</formula>
    </cfRule>
  </conditionalFormatting>
  <conditionalFormatting sqref="N843">
    <cfRule type="expression" dxfId="12789" priority="12452">
      <formula>ISTEXT($N$843)</formula>
    </cfRule>
  </conditionalFormatting>
  <conditionalFormatting sqref="N843">
    <cfRule type="cellIs" dxfId="12788" priority="12451" operator="lessThan">
      <formula>0</formula>
    </cfRule>
  </conditionalFormatting>
  <conditionalFormatting sqref="O843">
    <cfRule type="cellIs" dxfId="12787" priority="12450" operator="greaterThan">
      <formula>5000000</formula>
    </cfRule>
  </conditionalFormatting>
  <conditionalFormatting sqref="O843">
    <cfRule type="expression" dxfId="12786" priority="12449">
      <formula>ISTEXT($O$843)</formula>
    </cfRule>
  </conditionalFormatting>
  <conditionalFormatting sqref="O843">
    <cfRule type="cellIs" dxfId="12785" priority="12448" operator="lessThan">
      <formula>0</formula>
    </cfRule>
  </conditionalFormatting>
  <conditionalFormatting sqref="P843">
    <cfRule type="cellIs" dxfId="12784" priority="12447" operator="greaterThan">
      <formula>5000000</formula>
    </cfRule>
  </conditionalFormatting>
  <conditionalFormatting sqref="P843">
    <cfRule type="expression" dxfId="12783" priority="12446">
      <formula>ISTEXT($P$843)</formula>
    </cfRule>
  </conditionalFormatting>
  <conditionalFormatting sqref="P843">
    <cfRule type="cellIs" dxfId="12782" priority="12445" operator="lessThan">
      <formula>0</formula>
    </cfRule>
  </conditionalFormatting>
  <conditionalFormatting sqref="Q843">
    <cfRule type="cellIs" dxfId="12781" priority="12444" operator="greaterThan">
      <formula>5000000</formula>
    </cfRule>
  </conditionalFormatting>
  <conditionalFormatting sqref="Q843">
    <cfRule type="expression" dxfId="12780" priority="12443">
      <formula>ISTEXT($Q$843)</formula>
    </cfRule>
  </conditionalFormatting>
  <conditionalFormatting sqref="Q843">
    <cfRule type="cellIs" dxfId="12779" priority="12442" operator="lessThan">
      <formula>0</formula>
    </cfRule>
  </conditionalFormatting>
  <conditionalFormatting sqref="R843">
    <cfRule type="cellIs" dxfId="12778" priority="12441" operator="greaterThan">
      <formula>5000000</formula>
    </cfRule>
  </conditionalFormatting>
  <conditionalFormatting sqref="R843">
    <cfRule type="expression" dxfId="12777" priority="12440">
      <formula>ISTEXT($R$843)</formula>
    </cfRule>
  </conditionalFormatting>
  <conditionalFormatting sqref="R843">
    <cfRule type="cellIs" dxfId="12776" priority="12439" operator="lessThan">
      <formula>0</formula>
    </cfRule>
  </conditionalFormatting>
  <conditionalFormatting sqref="S843">
    <cfRule type="cellIs" dxfId="12775" priority="12438" operator="greaterThan">
      <formula>5000000</formula>
    </cfRule>
  </conditionalFormatting>
  <conditionalFormatting sqref="S843">
    <cfRule type="expression" dxfId="12774" priority="12437">
      <formula>ISTEXT($S$843)</formula>
    </cfRule>
  </conditionalFormatting>
  <conditionalFormatting sqref="S843">
    <cfRule type="cellIs" dxfId="12773" priority="12436" operator="lessThan">
      <formula>0</formula>
    </cfRule>
  </conditionalFormatting>
  <conditionalFormatting sqref="T843">
    <cfRule type="cellIs" dxfId="12772" priority="12435" operator="greaterThan">
      <formula>5000000</formula>
    </cfRule>
  </conditionalFormatting>
  <conditionalFormatting sqref="T843">
    <cfRule type="expression" dxfId="12771" priority="12434">
      <formula>ISTEXT($T$843)</formula>
    </cfRule>
  </conditionalFormatting>
  <conditionalFormatting sqref="T843">
    <cfRule type="cellIs" dxfId="12770" priority="12433" operator="lessThan">
      <formula>0</formula>
    </cfRule>
  </conditionalFormatting>
  <conditionalFormatting sqref="U843">
    <cfRule type="cellIs" dxfId="12769" priority="12432" operator="greaterThan">
      <formula>5000000</formula>
    </cfRule>
  </conditionalFormatting>
  <conditionalFormatting sqref="U843">
    <cfRule type="expression" dxfId="12768" priority="12431">
      <formula>ISTEXT($U$843)</formula>
    </cfRule>
  </conditionalFormatting>
  <conditionalFormatting sqref="U843">
    <cfRule type="cellIs" dxfId="12767" priority="12430" operator="lessThan">
      <formula>0</formula>
    </cfRule>
  </conditionalFormatting>
  <conditionalFormatting sqref="V843">
    <cfRule type="cellIs" dxfId="12766" priority="12429" operator="greaterThan">
      <formula>5000000</formula>
    </cfRule>
  </conditionalFormatting>
  <conditionalFormatting sqref="V843">
    <cfRule type="expression" dxfId="12765" priority="12428">
      <formula>ISTEXT($V$843)</formula>
    </cfRule>
  </conditionalFormatting>
  <conditionalFormatting sqref="V843">
    <cfRule type="cellIs" dxfId="12764" priority="12427" operator="lessThan">
      <formula>0</formula>
    </cfRule>
  </conditionalFormatting>
  <conditionalFormatting sqref="W843">
    <cfRule type="cellIs" dxfId="12763" priority="12426" operator="greaterThan">
      <formula>5000000</formula>
    </cfRule>
  </conditionalFormatting>
  <conditionalFormatting sqref="W843">
    <cfRule type="expression" dxfId="12762" priority="12425">
      <formula>ISTEXT($W$843)</formula>
    </cfRule>
  </conditionalFormatting>
  <conditionalFormatting sqref="W843">
    <cfRule type="cellIs" dxfId="12761" priority="12424" operator="lessThan">
      <formula>0</formula>
    </cfRule>
  </conditionalFormatting>
  <conditionalFormatting sqref="X843">
    <cfRule type="cellIs" dxfId="12760" priority="12423" operator="greaterThan">
      <formula>5000000</formula>
    </cfRule>
  </conditionalFormatting>
  <conditionalFormatting sqref="X843">
    <cfRule type="expression" dxfId="12759" priority="12422">
      <formula>ISTEXT($X$843)</formula>
    </cfRule>
  </conditionalFormatting>
  <conditionalFormatting sqref="X843">
    <cfRule type="cellIs" dxfId="12758" priority="12421" operator="lessThan">
      <formula>0</formula>
    </cfRule>
  </conditionalFormatting>
  <conditionalFormatting sqref="Y843">
    <cfRule type="cellIs" dxfId="12757" priority="12420" operator="greaterThan">
      <formula>5000000</formula>
    </cfRule>
  </conditionalFormatting>
  <conditionalFormatting sqref="Y843">
    <cfRule type="expression" dxfId="12756" priority="12419">
      <formula>ISTEXT($Y$843)</formula>
    </cfRule>
  </conditionalFormatting>
  <conditionalFormatting sqref="Y843">
    <cfRule type="cellIs" dxfId="12755" priority="12418" operator="lessThan">
      <formula>0</formula>
    </cfRule>
  </conditionalFormatting>
  <conditionalFormatting sqref="Z843">
    <cfRule type="cellIs" dxfId="12754" priority="12417" operator="greaterThan">
      <formula>5000000</formula>
    </cfRule>
  </conditionalFormatting>
  <conditionalFormatting sqref="Z843">
    <cfRule type="expression" dxfId="12753" priority="12416">
      <formula>ISTEXT($Z$843)</formula>
    </cfRule>
  </conditionalFormatting>
  <conditionalFormatting sqref="Z843">
    <cfRule type="cellIs" dxfId="12752" priority="12415" operator="lessThan">
      <formula>0</formula>
    </cfRule>
  </conditionalFormatting>
  <conditionalFormatting sqref="E844">
    <cfRule type="cellIs" dxfId="12751" priority="12414" operator="greaterThan">
      <formula>5000000</formula>
    </cfRule>
  </conditionalFormatting>
  <conditionalFormatting sqref="E844">
    <cfRule type="expression" dxfId="12750" priority="12413">
      <formula>ISTEXT($E$844)</formula>
    </cfRule>
  </conditionalFormatting>
  <conditionalFormatting sqref="E844">
    <cfRule type="cellIs" dxfId="12749" priority="12412" operator="lessThan">
      <formula>0</formula>
    </cfRule>
  </conditionalFormatting>
  <conditionalFormatting sqref="F844">
    <cfRule type="cellIs" dxfId="12748" priority="12411" operator="greaterThan">
      <formula>5000000</formula>
    </cfRule>
  </conditionalFormatting>
  <conditionalFormatting sqref="F844">
    <cfRule type="expression" dxfId="12747" priority="12410">
      <formula>ISTEXT($F$844)</formula>
    </cfRule>
  </conditionalFormatting>
  <conditionalFormatting sqref="F844">
    <cfRule type="cellIs" dxfId="12746" priority="12409" operator="lessThan">
      <formula>0</formula>
    </cfRule>
  </conditionalFormatting>
  <conditionalFormatting sqref="G844">
    <cfRule type="cellIs" dxfId="12745" priority="12408" operator="greaterThan">
      <formula>5000000</formula>
    </cfRule>
  </conditionalFormatting>
  <conditionalFormatting sqref="G844">
    <cfRule type="expression" dxfId="12744" priority="12407">
      <formula>ISTEXT($G$844)</formula>
    </cfRule>
  </conditionalFormatting>
  <conditionalFormatting sqref="G844">
    <cfRule type="cellIs" dxfId="12743" priority="12406" operator="lessThan">
      <formula>0</formula>
    </cfRule>
  </conditionalFormatting>
  <conditionalFormatting sqref="H844">
    <cfRule type="cellIs" dxfId="12742" priority="12405" operator="greaterThan">
      <formula>5000000</formula>
    </cfRule>
  </conditionalFormatting>
  <conditionalFormatting sqref="H844">
    <cfRule type="expression" dxfId="12741" priority="12404">
      <formula>ISTEXT($H$844)</formula>
    </cfRule>
  </conditionalFormatting>
  <conditionalFormatting sqref="H844">
    <cfRule type="cellIs" dxfId="12740" priority="12403" operator="lessThan">
      <formula>0</formula>
    </cfRule>
  </conditionalFormatting>
  <conditionalFormatting sqref="I844">
    <cfRule type="cellIs" dxfId="12739" priority="12402" operator="greaterThan">
      <formula>5000000</formula>
    </cfRule>
  </conditionalFormatting>
  <conditionalFormatting sqref="I844">
    <cfRule type="expression" dxfId="12738" priority="12401">
      <formula>ISTEXT($I$844)</formula>
    </cfRule>
  </conditionalFormatting>
  <conditionalFormatting sqref="I844">
    <cfRule type="cellIs" dxfId="12737" priority="12400" operator="lessThan">
      <formula>0</formula>
    </cfRule>
  </conditionalFormatting>
  <conditionalFormatting sqref="J844">
    <cfRule type="cellIs" dxfId="12736" priority="12399" operator="greaterThan">
      <formula>5000000</formula>
    </cfRule>
  </conditionalFormatting>
  <conditionalFormatting sqref="J844">
    <cfRule type="expression" dxfId="12735" priority="12398">
      <formula>ISTEXT($J$844)</formula>
    </cfRule>
  </conditionalFormatting>
  <conditionalFormatting sqref="J844">
    <cfRule type="cellIs" dxfId="12734" priority="12397" operator="lessThan">
      <formula>0</formula>
    </cfRule>
  </conditionalFormatting>
  <conditionalFormatting sqref="K844">
    <cfRule type="cellIs" dxfId="12733" priority="12396" operator="greaterThan">
      <formula>5000000</formula>
    </cfRule>
  </conditionalFormatting>
  <conditionalFormatting sqref="K844">
    <cfRule type="expression" dxfId="12732" priority="12395">
      <formula>ISTEXT($K$844)</formula>
    </cfRule>
  </conditionalFormatting>
  <conditionalFormatting sqref="K844">
    <cfRule type="cellIs" dxfId="12731" priority="12394" operator="lessThan">
      <formula>0</formula>
    </cfRule>
  </conditionalFormatting>
  <conditionalFormatting sqref="L844">
    <cfRule type="cellIs" dxfId="12730" priority="12393" operator="greaterThan">
      <formula>5000000</formula>
    </cfRule>
  </conditionalFormatting>
  <conditionalFormatting sqref="L844">
    <cfRule type="expression" dxfId="12729" priority="12392">
      <formula>ISTEXT($L$844)</formula>
    </cfRule>
  </conditionalFormatting>
  <conditionalFormatting sqref="L844">
    <cfRule type="cellIs" dxfId="12728" priority="12391" operator="lessThan">
      <formula>0</formula>
    </cfRule>
  </conditionalFormatting>
  <conditionalFormatting sqref="M844">
    <cfRule type="cellIs" dxfId="12727" priority="12390" operator="greaterThan">
      <formula>5000000</formula>
    </cfRule>
  </conditionalFormatting>
  <conditionalFormatting sqref="M844">
    <cfRule type="expression" dxfId="12726" priority="12389">
      <formula>ISTEXT($M$844)</formula>
    </cfRule>
  </conditionalFormatting>
  <conditionalFormatting sqref="M844">
    <cfRule type="cellIs" dxfId="12725" priority="12388" operator="lessThan">
      <formula>0</formula>
    </cfRule>
  </conditionalFormatting>
  <conditionalFormatting sqref="N844">
    <cfRule type="cellIs" dxfId="12724" priority="12387" operator="greaterThan">
      <formula>5000000</formula>
    </cfRule>
  </conditionalFormatting>
  <conditionalFormatting sqref="N844">
    <cfRule type="expression" dxfId="12723" priority="12386">
      <formula>ISTEXT($N$844)</formula>
    </cfRule>
  </conditionalFormatting>
  <conditionalFormatting sqref="N844">
    <cfRule type="cellIs" dxfId="12722" priority="12385" operator="lessThan">
      <formula>0</formula>
    </cfRule>
  </conditionalFormatting>
  <conditionalFormatting sqref="O844">
    <cfRule type="cellIs" dxfId="12721" priority="12384" operator="greaterThan">
      <formula>5000000</formula>
    </cfRule>
  </conditionalFormatting>
  <conditionalFormatting sqref="O844">
    <cfRule type="expression" dxfId="12720" priority="12383">
      <formula>ISTEXT($O$844)</formula>
    </cfRule>
  </conditionalFormatting>
  <conditionalFormatting sqref="O844">
    <cfRule type="cellIs" dxfId="12719" priority="12382" operator="lessThan">
      <formula>0</formula>
    </cfRule>
  </conditionalFormatting>
  <conditionalFormatting sqref="P844">
    <cfRule type="cellIs" dxfId="12718" priority="12381" operator="greaterThan">
      <formula>5000000</formula>
    </cfRule>
  </conditionalFormatting>
  <conditionalFormatting sqref="P844">
    <cfRule type="expression" dxfId="12717" priority="12380">
      <formula>ISTEXT($P$844)</formula>
    </cfRule>
  </conditionalFormatting>
  <conditionalFormatting sqref="P844">
    <cfRule type="cellIs" dxfId="12716" priority="12379" operator="lessThan">
      <formula>0</formula>
    </cfRule>
  </conditionalFormatting>
  <conditionalFormatting sqref="Q844">
    <cfRule type="cellIs" dxfId="12715" priority="12378" operator="greaterThan">
      <formula>5000000</formula>
    </cfRule>
  </conditionalFormatting>
  <conditionalFormatting sqref="Q844">
    <cfRule type="expression" dxfId="12714" priority="12377">
      <formula>ISTEXT($Q$844)</formula>
    </cfRule>
  </conditionalFormatting>
  <conditionalFormatting sqref="Q844">
    <cfRule type="cellIs" dxfId="12713" priority="12376" operator="lessThan">
      <formula>0</formula>
    </cfRule>
  </conditionalFormatting>
  <conditionalFormatting sqref="R844">
    <cfRule type="cellIs" dxfId="12712" priority="12375" operator="greaterThan">
      <formula>5000000</formula>
    </cfRule>
  </conditionalFormatting>
  <conditionalFormatting sqref="R844">
    <cfRule type="expression" dxfId="12711" priority="12374">
      <formula>ISTEXT($R$844)</formula>
    </cfRule>
  </conditionalFormatting>
  <conditionalFormatting sqref="R844">
    <cfRule type="cellIs" dxfId="12710" priority="12373" operator="lessThan">
      <formula>0</formula>
    </cfRule>
  </conditionalFormatting>
  <conditionalFormatting sqref="S844">
    <cfRule type="cellIs" dxfId="12709" priority="12372" operator="greaterThan">
      <formula>5000000</formula>
    </cfRule>
  </conditionalFormatting>
  <conditionalFormatting sqref="S844">
    <cfRule type="expression" dxfId="12708" priority="12371">
      <formula>ISTEXT($S$844)</formula>
    </cfRule>
  </conditionalFormatting>
  <conditionalFormatting sqref="S844">
    <cfRule type="cellIs" dxfId="12707" priority="12370" operator="lessThan">
      <formula>0</formula>
    </cfRule>
  </conditionalFormatting>
  <conditionalFormatting sqref="T844">
    <cfRule type="cellIs" dxfId="12706" priority="12369" operator="greaterThan">
      <formula>5000000</formula>
    </cfRule>
  </conditionalFormatting>
  <conditionalFormatting sqref="T844">
    <cfRule type="expression" dxfId="12705" priority="12368">
      <formula>ISTEXT($T$844)</formula>
    </cfRule>
  </conditionalFormatting>
  <conditionalFormatting sqref="T844">
    <cfRule type="cellIs" dxfId="12704" priority="12367" operator="lessThan">
      <formula>0</formula>
    </cfRule>
  </conditionalFormatting>
  <conditionalFormatting sqref="U844">
    <cfRule type="cellIs" dxfId="12703" priority="12366" operator="greaterThan">
      <formula>5000000</formula>
    </cfRule>
  </conditionalFormatting>
  <conditionalFormatting sqref="U844">
    <cfRule type="expression" dxfId="12702" priority="12365">
      <formula>ISTEXT($U$844)</formula>
    </cfRule>
  </conditionalFormatting>
  <conditionalFormatting sqref="U844">
    <cfRule type="cellIs" dxfId="12701" priority="12364" operator="lessThan">
      <formula>0</formula>
    </cfRule>
  </conditionalFormatting>
  <conditionalFormatting sqref="V844">
    <cfRule type="cellIs" dxfId="12700" priority="12363" operator="greaterThan">
      <formula>5000000</formula>
    </cfRule>
  </conditionalFormatting>
  <conditionalFormatting sqref="V844">
    <cfRule type="expression" dxfId="12699" priority="12362">
      <formula>ISTEXT($V$844)</formula>
    </cfRule>
  </conditionalFormatting>
  <conditionalFormatting sqref="V844">
    <cfRule type="cellIs" dxfId="12698" priority="12361" operator="lessThan">
      <formula>0</formula>
    </cfRule>
  </conditionalFormatting>
  <conditionalFormatting sqref="W844">
    <cfRule type="cellIs" dxfId="12697" priority="12360" operator="greaterThan">
      <formula>5000000</formula>
    </cfRule>
  </conditionalFormatting>
  <conditionalFormatting sqref="W844">
    <cfRule type="expression" dxfId="12696" priority="12359">
      <formula>ISTEXT($W$844)</formula>
    </cfRule>
  </conditionalFormatting>
  <conditionalFormatting sqref="W844">
    <cfRule type="cellIs" dxfId="12695" priority="12358" operator="lessThan">
      <formula>0</formula>
    </cfRule>
  </conditionalFormatting>
  <conditionalFormatting sqref="X844">
    <cfRule type="cellIs" dxfId="12694" priority="12357" operator="greaterThan">
      <formula>5000000</formula>
    </cfRule>
  </conditionalFormatting>
  <conditionalFormatting sqref="X844">
    <cfRule type="expression" dxfId="12693" priority="12356">
      <formula>ISTEXT($X$844)</formula>
    </cfRule>
  </conditionalFormatting>
  <conditionalFormatting sqref="X844">
    <cfRule type="cellIs" dxfId="12692" priority="12355" operator="lessThan">
      <formula>0</formula>
    </cfRule>
  </conditionalFormatting>
  <conditionalFormatting sqref="Y844">
    <cfRule type="cellIs" dxfId="12691" priority="12354" operator="greaterThan">
      <formula>5000000</formula>
    </cfRule>
  </conditionalFormatting>
  <conditionalFormatting sqref="Y844">
    <cfRule type="expression" dxfId="12690" priority="12353">
      <formula>ISTEXT($Y$844)</formula>
    </cfRule>
  </conditionalFormatting>
  <conditionalFormatting sqref="Y844">
    <cfRule type="cellIs" dxfId="12689" priority="12352" operator="lessThan">
      <formula>0</formula>
    </cfRule>
  </conditionalFormatting>
  <conditionalFormatting sqref="Z844">
    <cfRule type="cellIs" dxfId="12688" priority="12351" operator="greaterThan">
      <formula>5000000</formula>
    </cfRule>
  </conditionalFormatting>
  <conditionalFormatting sqref="Z844">
    <cfRule type="expression" dxfId="12687" priority="12350">
      <formula>ISTEXT($Z$844)</formula>
    </cfRule>
  </conditionalFormatting>
  <conditionalFormatting sqref="Z844">
    <cfRule type="cellIs" dxfId="12686" priority="12349" operator="lessThan">
      <formula>0</formula>
    </cfRule>
  </conditionalFormatting>
  <conditionalFormatting sqref="E845">
    <cfRule type="cellIs" dxfId="12685" priority="12348" operator="greaterThan">
      <formula>5000000</formula>
    </cfRule>
  </conditionalFormatting>
  <conditionalFormatting sqref="E845">
    <cfRule type="expression" dxfId="12684" priority="12347">
      <formula>ISTEXT($E$845)</formula>
    </cfRule>
  </conditionalFormatting>
  <conditionalFormatting sqref="E845">
    <cfRule type="cellIs" dxfId="12683" priority="12346" operator="lessThan">
      <formula>0</formula>
    </cfRule>
  </conditionalFormatting>
  <conditionalFormatting sqref="F845">
    <cfRule type="cellIs" dxfId="12682" priority="12345" operator="greaterThan">
      <formula>5000000</formula>
    </cfRule>
  </conditionalFormatting>
  <conditionalFormatting sqref="F845">
    <cfRule type="expression" dxfId="12681" priority="12344">
      <formula>ISTEXT($F$845)</formula>
    </cfRule>
  </conditionalFormatting>
  <conditionalFormatting sqref="F845">
    <cfRule type="cellIs" dxfId="12680" priority="12343" operator="lessThan">
      <formula>0</formula>
    </cfRule>
  </conditionalFormatting>
  <conditionalFormatting sqref="G845">
    <cfRule type="cellIs" dxfId="12679" priority="12342" operator="greaterThan">
      <formula>5000000</formula>
    </cfRule>
  </conditionalFormatting>
  <conditionalFormatting sqref="G845">
    <cfRule type="expression" dxfId="12678" priority="12341">
      <formula>ISTEXT($G$845)</formula>
    </cfRule>
  </conditionalFormatting>
  <conditionalFormatting sqref="G845">
    <cfRule type="cellIs" dxfId="12677" priority="12340" operator="lessThan">
      <formula>0</formula>
    </cfRule>
  </conditionalFormatting>
  <conditionalFormatting sqref="H845">
    <cfRule type="cellIs" dxfId="12676" priority="12339" operator="greaterThan">
      <formula>5000000</formula>
    </cfRule>
  </conditionalFormatting>
  <conditionalFormatting sqref="H845">
    <cfRule type="expression" dxfId="12675" priority="12338">
      <formula>ISTEXT($H$845)</formula>
    </cfRule>
  </conditionalFormatting>
  <conditionalFormatting sqref="H845">
    <cfRule type="cellIs" dxfId="12674" priority="12337" operator="lessThan">
      <formula>0</formula>
    </cfRule>
  </conditionalFormatting>
  <conditionalFormatting sqref="I845">
    <cfRule type="cellIs" dxfId="12673" priority="12336" operator="greaterThan">
      <formula>5000000</formula>
    </cfRule>
  </conditionalFormatting>
  <conditionalFormatting sqref="I845">
    <cfRule type="expression" dxfId="12672" priority="12335">
      <formula>ISTEXT($I$845)</formula>
    </cfRule>
  </conditionalFormatting>
  <conditionalFormatting sqref="I845">
    <cfRule type="cellIs" dxfId="12671" priority="12334" operator="lessThan">
      <formula>0</formula>
    </cfRule>
  </conditionalFormatting>
  <conditionalFormatting sqref="J845">
    <cfRule type="cellIs" dxfId="12670" priority="12333" operator="greaterThan">
      <formula>5000000</formula>
    </cfRule>
  </conditionalFormatting>
  <conditionalFormatting sqref="J845">
    <cfRule type="expression" dxfId="12669" priority="12332">
      <formula>ISTEXT($J$845)</formula>
    </cfRule>
  </conditionalFormatting>
  <conditionalFormatting sqref="J845">
    <cfRule type="cellIs" dxfId="12668" priority="12331" operator="lessThan">
      <formula>0</formula>
    </cfRule>
  </conditionalFormatting>
  <conditionalFormatting sqref="K845">
    <cfRule type="cellIs" dxfId="12667" priority="12330" operator="greaterThan">
      <formula>5000000</formula>
    </cfRule>
  </conditionalFormatting>
  <conditionalFormatting sqref="K845">
    <cfRule type="expression" dxfId="12666" priority="12329">
      <formula>ISTEXT($K$845)</formula>
    </cfRule>
  </conditionalFormatting>
  <conditionalFormatting sqref="K845">
    <cfRule type="cellIs" dxfId="12665" priority="12328" operator="lessThan">
      <formula>0</formula>
    </cfRule>
  </conditionalFormatting>
  <conditionalFormatting sqref="L845">
    <cfRule type="cellIs" dxfId="12664" priority="12327" operator="greaterThan">
      <formula>5000000</formula>
    </cfRule>
  </conditionalFormatting>
  <conditionalFormatting sqref="L845">
    <cfRule type="expression" dxfId="12663" priority="12326">
      <formula>ISTEXT($L$845)</formula>
    </cfRule>
  </conditionalFormatting>
  <conditionalFormatting sqref="L845">
    <cfRule type="cellIs" dxfId="12662" priority="12325" operator="lessThan">
      <formula>0</formula>
    </cfRule>
  </conditionalFormatting>
  <conditionalFormatting sqref="M845">
    <cfRule type="cellIs" dxfId="12661" priority="12324" operator="greaterThan">
      <formula>5000000</formula>
    </cfRule>
  </conditionalFormatting>
  <conditionalFormatting sqref="M845">
    <cfRule type="expression" dxfId="12660" priority="12323">
      <formula>ISTEXT($M$845)</formula>
    </cfRule>
  </conditionalFormatting>
  <conditionalFormatting sqref="M845">
    <cfRule type="cellIs" dxfId="12659" priority="12322" operator="lessThan">
      <formula>0</formula>
    </cfRule>
  </conditionalFormatting>
  <conditionalFormatting sqref="N845">
    <cfRule type="cellIs" dxfId="12658" priority="12321" operator="greaterThan">
      <formula>5000000</formula>
    </cfRule>
  </conditionalFormatting>
  <conditionalFormatting sqref="N845">
    <cfRule type="expression" dxfId="12657" priority="12320">
      <formula>ISTEXT($N$845)</formula>
    </cfRule>
  </conditionalFormatting>
  <conditionalFormatting sqref="N845">
    <cfRule type="cellIs" dxfId="12656" priority="12319" operator="lessThan">
      <formula>0</formula>
    </cfRule>
  </conditionalFormatting>
  <conditionalFormatting sqref="O845">
    <cfRule type="cellIs" dxfId="12655" priority="12318" operator="greaterThan">
      <formula>5000000</formula>
    </cfRule>
  </conditionalFormatting>
  <conditionalFormatting sqref="O845">
    <cfRule type="expression" dxfId="12654" priority="12317">
      <formula>ISTEXT($O$845)</formula>
    </cfRule>
  </conditionalFormatting>
  <conditionalFormatting sqref="O845">
    <cfRule type="cellIs" dxfId="12653" priority="12316" operator="lessThan">
      <formula>0</formula>
    </cfRule>
  </conditionalFormatting>
  <conditionalFormatting sqref="P845">
    <cfRule type="cellIs" dxfId="12652" priority="12315" operator="greaterThan">
      <formula>5000000</formula>
    </cfRule>
  </conditionalFormatting>
  <conditionalFormatting sqref="P845">
    <cfRule type="expression" dxfId="12651" priority="12314">
      <formula>ISTEXT($P$845)</formula>
    </cfRule>
  </conditionalFormatting>
  <conditionalFormatting sqref="P845">
    <cfRule type="cellIs" dxfId="12650" priority="12313" operator="lessThan">
      <formula>0</formula>
    </cfRule>
  </conditionalFormatting>
  <conditionalFormatting sqref="Q845">
    <cfRule type="cellIs" dxfId="12649" priority="12312" operator="greaterThan">
      <formula>5000000</formula>
    </cfRule>
  </conditionalFormatting>
  <conditionalFormatting sqref="Q845">
    <cfRule type="expression" dxfId="12648" priority="12311">
      <formula>ISTEXT($Q$845)</formula>
    </cfRule>
  </conditionalFormatting>
  <conditionalFormatting sqref="Q845">
    <cfRule type="cellIs" dxfId="12647" priority="12310" operator="lessThan">
      <formula>0</formula>
    </cfRule>
  </conditionalFormatting>
  <conditionalFormatting sqref="R845">
    <cfRule type="cellIs" dxfId="12646" priority="12309" operator="greaterThan">
      <formula>5000000</formula>
    </cfRule>
  </conditionalFormatting>
  <conditionalFormatting sqref="R845">
    <cfRule type="expression" dxfId="12645" priority="12308">
      <formula>ISTEXT($R$845)</formula>
    </cfRule>
  </conditionalFormatting>
  <conditionalFormatting sqref="R845">
    <cfRule type="cellIs" dxfId="12644" priority="12307" operator="lessThan">
      <formula>0</formula>
    </cfRule>
  </conditionalFormatting>
  <conditionalFormatting sqref="S845">
    <cfRule type="cellIs" dxfId="12643" priority="12306" operator="greaterThan">
      <formula>5000000</formula>
    </cfRule>
  </conditionalFormatting>
  <conditionalFormatting sqref="S845">
    <cfRule type="expression" dxfId="12642" priority="12305">
      <formula>ISTEXT($S$845)</formula>
    </cfRule>
  </conditionalFormatting>
  <conditionalFormatting sqref="S845">
    <cfRule type="cellIs" dxfId="12641" priority="12304" operator="lessThan">
      <formula>0</formula>
    </cfRule>
  </conditionalFormatting>
  <conditionalFormatting sqref="T845">
    <cfRule type="cellIs" dxfId="12640" priority="12303" operator="greaterThan">
      <formula>5000000</formula>
    </cfRule>
  </conditionalFormatting>
  <conditionalFormatting sqref="T845">
    <cfRule type="expression" dxfId="12639" priority="12302">
      <formula>ISTEXT($T$845)</formula>
    </cfRule>
  </conditionalFormatting>
  <conditionalFormatting sqref="T845">
    <cfRule type="cellIs" dxfId="12638" priority="12301" operator="lessThan">
      <formula>0</formula>
    </cfRule>
  </conditionalFormatting>
  <conditionalFormatting sqref="U845">
    <cfRule type="cellIs" dxfId="12637" priority="12300" operator="greaterThan">
      <formula>5000000</formula>
    </cfRule>
  </conditionalFormatting>
  <conditionalFormatting sqref="U845">
    <cfRule type="expression" dxfId="12636" priority="12299">
      <formula>ISTEXT($U$845)</formula>
    </cfRule>
  </conditionalFormatting>
  <conditionalFormatting sqref="U845">
    <cfRule type="cellIs" dxfId="12635" priority="12298" operator="lessThan">
      <formula>0</formula>
    </cfRule>
  </conditionalFormatting>
  <conditionalFormatting sqref="V845">
    <cfRule type="cellIs" dxfId="12634" priority="12297" operator="greaterThan">
      <formula>5000000</formula>
    </cfRule>
  </conditionalFormatting>
  <conditionalFormatting sqref="V845">
    <cfRule type="expression" dxfId="12633" priority="12296">
      <formula>ISTEXT($V$845)</formula>
    </cfRule>
  </conditionalFormatting>
  <conditionalFormatting sqref="V845">
    <cfRule type="cellIs" dxfId="12632" priority="12295" operator="lessThan">
      <formula>0</formula>
    </cfRule>
  </conditionalFormatting>
  <conditionalFormatting sqref="W845">
    <cfRule type="cellIs" dxfId="12631" priority="12294" operator="greaterThan">
      <formula>5000000</formula>
    </cfRule>
  </conditionalFormatting>
  <conditionalFormatting sqref="W845">
    <cfRule type="expression" dxfId="12630" priority="12293">
      <formula>ISTEXT($W$845)</formula>
    </cfRule>
  </conditionalFormatting>
  <conditionalFormatting sqref="W845">
    <cfRule type="cellIs" dxfId="12629" priority="12292" operator="lessThan">
      <formula>0</formula>
    </cfRule>
  </conditionalFormatting>
  <conditionalFormatting sqref="X845">
    <cfRule type="cellIs" dxfId="12628" priority="12291" operator="greaterThan">
      <formula>5000000</formula>
    </cfRule>
  </conditionalFormatting>
  <conditionalFormatting sqref="X845">
    <cfRule type="expression" dxfId="12627" priority="12290">
      <formula>ISTEXT($X$845)</formula>
    </cfRule>
  </conditionalFormatting>
  <conditionalFormatting sqref="X845">
    <cfRule type="cellIs" dxfId="12626" priority="12289" operator="lessThan">
      <formula>0</formula>
    </cfRule>
  </conditionalFormatting>
  <conditionalFormatting sqref="Y845">
    <cfRule type="cellIs" dxfId="12625" priority="12288" operator="greaterThan">
      <formula>5000000</formula>
    </cfRule>
  </conditionalFormatting>
  <conditionalFormatting sqref="Y845">
    <cfRule type="expression" dxfId="12624" priority="12287">
      <formula>ISTEXT($Y$845)</formula>
    </cfRule>
  </conditionalFormatting>
  <conditionalFormatting sqref="Y845">
    <cfRule type="cellIs" dxfId="12623" priority="12286" operator="lessThan">
      <formula>0</formula>
    </cfRule>
  </conditionalFormatting>
  <conditionalFormatting sqref="Z845">
    <cfRule type="cellIs" dxfId="12622" priority="12285" operator="greaterThan">
      <formula>5000000</formula>
    </cfRule>
  </conditionalFormatting>
  <conditionalFormatting sqref="Z845">
    <cfRule type="expression" dxfId="12621" priority="12284">
      <formula>ISTEXT($Z$845)</formula>
    </cfRule>
  </conditionalFormatting>
  <conditionalFormatting sqref="Z845">
    <cfRule type="cellIs" dxfId="12620" priority="12283" operator="lessThan">
      <formula>0</formula>
    </cfRule>
  </conditionalFormatting>
  <conditionalFormatting sqref="E846">
    <cfRule type="cellIs" dxfId="12619" priority="12282" operator="greaterThan">
      <formula>5000000</formula>
    </cfRule>
  </conditionalFormatting>
  <conditionalFormatting sqref="E846">
    <cfRule type="expression" dxfId="12618" priority="12281">
      <formula>ISTEXT($E$846)</formula>
    </cfRule>
  </conditionalFormatting>
  <conditionalFormatting sqref="E846">
    <cfRule type="cellIs" dxfId="12617" priority="12280" operator="lessThan">
      <formula>0</formula>
    </cfRule>
  </conditionalFormatting>
  <conditionalFormatting sqref="F846">
    <cfRule type="cellIs" dxfId="12616" priority="12279" operator="greaterThan">
      <formula>5000000</formula>
    </cfRule>
  </conditionalFormatting>
  <conditionalFormatting sqref="F846">
    <cfRule type="expression" dxfId="12615" priority="12278">
      <formula>ISTEXT($F$846)</formula>
    </cfRule>
  </conditionalFormatting>
  <conditionalFormatting sqref="F846">
    <cfRule type="cellIs" dxfId="12614" priority="12277" operator="lessThan">
      <formula>0</formula>
    </cfRule>
  </conditionalFormatting>
  <conditionalFormatting sqref="G846">
    <cfRule type="cellIs" dxfId="12613" priority="12276" operator="greaterThan">
      <formula>5000000</formula>
    </cfRule>
  </conditionalFormatting>
  <conditionalFormatting sqref="G846">
    <cfRule type="expression" dxfId="12612" priority="12275">
      <formula>ISTEXT($G$846)</formula>
    </cfRule>
  </conditionalFormatting>
  <conditionalFormatting sqref="G846">
    <cfRule type="cellIs" dxfId="12611" priority="12274" operator="lessThan">
      <formula>0</formula>
    </cfRule>
  </conditionalFormatting>
  <conditionalFormatting sqref="H846">
    <cfRule type="cellIs" dxfId="12610" priority="12273" operator="greaterThan">
      <formula>5000000</formula>
    </cfRule>
  </conditionalFormatting>
  <conditionalFormatting sqref="H846">
    <cfRule type="expression" dxfId="12609" priority="12272">
      <formula>ISTEXT($H$846)</formula>
    </cfRule>
  </conditionalFormatting>
  <conditionalFormatting sqref="H846">
    <cfRule type="cellIs" dxfId="12608" priority="12271" operator="lessThan">
      <formula>0</formula>
    </cfRule>
  </conditionalFormatting>
  <conditionalFormatting sqref="I846">
    <cfRule type="cellIs" dxfId="12607" priority="12270" operator="greaterThan">
      <formula>5000000</formula>
    </cfRule>
  </conditionalFormatting>
  <conditionalFormatting sqref="I846">
    <cfRule type="expression" dxfId="12606" priority="12269">
      <formula>ISTEXT($I$846)</formula>
    </cfRule>
  </conditionalFormatting>
  <conditionalFormatting sqref="I846">
    <cfRule type="cellIs" dxfId="12605" priority="12268" operator="lessThan">
      <formula>0</formula>
    </cfRule>
  </conditionalFormatting>
  <conditionalFormatting sqref="J846">
    <cfRule type="cellIs" dxfId="12604" priority="12267" operator="greaterThan">
      <formula>5000000</formula>
    </cfRule>
  </conditionalFormatting>
  <conditionalFormatting sqref="J846">
    <cfRule type="expression" dxfId="12603" priority="12266">
      <formula>ISTEXT($J$846)</formula>
    </cfRule>
  </conditionalFormatting>
  <conditionalFormatting sqref="J846">
    <cfRule type="cellIs" dxfId="12602" priority="12265" operator="lessThan">
      <formula>0</formula>
    </cfRule>
  </conditionalFormatting>
  <conditionalFormatting sqref="K846">
    <cfRule type="cellIs" dxfId="12601" priority="12264" operator="greaterThan">
      <formula>5000000</formula>
    </cfRule>
  </conditionalFormatting>
  <conditionalFormatting sqref="K846">
    <cfRule type="expression" dxfId="12600" priority="12263">
      <formula>ISTEXT($K$846)</formula>
    </cfRule>
  </conditionalFormatting>
  <conditionalFormatting sqref="K846">
    <cfRule type="cellIs" dxfId="12599" priority="12262" operator="lessThan">
      <formula>0</formula>
    </cfRule>
  </conditionalFormatting>
  <conditionalFormatting sqref="L846">
    <cfRule type="cellIs" dxfId="12598" priority="12261" operator="greaterThan">
      <formula>5000000</formula>
    </cfRule>
  </conditionalFormatting>
  <conditionalFormatting sqref="L846">
    <cfRule type="expression" dxfId="12597" priority="12260">
      <formula>ISTEXT($L$846)</formula>
    </cfRule>
  </conditionalFormatting>
  <conditionalFormatting sqref="L846">
    <cfRule type="cellIs" dxfId="12596" priority="12259" operator="lessThan">
      <formula>0</formula>
    </cfRule>
  </conditionalFormatting>
  <conditionalFormatting sqref="M846">
    <cfRule type="cellIs" dxfId="12595" priority="12258" operator="greaterThan">
      <formula>5000000</formula>
    </cfRule>
  </conditionalFormatting>
  <conditionalFormatting sqref="M846">
    <cfRule type="expression" dxfId="12594" priority="12257">
      <formula>ISTEXT($M$846)</formula>
    </cfRule>
  </conditionalFormatting>
  <conditionalFormatting sqref="M846">
    <cfRule type="cellIs" dxfId="12593" priority="12256" operator="lessThan">
      <formula>0</formula>
    </cfRule>
  </conditionalFormatting>
  <conditionalFormatting sqref="N846">
    <cfRule type="cellIs" dxfId="12592" priority="12255" operator="greaterThan">
      <formula>5000000</formula>
    </cfRule>
  </conditionalFormatting>
  <conditionalFormatting sqref="N846">
    <cfRule type="expression" dxfId="12591" priority="12254">
      <formula>ISTEXT($N$846)</formula>
    </cfRule>
  </conditionalFormatting>
  <conditionalFormatting sqref="N846">
    <cfRule type="cellIs" dxfId="12590" priority="12253" operator="lessThan">
      <formula>0</formula>
    </cfRule>
  </conditionalFormatting>
  <conditionalFormatting sqref="O846">
    <cfRule type="cellIs" dxfId="12589" priority="12252" operator="greaterThan">
      <formula>5000000</formula>
    </cfRule>
  </conditionalFormatting>
  <conditionalFormatting sqref="O846">
    <cfRule type="expression" dxfId="12588" priority="12251">
      <formula>ISTEXT($O$846)</formula>
    </cfRule>
  </conditionalFormatting>
  <conditionalFormatting sqref="O846">
    <cfRule type="cellIs" dxfId="12587" priority="12250" operator="lessThan">
      <formula>0</formula>
    </cfRule>
  </conditionalFormatting>
  <conditionalFormatting sqref="P846">
    <cfRule type="cellIs" dxfId="12586" priority="12249" operator="greaterThan">
      <formula>5000000</formula>
    </cfRule>
  </conditionalFormatting>
  <conditionalFormatting sqref="P846">
    <cfRule type="expression" dxfId="12585" priority="12248">
      <formula>ISTEXT($P$846)</formula>
    </cfRule>
  </conditionalFormatting>
  <conditionalFormatting sqref="P846">
    <cfRule type="cellIs" dxfId="12584" priority="12247" operator="lessThan">
      <formula>0</formula>
    </cfRule>
  </conditionalFormatting>
  <conditionalFormatting sqref="Q846">
    <cfRule type="cellIs" dxfId="12583" priority="12246" operator="greaterThan">
      <formula>5000000</formula>
    </cfRule>
  </conditionalFormatting>
  <conditionalFormatting sqref="Q846">
    <cfRule type="expression" dxfId="12582" priority="12245">
      <formula>ISTEXT($Q$846)</formula>
    </cfRule>
  </conditionalFormatting>
  <conditionalFormatting sqref="Q846">
    <cfRule type="cellIs" dxfId="12581" priority="12244" operator="lessThan">
      <formula>0</formula>
    </cfRule>
  </conditionalFormatting>
  <conditionalFormatting sqref="R846">
    <cfRule type="cellIs" dxfId="12580" priority="12243" operator="greaterThan">
      <formula>5000000</formula>
    </cfRule>
  </conditionalFormatting>
  <conditionalFormatting sqref="R846">
    <cfRule type="expression" dxfId="12579" priority="12242">
      <formula>ISTEXT($R$846)</formula>
    </cfRule>
  </conditionalFormatting>
  <conditionalFormatting sqref="R846">
    <cfRule type="cellIs" dxfId="12578" priority="12241" operator="lessThan">
      <formula>0</formula>
    </cfRule>
  </conditionalFormatting>
  <conditionalFormatting sqref="S846">
    <cfRule type="cellIs" dxfId="12577" priority="12240" operator="greaterThan">
      <formula>5000000</formula>
    </cfRule>
  </conditionalFormatting>
  <conditionalFormatting sqref="S846">
    <cfRule type="expression" dxfId="12576" priority="12239">
      <formula>ISTEXT($S$846)</formula>
    </cfRule>
  </conditionalFormatting>
  <conditionalFormatting sqref="S846">
    <cfRule type="cellIs" dxfId="12575" priority="12238" operator="lessThan">
      <formula>0</formula>
    </cfRule>
  </conditionalFormatting>
  <conditionalFormatting sqref="T846">
    <cfRule type="cellIs" dxfId="12574" priority="12237" operator="greaterThan">
      <formula>5000000</formula>
    </cfRule>
  </conditionalFormatting>
  <conditionalFormatting sqref="T846">
    <cfRule type="expression" dxfId="12573" priority="12236">
      <formula>ISTEXT($T$846)</formula>
    </cfRule>
  </conditionalFormatting>
  <conditionalFormatting sqref="T846">
    <cfRule type="cellIs" dxfId="12572" priority="12235" operator="lessThan">
      <formula>0</formula>
    </cfRule>
  </conditionalFormatting>
  <conditionalFormatting sqref="U846">
    <cfRule type="cellIs" dxfId="12571" priority="12234" operator="greaterThan">
      <formula>5000000</formula>
    </cfRule>
  </conditionalFormatting>
  <conditionalFormatting sqref="U846">
    <cfRule type="expression" dxfId="12570" priority="12233">
      <formula>ISTEXT($U$846)</formula>
    </cfRule>
  </conditionalFormatting>
  <conditionalFormatting sqref="U846">
    <cfRule type="cellIs" dxfId="12569" priority="12232" operator="lessThan">
      <formula>0</formula>
    </cfRule>
  </conditionalFormatting>
  <conditionalFormatting sqref="V846">
    <cfRule type="cellIs" dxfId="12568" priority="12231" operator="greaterThan">
      <formula>5000000</formula>
    </cfRule>
  </conditionalFormatting>
  <conditionalFormatting sqref="V846">
    <cfRule type="expression" dxfId="12567" priority="12230">
      <formula>ISTEXT($V$846)</formula>
    </cfRule>
  </conditionalFormatting>
  <conditionalFormatting sqref="V846">
    <cfRule type="cellIs" dxfId="12566" priority="12229" operator="lessThan">
      <formula>0</formula>
    </cfRule>
  </conditionalFormatting>
  <conditionalFormatting sqref="W846">
    <cfRule type="cellIs" dxfId="12565" priority="12228" operator="greaterThan">
      <formula>5000000</formula>
    </cfRule>
  </conditionalFormatting>
  <conditionalFormatting sqref="W846">
    <cfRule type="expression" dxfId="12564" priority="12227">
      <formula>ISTEXT($W$846)</formula>
    </cfRule>
  </conditionalFormatting>
  <conditionalFormatting sqref="W846">
    <cfRule type="cellIs" dxfId="12563" priority="12226" operator="lessThan">
      <formula>0</formula>
    </cfRule>
  </conditionalFormatting>
  <conditionalFormatting sqref="X846">
    <cfRule type="cellIs" dxfId="12562" priority="12225" operator="greaterThan">
      <formula>5000000</formula>
    </cfRule>
  </conditionalFormatting>
  <conditionalFormatting sqref="X846">
    <cfRule type="expression" dxfId="12561" priority="12224">
      <formula>ISTEXT($X$846)</formula>
    </cfRule>
  </conditionalFormatting>
  <conditionalFormatting sqref="X846">
    <cfRule type="cellIs" dxfId="12560" priority="12223" operator="lessThan">
      <formula>0</formula>
    </cfRule>
  </conditionalFormatting>
  <conditionalFormatting sqref="Y846">
    <cfRule type="cellIs" dxfId="12559" priority="12222" operator="greaterThan">
      <formula>5000000</formula>
    </cfRule>
  </conditionalFormatting>
  <conditionalFormatting sqref="Y846">
    <cfRule type="expression" dxfId="12558" priority="12221">
      <formula>ISTEXT($Y$846)</formula>
    </cfRule>
  </conditionalFormatting>
  <conditionalFormatting sqref="Y846">
    <cfRule type="cellIs" dxfId="12557" priority="12220" operator="lessThan">
      <formula>0</formula>
    </cfRule>
  </conditionalFormatting>
  <conditionalFormatting sqref="Z846">
    <cfRule type="cellIs" dxfId="12556" priority="12219" operator="greaterThan">
      <formula>5000000</formula>
    </cfRule>
  </conditionalFormatting>
  <conditionalFormatting sqref="Z846">
    <cfRule type="expression" dxfId="12555" priority="12218">
      <formula>ISTEXT($Z$846)</formula>
    </cfRule>
  </conditionalFormatting>
  <conditionalFormatting sqref="Z846">
    <cfRule type="cellIs" dxfId="12554" priority="12217" operator="lessThan">
      <formula>0</formula>
    </cfRule>
  </conditionalFormatting>
  <conditionalFormatting sqref="E849">
    <cfRule type="cellIs" dxfId="12553" priority="12216" operator="greaterThan">
      <formula>5000000</formula>
    </cfRule>
  </conditionalFormatting>
  <conditionalFormatting sqref="E849">
    <cfRule type="expression" dxfId="12552" priority="12215">
      <formula>ISTEXT($E$849)</formula>
    </cfRule>
  </conditionalFormatting>
  <conditionalFormatting sqref="E849">
    <cfRule type="cellIs" dxfId="12551" priority="12214" operator="lessThan">
      <formula>0</formula>
    </cfRule>
  </conditionalFormatting>
  <conditionalFormatting sqref="F849">
    <cfRule type="cellIs" dxfId="12550" priority="12213" operator="greaterThan">
      <formula>5000000</formula>
    </cfRule>
  </conditionalFormatting>
  <conditionalFormatting sqref="F849">
    <cfRule type="expression" dxfId="12549" priority="12212">
      <formula>ISTEXT($F$849)</formula>
    </cfRule>
  </conditionalFormatting>
  <conditionalFormatting sqref="F849">
    <cfRule type="cellIs" dxfId="12548" priority="12211" operator="lessThan">
      <formula>0</formula>
    </cfRule>
  </conditionalFormatting>
  <conditionalFormatting sqref="G849">
    <cfRule type="cellIs" dxfId="12547" priority="12210" operator="greaterThan">
      <formula>5000000</formula>
    </cfRule>
  </conditionalFormatting>
  <conditionalFormatting sqref="G849">
    <cfRule type="expression" dxfId="12546" priority="12209">
      <formula>ISTEXT($G$849)</formula>
    </cfRule>
  </conditionalFormatting>
  <conditionalFormatting sqref="G849">
    <cfRule type="cellIs" dxfId="12545" priority="12208" operator="lessThan">
      <formula>0</formula>
    </cfRule>
  </conditionalFormatting>
  <conditionalFormatting sqref="H849">
    <cfRule type="cellIs" dxfId="12544" priority="12207" operator="greaterThan">
      <formula>5000000</formula>
    </cfRule>
  </conditionalFormatting>
  <conditionalFormatting sqref="H849">
    <cfRule type="expression" dxfId="12543" priority="12206">
      <formula>ISTEXT($H$849)</formula>
    </cfRule>
  </conditionalFormatting>
  <conditionalFormatting sqref="H849">
    <cfRule type="cellIs" dxfId="12542" priority="12205" operator="lessThan">
      <formula>0</formula>
    </cfRule>
  </conditionalFormatting>
  <conditionalFormatting sqref="I849">
    <cfRule type="cellIs" dxfId="12541" priority="12204" operator="greaterThan">
      <formula>5000000</formula>
    </cfRule>
  </conditionalFormatting>
  <conditionalFormatting sqref="I849">
    <cfRule type="expression" dxfId="12540" priority="12203">
      <formula>ISTEXT($I$849)</formula>
    </cfRule>
  </conditionalFormatting>
  <conditionalFormatting sqref="I849">
    <cfRule type="cellIs" dxfId="12539" priority="12202" operator="lessThan">
      <formula>0</formula>
    </cfRule>
  </conditionalFormatting>
  <conditionalFormatting sqref="J849">
    <cfRule type="cellIs" dxfId="12538" priority="12201" operator="greaterThan">
      <formula>5000000</formula>
    </cfRule>
  </conditionalFormatting>
  <conditionalFormatting sqref="J849">
    <cfRule type="expression" dxfId="12537" priority="12200">
      <formula>ISTEXT($J$849)</formula>
    </cfRule>
  </conditionalFormatting>
  <conditionalFormatting sqref="J849">
    <cfRule type="cellIs" dxfId="12536" priority="12199" operator="lessThan">
      <formula>0</formula>
    </cfRule>
  </conditionalFormatting>
  <conditionalFormatting sqref="K849">
    <cfRule type="cellIs" dxfId="12535" priority="12198" operator="greaterThan">
      <formula>5000000</formula>
    </cfRule>
  </conditionalFormatting>
  <conditionalFormatting sqref="K849">
    <cfRule type="expression" dxfId="12534" priority="12197">
      <formula>ISTEXT($K$849)</formula>
    </cfRule>
  </conditionalFormatting>
  <conditionalFormatting sqref="K849">
    <cfRule type="cellIs" dxfId="12533" priority="12196" operator="lessThan">
      <formula>0</formula>
    </cfRule>
  </conditionalFormatting>
  <conditionalFormatting sqref="L849">
    <cfRule type="cellIs" dxfId="12532" priority="12195" operator="greaterThan">
      <formula>5000000</formula>
    </cfRule>
  </conditionalFormatting>
  <conditionalFormatting sqref="L849">
    <cfRule type="expression" dxfId="12531" priority="12194">
      <formula>ISTEXT($L$849)</formula>
    </cfRule>
  </conditionalFormatting>
  <conditionalFormatting sqref="L849">
    <cfRule type="cellIs" dxfId="12530" priority="12193" operator="lessThan">
      <formula>0</formula>
    </cfRule>
  </conditionalFormatting>
  <conditionalFormatting sqref="M849">
    <cfRule type="cellIs" dxfId="12529" priority="12192" operator="greaterThan">
      <formula>5000000</formula>
    </cfRule>
  </conditionalFormatting>
  <conditionalFormatting sqref="M849">
    <cfRule type="expression" dxfId="12528" priority="12191">
      <formula>ISTEXT($M$849)</formula>
    </cfRule>
  </conditionalFormatting>
  <conditionalFormatting sqref="M849">
    <cfRule type="cellIs" dxfId="12527" priority="12190" operator="lessThan">
      <formula>0</formula>
    </cfRule>
  </conditionalFormatting>
  <conditionalFormatting sqref="N849">
    <cfRule type="cellIs" dxfId="12526" priority="12189" operator="greaterThan">
      <formula>5000000</formula>
    </cfRule>
  </conditionalFormatting>
  <conditionalFormatting sqref="N849">
    <cfRule type="expression" dxfId="12525" priority="12188">
      <formula>ISTEXT($N$849)</formula>
    </cfRule>
  </conditionalFormatting>
  <conditionalFormatting sqref="N849">
    <cfRule type="cellIs" dxfId="12524" priority="12187" operator="lessThan">
      <formula>0</formula>
    </cfRule>
  </conditionalFormatting>
  <conditionalFormatting sqref="O849">
    <cfRule type="cellIs" dxfId="12523" priority="12186" operator="greaterThan">
      <formula>5000000</formula>
    </cfRule>
  </conditionalFormatting>
  <conditionalFormatting sqref="O849">
    <cfRule type="expression" dxfId="12522" priority="12185">
      <formula>ISTEXT($O$849)</formula>
    </cfRule>
  </conditionalFormatting>
  <conditionalFormatting sqref="O849">
    <cfRule type="cellIs" dxfId="12521" priority="12184" operator="lessThan">
      <formula>0</formula>
    </cfRule>
  </conditionalFormatting>
  <conditionalFormatting sqref="P849">
    <cfRule type="cellIs" dxfId="12520" priority="12183" operator="greaterThan">
      <formula>5000000</formula>
    </cfRule>
  </conditionalFormatting>
  <conditionalFormatting sqref="P849">
    <cfRule type="expression" dxfId="12519" priority="12182">
      <formula>ISTEXT($P$849)</formula>
    </cfRule>
  </conditionalFormatting>
  <conditionalFormatting sqref="P849">
    <cfRule type="cellIs" dxfId="12518" priority="12181" operator="lessThan">
      <formula>0</formula>
    </cfRule>
  </conditionalFormatting>
  <conditionalFormatting sqref="Q849">
    <cfRule type="cellIs" dxfId="12517" priority="12180" operator="greaterThan">
      <formula>5000000</formula>
    </cfRule>
  </conditionalFormatting>
  <conditionalFormatting sqref="Q849">
    <cfRule type="expression" dxfId="12516" priority="12179">
      <formula>ISTEXT($Q$849)</formula>
    </cfRule>
  </conditionalFormatting>
  <conditionalFormatting sqref="Q849">
    <cfRule type="cellIs" dxfId="12515" priority="12178" operator="lessThan">
      <formula>0</formula>
    </cfRule>
  </conditionalFormatting>
  <conditionalFormatting sqref="R849">
    <cfRule type="cellIs" dxfId="12514" priority="12177" operator="greaterThan">
      <formula>5000000</formula>
    </cfRule>
  </conditionalFormatting>
  <conditionalFormatting sqref="R849">
    <cfRule type="expression" dxfId="12513" priority="12176">
      <formula>ISTEXT($R$849)</formula>
    </cfRule>
  </conditionalFormatting>
  <conditionalFormatting sqref="R849">
    <cfRule type="cellIs" dxfId="12512" priority="12175" operator="lessThan">
      <formula>0</formula>
    </cfRule>
  </conditionalFormatting>
  <conditionalFormatting sqref="S849">
    <cfRule type="cellIs" dxfId="12511" priority="12174" operator="greaterThan">
      <formula>5000000</formula>
    </cfRule>
  </conditionalFormatting>
  <conditionalFormatting sqref="S849">
    <cfRule type="expression" dxfId="12510" priority="12173">
      <formula>ISTEXT($S$849)</formula>
    </cfRule>
  </conditionalFormatting>
  <conditionalFormatting sqref="S849">
    <cfRule type="cellIs" dxfId="12509" priority="12172" operator="lessThan">
      <formula>0</formula>
    </cfRule>
  </conditionalFormatting>
  <conditionalFormatting sqref="T849">
    <cfRule type="cellIs" dxfId="12508" priority="12171" operator="greaterThan">
      <formula>5000000</formula>
    </cfRule>
  </conditionalFormatting>
  <conditionalFormatting sqref="T849">
    <cfRule type="expression" dxfId="12507" priority="12170">
      <formula>ISTEXT($T$849)</formula>
    </cfRule>
  </conditionalFormatting>
  <conditionalFormatting sqref="T849">
    <cfRule type="cellIs" dxfId="12506" priority="12169" operator="lessThan">
      <formula>0</formula>
    </cfRule>
  </conditionalFormatting>
  <conditionalFormatting sqref="U849">
    <cfRule type="cellIs" dxfId="12505" priority="12168" operator="greaterThan">
      <formula>5000000</formula>
    </cfRule>
  </conditionalFormatting>
  <conditionalFormatting sqref="U849">
    <cfRule type="expression" dxfId="12504" priority="12167">
      <formula>ISTEXT($U$849)</formula>
    </cfRule>
  </conditionalFormatting>
  <conditionalFormatting sqref="U849">
    <cfRule type="cellIs" dxfId="12503" priority="12166" operator="lessThan">
      <formula>0</formula>
    </cfRule>
  </conditionalFormatting>
  <conditionalFormatting sqref="V849">
    <cfRule type="cellIs" dxfId="12502" priority="12165" operator="greaterThan">
      <formula>5000000</formula>
    </cfRule>
  </conditionalFormatting>
  <conditionalFormatting sqref="V849">
    <cfRule type="expression" dxfId="12501" priority="12164">
      <formula>ISTEXT($V$849)</formula>
    </cfRule>
  </conditionalFormatting>
  <conditionalFormatting sqref="V849">
    <cfRule type="cellIs" dxfId="12500" priority="12163" operator="lessThan">
      <formula>0</formula>
    </cfRule>
  </conditionalFormatting>
  <conditionalFormatting sqref="W849">
    <cfRule type="cellIs" dxfId="12499" priority="12162" operator="greaterThan">
      <formula>5000000</formula>
    </cfRule>
  </conditionalFormatting>
  <conditionalFormatting sqref="W849">
    <cfRule type="expression" dxfId="12498" priority="12161">
      <formula>ISTEXT($W$849)</formula>
    </cfRule>
  </conditionalFormatting>
  <conditionalFormatting sqref="W849">
    <cfRule type="cellIs" dxfId="12497" priority="12160" operator="lessThan">
      <formula>0</formula>
    </cfRule>
  </conditionalFormatting>
  <conditionalFormatting sqref="X849">
    <cfRule type="cellIs" dxfId="12496" priority="12159" operator="greaterThan">
      <formula>5000000</formula>
    </cfRule>
  </conditionalFormatting>
  <conditionalFormatting sqref="X849">
    <cfRule type="expression" dxfId="12495" priority="12158">
      <formula>ISTEXT($X$849)</formula>
    </cfRule>
  </conditionalFormatting>
  <conditionalFormatting sqref="X849">
    <cfRule type="cellIs" dxfId="12494" priority="12157" operator="lessThan">
      <formula>0</formula>
    </cfRule>
  </conditionalFormatting>
  <conditionalFormatting sqref="Y849">
    <cfRule type="cellIs" dxfId="12493" priority="12156" operator="greaterThan">
      <formula>5000000</formula>
    </cfRule>
  </conditionalFormatting>
  <conditionalFormatting sqref="Y849">
    <cfRule type="expression" dxfId="12492" priority="12155">
      <formula>ISTEXT($Y$849)</formula>
    </cfRule>
  </conditionalFormatting>
  <conditionalFormatting sqref="Y849">
    <cfRule type="cellIs" dxfId="12491" priority="12154" operator="lessThan">
      <formula>0</formula>
    </cfRule>
  </conditionalFormatting>
  <conditionalFormatting sqref="Z849">
    <cfRule type="cellIs" dxfId="12490" priority="12153" operator="greaterThan">
      <formula>5000000</formula>
    </cfRule>
  </conditionalFormatting>
  <conditionalFormatting sqref="Z849">
    <cfRule type="expression" dxfId="12489" priority="12152">
      <formula>ISTEXT($Z$849)</formula>
    </cfRule>
  </conditionalFormatting>
  <conditionalFormatting sqref="Z849">
    <cfRule type="cellIs" dxfId="12488" priority="12151" operator="lessThan">
      <formula>0</formula>
    </cfRule>
  </conditionalFormatting>
  <conditionalFormatting sqref="E850">
    <cfRule type="cellIs" dxfId="12487" priority="12150" operator="greaterThan">
      <formula>5000000</formula>
    </cfRule>
  </conditionalFormatting>
  <conditionalFormatting sqref="E850">
    <cfRule type="expression" dxfId="12486" priority="12149">
      <formula>ISTEXT($E$850)</formula>
    </cfRule>
  </conditionalFormatting>
  <conditionalFormatting sqref="E850">
    <cfRule type="cellIs" dxfId="12485" priority="12148" operator="lessThan">
      <formula>0</formula>
    </cfRule>
  </conditionalFormatting>
  <conditionalFormatting sqref="F850">
    <cfRule type="cellIs" dxfId="12484" priority="12147" operator="greaterThan">
      <formula>5000000</formula>
    </cfRule>
  </conditionalFormatting>
  <conditionalFormatting sqref="F850">
    <cfRule type="expression" dxfId="12483" priority="12146">
      <formula>ISTEXT($F$850)</formula>
    </cfRule>
  </conditionalFormatting>
  <conditionalFormatting sqref="F850">
    <cfRule type="cellIs" dxfId="12482" priority="12145" operator="lessThan">
      <formula>0</formula>
    </cfRule>
  </conditionalFormatting>
  <conditionalFormatting sqref="G850">
    <cfRule type="cellIs" dxfId="12481" priority="12144" operator="greaterThan">
      <formula>5000000</formula>
    </cfRule>
  </conditionalFormatting>
  <conditionalFormatting sqref="G850">
    <cfRule type="expression" dxfId="12480" priority="12143">
      <formula>ISTEXT($G$850)</formula>
    </cfRule>
  </conditionalFormatting>
  <conditionalFormatting sqref="G850">
    <cfRule type="cellIs" dxfId="12479" priority="12142" operator="lessThan">
      <formula>0</formula>
    </cfRule>
  </conditionalFormatting>
  <conditionalFormatting sqref="H850">
    <cfRule type="cellIs" dxfId="12478" priority="12141" operator="greaterThan">
      <formula>5000000</formula>
    </cfRule>
  </conditionalFormatting>
  <conditionalFormatting sqref="H850">
    <cfRule type="expression" dxfId="12477" priority="12140">
      <formula>ISTEXT($H$850)</formula>
    </cfRule>
  </conditionalFormatting>
  <conditionalFormatting sqref="H850">
    <cfRule type="cellIs" dxfId="12476" priority="12139" operator="lessThan">
      <formula>0</formula>
    </cfRule>
  </conditionalFormatting>
  <conditionalFormatting sqref="I850">
    <cfRule type="cellIs" dxfId="12475" priority="12138" operator="greaterThan">
      <formula>5000000</formula>
    </cfRule>
  </conditionalFormatting>
  <conditionalFormatting sqref="I850">
    <cfRule type="expression" dxfId="12474" priority="12137">
      <formula>ISTEXT($I$850)</formula>
    </cfRule>
  </conditionalFormatting>
  <conditionalFormatting sqref="I850">
    <cfRule type="cellIs" dxfId="12473" priority="12136" operator="lessThan">
      <formula>0</formula>
    </cfRule>
  </conditionalFormatting>
  <conditionalFormatting sqref="J850">
    <cfRule type="cellIs" dxfId="12472" priority="12135" operator="greaterThan">
      <formula>5000000</formula>
    </cfRule>
  </conditionalFormatting>
  <conditionalFormatting sqref="J850">
    <cfRule type="expression" dxfId="12471" priority="12134">
      <formula>ISTEXT($J$850)</formula>
    </cfRule>
  </conditionalFormatting>
  <conditionalFormatting sqref="J850">
    <cfRule type="cellIs" dxfId="12470" priority="12133" operator="lessThan">
      <formula>0</formula>
    </cfRule>
  </conditionalFormatting>
  <conditionalFormatting sqref="K850">
    <cfRule type="cellIs" dxfId="12469" priority="12132" operator="greaterThan">
      <formula>5000000</formula>
    </cfRule>
  </conditionalFormatting>
  <conditionalFormatting sqref="K850">
    <cfRule type="expression" dxfId="12468" priority="12131">
      <formula>ISTEXT($K$850)</formula>
    </cfRule>
  </conditionalFormatting>
  <conditionalFormatting sqref="K850">
    <cfRule type="cellIs" dxfId="12467" priority="12130" operator="lessThan">
      <formula>0</formula>
    </cfRule>
  </conditionalFormatting>
  <conditionalFormatting sqref="L850">
    <cfRule type="cellIs" dxfId="12466" priority="12129" operator="greaterThan">
      <formula>5000000</formula>
    </cfRule>
  </conditionalFormatting>
  <conditionalFormatting sqref="L850">
    <cfRule type="expression" dxfId="12465" priority="12128">
      <formula>ISTEXT($L$850)</formula>
    </cfRule>
  </conditionalFormatting>
  <conditionalFormatting sqref="L850">
    <cfRule type="cellIs" dxfId="12464" priority="12127" operator="lessThan">
      <formula>0</formula>
    </cfRule>
  </conditionalFormatting>
  <conditionalFormatting sqref="M850">
    <cfRule type="cellIs" dxfId="12463" priority="12126" operator="greaterThan">
      <formula>5000000</formula>
    </cfRule>
  </conditionalFormatting>
  <conditionalFormatting sqref="M850">
    <cfRule type="expression" dxfId="12462" priority="12125">
      <formula>ISTEXT($M$850)</formula>
    </cfRule>
  </conditionalFormatting>
  <conditionalFormatting sqref="M850">
    <cfRule type="cellIs" dxfId="12461" priority="12124" operator="lessThan">
      <formula>0</formula>
    </cfRule>
  </conditionalFormatting>
  <conditionalFormatting sqref="N850">
    <cfRule type="cellIs" dxfId="12460" priority="12123" operator="greaterThan">
      <formula>5000000</formula>
    </cfRule>
  </conditionalFormatting>
  <conditionalFormatting sqref="N850">
    <cfRule type="expression" dxfId="12459" priority="12122">
      <formula>ISTEXT($N$850)</formula>
    </cfRule>
  </conditionalFormatting>
  <conditionalFormatting sqref="N850">
    <cfRule type="cellIs" dxfId="12458" priority="12121" operator="lessThan">
      <formula>0</formula>
    </cfRule>
  </conditionalFormatting>
  <conditionalFormatting sqref="O850">
    <cfRule type="cellIs" dxfId="12457" priority="12120" operator="greaterThan">
      <formula>5000000</formula>
    </cfRule>
  </conditionalFormatting>
  <conditionalFormatting sqref="O850">
    <cfRule type="expression" dxfId="12456" priority="12119">
      <formula>ISTEXT($O$850)</formula>
    </cfRule>
  </conditionalFormatting>
  <conditionalFormatting sqref="O850">
    <cfRule type="cellIs" dxfId="12455" priority="12118" operator="lessThan">
      <formula>0</formula>
    </cfRule>
  </conditionalFormatting>
  <conditionalFormatting sqref="P850">
    <cfRule type="cellIs" dxfId="12454" priority="12117" operator="greaterThan">
      <formula>5000000</formula>
    </cfRule>
  </conditionalFormatting>
  <conditionalFormatting sqref="P850">
    <cfRule type="expression" dxfId="12453" priority="12116">
      <formula>ISTEXT($P$850)</formula>
    </cfRule>
  </conditionalFormatting>
  <conditionalFormatting sqref="P850">
    <cfRule type="cellIs" dxfId="12452" priority="12115" operator="lessThan">
      <formula>0</formula>
    </cfRule>
  </conditionalFormatting>
  <conditionalFormatting sqref="Q850">
    <cfRule type="cellIs" dxfId="12451" priority="12114" operator="greaterThan">
      <formula>5000000</formula>
    </cfRule>
  </conditionalFormatting>
  <conditionalFormatting sqref="Q850">
    <cfRule type="expression" dxfId="12450" priority="12113">
      <formula>ISTEXT($Q$850)</formula>
    </cfRule>
  </conditionalFormatting>
  <conditionalFormatting sqref="Q850">
    <cfRule type="cellIs" dxfId="12449" priority="12112" operator="lessThan">
      <formula>0</formula>
    </cfRule>
  </conditionalFormatting>
  <conditionalFormatting sqref="R850">
    <cfRule type="cellIs" dxfId="12448" priority="12111" operator="greaterThan">
      <formula>5000000</formula>
    </cfRule>
  </conditionalFormatting>
  <conditionalFormatting sqref="R850">
    <cfRule type="expression" dxfId="12447" priority="12110">
      <formula>ISTEXT($R$850)</formula>
    </cfRule>
  </conditionalFormatting>
  <conditionalFormatting sqref="R850">
    <cfRule type="cellIs" dxfId="12446" priority="12109" operator="lessThan">
      <formula>0</formula>
    </cfRule>
  </conditionalFormatting>
  <conditionalFormatting sqref="S850">
    <cfRule type="cellIs" dxfId="12445" priority="12108" operator="greaterThan">
      <formula>5000000</formula>
    </cfRule>
  </conditionalFormatting>
  <conditionalFormatting sqref="S850">
    <cfRule type="expression" dxfId="12444" priority="12107">
      <formula>ISTEXT($S$850)</formula>
    </cfRule>
  </conditionalFormatting>
  <conditionalFormatting sqref="S850">
    <cfRule type="cellIs" dxfId="12443" priority="12106" operator="lessThan">
      <formula>0</formula>
    </cfRule>
  </conditionalFormatting>
  <conditionalFormatting sqref="T850">
    <cfRule type="cellIs" dxfId="12442" priority="12105" operator="greaterThan">
      <formula>5000000</formula>
    </cfRule>
  </conditionalFormatting>
  <conditionalFormatting sqref="T850">
    <cfRule type="expression" dxfId="12441" priority="12104">
      <formula>ISTEXT($T$850)</formula>
    </cfRule>
  </conditionalFormatting>
  <conditionalFormatting sqref="T850">
    <cfRule type="cellIs" dxfId="12440" priority="12103" operator="lessThan">
      <formula>0</formula>
    </cfRule>
  </conditionalFormatting>
  <conditionalFormatting sqref="U850">
    <cfRule type="cellIs" dxfId="12439" priority="12102" operator="greaterThan">
      <formula>5000000</formula>
    </cfRule>
  </conditionalFormatting>
  <conditionalFormatting sqref="U850">
    <cfRule type="expression" dxfId="12438" priority="12101">
      <formula>ISTEXT($U$850)</formula>
    </cfRule>
  </conditionalFormatting>
  <conditionalFormatting sqref="U850">
    <cfRule type="cellIs" dxfId="12437" priority="12100" operator="lessThan">
      <formula>0</formula>
    </cfRule>
  </conditionalFormatting>
  <conditionalFormatting sqref="V850">
    <cfRule type="cellIs" dxfId="12436" priority="12099" operator="greaterThan">
      <formula>5000000</formula>
    </cfRule>
  </conditionalFormatting>
  <conditionalFormatting sqref="V850">
    <cfRule type="expression" dxfId="12435" priority="12098">
      <formula>ISTEXT($V$850)</formula>
    </cfRule>
  </conditionalFormatting>
  <conditionalFormatting sqref="V850">
    <cfRule type="cellIs" dxfId="12434" priority="12097" operator="lessThan">
      <formula>0</formula>
    </cfRule>
  </conditionalFormatting>
  <conditionalFormatting sqref="W850">
    <cfRule type="cellIs" dxfId="12433" priority="12096" operator="greaterThan">
      <formula>5000000</formula>
    </cfRule>
  </conditionalFormatting>
  <conditionalFormatting sqref="W850">
    <cfRule type="expression" dxfId="12432" priority="12095">
      <formula>ISTEXT($W$850)</formula>
    </cfRule>
  </conditionalFormatting>
  <conditionalFormatting sqref="W850">
    <cfRule type="cellIs" dxfId="12431" priority="12094" operator="lessThan">
      <formula>0</formula>
    </cfRule>
  </conditionalFormatting>
  <conditionalFormatting sqref="X850">
    <cfRule type="cellIs" dxfId="12430" priority="12093" operator="greaterThan">
      <formula>5000000</formula>
    </cfRule>
  </conditionalFormatting>
  <conditionalFormatting sqref="X850">
    <cfRule type="expression" dxfId="12429" priority="12092">
      <formula>ISTEXT($X$850)</formula>
    </cfRule>
  </conditionalFormatting>
  <conditionalFormatting sqref="X850">
    <cfRule type="cellIs" dxfId="12428" priority="12091" operator="lessThan">
      <formula>0</formula>
    </cfRule>
  </conditionalFormatting>
  <conditionalFormatting sqref="Y850">
    <cfRule type="cellIs" dxfId="12427" priority="12090" operator="greaterThan">
      <formula>5000000</formula>
    </cfRule>
  </conditionalFormatting>
  <conditionalFormatting sqref="Y850">
    <cfRule type="expression" dxfId="12426" priority="12089">
      <formula>ISTEXT($Y$850)</formula>
    </cfRule>
  </conditionalFormatting>
  <conditionalFormatting sqref="Y850">
    <cfRule type="cellIs" dxfId="12425" priority="12088" operator="lessThan">
      <formula>0</formula>
    </cfRule>
  </conditionalFormatting>
  <conditionalFormatting sqref="Z850">
    <cfRule type="cellIs" dxfId="12424" priority="12087" operator="greaterThan">
      <formula>5000000</formula>
    </cfRule>
  </conditionalFormatting>
  <conditionalFormatting sqref="Z850">
    <cfRule type="expression" dxfId="12423" priority="12086">
      <formula>ISTEXT($Z$850)</formula>
    </cfRule>
  </conditionalFormatting>
  <conditionalFormatting sqref="Z850">
    <cfRule type="cellIs" dxfId="12422" priority="12085" operator="lessThan">
      <formula>0</formula>
    </cfRule>
  </conditionalFormatting>
  <conditionalFormatting sqref="E885">
    <cfRule type="cellIs" dxfId="12421" priority="12084" operator="greaterThan">
      <formula>5000000</formula>
    </cfRule>
  </conditionalFormatting>
  <conditionalFormatting sqref="E885">
    <cfRule type="expression" dxfId="12420" priority="12083">
      <formula>ISTEXT($E$885)</formula>
    </cfRule>
  </conditionalFormatting>
  <conditionalFormatting sqref="E885">
    <cfRule type="cellIs" dxfId="12419" priority="12082" operator="lessThan">
      <formula>0</formula>
    </cfRule>
  </conditionalFormatting>
  <conditionalFormatting sqref="E886">
    <cfRule type="cellIs" dxfId="12418" priority="12081" operator="greaterThan">
      <formula>5000000</formula>
    </cfRule>
  </conditionalFormatting>
  <conditionalFormatting sqref="E886">
    <cfRule type="expression" dxfId="12417" priority="12080">
      <formula>ISTEXT($E$886)</formula>
    </cfRule>
  </conditionalFormatting>
  <conditionalFormatting sqref="E886">
    <cfRule type="cellIs" dxfId="12416" priority="12079" operator="lessThan">
      <formula>0</formula>
    </cfRule>
  </conditionalFormatting>
  <conditionalFormatting sqref="E888">
    <cfRule type="cellIs" dxfId="12415" priority="12078" operator="greaterThan">
      <formula>5000000</formula>
    </cfRule>
  </conditionalFormatting>
  <conditionalFormatting sqref="E888">
    <cfRule type="expression" dxfId="12414" priority="12077">
      <formula>ISTEXT($E$888)</formula>
    </cfRule>
  </conditionalFormatting>
  <conditionalFormatting sqref="E888">
    <cfRule type="cellIs" dxfId="12413" priority="12076" operator="lessThan">
      <formula>0</formula>
    </cfRule>
  </conditionalFormatting>
  <conditionalFormatting sqref="F888">
    <cfRule type="cellIs" dxfId="12412" priority="12075" operator="greaterThan">
      <formula>5000000</formula>
    </cfRule>
  </conditionalFormatting>
  <conditionalFormatting sqref="F888">
    <cfRule type="expression" dxfId="12411" priority="12074">
      <formula>ISTEXT($F$888)</formula>
    </cfRule>
  </conditionalFormatting>
  <conditionalFormatting sqref="F888">
    <cfRule type="cellIs" dxfId="12410" priority="12073" operator="lessThan">
      <formula>0</formula>
    </cfRule>
  </conditionalFormatting>
  <conditionalFormatting sqref="G888">
    <cfRule type="cellIs" dxfId="12409" priority="12072" operator="greaterThan">
      <formula>5000000</formula>
    </cfRule>
  </conditionalFormatting>
  <conditionalFormatting sqref="G888">
    <cfRule type="expression" dxfId="12408" priority="12071">
      <formula>ISTEXT($G$888)</formula>
    </cfRule>
  </conditionalFormatting>
  <conditionalFormatting sqref="G888">
    <cfRule type="cellIs" dxfId="12407" priority="12070" operator="lessThan">
      <formula>0</formula>
    </cfRule>
  </conditionalFormatting>
  <conditionalFormatting sqref="H888">
    <cfRule type="cellIs" dxfId="12406" priority="12069" operator="greaterThan">
      <formula>5000000</formula>
    </cfRule>
  </conditionalFormatting>
  <conditionalFormatting sqref="H888">
    <cfRule type="expression" dxfId="12405" priority="12068">
      <formula>ISTEXT($H$888)</formula>
    </cfRule>
  </conditionalFormatting>
  <conditionalFormatting sqref="H888">
    <cfRule type="cellIs" dxfId="12404" priority="12067" operator="lessThan">
      <formula>0</formula>
    </cfRule>
  </conditionalFormatting>
  <conditionalFormatting sqref="I888">
    <cfRule type="cellIs" dxfId="12403" priority="12066" operator="greaterThan">
      <formula>5000000</formula>
    </cfRule>
  </conditionalFormatting>
  <conditionalFormatting sqref="I888">
    <cfRule type="expression" dxfId="12402" priority="12065">
      <formula>ISTEXT($I$888)</formula>
    </cfRule>
  </conditionalFormatting>
  <conditionalFormatting sqref="I888">
    <cfRule type="cellIs" dxfId="12401" priority="12064" operator="lessThan">
      <formula>0</formula>
    </cfRule>
  </conditionalFormatting>
  <conditionalFormatting sqref="J888">
    <cfRule type="cellIs" dxfId="12400" priority="12063" operator="greaterThan">
      <formula>5000000</formula>
    </cfRule>
  </conditionalFormatting>
  <conditionalFormatting sqref="J888">
    <cfRule type="expression" dxfId="12399" priority="12062">
      <formula>ISTEXT($J$888)</formula>
    </cfRule>
  </conditionalFormatting>
  <conditionalFormatting sqref="J888">
    <cfRule type="cellIs" dxfId="12398" priority="12061" operator="lessThan">
      <formula>0</formula>
    </cfRule>
  </conditionalFormatting>
  <conditionalFormatting sqref="K888">
    <cfRule type="cellIs" dxfId="12397" priority="12060" operator="greaterThan">
      <formula>5000000</formula>
    </cfRule>
  </conditionalFormatting>
  <conditionalFormatting sqref="K888">
    <cfRule type="expression" dxfId="12396" priority="12059">
      <formula>ISTEXT($K$888)</formula>
    </cfRule>
  </conditionalFormatting>
  <conditionalFormatting sqref="K888">
    <cfRule type="cellIs" dxfId="12395" priority="12058" operator="lessThan">
      <formula>0</formula>
    </cfRule>
  </conditionalFormatting>
  <conditionalFormatting sqref="L888">
    <cfRule type="cellIs" dxfId="12394" priority="12057" operator="greaterThan">
      <formula>5000000</formula>
    </cfRule>
  </conditionalFormatting>
  <conditionalFormatting sqref="L888">
    <cfRule type="expression" dxfId="12393" priority="12056">
      <formula>ISTEXT($L$888)</formula>
    </cfRule>
  </conditionalFormatting>
  <conditionalFormatting sqref="L888">
    <cfRule type="cellIs" dxfId="12392" priority="12055" operator="lessThan">
      <formula>0</formula>
    </cfRule>
  </conditionalFormatting>
  <conditionalFormatting sqref="M888">
    <cfRule type="cellIs" dxfId="12391" priority="12054" operator="greaterThan">
      <formula>5000000</formula>
    </cfRule>
  </conditionalFormatting>
  <conditionalFormatting sqref="M888">
    <cfRule type="expression" dxfId="12390" priority="12053">
      <formula>ISTEXT($M$888)</formula>
    </cfRule>
  </conditionalFormatting>
  <conditionalFormatting sqref="M888">
    <cfRule type="cellIs" dxfId="12389" priority="12052" operator="lessThan">
      <formula>0</formula>
    </cfRule>
  </conditionalFormatting>
  <conditionalFormatting sqref="N888">
    <cfRule type="cellIs" dxfId="12388" priority="12051" operator="greaterThan">
      <formula>5000000</formula>
    </cfRule>
  </conditionalFormatting>
  <conditionalFormatting sqref="N888">
    <cfRule type="expression" dxfId="12387" priority="12050">
      <formula>ISTEXT($N$888)</formula>
    </cfRule>
  </conditionalFormatting>
  <conditionalFormatting sqref="N888">
    <cfRule type="cellIs" dxfId="12386" priority="12049" operator="lessThan">
      <formula>0</formula>
    </cfRule>
  </conditionalFormatting>
  <conditionalFormatting sqref="O888">
    <cfRule type="cellIs" dxfId="12385" priority="12048" operator="greaterThan">
      <formula>5000000</formula>
    </cfRule>
  </conditionalFormatting>
  <conditionalFormatting sqref="O888">
    <cfRule type="expression" dxfId="12384" priority="12047">
      <formula>ISTEXT($O$888)</formula>
    </cfRule>
  </conditionalFormatting>
  <conditionalFormatting sqref="O888">
    <cfRule type="cellIs" dxfId="12383" priority="12046" operator="lessThan">
      <formula>0</formula>
    </cfRule>
  </conditionalFormatting>
  <conditionalFormatting sqref="P888">
    <cfRule type="cellIs" dxfId="12382" priority="12045" operator="greaterThan">
      <formula>5000000</formula>
    </cfRule>
  </conditionalFormatting>
  <conditionalFormatting sqref="P888">
    <cfRule type="expression" dxfId="12381" priority="12044">
      <formula>ISTEXT($P$888)</formula>
    </cfRule>
  </conditionalFormatting>
  <conditionalFormatting sqref="P888">
    <cfRule type="cellIs" dxfId="12380" priority="12043" operator="lessThan">
      <formula>0</formula>
    </cfRule>
  </conditionalFormatting>
  <conditionalFormatting sqref="Q888">
    <cfRule type="cellIs" dxfId="12379" priority="12042" operator="greaterThan">
      <formula>5000000</formula>
    </cfRule>
  </conditionalFormatting>
  <conditionalFormatting sqref="Q888">
    <cfRule type="expression" dxfId="12378" priority="12041">
      <formula>ISTEXT($Q$888)</formula>
    </cfRule>
  </conditionalFormatting>
  <conditionalFormatting sqref="Q888">
    <cfRule type="cellIs" dxfId="12377" priority="12040" operator="lessThan">
      <formula>0</formula>
    </cfRule>
  </conditionalFormatting>
  <conditionalFormatting sqref="R888">
    <cfRule type="cellIs" dxfId="12376" priority="12039" operator="greaterThan">
      <formula>5000000</formula>
    </cfRule>
  </conditionalFormatting>
  <conditionalFormatting sqref="R888">
    <cfRule type="expression" dxfId="12375" priority="12038">
      <formula>ISTEXT($R$888)</formula>
    </cfRule>
  </conditionalFormatting>
  <conditionalFormatting sqref="R888">
    <cfRule type="cellIs" dxfId="12374" priority="12037" operator="lessThan">
      <formula>0</formula>
    </cfRule>
  </conditionalFormatting>
  <conditionalFormatting sqref="S888">
    <cfRule type="cellIs" dxfId="12373" priority="12036" operator="greaterThan">
      <formula>5000000</formula>
    </cfRule>
  </conditionalFormatting>
  <conditionalFormatting sqref="S888">
    <cfRule type="expression" dxfId="12372" priority="12035">
      <formula>ISTEXT($S$888)</formula>
    </cfRule>
  </conditionalFormatting>
  <conditionalFormatting sqref="S888">
    <cfRule type="cellIs" dxfId="12371" priority="12034" operator="lessThan">
      <formula>0</formula>
    </cfRule>
  </conditionalFormatting>
  <conditionalFormatting sqref="T888">
    <cfRule type="cellIs" dxfId="12370" priority="12033" operator="greaterThan">
      <formula>5000000</formula>
    </cfRule>
  </conditionalFormatting>
  <conditionalFormatting sqref="T888">
    <cfRule type="expression" dxfId="12369" priority="12032">
      <formula>ISTEXT($T$888)</formula>
    </cfRule>
  </conditionalFormatting>
  <conditionalFormatting sqref="T888">
    <cfRule type="cellIs" dxfId="12368" priority="12031" operator="lessThan">
      <formula>0</formula>
    </cfRule>
  </conditionalFormatting>
  <conditionalFormatting sqref="U888">
    <cfRule type="cellIs" dxfId="12367" priority="12030" operator="greaterThan">
      <formula>5000000</formula>
    </cfRule>
  </conditionalFormatting>
  <conditionalFormatting sqref="U888">
    <cfRule type="expression" dxfId="12366" priority="12029">
      <formula>ISTEXT($U$888)</formula>
    </cfRule>
  </conditionalFormatting>
  <conditionalFormatting sqref="U888">
    <cfRule type="cellIs" dxfId="12365" priority="12028" operator="lessThan">
      <formula>0</formula>
    </cfRule>
  </conditionalFormatting>
  <conditionalFormatting sqref="V888">
    <cfRule type="cellIs" dxfId="12364" priority="12027" operator="greaterThan">
      <formula>5000000</formula>
    </cfRule>
  </conditionalFormatting>
  <conditionalFormatting sqref="V888">
    <cfRule type="expression" dxfId="12363" priority="12026">
      <formula>ISTEXT($V$888)</formula>
    </cfRule>
  </conditionalFormatting>
  <conditionalFormatting sqref="V888">
    <cfRule type="cellIs" dxfId="12362" priority="12025" operator="lessThan">
      <formula>0</formula>
    </cfRule>
  </conditionalFormatting>
  <conditionalFormatting sqref="W888">
    <cfRule type="cellIs" dxfId="12361" priority="12024" operator="greaterThan">
      <formula>5000000</formula>
    </cfRule>
  </conditionalFormatting>
  <conditionalFormatting sqref="W888">
    <cfRule type="expression" dxfId="12360" priority="12023">
      <formula>ISTEXT($W$888)</formula>
    </cfRule>
  </conditionalFormatting>
  <conditionalFormatting sqref="W888">
    <cfRule type="cellIs" dxfId="12359" priority="12022" operator="lessThan">
      <formula>0</formula>
    </cfRule>
  </conditionalFormatting>
  <conditionalFormatting sqref="X888">
    <cfRule type="cellIs" dxfId="12358" priority="12021" operator="greaterThan">
      <formula>5000000</formula>
    </cfRule>
  </conditionalFormatting>
  <conditionalFormatting sqref="X888">
    <cfRule type="expression" dxfId="12357" priority="12020">
      <formula>ISTEXT($X$888)</formula>
    </cfRule>
  </conditionalFormatting>
  <conditionalFormatting sqref="X888">
    <cfRule type="cellIs" dxfId="12356" priority="12019" operator="lessThan">
      <formula>0</formula>
    </cfRule>
  </conditionalFormatting>
  <conditionalFormatting sqref="Y888">
    <cfRule type="cellIs" dxfId="12355" priority="12018" operator="greaterThan">
      <formula>5000000</formula>
    </cfRule>
  </conditionalFormatting>
  <conditionalFormatting sqref="Y888">
    <cfRule type="expression" dxfId="12354" priority="12017">
      <formula>ISTEXT($Y$888)</formula>
    </cfRule>
  </conditionalFormatting>
  <conditionalFormatting sqref="Y888">
    <cfRule type="cellIs" dxfId="12353" priority="12016" operator="lessThan">
      <formula>0</formula>
    </cfRule>
  </conditionalFormatting>
  <conditionalFormatting sqref="Z888">
    <cfRule type="cellIs" dxfId="12352" priority="12015" operator="greaterThan">
      <formula>5000000</formula>
    </cfRule>
  </conditionalFormatting>
  <conditionalFormatting sqref="Z888">
    <cfRule type="expression" dxfId="12351" priority="12014">
      <formula>ISTEXT($Z$888)</formula>
    </cfRule>
  </conditionalFormatting>
  <conditionalFormatting sqref="Z888">
    <cfRule type="cellIs" dxfId="12350" priority="12013" operator="lessThan">
      <formula>0</formula>
    </cfRule>
  </conditionalFormatting>
  <conditionalFormatting sqref="E889">
    <cfRule type="cellIs" dxfId="12349" priority="12012" operator="greaterThan">
      <formula>5000000</formula>
    </cfRule>
  </conditionalFormatting>
  <conditionalFormatting sqref="E889">
    <cfRule type="expression" dxfId="12348" priority="12011">
      <formula>ISTEXT($E$889)</formula>
    </cfRule>
  </conditionalFormatting>
  <conditionalFormatting sqref="E889">
    <cfRule type="cellIs" dxfId="12347" priority="12010" operator="lessThan">
      <formula>0</formula>
    </cfRule>
  </conditionalFormatting>
  <conditionalFormatting sqref="F889">
    <cfRule type="cellIs" dxfId="12346" priority="12009" operator="greaterThan">
      <formula>5000000</formula>
    </cfRule>
  </conditionalFormatting>
  <conditionalFormatting sqref="F889">
    <cfRule type="expression" dxfId="12345" priority="12008">
      <formula>ISTEXT($F$889)</formula>
    </cfRule>
  </conditionalFormatting>
  <conditionalFormatting sqref="F889">
    <cfRule type="cellIs" dxfId="12344" priority="12007" operator="lessThan">
      <formula>0</formula>
    </cfRule>
  </conditionalFormatting>
  <conditionalFormatting sqref="G889">
    <cfRule type="cellIs" dxfId="12343" priority="12006" operator="greaterThan">
      <formula>5000000</formula>
    </cfRule>
  </conditionalFormatting>
  <conditionalFormatting sqref="G889">
    <cfRule type="expression" dxfId="12342" priority="12005">
      <formula>ISTEXT($G$889)</formula>
    </cfRule>
  </conditionalFormatting>
  <conditionalFormatting sqref="G889">
    <cfRule type="cellIs" dxfId="12341" priority="12004" operator="lessThan">
      <formula>0</formula>
    </cfRule>
  </conditionalFormatting>
  <conditionalFormatting sqref="H889">
    <cfRule type="cellIs" dxfId="12340" priority="12003" operator="greaterThan">
      <formula>5000000</formula>
    </cfRule>
  </conditionalFormatting>
  <conditionalFormatting sqref="H889">
    <cfRule type="expression" dxfId="12339" priority="12002">
      <formula>ISTEXT($H$889)</formula>
    </cfRule>
  </conditionalFormatting>
  <conditionalFormatting sqref="H889">
    <cfRule type="cellIs" dxfId="12338" priority="12001" operator="lessThan">
      <formula>0</formula>
    </cfRule>
  </conditionalFormatting>
  <conditionalFormatting sqref="I889">
    <cfRule type="cellIs" dxfId="12337" priority="12000" operator="greaterThan">
      <formula>5000000</formula>
    </cfRule>
  </conditionalFormatting>
  <conditionalFormatting sqref="I889">
    <cfRule type="expression" dxfId="12336" priority="11999">
      <formula>ISTEXT($I$889)</formula>
    </cfRule>
  </conditionalFormatting>
  <conditionalFormatting sqref="I889">
    <cfRule type="cellIs" dxfId="12335" priority="11998" operator="lessThan">
      <formula>0</formula>
    </cfRule>
  </conditionalFormatting>
  <conditionalFormatting sqref="J889">
    <cfRule type="cellIs" dxfId="12334" priority="11997" operator="greaterThan">
      <formula>5000000</formula>
    </cfRule>
  </conditionalFormatting>
  <conditionalFormatting sqref="J889">
    <cfRule type="expression" dxfId="12333" priority="11996">
      <formula>ISTEXT($J$889)</formula>
    </cfRule>
  </conditionalFormatting>
  <conditionalFormatting sqref="J889">
    <cfRule type="cellIs" dxfId="12332" priority="11995" operator="lessThan">
      <formula>0</formula>
    </cfRule>
  </conditionalFormatting>
  <conditionalFormatting sqref="K889">
    <cfRule type="cellIs" dxfId="12331" priority="11994" operator="greaterThan">
      <formula>5000000</formula>
    </cfRule>
  </conditionalFormatting>
  <conditionalFormatting sqref="K889">
    <cfRule type="expression" dxfId="12330" priority="11993">
      <formula>ISTEXT($K$889)</formula>
    </cfRule>
  </conditionalFormatting>
  <conditionalFormatting sqref="K889">
    <cfRule type="cellIs" dxfId="12329" priority="11992" operator="lessThan">
      <formula>0</formula>
    </cfRule>
  </conditionalFormatting>
  <conditionalFormatting sqref="L889">
    <cfRule type="cellIs" dxfId="12328" priority="11991" operator="greaterThan">
      <formula>5000000</formula>
    </cfRule>
  </conditionalFormatting>
  <conditionalFormatting sqref="L889">
    <cfRule type="expression" dxfId="12327" priority="11990">
      <formula>ISTEXT($L$889)</formula>
    </cfRule>
  </conditionalFormatting>
  <conditionalFormatting sqref="L889">
    <cfRule type="cellIs" dxfId="12326" priority="11989" operator="lessThan">
      <formula>0</formula>
    </cfRule>
  </conditionalFormatting>
  <conditionalFormatting sqref="M889">
    <cfRule type="cellIs" dxfId="12325" priority="11988" operator="greaterThan">
      <formula>5000000</formula>
    </cfRule>
  </conditionalFormatting>
  <conditionalFormatting sqref="M889">
    <cfRule type="expression" dxfId="12324" priority="11987">
      <formula>ISTEXT($M$889)</formula>
    </cfRule>
  </conditionalFormatting>
  <conditionalFormatting sqref="M889">
    <cfRule type="cellIs" dxfId="12323" priority="11986" operator="lessThan">
      <formula>0</formula>
    </cfRule>
  </conditionalFormatting>
  <conditionalFormatting sqref="N889">
    <cfRule type="cellIs" dxfId="12322" priority="11985" operator="greaterThan">
      <formula>5000000</formula>
    </cfRule>
  </conditionalFormatting>
  <conditionalFormatting sqref="N889">
    <cfRule type="expression" dxfId="12321" priority="11984">
      <formula>ISTEXT($N$889)</formula>
    </cfRule>
  </conditionalFormatting>
  <conditionalFormatting sqref="N889">
    <cfRule type="cellIs" dxfId="12320" priority="11983" operator="lessThan">
      <formula>0</formula>
    </cfRule>
  </conditionalFormatting>
  <conditionalFormatting sqref="O889">
    <cfRule type="cellIs" dxfId="12319" priority="11982" operator="greaterThan">
      <formula>5000000</formula>
    </cfRule>
  </conditionalFormatting>
  <conditionalFormatting sqref="O889">
    <cfRule type="expression" dxfId="12318" priority="11981">
      <formula>ISTEXT($O$889)</formula>
    </cfRule>
  </conditionalFormatting>
  <conditionalFormatting sqref="O889">
    <cfRule type="cellIs" dxfId="12317" priority="11980" operator="lessThan">
      <formula>0</formula>
    </cfRule>
  </conditionalFormatting>
  <conditionalFormatting sqref="P889">
    <cfRule type="cellIs" dxfId="12316" priority="11979" operator="greaterThan">
      <formula>5000000</formula>
    </cfRule>
  </conditionalFormatting>
  <conditionalFormatting sqref="P889">
    <cfRule type="expression" dxfId="12315" priority="11978">
      <formula>ISTEXT($P$889)</formula>
    </cfRule>
  </conditionalFormatting>
  <conditionalFormatting sqref="P889">
    <cfRule type="cellIs" dxfId="12314" priority="11977" operator="lessThan">
      <formula>0</formula>
    </cfRule>
  </conditionalFormatting>
  <conditionalFormatting sqref="Q889">
    <cfRule type="cellIs" dxfId="12313" priority="11976" operator="greaterThan">
      <formula>5000000</formula>
    </cfRule>
  </conditionalFormatting>
  <conditionalFormatting sqref="Q889">
    <cfRule type="expression" dxfId="12312" priority="11975">
      <formula>ISTEXT($Q$889)</formula>
    </cfRule>
  </conditionalFormatting>
  <conditionalFormatting sqref="Q889">
    <cfRule type="cellIs" dxfId="12311" priority="11974" operator="lessThan">
      <formula>0</formula>
    </cfRule>
  </conditionalFormatting>
  <conditionalFormatting sqref="R889">
    <cfRule type="cellIs" dxfId="12310" priority="11973" operator="greaterThan">
      <formula>5000000</formula>
    </cfRule>
  </conditionalFormatting>
  <conditionalFormatting sqref="R889">
    <cfRule type="expression" dxfId="12309" priority="11972">
      <formula>ISTEXT($R$889)</formula>
    </cfRule>
  </conditionalFormatting>
  <conditionalFormatting sqref="R889">
    <cfRule type="cellIs" dxfId="12308" priority="11971" operator="lessThan">
      <formula>0</formula>
    </cfRule>
  </conditionalFormatting>
  <conditionalFormatting sqref="S889">
    <cfRule type="cellIs" dxfId="12307" priority="11970" operator="greaterThan">
      <formula>5000000</formula>
    </cfRule>
  </conditionalFormatting>
  <conditionalFormatting sqref="S889">
    <cfRule type="expression" dxfId="12306" priority="11969">
      <formula>ISTEXT($S$889)</formula>
    </cfRule>
  </conditionalFormatting>
  <conditionalFormatting sqref="S889">
    <cfRule type="cellIs" dxfId="12305" priority="11968" operator="lessThan">
      <formula>0</formula>
    </cfRule>
  </conditionalFormatting>
  <conditionalFormatting sqref="T889">
    <cfRule type="cellIs" dxfId="12304" priority="11967" operator="greaterThan">
      <formula>5000000</formula>
    </cfRule>
  </conditionalFormatting>
  <conditionalFormatting sqref="T889">
    <cfRule type="expression" dxfId="12303" priority="11966">
      <formula>ISTEXT($T$889)</formula>
    </cfRule>
  </conditionalFormatting>
  <conditionalFormatting sqref="T889">
    <cfRule type="cellIs" dxfId="12302" priority="11965" operator="lessThan">
      <formula>0</formula>
    </cfRule>
  </conditionalFormatting>
  <conditionalFormatting sqref="U889">
    <cfRule type="cellIs" dxfId="12301" priority="11964" operator="greaterThan">
      <formula>5000000</formula>
    </cfRule>
  </conditionalFormatting>
  <conditionalFormatting sqref="U889">
    <cfRule type="expression" dxfId="12300" priority="11963">
      <formula>ISTEXT($U$889)</formula>
    </cfRule>
  </conditionalFormatting>
  <conditionalFormatting sqref="U889">
    <cfRule type="cellIs" dxfId="12299" priority="11962" operator="lessThan">
      <formula>0</formula>
    </cfRule>
  </conditionalFormatting>
  <conditionalFormatting sqref="V889">
    <cfRule type="cellIs" dxfId="12298" priority="11961" operator="greaterThan">
      <formula>5000000</formula>
    </cfRule>
  </conditionalFormatting>
  <conditionalFormatting sqref="V889">
    <cfRule type="expression" dxfId="12297" priority="11960">
      <formula>ISTEXT($V$889)</formula>
    </cfRule>
  </conditionalFormatting>
  <conditionalFormatting sqref="V889">
    <cfRule type="cellIs" dxfId="12296" priority="11959" operator="lessThan">
      <formula>0</formula>
    </cfRule>
  </conditionalFormatting>
  <conditionalFormatting sqref="W889">
    <cfRule type="cellIs" dxfId="12295" priority="11958" operator="greaterThan">
      <formula>5000000</formula>
    </cfRule>
  </conditionalFormatting>
  <conditionalFormatting sqref="W889">
    <cfRule type="expression" dxfId="12294" priority="11957">
      <formula>ISTEXT($W$889)</formula>
    </cfRule>
  </conditionalFormatting>
  <conditionalFormatting sqref="W889">
    <cfRule type="cellIs" dxfId="12293" priority="11956" operator="lessThan">
      <formula>0</formula>
    </cfRule>
  </conditionalFormatting>
  <conditionalFormatting sqref="X889">
    <cfRule type="cellIs" dxfId="12292" priority="11955" operator="greaterThan">
      <formula>5000000</formula>
    </cfRule>
  </conditionalFormatting>
  <conditionalFormatting sqref="X889">
    <cfRule type="expression" dxfId="12291" priority="11954">
      <formula>ISTEXT($X$889)</formula>
    </cfRule>
  </conditionalFormatting>
  <conditionalFormatting sqref="X889">
    <cfRule type="cellIs" dxfId="12290" priority="11953" operator="lessThan">
      <formula>0</formula>
    </cfRule>
  </conditionalFormatting>
  <conditionalFormatting sqref="Y889">
    <cfRule type="cellIs" dxfId="12289" priority="11952" operator="greaterThan">
      <formula>5000000</formula>
    </cfRule>
  </conditionalFormatting>
  <conditionalFormatting sqref="Y889">
    <cfRule type="expression" dxfId="12288" priority="11951">
      <formula>ISTEXT($Y$889)</formula>
    </cfRule>
  </conditionalFormatting>
  <conditionalFormatting sqref="Y889">
    <cfRule type="cellIs" dxfId="12287" priority="11950" operator="lessThan">
      <formula>0</formula>
    </cfRule>
  </conditionalFormatting>
  <conditionalFormatting sqref="Z889">
    <cfRule type="cellIs" dxfId="12286" priority="11949" operator="greaterThan">
      <formula>5000000</formula>
    </cfRule>
  </conditionalFormatting>
  <conditionalFormatting sqref="Z889">
    <cfRule type="expression" dxfId="12285" priority="11948">
      <formula>ISTEXT($Z$889)</formula>
    </cfRule>
  </conditionalFormatting>
  <conditionalFormatting sqref="Z889">
    <cfRule type="cellIs" dxfId="12284" priority="11947" operator="lessThan">
      <formula>0</formula>
    </cfRule>
  </conditionalFormatting>
  <conditionalFormatting sqref="E890">
    <cfRule type="cellIs" dxfId="12283" priority="11946" operator="greaterThan">
      <formula>5000000</formula>
    </cfRule>
  </conditionalFormatting>
  <conditionalFormatting sqref="E890">
    <cfRule type="expression" dxfId="12282" priority="11945">
      <formula>ISTEXT($E$890)</formula>
    </cfRule>
  </conditionalFormatting>
  <conditionalFormatting sqref="E890">
    <cfRule type="cellIs" dxfId="12281" priority="11944" operator="lessThan">
      <formula>0</formula>
    </cfRule>
  </conditionalFormatting>
  <conditionalFormatting sqref="F890">
    <cfRule type="cellIs" dxfId="12280" priority="11943" operator="greaterThan">
      <formula>5000000</formula>
    </cfRule>
  </conditionalFormatting>
  <conditionalFormatting sqref="F890">
    <cfRule type="expression" dxfId="12279" priority="11942">
      <formula>ISTEXT($F$890)</formula>
    </cfRule>
  </conditionalFormatting>
  <conditionalFormatting sqref="F890">
    <cfRule type="cellIs" dxfId="12278" priority="11941" operator="lessThan">
      <formula>0</formula>
    </cfRule>
  </conditionalFormatting>
  <conditionalFormatting sqref="G890">
    <cfRule type="cellIs" dxfId="12277" priority="11940" operator="greaterThan">
      <formula>5000000</formula>
    </cfRule>
  </conditionalFormatting>
  <conditionalFormatting sqref="G890">
    <cfRule type="expression" dxfId="12276" priority="11939">
      <formula>ISTEXT($G$890)</formula>
    </cfRule>
  </conditionalFormatting>
  <conditionalFormatting sqref="G890">
    <cfRule type="cellIs" dxfId="12275" priority="11938" operator="lessThan">
      <formula>0</formula>
    </cfRule>
  </conditionalFormatting>
  <conditionalFormatting sqref="H890">
    <cfRule type="cellIs" dxfId="12274" priority="11937" operator="greaterThan">
      <formula>5000000</formula>
    </cfRule>
  </conditionalFormatting>
  <conditionalFormatting sqref="H890">
    <cfRule type="expression" dxfId="12273" priority="11936">
      <formula>ISTEXT($H$890)</formula>
    </cfRule>
  </conditionalFormatting>
  <conditionalFormatting sqref="H890">
    <cfRule type="cellIs" dxfId="12272" priority="11935" operator="lessThan">
      <formula>0</formula>
    </cfRule>
  </conditionalFormatting>
  <conditionalFormatting sqref="I890">
    <cfRule type="cellIs" dxfId="12271" priority="11934" operator="greaterThan">
      <formula>5000000</formula>
    </cfRule>
  </conditionalFormatting>
  <conditionalFormatting sqref="I890">
    <cfRule type="expression" dxfId="12270" priority="11933">
      <formula>ISTEXT($I$890)</formula>
    </cfRule>
  </conditionalFormatting>
  <conditionalFormatting sqref="I890">
    <cfRule type="cellIs" dxfId="12269" priority="11932" operator="lessThan">
      <formula>0</formula>
    </cfRule>
  </conditionalFormatting>
  <conditionalFormatting sqref="J890">
    <cfRule type="cellIs" dxfId="12268" priority="11931" operator="greaterThan">
      <formula>5000000</formula>
    </cfRule>
  </conditionalFormatting>
  <conditionalFormatting sqref="J890">
    <cfRule type="expression" dxfId="12267" priority="11930">
      <formula>ISTEXT($J$890)</formula>
    </cfRule>
  </conditionalFormatting>
  <conditionalFormatting sqref="J890">
    <cfRule type="cellIs" dxfId="12266" priority="11929" operator="lessThan">
      <formula>0</formula>
    </cfRule>
  </conditionalFormatting>
  <conditionalFormatting sqref="K890">
    <cfRule type="cellIs" dxfId="12265" priority="11928" operator="greaterThan">
      <formula>5000000</formula>
    </cfRule>
  </conditionalFormatting>
  <conditionalFormatting sqref="K890">
    <cfRule type="expression" dxfId="12264" priority="11927">
      <formula>ISTEXT($K$890)</formula>
    </cfRule>
  </conditionalFormatting>
  <conditionalFormatting sqref="K890">
    <cfRule type="cellIs" dxfId="12263" priority="11926" operator="lessThan">
      <formula>0</formula>
    </cfRule>
  </conditionalFormatting>
  <conditionalFormatting sqref="L890">
    <cfRule type="cellIs" dxfId="12262" priority="11925" operator="greaterThan">
      <formula>5000000</formula>
    </cfRule>
  </conditionalFormatting>
  <conditionalFormatting sqref="L890">
    <cfRule type="expression" dxfId="12261" priority="11924">
      <formula>ISTEXT($L$890)</formula>
    </cfRule>
  </conditionalFormatting>
  <conditionalFormatting sqref="L890">
    <cfRule type="cellIs" dxfId="12260" priority="11923" operator="lessThan">
      <formula>0</formula>
    </cfRule>
  </conditionalFormatting>
  <conditionalFormatting sqref="M890">
    <cfRule type="cellIs" dxfId="12259" priority="11922" operator="greaterThan">
      <formula>5000000</formula>
    </cfRule>
  </conditionalFormatting>
  <conditionalFormatting sqref="M890">
    <cfRule type="expression" dxfId="12258" priority="11921">
      <formula>ISTEXT($M$890)</formula>
    </cfRule>
  </conditionalFormatting>
  <conditionalFormatting sqref="M890">
    <cfRule type="cellIs" dxfId="12257" priority="11920" operator="lessThan">
      <formula>0</formula>
    </cfRule>
  </conditionalFormatting>
  <conditionalFormatting sqref="N890">
    <cfRule type="cellIs" dxfId="12256" priority="11919" operator="greaterThan">
      <formula>5000000</formula>
    </cfRule>
  </conditionalFormatting>
  <conditionalFormatting sqref="N890">
    <cfRule type="expression" dxfId="12255" priority="11918">
      <formula>ISTEXT($N$890)</formula>
    </cfRule>
  </conditionalFormatting>
  <conditionalFormatting sqref="N890">
    <cfRule type="cellIs" dxfId="12254" priority="11917" operator="lessThan">
      <formula>0</formula>
    </cfRule>
  </conditionalFormatting>
  <conditionalFormatting sqref="O890">
    <cfRule type="cellIs" dxfId="12253" priority="11916" operator="greaterThan">
      <formula>5000000</formula>
    </cfRule>
  </conditionalFormatting>
  <conditionalFormatting sqref="O890">
    <cfRule type="expression" dxfId="12252" priority="11915">
      <formula>ISTEXT($O$890)</formula>
    </cfRule>
  </conditionalFormatting>
  <conditionalFormatting sqref="O890">
    <cfRule type="cellIs" dxfId="12251" priority="11914" operator="lessThan">
      <formula>0</formula>
    </cfRule>
  </conditionalFormatting>
  <conditionalFormatting sqref="P890">
    <cfRule type="cellIs" dxfId="12250" priority="11913" operator="greaterThan">
      <formula>5000000</formula>
    </cfRule>
  </conditionalFormatting>
  <conditionalFormatting sqref="P890">
    <cfRule type="expression" dxfId="12249" priority="11912">
      <formula>ISTEXT($P$890)</formula>
    </cfRule>
  </conditionalFormatting>
  <conditionalFormatting sqref="P890">
    <cfRule type="cellIs" dxfId="12248" priority="11911" operator="lessThan">
      <formula>0</formula>
    </cfRule>
  </conditionalFormatting>
  <conditionalFormatting sqref="Q890">
    <cfRule type="cellIs" dxfId="12247" priority="11910" operator="greaterThan">
      <formula>5000000</formula>
    </cfRule>
  </conditionalFormatting>
  <conditionalFormatting sqref="Q890">
    <cfRule type="expression" dxfId="12246" priority="11909">
      <formula>ISTEXT($Q$890)</formula>
    </cfRule>
  </conditionalFormatting>
  <conditionalFormatting sqref="Q890">
    <cfRule type="cellIs" dxfId="12245" priority="11908" operator="lessThan">
      <formula>0</formula>
    </cfRule>
  </conditionalFormatting>
  <conditionalFormatting sqref="R890">
    <cfRule type="cellIs" dxfId="12244" priority="11907" operator="greaterThan">
      <formula>5000000</formula>
    </cfRule>
  </conditionalFormatting>
  <conditionalFormatting sqref="R890">
    <cfRule type="expression" dxfId="12243" priority="11906">
      <formula>ISTEXT($R$890)</formula>
    </cfRule>
  </conditionalFormatting>
  <conditionalFormatting sqref="R890">
    <cfRule type="cellIs" dxfId="12242" priority="11905" operator="lessThan">
      <formula>0</formula>
    </cfRule>
  </conditionalFormatting>
  <conditionalFormatting sqref="S890">
    <cfRule type="cellIs" dxfId="12241" priority="11904" operator="greaterThan">
      <formula>5000000</formula>
    </cfRule>
  </conditionalFormatting>
  <conditionalFormatting sqref="S890">
    <cfRule type="expression" dxfId="12240" priority="11903">
      <formula>ISTEXT($S$890)</formula>
    </cfRule>
  </conditionalFormatting>
  <conditionalFormatting sqref="S890">
    <cfRule type="cellIs" dxfId="12239" priority="11902" operator="lessThan">
      <formula>0</formula>
    </cfRule>
  </conditionalFormatting>
  <conditionalFormatting sqref="T890">
    <cfRule type="cellIs" dxfId="12238" priority="11901" operator="greaterThan">
      <formula>5000000</formula>
    </cfRule>
  </conditionalFormatting>
  <conditionalFormatting sqref="T890">
    <cfRule type="expression" dxfId="12237" priority="11900">
      <formula>ISTEXT($T$890)</formula>
    </cfRule>
  </conditionalFormatting>
  <conditionalFormatting sqref="T890">
    <cfRule type="cellIs" dxfId="12236" priority="11899" operator="lessThan">
      <formula>0</formula>
    </cfRule>
  </conditionalFormatting>
  <conditionalFormatting sqref="U890">
    <cfRule type="cellIs" dxfId="12235" priority="11898" operator="greaterThan">
      <formula>5000000</formula>
    </cfRule>
  </conditionalFormatting>
  <conditionalFormatting sqref="U890">
    <cfRule type="expression" dxfId="12234" priority="11897">
      <formula>ISTEXT($U$890)</formula>
    </cfRule>
  </conditionalFormatting>
  <conditionalFormatting sqref="U890">
    <cfRule type="cellIs" dxfId="12233" priority="11896" operator="lessThan">
      <formula>0</formula>
    </cfRule>
  </conditionalFormatting>
  <conditionalFormatting sqref="V890">
    <cfRule type="cellIs" dxfId="12232" priority="11895" operator="greaterThan">
      <formula>5000000</formula>
    </cfRule>
  </conditionalFormatting>
  <conditionalFormatting sqref="V890">
    <cfRule type="expression" dxfId="12231" priority="11894">
      <formula>ISTEXT($V$890)</formula>
    </cfRule>
  </conditionalFormatting>
  <conditionalFormatting sqref="V890">
    <cfRule type="cellIs" dxfId="12230" priority="11893" operator="lessThan">
      <formula>0</formula>
    </cfRule>
  </conditionalFormatting>
  <conditionalFormatting sqref="W890">
    <cfRule type="cellIs" dxfId="12229" priority="11892" operator="greaterThan">
      <formula>5000000</formula>
    </cfRule>
  </conditionalFormatting>
  <conditionalFormatting sqref="W890">
    <cfRule type="expression" dxfId="12228" priority="11891">
      <formula>ISTEXT($W$890)</formula>
    </cfRule>
  </conditionalFormatting>
  <conditionalFormatting sqref="W890">
    <cfRule type="cellIs" dxfId="12227" priority="11890" operator="lessThan">
      <formula>0</formula>
    </cfRule>
  </conditionalFormatting>
  <conditionalFormatting sqref="X890">
    <cfRule type="cellIs" dxfId="12226" priority="11889" operator="greaterThan">
      <formula>5000000</formula>
    </cfRule>
  </conditionalFormatting>
  <conditionalFormatting sqref="X890">
    <cfRule type="expression" dxfId="12225" priority="11888">
      <formula>ISTEXT($X$890)</formula>
    </cfRule>
  </conditionalFormatting>
  <conditionalFormatting sqref="X890">
    <cfRule type="cellIs" dxfId="12224" priority="11887" operator="lessThan">
      <formula>0</formula>
    </cfRule>
  </conditionalFormatting>
  <conditionalFormatting sqref="Y890">
    <cfRule type="cellIs" dxfId="12223" priority="11886" operator="greaterThan">
      <formula>5000000</formula>
    </cfRule>
  </conditionalFormatting>
  <conditionalFormatting sqref="Y890">
    <cfRule type="expression" dxfId="12222" priority="11885">
      <formula>ISTEXT($Y$890)</formula>
    </cfRule>
  </conditionalFormatting>
  <conditionalFormatting sqref="Y890">
    <cfRule type="cellIs" dxfId="12221" priority="11884" operator="lessThan">
      <formula>0</formula>
    </cfRule>
  </conditionalFormatting>
  <conditionalFormatting sqref="Z890">
    <cfRule type="cellIs" dxfId="12220" priority="11883" operator="greaterThan">
      <formula>5000000</formula>
    </cfRule>
  </conditionalFormatting>
  <conditionalFormatting sqref="Z890">
    <cfRule type="expression" dxfId="12219" priority="11882">
      <formula>ISTEXT($Z$890)</formula>
    </cfRule>
  </conditionalFormatting>
  <conditionalFormatting sqref="Z890">
    <cfRule type="cellIs" dxfId="12218" priority="11881" operator="lessThan">
      <formula>0</formula>
    </cfRule>
  </conditionalFormatting>
  <conditionalFormatting sqref="E891">
    <cfRule type="cellIs" dxfId="12217" priority="11880" operator="greaterThan">
      <formula>5000000</formula>
    </cfRule>
  </conditionalFormatting>
  <conditionalFormatting sqref="E891">
    <cfRule type="expression" dxfId="12216" priority="11879">
      <formula>ISTEXT($E$891)</formula>
    </cfRule>
  </conditionalFormatting>
  <conditionalFormatting sqref="E891">
    <cfRule type="cellIs" dxfId="12215" priority="11878" operator="lessThan">
      <formula>0</formula>
    </cfRule>
  </conditionalFormatting>
  <conditionalFormatting sqref="F891">
    <cfRule type="cellIs" dxfId="12214" priority="11877" operator="greaterThan">
      <formula>5000000</formula>
    </cfRule>
  </conditionalFormatting>
  <conditionalFormatting sqref="F891">
    <cfRule type="expression" dxfId="12213" priority="11876">
      <formula>ISTEXT($F$891)</formula>
    </cfRule>
  </conditionalFormatting>
  <conditionalFormatting sqref="F891">
    <cfRule type="cellIs" dxfId="12212" priority="11875" operator="lessThan">
      <formula>0</formula>
    </cfRule>
  </conditionalFormatting>
  <conditionalFormatting sqref="G891">
    <cfRule type="cellIs" dxfId="12211" priority="11874" operator="greaterThan">
      <formula>5000000</formula>
    </cfRule>
  </conditionalFormatting>
  <conditionalFormatting sqref="G891">
    <cfRule type="expression" dxfId="12210" priority="11873">
      <formula>ISTEXT($G$891)</formula>
    </cfRule>
  </conditionalFormatting>
  <conditionalFormatting sqref="G891">
    <cfRule type="cellIs" dxfId="12209" priority="11872" operator="lessThan">
      <formula>0</formula>
    </cfRule>
  </conditionalFormatting>
  <conditionalFormatting sqref="H891">
    <cfRule type="cellIs" dxfId="12208" priority="11871" operator="greaterThan">
      <formula>5000000</formula>
    </cfRule>
  </conditionalFormatting>
  <conditionalFormatting sqref="H891">
    <cfRule type="expression" dxfId="12207" priority="11870">
      <formula>ISTEXT($H$891)</formula>
    </cfRule>
  </conditionalFormatting>
  <conditionalFormatting sqref="H891">
    <cfRule type="cellIs" dxfId="12206" priority="11869" operator="lessThan">
      <formula>0</formula>
    </cfRule>
  </conditionalFormatting>
  <conditionalFormatting sqref="I891">
    <cfRule type="cellIs" dxfId="12205" priority="11868" operator="greaterThan">
      <formula>5000000</formula>
    </cfRule>
  </conditionalFormatting>
  <conditionalFormatting sqref="I891">
    <cfRule type="expression" dxfId="12204" priority="11867">
      <formula>ISTEXT($I$891)</formula>
    </cfRule>
  </conditionalFormatting>
  <conditionalFormatting sqref="I891">
    <cfRule type="cellIs" dxfId="12203" priority="11866" operator="lessThan">
      <formula>0</formula>
    </cfRule>
  </conditionalFormatting>
  <conditionalFormatting sqref="J891">
    <cfRule type="cellIs" dxfId="12202" priority="11865" operator="greaterThan">
      <formula>5000000</formula>
    </cfRule>
  </conditionalFormatting>
  <conditionalFormatting sqref="J891">
    <cfRule type="expression" dxfId="12201" priority="11864">
      <formula>ISTEXT($J$891)</formula>
    </cfRule>
  </conditionalFormatting>
  <conditionalFormatting sqref="J891">
    <cfRule type="cellIs" dxfId="12200" priority="11863" operator="lessThan">
      <formula>0</formula>
    </cfRule>
  </conditionalFormatting>
  <conditionalFormatting sqref="K891">
    <cfRule type="cellIs" dxfId="12199" priority="11862" operator="greaterThan">
      <formula>5000000</formula>
    </cfRule>
  </conditionalFormatting>
  <conditionalFormatting sqref="K891">
    <cfRule type="expression" dxfId="12198" priority="11861">
      <formula>ISTEXT($K$891)</formula>
    </cfRule>
  </conditionalFormatting>
  <conditionalFormatting sqref="K891">
    <cfRule type="cellIs" dxfId="12197" priority="11860" operator="lessThan">
      <formula>0</formula>
    </cfRule>
  </conditionalFormatting>
  <conditionalFormatting sqref="L891">
    <cfRule type="cellIs" dxfId="12196" priority="11859" operator="greaterThan">
      <formula>5000000</formula>
    </cfRule>
  </conditionalFormatting>
  <conditionalFormatting sqref="L891">
    <cfRule type="expression" dxfId="12195" priority="11858">
      <formula>ISTEXT($L$891)</formula>
    </cfRule>
  </conditionalFormatting>
  <conditionalFormatting sqref="L891">
    <cfRule type="cellIs" dxfId="12194" priority="11857" operator="lessThan">
      <formula>0</formula>
    </cfRule>
  </conditionalFormatting>
  <conditionalFormatting sqref="M891">
    <cfRule type="cellIs" dxfId="12193" priority="11856" operator="greaterThan">
      <formula>5000000</formula>
    </cfRule>
  </conditionalFormatting>
  <conditionalFormatting sqref="M891">
    <cfRule type="expression" dxfId="12192" priority="11855">
      <formula>ISTEXT($M$891)</formula>
    </cfRule>
  </conditionalFormatting>
  <conditionalFormatting sqref="M891">
    <cfRule type="cellIs" dxfId="12191" priority="11854" operator="lessThan">
      <formula>0</formula>
    </cfRule>
  </conditionalFormatting>
  <conditionalFormatting sqref="N891">
    <cfRule type="cellIs" dxfId="12190" priority="11853" operator="greaterThan">
      <formula>5000000</formula>
    </cfRule>
  </conditionalFormatting>
  <conditionalFormatting sqref="N891">
    <cfRule type="expression" dxfId="12189" priority="11852">
      <formula>ISTEXT($N$891)</formula>
    </cfRule>
  </conditionalFormatting>
  <conditionalFormatting sqref="N891">
    <cfRule type="cellIs" dxfId="12188" priority="11851" operator="lessThan">
      <formula>0</formula>
    </cfRule>
  </conditionalFormatting>
  <conditionalFormatting sqref="O891">
    <cfRule type="cellIs" dxfId="12187" priority="11850" operator="greaterThan">
      <formula>5000000</formula>
    </cfRule>
  </conditionalFormatting>
  <conditionalFormatting sqref="O891">
    <cfRule type="expression" dxfId="12186" priority="11849">
      <formula>ISTEXT($O$891)</formula>
    </cfRule>
  </conditionalFormatting>
  <conditionalFormatting sqref="O891">
    <cfRule type="cellIs" dxfId="12185" priority="11848" operator="lessThan">
      <formula>0</formula>
    </cfRule>
  </conditionalFormatting>
  <conditionalFormatting sqref="P891">
    <cfRule type="cellIs" dxfId="12184" priority="11847" operator="greaterThan">
      <formula>5000000</formula>
    </cfRule>
  </conditionalFormatting>
  <conditionalFormatting sqref="P891">
    <cfRule type="expression" dxfId="12183" priority="11846">
      <formula>ISTEXT($P$891)</formula>
    </cfRule>
  </conditionalFormatting>
  <conditionalFormatting sqref="P891">
    <cfRule type="cellIs" dxfId="12182" priority="11845" operator="lessThan">
      <formula>0</formula>
    </cfRule>
  </conditionalFormatting>
  <conditionalFormatting sqref="Q891">
    <cfRule type="cellIs" dxfId="12181" priority="11844" operator="greaterThan">
      <formula>5000000</formula>
    </cfRule>
  </conditionalFormatting>
  <conditionalFormatting sqref="Q891">
    <cfRule type="expression" dxfId="12180" priority="11843">
      <formula>ISTEXT($Q$891)</formula>
    </cfRule>
  </conditionalFormatting>
  <conditionalFormatting sqref="Q891">
    <cfRule type="cellIs" dxfId="12179" priority="11842" operator="lessThan">
      <formula>0</formula>
    </cfRule>
  </conditionalFormatting>
  <conditionalFormatting sqref="R891">
    <cfRule type="cellIs" dxfId="12178" priority="11841" operator="greaterThan">
      <formula>5000000</formula>
    </cfRule>
  </conditionalFormatting>
  <conditionalFormatting sqref="R891">
    <cfRule type="expression" dxfId="12177" priority="11840">
      <formula>ISTEXT($R$891)</formula>
    </cfRule>
  </conditionalFormatting>
  <conditionalFormatting sqref="R891">
    <cfRule type="cellIs" dxfId="12176" priority="11839" operator="lessThan">
      <formula>0</formula>
    </cfRule>
  </conditionalFormatting>
  <conditionalFormatting sqref="S891">
    <cfRule type="cellIs" dxfId="12175" priority="11838" operator="greaterThan">
      <formula>5000000</formula>
    </cfRule>
  </conditionalFormatting>
  <conditionalFormatting sqref="S891">
    <cfRule type="expression" dxfId="12174" priority="11837">
      <formula>ISTEXT($S$891)</formula>
    </cfRule>
  </conditionalFormatting>
  <conditionalFormatting sqref="S891">
    <cfRule type="cellIs" dxfId="12173" priority="11836" operator="lessThan">
      <formula>0</formula>
    </cfRule>
  </conditionalFormatting>
  <conditionalFormatting sqref="T891">
    <cfRule type="cellIs" dxfId="12172" priority="11835" operator="greaterThan">
      <formula>5000000</formula>
    </cfRule>
  </conditionalFormatting>
  <conditionalFormatting sqref="T891">
    <cfRule type="expression" dxfId="12171" priority="11834">
      <formula>ISTEXT($T$891)</formula>
    </cfRule>
  </conditionalFormatting>
  <conditionalFormatting sqref="T891">
    <cfRule type="cellIs" dxfId="12170" priority="11833" operator="lessThan">
      <formula>0</formula>
    </cfRule>
  </conditionalFormatting>
  <conditionalFormatting sqref="U891">
    <cfRule type="cellIs" dxfId="12169" priority="11832" operator="greaterThan">
      <formula>5000000</formula>
    </cfRule>
  </conditionalFormatting>
  <conditionalFormatting sqref="U891">
    <cfRule type="expression" dxfId="12168" priority="11831">
      <formula>ISTEXT($U$891)</formula>
    </cfRule>
  </conditionalFormatting>
  <conditionalFormatting sqref="U891">
    <cfRule type="cellIs" dxfId="12167" priority="11830" operator="lessThan">
      <formula>0</formula>
    </cfRule>
  </conditionalFormatting>
  <conditionalFormatting sqref="V891">
    <cfRule type="cellIs" dxfId="12166" priority="11829" operator="greaterThan">
      <formula>5000000</formula>
    </cfRule>
  </conditionalFormatting>
  <conditionalFormatting sqref="V891">
    <cfRule type="expression" dxfId="12165" priority="11828">
      <formula>ISTEXT($V$891)</formula>
    </cfRule>
  </conditionalFormatting>
  <conditionalFormatting sqref="V891">
    <cfRule type="cellIs" dxfId="12164" priority="11827" operator="lessThan">
      <formula>0</formula>
    </cfRule>
  </conditionalFormatting>
  <conditionalFormatting sqref="W891">
    <cfRule type="cellIs" dxfId="12163" priority="11826" operator="greaterThan">
      <formula>5000000</formula>
    </cfRule>
  </conditionalFormatting>
  <conditionalFormatting sqref="W891">
    <cfRule type="expression" dxfId="12162" priority="11825">
      <formula>ISTEXT($W$891)</formula>
    </cfRule>
  </conditionalFormatting>
  <conditionalFormatting sqref="W891">
    <cfRule type="cellIs" dxfId="12161" priority="11824" operator="lessThan">
      <formula>0</formula>
    </cfRule>
  </conditionalFormatting>
  <conditionalFormatting sqref="X891">
    <cfRule type="cellIs" dxfId="12160" priority="11823" operator="greaterThan">
      <formula>5000000</formula>
    </cfRule>
  </conditionalFormatting>
  <conditionalFormatting sqref="X891">
    <cfRule type="expression" dxfId="12159" priority="11822">
      <formula>ISTEXT($X$891)</formula>
    </cfRule>
  </conditionalFormatting>
  <conditionalFormatting sqref="X891">
    <cfRule type="cellIs" dxfId="12158" priority="11821" operator="lessThan">
      <formula>0</formula>
    </cfRule>
  </conditionalFormatting>
  <conditionalFormatting sqref="Y891">
    <cfRule type="cellIs" dxfId="12157" priority="11820" operator="greaterThan">
      <formula>5000000</formula>
    </cfRule>
  </conditionalFormatting>
  <conditionalFormatting sqref="Y891">
    <cfRule type="expression" dxfId="12156" priority="11819">
      <formula>ISTEXT($Y$891)</formula>
    </cfRule>
  </conditionalFormatting>
  <conditionalFormatting sqref="Y891">
    <cfRule type="cellIs" dxfId="12155" priority="11818" operator="lessThan">
      <formula>0</formula>
    </cfRule>
  </conditionalFormatting>
  <conditionalFormatting sqref="Z891">
    <cfRule type="cellIs" dxfId="12154" priority="11817" operator="greaterThan">
      <formula>5000000</formula>
    </cfRule>
  </conditionalFormatting>
  <conditionalFormatting sqref="Z891">
    <cfRule type="expression" dxfId="12153" priority="11816">
      <formula>ISTEXT($Z$891)</formula>
    </cfRule>
  </conditionalFormatting>
  <conditionalFormatting sqref="Z891">
    <cfRule type="cellIs" dxfId="12152" priority="11815" operator="lessThan">
      <formula>0</formula>
    </cfRule>
  </conditionalFormatting>
  <conditionalFormatting sqref="E892">
    <cfRule type="cellIs" dxfId="12151" priority="11814" operator="greaterThan">
      <formula>5000000</formula>
    </cfRule>
  </conditionalFormatting>
  <conditionalFormatting sqref="E892">
    <cfRule type="expression" dxfId="12150" priority="11813">
      <formula>ISTEXT($E$892)</formula>
    </cfRule>
  </conditionalFormatting>
  <conditionalFormatting sqref="E892">
    <cfRule type="cellIs" dxfId="12149" priority="11812" operator="lessThan">
      <formula>0</formula>
    </cfRule>
  </conditionalFormatting>
  <conditionalFormatting sqref="E893">
    <cfRule type="cellIs" dxfId="12148" priority="11811" operator="greaterThan">
      <formula>5000000</formula>
    </cfRule>
  </conditionalFormatting>
  <conditionalFormatting sqref="E893">
    <cfRule type="expression" dxfId="12147" priority="11810">
      <formula>ISTEXT($E$893)</formula>
    </cfRule>
  </conditionalFormatting>
  <conditionalFormatting sqref="E893">
    <cfRule type="cellIs" dxfId="12146" priority="11809" operator="lessThan">
      <formula>0</formula>
    </cfRule>
  </conditionalFormatting>
  <conditionalFormatting sqref="E894">
    <cfRule type="cellIs" dxfId="12145" priority="11808" operator="greaterThan">
      <formula>5000000</formula>
    </cfRule>
  </conditionalFormatting>
  <conditionalFormatting sqref="E894">
    <cfRule type="expression" dxfId="12144" priority="11807">
      <formula>ISTEXT($E$894)</formula>
    </cfRule>
  </conditionalFormatting>
  <conditionalFormatting sqref="E894">
    <cfRule type="cellIs" dxfId="12143" priority="11806" operator="lessThan">
      <formula>0</formula>
    </cfRule>
  </conditionalFormatting>
  <conditionalFormatting sqref="F894">
    <cfRule type="cellIs" dxfId="12142" priority="11805" operator="greaterThan">
      <formula>5000000</formula>
    </cfRule>
  </conditionalFormatting>
  <conditionalFormatting sqref="F894">
    <cfRule type="expression" dxfId="12141" priority="11804">
      <formula>ISTEXT($F$894)</formula>
    </cfRule>
  </conditionalFormatting>
  <conditionalFormatting sqref="F894">
    <cfRule type="cellIs" dxfId="12140" priority="11803" operator="lessThan">
      <formula>0</formula>
    </cfRule>
  </conditionalFormatting>
  <conditionalFormatting sqref="G894">
    <cfRule type="cellIs" dxfId="12139" priority="11802" operator="greaterThan">
      <formula>5000000</formula>
    </cfRule>
  </conditionalFormatting>
  <conditionalFormatting sqref="G894">
    <cfRule type="expression" dxfId="12138" priority="11801">
      <formula>ISTEXT($G$894)</formula>
    </cfRule>
  </conditionalFormatting>
  <conditionalFormatting sqref="G894">
    <cfRule type="cellIs" dxfId="12137" priority="11800" operator="lessThan">
      <formula>0</formula>
    </cfRule>
  </conditionalFormatting>
  <conditionalFormatting sqref="H894">
    <cfRule type="cellIs" dxfId="12136" priority="11799" operator="greaterThan">
      <formula>5000000</formula>
    </cfRule>
  </conditionalFormatting>
  <conditionalFormatting sqref="H894">
    <cfRule type="expression" dxfId="12135" priority="11798">
      <formula>ISTEXT($H$894)</formula>
    </cfRule>
  </conditionalFormatting>
  <conditionalFormatting sqref="H894">
    <cfRule type="cellIs" dxfId="12134" priority="11797" operator="lessThan">
      <formula>0</formula>
    </cfRule>
  </conditionalFormatting>
  <conditionalFormatting sqref="I894">
    <cfRule type="cellIs" dxfId="12133" priority="11796" operator="greaterThan">
      <formula>5000000</formula>
    </cfRule>
  </conditionalFormatting>
  <conditionalFormatting sqref="I894">
    <cfRule type="expression" dxfId="12132" priority="11795">
      <formula>ISTEXT($I$894)</formula>
    </cfRule>
  </conditionalFormatting>
  <conditionalFormatting sqref="I894">
    <cfRule type="cellIs" dxfId="12131" priority="11794" operator="lessThan">
      <formula>0</formula>
    </cfRule>
  </conditionalFormatting>
  <conditionalFormatting sqref="J894">
    <cfRule type="cellIs" dxfId="12130" priority="11793" operator="greaterThan">
      <formula>5000000</formula>
    </cfRule>
  </conditionalFormatting>
  <conditionalFormatting sqref="J894">
    <cfRule type="expression" dxfId="12129" priority="11792">
      <formula>ISTEXT($J$894)</formula>
    </cfRule>
  </conditionalFormatting>
  <conditionalFormatting sqref="J894">
    <cfRule type="cellIs" dxfId="12128" priority="11791" operator="lessThan">
      <formula>0</formula>
    </cfRule>
  </conditionalFormatting>
  <conditionalFormatting sqref="K894">
    <cfRule type="cellIs" dxfId="12127" priority="11790" operator="greaterThan">
      <formula>5000000</formula>
    </cfRule>
  </conditionalFormatting>
  <conditionalFormatting sqref="K894">
    <cfRule type="expression" dxfId="12126" priority="11789">
      <formula>ISTEXT($K$894)</formula>
    </cfRule>
  </conditionalFormatting>
  <conditionalFormatting sqref="K894">
    <cfRule type="cellIs" dxfId="12125" priority="11788" operator="lessThan">
      <formula>0</formula>
    </cfRule>
  </conditionalFormatting>
  <conditionalFormatting sqref="L894">
    <cfRule type="cellIs" dxfId="12124" priority="11787" operator="greaterThan">
      <formula>5000000</formula>
    </cfRule>
  </conditionalFormatting>
  <conditionalFormatting sqref="L894">
    <cfRule type="expression" dxfId="12123" priority="11786">
      <formula>ISTEXT($L$894)</formula>
    </cfRule>
  </conditionalFormatting>
  <conditionalFormatting sqref="L894">
    <cfRule type="cellIs" dxfId="12122" priority="11785" operator="lessThan">
      <formula>0</formula>
    </cfRule>
  </conditionalFormatting>
  <conditionalFormatting sqref="M894">
    <cfRule type="cellIs" dxfId="12121" priority="11784" operator="greaterThan">
      <formula>5000000</formula>
    </cfRule>
  </conditionalFormatting>
  <conditionalFormatting sqref="M894">
    <cfRule type="expression" dxfId="12120" priority="11783">
      <formula>ISTEXT($M$894)</formula>
    </cfRule>
  </conditionalFormatting>
  <conditionalFormatting sqref="M894">
    <cfRule type="cellIs" dxfId="12119" priority="11782" operator="lessThan">
      <formula>0</formula>
    </cfRule>
  </conditionalFormatting>
  <conditionalFormatting sqref="N894">
    <cfRule type="cellIs" dxfId="12118" priority="11781" operator="greaterThan">
      <formula>5000000</formula>
    </cfRule>
  </conditionalFormatting>
  <conditionalFormatting sqref="N894">
    <cfRule type="expression" dxfId="12117" priority="11780">
      <formula>ISTEXT($N$894)</formula>
    </cfRule>
  </conditionalFormatting>
  <conditionalFormatting sqref="N894">
    <cfRule type="cellIs" dxfId="12116" priority="11779" operator="lessThan">
      <formula>0</formula>
    </cfRule>
  </conditionalFormatting>
  <conditionalFormatting sqref="O894">
    <cfRule type="cellIs" dxfId="12115" priority="11778" operator="greaterThan">
      <formula>5000000</formula>
    </cfRule>
  </conditionalFormatting>
  <conditionalFormatting sqref="O894">
    <cfRule type="expression" dxfId="12114" priority="11777">
      <formula>ISTEXT($O$894)</formula>
    </cfRule>
  </conditionalFormatting>
  <conditionalFormatting sqref="O894">
    <cfRule type="cellIs" dxfId="12113" priority="11776" operator="lessThan">
      <formula>0</formula>
    </cfRule>
  </conditionalFormatting>
  <conditionalFormatting sqref="P894">
    <cfRule type="cellIs" dxfId="12112" priority="11775" operator="greaterThan">
      <formula>5000000</formula>
    </cfRule>
  </conditionalFormatting>
  <conditionalFormatting sqref="P894">
    <cfRule type="expression" dxfId="12111" priority="11774">
      <formula>ISTEXT($P$894)</formula>
    </cfRule>
  </conditionalFormatting>
  <conditionalFormatting sqref="P894">
    <cfRule type="cellIs" dxfId="12110" priority="11773" operator="lessThan">
      <formula>0</formula>
    </cfRule>
  </conditionalFormatting>
  <conditionalFormatting sqref="Q894">
    <cfRule type="cellIs" dxfId="12109" priority="11772" operator="greaterThan">
      <formula>5000000</formula>
    </cfRule>
  </conditionalFormatting>
  <conditionalFormatting sqref="Q894">
    <cfRule type="expression" dxfId="12108" priority="11771">
      <formula>ISTEXT($Q$894)</formula>
    </cfRule>
  </conditionalFormatting>
  <conditionalFormatting sqref="Q894">
    <cfRule type="cellIs" dxfId="12107" priority="11770" operator="lessThan">
      <formula>0</formula>
    </cfRule>
  </conditionalFormatting>
  <conditionalFormatting sqref="R894">
    <cfRule type="cellIs" dxfId="12106" priority="11769" operator="greaterThan">
      <formula>5000000</formula>
    </cfRule>
  </conditionalFormatting>
  <conditionalFormatting sqref="R894">
    <cfRule type="expression" dxfId="12105" priority="11768">
      <formula>ISTEXT($R$894)</formula>
    </cfRule>
  </conditionalFormatting>
  <conditionalFormatting sqref="R894">
    <cfRule type="cellIs" dxfId="12104" priority="11767" operator="lessThan">
      <formula>0</formula>
    </cfRule>
  </conditionalFormatting>
  <conditionalFormatting sqref="S894">
    <cfRule type="cellIs" dxfId="12103" priority="11766" operator="greaterThan">
      <formula>5000000</formula>
    </cfRule>
  </conditionalFormatting>
  <conditionalFormatting sqref="S894">
    <cfRule type="expression" dxfId="12102" priority="11765">
      <formula>ISTEXT($S$894)</formula>
    </cfRule>
  </conditionalFormatting>
  <conditionalFormatting sqref="S894">
    <cfRule type="cellIs" dxfId="12101" priority="11764" operator="lessThan">
      <formula>0</formula>
    </cfRule>
  </conditionalFormatting>
  <conditionalFormatting sqref="T894">
    <cfRule type="cellIs" dxfId="12100" priority="11763" operator="greaterThan">
      <formula>5000000</formula>
    </cfRule>
  </conditionalFormatting>
  <conditionalFormatting sqref="T894">
    <cfRule type="expression" dxfId="12099" priority="11762">
      <formula>ISTEXT($T$894)</formula>
    </cfRule>
  </conditionalFormatting>
  <conditionalFormatting sqref="T894">
    <cfRule type="cellIs" dxfId="12098" priority="11761" operator="lessThan">
      <formula>0</formula>
    </cfRule>
  </conditionalFormatting>
  <conditionalFormatting sqref="U894">
    <cfRule type="cellIs" dxfId="12097" priority="11760" operator="greaterThan">
      <formula>5000000</formula>
    </cfRule>
  </conditionalFormatting>
  <conditionalFormatting sqref="U894">
    <cfRule type="expression" dxfId="12096" priority="11759">
      <formula>ISTEXT($U$894)</formula>
    </cfRule>
  </conditionalFormatting>
  <conditionalFormatting sqref="U894">
    <cfRule type="cellIs" dxfId="12095" priority="11758" operator="lessThan">
      <formula>0</formula>
    </cfRule>
  </conditionalFormatting>
  <conditionalFormatting sqref="V894">
    <cfRule type="cellIs" dxfId="12094" priority="11757" operator="greaterThan">
      <formula>5000000</formula>
    </cfRule>
  </conditionalFormatting>
  <conditionalFormatting sqref="V894">
    <cfRule type="expression" dxfId="12093" priority="11756">
      <formula>ISTEXT($V$894)</formula>
    </cfRule>
  </conditionalFormatting>
  <conditionalFormatting sqref="V894">
    <cfRule type="cellIs" dxfId="12092" priority="11755" operator="lessThan">
      <formula>0</formula>
    </cfRule>
  </conditionalFormatting>
  <conditionalFormatting sqref="W894">
    <cfRule type="cellIs" dxfId="12091" priority="11754" operator="greaterThan">
      <formula>5000000</formula>
    </cfRule>
  </conditionalFormatting>
  <conditionalFormatting sqref="W894">
    <cfRule type="expression" dxfId="12090" priority="11753">
      <formula>ISTEXT($W$894)</formula>
    </cfRule>
  </conditionalFormatting>
  <conditionalFormatting sqref="W894">
    <cfRule type="cellIs" dxfId="12089" priority="11752" operator="lessThan">
      <formula>0</formula>
    </cfRule>
  </conditionalFormatting>
  <conditionalFormatting sqref="X894">
    <cfRule type="cellIs" dxfId="12088" priority="11751" operator="greaterThan">
      <formula>5000000</formula>
    </cfRule>
  </conditionalFormatting>
  <conditionalFormatting sqref="X894">
    <cfRule type="expression" dxfId="12087" priority="11750">
      <formula>ISTEXT($X$894)</formula>
    </cfRule>
  </conditionalFormatting>
  <conditionalFormatting sqref="X894">
    <cfRule type="cellIs" dxfId="12086" priority="11749" operator="lessThan">
      <formula>0</formula>
    </cfRule>
  </conditionalFormatting>
  <conditionalFormatting sqref="Y894">
    <cfRule type="cellIs" dxfId="12085" priority="11748" operator="greaterThan">
      <formula>5000000</formula>
    </cfRule>
  </conditionalFormatting>
  <conditionalFormatting sqref="Y894">
    <cfRule type="expression" dxfId="12084" priority="11747">
      <formula>ISTEXT($Y$894)</formula>
    </cfRule>
  </conditionalFormatting>
  <conditionalFormatting sqref="Y894">
    <cfRule type="cellIs" dxfId="12083" priority="11746" operator="lessThan">
      <formula>0</formula>
    </cfRule>
  </conditionalFormatting>
  <conditionalFormatting sqref="Z894">
    <cfRule type="cellIs" dxfId="12082" priority="11745" operator="greaterThan">
      <formula>5000000</formula>
    </cfRule>
  </conditionalFormatting>
  <conditionalFormatting sqref="Z894">
    <cfRule type="expression" dxfId="12081" priority="11744">
      <formula>ISTEXT($Z$894)</formula>
    </cfRule>
  </conditionalFormatting>
  <conditionalFormatting sqref="Z894">
    <cfRule type="cellIs" dxfId="12080" priority="11743" operator="lessThan">
      <formula>0</formula>
    </cfRule>
  </conditionalFormatting>
  <conditionalFormatting sqref="E895">
    <cfRule type="cellIs" dxfId="12079" priority="11742" operator="greaterThan">
      <formula>5000000</formula>
    </cfRule>
  </conditionalFormatting>
  <conditionalFormatting sqref="E895">
    <cfRule type="expression" dxfId="12078" priority="11741">
      <formula>ISTEXT($E$895)</formula>
    </cfRule>
  </conditionalFormatting>
  <conditionalFormatting sqref="E895">
    <cfRule type="cellIs" dxfId="12077" priority="11740" operator="lessThan">
      <formula>0</formula>
    </cfRule>
  </conditionalFormatting>
  <conditionalFormatting sqref="F895">
    <cfRule type="cellIs" dxfId="12076" priority="11739" operator="greaterThan">
      <formula>5000000</formula>
    </cfRule>
  </conditionalFormatting>
  <conditionalFormatting sqref="F895">
    <cfRule type="expression" dxfId="12075" priority="11738">
      <formula>ISTEXT($F$895)</formula>
    </cfRule>
  </conditionalFormatting>
  <conditionalFormatting sqref="F895">
    <cfRule type="cellIs" dxfId="12074" priority="11737" operator="lessThan">
      <formula>0</formula>
    </cfRule>
  </conditionalFormatting>
  <conditionalFormatting sqref="G895">
    <cfRule type="cellIs" dxfId="12073" priority="11736" operator="greaterThan">
      <formula>5000000</formula>
    </cfRule>
  </conditionalFormatting>
  <conditionalFormatting sqref="G895">
    <cfRule type="expression" dxfId="12072" priority="11735">
      <formula>ISTEXT($G$895)</formula>
    </cfRule>
  </conditionalFormatting>
  <conditionalFormatting sqref="G895">
    <cfRule type="cellIs" dxfId="12071" priority="11734" operator="lessThan">
      <formula>0</formula>
    </cfRule>
  </conditionalFormatting>
  <conditionalFormatting sqref="H895">
    <cfRule type="cellIs" dxfId="12070" priority="11733" operator="greaterThan">
      <formula>5000000</formula>
    </cfRule>
  </conditionalFormatting>
  <conditionalFormatting sqref="H895">
    <cfRule type="expression" dxfId="12069" priority="11732">
      <formula>ISTEXT($H$895)</formula>
    </cfRule>
  </conditionalFormatting>
  <conditionalFormatting sqref="H895">
    <cfRule type="cellIs" dxfId="12068" priority="11731" operator="lessThan">
      <formula>0</formula>
    </cfRule>
  </conditionalFormatting>
  <conditionalFormatting sqref="I895">
    <cfRule type="cellIs" dxfId="12067" priority="11730" operator="greaterThan">
      <formula>5000000</formula>
    </cfRule>
  </conditionalFormatting>
  <conditionalFormatting sqref="I895">
    <cfRule type="expression" dxfId="12066" priority="11729">
      <formula>ISTEXT($I$895)</formula>
    </cfRule>
  </conditionalFormatting>
  <conditionalFormatting sqref="I895">
    <cfRule type="cellIs" dxfId="12065" priority="11728" operator="lessThan">
      <formula>0</formula>
    </cfRule>
  </conditionalFormatting>
  <conditionalFormatting sqref="J895">
    <cfRule type="cellIs" dxfId="12064" priority="11727" operator="greaterThan">
      <formula>5000000</formula>
    </cfRule>
  </conditionalFormatting>
  <conditionalFormatting sqref="J895">
    <cfRule type="expression" dxfId="12063" priority="11726">
      <formula>ISTEXT($J$895)</formula>
    </cfRule>
  </conditionalFormatting>
  <conditionalFormatting sqref="J895">
    <cfRule type="cellIs" dxfId="12062" priority="11725" operator="lessThan">
      <formula>0</formula>
    </cfRule>
  </conditionalFormatting>
  <conditionalFormatting sqref="K895">
    <cfRule type="cellIs" dxfId="12061" priority="11724" operator="greaterThan">
      <formula>5000000</formula>
    </cfRule>
  </conditionalFormatting>
  <conditionalFormatting sqref="K895">
    <cfRule type="expression" dxfId="12060" priority="11723">
      <formula>ISTEXT($K$895)</formula>
    </cfRule>
  </conditionalFormatting>
  <conditionalFormatting sqref="K895">
    <cfRule type="cellIs" dxfId="12059" priority="11722" operator="lessThan">
      <formula>0</formula>
    </cfRule>
  </conditionalFormatting>
  <conditionalFormatting sqref="L895">
    <cfRule type="cellIs" dxfId="12058" priority="11721" operator="greaterThan">
      <formula>5000000</formula>
    </cfRule>
  </conditionalFormatting>
  <conditionalFormatting sqref="L895">
    <cfRule type="expression" dxfId="12057" priority="11720">
      <formula>ISTEXT($L$895)</formula>
    </cfRule>
  </conditionalFormatting>
  <conditionalFormatting sqref="L895">
    <cfRule type="cellIs" dxfId="12056" priority="11719" operator="lessThan">
      <formula>0</formula>
    </cfRule>
  </conditionalFormatting>
  <conditionalFormatting sqref="M895">
    <cfRule type="cellIs" dxfId="12055" priority="11718" operator="greaterThan">
      <formula>5000000</formula>
    </cfRule>
  </conditionalFormatting>
  <conditionalFormatting sqref="M895">
    <cfRule type="expression" dxfId="12054" priority="11717">
      <formula>ISTEXT($M$895)</formula>
    </cfRule>
  </conditionalFormatting>
  <conditionalFormatting sqref="M895">
    <cfRule type="cellIs" dxfId="12053" priority="11716" operator="lessThan">
      <formula>0</formula>
    </cfRule>
  </conditionalFormatting>
  <conditionalFormatting sqref="N895">
    <cfRule type="cellIs" dxfId="12052" priority="11715" operator="greaterThan">
      <formula>5000000</formula>
    </cfRule>
  </conditionalFormatting>
  <conditionalFormatting sqref="N895">
    <cfRule type="expression" dxfId="12051" priority="11714">
      <formula>ISTEXT($N$895)</formula>
    </cfRule>
  </conditionalFormatting>
  <conditionalFormatting sqref="N895">
    <cfRule type="cellIs" dxfId="12050" priority="11713" operator="lessThan">
      <formula>0</formula>
    </cfRule>
  </conditionalFormatting>
  <conditionalFormatting sqref="O895">
    <cfRule type="cellIs" dxfId="12049" priority="11712" operator="greaterThan">
      <formula>5000000</formula>
    </cfRule>
  </conditionalFormatting>
  <conditionalFormatting sqref="O895">
    <cfRule type="expression" dxfId="12048" priority="11711">
      <formula>ISTEXT($O$895)</formula>
    </cfRule>
  </conditionalFormatting>
  <conditionalFormatting sqref="O895">
    <cfRule type="cellIs" dxfId="12047" priority="11710" operator="lessThan">
      <formula>0</formula>
    </cfRule>
  </conditionalFormatting>
  <conditionalFormatting sqref="P895">
    <cfRule type="cellIs" dxfId="12046" priority="11709" operator="greaterThan">
      <formula>5000000</formula>
    </cfRule>
  </conditionalFormatting>
  <conditionalFormatting sqref="P895">
    <cfRule type="expression" dxfId="12045" priority="11708">
      <formula>ISTEXT($P$895)</formula>
    </cfRule>
  </conditionalFormatting>
  <conditionalFormatting sqref="P895">
    <cfRule type="cellIs" dxfId="12044" priority="11707" operator="lessThan">
      <formula>0</formula>
    </cfRule>
  </conditionalFormatting>
  <conditionalFormatting sqref="Q895">
    <cfRule type="cellIs" dxfId="12043" priority="11706" operator="greaterThan">
      <formula>5000000</formula>
    </cfRule>
  </conditionalFormatting>
  <conditionalFormatting sqref="Q895">
    <cfRule type="expression" dxfId="12042" priority="11705">
      <formula>ISTEXT($Q$895)</formula>
    </cfRule>
  </conditionalFormatting>
  <conditionalFormatting sqref="Q895">
    <cfRule type="cellIs" dxfId="12041" priority="11704" operator="lessThan">
      <formula>0</formula>
    </cfRule>
  </conditionalFormatting>
  <conditionalFormatting sqref="R895">
    <cfRule type="cellIs" dxfId="12040" priority="11703" operator="greaterThan">
      <formula>5000000</formula>
    </cfRule>
  </conditionalFormatting>
  <conditionalFormatting sqref="R895">
    <cfRule type="expression" dxfId="12039" priority="11702">
      <formula>ISTEXT($R$895)</formula>
    </cfRule>
  </conditionalFormatting>
  <conditionalFormatting sqref="R895">
    <cfRule type="cellIs" dxfId="12038" priority="11701" operator="lessThan">
      <formula>0</formula>
    </cfRule>
  </conditionalFormatting>
  <conditionalFormatting sqref="S895">
    <cfRule type="cellIs" dxfId="12037" priority="11700" operator="greaterThan">
      <formula>5000000</formula>
    </cfRule>
  </conditionalFormatting>
  <conditionalFormatting sqref="S895">
    <cfRule type="expression" dxfId="12036" priority="11699">
      <formula>ISTEXT($S$895)</formula>
    </cfRule>
  </conditionalFormatting>
  <conditionalFormatting sqref="S895">
    <cfRule type="cellIs" dxfId="12035" priority="11698" operator="lessThan">
      <formula>0</formula>
    </cfRule>
  </conditionalFormatting>
  <conditionalFormatting sqref="T895">
    <cfRule type="cellIs" dxfId="12034" priority="11697" operator="greaterThan">
      <formula>5000000</formula>
    </cfRule>
  </conditionalFormatting>
  <conditionalFormatting sqref="T895">
    <cfRule type="expression" dxfId="12033" priority="11696">
      <formula>ISTEXT($T$895)</formula>
    </cfRule>
  </conditionalFormatting>
  <conditionalFormatting sqref="T895">
    <cfRule type="cellIs" dxfId="12032" priority="11695" operator="lessThan">
      <formula>0</formula>
    </cfRule>
  </conditionalFormatting>
  <conditionalFormatting sqref="U895">
    <cfRule type="cellIs" dxfId="12031" priority="11694" operator="greaterThan">
      <formula>5000000</formula>
    </cfRule>
  </conditionalFormatting>
  <conditionalFormatting sqref="U895">
    <cfRule type="expression" dxfId="12030" priority="11693">
      <formula>ISTEXT($U$895)</formula>
    </cfRule>
  </conditionalFormatting>
  <conditionalFormatting sqref="U895">
    <cfRule type="cellIs" dxfId="12029" priority="11692" operator="lessThan">
      <formula>0</formula>
    </cfRule>
  </conditionalFormatting>
  <conditionalFormatting sqref="V895">
    <cfRule type="cellIs" dxfId="12028" priority="11691" operator="greaterThan">
      <formula>5000000</formula>
    </cfRule>
  </conditionalFormatting>
  <conditionalFormatting sqref="V895">
    <cfRule type="expression" dxfId="12027" priority="11690">
      <formula>ISTEXT($V$895)</formula>
    </cfRule>
  </conditionalFormatting>
  <conditionalFormatting sqref="V895">
    <cfRule type="cellIs" dxfId="12026" priority="11689" operator="lessThan">
      <formula>0</formula>
    </cfRule>
  </conditionalFormatting>
  <conditionalFormatting sqref="W895">
    <cfRule type="cellIs" dxfId="12025" priority="11688" operator="greaterThan">
      <formula>5000000</formula>
    </cfRule>
  </conditionalFormatting>
  <conditionalFormatting sqref="W895">
    <cfRule type="expression" dxfId="12024" priority="11687">
      <formula>ISTEXT($W$895)</formula>
    </cfRule>
  </conditionalFormatting>
  <conditionalFormatting sqref="W895">
    <cfRule type="cellIs" dxfId="12023" priority="11686" operator="lessThan">
      <formula>0</formula>
    </cfRule>
  </conditionalFormatting>
  <conditionalFormatting sqref="X895">
    <cfRule type="cellIs" dxfId="12022" priority="11685" operator="greaterThan">
      <formula>5000000</formula>
    </cfRule>
  </conditionalFormatting>
  <conditionalFormatting sqref="X895">
    <cfRule type="expression" dxfId="12021" priority="11684">
      <formula>ISTEXT($X$895)</formula>
    </cfRule>
  </conditionalFormatting>
  <conditionalFormatting sqref="X895">
    <cfRule type="cellIs" dxfId="12020" priority="11683" operator="lessThan">
      <formula>0</formula>
    </cfRule>
  </conditionalFormatting>
  <conditionalFormatting sqref="Y895">
    <cfRule type="cellIs" dxfId="12019" priority="11682" operator="greaterThan">
      <formula>5000000</formula>
    </cfRule>
  </conditionalFormatting>
  <conditionalFormatting sqref="Y895">
    <cfRule type="expression" dxfId="12018" priority="11681">
      <formula>ISTEXT($Y$895)</formula>
    </cfRule>
  </conditionalFormatting>
  <conditionalFormatting sqref="Y895">
    <cfRule type="cellIs" dxfId="12017" priority="11680" operator="lessThan">
      <formula>0</formula>
    </cfRule>
  </conditionalFormatting>
  <conditionalFormatting sqref="Z895">
    <cfRule type="cellIs" dxfId="12016" priority="11679" operator="greaterThan">
      <formula>5000000</formula>
    </cfRule>
  </conditionalFormatting>
  <conditionalFormatting sqref="Z895">
    <cfRule type="expression" dxfId="12015" priority="11678">
      <formula>ISTEXT($Z$895)</formula>
    </cfRule>
  </conditionalFormatting>
  <conditionalFormatting sqref="Z895">
    <cfRule type="cellIs" dxfId="12014" priority="11677" operator="lessThan">
      <formula>0</formula>
    </cfRule>
  </conditionalFormatting>
  <conditionalFormatting sqref="E896">
    <cfRule type="cellIs" dxfId="12013" priority="11676" operator="greaterThan">
      <formula>5000000</formula>
    </cfRule>
  </conditionalFormatting>
  <conditionalFormatting sqref="E896">
    <cfRule type="expression" dxfId="12012" priority="11675">
      <formula>ISTEXT($E$896)</formula>
    </cfRule>
  </conditionalFormatting>
  <conditionalFormatting sqref="E896">
    <cfRule type="cellIs" dxfId="12011" priority="11674" operator="lessThan">
      <formula>0</formula>
    </cfRule>
  </conditionalFormatting>
  <conditionalFormatting sqref="E900">
    <cfRule type="cellIs" dxfId="12010" priority="11673" operator="greaterThan">
      <formula>5000000</formula>
    </cfRule>
  </conditionalFormatting>
  <conditionalFormatting sqref="E900">
    <cfRule type="expression" dxfId="12009" priority="11672">
      <formula>ISTEXT($E$900)</formula>
    </cfRule>
  </conditionalFormatting>
  <conditionalFormatting sqref="E900">
    <cfRule type="cellIs" dxfId="12008" priority="11671" operator="lessThan">
      <formula>0</formula>
    </cfRule>
  </conditionalFormatting>
  <conditionalFormatting sqref="E901">
    <cfRule type="cellIs" dxfId="12007" priority="11670" operator="greaterThan">
      <formula>5000000</formula>
    </cfRule>
  </conditionalFormatting>
  <conditionalFormatting sqref="E901">
    <cfRule type="expression" dxfId="12006" priority="11669">
      <formula>ISTEXT($E$901)</formula>
    </cfRule>
  </conditionalFormatting>
  <conditionalFormatting sqref="E901">
    <cfRule type="cellIs" dxfId="12005" priority="11668" operator="lessThan">
      <formula>0</formula>
    </cfRule>
  </conditionalFormatting>
  <conditionalFormatting sqref="E904">
    <cfRule type="cellIs" dxfId="12004" priority="11667" operator="greaterThan">
      <formula>5000000</formula>
    </cfRule>
  </conditionalFormatting>
  <conditionalFormatting sqref="E904">
    <cfRule type="expression" dxfId="12003" priority="11666">
      <formula>ISTEXT($E$904)</formula>
    </cfRule>
  </conditionalFormatting>
  <conditionalFormatting sqref="E904">
    <cfRule type="cellIs" dxfId="12002" priority="11665" operator="lessThan">
      <formula>0</formula>
    </cfRule>
  </conditionalFormatting>
  <conditionalFormatting sqref="E905">
    <cfRule type="cellIs" dxfId="12001" priority="11664" operator="greaterThan">
      <formula>5000000</formula>
    </cfRule>
  </conditionalFormatting>
  <conditionalFormatting sqref="E905">
    <cfRule type="expression" dxfId="12000" priority="11663">
      <formula>ISTEXT($E$905)</formula>
    </cfRule>
  </conditionalFormatting>
  <conditionalFormatting sqref="E905">
    <cfRule type="cellIs" dxfId="11999" priority="11662" operator="lessThan">
      <formula>0</formula>
    </cfRule>
  </conditionalFormatting>
  <conditionalFormatting sqref="E924">
    <cfRule type="cellIs" dxfId="11998" priority="11133" operator="greaterThan">
      <formula>5000000</formula>
    </cfRule>
  </conditionalFormatting>
  <conditionalFormatting sqref="E924">
    <cfRule type="expression" dxfId="11997" priority="11132">
      <formula>ISTEXT($E$924)</formula>
    </cfRule>
  </conditionalFormatting>
  <conditionalFormatting sqref="E924">
    <cfRule type="cellIs" dxfId="11996" priority="11131" operator="lessThan">
      <formula>0</formula>
    </cfRule>
  </conditionalFormatting>
  <conditionalFormatting sqref="F924">
    <cfRule type="cellIs" dxfId="11995" priority="11130" operator="greaterThan">
      <formula>5000000</formula>
    </cfRule>
  </conditionalFormatting>
  <conditionalFormatting sqref="F924">
    <cfRule type="expression" dxfId="11994" priority="11129">
      <formula>ISTEXT($F$924)</formula>
    </cfRule>
  </conditionalFormatting>
  <conditionalFormatting sqref="F924">
    <cfRule type="cellIs" dxfId="11993" priority="11128" operator="lessThan">
      <formula>0</formula>
    </cfRule>
  </conditionalFormatting>
  <conditionalFormatting sqref="G924">
    <cfRule type="cellIs" dxfId="11992" priority="11127" operator="greaterThan">
      <formula>5000000</formula>
    </cfRule>
  </conditionalFormatting>
  <conditionalFormatting sqref="G924">
    <cfRule type="expression" dxfId="11991" priority="11126">
      <formula>ISTEXT($G$924)</formula>
    </cfRule>
  </conditionalFormatting>
  <conditionalFormatting sqref="G924">
    <cfRule type="cellIs" dxfId="11990" priority="11125" operator="lessThan">
      <formula>0</formula>
    </cfRule>
  </conditionalFormatting>
  <conditionalFormatting sqref="H924">
    <cfRule type="cellIs" dxfId="11989" priority="11124" operator="greaterThan">
      <formula>5000000</formula>
    </cfRule>
  </conditionalFormatting>
  <conditionalFormatting sqref="H924">
    <cfRule type="expression" dxfId="11988" priority="11123">
      <formula>ISTEXT($H$924)</formula>
    </cfRule>
  </conditionalFormatting>
  <conditionalFormatting sqref="H924">
    <cfRule type="cellIs" dxfId="11987" priority="11122" operator="lessThan">
      <formula>0</formula>
    </cfRule>
  </conditionalFormatting>
  <conditionalFormatting sqref="I924">
    <cfRule type="cellIs" dxfId="11986" priority="11121" operator="greaterThan">
      <formula>5000000</formula>
    </cfRule>
  </conditionalFormatting>
  <conditionalFormatting sqref="I924">
    <cfRule type="expression" dxfId="11985" priority="11120">
      <formula>ISTEXT($I$924)</formula>
    </cfRule>
  </conditionalFormatting>
  <conditionalFormatting sqref="I924">
    <cfRule type="cellIs" dxfId="11984" priority="11119" operator="lessThan">
      <formula>0</formula>
    </cfRule>
  </conditionalFormatting>
  <conditionalFormatting sqref="J924">
    <cfRule type="cellIs" dxfId="11983" priority="11118" operator="greaterThan">
      <formula>5000000</formula>
    </cfRule>
  </conditionalFormatting>
  <conditionalFormatting sqref="J924">
    <cfRule type="expression" dxfId="11982" priority="11117">
      <formula>ISTEXT($J$924)</formula>
    </cfRule>
  </conditionalFormatting>
  <conditionalFormatting sqref="J924">
    <cfRule type="cellIs" dxfId="11981" priority="11116" operator="lessThan">
      <formula>0</formula>
    </cfRule>
  </conditionalFormatting>
  <conditionalFormatting sqref="K924">
    <cfRule type="cellIs" dxfId="11980" priority="11115" operator="greaterThan">
      <formula>5000000</formula>
    </cfRule>
  </conditionalFormatting>
  <conditionalFormatting sqref="K924">
    <cfRule type="expression" dxfId="11979" priority="11114">
      <formula>ISTEXT($K$924)</formula>
    </cfRule>
  </conditionalFormatting>
  <conditionalFormatting sqref="K924">
    <cfRule type="cellIs" dxfId="11978" priority="11113" operator="lessThan">
      <formula>0</formula>
    </cfRule>
  </conditionalFormatting>
  <conditionalFormatting sqref="L924">
    <cfRule type="cellIs" dxfId="11977" priority="11112" operator="greaterThan">
      <formula>5000000</formula>
    </cfRule>
  </conditionalFormatting>
  <conditionalFormatting sqref="L924">
    <cfRule type="expression" dxfId="11976" priority="11111">
      <formula>ISTEXT($L$924)</formula>
    </cfRule>
  </conditionalFormatting>
  <conditionalFormatting sqref="L924">
    <cfRule type="cellIs" dxfId="11975" priority="11110" operator="lessThan">
      <formula>0</formula>
    </cfRule>
  </conditionalFormatting>
  <conditionalFormatting sqref="M924">
    <cfRule type="cellIs" dxfId="11974" priority="11109" operator="greaterThan">
      <formula>5000000</formula>
    </cfRule>
  </conditionalFormatting>
  <conditionalFormatting sqref="M924">
    <cfRule type="expression" dxfId="11973" priority="11108">
      <formula>ISTEXT($M$924)</formula>
    </cfRule>
  </conditionalFormatting>
  <conditionalFormatting sqref="M924">
    <cfRule type="cellIs" dxfId="11972" priority="11107" operator="lessThan">
      <formula>0</formula>
    </cfRule>
  </conditionalFormatting>
  <conditionalFormatting sqref="N924">
    <cfRule type="cellIs" dxfId="11971" priority="11106" operator="greaterThan">
      <formula>5000000</formula>
    </cfRule>
  </conditionalFormatting>
  <conditionalFormatting sqref="N924">
    <cfRule type="expression" dxfId="11970" priority="11105">
      <formula>ISTEXT($N$924)</formula>
    </cfRule>
  </conditionalFormatting>
  <conditionalFormatting sqref="N924">
    <cfRule type="cellIs" dxfId="11969" priority="11104" operator="lessThan">
      <formula>0</formula>
    </cfRule>
  </conditionalFormatting>
  <conditionalFormatting sqref="O924">
    <cfRule type="cellIs" dxfId="11968" priority="11103" operator="greaterThan">
      <formula>5000000</formula>
    </cfRule>
  </conditionalFormatting>
  <conditionalFormatting sqref="O924">
    <cfRule type="expression" dxfId="11967" priority="11102">
      <formula>ISTEXT($O$924)</formula>
    </cfRule>
  </conditionalFormatting>
  <conditionalFormatting sqref="O924">
    <cfRule type="cellIs" dxfId="11966" priority="11101" operator="lessThan">
      <formula>0</formula>
    </cfRule>
  </conditionalFormatting>
  <conditionalFormatting sqref="P924">
    <cfRule type="cellIs" dxfId="11965" priority="11100" operator="greaterThan">
      <formula>5000000</formula>
    </cfRule>
  </conditionalFormatting>
  <conditionalFormatting sqref="P924">
    <cfRule type="expression" dxfId="11964" priority="11099">
      <formula>ISTEXT($P$924)</formula>
    </cfRule>
  </conditionalFormatting>
  <conditionalFormatting sqref="P924">
    <cfRule type="cellIs" dxfId="11963" priority="11098" operator="lessThan">
      <formula>0</formula>
    </cfRule>
  </conditionalFormatting>
  <conditionalFormatting sqref="Q924">
    <cfRule type="cellIs" dxfId="11962" priority="11097" operator="greaterThan">
      <formula>5000000</formula>
    </cfRule>
  </conditionalFormatting>
  <conditionalFormatting sqref="Q924">
    <cfRule type="expression" dxfId="11961" priority="11096">
      <formula>ISTEXT($Q$924)</formula>
    </cfRule>
  </conditionalFormatting>
  <conditionalFormatting sqref="Q924">
    <cfRule type="cellIs" dxfId="11960" priority="11095" operator="lessThan">
      <formula>0</formula>
    </cfRule>
  </conditionalFormatting>
  <conditionalFormatting sqref="R924">
    <cfRule type="cellIs" dxfId="11959" priority="11094" operator="greaterThan">
      <formula>5000000</formula>
    </cfRule>
  </conditionalFormatting>
  <conditionalFormatting sqref="R924">
    <cfRule type="expression" dxfId="11958" priority="11093">
      <formula>ISTEXT($R$924)</formula>
    </cfRule>
  </conditionalFormatting>
  <conditionalFormatting sqref="R924">
    <cfRule type="cellIs" dxfId="11957" priority="11092" operator="lessThan">
      <formula>0</formula>
    </cfRule>
  </conditionalFormatting>
  <conditionalFormatting sqref="S924">
    <cfRule type="cellIs" dxfId="11956" priority="11091" operator="greaterThan">
      <formula>5000000</formula>
    </cfRule>
  </conditionalFormatting>
  <conditionalFormatting sqref="S924">
    <cfRule type="expression" dxfId="11955" priority="11090">
      <formula>ISTEXT($S$924)</formula>
    </cfRule>
  </conditionalFormatting>
  <conditionalFormatting sqref="S924">
    <cfRule type="cellIs" dxfId="11954" priority="11089" operator="lessThan">
      <formula>0</formula>
    </cfRule>
  </conditionalFormatting>
  <conditionalFormatting sqref="T924">
    <cfRule type="cellIs" dxfId="11953" priority="11088" operator="greaterThan">
      <formula>5000000</formula>
    </cfRule>
  </conditionalFormatting>
  <conditionalFormatting sqref="T924">
    <cfRule type="expression" dxfId="11952" priority="11087">
      <formula>ISTEXT($T$924)</formula>
    </cfRule>
  </conditionalFormatting>
  <conditionalFormatting sqref="T924">
    <cfRule type="cellIs" dxfId="11951" priority="11086" operator="lessThan">
      <formula>0</formula>
    </cfRule>
  </conditionalFormatting>
  <conditionalFormatting sqref="U924">
    <cfRule type="cellIs" dxfId="11950" priority="11085" operator="greaterThan">
      <formula>5000000</formula>
    </cfRule>
  </conditionalFormatting>
  <conditionalFormatting sqref="U924">
    <cfRule type="expression" dxfId="11949" priority="11084">
      <formula>ISTEXT($U$924)</formula>
    </cfRule>
  </conditionalFormatting>
  <conditionalFormatting sqref="U924">
    <cfRule type="cellIs" dxfId="11948" priority="11083" operator="lessThan">
      <formula>0</formula>
    </cfRule>
  </conditionalFormatting>
  <conditionalFormatting sqref="V924">
    <cfRule type="cellIs" dxfId="11947" priority="11082" operator="greaterThan">
      <formula>5000000</formula>
    </cfRule>
  </conditionalFormatting>
  <conditionalFormatting sqref="V924">
    <cfRule type="expression" dxfId="11946" priority="11081">
      <formula>ISTEXT($V$924)</formula>
    </cfRule>
  </conditionalFormatting>
  <conditionalFormatting sqref="V924">
    <cfRule type="cellIs" dxfId="11945" priority="11080" operator="lessThan">
      <formula>0</formula>
    </cfRule>
  </conditionalFormatting>
  <conditionalFormatting sqref="E925">
    <cfRule type="cellIs" dxfId="11944" priority="11079" operator="greaterThan">
      <formula>5000000</formula>
    </cfRule>
  </conditionalFormatting>
  <conditionalFormatting sqref="E925">
    <cfRule type="expression" dxfId="11943" priority="11078">
      <formula>ISTEXT($E$925)</formula>
    </cfRule>
  </conditionalFormatting>
  <conditionalFormatting sqref="E925">
    <cfRule type="cellIs" dxfId="11942" priority="11077" operator="lessThan">
      <formula>0</formula>
    </cfRule>
  </conditionalFormatting>
  <conditionalFormatting sqref="F925">
    <cfRule type="cellIs" dxfId="11941" priority="11076" operator="greaterThan">
      <formula>5000000</formula>
    </cfRule>
  </conditionalFormatting>
  <conditionalFormatting sqref="F925">
    <cfRule type="expression" dxfId="11940" priority="11075">
      <formula>ISTEXT($F$925)</formula>
    </cfRule>
  </conditionalFormatting>
  <conditionalFormatting sqref="F925">
    <cfRule type="cellIs" dxfId="11939" priority="11074" operator="lessThan">
      <formula>0</formula>
    </cfRule>
  </conditionalFormatting>
  <conditionalFormatting sqref="G925">
    <cfRule type="cellIs" dxfId="11938" priority="11073" operator="greaterThan">
      <formula>5000000</formula>
    </cfRule>
  </conditionalFormatting>
  <conditionalFormatting sqref="G925">
    <cfRule type="expression" dxfId="11937" priority="11072">
      <formula>ISTEXT($G$925)</formula>
    </cfRule>
  </conditionalFormatting>
  <conditionalFormatting sqref="G925">
    <cfRule type="cellIs" dxfId="11936" priority="11071" operator="lessThan">
      <formula>0</formula>
    </cfRule>
  </conditionalFormatting>
  <conditionalFormatting sqref="H925">
    <cfRule type="cellIs" dxfId="11935" priority="11070" operator="greaterThan">
      <formula>5000000</formula>
    </cfRule>
  </conditionalFormatting>
  <conditionalFormatting sqref="H925">
    <cfRule type="expression" dxfId="11934" priority="11069">
      <formula>ISTEXT($H$925)</formula>
    </cfRule>
  </conditionalFormatting>
  <conditionalFormatting sqref="H925">
    <cfRule type="cellIs" dxfId="11933" priority="11068" operator="lessThan">
      <formula>0</formula>
    </cfRule>
  </conditionalFormatting>
  <conditionalFormatting sqref="I925">
    <cfRule type="cellIs" dxfId="11932" priority="11067" operator="greaterThan">
      <formula>5000000</formula>
    </cfRule>
  </conditionalFormatting>
  <conditionalFormatting sqref="I925">
    <cfRule type="expression" dxfId="11931" priority="11066">
      <formula>ISTEXT($I$925)</formula>
    </cfRule>
  </conditionalFormatting>
  <conditionalFormatting sqref="I925">
    <cfRule type="cellIs" dxfId="11930" priority="11065" operator="lessThan">
      <formula>0</formula>
    </cfRule>
  </conditionalFormatting>
  <conditionalFormatting sqref="J925">
    <cfRule type="cellIs" dxfId="11929" priority="11064" operator="greaterThan">
      <formula>5000000</formula>
    </cfRule>
  </conditionalFormatting>
  <conditionalFormatting sqref="J925">
    <cfRule type="expression" dxfId="11928" priority="11063">
      <formula>ISTEXT($J$925)</formula>
    </cfRule>
  </conditionalFormatting>
  <conditionalFormatting sqref="J925">
    <cfRule type="cellIs" dxfId="11927" priority="11062" operator="lessThan">
      <formula>0</formula>
    </cfRule>
  </conditionalFormatting>
  <conditionalFormatting sqref="K925">
    <cfRule type="cellIs" dxfId="11926" priority="11061" operator="greaterThan">
      <formula>5000000</formula>
    </cfRule>
  </conditionalFormatting>
  <conditionalFormatting sqref="K925">
    <cfRule type="expression" dxfId="11925" priority="11060">
      <formula>ISTEXT($K$925)</formula>
    </cfRule>
  </conditionalFormatting>
  <conditionalFormatting sqref="K925">
    <cfRule type="cellIs" dxfId="11924" priority="11059" operator="lessThan">
      <formula>0</formula>
    </cfRule>
  </conditionalFormatting>
  <conditionalFormatting sqref="L925">
    <cfRule type="cellIs" dxfId="11923" priority="11058" operator="greaterThan">
      <formula>5000000</formula>
    </cfRule>
  </conditionalFormatting>
  <conditionalFormatting sqref="L925">
    <cfRule type="expression" dxfId="11922" priority="11057">
      <formula>ISTEXT($L$925)</formula>
    </cfRule>
  </conditionalFormatting>
  <conditionalFormatting sqref="L925">
    <cfRule type="cellIs" dxfId="11921" priority="11056" operator="lessThan">
      <formula>0</formula>
    </cfRule>
  </conditionalFormatting>
  <conditionalFormatting sqref="M925">
    <cfRule type="cellIs" dxfId="11920" priority="11055" operator="greaterThan">
      <formula>5000000</formula>
    </cfRule>
  </conditionalFormatting>
  <conditionalFormatting sqref="M925">
    <cfRule type="expression" dxfId="11919" priority="11054">
      <formula>ISTEXT($M$925)</formula>
    </cfRule>
  </conditionalFormatting>
  <conditionalFormatting sqref="M925">
    <cfRule type="cellIs" dxfId="11918" priority="11053" operator="lessThan">
      <formula>0</formula>
    </cfRule>
  </conditionalFormatting>
  <conditionalFormatting sqref="N925">
    <cfRule type="cellIs" dxfId="11917" priority="11052" operator="greaterThan">
      <formula>5000000</formula>
    </cfRule>
  </conditionalFormatting>
  <conditionalFormatting sqref="N925">
    <cfRule type="expression" dxfId="11916" priority="11051">
      <formula>ISTEXT($N$925)</formula>
    </cfRule>
  </conditionalFormatting>
  <conditionalFormatting sqref="N925">
    <cfRule type="cellIs" dxfId="11915" priority="11050" operator="lessThan">
      <formula>0</formula>
    </cfRule>
  </conditionalFormatting>
  <conditionalFormatting sqref="O925">
    <cfRule type="cellIs" dxfId="11914" priority="11049" operator="greaterThan">
      <formula>5000000</formula>
    </cfRule>
  </conditionalFormatting>
  <conditionalFormatting sqref="O925">
    <cfRule type="expression" dxfId="11913" priority="11048">
      <formula>ISTEXT($O$925)</formula>
    </cfRule>
  </conditionalFormatting>
  <conditionalFormatting sqref="O925">
    <cfRule type="cellIs" dxfId="11912" priority="11047" operator="lessThan">
      <formula>0</formula>
    </cfRule>
  </conditionalFormatting>
  <conditionalFormatting sqref="P925">
    <cfRule type="cellIs" dxfId="11911" priority="11046" operator="greaterThan">
      <formula>5000000</formula>
    </cfRule>
  </conditionalFormatting>
  <conditionalFormatting sqref="P925">
    <cfRule type="expression" dxfId="11910" priority="11045">
      <formula>ISTEXT($P$925)</formula>
    </cfRule>
  </conditionalFormatting>
  <conditionalFormatting sqref="P925">
    <cfRule type="cellIs" dxfId="11909" priority="11044" operator="lessThan">
      <formula>0</formula>
    </cfRule>
  </conditionalFormatting>
  <conditionalFormatting sqref="Q925">
    <cfRule type="cellIs" dxfId="11908" priority="11043" operator="greaterThan">
      <formula>5000000</formula>
    </cfRule>
  </conditionalFormatting>
  <conditionalFormatting sqref="Q925">
    <cfRule type="expression" dxfId="11907" priority="11042">
      <formula>ISTEXT($Q$925)</formula>
    </cfRule>
  </conditionalFormatting>
  <conditionalFormatting sqref="Q925">
    <cfRule type="cellIs" dxfId="11906" priority="11041" operator="lessThan">
      <formula>0</formula>
    </cfRule>
  </conditionalFormatting>
  <conditionalFormatting sqref="R925">
    <cfRule type="cellIs" dxfId="11905" priority="11040" operator="greaterThan">
      <formula>5000000</formula>
    </cfRule>
  </conditionalFormatting>
  <conditionalFormatting sqref="R925">
    <cfRule type="expression" dxfId="11904" priority="11039">
      <formula>ISTEXT($R$925)</formula>
    </cfRule>
  </conditionalFormatting>
  <conditionalFormatting sqref="R925">
    <cfRule type="cellIs" dxfId="11903" priority="11038" operator="lessThan">
      <formula>0</formula>
    </cfRule>
  </conditionalFormatting>
  <conditionalFormatting sqref="S925">
    <cfRule type="cellIs" dxfId="11902" priority="11037" operator="greaterThan">
      <formula>5000000</formula>
    </cfRule>
  </conditionalFormatting>
  <conditionalFormatting sqref="S925">
    <cfRule type="expression" dxfId="11901" priority="11036">
      <formula>ISTEXT($S$925)</formula>
    </cfRule>
  </conditionalFormatting>
  <conditionalFormatting sqref="S925">
    <cfRule type="cellIs" dxfId="11900" priority="11035" operator="lessThan">
      <formula>0</formula>
    </cfRule>
  </conditionalFormatting>
  <conditionalFormatting sqref="T925">
    <cfRule type="cellIs" dxfId="11899" priority="11034" operator="greaterThan">
      <formula>5000000</formula>
    </cfRule>
  </conditionalFormatting>
  <conditionalFormatting sqref="T925">
    <cfRule type="expression" dxfId="11898" priority="11033">
      <formula>ISTEXT($T$925)</formula>
    </cfRule>
  </conditionalFormatting>
  <conditionalFormatting sqref="T925">
    <cfRule type="cellIs" dxfId="11897" priority="11032" operator="lessThan">
      <formula>0</formula>
    </cfRule>
  </conditionalFormatting>
  <conditionalFormatting sqref="U925">
    <cfRule type="cellIs" dxfId="11896" priority="11031" operator="greaterThan">
      <formula>5000000</formula>
    </cfRule>
  </conditionalFormatting>
  <conditionalFormatting sqref="U925">
    <cfRule type="expression" dxfId="11895" priority="11030">
      <formula>ISTEXT($U$925)</formula>
    </cfRule>
  </conditionalFormatting>
  <conditionalFormatting sqref="U925">
    <cfRule type="cellIs" dxfId="11894" priority="11029" operator="lessThan">
      <formula>0</formula>
    </cfRule>
  </conditionalFormatting>
  <conditionalFormatting sqref="V925">
    <cfRule type="cellIs" dxfId="11893" priority="11028" operator="greaterThan">
      <formula>5000000</formula>
    </cfRule>
  </conditionalFormatting>
  <conditionalFormatting sqref="V925">
    <cfRule type="expression" dxfId="11892" priority="11027">
      <formula>ISTEXT($V$925)</formula>
    </cfRule>
  </conditionalFormatting>
  <conditionalFormatting sqref="V925">
    <cfRule type="cellIs" dxfId="11891" priority="11026" operator="lessThan">
      <formula>0</formula>
    </cfRule>
  </conditionalFormatting>
  <conditionalFormatting sqref="E926">
    <cfRule type="cellIs" dxfId="11890" priority="11025" operator="greaterThan">
      <formula>5000000</formula>
    </cfRule>
  </conditionalFormatting>
  <conditionalFormatting sqref="E926">
    <cfRule type="expression" dxfId="11889" priority="11024">
      <formula>ISTEXT($E$926)</formula>
    </cfRule>
  </conditionalFormatting>
  <conditionalFormatting sqref="E926">
    <cfRule type="cellIs" dxfId="11888" priority="11023" operator="lessThan">
      <formula>0</formula>
    </cfRule>
  </conditionalFormatting>
  <conditionalFormatting sqref="F926">
    <cfRule type="cellIs" dxfId="11887" priority="11022" operator="greaterThan">
      <formula>5000000</formula>
    </cfRule>
  </conditionalFormatting>
  <conditionalFormatting sqref="F926">
    <cfRule type="expression" dxfId="11886" priority="11021">
      <formula>ISTEXT($F$926)</formula>
    </cfRule>
  </conditionalFormatting>
  <conditionalFormatting sqref="F926">
    <cfRule type="cellIs" dxfId="11885" priority="11020" operator="lessThan">
      <formula>0</formula>
    </cfRule>
  </conditionalFormatting>
  <conditionalFormatting sqref="G926">
    <cfRule type="cellIs" dxfId="11884" priority="11019" operator="greaterThan">
      <formula>5000000</formula>
    </cfRule>
  </conditionalFormatting>
  <conditionalFormatting sqref="G926">
    <cfRule type="expression" dxfId="11883" priority="11018">
      <formula>ISTEXT($G$926)</formula>
    </cfRule>
  </conditionalFormatting>
  <conditionalFormatting sqref="G926">
    <cfRule type="cellIs" dxfId="11882" priority="11017" operator="lessThan">
      <formula>0</formula>
    </cfRule>
  </conditionalFormatting>
  <conditionalFormatting sqref="H926">
    <cfRule type="cellIs" dxfId="11881" priority="11016" operator="greaterThan">
      <formula>5000000</formula>
    </cfRule>
  </conditionalFormatting>
  <conditionalFormatting sqref="H926">
    <cfRule type="expression" dxfId="11880" priority="11015">
      <formula>ISTEXT($H$926)</formula>
    </cfRule>
  </conditionalFormatting>
  <conditionalFormatting sqref="H926">
    <cfRule type="cellIs" dxfId="11879" priority="11014" operator="lessThan">
      <formula>0</formula>
    </cfRule>
  </conditionalFormatting>
  <conditionalFormatting sqref="I926">
    <cfRule type="cellIs" dxfId="11878" priority="11013" operator="greaterThan">
      <formula>5000000</formula>
    </cfRule>
  </conditionalFormatting>
  <conditionalFormatting sqref="I926">
    <cfRule type="expression" dxfId="11877" priority="11012">
      <formula>ISTEXT($I$926)</formula>
    </cfRule>
  </conditionalFormatting>
  <conditionalFormatting sqref="I926">
    <cfRule type="cellIs" dxfId="11876" priority="11011" operator="lessThan">
      <formula>0</formula>
    </cfRule>
  </conditionalFormatting>
  <conditionalFormatting sqref="J926">
    <cfRule type="cellIs" dxfId="11875" priority="11010" operator="greaterThan">
      <formula>5000000</formula>
    </cfRule>
  </conditionalFormatting>
  <conditionalFormatting sqref="J926">
    <cfRule type="expression" dxfId="11874" priority="11009">
      <formula>ISTEXT($J$926)</formula>
    </cfRule>
  </conditionalFormatting>
  <conditionalFormatting sqref="J926">
    <cfRule type="cellIs" dxfId="11873" priority="11008" operator="lessThan">
      <formula>0</formula>
    </cfRule>
  </conditionalFormatting>
  <conditionalFormatting sqref="K926">
    <cfRule type="cellIs" dxfId="11872" priority="11007" operator="greaterThan">
      <formula>5000000</formula>
    </cfRule>
  </conditionalFormatting>
  <conditionalFormatting sqref="K926">
    <cfRule type="expression" dxfId="11871" priority="11006">
      <formula>ISTEXT($K$926)</formula>
    </cfRule>
  </conditionalFormatting>
  <conditionalFormatting sqref="K926">
    <cfRule type="cellIs" dxfId="11870" priority="11005" operator="lessThan">
      <formula>0</formula>
    </cfRule>
  </conditionalFormatting>
  <conditionalFormatting sqref="L926">
    <cfRule type="cellIs" dxfId="11869" priority="11004" operator="greaterThan">
      <formula>5000000</formula>
    </cfRule>
  </conditionalFormatting>
  <conditionalFormatting sqref="L926">
    <cfRule type="expression" dxfId="11868" priority="11003">
      <formula>ISTEXT($L$926)</formula>
    </cfRule>
  </conditionalFormatting>
  <conditionalFormatting sqref="L926">
    <cfRule type="cellIs" dxfId="11867" priority="11002" operator="lessThan">
      <formula>0</formula>
    </cfRule>
  </conditionalFormatting>
  <conditionalFormatting sqref="M926">
    <cfRule type="cellIs" dxfId="11866" priority="11001" operator="greaterThan">
      <formula>5000000</formula>
    </cfRule>
  </conditionalFormatting>
  <conditionalFormatting sqref="M926">
    <cfRule type="expression" dxfId="11865" priority="11000">
      <formula>ISTEXT($M$926)</formula>
    </cfRule>
  </conditionalFormatting>
  <conditionalFormatting sqref="M926">
    <cfRule type="cellIs" dxfId="11864" priority="10999" operator="lessThan">
      <formula>0</formula>
    </cfRule>
  </conditionalFormatting>
  <conditionalFormatting sqref="N926">
    <cfRule type="cellIs" dxfId="11863" priority="10998" operator="greaterThan">
      <formula>5000000</formula>
    </cfRule>
  </conditionalFormatting>
  <conditionalFormatting sqref="N926">
    <cfRule type="expression" dxfId="11862" priority="10997">
      <formula>ISTEXT($N$926)</formula>
    </cfRule>
  </conditionalFormatting>
  <conditionalFormatting sqref="N926">
    <cfRule type="cellIs" dxfId="11861" priority="10996" operator="lessThan">
      <formula>0</formula>
    </cfRule>
  </conditionalFormatting>
  <conditionalFormatting sqref="O926">
    <cfRule type="cellIs" dxfId="11860" priority="10995" operator="greaterThan">
      <formula>5000000</formula>
    </cfRule>
  </conditionalFormatting>
  <conditionalFormatting sqref="O926">
    <cfRule type="expression" dxfId="11859" priority="10994">
      <formula>ISTEXT($O$926)</formula>
    </cfRule>
  </conditionalFormatting>
  <conditionalFormatting sqref="O926">
    <cfRule type="cellIs" dxfId="11858" priority="10993" operator="lessThan">
      <formula>0</formula>
    </cfRule>
  </conditionalFormatting>
  <conditionalFormatting sqref="P926">
    <cfRule type="cellIs" dxfId="11857" priority="10992" operator="greaterThan">
      <formula>5000000</formula>
    </cfRule>
  </conditionalFormatting>
  <conditionalFormatting sqref="P926">
    <cfRule type="expression" dxfId="11856" priority="10991">
      <formula>ISTEXT($P$926)</formula>
    </cfRule>
  </conditionalFormatting>
  <conditionalFormatting sqref="P926">
    <cfRule type="cellIs" dxfId="11855" priority="10990" operator="lessThan">
      <formula>0</formula>
    </cfRule>
  </conditionalFormatting>
  <conditionalFormatting sqref="Q926">
    <cfRule type="cellIs" dxfId="11854" priority="10989" operator="greaterThan">
      <formula>5000000</formula>
    </cfRule>
  </conditionalFormatting>
  <conditionalFormatting sqref="Q926">
    <cfRule type="expression" dxfId="11853" priority="10988">
      <formula>ISTEXT($Q$926)</formula>
    </cfRule>
  </conditionalFormatting>
  <conditionalFormatting sqref="Q926">
    <cfRule type="cellIs" dxfId="11852" priority="10987" operator="lessThan">
      <formula>0</formula>
    </cfRule>
  </conditionalFormatting>
  <conditionalFormatting sqref="R926">
    <cfRule type="cellIs" dxfId="11851" priority="10986" operator="greaterThan">
      <formula>5000000</formula>
    </cfRule>
  </conditionalFormatting>
  <conditionalFormatting sqref="R926">
    <cfRule type="expression" dxfId="11850" priority="10985">
      <formula>ISTEXT($R$926)</formula>
    </cfRule>
  </conditionalFormatting>
  <conditionalFormatting sqref="R926">
    <cfRule type="cellIs" dxfId="11849" priority="10984" operator="lessThan">
      <formula>0</formula>
    </cfRule>
  </conditionalFormatting>
  <conditionalFormatting sqref="S926">
    <cfRule type="cellIs" dxfId="11848" priority="10983" operator="greaterThan">
      <formula>5000000</formula>
    </cfRule>
  </conditionalFormatting>
  <conditionalFormatting sqref="S926">
    <cfRule type="expression" dxfId="11847" priority="10982">
      <formula>ISTEXT($S$926)</formula>
    </cfRule>
  </conditionalFormatting>
  <conditionalFormatting sqref="S926">
    <cfRule type="cellIs" dxfId="11846" priority="10981" operator="lessThan">
      <formula>0</formula>
    </cfRule>
  </conditionalFormatting>
  <conditionalFormatting sqref="T926">
    <cfRule type="cellIs" dxfId="11845" priority="10980" operator="greaterThan">
      <formula>5000000</formula>
    </cfRule>
  </conditionalFormatting>
  <conditionalFormatting sqref="T926">
    <cfRule type="expression" dxfId="11844" priority="10979">
      <formula>ISTEXT($T$926)</formula>
    </cfRule>
  </conditionalFormatting>
  <conditionalFormatting sqref="T926">
    <cfRule type="cellIs" dxfId="11843" priority="10978" operator="lessThan">
      <formula>0</formula>
    </cfRule>
  </conditionalFormatting>
  <conditionalFormatting sqref="U926">
    <cfRule type="cellIs" dxfId="11842" priority="10977" operator="greaterThan">
      <formula>5000000</formula>
    </cfRule>
  </conditionalFormatting>
  <conditionalFormatting sqref="U926">
    <cfRule type="expression" dxfId="11841" priority="10976">
      <formula>ISTEXT($U$926)</formula>
    </cfRule>
  </conditionalFormatting>
  <conditionalFormatting sqref="U926">
    <cfRule type="cellIs" dxfId="11840" priority="10975" operator="lessThan">
      <formula>0</formula>
    </cfRule>
  </conditionalFormatting>
  <conditionalFormatting sqref="V926">
    <cfRule type="cellIs" dxfId="11839" priority="10974" operator="greaterThan">
      <formula>5000000</formula>
    </cfRule>
  </conditionalFormatting>
  <conditionalFormatting sqref="V926">
    <cfRule type="expression" dxfId="11838" priority="10973">
      <formula>ISTEXT($V$926)</formula>
    </cfRule>
  </conditionalFormatting>
  <conditionalFormatting sqref="V926">
    <cfRule type="cellIs" dxfId="11837" priority="10972" operator="lessThan">
      <formula>0</formula>
    </cfRule>
  </conditionalFormatting>
  <conditionalFormatting sqref="E961">
    <cfRule type="cellIs" dxfId="11836" priority="10572" operator="greaterThan">
      <formula>5000000</formula>
    </cfRule>
  </conditionalFormatting>
  <conditionalFormatting sqref="E961">
    <cfRule type="expression" dxfId="11835" priority="10571">
      <formula>ISTEXT($E$961)</formula>
    </cfRule>
  </conditionalFormatting>
  <conditionalFormatting sqref="E961">
    <cfRule type="cellIs" dxfId="11834" priority="10570" operator="lessThan">
      <formula>0</formula>
    </cfRule>
  </conditionalFormatting>
  <conditionalFormatting sqref="F961">
    <cfRule type="cellIs" dxfId="11833" priority="10569" operator="greaterThan">
      <formula>5000000</formula>
    </cfRule>
  </conditionalFormatting>
  <conditionalFormatting sqref="F961">
    <cfRule type="expression" dxfId="11832" priority="10568">
      <formula>ISTEXT($F$961)</formula>
    </cfRule>
  </conditionalFormatting>
  <conditionalFormatting sqref="F961">
    <cfRule type="cellIs" dxfId="11831" priority="10567" operator="lessThan">
      <formula>0</formula>
    </cfRule>
  </conditionalFormatting>
  <conditionalFormatting sqref="G961">
    <cfRule type="cellIs" dxfId="11830" priority="10566" operator="greaterThan">
      <formula>5000000</formula>
    </cfRule>
  </conditionalFormatting>
  <conditionalFormatting sqref="G961">
    <cfRule type="expression" dxfId="11829" priority="10565">
      <formula>ISTEXT($G$961)</formula>
    </cfRule>
  </conditionalFormatting>
  <conditionalFormatting sqref="G961">
    <cfRule type="cellIs" dxfId="11828" priority="10564" operator="lessThan">
      <formula>0</formula>
    </cfRule>
  </conditionalFormatting>
  <conditionalFormatting sqref="H961">
    <cfRule type="cellIs" dxfId="11827" priority="10563" operator="greaterThan">
      <formula>5000000</formula>
    </cfRule>
  </conditionalFormatting>
  <conditionalFormatting sqref="H961">
    <cfRule type="expression" dxfId="11826" priority="10562">
      <formula>ISTEXT($H$961)</formula>
    </cfRule>
  </conditionalFormatting>
  <conditionalFormatting sqref="H961">
    <cfRule type="cellIs" dxfId="11825" priority="10561" operator="lessThan">
      <formula>0</formula>
    </cfRule>
  </conditionalFormatting>
  <conditionalFormatting sqref="I961">
    <cfRule type="cellIs" dxfId="11824" priority="10560" operator="greaterThan">
      <formula>5000000</formula>
    </cfRule>
  </conditionalFormatting>
  <conditionalFormatting sqref="I961">
    <cfRule type="expression" dxfId="11823" priority="10559">
      <formula>ISTEXT($I$961)</formula>
    </cfRule>
  </conditionalFormatting>
  <conditionalFormatting sqref="I961">
    <cfRule type="cellIs" dxfId="11822" priority="10558" operator="lessThan">
      <formula>0</formula>
    </cfRule>
  </conditionalFormatting>
  <conditionalFormatting sqref="J961">
    <cfRule type="cellIs" dxfId="11821" priority="10557" operator="greaterThan">
      <formula>5000000</formula>
    </cfRule>
  </conditionalFormatting>
  <conditionalFormatting sqref="J961">
    <cfRule type="expression" dxfId="11820" priority="10556">
      <formula>ISTEXT($J$961)</formula>
    </cfRule>
  </conditionalFormatting>
  <conditionalFormatting sqref="J961">
    <cfRule type="cellIs" dxfId="11819" priority="10555" operator="lessThan">
      <formula>0</formula>
    </cfRule>
  </conditionalFormatting>
  <conditionalFormatting sqref="K961">
    <cfRule type="cellIs" dxfId="11818" priority="10554" operator="greaterThan">
      <formula>5000000</formula>
    </cfRule>
  </conditionalFormatting>
  <conditionalFormatting sqref="K961">
    <cfRule type="expression" dxfId="11817" priority="10553">
      <formula>ISTEXT($K$961)</formula>
    </cfRule>
  </conditionalFormatting>
  <conditionalFormatting sqref="K961">
    <cfRule type="cellIs" dxfId="11816" priority="10552" operator="lessThan">
      <formula>0</formula>
    </cfRule>
  </conditionalFormatting>
  <conditionalFormatting sqref="L961">
    <cfRule type="cellIs" dxfId="11815" priority="10551" operator="greaterThan">
      <formula>5000000</formula>
    </cfRule>
  </conditionalFormatting>
  <conditionalFormatting sqref="L961">
    <cfRule type="expression" dxfId="11814" priority="10550">
      <formula>ISTEXT($L$961)</formula>
    </cfRule>
  </conditionalFormatting>
  <conditionalFormatting sqref="L961">
    <cfRule type="cellIs" dxfId="11813" priority="10549" operator="lessThan">
      <formula>0</formula>
    </cfRule>
  </conditionalFormatting>
  <conditionalFormatting sqref="M961">
    <cfRule type="cellIs" dxfId="11812" priority="10548" operator="greaterThan">
      <formula>5000000</formula>
    </cfRule>
  </conditionalFormatting>
  <conditionalFormatting sqref="M961">
    <cfRule type="expression" dxfId="11811" priority="10547">
      <formula>ISTEXT($M$961)</formula>
    </cfRule>
  </conditionalFormatting>
  <conditionalFormatting sqref="M961">
    <cfRule type="cellIs" dxfId="11810" priority="10546" operator="lessThan">
      <formula>0</formula>
    </cfRule>
  </conditionalFormatting>
  <conditionalFormatting sqref="N961">
    <cfRule type="cellIs" dxfId="11809" priority="10545" operator="greaterThan">
      <formula>5000000</formula>
    </cfRule>
  </conditionalFormatting>
  <conditionalFormatting sqref="N961">
    <cfRule type="expression" dxfId="11808" priority="10544">
      <formula>ISTEXT($N$961)</formula>
    </cfRule>
  </conditionalFormatting>
  <conditionalFormatting sqref="N961">
    <cfRule type="cellIs" dxfId="11807" priority="10543" operator="lessThan">
      <formula>0</formula>
    </cfRule>
  </conditionalFormatting>
  <conditionalFormatting sqref="O961">
    <cfRule type="cellIs" dxfId="11806" priority="10542" operator="greaterThan">
      <formula>5000000</formula>
    </cfRule>
  </conditionalFormatting>
  <conditionalFormatting sqref="O961">
    <cfRule type="expression" dxfId="11805" priority="10541">
      <formula>ISTEXT($O$961)</formula>
    </cfRule>
  </conditionalFormatting>
  <conditionalFormatting sqref="O961">
    <cfRule type="cellIs" dxfId="11804" priority="10540" operator="lessThan">
      <formula>0</formula>
    </cfRule>
  </conditionalFormatting>
  <conditionalFormatting sqref="P961">
    <cfRule type="cellIs" dxfId="11803" priority="10539" operator="greaterThan">
      <formula>5000000</formula>
    </cfRule>
  </conditionalFormatting>
  <conditionalFormatting sqref="P961">
    <cfRule type="expression" dxfId="11802" priority="10538">
      <formula>ISTEXT($P$961)</formula>
    </cfRule>
  </conditionalFormatting>
  <conditionalFormatting sqref="P961">
    <cfRule type="cellIs" dxfId="11801" priority="10537" operator="lessThan">
      <formula>0</formula>
    </cfRule>
  </conditionalFormatting>
  <conditionalFormatting sqref="Q961">
    <cfRule type="cellIs" dxfId="11800" priority="10536" operator="greaterThan">
      <formula>5000000</formula>
    </cfRule>
  </conditionalFormatting>
  <conditionalFormatting sqref="Q961">
    <cfRule type="expression" dxfId="11799" priority="10535">
      <formula>ISTEXT($Q$961)</formula>
    </cfRule>
  </conditionalFormatting>
  <conditionalFormatting sqref="Q961">
    <cfRule type="cellIs" dxfId="11798" priority="10534" operator="lessThan">
      <formula>0</formula>
    </cfRule>
  </conditionalFormatting>
  <conditionalFormatting sqref="R961">
    <cfRule type="cellIs" dxfId="11797" priority="10533" operator="greaterThan">
      <formula>5000000</formula>
    </cfRule>
  </conditionalFormatting>
  <conditionalFormatting sqref="R961">
    <cfRule type="expression" dxfId="11796" priority="10532">
      <formula>ISTEXT($R$961)</formula>
    </cfRule>
  </conditionalFormatting>
  <conditionalFormatting sqref="R961">
    <cfRule type="cellIs" dxfId="11795" priority="10531" operator="lessThan">
      <formula>0</formula>
    </cfRule>
  </conditionalFormatting>
  <conditionalFormatting sqref="S961">
    <cfRule type="cellIs" dxfId="11794" priority="10530" operator="greaterThan">
      <formula>5000000</formula>
    </cfRule>
  </conditionalFormatting>
  <conditionalFormatting sqref="S961">
    <cfRule type="expression" dxfId="11793" priority="10529">
      <formula>ISTEXT($S$961)</formula>
    </cfRule>
  </conditionalFormatting>
  <conditionalFormatting sqref="S961">
    <cfRule type="cellIs" dxfId="11792" priority="10528" operator="lessThan">
      <formula>0</formula>
    </cfRule>
  </conditionalFormatting>
  <conditionalFormatting sqref="T961">
    <cfRule type="cellIs" dxfId="11791" priority="10527" operator="greaterThan">
      <formula>5000000</formula>
    </cfRule>
  </conditionalFormatting>
  <conditionalFormatting sqref="T961">
    <cfRule type="expression" dxfId="11790" priority="10526">
      <formula>ISTEXT($T$961)</formula>
    </cfRule>
  </conditionalFormatting>
  <conditionalFormatting sqref="T961">
    <cfRule type="cellIs" dxfId="11789" priority="10525" operator="lessThan">
      <formula>0</formula>
    </cfRule>
  </conditionalFormatting>
  <conditionalFormatting sqref="U961">
    <cfRule type="cellIs" dxfId="11788" priority="10524" operator="greaterThan">
      <formula>5000000</formula>
    </cfRule>
  </conditionalFormatting>
  <conditionalFormatting sqref="U961">
    <cfRule type="expression" dxfId="11787" priority="10523">
      <formula>ISTEXT($U$961)</formula>
    </cfRule>
  </conditionalFormatting>
  <conditionalFormatting sqref="U961">
    <cfRule type="cellIs" dxfId="11786" priority="10522" operator="lessThan">
      <formula>0</formula>
    </cfRule>
  </conditionalFormatting>
  <conditionalFormatting sqref="V961">
    <cfRule type="cellIs" dxfId="11785" priority="10521" operator="greaterThan">
      <formula>5000000</formula>
    </cfRule>
  </conditionalFormatting>
  <conditionalFormatting sqref="V961">
    <cfRule type="expression" dxfId="11784" priority="10520">
      <formula>ISTEXT($V$961)</formula>
    </cfRule>
  </conditionalFormatting>
  <conditionalFormatting sqref="V961">
    <cfRule type="cellIs" dxfId="11783" priority="10519" operator="lessThan">
      <formula>0</formula>
    </cfRule>
  </conditionalFormatting>
  <conditionalFormatting sqref="W961">
    <cfRule type="cellIs" dxfId="11782" priority="10518" operator="greaterThan">
      <formula>5000000</formula>
    </cfRule>
  </conditionalFormatting>
  <conditionalFormatting sqref="W961">
    <cfRule type="expression" dxfId="11781" priority="10517">
      <formula>ISTEXT($W$961)</formula>
    </cfRule>
  </conditionalFormatting>
  <conditionalFormatting sqref="W961">
    <cfRule type="cellIs" dxfId="11780" priority="10516" operator="lessThan">
      <formula>0</formula>
    </cfRule>
  </conditionalFormatting>
  <conditionalFormatting sqref="X961">
    <cfRule type="cellIs" dxfId="11779" priority="10515" operator="greaterThan">
      <formula>5000000</formula>
    </cfRule>
  </conditionalFormatting>
  <conditionalFormatting sqref="X961">
    <cfRule type="expression" dxfId="11778" priority="10514">
      <formula>ISTEXT($X$961)</formula>
    </cfRule>
  </conditionalFormatting>
  <conditionalFormatting sqref="X961">
    <cfRule type="cellIs" dxfId="11777" priority="10513" operator="lessThan">
      <formula>0</formula>
    </cfRule>
  </conditionalFormatting>
  <conditionalFormatting sqref="Y961">
    <cfRule type="cellIs" dxfId="11776" priority="10512" operator="greaterThan">
      <formula>5000000</formula>
    </cfRule>
  </conditionalFormatting>
  <conditionalFormatting sqref="Y961">
    <cfRule type="expression" dxfId="11775" priority="10511">
      <formula>ISTEXT($Y$961)</formula>
    </cfRule>
  </conditionalFormatting>
  <conditionalFormatting sqref="Y961">
    <cfRule type="cellIs" dxfId="11774" priority="10510" operator="lessThan">
      <formula>0</formula>
    </cfRule>
  </conditionalFormatting>
  <conditionalFormatting sqref="Z961">
    <cfRule type="cellIs" dxfId="11773" priority="10509" operator="greaterThan">
      <formula>5000000</formula>
    </cfRule>
  </conditionalFormatting>
  <conditionalFormatting sqref="Z961">
    <cfRule type="expression" dxfId="11772" priority="10508">
      <formula>ISTEXT($Z$961)</formula>
    </cfRule>
  </conditionalFormatting>
  <conditionalFormatting sqref="Z961">
    <cfRule type="cellIs" dxfId="11771" priority="10507" operator="lessThan">
      <formula>0</formula>
    </cfRule>
  </conditionalFormatting>
  <conditionalFormatting sqref="E962">
    <cfRule type="cellIs" dxfId="11770" priority="10506" operator="greaterThan">
      <formula>5000000</formula>
    </cfRule>
  </conditionalFormatting>
  <conditionalFormatting sqref="E962">
    <cfRule type="expression" dxfId="11769" priority="10505">
      <formula>ISTEXT($E$962)</formula>
    </cfRule>
  </conditionalFormatting>
  <conditionalFormatting sqref="E962">
    <cfRule type="cellIs" dxfId="11768" priority="10504" operator="lessThan">
      <formula>0</formula>
    </cfRule>
  </conditionalFormatting>
  <conditionalFormatting sqref="F962">
    <cfRule type="cellIs" dxfId="11767" priority="10503" operator="greaterThan">
      <formula>5000000</formula>
    </cfRule>
  </conditionalFormatting>
  <conditionalFormatting sqref="F962">
    <cfRule type="expression" dxfId="11766" priority="10502">
      <formula>ISTEXT($F$962)</formula>
    </cfRule>
  </conditionalFormatting>
  <conditionalFormatting sqref="F962">
    <cfRule type="cellIs" dxfId="11765" priority="10501" operator="lessThan">
      <formula>0</formula>
    </cfRule>
  </conditionalFormatting>
  <conditionalFormatting sqref="G962">
    <cfRule type="cellIs" dxfId="11764" priority="10500" operator="greaterThan">
      <formula>5000000</formula>
    </cfRule>
  </conditionalFormatting>
  <conditionalFormatting sqref="G962">
    <cfRule type="expression" dxfId="11763" priority="10499">
      <formula>ISTEXT($G$962)</formula>
    </cfRule>
  </conditionalFormatting>
  <conditionalFormatting sqref="G962">
    <cfRule type="cellIs" dxfId="11762" priority="10498" operator="lessThan">
      <formula>0</formula>
    </cfRule>
  </conditionalFormatting>
  <conditionalFormatting sqref="H962">
    <cfRule type="cellIs" dxfId="11761" priority="10497" operator="greaterThan">
      <formula>5000000</formula>
    </cfRule>
  </conditionalFormatting>
  <conditionalFormatting sqref="H962">
    <cfRule type="expression" dxfId="11760" priority="10496">
      <formula>ISTEXT($H$962)</formula>
    </cfRule>
  </conditionalFormatting>
  <conditionalFormatting sqref="H962">
    <cfRule type="cellIs" dxfId="11759" priority="10495" operator="lessThan">
      <formula>0</formula>
    </cfRule>
  </conditionalFormatting>
  <conditionalFormatting sqref="I962">
    <cfRule type="cellIs" dxfId="11758" priority="10494" operator="greaterThan">
      <formula>5000000</formula>
    </cfRule>
  </conditionalFormatting>
  <conditionalFormatting sqref="I962">
    <cfRule type="expression" dxfId="11757" priority="10493">
      <formula>ISTEXT($I$962)</formula>
    </cfRule>
  </conditionalFormatting>
  <conditionalFormatting sqref="I962">
    <cfRule type="cellIs" dxfId="11756" priority="10492" operator="lessThan">
      <formula>0</formula>
    </cfRule>
  </conditionalFormatting>
  <conditionalFormatting sqref="J962">
    <cfRule type="cellIs" dxfId="11755" priority="10491" operator="greaterThan">
      <formula>5000000</formula>
    </cfRule>
  </conditionalFormatting>
  <conditionalFormatting sqref="J962">
    <cfRule type="expression" dxfId="11754" priority="10490">
      <formula>ISTEXT($J$962)</formula>
    </cfRule>
  </conditionalFormatting>
  <conditionalFormatting sqref="J962">
    <cfRule type="cellIs" dxfId="11753" priority="10489" operator="lessThan">
      <formula>0</formula>
    </cfRule>
  </conditionalFormatting>
  <conditionalFormatting sqref="K962">
    <cfRule type="cellIs" dxfId="11752" priority="10488" operator="greaterThan">
      <formula>5000000</formula>
    </cfRule>
  </conditionalFormatting>
  <conditionalFormatting sqref="K962">
    <cfRule type="expression" dxfId="11751" priority="10487">
      <formula>ISTEXT($K$962)</formula>
    </cfRule>
  </conditionalFormatting>
  <conditionalFormatting sqref="K962">
    <cfRule type="cellIs" dxfId="11750" priority="10486" operator="lessThan">
      <formula>0</formula>
    </cfRule>
  </conditionalFormatting>
  <conditionalFormatting sqref="L962">
    <cfRule type="cellIs" dxfId="11749" priority="10485" operator="greaterThan">
      <formula>5000000</formula>
    </cfRule>
  </conditionalFormatting>
  <conditionalFormatting sqref="L962">
    <cfRule type="expression" dxfId="11748" priority="10484">
      <formula>ISTEXT($L$962)</formula>
    </cfRule>
  </conditionalFormatting>
  <conditionalFormatting sqref="L962">
    <cfRule type="cellIs" dxfId="11747" priority="10483" operator="lessThan">
      <formula>0</formula>
    </cfRule>
  </conditionalFormatting>
  <conditionalFormatting sqref="M962">
    <cfRule type="cellIs" dxfId="11746" priority="10482" operator="greaterThan">
      <formula>5000000</formula>
    </cfRule>
  </conditionalFormatting>
  <conditionalFormatting sqref="M962">
    <cfRule type="expression" dxfId="11745" priority="10481">
      <formula>ISTEXT($M$962)</formula>
    </cfRule>
  </conditionalFormatting>
  <conditionalFormatting sqref="M962">
    <cfRule type="cellIs" dxfId="11744" priority="10480" operator="lessThan">
      <formula>0</formula>
    </cfRule>
  </conditionalFormatting>
  <conditionalFormatting sqref="N962">
    <cfRule type="cellIs" dxfId="11743" priority="10479" operator="greaterThan">
      <formula>5000000</formula>
    </cfRule>
  </conditionalFormatting>
  <conditionalFormatting sqref="N962">
    <cfRule type="expression" dxfId="11742" priority="10478">
      <formula>ISTEXT($N$962)</formula>
    </cfRule>
  </conditionalFormatting>
  <conditionalFormatting sqref="N962">
    <cfRule type="cellIs" dxfId="11741" priority="10477" operator="lessThan">
      <formula>0</formula>
    </cfRule>
  </conditionalFormatting>
  <conditionalFormatting sqref="O962">
    <cfRule type="cellIs" dxfId="11740" priority="10476" operator="greaterThan">
      <formula>5000000</formula>
    </cfRule>
  </conditionalFormatting>
  <conditionalFormatting sqref="O962">
    <cfRule type="expression" dxfId="11739" priority="10475">
      <formula>ISTEXT($O$962)</formula>
    </cfRule>
  </conditionalFormatting>
  <conditionalFormatting sqref="O962">
    <cfRule type="cellIs" dxfId="11738" priority="10474" operator="lessThan">
      <formula>0</formula>
    </cfRule>
  </conditionalFormatting>
  <conditionalFormatting sqref="P962">
    <cfRule type="cellIs" dxfId="11737" priority="10473" operator="greaterThan">
      <formula>5000000</formula>
    </cfRule>
  </conditionalFormatting>
  <conditionalFormatting sqref="P962">
    <cfRule type="expression" dxfId="11736" priority="10472">
      <formula>ISTEXT($P$962)</formula>
    </cfRule>
  </conditionalFormatting>
  <conditionalFormatting sqref="P962">
    <cfRule type="cellIs" dxfId="11735" priority="10471" operator="lessThan">
      <formula>0</formula>
    </cfRule>
  </conditionalFormatting>
  <conditionalFormatting sqref="Q962">
    <cfRule type="cellIs" dxfId="11734" priority="10470" operator="greaterThan">
      <formula>5000000</formula>
    </cfRule>
  </conditionalFormatting>
  <conditionalFormatting sqref="Q962">
    <cfRule type="expression" dxfId="11733" priority="10469">
      <formula>ISTEXT($Q$962)</formula>
    </cfRule>
  </conditionalFormatting>
  <conditionalFormatting sqref="Q962">
    <cfRule type="cellIs" dxfId="11732" priority="10468" operator="lessThan">
      <formula>0</formula>
    </cfRule>
  </conditionalFormatting>
  <conditionalFormatting sqref="R962">
    <cfRule type="cellIs" dxfId="11731" priority="10467" operator="greaterThan">
      <formula>5000000</formula>
    </cfRule>
  </conditionalFormatting>
  <conditionalFormatting sqref="R962">
    <cfRule type="expression" dxfId="11730" priority="10466">
      <formula>ISTEXT($R$962)</formula>
    </cfRule>
  </conditionalFormatting>
  <conditionalFormatting sqref="R962">
    <cfRule type="cellIs" dxfId="11729" priority="10465" operator="lessThan">
      <formula>0</formula>
    </cfRule>
  </conditionalFormatting>
  <conditionalFormatting sqref="S962">
    <cfRule type="cellIs" dxfId="11728" priority="10464" operator="greaterThan">
      <formula>5000000</formula>
    </cfRule>
  </conditionalFormatting>
  <conditionalFormatting sqref="S962">
    <cfRule type="expression" dxfId="11727" priority="10463">
      <formula>ISTEXT($S$962)</formula>
    </cfRule>
  </conditionalFormatting>
  <conditionalFormatting sqref="S962">
    <cfRule type="cellIs" dxfId="11726" priority="10462" operator="lessThan">
      <formula>0</formula>
    </cfRule>
  </conditionalFormatting>
  <conditionalFormatting sqref="T962">
    <cfRule type="cellIs" dxfId="11725" priority="10461" operator="greaterThan">
      <formula>5000000</formula>
    </cfRule>
  </conditionalFormatting>
  <conditionalFormatting sqref="T962">
    <cfRule type="expression" dxfId="11724" priority="10460">
      <formula>ISTEXT($T$962)</formula>
    </cfRule>
  </conditionalFormatting>
  <conditionalFormatting sqref="T962">
    <cfRule type="cellIs" dxfId="11723" priority="10459" operator="lessThan">
      <formula>0</formula>
    </cfRule>
  </conditionalFormatting>
  <conditionalFormatting sqref="U962">
    <cfRule type="cellIs" dxfId="11722" priority="10458" operator="greaterThan">
      <formula>5000000</formula>
    </cfRule>
  </conditionalFormatting>
  <conditionalFormatting sqref="U962">
    <cfRule type="expression" dxfId="11721" priority="10457">
      <formula>ISTEXT($U$962)</formula>
    </cfRule>
  </conditionalFormatting>
  <conditionalFormatting sqref="U962">
    <cfRule type="cellIs" dxfId="11720" priority="10456" operator="lessThan">
      <formula>0</formula>
    </cfRule>
  </conditionalFormatting>
  <conditionalFormatting sqref="V962">
    <cfRule type="cellIs" dxfId="11719" priority="10455" operator="greaterThan">
      <formula>5000000</formula>
    </cfRule>
  </conditionalFormatting>
  <conditionalFormatting sqref="V962">
    <cfRule type="expression" dxfId="11718" priority="10454">
      <formula>ISTEXT($V$962)</formula>
    </cfRule>
  </conditionalFormatting>
  <conditionalFormatting sqref="V962">
    <cfRule type="cellIs" dxfId="11717" priority="10453" operator="lessThan">
      <formula>0</formula>
    </cfRule>
  </conditionalFormatting>
  <conditionalFormatting sqref="W962">
    <cfRule type="cellIs" dxfId="11716" priority="10452" operator="greaterThan">
      <formula>5000000</formula>
    </cfRule>
  </conditionalFormatting>
  <conditionalFormatting sqref="W962">
    <cfRule type="expression" dxfId="11715" priority="10451">
      <formula>ISTEXT($W$962)</formula>
    </cfRule>
  </conditionalFormatting>
  <conditionalFormatting sqref="W962">
    <cfRule type="cellIs" dxfId="11714" priority="10450" operator="lessThan">
      <formula>0</formula>
    </cfRule>
  </conditionalFormatting>
  <conditionalFormatting sqref="X962">
    <cfRule type="cellIs" dxfId="11713" priority="10449" operator="greaterThan">
      <formula>5000000</formula>
    </cfRule>
  </conditionalFormatting>
  <conditionalFormatting sqref="X962">
    <cfRule type="expression" dxfId="11712" priority="10448">
      <formula>ISTEXT($X$962)</formula>
    </cfRule>
  </conditionalFormatting>
  <conditionalFormatting sqref="X962">
    <cfRule type="cellIs" dxfId="11711" priority="10447" operator="lessThan">
      <formula>0</formula>
    </cfRule>
  </conditionalFormatting>
  <conditionalFormatting sqref="Y962">
    <cfRule type="cellIs" dxfId="11710" priority="10446" operator="greaterThan">
      <formula>5000000</formula>
    </cfRule>
  </conditionalFormatting>
  <conditionalFormatting sqref="Y962">
    <cfRule type="expression" dxfId="11709" priority="10445">
      <formula>ISTEXT($Y$962)</formula>
    </cfRule>
  </conditionalFormatting>
  <conditionalFormatting sqref="Y962">
    <cfRule type="cellIs" dxfId="11708" priority="10444" operator="lessThan">
      <formula>0</formula>
    </cfRule>
  </conditionalFormatting>
  <conditionalFormatting sqref="Z962">
    <cfRule type="cellIs" dxfId="11707" priority="10443" operator="greaterThan">
      <formula>5000000</formula>
    </cfRule>
  </conditionalFormatting>
  <conditionalFormatting sqref="Z962">
    <cfRule type="expression" dxfId="11706" priority="10442">
      <formula>ISTEXT($Z$962)</formula>
    </cfRule>
  </conditionalFormatting>
  <conditionalFormatting sqref="Z962">
    <cfRule type="cellIs" dxfId="11705" priority="10441" operator="lessThan">
      <formula>0</formula>
    </cfRule>
  </conditionalFormatting>
  <conditionalFormatting sqref="E963">
    <cfRule type="cellIs" dxfId="11704" priority="10440" operator="greaterThan">
      <formula>5000000</formula>
    </cfRule>
  </conditionalFormatting>
  <conditionalFormatting sqref="E963">
    <cfRule type="expression" dxfId="11703" priority="10439">
      <formula>ISTEXT($E$963)</formula>
    </cfRule>
  </conditionalFormatting>
  <conditionalFormatting sqref="E963">
    <cfRule type="cellIs" dxfId="11702" priority="10438" operator="lessThan">
      <formula>0</formula>
    </cfRule>
  </conditionalFormatting>
  <conditionalFormatting sqref="F963">
    <cfRule type="cellIs" dxfId="11701" priority="10437" operator="greaterThan">
      <formula>5000000</formula>
    </cfRule>
  </conditionalFormatting>
  <conditionalFormatting sqref="F963">
    <cfRule type="expression" dxfId="11700" priority="10436">
      <formula>ISTEXT($F$963)</formula>
    </cfRule>
  </conditionalFormatting>
  <conditionalFormatting sqref="F963">
    <cfRule type="cellIs" dxfId="11699" priority="10435" operator="lessThan">
      <formula>0</formula>
    </cfRule>
  </conditionalFormatting>
  <conditionalFormatting sqref="G963">
    <cfRule type="cellIs" dxfId="11698" priority="10434" operator="greaterThan">
      <formula>5000000</formula>
    </cfRule>
  </conditionalFormatting>
  <conditionalFormatting sqref="G963">
    <cfRule type="expression" dxfId="11697" priority="10433">
      <formula>ISTEXT($G$963)</formula>
    </cfRule>
  </conditionalFormatting>
  <conditionalFormatting sqref="G963">
    <cfRule type="cellIs" dxfId="11696" priority="10432" operator="lessThan">
      <formula>0</formula>
    </cfRule>
  </conditionalFormatting>
  <conditionalFormatting sqref="H963">
    <cfRule type="cellIs" dxfId="11695" priority="10431" operator="greaterThan">
      <formula>5000000</formula>
    </cfRule>
  </conditionalFormatting>
  <conditionalFormatting sqref="H963">
    <cfRule type="expression" dxfId="11694" priority="10430">
      <formula>ISTEXT($H$963)</formula>
    </cfRule>
  </conditionalFormatting>
  <conditionalFormatting sqref="H963">
    <cfRule type="cellIs" dxfId="11693" priority="10429" operator="lessThan">
      <formula>0</formula>
    </cfRule>
  </conditionalFormatting>
  <conditionalFormatting sqref="I963">
    <cfRule type="cellIs" dxfId="11692" priority="10428" operator="greaterThan">
      <formula>5000000</formula>
    </cfRule>
  </conditionalFormatting>
  <conditionalFormatting sqref="I963">
    <cfRule type="expression" dxfId="11691" priority="10427">
      <formula>ISTEXT($I$963)</formula>
    </cfRule>
  </conditionalFormatting>
  <conditionalFormatting sqref="I963">
    <cfRule type="cellIs" dxfId="11690" priority="10426" operator="lessThan">
      <formula>0</formula>
    </cfRule>
  </conditionalFormatting>
  <conditionalFormatting sqref="J963">
    <cfRule type="cellIs" dxfId="11689" priority="10425" operator="greaterThan">
      <formula>5000000</formula>
    </cfRule>
  </conditionalFormatting>
  <conditionalFormatting sqref="J963">
    <cfRule type="expression" dxfId="11688" priority="10424">
      <formula>ISTEXT($J$963)</formula>
    </cfRule>
  </conditionalFormatting>
  <conditionalFormatting sqref="J963">
    <cfRule type="cellIs" dxfId="11687" priority="10423" operator="lessThan">
      <formula>0</formula>
    </cfRule>
  </conditionalFormatting>
  <conditionalFormatting sqref="K963">
    <cfRule type="cellIs" dxfId="11686" priority="10422" operator="greaterThan">
      <formula>5000000</formula>
    </cfRule>
  </conditionalFormatting>
  <conditionalFormatting sqref="K963">
    <cfRule type="expression" dxfId="11685" priority="10421">
      <formula>ISTEXT($K$963)</formula>
    </cfRule>
  </conditionalFormatting>
  <conditionalFormatting sqref="K963">
    <cfRule type="cellIs" dxfId="11684" priority="10420" operator="lessThan">
      <formula>0</formula>
    </cfRule>
  </conditionalFormatting>
  <conditionalFormatting sqref="L963">
    <cfRule type="cellIs" dxfId="11683" priority="10419" operator="greaterThan">
      <formula>5000000</formula>
    </cfRule>
  </conditionalFormatting>
  <conditionalFormatting sqref="L963">
    <cfRule type="expression" dxfId="11682" priority="10418">
      <formula>ISTEXT($L$963)</formula>
    </cfRule>
  </conditionalFormatting>
  <conditionalFormatting sqref="L963">
    <cfRule type="cellIs" dxfId="11681" priority="10417" operator="lessThan">
      <formula>0</formula>
    </cfRule>
  </conditionalFormatting>
  <conditionalFormatting sqref="M963">
    <cfRule type="cellIs" dxfId="11680" priority="10416" operator="greaterThan">
      <formula>5000000</formula>
    </cfRule>
  </conditionalFormatting>
  <conditionalFormatting sqref="M963">
    <cfRule type="expression" dxfId="11679" priority="10415">
      <formula>ISTEXT($M$963)</formula>
    </cfRule>
  </conditionalFormatting>
  <conditionalFormatting sqref="M963">
    <cfRule type="cellIs" dxfId="11678" priority="10414" operator="lessThan">
      <formula>0</formula>
    </cfRule>
  </conditionalFormatting>
  <conditionalFormatting sqref="N963">
    <cfRule type="cellIs" dxfId="11677" priority="10413" operator="greaterThan">
      <formula>5000000</formula>
    </cfRule>
  </conditionalFormatting>
  <conditionalFormatting sqref="N963">
    <cfRule type="expression" dxfId="11676" priority="10412">
      <formula>ISTEXT($N$963)</formula>
    </cfRule>
  </conditionalFormatting>
  <conditionalFormatting sqref="N963">
    <cfRule type="cellIs" dxfId="11675" priority="10411" operator="lessThan">
      <formula>0</formula>
    </cfRule>
  </conditionalFormatting>
  <conditionalFormatting sqref="O963">
    <cfRule type="cellIs" dxfId="11674" priority="10410" operator="greaterThan">
      <formula>5000000</formula>
    </cfRule>
  </conditionalFormatting>
  <conditionalFormatting sqref="O963">
    <cfRule type="expression" dxfId="11673" priority="10409">
      <formula>ISTEXT($O$963)</formula>
    </cfRule>
  </conditionalFormatting>
  <conditionalFormatting sqref="O963">
    <cfRule type="cellIs" dxfId="11672" priority="10408" operator="lessThan">
      <formula>0</formula>
    </cfRule>
  </conditionalFormatting>
  <conditionalFormatting sqref="P963">
    <cfRule type="cellIs" dxfId="11671" priority="10407" operator="greaterThan">
      <formula>5000000</formula>
    </cfRule>
  </conditionalFormatting>
  <conditionalFormatting sqref="P963">
    <cfRule type="expression" dxfId="11670" priority="10406">
      <formula>ISTEXT($P$963)</formula>
    </cfRule>
  </conditionalFormatting>
  <conditionalFormatting sqref="P963">
    <cfRule type="cellIs" dxfId="11669" priority="10405" operator="lessThan">
      <formula>0</formula>
    </cfRule>
  </conditionalFormatting>
  <conditionalFormatting sqref="Q963">
    <cfRule type="cellIs" dxfId="11668" priority="10404" operator="greaterThan">
      <formula>5000000</formula>
    </cfRule>
  </conditionalFormatting>
  <conditionalFormatting sqref="Q963">
    <cfRule type="expression" dxfId="11667" priority="10403">
      <formula>ISTEXT($Q$963)</formula>
    </cfRule>
  </conditionalFormatting>
  <conditionalFormatting sqref="Q963">
    <cfRule type="cellIs" dxfId="11666" priority="10402" operator="lessThan">
      <formula>0</formula>
    </cfRule>
  </conditionalFormatting>
  <conditionalFormatting sqref="R963">
    <cfRule type="cellIs" dxfId="11665" priority="10401" operator="greaterThan">
      <formula>5000000</formula>
    </cfRule>
  </conditionalFormatting>
  <conditionalFormatting sqref="R963">
    <cfRule type="expression" dxfId="11664" priority="10400">
      <formula>ISTEXT($R$963)</formula>
    </cfRule>
  </conditionalFormatting>
  <conditionalFormatting sqref="R963">
    <cfRule type="cellIs" dxfId="11663" priority="10399" operator="lessThan">
      <formula>0</formula>
    </cfRule>
  </conditionalFormatting>
  <conditionalFormatting sqref="S963">
    <cfRule type="cellIs" dxfId="11662" priority="10398" operator="greaterThan">
      <formula>5000000</formula>
    </cfRule>
  </conditionalFormatting>
  <conditionalFormatting sqref="S963">
    <cfRule type="expression" dxfId="11661" priority="10397">
      <formula>ISTEXT($S$963)</formula>
    </cfRule>
  </conditionalFormatting>
  <conditionalFormatting sqref="S963">
    <cfRule type="cellIs" dxfId="11660" priority="10396" operator="lessThan">
      <formula>0</formula>
    </cfRule>
  </conditionalFormatting>
  <conditionalFormatting sqref="T963">
    <cfRule type="cellIs" dxfId="11659" priority="10395" operator="greaterThan">
      <formula>5000000</formula>
    </cfRule>
  </conditionalFormatting>
  <conditionalFormatting sqref="T963">
    <cfRule type="expression" dxfId="11658" priority="10394">
      <formula>ISTEXT($T$963)</formula>
    </cfRule>
  </conditionalFormatting>
  <conditionalFormatting sqref="T963">
    <cfRule type="cellIs" dxfId="11657" priority="10393" operator="lessThan">
      <formula>0</formula>
    </cfRule>
  </conditionalFormatting>
  <conditionalFormatting sqref="U963">
    <cfRule type="cellIs" dxfId="11656" priority="10392" operator="greaterThan">
      <formula>5000000</formula>
    </cfRule>
  </conditionalFormatting>
  <conditionalFormatting sqref="U963">
    <cfRule type="expression" dxfId="11655" priority="10391">
      <formula>ISTEXT($U$963)</formula>
    </cfRule>
  </conditionalFormatting>
  <conditionalFormatting sqref="U963">
    <cfRule type="cellIs" dxfId="11654" priority="10390" operator="lessThan">
      <formula>0</formula>
    </cfRule>
  </conditionalFormatting>
  <conditionalFormatting sqref="V963">
    <cfRule type="cellIs" dxfId="11653" priority="10389" operator="greaterThan">
      <formula>5000000</formula>
    </cfRule>
  </conditionalFormatting>
  <conditionalFormatting sqref="V963">
    <cfRule type="expression" dxfId="11652" priority="10388">
      <formula>ISTEXT($V$963)</formula>
    </cfRule>
  </conditionalFormatting>
  <conditionalFormatting sqref="V963">
    <cfRule type="cellIs" dxfId="11651" priority="10387" operator="lessThan">
      <formula>0</formula>
    </cfRule>
  </conditionalFormatting>
  <conditionalFormatting sqref="W963">
    <cfRule type="cellIs" dxfId="11650" priority="10386" operator="greaterThan">
      <formula>5000000</formula>
    </cfRule>
  </conditionalFormatting>
  <conditionalFormatting sqref="W963">
    <cfRule type="expression" dxfId="11649" priority="10385">
      <formula>ISTEXT($W$963)</formula>
    </cfRule>
  </conditionalFormatting>
  <conditionalFormatting sqref="W963">
    <cfRule type="cellIs" dxfId="11648" priority="10384" operator="lessThan">
      <formula>0</formula>
    </cfRule>
  </conditionalFormatting>
  <conditionalFormatting sqref="X963">
    <cfRule type="cellIs" dxfId="11647" priority="10383" operator="greaterThan">
      <formula>5000000</formula>
    </cfRule>
  </conditionalFormatting>
  <conditionalFormatting sqref="X963">
    <cfRule type="expression" dxfId="11646" priority="10382">
      <formula>ISTEXT($X$963)</formula>
    </cfRule>
  </conditionalFormatting>
  <conditionalFormatting sqref="X963">
    <cfRule type="cellIs" dxfId="11645" priority="10381" operator="lessThan">
      <formula>0</formula>
    </cfRule>
  </conditionalFormatting>
  <conditionalFormatting sqref="Y963">
    <cfRule type="cellIs" dxfId="11644" priority="10380" operator="greaterThan">
      <formula>5000000</formula>
    </cfRule>
  </conditionalFormatting>
  <conditionalFormatting sqref="Y963">
    <cfRule type="expression" dxfId="11643" priority="10379">
      <formula>ISTEXT($Y$963)</formula>
    </cfRule>
  </conditionalFormatting>
  <conditionalFormatting sqref="Y963">
    <cfRule type="cellIs" dxfId="11642" priority="10378" operator="lessThan">
      <formula>0</formula>
    </cfRule>
  </conditionalFormatting>
  <conditionalFormatting sqref="Z963">
    <cfRule type="cellIs" dxfId="11641" priority="10377" operator="greaterThan">
      <formula>5000000</formula>
    </cfRule>
  </conditionalFormatting>
  <conditionalFormatting sqref="Z963">
    <cfRule type="expression" dxfId="11640" priority="10376">
      <formula>ISTEXT($Z$963)</formula>
    </cfRule>
  </conditionalFormatting>
  <conditionalFormatting sqref="Z963">
    <cfRule type="cellIs" dxfId="11639" priority="10375" operator="lessThan">
      <formula>0</formula>
    </cfRule>
  </conditionalFormatting>
  <conditionalFormatting sqref="E964">
    <cfRule type="cellIs" dxfId="11638" priority="10374" operator="greaterThan">
      <formula>5000000</formula>
    </cfRule>
  </conditionalFormatting>
  <conditionalFormatting sqref="E964">
    <cfRule type="expression" dxfId="11637" priority="10373">
      <formula>ISTEXT($E$964)</formula>
    </cfRule>
  </conditionalFormatting>
  <conditionalFormatting sqref="E964">
    <cfRule type="cellIs" dxfId="11636" priority="10372" operator="lessThan">
      <formula>0</formula>
    </cfRule>
  </conditionalFormatting>
  <conditionalFormatting sqref="F964">
    <cfRule type="cellIs" dxfId="11635" priority="10371" operator="greaterThan">
      <formula>5000000</formula>
    </cfRule>
  </conditionalFormatting>
  <conditionalFormatting sqref="F964">
    <cfRule type="expression" dxfId="11634" priority="10370">
      <formula>ISTEXT($F$964)</formula>
    </cfRule>
  </conditionalFormatting>
  <conditionalFormatting sqref="F964">
    <cfRule type="cellIs" dxfId="11633" priority="10369" operator="lessThan">
      <formula>0</formula>
    </cfRule>
  </conditionalFormatting>
  <conditionalFormatting sqref="G964">
    <cfRule type="cellIs" dxfId="11632" priority="10368" operator="greaterThan">
      <formula>5000000</formula>
    </cfRule>
  </conditionalFormatting>
  <conditionalFormatting sqref="G964">
    <cfRule type="expression" dxfId="11631" priority="10367">
      <formula>ISTEXT($G$964)</formula>
    </cfRule>
  </conditionalFormatting>
  <conditionalFormatting sqref="G964">
    <cfRule type="cellIs" dxfId="11630" priority="10366" operator="lessThan">
      <formula>0</formula>
    </cfRule>
  </conditionalFormatting>
  <conditionalFormatting sqref="H964">
    <cfRule type="cellIs" dxfId="11629" priority="10365" operator="greaterThan">
      <formula>5000000</formula>
    </cfRule>
  </conditionalFormatting>
  <conditionalFormatting sqref="H964">
    <cfRule type="expression" dxfId="11628" priority="10364">
      <formula>ISTEXT($H$964)</formula>
    </cfRule>
  </conditionalFormatting>
  <conditionalFormatting sqref="H964">
    <cfRule type="cellIs" dxfId="11627" priority="10363" operator="lessThan">
      <formula>0</formula>
    </cfRule>
  </conditionalFormatting>
  <conditionalFormatting sqref="I964">
    <cfRule type="cellIs" dxfId="11626" priority="10362" operator="greaterThan">
      <formula>5000000</formula>
    </cfRule>
  </conditionalFormatting>
  <conditionalFormatting sqref="I964">
    <cfRule type="expression" dxfId="11625" priority="10361">
      <formula>ISTEXT($I$964)</formula>
    </cfRule>
  </conditionalFormatting>
  <conditionalFormatting sqref="I964">
    <cfRule type="cellIs" dxfId="11624" priority="10360" operator="lessThan">
      <formula>0</formula>
    </cfRule>
  </conditionalFormatting>
  <conditionalFormatting sqref="J964">
    <cfRule type="cellIs" dxfId="11623" priority="10359" operator="greaterThan">
      <formula>5000000</formula>
    </cfRule>
  </conditionalFormatting>
  <conditionalFormatting sqref="J964">
    <cfRule type="expression" dxfId="11622" priority="10358">
      <formula>ISTEXT($J$964)</formula>
    </cfRule>
  </conditionalFormatting>
  <conditionalFormatting sqref="J964">
    <cfRule type="cellIs" dxfId="11621" priority="10357" operator="lessThan">
      <formula>0</formula>
    </cfRule>
  </conditionalFormatting>
  <conditionalFormatting sqref="K964">
    <cfRule type="cellIs" dxfId="11620" priority="10356" operator="greaterThan">
      <formula>5000000</formula>
    </cfRule>
  </conditionalFormatting>
  <conditionalFormatting sqref="K964">
    <cfRule type="expression" dxfId="11619" priority="10355">
      <formula>ISTEXT($K$964)</formula>
    </cfRule>
  </conditionalFormatting>
  <conditionalFormatting sqref="K964">
    <cfRule type="cellIs" dxfId="11618" priority="10354" operator="lessThan">
      <formula>0</formula>
    </cfRule>
  </conditionalFormatting>
  <conditionalFormatting sqref="L964">
    <cfRule type="cellIs" dxfId="11617" priority="10353" operator="greaterThan">
      <formula>5000000</formula>
    </cfRule>
  </conditionalFormatting>
  <conditionalFormatting sqref="L964">
    <cfRule type="expression" dxfId="11616" priority="10352">
      <formula>ISTEXT($L$964)</formula>
    </cfRule>
  </conditionalFormatting>
  <conditionalFormatting sqref="L964">
    <cfRule type="cellIs" dxfId="11615" priority="10351" operator="lessThan">
      <formula>0</formula>
    </cfRule>
  </conditionalFormatting>
  <conditionalFormatting sqref="M964">
    <cfRule type="cellIs" dxfId="11614" priority="10350" operator="greaterThan">
      <formula>5000000</formula>
    </cfRule>
  </conditionalFormatting>
  <conditionalFormatting sqref="M964">
    <cfRule type="expression" dxfId="11613" priority="10349">
      <formula>ISTEXT($M$964)</formula>
    </cfRule>
  </conditionalFormatting>
  <conditionalFormatting sqref="M964">
    <cfRule type="cellIs" dxfId="11612" priority="10348" operator="lessThan">
      <formula>0</formula>
    </cfRule>
  </conditionalFormatting>
  <conditionalFormatting sqref="N964">
    <cfRule type="cellIs" dxfId="11611" priority="10347" operator="greaterThan">
      <formula>5000000</formula>
    </cfRule>
  </conditionalFormatting>
  <conditionalFormatting sqref="N964">
    <cfRule type="expression" dxfId="11610" priority="10346">
      <formula>ISTEXT($N$964)</formula>
    </cfRule>
  </conditionalFormatting>
  <conditionalFormatting sqref="N964">
    <cfRule type="cellIs" dxfId="11609" priority="10345" operator="lessThan">
      <formula>0</formula>
    </cfRule>
  </conditionalFormatting>
  <conditionalFormatting sqref="O964">
    <cfRule type="cellIs" dxfId="11608" priority="10344" operator="greaterThan">
      <formula>5000000</formula>
    </cfRule>
  </conditionalFormatting>
  <conditionalFormatting sqref="O964">
    <cfRule type="expression" dxfId="11607" priority="10343">
      <formula>ISTEXT($O$964)</formula>
    </cfRule>
  </conditionalFormatting>
  <conditionalFormatting sqref="O964">
    <cfRule type="cellIs" dxfId="11606" priority="10342" operator="lessThan">
      <formula>0</formula>
    </cfRule>
  </conditionalFormatting>
  <conditionalFormatting sqref="P964">
    <cfRule type="cellIs" dxfId="11605" priority="10341" operator="greaterThan">
      <formula>5000000</formula>
    </cfRule>
  </conditionalFormatting>
  <conditionalFormatting sqref="P964">
    <cfRule type="expression" dxfId="11604" priority="10340">
      <formula>ISTEXT($P$964)</formula>
    </cfRule>
  </conditionalFormatting>
  <conditionalFormatting sqref="P964">
    <cfRule type="cellIs" dxfId="11603" priority="10339" operator="lessThan">
      <formula>0</formula>
    </cfRule>
  </conditionalFormatting>
  <conditionalFormatting sqref="Q964">
    <cfRule type="cellIs" dxfId="11602" priority="10338" operator="greaterThan">
      <formula>5000000</formula>
    </cfRule>
  </conditionalFormatting>
  <conditionalFormatting sqref="Q964">
    <cfRule type="expression" dxfId="11601" priority="10337">
      <formula>ISTEXT($Q$964)</formula>
    </cfRule>
  </conditionalFormatting>
  <conditionalFormatting sqref="Q964">
    <cfRule type="cellIs" dxfId="11600" priority="10336" operator="lessThan">
      <formula>0</formula>
    </cfRule>
  </conditionalFormatting>
  <conditionalFormatting sqref="R964">
    <cfRule type="cellIs" dxfId="11599" priority="10335" operator="greaterThan">
      <formula>5000000</formula>
    </cfRule>
  </conditionalFormatting>
  <conditionalFormatting sqref="R964">
    <cfRule type="expression" dxfId="11598" priority="10334">
      <formula>ISTEXT($R$964)</formula>
    </cfRule>
  </conditionalFormatting>
  <conditionalFormatting sqref="R964">
    <cfRule type="cellIs" dxfId="11597" priority="10333" operator="lessThan">
      <formula>0</formula>
    </cfRule>
  </conditionalFormatting>
  <conditionalFormatting sqref="S964">
    <cfRule type="cellIs" dxfId="11596" priority="10332" operator="greaterThan">
      <formula>5000000</formula>
    </cfRule>
  </conditionalFormatting>
  <conditionalFormatting sqref="S964">
    <cfRule type="expression" dxfId="11595" priority="10331">
      <formula>ISTEXT($S$964)</formula>
    </cfRule>
  </conditionalFormatting>
  <conditionalFormatting sqref="S964">
    <cfRule type="cellIs" dxfId="11594" priority="10330" operator="lessThan">
      <formula>0</formula>
    </cfRule>
  </conditionalFormatting>
  <conditionalFormatting sqref="T964">
    <cfRule type="cellIs" dxfId="11593" priority="10329" operator="greaterThan">
      <formula>5000000</formula>
    </cfRule>
  </conditionalFormatting>
  <conditionalFormatting sqref="T964">
    <cfRule type="expression" dxfId="11592" priority="10328">
      <formula>ISTEXT($T$964)</formula>
    </cfRule>
  </conditionalFormatting>
  <conditionalFormatting sqref="T964">
    <cfRule type="cellIs" dxfId="11591" priority="10327" operator="lessThan">
      <formula>0</formula>
    </cfRule>
  </conditionalFormatting>
  <conditionalFormatting sqref="U964">
    <cfRule type="cellIs" dxfId="11590" priority="10326" operator="greaterThan">
      <formula>5000000</formula>
    </cfRule>
  </conditionalFormatting>
  <conditionalFormatting sqref="U964">
    <cfRule type="expression" dxfId="11589" priority="10325">
      <formula>ISTEXT($U$964)</formula>
    </cfRule>
  </conditionalFormatting>
  <conditionalFormatting sqref="U964">
    <cfRule type="cellIs" dxfId="11588" priority="10324" operator="lessThan">
      <formula>0</formula>
    </cfRule>
  </conditionalFormatting>
  <conditionalFormatting sqref="V964">
    <cfRule type="cellIs" dxfId="11587" priority="10323" operator="greaterThan">
      <formula>5000000</formula>
    </cfRule>
  </conditionalFormatting>
  <conditionalFormatting sqref="V964">
    <cfRule type="expression" dxfId="11586" priority="10322">
      <formula>ISTEXT($V$964)</formula>
    </cfRule>
  </conditionalFormatting>
  <conditionalFormatting sqref="V964">
    <cfRule type="cellIs" dxfId="11585" priority="10321" operator="lessThan">
      <formula>0</formula>
    </cfRule>
  </conditionalFormatting>
  <conditionalFormatting sqref="W964">
    <cfRule type="cellIs" dxfId="11584" priority="10320" operator="greaterThan">
      <formula>5000000</formula>
    </cfRule>
  </conditionalFormatting>
  <conditionalFormatting sqref="W964">
    <cfRule type="expression" dxfId="11583" priority="10319">
      <formula>ISTEXT($W$964)</formula>
    </cfRule>
  </conditionalFormatting>
  <conditionalFormatting sqref="W964">
    <cfRule type="cellIs" dxfId="11582" priority="10318" operator="lessThan">
      <formula>0</formula>
    </cfRule>
  </conditionalFormatting>
  <conditionalFormatting sqref="X964">
    <cfRule type="cellIs" dxfId="11581" priority="10317" operator="greaterThan">
      <formula>5000000</formula>
    </cfRule>
  </conditionalFormatting>
  <conditionalFormatting sqref="X964">
    <cfRule type="expression" dxfId="11580" priority="10316">
      <formula>ISTEXT($X$964)</formula>
    </cfRule>
  </conditionalFormatting>
  <conditionalFormatting sqref="X964">
    <cfRule type="cellIs" dxfId="11579" priority="10315" operator="lessThan">
      <formula>0</formula>
    </cfRule>
  </conditionalFormatting>
  <conditionalFormatting sqref="Y964">
    <cfRule type="cellIs" dxfId="11578" priority="10314" operator="greaterThan">
      <formula>5000000</formula>
    </cfRule>
  </conditionalFormatting>
  <conditionalFormatting sqref="Y964">
    <cfRule type="expression" dxfId="11577" priority="10313">
      <formula>ISTEXT($Y$964)</formula>
    </cfRule>
  </conditionalFormatting>
  <conditionalFormatting sqref="Y964">
    <cfRule type="cellIs" dxfId="11576" priority="10312" operator="lessThan">
      <formula>0</formula>
    </cfRule>
  </conditionalFormatting>
  <conditionalFormatting sqref="Z964">
    <cfRule type="cellIs" dxfId="11575" priority="10311" operator="greaterThan">
      <formula>5000000</formula>
    </cfRule>
  </conditionalFormatting>
  <conditionalFormatting sqref="Z964">
    <cfRule type="expression" dxfId="11574" priority="10310">
      <formula>ISTEXT($Z$964)</formula>
    </cfRule>
  </conditionalFormatting>
  <conditionalFormatting sqref="Z964">
    <cfRule type="cellIs" dxfId="11573" priority="10309" operator="lessThan">
      <formula>0</formula>
    </cfRule>
  </conditionalFormatting>
  <conditionalFormatting sqref="E967">
    <cfRule type="cellIs" dxfId="11572" priority="10308" operator="greaterThan">
      <formula>5000000</formula>
    </cfRule>
  </conditionalFormatting>
  <conditionalFormatting sqref="E967">
    <cfRule type="expression" dxfId="11571" priority="10307">
      <formula>ISTEXT($E$967)</formula>
    </cfRule>
  </conditionalFormatting>
  <conditionalFormatting sqref="E967">
    <cfRule type="cellIs" dxfId="11570" priority="10306" operator="lessThan">
      <formula>0</formula>
    </cfRule>
  </conditionalFormatting>
  <conditionalFormatting sqref="F967">
    <cfRule type="cellIs" dxfId="11569" priority="10305" operator="greaterThan">
      <formula>5000000</formula>
    </cfRule>
  </conditionalFormatting>
  <conditionalFormatting sqref="F967">
    <cfRule type="expression" dxfId="11568" priority="10304">
      <formula>ISTEXT($F$967)</formula>
    </cfRule>
  </conditionalFormatting>
  <conditionalFormatting sqref="F967">
    <cfRule type="cellIs" dxfId="11567" priority="10303" operator="lessThan">
      <formula>0</formula>
    </cfRule>
  </conditionalFormatting>
  <conditionalFormatting sqref="G967">
    <cfRule type="cellIs" dxfId="11566" priority="10302" operator="greaterThan">
      <formula>5000000</formula>
    </cfRule>
  </conditionalFormatting>
  <conditionalFormatting sqref="G967">
    <cfRule type="expression" dxfId="11565" priority="10301">
      <formula>ISTEXT($G$967)</formula>
    </cfRule>
  </conditionalFormatting>
  <conditionalFormatting sqref="G967">
    <cfRule type="cellIs" dxfId="11564" priority="10300" operator="lessThan">
      <formula>0</formula>
    </cfRule>
  </conditionalFormatting>
  <conditionalFormatting sqref="H967">
    <cfRule type="cellIs" dxfId="11563" priority="10299" operator="greaterThan">
      <formula>5000000</formula>
    </cfRule>
  </conditionalFormatting>
  <conditionalFormatting sqref="H967">
    <cfRule type="expression" dxfId="11562" priority="10298">
      <formula>ISTEXT($H$967)</formula>
    </cfRule>
  </conditionalFormatting>
  <conditionalFormatting sqref="H967">
    <cfRule type="cellIs" dxfId="11561" priority="10297" operator="lessThan">
      <formula>0</formula>
    </cfRule>
  </conditionalFormatting>
  <conditionalFormatting sqref="I967">
    <cfRule type="cellIs" dxfId="11560" priority="10296" operator="greaterThan">
      <formula>5000000</formula>
    </cfRule>
  </conditionalFormatting>
  <conditionalFormatting sqref="I967">
    <cfRule type="expression" dxfId="11559" priority="10295">
      <formula>ISTEXT($I$967)</formula>
    </cfRule>
  </conditionalFormatting>
  <conditionalFormatting sqref="I967">
    <cfRule type="cellIs" dxfId="11558" priority="10294" operator="lessThan">
      <formula>0</formula>
    </cfRule>
  </conditionalFormatting>
  <conditionalFormatting sqref="J967">
    <cfRule type="cellIs" dxfId="11557" priority="10293" operator="greaterThan">
      <formula>5000000</formula>
    </cfRule>
  </conditionalFormatting>
  <conditionalFormatting sqref="J967">
    <cfRule type="expression" dxfId="11556" priority="10292">
      <formula>ISTEXT($J$967)</formula>
    </cfRule>
  </conditionalFormatting>
  <conditionalFormatting sqref="J967">
    <cfRule type="cellIs" dxfId="11555" priority="10291" operator="lessThan">
      <formula>0</formula>
    </cfRule>
  </conditionalFormatting>
  <conditionalFormatting sqref="K967">
    <cfRule type="cellIs" dxfId="11554" priority="10290" operator="greaterThan">
      <formula>5000000</formula>
    </cfRule>
  </conditionalFormatting>
  <conditionalFormatting sqref="K967">
    <cfRule type="expression" dxfId="11553" priority="10289">
      <formula>ISTEXT($K$967)</formula>
    </cfRule>
  </conditionalFormatting>
  <conditionalFormatting sqref="K967">
    <cfRule type="cellIs" dxfId="11552" priority="10288" operator="lessThan">
      <formula>0</formula>
    </cfRule>
  </conditionalFormatting>
  <conditionalFormatting sqref="L967">
    <cfRule type="cellIs" dxfId="11551" priority="10287" operator="greaterThan">
      <formula>5000000</formula>
    </cfRule>
  </conditionalFormatting>
  <conditionalFormatting sqref="L967">
    <cfRule type="expression" dxfId="11550" priority="10286">
      <formula>ISTEXT($L$967)</formula>
    </cfRule>
  </conditionalFormatting>
  <conditionalFormatting sqref="L967">
    <cfRule type="cellIs" dxfId="11549" priority="10285" operator="lessThan">
      <formula>0</formula>
    </cfRule>
  </conditionalFormatting>
  <conditionalFormatting sqref="M967">
    <cfRule type="cellIs" dxfId="11548" priority="10284" operator="greaterThan">
      <formula>5000000</formula>
    </cfRule>
  </conditionalFormatting>
  <conditionalFormatting sqref="M967">
    <cfRule type="expression" dxfId="11547" priority="10283">
      <formula>ISTEXT($M$967)</formula>
    </cfRule>
  </conditionalFormatting>
  <conditionalFormatting sqref="M967">
    <cfRule type="cellIs" dxfId="11546" priority="10282" operator="lessThan">
      <formula>0</formula>
    </cfRule>
  </conditionalFormatting>
  <conditionalFormatting sqref="N967">
    <cfRule type="cellIs" dxfId="11545" priority="10281" operator="greaterThan">
      <formula>5000000</formula>
    </cfRule>
  </conditionalFormatting>
  <conditionalFormatting sqref="N967">
    <cfRule type="expression" dxfId="11544" priority="10280">
      <formula>ISTEXT($N$967)</formula>
    </cfRule>
  </conditionalFormatting>
  <conditionalFormatting sqref="N967">
    <cfRule type="cellIs" dxfId="11543" priority="10279" operator="lessThan">
      <formula>0</formula>
    </cfRule>
  </conditionalFormatting>
  <conditionalFormatting sqref="O967">
    <cfRule type="cellIs" dxfId="11542" priority="10278" operator="greaterThan">
      <formula>5000000</formula>
    </cfRule>
  </conditionalFormatting>
  <conditionalFormatting sqref="O967">
    <cfRule type="expression" dxfId="11541" priority="10277">
      <formula>ISTEXT($O$967)</formula>
    </cfRule>
  </conditionalFormatting>
  <conditionalFormatting sqref="O967">
    <cfRule type="cellIs" dxfId="11540" priority="10276" operator="lessThan">
      <formula>0</formula>
    </cfRule>
  </conditionalFormatting>
  <conditionalFormatting sqref="P967">
    <cfRule type="cellIs" dxfId="11539" priority="10275" operator="greaterThan">
      <formula>5000000</formula>
    </cfRule>
  </conditionalFormatting>
  <conditionalFormatting sqref="P967">
    <cfRule type="expression" dxfId="11538" priority="10274">
      <formula>ISTEXT($P$967)</formula>
    </cfRule>
  </conditionalFormatting>
  <conditionalFormatting sqref="P967">
    <cfRule type="cellIs" dxfId="11537" priority="10273" operator="lessThan">
      <formula>0</formula>
    </cfRule>
  </conditionalFormatting>
  <conditionalFormatting sqref="Q967">
    <cfRule type="cellIs" dxfId="11536" priority="10272" operator="greaterThan">
      <formula>5000000</formula>
    </cfRule>
  </conditionalFormatting>
  <conditionalFormatting sqref="Q967">
    <cfRule type="expression" dxfId="11535" priority="10271">
      <formula>ISTEXT($Q$967)</formula>
    </cfRule>
  </conditionalFormatting>
  <conditionalFormatting sqref="Q967">
    <cfRule type="cellIs" dxfId="11534" priority="10270" operator="lessThan">
      <formula>0</formula>
    </cfRule>
  </conditionalFormatting>
  <conditionalFormatting sqref="R967">
    <cfRule type="cellIs" dxfId="11533" priority="10269" operator="greaterThan">
      <formula>5000000</formula>
    </cfRule>
  </conditionalFormatting>
  <conditionalFormatting sqref="R967">
    <cfRule type="expression" dxfId="11532" priority="10268">
      <formula>ISTEXT($R$967)</formula>
    </cfRule>
  </conditionalFormatting>
  <conditionalFormatting sqref="R967">
    <cfRule type="cellIs" dxfId="11531" priority="10267" operator="lessThan">
      <formula>0</formula>
    </cfRule>
  </conditionalFormatting>
  <conditionalFormatting sqref="S967">
    <cfRule type="cellIs" dxfId="11530" priority="10266" operator="greaterThan">
      <formula>5000000</formula>
    </cfRule>
  </conditionalFormatting>
  <conditionalFormatting sqref="S967">
    <cfRule type="expression" dxfId="11529" priority="10265">
      <formula>ISTEXT($S$967)</formula>
    </cfRule>
  </conditionalFormatting>
  <conditionalFormatting sqref="S967">
    <cfRule type="cellIs" dxfId="11528" priority="10264" operator="lessThan">
      <formula>0</formula>
    </cfRule>
  </conditionalFormatting>
  <conditionalFormatting sqref="T967">
    <cfRule type="cellIs" dxfId="11527" priority="10263" operator="greaterThan">
      <formula>5000000</formula>
    </cfRule>
  </conditionalFormatting>
  <conditionalFormatting sqref="T967">
    <cfRule type="expression" dxfId="11526" priority="10262">
      <formula>ISTEXT($T$967)</formula>
    </cfRule>
  </conditionalFormatting>
  <conditionalFormatting sqref="T967">
    <cfRule type="cellIs" dxfId="11525" priority="10261" operator="lessThan">
      <formula>0</formula>
    </cfRule>
  </conditionalFormatting>
  <conditionalFormatting sqref="U967">
    <cfRule type="cellIs" dxfId="11524" priority="10260" operator="greaterThan">
      <formula>5000000</formula>
    </cfRule>
  </conditionalFormatting>
  <conditionalFormatting sqref="U967">
    <cfRule type="expression" dxfId="11523" priority="10259">
      <formula>ISTEXT($U$967)</formula>
    </cfRule>
  </conditionalFormatting>
  <conditionalFormatting sqref="U967">
    <cfRule type="cellIs" dxfId="11522" priority="10258" operator="lessThan">
      <formula>0</formula>
    </cfRule>
  </conditionalFormatting>
  <conditionalFormatting sqref="V967">
    <cfRule type="cellIs" dxfId="11521" priority="10257" operator="greaterThan">
      <formula>5000000</formula>
    </cfRule>
  </conditionalFormatting>
  <conditionalFormatting sqref="V967">
    <cfRule type="expression" dxfId="11520" priority="10256">
      <formula>ISTEXT($V$967)</formula>
    </cfRule>
  </conditionalFormatting>
  <conditionalFormatting sqref="V967">
    <cfRule type="cellIs" dxfId="11519" priority="10255" operator="lessThan">
      <formula>0</formula>
    </cfRule>
  </conditionalFormatting>
  <conditionalFormatting sqref="W967">
    <cfRule type="cellIs" dxfId="11518" priority="10254" operator="greaterThan">
      <formula>5000000</formula>
    </cfRule>
  </conditionalFormatting>
  <conditionalFormatting sqref="W967">
    <cfRule type="expression" dxfId="11517" priority="10253">
      <formula>ISTEXT($W$967)</formula>
    </cfRule>
  </conditionalFormatting>
  <conditionalFormatting sqref="W967">
    <cfRule type="cellIs" dxfId="11516" priority="10252" operator="lessThan">
      <formula>0</formula>
    </cfRule>
  </conditionalFormatting>
  <conditionalFormatting sqref="X967">
    <cfRule type="cellIs" dxfId="11515" priority="10251" operator="greaterThan">
      <formula>5000000</formula>
    </cfRule>
  </conditionalFormatting>
  <conditionalFormatting sqref="X967">
    <cfRule type="expression" dxfId="11514" priority="10250">
      <formula>ISTEXT($X$967)</formula>
    </cfRule>
  </conditionalFormatting>
  <conditionalFormatting sqref="X967">
    <cfRule type="cellIs" dxfId="11513" priority="10249" operator="lessThan">
      <formula>0</formula>
    </cfRule>
  </conditionalFormatting>
  <conditionalFormatting sqref="Y967">
    <cfRule type="cellIs" dxfId="11512" priority="10248" operator="greaterThan">
      <formula>5000000</formula>
    </cfRule>
  </conditionalFormatting>
  <conditionalFormatting sqref="Y967">
    <cfRule type="expression" dxfId="11511" priority="10247">
      <formula>ISTEXT($Y$967)</formula>
    </cfRule>
  </conditionalFormatting>
  <conditionalFormatting sqref="Y967">
    <cfRule type="cellIs" dxfId="11510" priority="10246" operator="lessThan">
      <formula>0</formula>
    </cfRule>
  </conditionalFormatting>
  <conditionalFormatting sqref="Z967">
    <cfRule type="cellIs" dxfId="11509" priority="10245" operator="greaterThan">
      <formula>5000000</formula>
    </cfRule>
  </conditionalFormatting>
  <conditionalFormatting sqref="Z967">
    <cfRule type="expression" dxfId="11508" priority="10244">
      <formula>ISTEXT($Z$967)</formula>
    </cfRule>
  </conditionalFormatting>
  <conditionalFormatting sqref="Z967">
    <cfRule type="cellIs" dxfId="11507" priority="10243" operator="lessThan">
      <formula>0</formula>
    </cfRule>
  </conditionalFormatting>
  <conditionalFormatting sqref="E968">
    <cfRule type="cellIs" dxfId="11506" priority="10242" operator="greaterThan">
      <formula>5000000</formula>
    </cfRule>
  </conditionalFormatting>
  <conditionalFormatting sqref="E968">
    <cfRule type="expression" dxfId="11505" priority="10241">
      <formula>ISTEXT($E$968)</formula>
    </cfRule>
  </conditionalFormatting>
  <conditionalFormatting sqref="E968">
    <cfRule type="cellIs" dxfId="11504" priority="10240" operator="lessThan">
      <formula>0</formula>
    </cfRule>
  </conditionalFormatting>
  <conditionalFormatting sqref="F968">
    <cfRule type="cellIs" dxfId="11503" priority="10239" operator="greaterThan">
      <formula>5000000</formula>
    </cfRule>
  </conditionalFormatting>
  <conditionalFormatting sqref="F968">
    <cfRule type="expression" dxfId="11502" priority="10238">
      <formula>ISTEXT($F$968)</formula>
    </cfRule>
  </conditionalFormatting>
  <conditionalFormatting sqref="F968">
    <cfRule type="cellIs" dxfId="11501" priority="10237" operator="lessThan">
      <formula>0</formula>
    </cfRule>
  </conditionalFormatting>
  <conditionalFormatting sqref="G968">
    <cfRule type="cellIs" dxfId="11500" priority="10236" operator="greaterThan">
      <formula>5000000</formula>
    </cfRule>
  </conditionalFormatting>
  <conditionalFormatting sqref="G968">
    <cfRule type="expression" dxfId="11499" priority="10235">
      <formula>ISTEXT($G$968)</formula>
    </cfRule>
  </conditionalFormatting>
  <conditionalFormatting sqref="G968">
    <cfRule type="cellIs" dxfId="11498" priority="10234" operator="lessThan">
      <formula>0</formula>
    </cfRule>
  </conditionalFormatting>
  <conditionalFormatting sqref="H968">
    <cfRule type="cellIs" dxfId="11497" priority="10233" operator="greaterThan">
      <formula>5000000</formula>
    </cfRule>
  </conditionalFormatting>
  <conditionalFormatting sqref="H968">
    <cfRule type="expression" dxfId="11496" priority="10232">
      <formula>ISTEXT($H$968)</formula>
    </cfRule>
  </conditionalFormatting>
  <conditionalFormatting sqref="H968">
    <cfRule type="cellIs" dxfId="11495" priority="10231" operator="lessThan">
      <formula>0</formula>
    </cfRule>
  </conditionalFormatting>
  <conditionalFormatting sqref="I968">
    <cfRule type="cellIs" dxfId="11494" priority="10230" operator="greaterThan">
      <formula>5000000</formula>
    </cfRule>
  </conditionalFormatting>
  <conditionalFormatting sqref="I968">
    <cfRule type="expression" dxfId="11493" priority="10229">
      <formula>ISTEXT($I$968)</formula>
    </cfRule>
  </conditionalFormatting>
  <conditionalFormatting sqref="I968">
    <cfRule type="cellIs" dxfId="11492" priority="10228" operator="lessThan">
      <formula>0</formula>
    </cfRule>
  </conditionalFormatting>
  <conditionalFormatting sqref="J968">
    <cfRule type="cellIs" dxfId="11491" priority="10227" operator="greaterThan">
      <formula>5000000</formula>
    </cfRule>
  </conditionalFormatting>
  <conditionalFormatting sqref="J968">
    <cfRule type="expression" dxfId="11490" priority="10226">
      <formula>ISTEXT($J$968)</formula>
    </cfRule>
  </conditionalFormatting>
  <conditionalFormatting sqref="J968">
    <cfRule type="cellIs" dxfId="11489" priority="10225" operator="lessThan">
      <formula>0</formula>
    </cfRule>
  </conditionalFormatting>
  <conditionalFormatting sqref="K968">
    <cfRule type="cellIs" dxfId="11488" priority="10224" operator="greaterThan">
      <formula>5000000</formula>
    </cfRule>
  </conditionalFormatting>
  <conditionalFormatting sqref="K968">
    <cfRule type="expression" dxfId="11487" priority="10223">
      <formula>ISTEXT($K$968)</formula>
    </cfRule>
  </conditionalFormatting>
  <conditionalFormatting sqref="K968">
    <cfRule type="cellIs" dxfId="11486" priority="10222" operator="lessThan">
      <formula>0</formula>
    </cfRule>
  </conditionalFormatting>
  <conditionalFormatting sqref="L968">
    <cfRule type="cellIs" dxfId="11485" priority="10221" operator="greaterThan">
      <formula>5000000</formula>
    </cfRule>
  </conditionalFormatting>
  <conditionalFormatting sqref="L968">
    <cfRule type="expression" dxfId="11484" priority="10220">
      <formula>ISTEXT($L$968)</formula>
    </cfRule>
  </conditionalFormatting>
  <conditionalFormatting sqref="L968">
    <cfRule type="cellIs" dxfId="11483" priority="10219" operator="lessThan">
      <formula>0</formula>
    </cfRule>
  </conditionalFormatting>
  <conditionalFormatting sqref="M968">
    <cfRule type="cellIs" dxfId="11482" priority="10218" operator="greaterThan">
      <formula>5000000</formula>
    </cfRule>
  </conditionalFormatting>
  <conditionalFormatting sqref="M968">
    <cfRule type="expression" dxfId="11481" priority="10217">
      <formula>ISTEXT($M$968)</formula>
    </cfRule>
  </conditionalFormatting>
  <conditionalFormatting sqref="M968">
    <cfRule type="cellIs" dxfId="11480" priority="10216" operator="lessThan">
      <formula>0</formula>
    </cfRule>
  </conditionalFormatting>
  <conditionalFormatting sqref="N968">
    <cfRule type="cellIs" dxfId="11479" priority="10215" operator="greaterThan">
      <formula>5000000</formula>
    </cfRule>
  </conditionalFormatting>
  <conditionalFormatting sqref="N968">
    <cfRule type="expression" dxfId="11478" priority="10214">
      <formula>ISTEXT($N$968)</formula>
    </cfRule>
  </conditionalFormatting>
  <conditionalFormatting sqref="N968">
    <cfRule type="cellIs" dxfId="11477" priority="10213" operator="lessThan">
      <formula>0</formula>
    </cfRule>
  </conditionalFormatting>
  <conditionalFormatting sqref="O968">
    <cfRule type="cellIs" dxfId="11476" priority="10212" operator="greaterThan">
      <formula>5000000</formula>
    </cfRule>
  </conditionalFormatting>
  <conditionalFormatting sqref="O968">
    <cfRule type="expression" dxfId="11475" priority="10211">
      <formula>ISTEXT($O$968)</formula>
    </cfRule>
  </conditionalFormatting>
  <conditionalFormatting sqref="O968">
    <cfRule type="cellIs" dxfId="11474" priority="10210" operator="lessThan">
      <formula>0</formula>
    </cfRule>
  </conditionalFormatting>
  <conditionalFormatting sqref="P968">
    <cfRule type="cellIs" dxfId="11473" priority="10209" operator="greaterThan">
      <formula>5000000</formula>
    </cfRule>
  </conditionalFormatting>
  <conditionalFormatting sqref="P968">
    <cfRule type="expression" dxfId="11472" priority="10208">
      <formula>ISTEXT($P$968)</formula>
    </cfRule>
  </conditionalFormatting>
  <conditionalFormatting sqref="P968">
    <cfRule type="cellIs" dxfId="11471" priority="10207" operator="lessThan">
      <formula>0</formula>
    </cfRule>
  </conditionalFormatting>
  <conditionalFormatting sqref="Q968">
    <cfRule type="cellIs" dxfId="11470" priority="10206" operator="greaterThan">
      <formula>5000000</formula>
    </cfRule>
  </conditionalFormatting>
  <conditionalFormatting sqref="Q968">
    <cfRule type="expression" dxfId="11469" priority="10205">
      <formula>ISTEXT($Q$968)</formula>
    </cfRule>
  </conditionalFormatting>
  <conditionalFormatting sqref="Q968">
    <cfRule type="cellIs" dxfId="11468" priority="10204" operator="lessThan">
      <formula>0</formula>
    </cfRule>
  </conditionalFormatting>
  <conditionalFormatting sqref="R968">
    <cfRule type="cellIs" dxfId="11467" priority="10203" operator="greaterThan">
      <formula>5000000</formula>
    </cfRule>
  </conditionalFormatting>
  <conditionalFormatting sqref="R968">
    <cfRule type="expression" dxfId="11466" priority="10202">
      <formula>ISTEXT($R$968)</formula>
    </cfRule>
  </conditionalFormatting>
  <conditionalFormatting sqref="R968">
    <cfRule type="cellIs" dxfId="11465" priority="10201" operator="lessThan">
      <formula>0</formula>
    </cfRule>
  </conditionalFormatting>
  <conditionalFormatting sqref="S968">
    <cfRule type="cellIs" dxfId="11464" priority="10200" operator="greaterThan">
      <formula>5000000</formula>
    </cfRule>
  </conditionalFormatting>
  <conditionalFormatting sqref="S968">
    <cfRule type="expression" dxfId="11463" priority="10199">
      <formula>ISTEXT($S$968)</formula>
    </cfRule>
  </conditionalFormatting>
  <conditionalFormatting sqref="S968">
    <cfRule type="cellIs" dxfId="11462" priority="10198" operator="lessThan">
      <formula>0</formula>
    </cfRule>
  </conditionalFormatting>
  <conditionalFormatting sqref="T968">
    <cfRule type="cellIs" dxfId="11461" priority="10197" operator="greaterThan">
      <formula>5000000</formula>
    </cfRule>
  </conditionalFormatting>
  <conditionalFormatting sqref="T968">
    <cfRule type="expression" dxfId="11460" priority="10196">
      <formula>ISTEXT($T$968)</formula>
    </cfRule>
  </conditionalFormatting>
  <conditionalFormatting sqref="T968">
    <cfRule type="cellIs" dxfId="11459" priority="10195" operator="lessThan">
      <formula>0</formula>
    </cfRule>
  </conditionalFormatting>
  <conditionalFormatting sqref="U968">
    <cfRule type="cellIs" dxfId="11458" priority="10194" operator="greaterThan">
      <formula>5000000</formula>
    </cfRule>
  </conditionalFormatting>
  <conditionalFormatting sqref="U968">
    <cfRule type="expression" dxfId="11457" priority="10193">
      <formula>ISTEXT($U$968)</formula>
    </cfRule>
  </conditionalFormatting>
  <conditionalFormatting sqref="U968">
    <cfRule type="cellIs" dxfId="11456" priority="10192" operator="lessThan">
      <formula>0</formula>
    </cfRule>
  </conditionalFormatting>
  <conditionalFormatting sqref="V968">
    <cfRule type="cellIs" dxfId="11455" priority="10191" operator="greaterThan">
      <formula>5000000</formula>
    </cfRule>
  </conditionalFormatting>
  <conditionalFormatting sqref="V968">
    <cfRule type="expression" dxfId="11454" priority="10190">
      <formula>ISTEXT($V$968)</formula>
    </cfRule>
  </conditionalFormatting>
  <conditionalFormatting sqref="V968">
    <cfRule type="cellIs" dxfId="11453" priority="10189" operator="lessThan">
      <formula>0</formula>
    </cfRule>
  </conditionalFormatting>
  <conditionalFormatting sqref="W968">
    <cfRule type="cellIs" dxfId="11452" priority="10188" operator="greaterThan">
      <formula>5000000</formula>
    </cfRule>
  </conditionalFormatting>
  <conditionalFormatting sqref="W968">
    <cfRule type="expression" dxfId="11451" priority="10187">
      <formula>ISTEXT($W$968)</formula>
    </cfRule>
  </conditionalFormatting>
  <conditionalFormatting sqref="W968">
    <cfRule type="cellIs" dxfId="11450" priority="10186" operator="lessThan">
      <formula>0</formula>
    </cfRule>
  </conditionalFormatting>
  <conditionalFormatting sqref="X968">
    <cfRule type="cellIs" dxfId="11449" priority="10185" operator="greaterThan">
      <formula>5000000</formula>
    </cfRule>
  </conditionalFormatting>
  <conditionalFormatting sqref="X968">
    <cfRule type="expression" dxfId="11448" priority="10184">
      <formula>ISTEXT($X$968)</formula>
    </cfRule>
  </conditionalFormatting>
  <conditionalFormatting sqref="X968">
    <cfRule type="cellIs" dxfId="11447" priority="10183" operator="lessThan">
      <formula>0</formula>
    </cfRule>
  </conditionalFormatting>
  <conditionalFormatting sqref="Y968">
    <cfRule type="cellIs" dxfId="11446" priority="10182" operator="greaterThan">
      <formula>5000000</formula>
    </cfRule>
  </conditionalFormatting>
  <conditionalFormatting sqref="Y968">
    <cfRule type="expression" dxfId="11445" priority="10181">
      <formula>ISTEXT($Y$968)</formula>
    </cfRule>
  </conditionalFormatting>
  <conditionalFormatting sqref="Y968">
    <cfRule type="cellIs" dxfId="11444" priority="10180" operator="lessThan">
      <formula>0</formula>
    </cfRule>
  </conditionalFormatting>
  <conditionalFormatting sqref="Z968">
    <cfRule type="cellIs" dxfId="11443" priority="10179" operator="greaterThan">
      <formula>5000000</formula>
    </cfRule>
  </conditionalFormatting>
  <conditionalFormatting sqref="Z968">
    <cfRule type="expression" dxfId="11442" priority="10178">
      <formula>ISTEXT($Z$968)</formula>
    </cfRule>
  </conditionalFormatting>
  <conditionalFormatting sqref="Z968">
    <cfRule type="cellIs" dxfId="11441" priority="10177" operator="lessThan">
      <formula>0</formula>
    </cfRule>
  </conditionalFormatting>
  <conditionalFormatting sqref="E1003">
    <cfRule type="cellIs" dxfId="11440" priority="10176" operator="greaterThan">
      <formula>5000000</formula>
    </cfRule>
  </conditionalFormatting>
  <conditionalFormatting sqref="E1003">
    <cfRule type="expression" dxfId="11439" priority="10175">
      <formula>ISTEXT($E$1003)</formula>
    </cfRule>
  </conditionalFormatting>
  <conditionalFormatting sqref="E1003">
    <cfRule type="cellIs" dxfId="11438" priority="10174" operator="lessThan">
      <formula>0</formula>
    </cfRule>
  </conditionalFormatting>
  <conditionalFormatting sqref="E1004">
    <cfRule type="cellIs" dxfId="11437" priority="10173" operator="greaterThan">
      <formula>5000000</formula>
    </cfRule>
  </conditionalFormatting>
  <conditionalFormatting sqref="E1004">
    <cfRule type="expression" dxfId="11436" priority="10172">
      <formula>ISTEXT($E$1004)</formula>
    </cfRule>
  </conditionalFormatting>
  <conditionalFormatting sqref="E1004">
    <cfRule type="cellIs" dxfId="11435" priority="10171" operator="lessThan">
      <formula>0</formula>
    </cfRule>
  </conditionalFormatting>
  <conditionalFormatting sqref="E1006">
    <cfRule type="cellIs" dxfId="11434" priority="10170" operator="greaterThan">
      <formula>5000000</formula>
    </cfRule>
  </conditionalFormatting>
  <conditionalFormatting sqref="E1006">
    <cfRule type="expression" dxfId="11433" priority="10169">
      <formula>ISTEXT($E$1006)</formula>
    </cfRule>
  </conditionalFormatting>
  <conditionalFormatting sqref="E1006">
    <cfRule type="cellIs" dxfId="11432" priority="10168" operator="lessThan">
      <formula>0</formula>
    </cfRule>
  </conditionalFormatting>
  <conditionalFormatting sqref="F1006">
    <cfRule type="cellIs" dxfId="11431" priority="10167" operator="greaterThan">
      <formula>5000000</formula>
    </cfRule>
  </conditionalFormatting>
  <conditionalFormatting sqref="F1006">
    <cfRule type="expression" dxfId="11430" priority="10166">
      <formula>ISTEXT($F$1006)</formula>
    </cfRule>
  </conditionalFormatting>
  <conditionalFormatting sqref="F1006">
    <cfRule type="cellIs" dxfId="11429" priority="10165" operator="lessThan">
      <formula>0</formula>
    </cfRule>
  </conditionalFormatting>
  <conditionalFormatting sqref="G1006">
    <cfRule type="cellIs" dxfId="11428" priority="10164" operator="greaterThan">
      <formula>5000000</formula>
    </cfRule>
  </conditionalFormatting>
  <conditionalFormatting sqref="G1006">
    <cfRule type="expression" dxfId="11427" priority="10163">
      <formula>ISTEXT($G$1006)</formula>
    </cfRule>
  </conditionalFormatting>
  <conditionalFormatting sqref="G1006">
    <cfRule type="cellIs" dxfId="11426" priority="10162" operator="lessThan">
      <formula>0</formula>
    </cfRule>
  </conditionalFormatting>
  <conditionalFormatting sqref="H1006">
    <cfRule type="cellIs" dxfId="11425" priority="10161" operator="greaterThan">
      <formula>5000000</formula>
    </cfRule>
  </conditionalFormatting>
  <conditionalFormatting sqref="H1006">
    <cfRule type="expression" dxfId="11424" priority="10160">
      <formula>ISTEXT($H$1006)</formula>
    </cfRule>
  </conditionalFormatting>
  <conditionalFormatting sqref="H1006">
    <cfRule type="cellIs" dxfId="11423" priority="10159" operator="lessThan">
      <formula>0</formula>
    </cfRule>
  </conditionalFormatting>
  <conditionalFormatting sqref="I1006">
    <cfRule type="cellIs" dxfId="11422" priority="10158" operator="greaterThan">
      <formula>5000000</formula>
    </cfRule>
  </conditionalFormatting>
  <conditionalFormatting sqref="I1006">
    <cfRule type="expression" dxfId="11421" priority="10157">
      <formula>ISTEXT($I$1006)</formula>
    </cfRule>
  </conditionalFormatting>
  <conditionalFormatting sqref="I1006">
    <cfRule type="cellIs" dxfId="11420" priority="10156" operator="lessThan">
      <formula>0</formula>
    </cfRule>
  </conditionalFormatting>
  <conditionalFormatting sqref="J1006">
    <cfRule type="cellIs" dxfId="11419" priority="10155" operator="greaterThan">
      <formula>5000000</formula>
    </cfRule>
  </conditionalFormatting>
  <conditionalFormatting sqref="J1006">
    <cfRule type="expression" dxfId="11418" priority="10154">
      <formula>ISTEXT($J$1006)</formula>
    </cfRule>
  </conditionalFormatting>
  <conditionalFormatting sqref="J1006">
    <cfRule type="cellIs" dxfId="11417" priority="10153" operator="lessThan">
      <formula>0</formula>
    </cfRule>
  </conditionalFormatting>
  <conditionalFormatting sqref="K1006">
    <cfRule type="cellIs" dxfId="11416" priority="10152" operator="greaterThan">
      <formula>5000000</formula>
    </cfRule>
  </conditionalFormatting>
  <conditionalFormatting sqref="K1006">
    <cfRule type="expression" dxfId="11415" priority="10151">
      <formula>ISTEXT($K$1006)</formula>
    </cfRule>
  </conditionalFormatting>
  <conditionalFormatting sqref="K1006">
    <cfRule type="cellIs" dxfId="11414" priority="10150" operator="lessThan">
      <formula>0</formula>
    </cfRule>
  </conditionalFormatting>
  <conditionalFormatting sqref="L1006">
    <cfRule type="cellIs" dxfId="11413" priority="10149" operator="greaterThan">
      <formula>5000000</formula>
    </cfRule>
  </conditionalFormatting>
  <conditionalFormatting sqref="L1006">
    <cfRule type="expression" dxfId="11412" priority="10148">
      <formula>ISTEXT($L$1006)</formula>
    </cfRule>
  </conditionalFormatting>
  <conditionalFormatting sqref="L1006">
    <cfRule type="cellIs" dxfId="11411" priority="10147" operator="lessThan">
      <formula>0</formula>
    </cfRule>
  </conditionalFormatting>
  <conditionalFormatting sqref="M1006">
    <cfRule type="cellIs" dxfId="11410" priority="10146" operator="greaterThan">
      <formula>5000000</formula>
    </cfRule>
  </conditionalFormatting>
  <conditionalFormatting sqref="M1006">
    <cfRule type="expression" dxfId="11409" priority="10145">
      <formula>ISTEXT($M$1006)</formula>
    </cfRule>
  </conditionalFormatting>
  <conditionalFormatting sqref="M1006">
    <cfRule type="cellIs" dxfId="11408" priority="10144" operator="lessThan">
      <formula>0</formula>
    </cfRule>
  </conditionalFormatting>
  <conditionalFormatting sqref="N1006">
    <cfRule type="cellIs" dxfId="11407" priority="10143" operator="greaterThan">
      <formula>5000000</formula>
    </cfRule>
  </conditionalFormatting>
  <conditionalFormatting sqref="N1006">
    <cfRule type="expression" dxfId="11406" priority="10142">
      <formula>ISTEXT($N$1006)</formula>
    </cfRule>
  </conditionalFormatting>
  <conditionalFormatting sqref="N1006">
    <cfRule type="cellIs" dxfId="11405" priority="10141" operator="lessThan">
      <formula>0</formula>
    </cfRule>
  </conditionalFormatting>
  <conditionalFormatting sqref="O1006">
    <cfRule type="cellIs" dxfId="11404" priority="10140" operator="greaterThan">
      <formula>5000000</formula>
    </cfRule>
  </conditionalFormatting>
  <conditionalFormatting sqref="O1006">
    <cfRule type="expression" dxfId="11403" priority="10139">
      <formula>ISTEXT($O$1006)</formula>
    </cfRule>
  </conditionalFormatting>
  <conditionalFormatting sqref="O1006">
    <cfRule type="cellIs" dxfId="11402" priority="10138" operator="lessThan">
      <formula>0</formula>
    </cfRule>
  </conditionalFormatting>
  <conditionalFormatting sqref="P1006">
    <cfRule type="cellIs" dxfId="11401" priority="10137" operator="greaterThan">
      <formula>5000000</formula>
    </cfRule>
  </conditionalFormatting>
  <conditionalFormatting sqref="P1006">
    <cfRule type="expression" dxfId="11400" priority="10136">
      <formula>ISTEXT($P$1006)</formula>
    </cfRule>
  </conditionalFormatting>
  <conditionalFormatting sqref="P1006">
    <cfRule type="cellIs" dxfId="11399" priority="10135" operator="lessThan">
      <formula>0</formula>
    </cfRule>
  </conditionalFormatting>
  <conditionalFormatting sqref="Q1006">
    <cfRule type="cellIs" dxfId="11398" priority="10134" operator="greaterThan">
      <formula>5000000</formula>
    </cfRule>
  </conditionalFormatting>
  <conditionalFormatting sqref="Q1006">
    <cfRule type="expression" dxfId="11397" priority="10133">
      <formula>ISTEXT($Q$1006)</formula>
    </cfRule>
  </conditionalFormatting>
  <conditionalFormatting sqref="Q1006">
    <cfRule type="cellIs" dxfId="11396" priority="10132" operator="lessThan">
      <formula>0</formula>
    </cfRule>
  </conditionalFormatting>
  <conditionalFormatting sqref="R1006">
    <cfRule type="cellIs" dxfId="11395" priority="10131" operator="greaterThan">
      <formula>5000000</formula>
    </cfRule>
  </conditionalFormatting>
  <conditionalFormatting sqref="R1006">
    <cfRule type="expression" dxfId="11394" priority="10130">
      <formula>ISTEXT($R$1006)</formula>
    </cfRule>
  </conditionalFormatting>
  <conditionalFormatting sqref="R1006">
    <cfRule type="cellIs" dxfId="11393" priority="10129" operator="lessThan">
      <formula>0</formula>
    </cfRule>
  </conditionalFormatting>
  <conditionalFormatting sqref="S1006">
    <cfRule type="cellIs" dxfId="11392" priority="10128" operator="greaterThan">
      <formula>5000000</formula>
    </cfRule>
  </conditionalFormatting>
  <conditionalFormatting sqref="S1006">
    <cfRule type="expression" dxfId="11391" priority="10127">
      <formula>ISTEXT($S$1006)</formula>
    </cfRule>
  </conditionalFormatting>
  <conditionalFormatting sqref="S1006">
    <cfRule type="cellIs" dxfId="11390" priority="10126" operator="lessThan">
      <formula>0</formula>
    </cfRule>
  </conditionalFormatting>
  <conditionalFormatting sqref="T1006">
    <cfRule type="cellIs" dxfId="11389" priority="10125" operator="greaterThan">
      <formula>5000000</formula>
    </cfRule>
  </conditionalFormatting>
  <conditionalFormatting sqref="T1006">
    <cfRule type="expression" dxfId="11388" priority="10124">
      <formula>ISTEXT($T$1006)</formula>
    </cfRule>
  </conditionalFormatting>
  <conditionalFormatting sqref="T1006">
    <cfRule type="cellIs" dxfId="11387" priority="10123" operator="lessThan">
      <formula>0</formula>
    </cfRule>
  </conditionalFormatting>
  <conditionalFormatting sqref="U1006">
    <cfRule type="cellIs" dxfId="11386" priority="10122" operator="greaterThan">
      <formula>5000000</formula>
    </cfRule>
  </conditionalFormatting>
  <conditionalFormatting sqref="U1006">
    <cfRule type="expression" dxfId="11385" priority="10121">
      <formula>ISTEXT($U$1006)</formula>
    </cfRule>
  </conditionalFormatting>
  <conditionalFormatting sqref="U1006">
    <cfRule type="cellIs" dxfId="11384" priority="10120" operator="lessThan">
      <formula>0</formula>
    </cfRule>
  </conditionalFormatting>
  <conditionalFormatting sqref="V1006">
    <cfRule type="cellIs" dxfId="11383" priority="10119" operator="greaterThan">
      <formula>5000000</formula>
    </cfRule>
  </conditionalFormatting>
  <conditionalFormatting sqref="V1006">
    <cfRule type="expression" dxfId="11382" priority="10118">
      <formula>ISTEXT($V$1006)</formula>
    </cfRule>
  </conditionalFormatting>
  <conditionalFormatting sqref="V1006">
    <cfRule type="cellIs" dxfId="11381" priority="10117" operator="lessThan">
      <formula>0</formula>
    </cfRule>
  </conditionalFormatting>
  <conditionalFormatting sqref="W1006">
    <cfRule type="cellIs" dxfId="11380" priority="10116" operator="greaterThan">
      <formula>5000000</formula>
    </cfRule>
  </conditionalFormatting>
  <conditionalFormatting sqref="W1006">
    <cfRule type="expression" dxfId="11379" priority="10115">
      <formula>ISTEXT($W$1006)</formula>
    </cfRule>
  </conditionalFormatting>
  <conditionalFormatting sqref="W1006">
    <cfRule type="cellIs" dxfId="11378" priority="10114" operator="lessThan">
      <formula>0</formula>
    </cfRule>
  </conditionalFormatting>
  <conditionalFormatting sqref="X1006">
    <cfRule type="cellIs" dxfId="11377" priority="10113" operator="greaterThan">
      <formula>5000000</formula>
    </cfRule>
  </conditionalFormatting>
  <conditionalFormatting sqref="X1006">
    <cfRule type="expression" dxfId="11376" priority="10112">
      <formula>ISTEXT($X$1006)</formula>
    </cfRule>
  </conditionalFormatting>
  <conditionalFormatting sqref="X1006">
    <cfRule type="cellIs" dxfId="11375" priority="10111" operator="lessThan">
      <formula>0</formula>
    </cfRule>
  </conditionalFormatting>
  <conditionalFormatting sqref="Y1006">
    <cfRule type="cellIs" dxfId="11374" priority="10110" operator="greaterThan">
      <formula>5000000</formula>
    </cfRule>
  </conditionalFormatting>
  <conditionalFormatting sqref="Y1006">
    <cfRule type="expression" dxfId="11373" priority="10109">
      <formula>ISTEXT($Y$1006)</formula>
    </cfRule>
  </conditionalFormatting>
  <conditionalFormatting sqref="Y1006">
    <cfRule type="cellIs" dxfId="11372" priority="10108" operator="lessThan">
      <formula>0</formula>
    </cfRule>
  </conditionalFormatting>
  <conditionalFormatting sqref="Z1006">
    <cfRule type="cellIs" dxfId="11371" priority="10107" operator="greaterThan">
      <formula>5000000</formula>
    </cfRule>
  </conditionalFormatting>
  <conditionalFormatting sqref="Z1006">
    <cfRule type="expression" dxfId="11370" priority="10106">
      <formula>ISTEXT($Z$1006)</formula>
    </cfRule>
  </conditionalFormatting>
  <conditionalFormatting sqref="Z1006">
    <cfRule type="cellIs" dxfId="11369" priority="10105" operator="lessThan">
      <formula>0</formula>
    </cfRule>
  </conditionalFormatting>
  <conditionalFormatting sqref="E1007">
    <cfRule type="cellIs" dxfId="11368" priority="10104" operator="greaterThan">
      <formula>5000000</formula>
    </cfRule>
  </conditionalFormatting>
  <conditionalFormatting sqref="E1007">
    <cfRule type="expression" dxfId="11367" priority="10103">
      <formula>ISTEXT($E$1007)</formula>
    </cfRule>
  </conditionalFormatting>
  <conditionalFormatting sqref="E1007">
    <cfRule type="cellIs" dxfId="11366" priority="10102" operator="lessThan">
      <formula>0</formula>
    </cfRule>
  </conditionalFormatting>
  <conditionalFormatting sqref="F1007">
    <cfRule type="cellIs" dxfId="11365" priority="10101" operator="greaterThan">
      <formula>5000000</formula>
    </cfRule>
  </conditionalFormatting>
  <conditionalFormatting sqref="F1007">
    <cfRule type="expression" dxfId="11364" priority="10100">
      <formula>ISTEXT($F$1007)</formula>
    </cfRule>
  </conditionalFormatting>
  <conditionalFormatting sqref="F1007">
    <cfRule type="cellIs" dxfId="11363" priority="10099" operator="lessThan">
      <formula>0</formula>
    </cfRule>
  </conditionalFormatting>
  <conditionalFormatting sqref="G1007">
    <cfRule type="cellIs" dxfId="11362" priority="10098" operator="greaterThan">
      <formula>5000000</formula>
    </cfRule>
  </conditionalFormatting>
  <conditionalFormatting sqref="G1007">
    <cfRule type="expression" dxfId="11361" priority="10097">
      <formula>ISTEXT($G$1007)</formula>
    </cfRule>
  </conditionalFormatting>
  <conditionalFormatting sqref="G1007">
    <cfRule type="cellIs" dxfId="11360" priority="10096" operator="lessThan">
      <formula>0</formula>
    </cfRule>
  </conditionalFormatting>
  <conditionalFormatting sqref="H1007">
    <cfRule type="cellIs" dxfId="11359" priority="10095" operator="greaterThan">
      <formula>5000000</formula>
    </cfRule>
  </conditionalFormatting>
  <conditionalFormatting sqref="H1007">
    <cfRule type="expression" dxfId="11358" priority="10094">
      <formula>ISTEXT($H$1007)</formula>
    </cfRule>
  </conditionalFormatting>
  <conditionalFormatting sqref="H1007">
    <cfRule type="cellIs" dxfId="11357" priority="10093" operator="lessThan">
      <formula>0</formula>
    </cfRule>
  </conditionalFormatting>
  <conditionalFormatting sqref="I1007">
    <cfRule type="cellIs" dxfId="11356" priority="10092" operator="greaterThan">
      <formula>5000000</formula>
    </cfRule>
  </conditionalFormatting>
  <conditionalFormatting sqref="I1007">
    <cfRule type="expression" dxfId="11355" priority="10091">
      <formula>ISTEXT($I$1007)</formula>
    </cfRule>
  </conditionalFormatting>
  <conditionalFormatting sqref="I1007">
    <cfRule type="cellIs" dxfId="11354" priority="10090" operator="lessThan">
      <formula>0</formula>
    </cfRule>
  </conditionalFormatting>
  <conditionalFormatting sqref="J1007">
    <cfRule type="cellIs" dxfId="11353" priority="10089" operator="greaterThan">
      <formula>5000000</formula>
    </cfRule>
  </conditionalFormatting>
  <conditionalFormatting sqref="J1007">
    <cfRule type="expression" dxfId="11352" priority="10088">
      <formula>ISTEXT($J$1007)</formula>
    </cfRule>
  </conditionalFormatting>
  <conditionalFormatting sqref="J1007">
    <cfRule type="cellIs" dxfId="11351" priority="10087" operator="lessThan">
      <formula>0</formula>
    </cfRule>
  </conditionalFormatting>
  <conditionalFormatting sqref="K1007">
    <cfRule type="cellIs" dxfId="11350" priority="10086" operator="greaterThan">
      <formula>5000000</formula>
    </cfRule>
  </conditionalFormatting>
  <conditionalFormatting sqref="K1007">
    <cfRule type="expression" dxfId="11349" priority="10085">
      <formula>ISTEXT($K$1007)</formula>
    </cfRule>
  </conditionalFormatting>
  <conditionalFormatting sqref="K1007">
    <cfRule type="cellIs" dxfId="11348" priority="10084" operator="lessThan">
      <formula>0</formula>
    </cfRule>
  </conditionalFormatting>
  <conditionalFormatting sqref="L1007">
    <cfRule type="cellIs" dxfId="11347" priority="10083" operator="greaterThan">
      <formula>5000000</formula>
    </cfRule>
  </conditionalFormatting>
  <conditionalFormatting sqref="L1007">
    <cfRule type="expression" dxfId="11346" priority="10082">
      <formula>ISTEXT($L$1007)</formula>
    </cfRule>
  </conditionalFormatting>
  <conditionalFormatting sqref="L1007">
    <cfRule type="cellIs" dxfId="11345" priority="10081" operator="lessThan">
      <formula>0</formula>
    </cfRule>
  </conditionalFormatting>
  <conditionalFormatting sqref="M1007">
    <cfRule type="cellIs" dxfId="11344" priority="10080" operator="greaterThan">
      <formula>5000000</formula>
    </cfRule>
  </conditionalFormatting>
  <conditionalFormatting sqref="M1007">
    <cfRule type="expression" dxfId="11343" priority="10079">
      <formula>ISTEXT($M$1007)</formula>
    </cfRule>
  </conditionalFormatting>
  <conditionalFormatting sqref="M1007">
    <cfRule type="cellIs" dxfId="11342" priority="10078" operator="lessThan">
      <formula>0</formula>
    </cfRule>
  </conditionalFormatting>
  <conditionalFormatting sqref="N1007">
    <cfRule type="cellIs" dxfId="11341" priority="10077" operator="greaterThan">
      <formula>5000000</formula>
    </cfRule>
  </conditionalFormatting>
  <conditionalFormatting sqref="N1007">
    <cfRule type="expression" dxfId="11340" priority="10076">
      <formula>ISTEXT($N$1007)</formula>
    </cfRule>
  </conditionalFormatting>
  <conditionalFormatting sqref="N1007">
    <cfRule type="cellIs" dxfId="11339" priority="10075" operator="lessThan">
      <formula>0</formula>
    </cfRule>
  </conditionalFormatting>
  <conditionalFormatting sqref="O1007">
    <cfRule type="cellIs" dxfId="11338" priority="10074" operator="greaterThan">
      <formula>5000000</formula>
    </cfRule>
  </conditionalFormatting>
  <conditionalFormatting sqref="O1007">
    <cfRule type="expression" dxfId="11337" priority="10073">
      <formula>ISTEXT($O$1007)</formula>
    </cfRule>
  </conditionalFormatting>
  <conditionalFormatting sqref="O1007">
    <cfRule type="cellIs" dxfId="11336" priority="10072" operator="lessThan">
      <formula>0</formula>
    </cfRule>
  </conditionalFormatting>
  <conditionalFormatting sqref="P1007">
    <cfRule type="cellIs" dxfId="11335" priority="10071" operator="greaterThan">
      <formula>5000000</formula>
    </cfRule>
  </conditionalFormatting>
  <conditionalFormatting sqref="P1007">
    <cfRule type="expression" dxfId="11334" priority="10070">
      <formula>ISTEXT($P$1007)</formula>
    </cfRule>
  </conditionalFormatting>
  <conditionalFormatting sqref="P1007">
    <cfRule type="cellIs" dxfId="11333" priority="10069" operator="lessThan">
      <formula>0</formula>
    </cfRule>
  </conditionalFormatting>
  <conditionalFormatting sqref="Q1007">
    <cfRule type="cellIs" dxfId="11332" priority="10068" operator="greaterThan">
      <formula>5000000</formula>
    </cfRule>
  </conditionalFormatting>
  <conditionalFormatting sqref="Q1007">
    <cfRule type="expression" dxfId="11331" priority="10067">
      <formula>ISTEXT($Q$1007)</formula>
    </cfRule>
  </conditionalFormatting>
  <conditionalFormatting sqref="Q1007">
    <cfRule type="cellIs" dxfId="11330" priority="10066" operator="lessThan">
      <formula>0</formula>
    </cfRule>
  </conditionalFormatting>
  <conditionalFormatting sqref="R1007">
    <cfRule type="cellIs" dxfId="11329" priority="10065" operator="greaterThan">
      <formula>5000000</formula>
    </cfRule>
  </conditionalFormatting>
  <conditionalFormatting sqref="R1007">
    <cfRule type="expression" dxfId="11328" priority="10064">
      <formula>ISTEXT($R$1007)</formula>
    </cfRule>
  </conditionalFormatting>
  <conditionalFormatting sqref="R1007">
    <cfRule type="cellIs" dxfId="11327" priority="10063" operator="lessThan">
      <formula>0</formula>
    </cfRule>
  </conditionalFormatting>
  <conditionalFormatting sqref="S1007">
    <cfRule type="cellIs" dxfId="11326" priority="10062" operator="greaterThan">
      <formula>5000000</formula>
    </cfRule>
  </conditionalFormatting>
  <conditionalFormatting sqref="S1007">
    <cfRule type="expression" dxfId="11325" priority="10061">
      <formula>ISTEXT($S$1007)</formula>
    </cfRule>
  </conditionalFormatting>
  <conditionalFormatting sqref="S1007">
    <cfRule type="cellIs" dxfId="11324" priority="10060" operator="lessThan">
      <formula>0</formula>
    </cfRule>
  </conditionalFormatting>
  <conditionalFormatting sqref="T1007">
    <cfRule type="cellIs" dxfId="11323" priority="10059" operator="greaterThan">
      <formula>5000000</formula>
    </cfRule>
  </conditionalFormatting>
  <conditionalFormatting sqref="T1007">
    <cfRule type="expression" dxfId="11322" priority="10058">
      <formula>ISTEXT($T$1007)</formula>
    </cfRule>
  </conditionalFormatting>
  <conditionalFormatting sqref="T1007">
    <cfRule type="cellIs" dxfId="11321" priority="10057" operator="lessThan">
      <formula>0</formula>
    </cfRule>
  </conditionalFormatting>
  <conditionalFormatting sqref="U1007">
    <cfRule type="cellIs" dxfId="11320" priority="10056" operator="greaterThan">
      <formula>5000000</formula>
    </cfRule>
  </conditionalFormatting>
  <conditionalFormatting sqref="U1007">
    <cfRule type="expression" dxfId="11319" priority="10055">
      <formula>ISTEXT($U$1007)</formula>
    </cfRule>
  </conditionalFormatting>
  <conditionalFormatting sqref="U1007">
    <cfRule type="cellIs" dxfId="11318" priority="10054" operator="lessThan">
      <formula>0</formula>
    </cfRule>
  </conditionalFormatting>
  <conditionalFormatting sqref="V1007">
    <cfRule type="cellIs" dxfId="11317" priority="10053" operator="greaterThan">
      <formula>5000000</formula>
    </cfRule>
  </conditionalFormatting>
  <conditionalFormatting sqref="V1007">
    <cfRule type="expression" dxfId="11316" priority="10052">
      <formula>ISTEXT($V$1007)</formula>
    </cfRule>
  </conditionalFormatting>
  <conditionalFormatting sqref="V1007">
    <cfRule type="cellIs" dxfId="11315" priority="10051" operator="lessThan">
      <formula>0</formula>
    </cfRule>
  </conditionalFormatting>
  <conditionalFormatting sqref="W1007">
    <cfRule type="cellIs" dxfId="11314" priority="10050" operator="greaterThan">
      <formula>5000000</formula>
    </cfRule>
  </conditionalFormatting>
  <conditionalFormatting sqref="W1007">
    <cfRule type="expression" dxfId="11313" priority="10049">
      <formula>ISTEXT($W$1007)</formula>
    </cfRule>
  </conditionalFormatting>
  <conditionalFormatting sqref="W1007">
    <cfRule type="cellIs" dxfId="11312" priority="10048" operator="lessThan">
      <formula>0</formula>
    </cfRule>
  </conditionalFormatting>
  <conditionalFormatting sqref="X1007">
    <cfRule type="cellIs" dxfId="11311" priority="10047" operator="greaterThan">
      <formula>5000000</formula>
    </cfRule>
  </conditionalFormatting>
  <conditionalFormatting sqref="X1007">
    <cfRule type="expression" dxfId="11310" priority="10046">
      <formula>ISTEXT($X$1007)</formula>
    </cfRule>
  </conditionalFormatting>
  <conditionalFormatting sqref="X1007">
    <cfRule type="cellIs" dxfId="11309" priority="10045" operator="lessThan">
      <formula>0</formula>
    </cfRule>
  </conditionalFormatting>
  <conditionalFormatting sqref="Y1007">
    <cfRule type="cellIs" dxfId="11308" priority="10044" operator="greaterThan">
      <formula>5000000</formula>
    </cfRule>
  </conditionalFormatting>
  <conditionalFormatting sqref="Y1007">
    <cfRule type="expression" dxfId="11307" priority="10043">
      <formula>ISTEXT($Y$1007)</formula>
    </cfRule>
  </conditionalFormatting>
  <conditionalFormatting sqref="Y1007">
    <cfRule type="cellIs" dxfId="11306" priority="10042" operator="lessThan">
      <formula>0</formula>
    </cfRule>
  </conditionalFormatting>
  <conditionalFormatting sqref="Z1007">
    <cfRule type="cellIs" dxfId="11305" priority="10041" operator="greaterThan">
      <formula>5000000</formula>
    </cfRule>
  </conditionalFormatting>
  <conditionalFormatting sqref="Z1007">
    <cfRule type="expression" dxfId="11304" priority="10040">
      <formula>ISTEXT($Z$1007)</formula>
    </cfRule>
  </conditionalFormatting>
  <conditionalFormatting sqref="Z1007">
    <cfRule type="cellIs" dxfId="11303" priority="10039" operator="lessThan">
      <formula>0</formula>
    </cfRule>
  </conditionalFormatting>
  <conditionalFormatting sqref="E1008">
    <cfRule type="cellIs" dxfId="11302" priority="10038" operator="greaterThan">
      <formula>5000000</formula>
    </cfRule>
  </conditionalFormatting>
  <conditionalFormatting sqref="E1008">
    <cfRule type="expression" dxfId="11301" priority="10037">
      <formula>ISTEXT($E$1008)</formula>
    </cfRule>
  </conditionalFormatting>
  <conditionalFormatting sqref="E1008">
    <cfRule type="cellIs" dxfId="11300" priority="10036" operator="lessThan">
      <formula>0</formula>
    </cfRule>
  </conditionalFormatting>
  <conditionalFormatting sqref="F1008">
    <cfRule type="cellIs" dxfId="11299" priority="10035" operator="greaterThan">
      <formula>5000000</formula>
    </cfRule>
  </conditionalFormatting>
  <conditionalFormatting sqref="F1008">
    <cfRule type="expression" dxfId="11298" priority="10034">
      <formula>ISTEXT($F$1008)</formula>
    </cfRule>
  </conditionalFormatting>
  <conditionalFormatting sqref="F1008">
    <cfRule type="cellIs" dxfId="11297" priority="10033" operator="lessThan">
      <formula>0</formula>
    </cfRule>
  </conditionalFormatting>
  <conditionalFormatting sqref="G1008">
    <cfRule type="cellIs" dxfId="11296" priority="10032" operator="greaterThan">
      <formula>5000000</formula>
    </cfRule>
  </conditionalFormatting>
  <conditionalFormatting sqref="G1008">
    <cfRule type="expression" dxfId="11295" priority="10031">
      <formula>ISTEXT($G$1008)</formula>
    </cfRule>
  </conditionalFormatting>
  <conditionalFormatting sqref="G1008">
    <cfRule type="cellIs" dxfId="11294" priority="10030" operator="lessThan">
      <formula>0</formula>
    </cfRule>
  </conditionalFormatting>
  <conditionalFormatting sqref="H1008">
    <cfRule type="cellIs" dxfId="11293" priority="10029" operator="greaterThan">
      <formula>5000000</formula>
    </cfRule>
  </conditionalFormatting>
  <conditionalFormatting sqref="H1008">
    <cfRule type="expression" dxfId="11292" priority="10028">
      <formula>ISTEXT($H$1008)</formula>
    </cfRule>
  </conditionalFormatting>
  <conditionalFormatting sqref="H1008">
    <cfRule type="cellIs" dxfId="11291" priority="10027" operator="lessThan">
      <formula>0</formula>
    </cfRule>
  </conditionalFormatting>
  <conditionalFormatting sqref="I1008">
    <cfRule type="cellIs" dxfId="11290" priority="10026" operator="greaterThan">
      <formula>5000000</formula>
    </cfRule>
  </conditionalFormatting>
  <conditionalFormatting sqref="I1008">
    <cfRule type="expression" dxfId="11289" priority="10025">
      <formula>ISTEXT($I$1008)</formula>
    </cfRule>
  </conditionalFormatting>
  <conditionalFormatting sqref="I1008">
    <cfRule type="cellIs" dxfId="11288" priority="10024" operator="lessThan">
      <formula>0</formula>
    </cfRule>
  </conditionalFormatting>
  <conditionalFormatting sqref="J1008">
    <cfRule type="cellIs" dxfId="11287" priority="10023" operator="greaterThan">
      <formula>5000000</formula>
    </cfRule>
  </conditionalFormatting>
  <conditionalFormatting sqref="J1008">
    <cfRule type="expression" dxfId="11286" priority="10022">
      <formula>ISTEXT($J$1008)</formula>
    </cfRule>
  </conditionalFormatting>
  <conditionalFormatting sqref="J1008">
    <cfRule type="cellIs" dxfId="11285" priority="10021" operator="lessThan">
      <formula>0</formula>
    </cfRule>
  </conditionalFormatting>
  <conditionalFormatting sqref="K1008">
    <cfRule type="cellIs" dxfId="11284" priority="10020" operator="greaterThan">
      <formula>5000000</formula>
    </cfRule>
  </conditionalFormatting>
  <conditionalFormatting sqref="K1008">
    <cfRule type="expression" dxfId="11283" priority="10019">
      <formula>ISTEXT($K$1008)</formula>
    </cfRule>
  </conditionalFormatting>
  <conditionalFormatting sqref="K1008">
    <cfRule type="cellIs" dxfId="11282" priority="10018" operator="lessThan">
      <formula>0</formula>
    </cfRule>
  </conditionalFormatting>
  <conditionalFormatting sqref="L1008">
    <cfRule type="cellIs" dxfId="11281" priority="10017" operator="greaterThan">
      <formula>5000000</formula>
    </cfRule>
  </conditionalFormatting>
  <conditionalFormatting sqref="L1008">
    <cfRule type="expression" dxfId="11280" priority="10016">
      <formula>ISTEXT($L$1008)</formula>
    </cfRule>
  </conditionalFormatting>
  <conditionalFormatting sqref="L1008">
    <cfRule type="cellIs" dxfId="11279" priority="10015" operator="lessThan">
      <formula>0</formula>
    </cfRule>
  </conditionalFormatting>
  <conditionalFormatting sqref="M1008">
    <cfRule type="cellIs" dxfId="11278" priority="10014" operator="greaterThan">
      <formula>5000000</formula>
    </cfRule>
  </conditionalFormatting>
  <conditionalFormatting sqref="M1008">
    <cfRule type="expression" dxfId="11277" priority="10013">
      <formula>ISTEXT($M$1008)</formula>
    </cfRule>
  </conditionalFormatting>
  <conditionalFormatting sqref="M1008">
    <cfRule type="cellIs" dxfId="11276" priority="10012" operator="lessThan">
      <formula>0</formula>
    </cfRule>
  </conditionalFormatting>
  <conditionalFormatting sqref="N1008">
    <cfRule type="cellIs" dxfId="11275" priority="10011" operator="greaterThan">
      <formula>5000000</formula>
    </cfRule>
  </conditionalFormatting>
  <conditionalFormatting sqref="N1008">
    <cfRule type="expression" dxfId="11274" priority="10010">
      <formula>ISTEXT($N$1008)</formula>
    </cfRule>
  </conditionalFormatting>
  <conditionalFormatting sqref="N1008">
    <cfRule type="cellIs" dxfId="11273" priority="10009" operator="lessThan">
      <formula>0</formula>
    </cfRule>
  </conditionalFormatting>
  <conditionalFormatting sqref="O1008">
    <cfRule type="cellIs" dxfId="11272" priority="10008" operator="greaterThan">
      <formula>5000000</formula>
    </cfRule>
  </conditionalFormatting>
  <conditionalFormatting sqref="O1008">
    <cfRule type="expression" dxfId="11271" priority="10007">
      <formula>ISTEXT($O$1008)</formula>
    </cfRule>
  </conditionalFormatting>
  <conditionalFormatting sqref="O1008">
    <cfRule type="cellIs" dxfId="11270" priority="10006" operator="lessThan">
      <formula>0</formula>
    </cfRule>
  </conditionalFormatting>
  <conditionalFormatting sqref="P1008">
    <cfRule type="cellIs" dxfId="11269" priority="10005" operator="greaterThan">
      <formula>5000000</formula>
    </cfRule>
  </conditionalFormatting>
  <conditionalFormatting sqref="P1008">
    <cfRule type="expression" dxfId="11268" priority="10004">
      <formula>ISTEXT($P$1008)</formula>
    </cfRule>
  </conditionalFormatting>
  <conditionalFormatting sqref="P1008">
    <cfRule type="cellIs" dxfId="11267" priority="10003" operator="lessThan">
      <formula>0</formula>
    </cfRule>
  </conditionalFormatting>
  <conditionalFormatting sqref="Q1008">
    <cfRule type="cellIs" dxfId="11266" priority="10002" operator="greaterThan">
      <formula>5000000</formula>
    </cfRule>
  </conditionalFormatting>
  <conditionalFormatting sqref="Q1008">
    <cfRule type="expression" dxfId="11265" priority="10001">
      <formula>ISTEXT($Q$1008)</formula>
    </cfRule>
  </conditionalFormatting>
  <conditionalFormatting sqref="Q1008">
    <cfRule type="cellIs" dxfId="11264" priority="10000" operator="lessThan">
      <formula>0</formula>
    </cfRule>
  </conditionalFormatting>
  <conditionalFormatting sqref="R1008">
    <cfRule type="cellIs" dxfId="11263" priority="9999" operator="greaterThan">
      <formula>5000000</formula>
    </cfRule>
  </conditionalFormatting>
  <conditionalFormatting sqref="R1008">
    <cfRule type="expression" dxfId="11262" priority="9998">
      <formula>ISTEXT($R$1008)</formula>
    </cfRule>
  </conditionalFormatting>
  <conditionalFormatting sqref="R1008">
    <cfRule type="cellIs" dxfId="11261" priority="9997" operator="lessThan">
      <formula>0</formula>
    </cfRule>
  </conditionalFormatting>
  <conditionalFormatting sqref="S1008">
    <cfRule type="cellIs" dxfId="11260" priority="9996" operator="greaterThan">
      <formula>5000000</formula>
    </cfRule>
  </conditionalFormatting>
  <conditionalFormatting sqref="S1008">
    <cfRule type="expression" dxfId="11259" priority="9995">
      <formula>ISTEXT($S$1008)</formula>
    </cfRule>
  </conditionalFormatting>
  <conditionalFormatting sqref="S1008">
    <cfRule type="cellIs" dxfId="11258" priority="9994" operator="lessThan">
      <formula>0</formula>
    </cfRule>
  </conditionalFormatting>
  <conditionalFormatting sqref="T1008">
    <cfRule type="cellIs" dxfId="11257" priority="9993" operator="greaterThan">
      <formula>5000000</formula>
    </cfRule>
  </conditionalFormatting>
  <conditionalFormatting sqref="T1008">
    <cfRule type="expression" dxfId="11256" priority="9992">
      <formula>ISTEXT($T$1008)</formula>
    </cfRule>
  </conditionalFormatting>
  <conditionalFormatting sqref="T1008">
    <cfRule type="cellIs" dxfId="11255" priority="9991" operator="lessThan">
      <formula>0</formula>
    </cfRule>
  </conditionalFormatting>
  <conditionalFormatting sqref="U1008">
    <cfRule type="cellIs" dxfId="11254" priority="9990" operator="greaterThan">
      <formula>5000000</formula>
    </cfRule>
  </conditionalFormatting>
  <conditionalFormatting sqref="U1008">
    <cfRule type="expression" dxfId="11253" priority="9989">
      <formula>ISTEXT($U$1008)</formula>
    </cfRule>
  </conditionalFormatting>
  <conditionalFormatting sqref="U1008">
    <cfRule type="cellIs" dxfId="11252" priority="9988" operator="lessThan">
      <formula>0</formula>
    </cfRule>
  </conditionalFormatting>
  <conditionalFormatting sqref="V1008">
    <cfRule type="cellIs" dxfId="11251" priority="9987" operator="greaterThan">
      <formula>5000000</formula>
    </cfRule>
  </conditionalFormatting>
  <conditionalFormatting sqref="V1008">
    <cfRule type="expression" dxfId="11250" priority="9986">
      <formula>ISTEXT($V$1008)</formula>
    </cfRule>
  </conditionalFormatting>
  <conditionalFormatting sqref="V1008">
    <cfRule type="cellIs" dxfId="11249" priority="9985" operator="lessThan">
      <formula>0</formula>
    </cfRule>
  </conditionalFormatting>
  <conditionalFormatting sqref="W1008">
    <cfRule type="cellIs" dxfId="11248" priority="9984" operator="greaterThan">
      <formula>5000000</formula>
    </cfRule>
  </conditionalFormatting>
  <conditionalFormatting sqref="W1008">
    <cfRule type="expression" dxfId="11247" priority="9983">
      <formula>ISTEXT($W$1008)</formula>
    </cfRule>
  </conditionalFormatting>
  <conditionalFormatting sqref="W1008">
    <cfRule type="cellIs" dxfId="11246" priority="9982" operator="lessThan">
      <formula>0</formula>
    </cfRule>
  </conditionalFormatting>
  <conditionalFormatting sqref="X1008">
    <cfRule type="cellIs" dxfId="11245" priority="9981" operator="greaterThan">
      <formula>5000000</formula>
    </cfRule>
  </conditionalFormatting>
  <conditionalFormatting sqref="X1008">
    <cfRule type="expression" dxfId="11244" priority="9980">
      <formula>ISTEXT($X$1008)</formula>
    </cfRule>
  </conditionalFormatting>
  <conditionalFormatting sqref="X1008">
    <cfRule type="cellIs" dxfId="11243" priority="9979" operator="lessThan">
      <formula>0</formula>
    </cfRule>
  </conditionalFormatting>
  <conditionalFormatting sqref="Y1008">
    <cfRule type="cellIs" dxfId="11242" priority="9978" operator="greaterThan">
      <formula>5000000</formula>
    </cfRule>
  </conditionalFormatting>
  <conditionalFormatting sqref="Y1008">
    <cfRule type="expression" dxfId="11241" priority="9977">
      <formula>ISTEXT($Y$1008)</formula>
    </cfRule>
  </conditionalFormatting>
  <conditionalFormatting sqref="Y1008">
    <cfRule type="cellIs" dxfId="11240" priority="9976" operator="lessThan">
      <formula>0</formula>
    </cfRule>
  </conditionalFormatting>
  <conditionalFormatting sqref="Z1008">
    <cfRule type="cellIs" dxfId="11239" priority="9975" operator="greaterThan">
      <formula>5000000</formula>
    </cfRule>
  </conditionalFormatting>
  <conditionalFormatting sqref="Z1008">
    <cfRule type="expression" dxfId="11238" priority="9974">
      <formula>ISTEXT($Z$1008)</formula>
    </cfRule>
  </conditionalFormatting>
  <conditionalFormatting sqref="Z1008">
    <cfRule type="cellIs" dxfId="11237" priority="9973" operator="lessThan">
      <formula>0</formula>
    </cfRule>
  </conditionalFormatting>
  <conditionalFormatting sqref="E1009">
    <cfRule type="cellIs" dxfId="11236" priority="9972" operator="greaterThan">
      <formula>5000000</formula>
    </cfRule>
  </conditionalFormatting>
  <conditionalFormatting sqref="E1009">
    <cfRule type="expression" dxfId="11235" priority="9971">
      <formula>ISTEXT($E$1009)</formula>
    </cfRule>
  </conditionalFormatting>
  <conditionalFormatting sqref="E1009">
    <cfRule type="cellIs" dxfId="11234" priority="9970" operator="lessThan">
      <formula>0</formula>
    </cfRule>
  </conditionalFormatting>
  <conditionalFormatting sqref="F1009">
    <cfRule type="cellIs" dxfId="11233" priority="9969" operator="greaterThan">
      <formula>5000000</formula>
    </cfRule>
  </conditionalFormatting>
  <conditionalFormatting sqref="F1009">
    <cfRule type="expression" dxfId="11232" priority="9968">
      <formula>ISTEXT($F$1009)</formula>
    </cfRule>
  </conditionalFormatting>
  <conditionalFormatting sqref="F1009">
    <cfRule type="cellIs" dxfId="11231" priority="9967" operator="lessThan">
      <formula>0</formula>
    </cfRule>
  </conditionalFormatting>
  <conditionalFormatting sqref="G1009">
    <cfRule type="cellIs" dxfId="11230" priority="9966" operator="greaterThan">
      <formula>5000000</formula>
    </cfRule>
  </conditionalFormatting>
  <conditionalFormatting sqref="G1009">
    <cfRule type="expression" dxfId="11229" priority="9965">
      <formula>ISTEXT($G$1009)</formula>
    </cfRule>
  </conditionalFormatting>
  <conditionalFormatting sqref="G1009">
    <cfRule type="cellIs" dxfId="11228" priority="9964" operator="lessThan">
      <formula>0</formula>
    </cfRule>
  </conditionalFormatting>
  <conditionalFormatting sqref="H1009">
    <cfRule type="cellIs" dxfId="11227" priority="9963" operator="greaterThan">
      <formula>5000000</formula>
    </cfRule>
  </conditionalFormatting>
  <conditionalFormatting sqref="H1009">
    <cfRule type="expression" dxfId="11226" priority="9962">
      <formula>ISTEXT($H$1009)</formula>
    </cfRule>
  </conditionalFormatting>
  <conditionalFormatting sqref="H1009">
    <cfRule type="cellIs" dxfId="11225" priority="9961" operator="lessThan">
      <formula>0</formula>
    </cfRule>
  </conditionalFormatting>
  <conditionalFormatting sqref="I1009">
    <cfRule type="cellIs" dxfId="11224" priority="9960" operator="greaterThan">
      <formula>5000000</formula>
    </cfRule>
  </conditionalFormatting>
  <conditionalFormatting sqref="I1009">
    <cfRule type="expression" dxfId="11223" priority="9959">
      <formula>ISTEXT($I$1009)</formula>
    </cfRule>
  </conditionalFormatting>
  <conditionalFormatting sqref="I1009">
    <cfRule type="cellIs" dxfId="11222" priority="9958" operator="lessThan">
      <formula>0</formula>
    </cfRule>
  </conditionalFormatting>
  <conditionalFormatting sqref="J1009">
    <cfRule type="cellIs" dxfId="11221" priority="9957" operator="greaterThan">
      <formula>5000000</formula>
    </cfRule>
  </conditionalFormatting>
  <conditionalFormatting sqref="J1009">
    <cfRule type="expression" dxfId="11220" priority="9956">
      <formula>ISTEXT($J$1009)</formula>
    </cfRule>
  </conditionalFormatting>
  <conditionalFormatting sqref="J1009">
    <cfRule type="cellIs" dxfId="11219" priority="9955" operator="lessThan">
      <formula>0</formula>
    </cfRule>
  </conditionalFormatting>
  <conditionalFormatting sqref="K1009">
    <cfRule type="cellIs" dxfId="11218" priority="9954" operator="greaterThan">
      <formula>5000000</formula>
    </cfRule>
  </conditionalFormatting>
  <conditionalFormatting sqref="K1009">
    <cfRule type="expression" dxfId="11217" priority="9953">
      <formula>ISTEXT($K$1009)</formula>
    </cfRule>
  </conditionalFormatting>
  <conditionalFormatting sqref="K1009">
    <cfRule type="cellIs" dxfId="11216" priority="9952" operator="lessThan">
      <formula>0</formula>
    </cfRule>
  </conditionalFormatting>
  <conditionalFormatting sqref="L1009">
    <cfRule type="cellIs" dxfId="11215" priority="9951" operator="greaterThan">
      <formula>5000000</formula>
    </cfRule>
  </conditionalFormatting>
  <conditionalFormatting sqref="L1009">
    <cfRule type="expression" dxfId="11214" priority="9950">
      <formula>ISTEXT($L$1009)</formula>
    </cfRule>
  </conditionalFormatting>
  <conditionalFormatting sqref="L1009">
    <cfRule type="cellIs" dxfId="11213" priority="9949" operator="lessThan">
      <formula>0</formula>
    </cfRule>
  </conditionalFormatting>
  <conditionalFormatting sqref="M1009">
    <cfRule type="cellIs" dxfId="11212" priority="9948" operator="greaterThan">
      <formula>5000000</formula>
    </cfRule>
  </conditionalFormatting>
  <conditionalFormatting sqref="M1009">
    <cfRule type="expression" dxfId="11211" priority="9947">
      <formula>ISTEXT($M$1009)</formula>
    </cfRule>
  </conditionalFormatting>
  <conditionalFormatting sqref="M1009">
    <cfRule type="cellIs" dxfId="11210" priority="9946" operator="lessThan">
      <formula>0</formula>
    </cfRule>
  </conditionalFormatting>
  <conditionalFormatting sqref="N1009">
    <cfRule type="cellIs" dxfId="11209" priority="9945" operator="greaterThan">
      <formula>5000000</formula>
    </cfRule>
  </conditionalFormatting>
  <conditionalFormatting sqref="N1009">
    <cfRule type="expression" dxfId="11208" priority="9944">
      <formula>ISTEXT($N$1009)</formula>
    </cfRule>
  </conditionalFormatting>
  <conditionalFormatting sqref="N1009">
    <cfRule type="cellIs" dxfId="11207" priority="9943" operator="lessThan">
      <formula>0</formula>
    </cfRule>
  </conditionalFormatting>
  <conditionalFormatting sqref="O1009">
    <cfRule type="cellIs" dxfId="11206" priority="9942" operator="greaterThan">
      <formula>5000000</formula>
    </cfRule>
  </conditionalFormatting>
  <conditionalFormatting sqref="O1009">
    <cfRule type="expression" dxfId="11205" priority="9941">
      <formula>ISTEXT($O$1009)</formula>
    </cfRule>
  </conditionalFormatting>
  <conditionalFormatting sqref="O1009">
    <cfRule type="cellIs" dxfId="11204" priority="9940" operator="lessThan">
      <formula>0</formula>
    </cfRule>
  </conditionalFormatting>
  <conditionalFormatting sqref="P1009">
    <cfRule type="cellIs" dxfId="11203" priority="9939" operator="greaterThan">
      <formula>5000000</formula>
    </cfRule>
  </conditionalFormatting>
  <conditionalFormatting sqref="P1009">
    <cfRule type="expression" dxfId="11202" priority="9938">
      <formula>ISTEXT($P$1009)</formula>
    </cfRule>
  </conditionalFormatting>
  <conditionalFormatting sqref="P1009">
    <cfRule type="cellIs" dxfId="11201" priority="9937" operator="lessThan">
      <formula>0</formula>
    </cfRule>
  </conditionalFormatting>
  <conditionalFormatting sqref="Q1009">
    <cfRule type="cellIs" dxfId="11200" priority="9936" operator="greaterThan">
      <formula>5000000</formula>
    </cfRule>
  </conditionalFormatting>
  <conditionalFormatting sqref="Q1009">
    <cfRule type="expression" dxfId="11199" priority="9935">
      <formula>ISTEXT($Q$1009)</formula>
    </cfRule>
  </conditionalFormatting>
  <conditionalFormatting sqref="Q1009">
    <cfRule type="cellIs" dxfId="11198" priority="9934" operator="lessThan">
      <formula>0</formula>
    </cfRule>
  </conditionalFormatting>
  <conditionalFormatting sqref="R1009">
    <cfRule type="cellIs" dxfId="11197" priority="9933" operator="greaterThan">
      <formula>5000000</formula>
    </cfRule>
  </conditionalFormatting>
  <conditionalFormatting sqref="R1009">
    <cfRule type="expression" dxfId="11196" priority="9932">
      <formula>ISTEXT($R$1009)</formula>
    </cfRule>
  </conditionalFormatting>
  <conditionalFormatting sqref="R1009">
    <cfRule type="cellIs" dxfId="11195" priority="9931" operator="lessThan">
      <formula>0</formula>
    </cfRule>
  </conditionalFormatting>
  <conditionalFormatting sqref="S1009">
    <cfRule type="cellIs" dxfId="11194" priority="9930" operator="greaterThan">
      <formula>5000000</formula>
    </cfRule>
  </conditionalFormatting>
  <conditionalFormatting sqref="S1009">
    <cfRule type="expression" dxfId="11193" priority="9929">
      <formula>ISTEXT($S$1009)</formula>
    </cfRule>
  </conditionalFormatting>
  <conditionalFormatting sqref="S1009">
    <cfRule type="cellIs" dxfId="11192" priority="9928" operator="lessThan">
      <formula>0</formula>
    </cfRule>
  </conditionalFormatting>
  <conditionalFormatting sqref="T1009">
    <cfRule type="cellIs" dxfId="11191" priority="9927" operator="greaterThan">
      <formula>5000000</formula>
    </cfRule>
  </conditionalFormatting>
  <conditionalFormatting sqref="T1009">
    <cfRule type="expression" dxfId="11190" priority="9926">
      <formula>ISTEXT($T$1009)</formula>
    </cfRule>
  </conditionalFormatting>
  <conditionalFormatting sqref="T1009">
    <cfRule type="cellIs" dxfId="11189" priority="9925" operator="lessThan">
      <formula>0</formula>
    </cfRule>
  </conditionalFormatting>
  <conditionalFormatting sqref="U1009">
    <cfRule type="cellIs" dxfId="11188" priority="9924" operator="greaterThan">
      <formula>5000000</formula>
    </cfRule>
  </conditionalFormatting>
  <conditionalFormatting sqref="U1009">
    <cfRule type="expression" dxfId="11187" priority="9923">
      <formula>ISTEXT($U$1009)</formula>
    </cfRule>
  </conditionalFormatting>
  <conditionalFormatting sqref="U1009">
    <cfRule type="cellIs" dxfId="11186" priority="9922" operator="lessThan">
      <formula>0</formula>
    </cfRule>
  </conditionalFormatting>
  <conditionalFormatting sqref="V1009">
    <cfRule type="cellIs" dxfId="11185" priority="9921" operator="greaterThan">
      <formula>5000000</formula>
    </cfRule>
  </conditionalFormatting>
  <conditionalFormatting sqref="V1009">
    <cfRule type="expression" dxfId="11184" priority="9920">
      <formula>ISTEXT($V$1009)</formula>
    </cfRule>
  </conditionalFormatting>
  <conditionalFormatting sqref="V1009">
    <cfRule type="cellIs" dxfId="11183" priority="9919" operator="lessThan">
      <formula>0</formula>
    </cfRule>
  </conditionalFormatting>
  <conditionalFormatting sqref="W1009">
    <cfRule type="cellIs" dxfId="11182" priority="9918" operator="greaterThan">
      <formula>5000000</formula>
    </cfRule>
  </conditionalFormatting>
  <conditionalFormatting sqref="W1009">
    <cfRule type="expression" dxfId="11181" priority="9917">
      <formula>ISTEXT($W$1009)</formula>
    </cfRule>
  </conditionalFormatting>
  <conditionalFormatting sqref="W1009">
    <cfRule type="cellIs" dxfId="11180" priority="9916" operator="lessThan">
      <formula>0</formula>
    </cfRule>
  </conditionalFormatting>
  <conditionalFormatting sqref="X1009">
    <cfRule type="cellIs" dxfId="11179" priority="9915" operator="greaterThan">
      <formula>5000000</formula>
    </cfRule>
  </conditionalFormatting>
  <conditionalFormatting sqref="X1009">
    <cfRule type="expression" dxfId="11178" priority="9914">
      <formula>ISTEXT($X$1009)</formula>
    </cfRule>
  </conditionalFormatting>
  <conditionalFormatting sqref="X1009">
    <cfRule type="cellIs" dxfId="11177" priority="9913" operator="lessThan">
      <formula>0</formula>
    </cfRule>
  </conditionalFormatting>
  <conditionalFormatting sqref="Y1009">
    <cfRule type="cellIs" dxfId="11176" priority="9912" operator="greaterThan">
      <formula>5000000</formula>
    </cfRule>
  </conditionalFormatting>
  <conditionalFormatting sqref="Y1009">
    <cfRule type="expression" dxfId="11175" priority="9911">
      <formula>ISTEXT($Y$1009)</formula>
    </cfRule>
  </conditionalFormatting>
  <conditionalFormatting sqref="Y1009">
    <cfRule type="cellIs" dxfId="11174" priority="9910" operator="lessThan">
      <formula>0</formula>
    </cfRule>
  </conditionalFormatting>
  <conditionalFormatting sqref="Z1009">
    <cfRule type="cellIs" dxfId="11173" priority="9909" operator="greaterThan">
      <formula>5000000</formula>
    </cfRule>
  </conditionalFormatting>
  <conditionalFormatting sqref="Z1009">
    <cfRule type="expression" dxfId="11172" priority="9908">
      <formula>ISTEXT($Z$1009)</formula>
    </cfRule>
  </conditionalFormatting>
  <conditionalFormatting sqref="Z1009">
    <cfRule type="cellIs" dxfId="11171" priority="9907" operator="lessThan">
      <formula>0</formula>
    </cfRule>
  </conditionalFormatting>
  <conditionalFormatting sqref="E1010">
    <cfRule type="cellIs" dxfId="11170" priority="9906" operator="greaterThan">
      <formula>5000000</formula>
    </cfRule>
  </conditionalFormatting>
  <conditionalFormatting sqref="E1010">
    <cfRule type="expression" dxfId="11169" priority="9905">
      <formula>ISTEXT($E$1010)</formula>
    </cfRule>
  </conditionalFormatting>
  <conditionalFormatting sqref="E1010">
    <cfRule type="cellIs" dxfId="11168" priority="9904" operator="lessThan">
      <formula>0</formula>
    </cfRule>
  </conditionalFormatting>
  <conditionalFormatting sqref="E1011">
    <cfRule type="cellIs" dxfId="11167" priority="9903" operator="greaterThan">
      <formula>5000000</formula>
    </cfRule>
  </conditionalFormatting>
  <conditionalFormatting sqref="E1011">
    <cfRule type="expression" dxfId="11166" priority="9902">
      <formula>ISTEXT($E$1011)</formula>
    </cfRule>
  </conditionalFormatting>
  <conditionalFormatting sqref="E1011">
    <cfRule type="cellIs" dxfId="11165" priority="9901" operator="lessThan">
      <formula>0</formula>
    </cfRule>
  </conditionalFormatting>
  <conditionalFormatting sqref="E1012">
    <cfRule type="cellIs" dxfId="11164" priority="9900" operator="greaterThan">
      <formula>5000000</formula>
    </cfRule>
  </conditionalFormatting>
  <conditionalFormatting sqref="E1012">
    <cfRule type="expression" dxfId="11163" priority="9899">
      <formula>ISTEXT($E$1012)</formula>
    </cfRule>
  </conditionalFormatting>
  <conditionalFormatting sqref="E1012">
    <cfRule type="cellIs" dxfId="11162" priority="9898" operator="lessThan">
      <formula>0</formula>
    </cfRule>
  </conditionalFormatting>
  <conditionalFormatting sqref="F1012">
    <cfRule type="cellIs" dxfId="11161" priority="9897" operator="greaterThan">
      <formula>5000000</formula>
    </cfRule>
  </conditionalFormatting>
  <conditionalFormatting sqref="F1012">
    <cfRule type="expression" dxfId="11160" priority="9896">
      <formula>ISTEXT($F$1012)</formula>
    </cfRule>
  </conditionalFormatting>
  <conditionalFormatting sqref="F1012">
    <cfRule type="cellIs" dxfId="11159" priority="9895" operator="lessThan">
      <formula>0</formula>
    </cfRule>
  </conditionalFormatting>
  <conditionalFormatting sqref="G1012">
    <cfRule type="cellIs" dxfId="11158" priority="9894" operator="greaterThan">
      <formula>5000000</formula>
    </cfRule>
  </conditionalFormatting>
  <conditionalFormatting sqref="G1012">
    <cfRule type="expression" dxfId="11157" priority="9893">
      <formula>ISTEXT($G$1012)</formula>
    </cfRule>
  </conditionalFormatting>
  <conditionalFormatting sqref="G1012">
    <cfRule type="cellIs" dxfId="11156" priority="9892" operator="lessThan">
      <formula>0</formula>
    </cfRule>
  </conditionalFormatting>
  <conditionalFormatting sqref="H1012">
    <cfRule type="cellIs" dxfId="11155" priority="9891" operator="greaterThan">
      <formula>5000000</formula>
    </cfRule>
  </conditionalFormatting>
  <conditionalFormatting sqref="H1012">
    <cfRule type="expression" dxfId="11154" priority="9890">
      <formula>ISTEXT($H$1012)</formula>
    </cfRule>
  </conditionalFormatting>
  <conditionalFormatting sqref="H1012">
    <cfRule type="cellIs" dxfId="11153" priority="9889" operator="lessThan">
      <formula>0</formula>
    </cfRule>
  </conditionalFormatting>
  <conditionalFormatting sqref="I1012">
    <cfRule type="cellIs" dxfId="11152" priority="9888" operator="greaterThan">
      <formula>5000000</formula>
    </cfRule>
  </conditionalFormatting>
  <conditionalFormatting sqref="I1012">
    <cfRule type="expression" dxfId="11151" priority="9887">
      <formula>ISTEXT($I$1012)</formula>
    </cfRule>
  </conditionalFormatting>
  <conditionalFormatting sqref="I1012">
    <cfRule type="cellIs" dxfId="11150" priority="9886" operator="lessThan">
      <formula>0</formula>
    </cfRule>
  </conditionalFormatting>
  <conditionalFormatting sqref="J1012">
    <cfRule type="cellIs" dxfId="11149" priority="9885" operator="greaterThan">
      <formula>5000000</formula>
    </cfRule>
  </conditionalFormatting>
  <conditionalFormatting sqref="J1012">
    <cfRule type="expression" dxfId="11148" priority="9884">
      <formula>ISTEXT($J$1012)</formula>
    </cfRule>
  </conditionalFormatting>
  <conditionalFormatting sqref="J1012">
    <cfRule type="cellIs" dxfId="11147" priority="9883" operator="lessThan">
      <formula>0</formula>
    </cfRule>
  </conditionalFormatting>
  <conditionalFormatting sqref="K1012">
    <cfRule type="cellIs" dxfId="11146" priority="9882" operator="greaterThan">
      <formula>5000000</formula>
    </cfRule>
  </conditionalFormatting>
  <conditionalFormatting sqref="K1012">
    <cfRule type="expression" dxfId="11145" priority="9881">
      <formula>ISTEXT($K$1012)</formula>
    </cfRule>
  </conditionalFormatting>
  <conditionalFormatting sqref="K1012">
    <cfRule type="cellIs" dxfId="11144" priority="9880" operator="lessThan">
      <formula>0</formula>
    </cfRule>
  </conditionalFormatting>
  <conditionalFormatting sqref="L1012">
    <cfRule type="cellIs" dxfId="11143" priority="9879" operator="greaterThan">
      <formula>5000000</formula>
    </cfRule>
  </conditionalFormatting>
  <conditionalFormatting sqref="L1012">
    <cfRule type="expression" dxfId="11142" priority="9878">
      <formula>ISTEXT($L$1012)</formula>
    </cfRule>
  </conditionalFormatting>
  <conditionalFormatting sqref="L1012">
    <cfRule type="cellIs" dxfId="11141" priority="9877" operator="lessThan">
      <formula>0</formula>
    </cfRule>
  </conditionalFormatting>
  <conditionalFormatting sqref="M1012">
    <cfRule type="cellIs" dxfId="11140" priority="9876" operator="greaterThan">
      <formula>5000000</formula>
    </cfRule>
  </conditionalFormatting>
  <conditionalFormatting sqref="M1012">
    <cfRule type="expression" dxfId="11139" priority="9875">
      <formula>ISTEXT($M$1012)</formula>
    </cfRule>
  </conditionalFormatting>
  <conditionalFormatting sqref="M1012">
    <cfRule type="cellIs" dxfId="11138" priority="9874" operator="lessThan">
      <formula>0</formula>
    </cfRule>
  </conditionalFormatting>
  <conditionalFormatting sqref="N1012">
    <cfRule type="cellIs" dxfId="11137" priority="9873" operator="greaterThan">
      <formula>5000000</formula>
    </cfRule>
  </conditionalFormatting>
  <conditionalFormatting sqref="N1012">
    <cfRule type="expression" dxfId="11136" priority="9872">
      <formula>ISTEXT($N$1012)</formula>
    </cfRule>
  </conditionalFormatting>
  <conditionalFormatting sqref="N1012">
    <cfRule type="cellIs" dxfId="11135" priority="9871" operator="lessThan">
      <formula>0</formula>
    </cfRule>
  </conditionalFormatting>
  <conditionalFormatting sqref="O1012">
    <cfRule type="cellIs" dxfId="11134" priority="9870" operator="greaterThan">
      <formula>5000000</formula>
    </cfRule>
  </conditionalFormatting>
  <conditionalFormatting sqref="O1012">
    <cfRule type="expression" dxfId="11133" priority="9869">
      <formula>ISTEXT($O$1012)</formula>
    </cfRule>
  </conditionalFormatting>
  <conditionalFormatting sqref="O1012">
    <cfRule type="cellIs" dxfId="11132" priority="9868" operator="lessThan">
      <formula>0</formula>
    </cfRule>
  </conditionalFormatting>
  <conditionalFormatting sqref="P1012">
    <cfRule type="cellIs" dxfId="11131" priority="9867" operator="greaterThan">
      <formula>5000000</formula>
    </cfRule>
  </conditionalFormatting>
  <conditionalFormatting sqref="P1012">
    <cfRule type="expression" dxfId="11130" priority="9866">
      <formula>ISTEXT($P$1012)</formula>
    </cfRule>
  </conditionalFormatting>
  <conditionalFormatting sqref="P1012">
    <cfRule type="cellIs" dxfId="11129" priority="9865" operator="lessThan">
      <formula>0</formula>
    </cfRule>
  </conditionalFormatting>
  <conditionalFormatting sqref="Q1012">
    <cfRule type="cellIs" dxfId="11128" priority="9864" operator="greaterThan">
      <formula>5000000</formula>
    </cfRule>
  </conditionalFormatting>
  <conditionalFormatting sqref="Q1012">
    <cfRule type="expression" dxfId="11127" priority="9863">
      <formula>ISTEXT($Q$1012)</formula>
    </cfRule>
  </conditionalFormatting>
  <conditionalFormatting sqref="Q1012">
    <cfRule type="cellIs" dxfId="11126" priority="9862" operator="lessThan">
      <formula>0</formula>
    </cfRule>
  </conditionalFormatting>
  <conditionalFormatting sqref="R1012">
    <cfRule type="cellIs" dxfId="11125" priority="9861" operator="greaterThan">
      <formula>5000000</formula>
    </cfRule>
  </conditionalFormatting>
  <conditionalFormatting sqref="R1012">
    <cfRule type="expression" dxfId="11124" priority="9860">
      <formula>ISTEXT($R$1012)</formula>
    </cfRule>
  </conditionalFormatting>
  <conditionalFormatting sqref="R1012">
    <cfRule type="cellIs" dxfId="11123" priority="9859" operator="lessThan">
      <formula>0</formula>
    </cfRule>
  </conditionalFormatting>
  <conditionalFormatting sqref="S1012">
    <cfRule type="cellIs" dxfId="11122" priority="9858" operator="greaterThan">
      <formula>5000000</formula>
    </cfRule>
  </conditionalFormatting>
  <conditionalFormatting sqref="S1012">
    <cfRule type="expression" dxfId="11121" priority="9857">
      <formula>ISTEXT($S$1012)</formula>
    </cfRule>
  </conditionalFormatting>
  <conditionalFormatting sqref="S1012">
    <cfRule type="cellIs" dxfId="11120" priority="9856" operator="lessThan">
      <formula>0</formula>
    </cfRule>
  </conditionalFormatting>
  <conditionalFormatting sqref="T1012">
    <cfRule type="cellIs" dxfId="11119" priority="9855" operator="greaterThan">
      <formula>5000000</formula>
    </cfRule>
  </conditionalFormatting>
  <conditionalFormatting sqref="T1012">
    <cfRule type="expression" dxfId="11118" priority="9854">
      <formula>ISTEXT($T$1012)</formula>
    </cfRule>
  </conditionalFormatting>
  <conditionalFormatting sqref="T1012">
    <cfRule type="cellIs" dxfId="11117" priority="9853" operator="lessThan">
      <formula>0</formula>
    </cfRule>
  </conditionalFormatting>
  <conditionalFormatting sqref="U1012">
    <cfRule type="cellIs" dxfId="11116" priority="9852" operator="greaterThan">
      <formula>5000000</formula>
    </cfRule>
  </conditionalFormatting>
  <conditionalFormatting sqref="U1012">
    <cfRule type="expression" dxfId="11115" priority="9851">
      <formula>ISTEXT($U$1012)</formula>
    </cfRule>
  </conditionalFormatting>
  <conditionalFormatting sqref="U1012">
    <cfRule type="cellIs" dxfId="11114" priority="9850" operator="lessThan">
      <formula>0</formula>
    </cfRule>
  </conditionalFormatting>
  <conditionalFormatting sqref="V1012">
    <cfRule type="cellIs" dxfId="11113" priority="9849" operator="greaterThan">
      <formula>5000000</formula>
    </cfRule>
  </conditionalFormatting>
  <conditionalFormatting sqref="V1012">
    <cfRule type="expression" dxfId="11112" priority="9848">
      <formula>ISTEXT($V$1012)</formula>
    </cfRule>
  </conditionalFormatting>
  <conditionalFormatting sqref="V1012">
    <cfRule type="cellIs" dxfId="11111" priority="9847" operator="lessThan">
      <formula>0</formula>
    </cfRule>
  </conditionalFormatting>
  <conditionalFormatting sqref="W1012">
    <cfRule type="cellIs" dxfId="11110" priority="9846" operator="greaterThan">
      <formula>5000000</formula>
    </cfRule>
  </conditionalFormatting>
  <conditionalFormatting sqref="W1012">
    <cfRule type="expression" dxfId="11109" priority="9845">
      <formula>ISTEXT($W$1012)</formula>
    </cfRule>
  </conditionalFormatting>
  <conditionalFormatting sqref="W1012">
    <cfRule type="cellIs" dxfId="11108" priority="9844" operator="lessThan">
      <formula>0</formula>
    </cfRule>
  </conditionalFormatting>
  <conditionalFormatting sqref="X1012">
    <cfRule type="cellIs" dxfId="11107" priority="9843" operator="greaterThan">
      <formula>5000000</formula>
    </cfRule>
  </conditionalFormatting>
  <conditionalFormatting sqref="X1012">
    <cfRule type="expression" dxfId="11106" priority="9842">
      <formula>ISTEXT($X$1012)</formula>
    </cfRule>
  </conditionalFormatting>
  <conditionalFormatting sqref="X1012">
    <cfRule type="cellIs" dxfId="11105" priority="9841" operator="lessThan">
      <formula>0</formula>
    </cfRule>
  </conditionalFormatting>
  <conditionalFormatting sqref="Y1012">
    <cfRule type="cellIs" dxfId="11104" priority="9840" operator="greaterThan">
      <formula>5000000</formula>
    </cfRule>
  </conditionalFormatting>
  <conditionalFormatting sqref="Y1012">
    <cfRule type="expression" dxfId="11103" priority="9839">
      <formula>ISTEXT($Y$1012)</formula>
    </cfRule>
  </conditionalFormatting>
  <conditionalFormatting sqref="Y1012">
    <cfRule type="cellIs" dxfId="11102" priority="9838" operator="lessThan">
      <formula>0</formula>
    </cfRule>
  </conditionalFormatting>
  <conditionalFormatting sqref="Z1012">
    <cfRule type="cellIs" dxfId="11101" priority="9837" operator="greaterThan">
      <formula>5000000</formula>
    </cfRule>
  </conditionalFormatting>
  <conditionalFormatting sqref="Z1012">
    <cfRule type="expression" dxfId="11100" priority="9836">
      <formula>ISTEXT($Z$1012)</formula>
    </cfRule>
  </conditionalFormatting>
  <conditionalFormatting sqref="Z1012">
    <cfRule type="cellIs" dxfId="11099" priority="9835" operator="lessThan">
      <formula>0</formula>
    </cfRule>
  </conditionalFormatting>
  <conditionalFormatting sqref="E1013">
    <cfRule type="cellIs" dxfId="11098" priority="9834" operator="greaterThan">
      <formula>5000000</formula>
    </cfRule>
  </conditionalFormatting>
  <conditionalFormatting sqref="E1013">
    <cfRule type="expression" dxfId="11097" priority="9833">
      <formula>ISTEXT($E$1013)</formula>
    </cfRule>
  </conditionalFormatting>
  <conditionalFormatting sqref="E1013">
    <cfRule type="cellIs" dxfId="11096" priority="9832" operator="lessThan">
      <formula>0</formula>
    </cfRule>
  </conditionalFormatting>
  <conditionalFormatting sqref="F1013">
    <cfRule type="cellIs" dxfId="11095" priority="9831" operator="greaterThan">
      <formula>5000000</formula>
    </cfRule>
  </conditionalFormatting>
  <conditionalFormatting sqref="F1013">
    <cfRule type="expression" dxfId="11094" priority="9830">
      <formula>ISTEXT($F$1013)</formula>
    </cfRule>
  </conditionalFormatting>
  <conditionalFormatting sqref="F1013">
    <cfRule type="cellIs" dxfId="11093" priority="9829" operator="lessThan">
      <formula>0</formula>
    </cfRule>
  </conditionalFormatting>
  <conditionalFormatting sqref="G1013">
    <cfRule type="cellIs" dxfId="11092" priority="9828" operator="greaterThan">
      <formula>5000000</formula>
    </cfRule>
  </conditionalFormatting>
  <conditionalFormatting sqref="G1013">
    <cfRule type="expression" dxfId="11091" priority="9827">
      <formula>ISTEXT($G$1013)</formula>
    </cfRule>
  </conditionalFormatting>
  <conditionalFormatting sqref="G1013">
    <cfRule type="cellIs" dxfId="11090" priority="9826" operator="lessThan">
      <formula>0</formula>
    </cfRule>
  </conditionalFormatting>
  <conditionalFormatting sqref="H1013">
    <cfRule type="cellIs" dxfId="11089" priority="9825" operator="greaterThan">
      <formula>5000000</formula>
    </cfRule>
  </conditionalFormatting>
  <conditionalFormatting sqref="H1013">
    <cfRule type="expression" dxfId="11088" priority="9824">
      <formula>ISTEXT($H$1013)</formula>
    </cfRule>
  </conditionalFormatting>
  <conditionalFormatting sqref="H1013">
    <cfRule type="cellIs" dxfId="11087" priority="9823" operator="lessThan">
      <formula>0</formula>
    </cfRule>
  </conditionalFormatting>
  <conditionalFormatting sqref="I1013">
    <cfRule type="cellIs" dxfId="11086" priority="9822" operator="greaterThan">
      <formula>5000000</formula>
    </cfRule>
  </conditionalFormatting>
  <conditionalFormatting sqref="I1013">
    <cfRule type="expression" dxfId="11085" priority="9821">
      <formula>ISTEXT($I$1013)</formula>
    </cfRule>
  </conditionalFormatting>
  <conditionalFormatting sqref="I1013">
    <cfRule type="cellIs" dxfId="11084" priority="9820" operator="lessThan">
      <formula>0</formula>
    </cfRule>
  </conditionalFormatting>
  <conditionalFormatting sqref="J1013">
    <cfRule type="cellIs" dxfId="11083" priority="9819" operator="greaterThan">
      <formula>5000000</formula>
    </cfRule>
  </conditionalFormatting>
  <conditionalFormatting sqref="J1013">
    <cfRule type="expression" dxfId="11082" priority="9818">
      <formula>ISTEXT($J$1013)</formula>
    </cfRule>
  </conditionalFormatting>
  <conditionalFormatting sqref="J1013">
    <cfRule type="cellIs" dxfId="11081" priority="9817" operator="lessThan">
      <formula>0</formula>
    </cfRule>
  </conditionalFormatting>
  <conditionalFormatting sqref="K1013">
    <cfRule type="cellIs" dxfId="11080" priority="9816" operator="greaterThan">
      <formula>5000000</formula>
    </cfRule>
  </conditionalFormatting>
  <conditionalFormatting sqref="K1013">
    <cfRule type="expression" dxfId="11079" priority="9815">
      <formula>ISTEXT($K$1013)</formula>
    </cfRule>
  </conditionalFormatting>
  <conditionalFormatting sqref="K1013">
    <cfRule type="cellIs" dxfId="11078" priority="9814" operator="lessThan">
      <formula>0</formula>
    </cfRule>
  </conditionalFormatting>
  <conditionalFormatting sqref="L1013">
    <cfRule type="cellIs" dxfId="11077" priority="9813" operator="greaterThan">
      <formula>5000000</formula>
    </cfRule>
  </conditionalFormatting>
  <conditionalFormatting sqref="L1013">
    <cfRule type="expression" dxfId="11076" priority="9812">
      <formula>ISTEXT($L$1013)</formula>
    </cfRule>
  </conditionalFormatting>
  <conditionalFormatting sqref="L1013">
    <cfRule type="cellIs" dxfId="11075" priority="9811" operator="lessThan">
      <formula>0</formula>
    </cfRule>
  </conditionalFormatting>
  <conditionalFormatting sqref="M1013">
    <cfRule type="cellIs" dxfId="11074" priority="9810" operator="greaterThan">
      <formula>5000000</formula>
    </cfRule>
  </conditionalFormatting>
  <conditionalFormatting sqref="M1013">
    <cfRule type="expression" dxfId="11073" priority="9809">
      <formula>ISTEXT($M$1013)</formula>
    </cfRule>
  </conditionalFormatting>
  <conditionalFormatting sqref="M1013">
    <cfRule type="cellIs" dxfId="11072" priority="9808" operator="lessThan">
      <formula>0</formula>
    </cfRule>
  </conditionalFormatting>
  <conditionalFormatting sqref="N1013">
    <cfRule type="cellIs" dxfId="11071" priority="9807" operator="greaterThan">
      <formula>5000000</formula>
    </cfRule>
  </conditionalFormatting>
  <conditionalFormatting sqref="N1013">
    <cfRule type="expression" dxfId="11070" priority="9806">
      <formula>ISTEXT($N$1013)</formula>
    </cfRule>
  </conditionalFormatting>
  <conditionalFormatting sqref="N1013">
    <cfRule type="cellIs" dxfId="11069" priority="9805" operator="lessThan">
      <formula>0</formula>
    </cfRule>
  </conditionalFormatting>
  <conditionalFormatting sqref="O1013">
    <cfRule type="cellIs" dxfId="11068" priority="9804" operator="greaterThan">
      <formula>5000000</formula>
    </cfRule>
  </conditionalFormatting>
  <conditionalFormatting sqref="O1013">
    <cfRule type="expression" dxfId="11067" priority="9803">
      <formula>ISTEXT($O$1013)</formula>
    </cfRule>
  </conditionalFormatting>
  <conditionalFormatting sqref="O1013">
    <cfRule type="cellIs" dxfId="11066" priority="9802" operator="lessThan">
      <formula>0</formula>
    </cfRule>
  </conditionalFormatting>
  <conditionalFormatting sqref="P1013">
    <cfRule type="cellIs" dxfId="11065" priority="9801" operator="greaterThan">
      <formula>5000000</formula>
    </cfRule>
  </conditionalFormatting>
  <conditionalFormatting sqref="P1013">
    <cfRule type="expression" dxfId="11064" priority="9800">
      <formula>ISTEXT($P$1013)</formula>
    </cfRule>
  </conditionalFormatting>
  <conditionalFormatting sqref="P1013">
    <cfRule type="cellIs" dxfId="11063" priority="9799" operator="lessThan">
      <formula>0</formula>
    </cfRule>
  </conditionalFormatting>
  <conditionalFormatting sqref="Q1013">
    <cfRule type="cellIs" dxfId="11062" priority="9798" operator="greaterThan">
      <formula>5000000</formula>
    </cfRule>
  </conditionalFormatting>
  <conditionalFormatting sqref="Q1013">
    <cfRule type="expression" dxfId="11061" priority="9797">
      <formula>ISTEXT($Q$1013)</formula>
    </cfRule>
  </conditionalFormatting>
  <conditionalFormatting sqref="Q1013">
    <cfRule type="cellIs" dxfId="11060" priority="9796" operator="lessThan">
      <formula>0</formula>
    </cfRule>
  </conditionalFormatting>
  <conditionalFormatting sqref="R1013">
    <cfRule type="cellIs" dxfId="11059" priority="9795" operator="greaterThan">
      <formula>5000000</formula>
    </cfRule>
  </conditionalFormatting>
  <conditionalFormatting sqref="R1013">
    <cfRule type="expression" dxfId="11058" priority="9794">
      <formula>ISTEXT($R$1013)</formula>
    </cfRule>
  </conditionalFormatting>
  <conditionalFormatting sqref="R1013">
    <cfRule type="cellIs" dxfId="11057" priority="9793" operator="lessThan">
      <formula>0</formula>
    </cfRule>
  </conditionalFormatting>
  <conditionalFormatting sqref="S1013">
    <cfRule type="cellIs" dxfId="11056" priority="9792" operator="greaterThan">
      <formula>5000000</formula>
    </cfRule>
  </conditionalFormatting>
  <conditionalFormatting sqref="S1013">
    <cfRule type="expression" dxfId="11055" priority="9791">
      <formula>ISTEXT($S$1013)</formula>
    </cfRule>
  </conditionalFormatting>
  <conditionalFormatting sqref="S1013">
    <cfRule type="cellIs" dxfId="11054" priority="9790" operator="lessThan">
      <formula>0</formula>
    </cfRule>
  </conditionalFormatting>
  <conditionalFormatting sqref="T1013">
    <cfRule type="cellIs" dxfId="11053" priority="9789" operator="greaterThan">
      <formula>5000000</formula>
    </cfRule>
  </conditionalFormatting>
  <conditionalFormatting sqref="T1013">
    <cfRule type="expression" dxfId="11052" priority="9788">
      <formula>ISTEXT($T$1013)</formula>
    </cfRule>
  </conditionalFormatting>
  <conditionalFormatting sqref="T1013">
    <cfRule type="cellIs" dxfId="11051" priority="9787" operator="lessThan">
      <formula>0</formula>
    </cfRule>
  </conditionalFormatting>
  <conditionalFormatting sqref="U1013">
    <cfRule type="cellIs" dxfId="11050" priority="9786" operator="greaterThan">
      <formula>5000000</formula>
    </cfRule>
  </conditionalFormatting>
  <conditionalFormatting sqref="U1013">
    <cfRule type="expression" dxfId="11049" priority="9785">
      <formula>ISTEXT($U$1013)</formula>
    </cfRule>
  </conditionalFormatting>
  <conditionalFormatting sqref="U1013">
    <cfRule type="cellIs" dxfId="11048" priority="9784" operator="lessThan">
      <formula>0</formula>
    </cfRule>
  </conditionalFormatting>
  <conditionalFormatting sqref="V1013">
    <cfRule type="cellIs" dxfId="11047" priority="9783" operator="greaterThan">
      <formula>5000000</formula>
    </cfRule>
  </conditionalFormatting>
  <conditionalFormatting sqref="V1013">
    <cfRule type="expression" dxfId="11046" priority="9782">
      <formula>ISTEXT($V$1013)</formula>
    </cfRule>
  </conditionalFormatting>
  <conditionalFormatting sqref="V1013">
    <cfRule type="cellIs" dxfId="11045" priority="9781" operator="lessThan">
      <formula>0</formula>
    </cfRule>
  </conditionalFormatting>
  <conditionalFormatting sqref="W1013">
    <cfRule type="cellIs" dxfId="11044" priority="9780" operator="greaterThan">
      <formula>5000000</formula>
    </cfRule>
  </conditionalFormatting>
  <conditionalFormatting sqref="W1013">
    <cfRule type="expression" dxfId="11043" priority="9779">
      <formula>ISTEXT($W$1013)</formula>
    </cfRule>
  </conditionalFormatting>
  <conditionalFormatting sqref="W1013">
    <cfRule type="cellIs" dxfId="11042" priority="9778" operator="lessThan">
      <formula>0</formula>
    </cfRule>
  </conditionalFormatting>
  <conditionalFormatting sqref="X1013">
    <cfRule type="cellIs" dxfId="11041" priority="9777" operator="greaterThan">
      <formula>5000000</formula>
    </cfRule>
  </conditionalFormatting>
  <conditionalFormatting sqref="X1013">
    <cfRule type="expression" dxfId="11040" priority="9776">
      <formula>ISTEXT($X$1013)</formula>
    </cfRule>
  </conditionalFormatting>
  <conditionalFormatting sqref="X1013">
    <cfRule type="cellIs" dxfId="11039" priority="9775" operator="lessThan">
      <formula>0</formula>
    </cfRule>
  </conditionalFormatting>
  <conditionalFormatting sqref="Y1013">
    <cfRule type="cellIs" dxfId="11038" priority="9774" operator="greaterThan">
      <formula>5000000</formula>
    </cfRule>
  </conditionalFormatting>
  <conditionalFormatting sqref="Y1013">
    <cfRule type="expression" dxfId="11037" priority="9773">
      <formula>ISTEXT($Y$1013)</formula>
    </cfRule>
  </conditionalFormatting>
  <conditionalFormatting sqref="Y1013">
    <cfRule type="cellIs" dxfId="11036" priority="9772" operator="lessThan">
      <formula>0</formula>
    </cfRule>
  </conditionalFormatting>
  <conditionalFormatting sqref="Z1013">
    <cfRule type="cellIs" dxfId="11035" priority="9771" operator="greaterThan">
      <formula>5000000</formula>
    </cfRule>
  </conditionalFormatting>
  <conditionalFormatting sqref="Z1013">
    <cfRule type="expression" dxfId="11034" priority="9770">
      <formula>ISTEXT($Z$1013)</formula>
    </cfRule>
  </conditionalFormatting>
  <conditionalFormatting sqref="Z1013">
    <cfRule type="cellIs" dxfId="11033" priority="9769" operator="lessThan">
      <formula>0</formula>
    </cfRule>
  </conditionalFormatting>
  <conditionalFormatting sqref="E1014">
    <cfRule type="cellIs" dxfId="11032" priority="9768" operator="greaterThan">
      <formula>5000000</formula>
    </cfRule>
  </conditionalFormatting>
  <conditionalFormatting sqref="E1014">
    <cfRule type="expression" dxfId="11031" priority="9767">
      <formula>ISTEXT($E$1014)</formula>
    </cfRule>
  </conditionalFormatting>
  <conditionalFormatting sqref="E1014">
    <cfRule type="cellIs" dxfId="11030" priority="9766" operator="lessThan">
      <formula>0</formula>
    </cfRule>
  </conditionalFormatting>
  <conditionalFormatting sqref="E1018">
    <cfRule type="cellIs" dxfId="11029" priority="9765" operator="greaterThan">
      <formula>5000000</formula>
    </cfRule>
  </conditionalFormatting>
  <conditionalFormatting sqref="E1018">
    <cfRule type="expression" dxfId="11028" priority="9764">
      <formula>ISTEXT($E$1018)</formula>
    </cfRule>
  </conditionalFormatting>
  <conditionalFormatting sqref="E1018">
    <cfRule type="cellIs" dxfId="11027" priority="9763" operator="lessThan">
      <formula>0</formula>
    </cfRule>
  </conditionalFormatting>
  <conditionalFormatting sqref="E1019">
    <cfRule type="cellIs" dxfId="11026" priority="9762" operator="greaterThan">
      <formula>5000000</formula>
    </cfRule>
  </conditionalFormatting>
  <conditionalFormatting sqref="E1019">
    <cfRule type="expression" dxfId="11025" priority="9761">
      <formula>ISTEXT($E$1019)</formula>
    </cfRule>
  </conditionalFormatting>
  <conditionalFormatting sqref="E1019">
    <cfRule type="cellIs" dxfId="11024" priority="9760" operator="lessThan">
      <formula>0</formula>
    </cfRule>
  </conditionalFormatting>
  <conditionalFormatting sqref="E1022">
    <cfRule type="cellIs" dxfId="11023" priority="9759" operator="greaterThan">
      <formula>5000000</formula>
    </cfRule>
  </conditionalFormatting>
  <conditionalFormatting sqref="E1022">
    <cfRule type="expression" dxfId="11022" priority="9758">
      <formula>ISTEXT($E$1022)</formula>
    </cfRule>
  </conditionalFormatting>
  <conditionalFormatting sqref="E1022">
    <cfRule type="cellIs" dxfId="11021" priority="9757" operator="lessThan">
      <formula>0</formula>
    </cfRule>
  </conditionalFormatting>
  <conditionalFormatting sqref="E1023">
    <cfRule type="cellIs" dxfId="11020" priority="9756" operator="greaterThan">
      <formula>5000000</formula>
    </cfRule>
  </conditionalFormatting>
  <conditionalFormatting sqref="E1023">
    <cfRule type="expression" dxfId="11019" priority="9755">
      <formula>ISTEXT($E$1023)</formula>
    </cfRule>
  </conditionalFormatting>
  <conditionalFormatting sqref="E1023">
    <cfRule type="cellIs" dxfId="11018" priority="9754" operator="lessThan">
      <formula>0</formula>
    </cfRule>
  </conditionalFormatting>
  <conditionalFormatting sqref="E1042">
    <cfRule type="cellIs" dxfId="11017" priority="9225" operator="greaterThan">
      <formula>5000000</formula>
    </cfRule>
  </conditionalFormatting>
  <conditionalFormatting sqref="E1042">
    <cfRule type="expression" dxfId="11016" priority="9224">
      <formula>ISTEXT($E$1042)</formula>
    </cfRule>
  </conditionalFormatting>
  <conditionalFormatting sqref="E1042">
    <cfRule type="cellIs" dxfId="11015" priority="9223" operator="lessThan">
      <formula>0</formula>
    </cfRule>
  </conditionalFormatting>
  <conditionalFormatting sqref="F1042">
    <cfRule type="cellIs" dxfId="11014" priority="9222" operator="greaterThan">
      <formula>5000000</formula>
    </cfRule>
  </conditionalFormatting>
  <conditionalFormatting sqref="F1042">
    <cfRule type="expression" dxfId="11013" priority="9221">
      <formula>ISTEXT($F$1042)</formula>
    </cfRule>
  </conditionalFormatting>
  <conditionalFormatting sqref="F1042">
    <cfRule type="cellIs" dxfId="11012" priority="9220" operator="lessThan">
      <formula>0</formula>
    </cfRule>
  </conditionalFormatting>
  <conditionalFormatting sqref="G1042">
    <cfRule type="cellIs" dxfId="11011" priority="9219" operator="greaterThan">
      <formula>5000000</formula>
    </cfRule>
  </conditionalFormatting>
  <conditionalFormatting sqref="G1042">
    <cfRule type="expression" dxfId="11010" priority="9218">
      <formula>ISTEXT($G$1042)</formula>
    </cfRule>
  </conditionalFormatting>
  <conditionalFormatting sqref="G1042">
    <cfRule type="cellIs" dxfId="11009" priority="9217" operator="lessThan">
      <formula>0</formula>
    </cfRule>
  </conditionalFormatting>
  <conditionalFormatting sqref="H1042">
    <cfRule type="cellIs" dxfId="11008" priority="9216" operator="greaterThan">
      <formula>5000000</formula>
    </cfRule>
  </conditionalFormatting>
  <conditionalFormatting sqref="H1042">
    <cfRule type="expression" dxfId="11007" priority="9215">
      <formula>ISTEXT($H$1042)</formula>
    </cfRule>
  </conditionalFormatting>
  <conditionalFormatting sqref="H1042">
    <cfRule type="cellIs" dxfId="11006" priority="9214" operator="lessThan">
      <formula>0</formula>
    </cfRule>
  </conditionalFormatting>
  <conditionalFormatting sqref="I1042">
    <cfRule type="cellIs" dxfId="11005" priority="9213" operator="greaterThan">
      <formula>5000000</formula>
    </cfRule>
  </conditionalFormatting>
  <conditionalFormatting sqref="I1042">
    <cfRule type="expression" dxfId="11004" priority="9212">
      <formula>ISTEXT($I$1042)</formula>
    </cfRule>
  </conditionalFormatting>
  <conditionalFormatting sqref="I1042">
    <cfRule type="cellIs" dxfId="11003" priority="9211" operator="lessThan">
      <formula>0</formula>
    </cfRule>
  </conditionalFormatting>
  <conditionalFormatting sqref="J1042">
    <cfRule type="cellIs" dxfId="11002" priority="9210" operator="greaterThan">
      <formula>5000000</formula>
    </cfRule>
  </conditionalFormatting>
  <conditionalFormatting sqref="J1042">
    <cfRule type="expression" dxfId="11001" priority="9209">
      <formula>ISTEXT($J$1042)</formula>
    </cfRule>
  </conditionalFormatting>
  <conditionalFormatting sqref="J1042">
    <cfRule type="cellIs" dxfId="11000" priority="9208" operator="lessThan">
      <formula>0</formula>
    </cfRule>
  </conditionalFormatting>
  <conditionalFormatting sqref="K1042">
    <cfRule type="cellIs" dxfId="10999" priority="9207" operator="greaterThan">
      <formula>5000000</formula>
    </cfRule>
  </conditionalFormatting>
  <conditionalFormatting sqref="K1042">
    <cfRule type="expression" dxfId="10998" priority="9206">
      <formula>ISTEXT($K$1042)</formula>
    </cfRule>
  </conditionalFormatting>
  <conditionalFormatting sqref="K1042">
    <cfRule type="cellIs" dxfId="10997" priority="9205" operator="lessThan">
      <formula>0</formula>
    </cfRule>
  </conditionalFormatting>
  <conditionalFormatting sqref="L1042">
    <cfRule type="cellIs" dxfId="10996" priority="9204" operator="greaterThan">
      <formula>5000000</formula>
    </cfRule>
  </conditionalFormatting>
  <conditionalFormatting sqref="L1042">
    <cfRule type="expression" dxfId="10995" priority="9203">
      <formula>ISTEXT($L$1042)</formula>
    </cfRule>
  </conditionalFormatting>
  <conditionalFormatting sqref="L1042">
    <cfRule type="cellIs" dxfId="10994" priority="9202" operator="lessThan">
      <formula>0</formula>
    </cfRule>
  </conditionalFormatting>
  <conditionalFormatting sqref="M1042">
    <cfRule type="cellIs" dxfId="10993" priority="9201" operator="greaterThan">
      <formula>5000000</formula>
    </cfRule>
  </conditionalFormatting>
  <conditionalFormatting sqref="M1042">
    <cfRule type="expression" dxfId="10992" priority="9200">
      <formula>ISTEXT($M$1042)</formula>
    </cfRule>
  </conditionalFormatting>
  <conditionalFormatting sqref="M1042">
    <cfRule type="cellIs" dxfId="10991" priority="9199" operator="lessThan">
      <formula>0</formula>
    </cfRule>
  </conditionalFormatting>
  <conditionalFormatting sqref="N1042">
    <cfRule type="cellIs" dxfId="10990" priority="9198" operator="greaterThan">
      <formula>5000000</formula>
    </cfRule>
  </conditionalFormatting>
  <conditionalFormatting sqref="N1042">
    <cfRule type="expression" dxfId="10989" priority="9197">
      <formula>ISTEXT($N$1042)</formula>
    </cfRule>
  </conditionalFormatting>
  <conditionalFormatting sqref="N1042">
    <cfRule type="cellIs" dxfId="10988" priority="9196" operator="lessThan">
      <formula>0</formula>
    </cfRule>
  </conditionalFormatting>
  <conditionalFormatting sqref="O1042">
    <cfRule type="cellIs" dxfId="10987" priority="9195" operator="greaterThan">
      <formula>5000000</formula>
    </cfRule>
  </conditionalFormatting>
  <conditionalFormatting sqref="O1042">
    <cfRule type="expression" dxfId="10986" priority="9194">
      <formula>ISTEXT($O$1042)</formula>
    </cfRule>
  </conditionalFormatting>
  <conditionalFormatting sqref="O1042">
    <cfRule type="cellIs" dxfId="10985" priority="9193" operator="lessThan">
      <formula>0</formula>
    </cfRule>
  </conditionalFormatting>
  <conditionalFormatting sqref="P1042">
    <cfRule type="cellIs" dxfId="10984" priority="9192" operator="greaterThan">
      <formula>5000000</formula>
    </cfRule>
  </conditionalFormatting>
  <conditionalFormatting sqref="P1042">
    <cfRule type="expression" dxfId="10983" priority="9191">
      <formula>ISTEXT($P$1042)</formula>
    </cfRule>
  </conditionalFormatting>
  <conditionalFormatting sqref="P1042">
    <cfRule type="cellIs" dxfId="10982" priority="9190" operator="lessThan">
      <formula>0</formula>
    </cfRule>
  </conditionalFormatting>
  <conditionalFormatting sqref="Q1042">
    <cfRule type="cellIs" dxfId="10981" priority="9189" operator="greaterThan">
      <formula>5000000</formula>
    </cfRule>
  </conditionalFormatting>
  <conditionalFormatting sqref="Q1042">
    <cfRule type="expression" dxfId="10980" priority="9188">
      <formula>ISTEXT($Q$1042)</formula>
    </cfRule>
  </conditionalFormatting>
  <conditionalFormatting sqref="Q1042">
    <cfRule type="cellIs" dxfId="10979" priority="9187" operator="lessThan">
      <formula>0</formula>
    </cfRule>
  </conditionalFormatting>
  <conditionalFormatting sqref="R1042">
    <cfRule type="cellIs" dxfId="10978" priority="9186" operator="greaterThan">
      <formula>5000000</formula>
    </cfRule>
  </conditionalFormatting>
  <conditionalFormatting sqref="R1042">
    <cfRule type="expression" dxfId="10977" priority="9185">
      <formula>ISTEXT($R$1042)</formula>
    </cfRule>
  </conditionalFormatting>
  <conditionalFormatting sqref="R1042">
    <cfRule type="cellIs" dxfId="10976" priority="9184" operator="lessThan">
      <formula>0</formula>
    </cfRule>
  </conditionalFormatting>
  <conditionalFormatting sqref="S1042">
    <cfRule type="cellIs" dxfId="10975" priority="9183" operator="greaterThan">
      <formula>5000000</formula>
    </cfRule>
  </conditionalFormatting>
  <conditionalFormatting sqref="S1042">
    <cfRule type="expression" dxfId="10974" priority="9182">
      <formula>ISTEXT($S$1042)</formula>
    </cfRule>
  </conditionalFormatting>
  <conditionalFormatting sqref="S1042">
    <cfRule type="cellIs" dxfId="10973" priority="9181" operator="lessThan">
      <formula>0</formula>
    </cfRule>
  </conditionalFormatting>
  <conditionalFormatting sqref="T1042">
    <cfRule type="cellIs" dxfId="10972" priority="9180" operator="greaterThan">
      <formula>5000000</formula>
    </cfRule>
  </conditionalFormatting>
  <conditionalFormatting sqref="T1042">
    <cfRule type="expression" dxfId="10971" priority="9179">
      <formula>ISTEXT($T$1042)</formula>
    </cfRule>
  </conditionalFormatting>
  <conditionalFormatting sqref="T1042">
    <cfRule type="cellIs" dxfId="10970" priority="9178" operator="lessThan">
      <formula>0</formula>
    </cfRule>
  </conditionalFormatting>
  <conditionalFormatting sqref="U1042">
    <cfRule type="cellIs" dxfId="10969" priority="9177" operator="greaterThan">
      <formula>5000000</formula>
    </cfRule>
  </conditionalFormatting>
  <conditionalFormatting sqref="U1042">
    <cfRule type="expression" dxfId="10968" priority="9176">
      <formula>ISTEXT($U$1042)</formula>
    </cfRule>
  </conditionalFormatting>
  <conditionalFormatting sqref="U1042">
    <cfRule type="cellIs" dxfId="10967" priority="9175" operator="lessThan">
      <formula>0</formula>
    </cfRule>
  </conditionalFormatting>
  <conditionalFormatting sqref="V1042">
    <cfRule type="cellIs" dxfId="10966" priority="9174" operator="greaterThan">
      <formula>5000000</formula>
    </cfRule>
  </conditionalFormatting>
  <conditionalFormatting sqref="V1042">
    <cfRule type="expression" dxfId="10965" priority="9173">
      <formula>ISTEXT($V$1042)</formula>
    </cfRule>
  </conditionalFormatting>
  <conditionalFormatting sqref="V1042">
    <cfRule type="cellIs" dxfId="10964" priority="9172" operator="lessThan">
      <formula>0</formula>
    </cfRule>
  </conditionalFormatting>
  <conditionalFormatting sqref="E1043">
    <cfRule type="cellIs" dxfId="10963" priority="9171" operator="greaterThan">
      <formula>5000000</formula>
    </cfRule>
  </conditionalFormatting>
  <conditionalFormatting sqref="E1043">
    <cfRule type="expression" dxfId="10962" priority="9170">
      <formula>ISTEXT($E$1043)</formula>
    </cfRule>
  </conditionalFormatting>
  <conditionalFormatting sqref="E1043">
    <cfRule type="cellIs" dxfId="10961" priority="9169" operator="lessThan">
      <formula>0</formula>
    </cfRule>
  </conditionalFormatting>
  <conditionalFormatting sqref="F1043">
    <cfRule type="cellIs" dxfId="10960" priority="9168" operator="greaterThan">
      <formula>5000000</formula>
    </cfRule>
  </conditionalFormatting>
  <conditionalFormatting sqref="F1043">
    <cfRule type="expression" dxfId="10959" priority="9167">
      <formula>ISTEXT($F$1043)</formula>
    </cfRule>
  </conditionalFormatting>
  <conditionalFormatting sqref="F1043">
    <cfRule type="cellIs" dxfId="10958" priority="9166" operator="lessThan">
      <formula>0</formula>
    </cfRule>
  </conditionalFormatting>
  <conditionalFormatting sqref="G1043">
    <cfRule type="cellIs" dxfId="10957" priority="9165" operator="greaterThan">
      <formula>5000000</formula>
    </cfRule>
  </conditionalFormatting>
  <conditionalFormatting sqref="G1043">
    <cfRule type="expression" dxfId="10956" priority="9164">
      <formula>ISTEXT($G$1043)</formula>
    </cfRule>
  </conditionalFormatting>
  <conditionalFormatting sqref="G1043">
    <cfRule type="cellIs" dxfId="10955" priority="9163" operator="lessThan">
      <formula>0</formula>
    </cfRule>
  </conditionalFormatting>
  <conditionalFormatting sqref="H1043">
    <cfRule type="cellIs" dxfId="10954" priority="9162" operator="greaterThan">
      <formula>5000000</formula>
    </cfRule>
  </conditionalFormatting>
  <conditionalFormatting sqref="H1043">
    <cfRule type="expression" dxfId="10953" priority="9161">
      <formula>ISTEXT($H$1043)</formula>
    </cfRule>
  </conditionalFormatting>
  <conditionalFormatting sqref="H1043">
    <cfRule type="cellIs" dxfId="10952" priority="9160" operator="lessThan">
      <formula>0</formula>
    </cfRule>
  </conditionalFormatting>
  <conditionalFormatting sqref="I1043">
    <cfRule type="cellIs" dxfId="10951" priority="9159" operator="greaterThan">
      <formula>5000000</formula>
    </cfRule>
  </conditionalFormatting>
  <conditionalFormatting sqref="I1043">
    <cfRule type="expression" dxfId="10950" priority="9158">
      <formula>ISTEXT($I$1043)</formula>
    </cfRule>
  </conditionalFormatting>
  <conditionalFormatting sqref="I1043">
    <cfRule type="cellIs" dxfId="10949" priority="9157" operator="lessThan">
      <formula>0</formula>
    </cfRule>
  </conditionalFormatting>
  <conditionalFormatting sqref="J1043">
    <cfRule type="cellIs" dxfId="10948" priority="9156" operator="greaterThan">
      <formula>5000000</formula>
    </cfRule>
  </conditionalFormatting>
  <conditionalFormatting sqref="J1043">
    <cfRule type="expression" dxfId="10947" priority="9155">
      <formula>ISTEXT($J$1043)</formula>
    </cfRule>
  </conditionalFormatting>
  <conditionalFormatting sqref="J1043">
    <cfRule type="cellIs" dxfId="10946" priority="9154" operator="lessThan">
      <formula>0</formula>
    </cfRule>
  </conditionalFormatting>
  <conditionalFormatting sqref="K1043">
    <cfRule type="cellIs" dxfId="10945" priority="9153" operator="greaterThan">
      <formula>5000000</formula>
    </cfRule>
  </conditionalFormatting>
  <conditionalFormatting sqref="K1043">
    <cfRule type="expression" dxfId="10944" priority="9152">
      <formula>ISTEXT($K$1043)</formula>
    </cfRule>
  </conditionalFormatting>
  <conditionalFormatting sqref="K1043">
    <cfRule type="cellIs" dxfId="10943" priority="9151" operator="lessThan">
      <formula>0</formula>
    </cfRule>
  </conditionalFormatting>
  <conditionalFormatting sqref="L1043">
    <cfRule type="cellIs" dxfId="10942" priority="9150" operator="greaterThan">
      <formula>5000000</formula>
    </cfRule>
  </conditionalFormatting>
  <conditionalFormatting sqref="L1043">
    <cfRule type="expression" dxfId="10941" priority="9149">
      <formula>ISTEXT($L$1043)</formula>
    </cfRule>
  </conditionalFormatting>
  <conditionalFormatting sqref="L1043">
    <cfRule type="cellIs" dxfId="10940" priority="9148" operator="lessThan">
      <formula>0</formula>
    </cfRule>
  </conditionalFormatting>
  <conditionalFormatting sqref="M1043">
    <cfRule type="cellIs" dxfId="10939" priority="9147" operator="greaterThan">
      <formula>5000000</formula>
    </cfRule>
  </conditionalFormatting>
  <conditionalFormatting sqref="M1043">
    <cfRule type="expression" dxfId="10938" priority="9146">
      <formula>ISTEXT($M$1043)</formula>
    </cfRule>
  </conditionalFormatting>
  <conditionalFormatting sqref="M1043">
    <cfRule type="cellIs" dxfId="10937" priority="9145" operator="lessThan">
      <formula>0</formula>
    </cfRule>
  </conditionalFormatting>
  <conditionalFormatting sqref="N1043">
    <cfRule type="cellIs" dxfId="10936" priority="9144" operator="greaterThan">
      <formula>5000000</formula>
    </cfRule>
  </conditionalFormatting>
  <conditionalFormatting sqref="N1043">
    <cfRule type="expression" dxfId="10935" priority="9143">
      <formula>ISTEXT($N$1043)</formula>
    </cfRule>
  </conditionalFormatting>
  <conditionalFormatting sqref="N1043">
    <cfRule type="cellIs" dxfId="10934" priority="9142" operator="lessThan">
      <formula>0</formula>
    </cfRule>
  </conditionalFormatting>
  <conditionalFormatting sqref="O1043">
    <cfRule type="cellIs" dxfId="10933" priority="9141" operator="greaterThan">
      <formula>5000000</formula>
    </cfRule>
  </conditionalFormatting>
  <conditionalFormatting sqref="O1043">
    <cfRule type="expression" dxfId="10932" priority="9140">
      <formula>ISTEXT($O$1043)</formula>
    </cfRule>
  </conditionalFormatting>
  <conditionalFormatting sqref="O1043">
    <cfRule type="cellIs" dxfId="10931" priority="9139" operator="lessThan">
      <formula>0</formula>
    </cfRule>
  </conditionalFormatting>
  <conditionalFormatting sqref="P1043">
    <cfRule type="cellIs" dxfId="10930" priority="9138" operator="greaterThan">
      <formula>5000000</formula>
    </cfRule>
  </conditionalFormatting>
  <conditionalFormatting sqref="P1043">
    <cfRule type="expression" dxfId="10929" priority="9137">
      <formula>ISTEXT($P$1043)</formula>
    </cfRule>
  </conditionalFormatting>
  <conditionalFormatting sqref="P1043">
    <cfRule type="cellIs" dxfId="10928" priority="9136" operator="lessThan">
      <formula>0</formula>
    </cfRule>
  </conditionalFormatting>
  <conditionalFormatting sqref="Q1043">
    <cfRule type="cellIs" dxfId="10927" priority="9135" operator="greaterThan">
      <formula>5000000</formula>
    </cfRule>
  </conditionalFormatting>
  <conditionalFormatting sqref="Q1043">
    <cfRule type="expression" dxfId="10926" priority="9134">
      <formula>ISTEXT($Q$1043)</formula>
    </cfRule>
  </conditionalFormatting>
  <conditionalFormatting sqref="Q1043">
    <cfRule type="cellIs" dxfId="10925" priority="9133" operator="lessThan">
      <formula>0</formula>
    </cfRule>
  </conditionalFormatting>
  <conditionalFormatting sqref="R1043">
    <cfRule type="cellIs" dxfId="10924" priority="9132" operator="greaterThan">
      <formula>5000000</formula>
    </cfRule>
  </conditionalFormatting>
  <conditionalFormatting sqref="R1043">
    <cfRule type="expression" dxfId="10923" priority="9131">
      <formula>ISTEXT($R$1043)</formula>
    </cfRule>
  </conditionalFormatting>
  <conditionalFormatting sqref="R1043">
    <cfRule type="cellIs" dxfId="10922" priority="9130" operator="lessThan">
      <formula>0</formula>
    </cfRule>
  </conditionalFormatting>
  <conditionalFormatting sqref="S1043">
    <cfRule type="cellIs" dxfId="10921" priority="9129" operator="greaterThan">
      <formula>5000000</formula>
    </cfRule>
  </conditionalFormatting>
  <conditionalFormatting sqref="S1043">
    <cfRule type="expression" dxfId="10920" priority="9128">
      <formula>ISTEXT($S$1043)</formula>
    </cfRule>
  </conditionalFormatting>
  <conditionalFormatting sqref="S1043">
    <cfRule type="cellIs" dxfId="10919" priority="9127" operator="lessThan">
      <formula>0</formula>
    </cfRule>
  </conditionalFormatting>
  <conditionalFormatting sqref="T1043">
    <cfRule type="cellIs" dxfId="10918" priority="9126" operator="greaterThan">
      <formula>5000000</formula>
    </cfRule>
  </conditionalFormatting>
  <conditionalFormatting sqref="T1043">
    <cfRule type="expression" dxfId="10917" priority="9125">
      <formula>ISTEXT($T$1043)</formula>
    </cfRule>
  </conditionalFormatting>
  <conditionalFormatting sqref="T1043">
    <cfRule type="cellIs" dxfId="10916" priority="9124" operator="lessThan">
      <formula>0</formula>
    </cfRule>
  </conditionalFormatting>
  <conditionalFormatting sqref="U1043">
    <cfRule type="cellIs" dxfId="10915" priority="9123" operator="greaterThan">
      <formula>5000000</formula>
    </cfRule>
  </conditionalFormatting>
  <conditionalFormatting sqref="U1043">
    <cfRule type="expression" dxfId="10914" priority="9122">
      <formula>ISTEXT($U$1043)</formula>
    </cfRule>
  </conditionalFormatting>
  <conditionalFormatting sqref="U1043">
    <cfRule type="cellIs" dxfId="10913" priority="9121" operator="lessThan">
      <formula>0</formula>
    </cfRule>
  </conditionalFormatting>
  <conditionalFormatting sqref="V1043">
    <cfRule type="cellIs" dxfId="10912" priority="9120" operator="greaterThan">
      <formula>5000000</formula>
    </cfRule>
  </conditionalFormatting>
  <conditionalFormatting sqref="V1043">
    <cfRule type="expression" dxfId="10911" priority="9119">
      <formula>ISTEXT($V$1043)</formula>
    </cfRule>
  </conditionalFormatting>
  <conditionalFormatting sqref="V1043">
    <cfRule type="cellIs" dxfId="10910" priority="9118" operator="lessThan">
      <formula>0</formula>
    </cfRule>
  </conditionalFormatting>
  <conditionalFormatting sqref="E1044">
    <cfRule type="cellIs" dxfId="10909" priority="9117" operator="greaterThan">
      <formula>5000000</formula>
    </cfRule>
  </conditionalFormatting>
  <conditionalFormatting sqref="E1044">
    <cfRule type="expression" dxfId="10908" priority="9116">
      <formula>ISTEXT($E$1044)</formula>
    </cfRule>
  </conditionalFormatting>
  <conditionalFormatting sqref="E1044">
    <cfRule type="cellIs" dxfId="10907" priority="9115" operator="lessThan">
      <formula>0</formula>
    </cfRule>
  </conditionalFormatting>
  <conditionalFormatting sqref="F1044">
    <cfRule type="cellIs" dxfId="10906" priority="9114" operator="greaterThan">
      <formula>5000000</formula>
    </cfRule>
  </conditionalFormatting>
  <conditionalFormatting sqref="F1044">
    <cfRule type="expression" dxfId="10905" priority="9113">
      <formula>ISTEXT($F$1044)</formula>
    </cfRule>
  </conditionalFormatting>
  <conditionalFormatting sqref="F1044">
    <cfRule type="cellIs" dxfId="10904" priority="9112" operator="lessThan">
      <formula>0</formula>
    </cfRule>
  </conditionalFormatting>
  <conditionalFormatting sqref="G1044">
    <cfRule type="cellIs" dxfId="10903" priority="9111" operator="greaterThan">
      <formula>5000000</formula>
    </cfRule>
  </conditionalFormatting>
  <conditionalFormatting sqref="G1044">
    <cfRule type="expression" dxfId="10902" priority="9110">
      <formula>ISTEXT($G$1044)</formula>
    </cfRule>
  </conditionalFormatting>
  <conditionalFormatting sqref="G1044">
    <cfRule type="cellIs" dxfId="10901" priority="9109" operator="lessThan">
      <formula>0</formula>
    </cfRule>
  </conditionalFormatting>
  <conditionalFormatting sqref="H1044">
    <cfRule type="cellIs" dxfId="10900" priority="9108" operator="greaterThan">
      <formula>5000000</formula>
    </cfRule>
  </conditionalFormatting>
  <conditionalFormatting sqref="H1044">
    <cfRule type="expression" dxfId="10899" priority="9107">
      <formula>ISTEXT($H$1044)</formula>
    </cfRule>
  </conditionalFormatting>
  <conditionalFormatting sqref="H1044">
    <cfRule type="cellIs" dxfId="10898" priority="9106" operator="lessThan">
      <formula>0</formula>
    </cfRule>
  </conditionalFormatting>
  <conditionalFormatting sqref="I1044">
    <cfRule type="cellIs" dxfId="10897" priority="9105" operator="greaterThan">
      <formula>5000000</formula>
    </cfRule>
  </conditionalFormatting>
  <conditionalFormatting sqref="I1044">
    <cfRule type="expression" dxfId="10896" priority="9104">
      <formula>ISTEXT($I$1044)</formula>
    </cfRule>
  </conditionalFormatting>
  <conditionalFormatting sqref="I1044">
    <cfRule type="cellIs" dxfId="10895" priority="9103" operator="lessThan">
      <formula>0</formula>
    </cfRule>
  </conditionalFormatting>
  <conditionalFormatting sqref="J1044">
    <cfRule type="cellIs" dxfId="10894" priority="9102" operator="greaterThan">
      <formula>5000000</formula>
    </cfRule>
  </conditionalFormatting>
  <conditionalFormatting sqref="J1044">
    <cfRule type="expression" dxfId="10893" priority="9101">
      <formula>ISTEXT($J$1044)</formula>
    </cfRule>
  </conditionalFormatting>
  <conditionalFormatting sqref="J1044">
    <cfRule type="cellIs" dxfId="10892" priority="9100" operator="lessThan">
      <formula>0</formula>
    </cfRule>
  </conditionalFormatting>
  <conditionalFormatting sqref="K1044">
    <cfRule type="cellIs" dxfId="10891" priority="9099" operator="greaterThan">
      <formula>5000000</formula>
    </cfRule>
  </conditionalFormatting>
  <conditionalFormatting sqref="K1044">
    <cfRule type="expression" dxfId="10890" priority="9098">
      <formula>ISTEXT($K$1044)</formula>
    </cfRule>
  </conditionalFormatting>
  <conditionalFormatting sqref="K1044">
    <cfRule type="cellIs" dxfId="10889" priority="9097" operator="lessThan">
      <formula>0</formula>
    </cfRule>
  </conditionalFormatting>
  <conditionalFormatting sqref="L1044">
    <cfRule type="cellIs" dxfId="10888" priority="9096" operator="greaterThan">
      <formula>5000000</formula>
    </cfRule>
  </conditionalFormatting>
  <conditionalFormatting sqref="L1044">
    <cfRule type="expression" dxfId="10887" priority="9095">
      <formula>ISTEXT($L$1044)</formula>
    </cfRule>
  </conditionalFormatting>
  <conditionalFormatting sqref="L1044">
    <cfRule type="cellIs" dxfId="10886" priority="9094" operator="lessThan">
      <formula>0</formula>
    </cfRule>
  </conditionalFormatting>
  <conditionalFormatting sqref="M1044">
    <cfRule type="cellIs" dxfId="10885" priority="9093" operator="greaterThan">
      <formula>5000000</formula>
    </cfRule>
  </conditionalFormatting>
  <conditionalFormatting sqref="M1044">
    <cfRule type="expression" dxfId="10884" priority="9092">
      <formula>ISTEXT($M$1044)</formula>
    </cfRule>
  </conditionalFormatting>
  <conditionalFormatting sqref="M1044">
    <cfRule type="cellIs" dxfId="10883" priority="9091" operator="lessThan">
      <formula>0</formula>
    </cfRule>
  </conditionalFormatting>
  <conditionalFormatting sqref="N1044">
    <cfRule type="cellIs" dxfId="10882" priority="9090" operator="greaterThan">
      <formula>5000000</formula>
    </cfRule>
  </conditionalFormatting>
  <conditionalFormatting sqref="N1044">
    <cfRule type="expression" dxfId="10881" priority="9089">
      <formula>ISTEXT($N$1044)</formula>
    </cfRule>
  </conditionalFormatting>
  <conditionalFormatting sqref="N1044">
    <cfRule type="cellIs" dxfId="10880" priority="9088" operator="lessThan">
      <formula>0</formula>
    </cfRule>
  </conditionalFormatting>
  <conditionalFormatting sqref="O1044">
    <cfRule type="cellIs" dxfId="10879" priority="9087" operator="greaterThan">
      <formula>5000000</formula>
    </cfRule>
  </conditionalFormatting>
  <conditionalFormatting sqref="O1044">
    <cfRule type="expression" dxfId="10878" priority="9086">
      <formula>ISTEXT($O$1044)</formula>
    </cfRule>
  </conditionalFormatting>
  <conditionalFormatting sqref="O1044">
    <cfRule type="cellIs" dxfId="10877" priority="9085" operator="lessThan">
      <formula>0</formula>
    </cfRule>
  </conditionalFormatting>
  <conditionalFormatting sqref="P1044">
    <cfRule type="cellIs" dxfId="10876" priority="9084" operator="greaterThan">
      <formula>5000000</formula>
    </cfRule>
  </conditionalFormatting>
  <conditionalFormatting sqref="P1044">
    <cfRule type="expression" dxfId="10875" priority="9083">
      <formula>ISTEXT($P$1044)</formula>
    </cfRule>
  </conditionalFormatting>
  <conditionalFormatting sqref="P1044">
    <cfRule type="cellIs" dxfId="10874" priority="9082" operator="lessThan">
      <formula>0</formula>
    </cfRule>
  </conditionalFormatting>
  <conditionalFormatting sqref="Q1044">
    <cfRule type="cellIs" dxfId="10873" priority="9081" operator="greaterThan">
      <formula>5000000</formula>
    </cfRule>
  </conditionalFormatting>
  <conditionalFormatting sqref="Q1044">
    <cfRule type="expression" dxfId="10872" priority="9080">
      <formula>ISTEXT($Q$1044)</formula>
    </cfRule>
  </conditionalFormatting>
  <conditionalFormatting sqref="Q1044">
    <cfRule type="cellIs" dxfId="10871" priority="9079" operator="lessThan">
      <formula>0</formula>
    </cfRule>
  </conditionalFormatting>
  <conditionalFormatting sqref="R1044">
    <cfRule type="cellIs" dxfId="10870" priority="9078" operator="greaterThan">
      <formula>5000000</formula>
    </cfRule>
  </conditionalFormatting>
  <conditionalFormatting sqref="R1044">
    <cfRule type="expression" dxfId="10869" priority="9077">
      <formula>ISTEXT($R$1044)</formula>
    </cfRule>
  </conditionalFormatting>
  <conditionalFormatting sqref="R1044">
    <cfRule type="cellIs" dxfId="10868" priority="9076" operator="lessThan">
      <formula>0</formula>
    </cfRule>
  </conditionalFormatting>
  <conditionalFormatting sqref="S1044">
    <cfRule type="cellIs" dxfId="10867" priority="9075" operator="greaterThan">
      <formula>5000000</formula>
    </cfRule>
  </conditionalFormatting>
  <conditionalFormatting sqref="S1044">
    <cfRule type="expression" dxfId="10866" priority="9074">
      <formula>ISTEXT($S$1044)</formula>
    </cfRule>
  </conditionalFormatting>
  <conditionalFormatting sqref="S1044">
    <cfRule type="cellIs" dxfId="10865" priority="9073" operator="lessThan">
      <formula>0</formula>
    </cfRule>
  </conditionalFormatting>
  <conditionalFormatting sqref="T1044">
    <cfRule type="cellIs" dxfId="10864" priority="9072" operator="greaterThan">
      <formula>5000000</formula>
    </cfRule>
  </conditionalFormatting>
  <conditionalFormatting sqref="T1044">
    <cfRule type="expression" dxfId="10863" priority="9071">
      <formula>ISTEXT($T$1044)</formula>
    </cfRule>
  </conditionalFormatting>
  <conditionalFormatting sqref="T1044">
    <cfRule type="cellIs" dxfId="10862" priority="9070" operator="lessThan">
      <formula>0</formula>
    </cfRule>
  </conditionalFormatting>
  <conditionalFormatting sqref="U1044">
    <cfRule type="cellIs" dxfId="10861" priority="9069" operator="greaterThan">
      <formula>5000000</formula>
    </cfRule>
  </conditionalFormatting>
  <conditionalFormatting sqref="U1044">
    <cfRule type="expression" dxfId="10860" priority="9068">
      <formula>ISTEXT($U$1044)</formula>
    </cfRule>
  </conditionalFormatting>
  <conditionalFormatting sqref="U1044">
    <cfRule type="cellIs" dxfId="10859" priority="9067" operator="lessThan">
      <formula>0</formula>
    </cfRule>
  </conditionalFormatting>
  <conditionalFormatting sqref="V1044">
    <cfRule type="cellIs" dxfId="10858" priority="9066" operator="greaterThan">
      <formula>5000000</formula>
    </cfRule>
  </conditionalFormatting>
  <conditionalFormatting sqref="V1044">
    <cfRule type="expression" dxfId="10857" priority="9065">
      <formula>ISTEXT($V$1044)</formula>
    </cfRule>
  </conditionalFormatting>
  <conditionalFormatting sqref="V1044">
    <cfRule type="cellIs" dxfId="10856" priority="9064" operator="lessThan">
      <formula>0</formula>
    </cfRule>
  </conditionalFormatting>
  <conditionalFormatting sqref="D1071">
    <cfRule type="cellIs" dxfId="10855" priority="8664" operator="greaterThan">
      <formula>5000000</formula>
    </cfRule>
  </conditionalFormatting>
  <conditionalFormatting sqref="D1071">
    <cfRule type="expression" dxfId="10854" priority="8663">
      <formula>ISTEXT($D$1071)</formula>
    </cfRule>
  </conditionalFormatting>
  <conditionalFormatting sqref="D1071">
    <cfRule type="cellIs" dxfId="10853" priority="8662" operator="lessThan">
      <formula>0</formula>
    </cfRule>
  </conditionalFormatting>
  <conditionalFormatting sqref="E1071">
    <cfRule type="cellIs" dxfId="10852" priority="8661" operator="greaterThan">
      <formula>5000000</formula>
    </cfRule>
  </conditionalFormatting>
  <conditionalFormatting sqref="E1071">
    <cfRule type="expression" dxfId="10851" priority="8660">
      <formula>ISTEXT($E$1071)</formula>
    </cfRule>
  </conditionalFormatting>
  <conditionalFormatting sqref="E1071">
    <cfRule type="cellIs" dxfId="10850" priority="8659" operator="lessThan">
      <formula>0</formula>
    </cfRule>
  </conditionalFormatting>
  <conditionalFormatting sqref="F1071">
    <cfRule type="cellIs" dxfId="10849" priority="8658" operator="greaterThan">
      <formula>5000000</formula>
    </cfRule>
  </conditionalFormatting>
  <conditionalFormatting sqref="F1071">
    <cfRule type="expression" dxfId="10848" priority="8657">
      <formula>ISTEXT($F$1071)</formula>
    </cfRule>
  </conditionalFormatting>
  <conditionalFormatting sqref="F1071">
    <cfRule type="cellIs" dxfId="10847" priority="8656" operator="lessThan">
      <formula>0</formula>
    </cfRule>
  </conditionalFormatting>
  <conditionalFormatting sqref="G1071">
    <cfRule type="cellIs" dxfId="10846" priority="8655" operator="greaterThan">
      <formula>5000000</formula>
    </cfRule>
  </conditionalFormatting>
  <conditionalFormatting sqref="G1071">
    <cfRule type="expression" dxfId="10845" priority="8654">
      <formula>ISTEXT($G$1071)</formula>
    </cfRule>
  </conditionalFormatting>
  <conditionalFormatting sqref="G1071">
    <cfRule type="cellIs" dxfId="10844" priority="8653" operator="lessThan">
      <formula>0</formula>
    </cfRule>
  </conditionalFormatting>
  <conditionalFormatting sqref="H1071">
    <cfRule type="cellIs" dxfId="10843" priority="8652" operator="greaterThan">
      <formula>5000000</formula>
    </cfRule>
  </conditionalFormatting>
  <conditionalFormatting sqref="H1071">
    <cfRule type="expression" dxfId="10842" priority="8651">
      <formula>ISTEXT($H$1071)</formula>
    </cfRule>
  </conditionalFormatting>
  <conditionalFormatting sqref="H1071">
    <cfRule type="cellIs" dxfId="10841" priority="8650" operator="lessThan">
      <formula>0</formula>
    </cfRule>
  </conditionalFormatting>
  <conditionalFormatting sqref="I1071">
    <cfRule type="cellIs" dxfId="10840" priority="8649" operator="greaterThan">
      <formula>5000000</formula>
    </cfRule>
  </conditionalFormatting>
  <conditionalFormatting sqref="I1071">
    <cfRule type="expression" dxfId="10839" priority="8648">
      <formula>ISTEXT($I$1071)</formula>
    </cfRule>
  </conditionalFormatting>
  <conditionalFormatting sqref="I1071">
    <cfRule type="cellIs" dxfId="10838" priority="8647" operator="lessThan">
      <formula>0</formula>
    </cfRule>
  </conditionalFormatting>
  <conditionalFormatting sqref="J1071">
    <cfRule type="cellIs" dxfId="10837" priority="8646" operator="greaterThan">
      <formula>5000000</formula>
    </cfRule>
  </conditionalFormatting>
  <conditionalFormatting sqref="J1071">
    <cfRule type="expression" dxfId="10836" priority="8645">
      <formula>ISTEXT($J$1071)</formula>
    </cfRule>
  </conditionalFormatting>
  <conditionalFormatting sqref="J1071">
    <cfRule type="cellIs" dxfId="10835" priority="8644" operator="lessThan">
      <formula>0</formula>
    </cfRule>
  </conditionalFormatting>
  <conditionalFormatting sqref="K1071">
    <cfRule type="cellIs" dxfId="10834" priority="8643" operator="greaterThan">
      <formula>5000000</formula>
    </cfRule>
  </conditionalFormatting>
  <conditionalFormatting sqref="K1071">
    <cfRule type="expression" dxfId="10833" priority="8642">
      <formula>ISTEXT($K$1071)</formula>
    </cfRule>
  </conditionalFormatting>
  <conditionalFormatting sqref="K1071">
    <cfRule type="cellIs" dxfId="10832" priority="8641" operator="lessThan">
      <formula>0</formula>
    </cfRule>
  </conditionalFormatting>
  <conditionalFormatting sqref="L1071">
    <cfRule type="cellIs" dxfId="10831" priority="8640" operator="greaterThan">
      <formula>5000000</formula>
    </cfRule>
  </conditionalFormatting>
  <conditionalFormatting sqref="L1071">
    <cfRule type="expression" dxfId="10830" priority="8639">
      <formula>ISTEXT($L$1071)</formula>
    </cfRule>
  </conditionalFormatting>
  <conditionalFormatting sqref="L1071">
    <cfRule type="cellIs" dxfId="10829" priority="8638" operator="lessThan">
      <formula>0</formula>
    </cfRule>
  </conditionalFormatting>
  <conditionalFormatting sqref="M1071">
    <cfRule type="cellIs" dxfId="10828" priority="8637" operator="greaterThan">
      <formula>5000000</formula>
    </cfRule>
  </conditionalFormatting>
  <conditionalFormatting sqref="M1071">
    <cfRule type="expression" dxfId="10827" priority="8636">
      <formula>ISTEXT($M$1071)</formula>
    </cfRule>
  </conditionalFormatting>
  <conditionalFormatting sqref="M1071">
    <cfRule type="cellIs" dxfId="10826" priority="8635" operator="lessThan">
      <formula>0</formula>
    </cfRule>
  </conditionalFormatting>
  <conditionalFormatting sqref="N1071">
    <cfRule type="cellIs" dxfId="10825" priority="8634" operator="greaterThan">
      <formula>5000000</formula>
    </cfRule>
  </conditionalFormatting>
  <conditionalFormatting sqref="N1071">
    <cfRule type="expression" dxfId="10824" priority="8633">
      <formula>ISTEXT($N$1071)</formula>
    </cfRule>
  </conditionalFormatting>
  <conditionalFormatting sqref="N1071">
    <cfRule type="cellIs" dxfId="10823" priority="8632" operator="lessThan">
      <formula>0</formula>
    </cfRule>
  </conditionalFormatting>
  <conditionalFormatting sqref="O1071">
    <cfRule type="cellIs" dxfId="10822" priority="8631" operator="greaterThan">
      <formula>5000000</formula>
    </cfRule>
  </conditionalFormatting>
  <conditionalFormatting sqref="O1071">
    <cfRule type="expression" dxfId="10821" priority="8630">
      <formula>ISTEXT($O$1071)</formula>
    </cfRule>
  </conditionalFormatting>
  <conditionalFormatting sqref="O1071">
    <cfRule type="cellIs" dxfId="10820" priority="8629" operator="lessThan">
      <formula>0</formula>
    </cfRule>
  </conditionalFormatting>
  <conditionalFormatting sqref="P1071">
    <cfRule type="cellIs" dxfId="10819" priority="8628" operator="greaterThan">
      <formula>5000000</formula>
    </cfRule>
  </conditionalFormatting>
  <conditionalFormatting sqref="P1071">
    <cfRule type="expression" dxfId="10818" priority="8627">
      <formula>ISTEXT($P$1071)</formula>
    </cfRule>
  </conditionalFormatting>
  <conditionalFormatting sqref="P1071">
    <cfRule type="cellIs" dxfId="10817" priority="8626" operator="lessThan">
      <formula>0</formula>
    </cfRule>
  </conditionalFormatting>
  <conditionalFormatting sqref="Q1071">
    <cfRule type="cellIs" dxfId="10816" priority="8625" operator="greaterThan">
      <formula>5000000</formula>
    </cfRule>
  </conditionalFormatting>
  <conditionalFormatting sqref="Q1071">
    <cfRule type="expression" dxfId="10815" priority="8624">
      <formula>ISTEXT($Q$1071)</formula>
    </cfRule>
  </conditionalFormatting>
  <conditionalFormatting sqref="Q1071">
    <cfRule type="cellIs" dxfId="10814" priority="8623" operator="lessThan">
      <formula>0</formula>
    </cfRule>
  </conditionalFormatting>
  <conditionalFormatting sqref="R1071">
    <cfRule type="cellIs" dxfId="10813" priority="8622" operator="greaterThan">
      <formula>5000000</formula>
    </cfRule>
  </conditionalFormatting>
  <conditionalFormatting sqref="R1071">
    <cfRule type="expression" dxfId="10812" priority="8621">
      <formula>ISTEXT($R$1071)</formula>
    </cfRule>
  </conditionalFormatting>
  <conditionalFormatting sqref="R1071">
    <cfRule type="cellIs" dxfId="10811" priority="8620" operator="lessThan">
      <formula>0</formula>
    </cfRule>
  </conditionalFormatting>
  <conditionalFormatting sqref="S1071">
    <cfRule type="cellIs" dxfId="10810" priority="8619" operator="greaterThan">
      <formula>5000000</formula>
    </cfRule>
  </conditionalFormatting>
  <conditionalFormatting sqref="S1071">
    <cfRule type="expression" dxfId="10809" priority="8618">
      <formula>ISTEXT($S$1071)</formula>
    </cfRule>
  </conditionalFormatting>
  <conditionalFormatting sqref="S1071">
    <cfRule type="cellIs" dxfId="10808" priority="8617" operator="lessThan">
      <formula>0</formula>
    </cfRule>
  </conditionalFormatting>
  <conditionalFormatting sqref="T1071">
    <cfRule type="cellIs" dxfId="10807" priority="8616" operator="greaterThan">
      <formula>5000000</formula>
    </cfRule>
  </conditionalFormatting>
  <conditionalFormatting sqref="T1071">
    <cfRule type="expression" dxfId="10806" priority="8615">
      <formula>ISTEXT($T$1071)</formula>
    </cfRule>
  </conditionalFormatting>
  <conditionalFormatting sqref="T1071">
    <cfRule type="cellIs" dxfId="10805" priority="8614" operator="lessThan">
      <formula>0</formula>
    </cfRule>
  </conditionalFormatting>
  <conditionalFormatting sqref="U1071">
    <cfRule type="cellIs" dxfId="10804" priority="8613" operator="greaterThan">
      <formula>5000000</formula>
    </cfRule>
  </conditionalFormatting>
  <conditionalFormatting sqref="U1071">
    <cfRule type="expression" dxfId="10803" priority="8612">
      <formula>ISTEXT($U$1071)</formula>
    </cfRule>
  </conditionalFormatting>
  <conditionalFormatting sqref="U1071">
    <cfRule type="cellIs" dxfId="10802" priority="8611" operator="lessThan">
      <formula>0</formula>
    </cfRule>
  </conditionalFormatting>
  <conditionalFormatting sqref="V1071">
    <cfRule type="cellIs" dxfId="10801" priority="8610" operator="greaterThan">
      <formula>5000000</formula>
    </cfRule>
  </conditionalFormatting>
  <conditionalFormatting sqref="V1071">
    <cfRule type="expression" dxfId="10800" priority="8609">
      <formula>ISTEXT($V$1071)</formula>
    </cfRule>
  </conditionalFormatting>
  <conditionalFormatting sqref="V1071">
    <cfRule type="cellIs" dxfId="10799" priority="8608" operator="lessThan">
      <formula>0</formula>
    </cfRule>
  </conditionalFormatting>
  <conditionalFormatting sqref="W1071">
    <cfRule type="cellIs" dxfId="10798" priority="8607" operator="greaterThan">
      <formula>5000000</formula>
    </cfRule>
  </conditionalFormatting>
  <conditionalFormatting sqref="W1071">
    <cfRule type="expression" dxfId="10797" priority="8606">
      <formula>ISTEXT($W$1071)</formula>
    </cfRule>
  </conditionalFormatting>
  <conditionalFormatting sqref="W1071">
    <cfRule type="cellIs" dxfId="10796" priority="8605" operator="lessThan">
      <formula>0</formula>
    </cfRule>
  </conditionalFormatting>
  <conditionalFormatting sqref="X1071">
    <cfRule type="cellIs" dxfId="10795" priority="8604" operator="greaterThan">
      <formula>5000000</formula>
    </cfRule>
  </conditionalFormatting>
  <conditionalFormatting sqref="X1071">
    <cfRule type="expression" dxfId="10794" priority="8603">
      <formula>ISTEXT($X$1071)</formula>
    </cfRule>
  </conditionalFormatting>
  <conditionalFormatting sqref="X1071">
    <cfRule type="cellIs" dxfId="10793" priority="8602" operator="lessThan">
      <formula>0</formula>
    </cfRule>
  </conditionalFormatting>
  <conditionalFormatting sqref="Y1071">
    <cfRule type="cellIs" dxfId="10792" priority="8601" operator="greaterThan">
      <formula>5000000</formula>
    </cfRule>
  </conditionalFormatting>
  <conditionalFormatting sqref="Y1071">
    <cfRule type="expression" dxfId="10791" priority="8600">
      <formula>ISTEXT($Y$1071)</formula>
    </cfRule>
  </conditionalFormatting>
  <conditionalFormatting sqref="Y1071">
    <cfRule type="cellIs" dxfId="10790" priority="8599" operator="lessThan">
      <formula>0</formula>
    </cfRule>
  </conditionalFormatting>
  <conditionalFormatting sqref="Z1071">
    <cfRule type="cellIs" dxfId="10789" priority="8598" operator="greaterThan">
      <formula>5000000</formula>
    </cfRule>
  </conditionalFormatting>
  <conditionalFormatting sqref="Z1071">
    <cfRule type="expression" dxfId="10788" priority="8597">
      <formula>ISTEXT($Z$1071)</formula>
    </cfRule>
  </conditionalFormatting>
  <conditionalFormatting sqref="Z1071">
    <cfRule type="cellIs" dxfId="10787" priority="8596" operator="lessThan">
      <formula>0</formula>
    </cfRule>
  </conditionalFormatting>
  <conditionalFormatting sqref="D1072">
    <cfRule type="cellIs" dxfId="10786" priority="8595" operator="greaterThan">
      <formula>5000000</formula>
    </cfRule>
  </conditionalFormatting>
  <conditionalFormatting sqref="D1072">
    <cfRule type="expression" dxfId="10785" priority="8594">
      <formula>ISTEXT($D$1072)</formula>
    </cfRule>
  </conditionalFormatting>
  <conditionalFormatting sqref="D1072">
    <cfRule type="cellIs" dxfId="10784" priority="8593" operator="lessThan">
      <formula>0</formula>
    </cfRule>
  </conditionalFormatting>
  <conditionalFormatting sqref="E1072">
    <cfRule type="cellIs" dxfId="10783" priority="8592" operator="greaterThan">
      <formula>5000000</formula>
    </cfRule>
  </conditionalFormatting>
  <conditionalFormatting sqref="E1072">
    <cfRule type="expression" dxfId="10782" priority="8591">
      <formula>ISTEXT($E$1072)</formula>
    </cfRule>
  </conditionalFormatting>
  <conditionalFormatting sqref="E1072">
    <cfRule type="cellIs" dxfId="10781" priority="8590" operator="lessThan">
      <formula>0</formula>
    </cfRule>
  </conditionalFormatting>
  <conditionalFormatting sqref="F1072">
    <cfRule type="cellIs" dxfId="10780" priority="8589" operator="greaterThan">
      <formula>5000000</formula>
    </cfRule>
  </conditionalFormatting>
  <conditionalFormatting sqref="F1072">
    <cfRule type="expression" dxfId="10779" priority="8588">
      <formula>ISTEXT($F$1072)</formula>
    </cfRule>
  </conditionalFormatting>
  <conditionalFormatting sqref="F1072">
    <cfRule type="cellIs" dxfId="10778" priority="8587" operator="lessThan">
      <formula>0</formula>
    </cfRule>
  </conditionalFormatting>
  <conditionalFormatting sqref="G1072">
    <cfRule type="cellIs" dxfId="10777" priority="8586" operator="greaterThan">
      <formula>5000000</formula>
    </cfRule>
  </conditionalFormatting>
  <conditionalFormatting sqref="G1072">
    <cfRule type="expression" dxfId="10776" priority="8585">
      <formula>ISTEXT($G$1072)</formula>
    </cfRule>
  </conditionalFormatting>
  <conditionalFormatting sqref="G1072">
    <cfRule type="cellIs" dxfId="10775" priority="8584" operator="lessThan">
      <formula>0</formula>
    </cfRule>
  </conditionalFormatting>
  <conditionalFormatting sqref="H1072">
    <cfRule type="cellIs" dxfId="10774" priority="8583" operator="greaterThan">
      <formula>5000000</formula>
    </cfRule>
  </conditionalFormatting>
  <conditionalFormatting sqref="H1072">
    <cfRule type="expression" dxfId="10773" priority="8582">
      <formula>ISTEXT($H$1072)</formula>
    </cfRule>
  </conditionalFormatting>
  <conditionalFormatting sqref="H1072">
    <cfRule type="cellIs" dxfId="10772" priority="8581" operator="lessThan">
      <formula>0</formula>
    </cfRule>
  </conditionalFormatting>
  <conditionalFormatting sqref="I1072">
    <cfRule type="cellIs" dxfId="10771" priority="8580" operator="greaterThan">
      <formula>5000000</formula>
    </cfRule>
  </conditionalFormatting>
  <conditionalFormatting sqref="I1072">
    <cfRule type="expression" dxfId="10770" priority="8579">
      <formula>ISTEXT($I$1072)</formula>
    </cfRule>
  </conditionalFormatting>
  <conditionalFormatting sqref="I1072">
    <cfRule type="cellIs" dxfId="10769" priority="8578" operator="lessThan">
      <formula>0</formula>
    </cfRule>
  </conditionalFormatting>
  <conditionalFormatting sqref="J1072">
    <cfRule type="cellIs" dxfId="10768" priority="8577" operator="greaterThan">
      <formula>5000000</formula>
    </cfRule>
  </conditionalFormatting>
  <conditionalFormatting sqref="J1072">
    <cfRule type="expression" dxfId="10767" priority="8576">
      <formula>ISTEXT($J$1072)</formula>
    </cfRule>
  </conditionalFormatting>
  <conditionalFormatting sqref="J1072">
    <cfRule type="cellIs" dxfId="10766" priority="8575" operator="lessThan">
      <formula>0</formula>
    </cfRule>
  </conditionalFormatting>
  <conditionalFormatting sqref="K1072">
    <cfRule type="cellIs" dxfId="10765" priority="8574" operator="greaterThan">
      <formula>5000000</formula>
    </cfRule>
  </conditionalFormatting>
  <conditionalFormatting sqref="K1072">
    <cfRule type="expression" dxfId="10764" priority="8573">
      <formula>ISTEXT($K$1072)</formula>
    </cfRule>
  </conditionalFormatting>
  <conditionalFormatting sqref="K1072">
    <cfRule type="cellIs" dxfId="10763" priority="8572" operator="lessThan">
      <formula>0</formula>
    </cfRule>
  </conditionalFormatting>
  <conditionalFormatting sqref="L1072">
    <cfRule type="cellIs" dxfId="10762" priority="8571" operator="greaterThan">
      <formula>5000000</formula>
    </cfRule>
  </conditionalFormatting>
  <conditionalFormatting sqref="L1072">
    <cfRule type="expression" dxfId="10761" priority="8570">
      <formula>ISTEXT($L$1072)</formula>
    </cfRule>
  </conditionalFormatting>
  <conditionalFormatting sqref="L1072">
    <cfRule type="cellIs" dxfId="10760" priority="8569" operator="lessThan">
      <formula>0</formula>
    </cfRule>
  </conditionalFormatting>
  <conditionalFormatting sqref="M1072">
    <cfRule type="cellIs" dxfId="10759" priority="8568" operator="greaterThan">
      <formula>5000000</formula>
    </cfRule>
  </conditionalFormatting>
  <conditionalFormatting sqref="M1072">
    <cfRule type="expression" dxfId="10758" priority="8567">
      <formula>ISTEXT($M$1072)</formula>
    </cfRule>
  </conditionalFormatting>
  <conditionalFormatting sqref="M1072">
    <cfRule type="cellIs" dxfId="10757" priority="8566" operator="lessThan">
      <formula>0</formula>
    </cfRule>
  </conditionalFormatting>
  <conditionalFormatting sqref="N1072">
    <cfRule type="cellIs" dxfId="10756" priority="8565" operator="greaterThan">
      <formula>5000000</formula>
    </cfRule>
  </conditionalFormatting>
  <conditionalFormatting sqref="N1072">
    <cfRule type="expression" dxfId="10755" priority="8564">
      <formula>ISTEXT($N$1072)</formula>
    </cfRule>
  </conditionalFormatting>
  <conditionalFormatting sqref="N1072">
    <cfRule type="cellIs" dxfId="10754" priority="8563" operator="lessThan">
      <formula>0</formula>
    </cfRule>
  </conditionalFormatting>
  <conditionalFormatting sqref="O1072">
    <cfRule type="cellIs" dxfId="10753" priority="8562" operator="greaterThan">
      <formula>5000000</formula>
    </cfRule>
  </conditionalFormatting>
  <conditionalFormatting sqref="O1072">
    <cfRule type="expression" dxfId="10752" priority="8561">
      <formula>ISTEXT($O$1072)</formula>
    </cfRule>
  </conditionalFormatting>
  <conditionalFormatting sqref="O1072">
    <cfRule type="cellIs" dxfId="10751" priority="8560" operator="lessThan">
      <formula>0</formula>
    </cfRule>
  </conditionalFormatting>
  <conditionalFormatting sqref="P1072">
    <cfRule type="cellIs" dxfId="10750" priority="8559" operator="greaterThan">
      <formula>5000000</formula>
    </cfRule>
  </conditionalFormatting>
  <conditionalFormatting sqref="P1072">
    <cfRule type="expression" dxfId="10749" priority="8558">
      <formula>ISTEXT($P$1072)</formula>
    </cfRule>
  </conditionalFormatting>
  <conditionalFormatting sqref="P1072">
    <cfRule type="cellIs" dxfId="10748" priority="8557" operator="lessThan">
      <formula>0</formula>
    </cfRule>
  </conditionalFormatting>
  <conditionalFormatting sqref="Q1072">
    <cfRule type="cellIs" dxfId="10747" priority="8556" operator="greaterThan">
      <formula>5000000</formula>
    </cfRule>
  </conditionalFormatting>
  <conditionalFormatting sqref="Q1072">
    <cfRule type="expression" dxfId="10746" priority="8555">
      <formula>ISTEXT($Q$1072)</formula>
    </cfRule>
  </conditionalFormatting>
  <conditionalFormatting sqref="Q1072">
    <cfRule type="cellIs" dxfId="10745" priority="8554" operator="lessThan">
      <formula>0</formula>
    </cfRule>
  </conditionalFormatting>
  <conditionalFormatting sqref="R1072">
    <cfRule type="cellIs" dxfId="10744" priority="8553" operator="greaterThan">
      <formula>5000000</formula>
    </cfRule>
  </conditionalFormatting>
  <conditionalFormatting sqref="R1072">
    <cfRule type="expression" dxfId="10743" priority="8552">
      <formula>ISTEXT($R$1072)</formula>
    </cfRule>
  </conditionalFormatting>
  <conditionalFormatting sqref="R1072">
    <cfRule type="cellIs" dxfId="10742" priority="8551" operator="lessThan">
      <formula>0</formula>
    </cfRule>
  </conditionalFormatting>
  <conditionalFormatting sqref="S1072">
    <cfRule type="cellIs" dxfId="10741" priority="8550" operator="greaterThan">
      <formula>5000000</formula>
    </cfRule>
  </conditionalFormatting>
  <conditionalFormatting sqref="S1072">
    <cfRule type="expression" dxfId="10740" priority="8549">
      <formula>ISTEXT($S$1072)</formula>
    </cfRule>
  </conditionalFormatting>
  <conditionalFormatting sqref="S1072">
    <cfRule type="cellIs" dxfId="10739" priority="8548" operator="lessThan">
      <formula>0</formula>
    </cfRule>
  </conditionalFormatting>
  <conditionalFormatting sqref="T1072">
    <cfRule type="cellIs" dxfId="10738" priority="8547" operator="greaterThan">
      <formula>5000000</formula>
    </cfRule>
  </conditionalFormatting>
  <conditionalFormatting sqref="T1072">
    <cfRule type="expression" dxfId="10737" priority="8546">
      <formula>ISTEXT($T$1072)</formula>
    </cfRule>
  </conditionalFormatting>
  <conditionalFormatting sqref="T1072">
    <cfRule type="cellIs" dxfId="10736" priority="8545" operator="lessThan">
      <formula>0</formula>
    </cfRule>
  </conditionalFormatting>
  <conditionalFormatting sqref="U1072">
    <cfRule type="cellIs" dxfId="10735" priority="8544" operator="greaterThan">
      <formula>5000000</formula>
    </cfRule>
  </conditionalFormatting>
  <conditionalFormatting sqref="U1072">
    <cfRule type="expression" dxfId="10734" priority="8543">
      <formula>ISTEXT($U$1072)</formula>
    </cfRule>
  </conditionalFormatting>
  <conditionalFormatting sqref="U1072">
    <cfRule type="cellIs" dxfId="10733" priority="8542" operator="lessThan">
      <formula>0</formula>
    </cfRule>
  </conditionalFormatting>
  <conditionalFormatting sqref="V1072">
    <cfRule type="cellIs" dxfId="10732" priority="8541" operator="greaterThan">
      <formula>5000000</formula>
    </cfRule>
  </conditionalFormatting>
  <conditionalFormatting sqref="V1072">
    <cfRule type="expression" dxfId="10731" priority="8540">
      <formula>ISTEXT($V$1072)</formula>
    </cfRule>
  </conditionalFormatting>
  <conditionalFormatting sqref="V1072">
    <cfRule type="cellIs" dxfId="10730" priority="8539" operator="lessThan">
      <formula>0</formula>
    </cfRule>
  </conditionalFormatting>
  <conditionalFormatting sqref="W1072">
    <cfRule type="cellIs" dxfId="10729" priority="8538" operator="greaterThan">
      <formula>5000000</formula>
    </cfRule>
  </conditionalFormatting>
  <conditionalFormatting sqref="W1072">
    <cfRule type="expression" dxfId="10728" priority="8537">
      <formula>ISTEXT($W$1072)</formula>
    </cfRule>
  </conditionalFormatting>
  <conditionalFormatting sqref="W1072">
    <cfRule type="cellIs" dxfId="10727" priority="8536" operator="lessThan">
      <formula>0</formula>
    </cfRule>
  </conditionalFormatting>
  <conditionalFormatting sqref="X1072">
    <cfRule type="cellIs" dxfId="10726" priority="8535" operator="greaterThan">
      <formula>5000000</formula>
    </cfRule>
  </conditionalFormatting>
  <conditionalFormatting sqref="X1072">
    <cfRule type="expression" dxfId="10725" priority="8534">
      <formula>ISTEXT($X$1072)</formula>
    </cfRule>
  </conditionalFormatting>
  <conditionalFormatting sqref="X1072">
    <cfRule type="cellIs" dxfId="10724" priority="8533" operator="lessThan">
      <formula>0</formula>
    </cfRule>
  </conditionalFormatting>
  <conditionalFormatting sqref="Y1072">
    <cfRule type="cellIs" dxfId="10723" priority="8532" operator="greaterThan">
      <formula>5000000</formula>
    </cfRule>
  </conditionalFormatting>
  <conditionalFormatting sqref="Y1072">
    <cfRule type="expression" dxfId="10722" priority="8531">
      <formula>ISTEXT($Y$1072)</formula>
    </cfRule>
  </conditionalFormatting>
  <conditionalFormatting sqref="Y1072">
    <cfRule type="cellIs" dxfId="10721" priority="8530" operator="lessThan">
      <formula>0</formula>
    </cfRule>
  </conditionalFormatting>
  <conditionalFormatting sqref="Z1072">
    <cfRule type="cellIs" dxfId="10720" priority="8529" operator="greaterThan">
      <formula>5000000</formula>
    </cfRule>
  </conditionalFormatting>
  <conditionalFormatting sqref="Z1072">
    <cfRule type="expression" dxfId="10719" priority="8528">
      <formula>ISTEXT($Z$1072)</formula>
    </cfRule>
  </conditionalFormatting>
  <conditionalFormatting sqref="Z1072">
    <cfRule type="cellIs" dxfId="10718" priority="8527" operator="lessThan">
      <formula>0</formula>
    </cfRule>
  </conditionalFormatting>
  <conditionalFormatting sqref="D1073">
    <cfRule type="cellIs" dxfId="10717" priority="8526" operator="greaterThan">
      <formula>5000000</formula>
    </cfRule>
  </conditionalFormatting>
  <conditionalFormatting sqref="D1073">
    <cfRule type="expression" dxfId="10716" priority="8525">
      <formula>ISTEXT($D$1073)</formula>
    </cfRule>
  </conditionalFormatting>
  <conditionalFormatting sqref="D1073">
    <cfRule type="cellIs" dxfId="10715" priority="8524" operator="lessThan">
      <formula>0</formula>
    </cfRule>
  </conditionalFormatting>
  <conditionalFormatting sqref="E1073">
    <cfRule type="cellIs" dxfId="10714" priority="8523" operator="greaterThan">
      <formula>5000000</formula>
    </cfRule>
  </conditionalFormatting>
  <conditionalFormatting sqref="E1073">
    <cfRule type="expression" dxfId="10713" priority="8522">
      <formula>ISTEXT($E$1073)</formula>
    </cfRule>
  </conditionalFormatting>
  <conditionalFormatting sqref="E1073">
    <cfRule type="cellIs" dxfId="10712" priority="8521" operator="lessThan">
      <formula>0</formula>
    </cfRule>
  </conditionalFormatting>
  <conditionalFormatting sqref="F1073">
    <cfRule type="cellIs" dxfId="10711" priority="8520" operator="greaterThan">
      <formula>5000000</formula>
    </cfRule>
  </conditionalFormatting>
  <conditionalFormatting sqref="F1073">
    <cfRule type="expression" dxfId="10710" priority="8519">
      <formula>ISTEXT($F$1073)</formula>
    </cfRule>
  </conditionalFormatting>
  <conditionalFormatting sqref="F1073">
    <cfRule type="cellIs" dxfId="10709" priority="8518" operator="lessThan">
      <formula>0</formula>
    </cfRule>
  </conditionalFormatting>
  <conditionalFormatting sqref="G1073">
    <cfRule type="cellIs" dxfId="10708" priority="8517" operator="greaterThan">
      <formula>5000000</formula>
    </cfRule>
  </conditionalFormatting>
  <conditionalFormatting sqref="G1073">
    <cfRule type="expression" dxfId="10707" priority="8516">
      <formula>ISTEXT($G$1073)</formula>
    </cfRule>
  </conditionalFormatting>
  <conditionalFormatting sqref="G1073">
    <cfRule type="cellIs" dxfId="10706" priority="8515" operator="lessThan">
      <formula>0</formula>
    </cfRule>
  </conditionalFormatting>
  <conditionalFormatting sqref="H1073">
    <cfRule type="cellIs" dxfId="10705" priority="8514" operator="greaterThan">
      <formula>5000000</formula>
    </cfRule>
  </conditionalFormatting>
  <conditionalFormatting sqref="H1073">
    <cfRule type="expression" dxfId="10704" priority="8513">
      <formula>ISTEXT($H$1073)</formula>
    </cfRule>
  </conditionalFormatting>
  <conditionalFormatting sqref="H1073">
    <cfRule type="cellIs" dxfId="10703" priority="8512" operator="lessThan">
      <formula>0</formula>
    </cfRule>
  </conditionalFormatting>
  <conditionalFormatting sqref="I1073">
    <cfRule type="cellIs" dxfId="10702" priority="8511" operator="greaterThan">
      <formula>5000000</formula>
    </cfRule>
  </conditionalFormatting>
  <conditionalFormatting sqref="I1073">
    <cfRule type="expression" dxfId="10701" priority="8510">
      <formula>ISTEXT($I$1073)</formula>
    </cfRule>
  </conditionalFormatting>
  <conditionalFormatting sqref="I1073">
    <cfRule type="cellIs" dxfId="10700" priority="8509" operator="lessThan">
      <formula>0</formula>
    </cfRule>
  </conditionalFormatting>
  <conditionalFormatting sqref="J1073">
    <cfRule type="cellIs" dxfId="10699" priority="8508" operator="greaterThan">
      <formula>5000000</formula>
    </cfRule>
  </conditionalFormatting>
  <conditionalFormatting sqref="J1073">
    <cfRule type="expression" dxfId="10698" priority="8507">
      <formula>ISTEXT($J$1073)</formula>
    </cfRule>
  </conditionalFormatting>
  <conditionalFormatting sqref="J1073">
    <cfRule type="cellIs" dxfId="10697" priority="8506" operator="lessThan">
      <formula>0</formula>
    </cfRule>
  </conditionalFormatting>
  <conditionalFormatting sqref="K1073">
    <cfRule type="cellIs" dxfId="10696" priority="8505" operator="greaterThan">
      <formula>5000000</formula>
    </cfRule>
  </conditionalFormatting>
  <conditionalFormatting sqref="K1073">
    <cfRule type="expression" dxfId="10695" priority="8504">
      <formula>ISTEXT($K$1073)</formula>
    </cfRule>
  </conditionalFormatting>
  <conditionalFormatting sqref="K1073">
    <cfRule type="cellIs" dxfId="10694" priority="8503" operator="lessThan">
      <formula>0</formula>
    </cfRule>
  </conditionalFormatting>
  <conditionalFormatting sqref="L1073">
    <cfRule type="cellIs" dxfId="10693" priority="8502" operator="greaterThan">
      <formula>5000000</formula>
    </cfRule>
  </conditionalFormatting>
  <conditionalFormatting sqref="L1073">
    <cfRule type="expression" dxfId="10692" priority="8501">
      <formula>ISTEXT($L$1073)</formula>
    </cfRule>
  </conditionalFormatting>
  <conditionalFormatting sqref="L1073">
    <cfRule type="cellIs" dxfId="10691" priority="8500" operator="lessThan">
      <formula>0</formula>
    </cfRule>
  </conditionalFormatting>
  <conditionalFormatting sqref="M1073">
    <cfRule type="cellIs" dxfId="10690" priority="8499" operator="greaterThan">
      <formula>5000000</formula>
    </cfRule>
  </conditionalFormatting>
  <conditionalFormatting sqref="M1073">
    <cfRule type="expression" dxfId="10689" priority="8498">
      <formula>ISTEXT($M$1073)</formula>
    </cfRule>
  </conditionalFormatting>
  <conditionalFormatting sqref="M1073">
    <cfRule type="cellIs" dxfId="10688" priority="8497" operator="lessThan">
      <formula>0</formula>
    </cfRule>
  </conditionalFormatting>
  <conditionalFormatting sqref="N1073">
    <cfRule type="cellIs" dxfId="10687" priority="8496" operator="greaterThan">
      <formula>5000000</formula>
    </cfRule>
  </conditionalFormatting>
  <conditionalFormatting sqref="N1073">
    <cfRule type="expression" dxfId="10686" priority="8495">
      <formula>ISTEXT($N$1073)</formula>
    </cfRule>
  </conditionalFormatting>
  <conditionalFormatting sqref="N1073">
    <cfRule type="cellIs" dxfId="10685" priority="8494" operator="lessThan">
      <formula>0</formula>
    </cfRule>
  </conditionalFormatting>
  <conditionalFormatting sqref="O1073">
    <cfRule type="cellIs" dxfId="10684" priority="8493" operator="greaterThan">
      <formula>5000000</formula>
    </cfRule>
  </conditionalFormatting>
  <conditionalFormatting sqref="O1073">
    <cfRule type="expression" dxfId="10683" priority="8492">
      <formula>ISTEXT($O$1073)</formula>
    </cfRule>
  </conditionalFormatting>
  <conditionalFormatting sqref="O1073">
    <cfRule type="cellIs" dxfId="10682" priority="8491" operator="lessThan">
      <formula>0</formula>
    </cfRule>
  </conditionalFormatting>
  <conditionalFormatting sqref="P1073">
    <cfRule type="cellIs" dxfId="10681" priority="8490" operator="greaterThan">
      <formula>5000000</formula>
    </cfRule>
  </conditionalFormatting>
  <conditionalFormatting sqref="P1073">
    <cfRule type="expression" dxfId="10680" priority="8489">
      <formula>ISTEXT($P$1073)</formula>
    </cfRule>
  </conditionalFormatting>
  <conditionalFormatting sqref="P1073">
    <cfRule type="cellIs" dxfId="10679" priority="8488" operator="lessThan">
      <formula>0</formula>
    </cfRule>
  </conditionalFormatting>
  <conditionalFormatting sqref="Q1073">
    <cfRule type="cellIs" dxfId="10678" priority="8487" operator="greaterThan">
      <formula>5000000</formula>
    </cfRule>
  </conditionalFormatting>
  <conditionalFormatting sqref="Q1073">
    <cfRule type="expression" dxfId="10677" priority="8486">
      <formula>ISTEXT($Q$1073)</formula>
    </cfRule>
  </conditionalFormatting>
  <conditionalFormatting sqref="Q1073">
    <cfRule type="cellIs" dxfId="10676" priority="8485" operator="lessThan">
      <formula>0</formula>
    </cfRule>
  </conditionalFormatting>
  <conditionalFormatting sqref="R1073">
    <cfRule type="cellIs" dxfId="10675" priority="8484" operator="greaterThan">
      <formula>5000000</formula>
    </cfRule>
  </conditionalFormatting>
  <conditionalFormatting sqref="R1073">
    <cfRule type="expression" dxfId="10674" priority="8483">
      <formula>ISTEXT($R$1073)</formula>
    </cfRule>
  </conditionalFormatting>
  <conditionalFormatting sqref="R1073">
    <cfRule type="cellIs" dxfId="10673" priority="8482" operator="lessThan">
      <formula>0</formula>
    </cfRule>
  </conditionalFormatting>
  <conditionalFormatting sqref="S1073">
    <cfRule type="cellIs" dxfId="10672" priority="8481" operator="greaterThan">
      <formula>5000000</formula>
    </cfRule>
  </conditionalFormatting>
  <conditionalFormatting sqref="S1073">
    <cfRule type="expression" dxfId="10671" priority="8480">
      <formula>ISTEXT($S$1073)</formula>
    </cfRule>
  </conditionalFormatting>
  <conditionalFormatting sqref="S1073">
    <cfRule type="cellIs" dxfId="10670" priority="8479" operator="lessThan">
      <formula>0</formula>
    </cfRule>
  </conditionalFormatting>
  <conditionalFormatting sqref="T1073">
    <cfRule type="cellIs" dxfId="10669" priority="8478" operator="greaterThan">
      <formula>5000000</formula>
    </cfRule>
  </conditionalFormatting>
  <conditionalFormatting sqref="T1073">
    <cfRule type="expression" dxfId="10668" priority="8477">
      <formula>ISTEXT($T$1073)</formula>
    </cfRule>
  </conditionalFormatting>
  <conditionalFormatting sqref="T1073">
    <cfRule type="cellIs" dxfId="10667" priority="8476" operator="lessThan">
      <formula>0</formula>
    </cfRule>
  </conditionalFormatting>
  <conditionalFormatting sqref="U1073">
    <cfRule type="cellIs" dxfId="10666" priority="8475" operator="greaterThan">
      <formula>5000000</formula>
    </cfRule>
  </conditionalFormatting>
  <conditionalFormatting sqref="U1073">
    <cfRule type="expression" dxfId="10665" priority="8474">
      <formula>ISTEXT($U$1073)</formula>
    </cfRule>
  </conditionalFormatting>
  <conditionalFormatting sqref="U1073">
    <cfRule type="cellIs" dxfId="10664" priority="8473" operator="lessThan">
      <formula>0</formula>
    </cfRule>
  </conditionalFormatting>
  <conditionalFormatting sqref="V1073">
    <cfRule type="cellIs" dxfId="10663" priority="8472" operator="greaterThan">
      <formula>5000000</formula>
    </cfRule>
  </conditionalFormatting>
  <conditionalFormatting sqref="V1073">
    <cfRule type="expression" dxfId="10662" priority="8471">
      <formula>ISTEXT($V$1073)</formula>
    </cfRule>
  </conditionalFormatting>
  <conditionalFormatting sqref="V1073">
    <cfRule type="cellIs" dxfId="10661" priority="8470" operator="lessThan">
      <formula>0</formula>
    </cfRule>
  </conditionalFormatting>
  <conditionalFormatting sqref="W1073">
    <cfRule type="cellIs" dxfId="10660" priority="8469" operator="greaterThan">
      <formula>5000000</formula>
    </cfRule>
  </conditionalFormatting>
  <conditionalFormatting sqref="W1073">
    <cfRule type="expression" dxfId="10659" priority="8468">
      <formula>ISTEXT($W$1073)</formula>
    </cfRule>
  </conditionalFormatting>
  <conditionalFormatting sqref="W1073">
    <cfRule type="cellIs" dxfId="10658" priority="8467" operator="lessThan">
      <formula>0</formula>
    </cfRule>
  </conditionalFormatting>
  <conditionalFormatting sqref="X1073">
    <cfRule type="cellIs" dxfId="10657" priority="8466" operator="greaterThan">
      <formula>5000000</formula>
    </cfRule>
  </conditionalFormatting>
  <conditionalFormatting sqref="X1073">
    <cfRule type="expression" dxfId="10656" priority="8465">
      <formula>ISTEXT($X$1073)</formula>
    </cfRule>
  </conditionalFormatting>
  <conditionalFormatting sqref="X1073">
    <cfRule type="cellIs" dxfId="10655" priority="8464" operator="lessThan">
      <formula>0</formula>
    </cfRule>
  </conditionalFormatting>
  <conditionalFormatting sqref="Y1073">
    <cfRule type="cellIs" dxfId="10654" priority="8463" operator="greaterThan">
      <formula>5000000</formula>
    </cfRule>
  </conditionalFormatting>
  <conditionalFormatting sqref="Y1073">
    <cfRule type="expression" dxfId="10653" priority="8462">
      <formula>ISTEXT($Y$1073)</formula>
    </cfRule>
  </conditionalFormatting>
  <conditionalFormatting sqref="Y1073">
    <cfRule type="cellIs" dxfId="10652" priority="8461" operator="lessThan">
      <formula>0</formula>
    </cfRule>
  </conditionalFormatting>
  <conditionalFormatting sqref="Z1073">
    <cfRule type="cellIs" dxfId="10651" priority="8460" operator="greaterThan">
      <formula>5000000</formula>
    </cfRule>
  </conditionalFormatting>
  <conditionalFormatting sqref="Z1073">
    <cfRule type="expression" dxfId="10650" priority="8459">
      <formula>ISTEXT($Z$1073)</formula>
    </cfRule>
  </conditionalFormatting>
  <conditionalFormatting sqref="Z1073">
    <cfRule type="cellIs" dxfId="10649" priority="8458" operator="lessThan">
      <formula>0</formula>
    </cfRule>
  </conditionalFormatting>
  <conditionalFormatting sqref="D1074">
    <cfRule type="cellIs" dxfId="10648" priority="8457" operator="greaterThan">
      <formula>5000000</formula>
    </cfRule>
  </conditionalFormatting>
  <conditionalFormatting sqref="D1074">
    <cfRule type="expression" dxfId="10647" priority="8456">
      <formula>ISTEXT($D$1074)</formula>
    </cfRule>
  </conditionalFormatting>
  <conditionalFormatting sqref="D1074">
    <cfRule type="cellIs" dxfId="10646" priority="8455" operator="lessThan">
      <formula>0</formula>
    </cfRule>
  </conditionalFormatting>
  <conditionalFormatting sqref="E1074">
    <cfRule type="cellIs" dxfId="10645" priority="8454" operator="greaterThan">
      <formula>5000000</formula>
    </cfRule>
  </conditionalFormatting>
  <conditionalFormatting sqref="E1074">
    <cfRule type="expression" dxfId="10644" priority="8453">
      <formula>ISTEXT($E$1074)</formula>
    </cfRule>
  </conditionalFormatting>
  <conditionalFormatting sqref="E1074">
    <cfRule type="cellIs" dxfId="10643" priority="8452" operator="lessThan">
      <formula>0</formula>
    </cfRule>
  </conditionalFormatting>
  <conditionalFormatting sqref="F1074">
    <cfRule type="cellIs" dxfId="10642" priority="8451" operator="greaterThan">
      <formula>5000000</formula>
    </cfRule>
  </conditionalFormatting>
  <conditionalFormatting sqref="F1074">
    <cfRule type="expression" dxfId="10641" priority="8450">
      <formula>ISTEXT($F$1074)</formula>
    </cfRule>
  </conditionalFormatting>
  <conditionalFormatting sqref="F1074">
    <cfRule type="cellIs" dxfId="10640" priority="8449" operator="lessThan">
      <formula>0</formula>
    </cfRule>
  </conditionalFormatting>
  <conditionalFormatting sqref="G1074">
    <cfRule type="cellIs" dxfId="10639" priority="8448" operator="greaterThan">
      <formula>5000000</formula>
    </cfRule>
  </conditionalFormatting>
  <conditionalFormatting sqref="G1074">
    <cfRule type="expression" dxfId="10638" priority="8447">
      <formula>ISTEXT($G$1074)</formula>
    </cfRule>
  </conditionalFormatting>
  <conditionalFormatting sqref="G1074">
    <cfRule type="cellIs" dxfId="10637" priority="8446" operator="lessThan">
      <formula>0</formula>
    </cfRule>
  </conditionalFormatting>
  <conditionalFormatting sqref="H1074">
    <cfRule type="cellIs" dxfId="10636" priority="8445" operator="greaterThan">
      <formula>5000000</formula>
    </cfRule>
  </conditionalFormatting>
  <conditionalFormatting sqref="H1074">
    <cfRule type="expression" dxfId="10635" priority="8444">
      <formula>ISTEXT($H$1074)</formula>
    </cfRule>
  </conditionalFormatting>
  <conditionalFormatting sqref="H1074">
    <cfRule type="cellIs" dxfId="10634" priority="8443" operator="lessThan">
      <formula>0</formula>
    </cfRule>
  </conditionalFormatting>
  <conditionalFormatting sqref="I1074">
    <cfRule type="cellIs" dxfId="10633" priority="8442" operator="greaterThan">
      <formula>5000000</formula>
    </cfRule>
  </conditionalFormatting>
  <conditionalFormatting sqref="I1074">
    <cfRule type="expression" dxfId="10632" priority="8441">
      <formula>ISTEXT($I$1074)</formula>
    </cfRule>
  </conditionalFormatting>
  <conditionalFormatting sqref="I1074">
    <cfRule type="cellIs" dxfId="10631" priority="8440" operator="lessThan">
      <formula>0</formula>
    </cfRule>
  </conditionalFormatting>
  <conditionalFormatting sqref="J1074">
    <cfRule type="cellIs" dxfId="10630" priority="8439" operator="greaterThan">
      <formula>5000000</formula>
    </cfRule>
  </conditionalFormatting>
  <conditionalFormatting sqref="J1074">
    <cfRule type="expression" dxfId="10629" priority="8438">
      <formula>ISTEXT($J$1074)</formula>
    </cfRule>
  </conditionalFormatting>
  <conditionalFormatting sqref="J1074">
    <cfRule type="cellIs" dxfId="10628" priority="8437" operator="lessThan">
      <formula>0</formula>
    </cfRule>
  </conditionalFormatting>
  <conditionalFormatting sqref="K1074">
    <cfRule type="cellIs" dxfId="10627" priority="8436" operator="greaterThan">
      <formula>5000000</formula>
    </cfRule>
  </conditionalFormatting>
  <conditionalFormatting sqref="K1074">
    <cfRule type="expression" dxfId="10626" priority="8435">
      <formula>ISTEXT($K$1074)</formula>
    </cfRule>
  </conditionalFormatting>
  <conditionalFormatting sqref="K1074">
    <cfRule type="cellIs" dxfId="10625" priority="8434" operator="lessThan">
      <formula>0</formula>
    </cfRule>
  </conditionalFormatting>
  <conditionalFormatting sqref="L1074">
    <cfRule type="cellIs" dxfId="10624" priority="8433" operator="greaterThan">
      <formula>5000000</formula>
    </cfRule>
  </conditionalFormatting>
  <conditionalFormatting sqref="L1074">
    <cfRule type="expression" dxfId="10623" priority="8432">
      <formula>ISTEXT($L$1074)</formula>
    </cfRule>
  </conditionalFormatting>
  <conditionalFormatting sqref="L1074">
    <cfRule type="cellIs" dxfId="10622" priority="8431" operator="lessThan">
      <formula>0</formula>
    </cfRule>
  </conditionalFormatting>
  <conditionalFormatting sqref="M1074">
    <cfRule type="cellIs" dxfId="10621" priority="8430" operator="greaterThan">
      <formula>5000000</formula>
    </cfRule>
  </conditionalFormatting>
  <conditionalFormatting sqref="M1074">
    <cfRule type="expression" dxfId="10620" priority="8429">
      <formula>ISTEXT($M$1074)</formula>
    </cfRule>
  </conditionalFormatting>
  <conditionalFormatting sqref="M1074">
    <cfRule type="cellIs" dxfId="10619" priority="8428" operator="lessThan">
      <formula>0</formula>
    </cfRule>
  </conditionalFormatting>
  <conditionalFormatting sqref="N1074">
    <cfRule type="cellIs" dxfId="10618" priority="8427" operator="greaterThan">
      <formula>5000000</formula>
    </cfRule>
  </conditionalFormatting>
  <conditionalFormatting sqref="N1074">
    <cfRule type="expression" dxfId="10617" priority="8426">
      <formula>ISTEXT($N$1074)</formula>
    </cfRule>
  </conditionalFormatting>
  <conditionalFormatting sqref="N1074">
    <cfRule type="cellIs" dxfId="10616" priority="8425" operator="lessThan">
      <formula>0</formula>
    </cfRule>
  </conditionalFormatting>
  <conditionalFormatting sqref="O1074">
    <cfRule type="cellIs" dxfId="10615" priority="8424" operator="greaterThan">
      <formula>5000000</formula>
    </cfRule>
  </conditionalFormatting>
  <conditionalFormatting sqref="O1074">
    <cfRule type="expression" dxfId="10614" priority="8423">
      <formula>ISTEXT($O$1074)</formula>
    </cfRule>
  </conditionalFormatting>
  <conditionalFormatting sqref="O1074">
    <cfRule type="cellIs" dxfId="10613" priority="8422" operator="lessThan">
      <formula>0</formula>
    </cfRule>
  </conditionalFormatting>
  <conditionalFormatting sqref="P1074">
    <cfRule type="cellIs" dxfId="10612" priority="8421" operator="greaterThan">
      <formula>5000000</formula>
    </cfRule>
  </conditionalFormatting>
  <conditionalFormatting sqref="P1074">
    <cfRule type="expression" dxfId="10611" priority="8420">
      <formula>ISTEXT($P$1074)</formula>
    </cfRule>
  </conditionalFormatting>
  <conditionalFormatting sqref="P1074">
    <cfRule type="cellIs" dxfId="10610" priority="8419" operator="lessThan">
      <formula>0</formula>
    </cfRule>
  </conditionalFormatting>
  <conditionalFormatting sqref="Q1074">
    <cfRule type="cellIs" dxfId="10609" priority="8418" operator="greaterThan">
      <formula>5000000</formula>
    </cfRule>
  </conditionalFormatting>
  <conditionalFormatting sqref="Q1074">
    <cfRule type="expression" dxfId="10608" priority="8417">
      <formula>ISTEXT($Q$1074)</formula>
    </cfRule>
  </conditionalFormatting>
  <conditionalFormatting sqref="Q1074">
    <cfRule type="cellIs" dxfId="10607" priority="8416" operator="lessThan">
      <formula>0</formula>
    </cfRule>
  </conditionalFormatting>
  <conditionalFormatting sqref="R1074">
    <cfRule type="cellIs" dxfId="10606" priority="8415" operator="greaterThan">
      <formula>5000000</formula>
    </cfRule>
  </conditionalFormatting>
  <conditionalFormatting sqref="R1074">
    <cfRule type="expression" dxfId="10605" priority="8414">
      <formula>ISTEXT($R$1074)</formula>
    </cfRule>
  </conditionalFormatting>
  <conditionalFormatting sqref="R1074">
    <cfRule type="cellIs" dxfId="10604" priority="8413" operator="lessThan">
      <formula>0</formula>
    </cfRule>
  </conditionalFormatting>
  <conditionalFormatting sqref="S1074">
    <cfRule type="cellIs" dxfId="10603" priority="8412" operator="greaterThan">
      <formula>5000000</formula>
    </cfRule>
  </conditionalFormatting>
  <conditionalFormatting sqref="S1074">
    <cfRule type="expression" dxfId="10602" priority="8411">
      <formula>ISTEXT($S$1074)</formula>
    </cfRule>
  </conditionalFormatting>
  <conditionalFormatting sqref="S1074">
    <cfRule type="cellIs" dxfId="10601" priority="8410" operator="lessThan">
      <formula>0</formula>
    </cfRule>
  </conditionalFormatting>
  <conditionalFormatting sqref="T1074">
    <cfRule type="cellIs" dxfId="10600" priority="8409" operator="greaterThan">
      <formula>5000000</formula>
    </cfRule>
  </conditionalFormatting>
  <conditionalFormatting sqref="T1074">
    <cfRule type="expression" dxfId="10599" priority="8408">
      <formula>ISTEXT($T$1074)</formula>
    </cfRule>
  </conditionalFormatting>
  <conditionalFormatting sqref="T1074">
    <cfRule type="cellIs" dxfId="10598" priority="8407" operator="lessThan">
      <formula>0</formula>
    </cfRule>
  </conditionalFormatting>
  <conditionalFormatting sqref="U1074">
    <cfRule type="cellIs" dxfId="10597" priority="8406" operator="greaterThan">
      <formula>5000000</formula>
    </cfRule>
  </conditionalFormatting>
  <conditionalFormatting sqref="U1074">
    <cfRule type="expression" dxfId="10596" priority="8405">
      <formula>ISTEXT($U$1074)</formula>
    </cfRule>
  </conditionalFormatting>
  <conditionalFormatting sqref="U1074">
    <cfRule type="cellIs" dxfId="10595" priority="8404" operator="lessThan">
      <formula>0</formula>
    </cfRule>
  </conditionalFormatting>
  <conditionalFormatting sqref="V1074">
    <cfRule type="cellIs" dxfId="10594" priority="8403" operator="greaterThan">
      <formula>5000000</formula>
    </cfRule>
  </conditionalFormatting>
  <conditionalFormatting sqref="V1074">
    <cfRule type="expression" dxfId="10593" priority="8402">
      <formula>ISTEXT($V$1074)</formula>
    </cfRule>
  </conditionalFormatting>
  <conditionalFormatting sqref="V1074">
    <cfRule type="cellIs" dxfId="10592" priority="8401" operator="lessThan">
      <formula>0</formula>
    </cfRule>
  </conditionalFormatting>
  <conditionalFormatting sqref="W1074">
    <cfRule type="cellIs" dxfId="10591" priority="8400" operator="greaterThan">
      <formula>5000000</formula>
    </cfRule>
  </conditionalFormatting>
  <conditionalFormatting sqref="W1074">
    <cfRule type="expression" dxfId="10590" priority="8399">
      <formula>ISTEXT($W$1074)</formula>
    </cfRule>
  </conditionalFormatting>
  <conditionalFormatting sqref="W1074">
    <cfRule type="cellIs" dxfId="10589" priority="8398" operator="lessThan">
      <formula>0</formula>
    </cfRule>
  </conditionalFormatting>
  <conditionalFormatting sqref="X1074">
    <cfRule type="cellIs" dxfId="10588" priority="8397" operator="greaterThan">
      <formula>5000000</formula>
    </cfRule>
  </conditionalFormatting>
  <conditionalFormatting sqref="X1074">
    <cfRule type="expression" dxfId="10587" priority="8396">
      <formula>ISTEXT($X$1074)</formula>
    </cfRule>
  </conditionalFormatting>
  <conditionalFormatting sqref="X1074">
    <cfRule type="cellIs" dxfId="10586" priority="8395" operator="lessThan">
      <formula>0</formula>
    </cfRule>
  </conditionalFormatting>
  <conditionalFormatting sqref="Y1074">
    <cfRule type="cellIs" dxfId="10585" priority="8394" operator="greaterThan">
      <formula>5000000</formula>
    </cfRule>
  </conditionalFormatting>
  <conditionalFormatting sqref="Y1074">
    <cfRule type="expression" dxfId="10584" priority="8393">
      <formula>ISTEXT($Y$1074)</formula>
    </cfRule>
  </conditionalFormatting>
  <conditionalFormatting sqref="Y1074">
    <cfRule type="cellIs" dxfId="10583" priority="8392" operator="lessThan">
      <formula>0</formula>
    </cfRule>
  </conditionalFormatting>
  <conditionalFormatting sqref="Z1074">
    <cfRule type="cellIs" dxfId="10582" priority="8391" operator="greaterThan">
      <formula>5000000</formula>
    </cfRule>
  </conditionalFormatting>
  <conditionalFormatting sqref="Z1074">
    <cfRule type="expression" dxfId="10581" priority="8390">
      <formula>ISTEXT($Z$1074)</formula>
    </cfRule>
  </conditionalFormatting>
  <conditionalFormatting sqref="Z1074">
    <cfRule type="cellIs" dxfId="10580" priority="8389" operator="lessThan">
      <formula>0</formula>
    </cfRule>
  </conditionalFormatting>
  <conditionalFormatting sqref="D1075">
    <cfRule type="cellIs" dxfId="10579" priority="8388" operator="greaterThan">
      <formula>5000000</formula>
    </cfRule>
  </conditionalFormatting>
  <conditionalFormatting sqref="D1075">
    <cfRule type="expression" dxfId="10578" priority="8387">
      <formula>ISTEXT($D$1075)</formula>
    </cfRule>
  </conditionalFormatting>
  <conditionalFormatting sqref="D1075">
    <cfRule type="cellIs" dxfId="10577" priority="8386" operator="lessThan">
      <formula>0</formula>
    </cfRule>
  </conditionalFormatting>
  <conditionalFormatting sqref="E1075">
    <cfRule type="cellIs" dxfId="10576" priority="8385" operator="greaterThan">
      <formula>5000000</formula>
    </cfRule>
  </conditionalFormatting>
  <conditionalFormatting sqref="E1075">
    <cfRule type="expression" dxfId="10575" priority="8384">
      <formula>ISTEXT($E$1075)</formula>
    </cfRule>
  </conditionalFormatting>
  <conditionalFormatting sqref="E1075">
    <cfRule type="cellIs" dxfId="10574" priority="8383" operator="lessThan">
      <formula>0</formula>
    </cfRule>
  </conditionalFormatting>
  <conditionalFormatting sqref="F1075">
    <cfRule type="cellIs" dxfId="10573" priority="8382" operator="greaterThan">
      <formula>5000000</formula>
    </cfRule>
  </conditionalFormatting>
  <conditionalFormatting sqref="F1075">
    <cfRule type="expression" dxfId="10572" priority="8381">
      <formula>ISTEXT($F$1075)</formula>
    </cfRule>
  </conditionalFormatting>
  <conditionalFormatting sqref="F1075">
    <cfRule type="cellIs" dxfId="10571" priority="8380" operator="lessThan">
      <formula>0</formula>
    </cfRule>
  </conditionalFormatting>
  <conditionalFormatting sqref="G1075">
    <cfRule type="cellIs" dxfId="10570" priority="8379" operator="greaterThan">
      <formula>5000000</formula>
    </cfRule>
  </conditionalFormatting>
  <conditionalFormatting sqref="G1075">
    <cfRule type="expression" dxfId="10569" priority="8378">
      <formula>ISTEXT($G$1075)</formula>
    </cfRule>
  </conditionalFormatting>
  <conditionalFormatting sqref="G1075">
    <cfRule type="cellIs" dxfId="10568" priority="8377" operator="lessThan">
      <formula>0</formula>
    </cfRule>
  </conditionalFormatting>
  <conditionalFormatting sqref="H1075">
    <cfRule type="cellIs" dxfId="10567" priority="8376" operator="greaterThan">
      <formula>5000000</formula>
    </cfRule>
  </conditionalFormatting>
  <conditionalFormatting sqref="H1075">
    <cfRule type="expression" dxfId="10566" priority="8375">
      <formula>ISTEXT($H$1075)</formula>
    </cfRule>
  </conditionalFormatting>
  <conditionalFormatting sqref="H1075">
    <cfRule type="cellIs" dxfId="10565" priority="8374" operator="lessThan">
      <formula>0</formula>
    </cfRule>
  </conditionalFormatting>
  <conditionalFormatting sqref="I1075">
    <cfRule type="cellIs" dxfId="10564" priority="8373" operator="greaterThan">
      <formula>5000000</formula>
    </cfRule>
  </conditionalFormatting>
  <conditionalFormatting sqref="I1075">
    <cfRule type="expression" dxfId="10563" priority="8372">
      <formula>ISTEXT($I$1075)</formula>
    </cfRule>
  </conditionalFormatting>
  <conditionalFormatting sqref="I1075">
    <cfRule type="cellIs" dxfId="10562" priority="8371" operator="lessThan">
      <formula>0</formula>
    </cfRule>
  </conditionalFormatting>
  <conditionalFormatting sqref="J1075">
    <cfRule type="cellIs" dxfId="10561" priority="8370" operator="greaterThan">
      <formula>5000000</formula>
    </cfRule>
  </conditionalFormatting>
  <conditionalFormatting sqref="J1075">
    <cfRule type="expression" dxfId="10560" priority="8369">
      <formula>ISTEXT($J$1075)</formula>
    </cfRule>
  </conditionalFormatting>
  <conditionalFormatting sqref="J1075">
    <cfRule type="cellIs" dxfId="10559" priority="8368" operator="lessThan">
      <formula>0</formula>
    </cfRule>
  </conditionalFormatting>
  <conditionalFormatting sqref="K1075">
    <cfRule type="cellIs" dxfId="10558" priority="8367" operator="greaterThan">
      <formula>5000000</formula>
    </cfRule>
  </conditionalFormatting>
  <conditionalFormatting sqref="K1075">
    <cfRule type="expression" dxfId="10557" priority="8366">
      <formula>ISTEXT($K$1075)</formula>
    </cfRule>
  </conditionalFormatting>
  <conditionalFormatting sqref="K1075">
    <cfRule type="cellIs" dxfId="10556" priority="8365" operator="lessThan">
      <formula>0</formula>
    </cfRule>
  </conditionalFormatting>
  <conditionalFormatting sqref="L1075">
    <cfRule type="cellIs" dxfId="10555" priority="8364" operator="greaterThan">
      <formula>5000000</formula>
    </cfRule>
  </conditionalFormatting>
  <conditionalFormatting sqref="L1075">
    <cfRule type="expression" dxfId="10554" priority="8363">
      <formula>ISTEXT($L$1075)</formula>
    </cfRule>
  </conditionalFormatting>
  <conditionalFormatting sqref="L1075">
    <cfRule type="cellIs" dxfId="10553" priority="8362" operator="lessThan">
      <formula>0</formula>
    </cfRule>
  </conditionalFormatting>
  <conditionalFormatting sqref="M1075">
    <cfRule type="cellIs" dxfId="10552" priority="8361" operator="greaterThan">
      <formula>5000000</formula>
    </cfRule>
  </conditionalFormatting>
  <conditionalFormatting sqref="M1075">
    <cfRule type="expression" dxfId="10551" priority="8360">
      <formula>ISTEXT($M$1075)</formula>
    </cfRule>
  </conditionalFormatting>
  <conditionalFormatting sqref="M1075">
    <cfRule type="cellIs" dxfId="10550" priority="8359" operator="lessThan">
      <formula>0</formula>
    </cfRule>
  </conditionalFormatting>
  <conditionalFormatting sqref="N1075">
    <cfRule type="cellIs" dxfId="10549" priority="8358" operator="greaterThan">
      <formula>5000000</formula>
    </cfRule>
  </conditionalFormatting>
  <conditionalFormatting sqref="N1075">
    <cfRule type="expression" dxfId="10548" priority="8357">
      <formula>ISTEXT($N$1075)</formula>
    </cfRule>
  </conditionalFormatting>
  <conditionalFormatting sqref="N1075">
    <cfRule type="cellIs" dxfId="10547" priority="8356" operator="lessThan">
      <formula>0</formula>
    </cfRule>
  </conditionalFormatting>
  <conditionalFormatting sqref="O1075">
    <cfRule type="cellIs" dxfId="10546" priority="8355" operator="greaterThan">
      <formula>5000000</formula>
    </cfRule>
  </conditionalFormatting>
  <conditionalFormatting sqref="O1075">
    <cfRule type="expression" dxfId="10545" priority="8354">
      <formula>ISTEXT($O$1075)</formula>
    </cfRule>
  </conditionalFormatting>
  <conditionalFormatting sqref="O1075">
    <cfRule type="cellIs" dxfId="10544" priority="8353" operator="lessThan">
      <formula>0</formula>
    </cfRule>
  </conditionalFormatting>
  <conditionalFormatting sqref="P1075">
    <cfRule type="cellIs" dxfId="10543" priority="8352" operator="greaterThan">
      <formula>5000000</formula>
    </cfRule>
  </conditionalFormatting>
  <conditionalFormatting sqref="P1075">
    <cfRule type="expression" dxfId="10542" priority="8351">
      <formula>ISTEXT($P$1075)</formula>
    </cfRule>
  </conditionalFormatting>
  <conditionalFormatting sqref="P1075">
    <cfRule type="cellIs" dxfId="10541" priority="8350" operator="lessThan">
      <formula>0</formula>
    </cfRule>
  </conditionalFormatting>
  <conditionalFormatting sqref="Q1075">
    <cfRule type="cellIs" dxfId="10540" priority="8349" operator="greaterThan">
      <formula>5000000</formula>
    </cfRule>
  </conditionalFormatting>
  <conditionalFormatting sqref="Q1075">
    <cfRule type="expression" dxfId="10539" priority="8348">
      <formula>ISTEXT($Q$1075)</formula>
    </cfRule>
  </conditionalFormatting>
  <conditionalFormatting sqref="Q1075">
    <cfRule type="cellIs" dxfId="10538" priority="8347" operator="lessThan">
      <formula>0</formula>
    </cfRule>
  </conditionalFormatting>
  <conditionalFormatting sqref="R1075">
    <cfRule type="cellIs" dxfId="10537" priority="8346" operator="greaterThan">
      <formula>5000000</formula>
    </cfRule>
  </conditionalFormatting>
  <conditionalFormatting sqref="R1075">
    <cfRule type="expression" dxfId="10536" priority="8345">
      <formula>ISTEXT($R$1075)</formula>
    </cfRule>
  </conditionalFormatting>
  <conditionalFormatting sqref="R1075">
    <cfRule type="cellIs" dxfId="10535" priority="8344" operator="lessThan">
      <formula>0</formula>
    </cfRule>
  </conditionalFormatting>
  <conditionalFormatting sqref="S1075">
    <cfRule type="cellIs" dxfId="10534" priority="8343" operator="greaterThan">
      <formula>5000000</formula>
    </cfRule>
  </conditionalFormatting>
  <conditionalFormatting sqref="S1075">
    <cfRule type="expression" dxfId="10533" priority="8342">
      <formula>ISTEXT($S$1075)</formula>
    </cfRule>
  </conditionalFormatting>
  <conditionalFormatting sqref="S1075">
    <cfRule type="cellIs" dxfId="10532" priority="8341" operator="lessThan">
      <formula>0</formula>
    </cfRule>
  </conditionalFormatting>
  <conditionalFormatting sqref="T1075">
    <cfRule type="cellIs" dxfId="10531" priority="8340" operator="greaterThan">
      <formula>5000000</formula>
    </cfRule>
  </conditionalFormatting>
  <conditionalFormatting sqref="T1075">
    <cfRule type="expression" dxfId="10530" priority="8339">
      <formula>ISTEXT($T$1075)</formula>
    </cfRule>
  </conditionalFormatting>
  <conditionalFormatting sqref="T1075">
    <cfRule type="cellIs" dxfId="10529" priority="8338" operator="lessThan">
      <formula>0</formula>
    </cfRule>
  </conditionalFormatting>
  <conditionalFormatting sqref="U1075">
    <cfRule type="cellIs" dxfId="10528" priority="8337" operator="greaterThan">
      <formula>5000000</formula>
    </cfRule>
  </conditionalFormatting>
  <conditionalFormatting sqref="U1075">
    <cfRule type="expression" dxfId="10527" priority="8336">
      <formula>ISTEXT($U$1075)</formula>
    </cfRule>
  </conditionalFormatting>
  <conditionalFormatting sqref="U1075">
    <cfRule type="cellIs" dxfId="10526" priority="8335" operator="lessThan">
      <formula>0</formula>
    </cfRule>
  </conditionalFormatting>
  <conditionalFormatting sqref="V1075">
    <cfRule type="cellIs" dxfId="10525" priority="8334" operator="greaterThan">
      <formula>5000000</formula>
    </cfRule>
  </conditionalFormatting>
  <conditionalFormatting sqref="V1075">
    <cfRule type="expression" dxfId="10524" priority="8333">
      <formula>ISTEXT($V$1075)</formula>
    </cfRule>
  </conditionalFormatting>
  <conditionalFormatting sqref="V1075">
    <cfRule type="cellIs" dxfId="10523" priority="8332" operator="lessThan">
      <formula>0</formula>
    </cfRule>
  </conditionalFormatting>
  <conditionalFormatting sqref="W1075">
    <cfRule type="cellIs" dxfId="10522" priority="8331" operator="greaterThan">
      <formula>5000000</formula>
    </cfRule>
  </conditionalFormatting>
  <conditionalFormatting sqref="W1075">
    <cfRule type="expression" dxfId="10521" priority="8330">
      <formula>ISTEXT($W$1075)</formula>
    </cfRule>
  </conditionalFormatting>
  <conditionalFormatting sqref="W1075">
    <cfRule type="cellIs" dxfId="10520" priority="8329" operator="lessThan">
      <formula>0</formula>
    </cfRule>
  </conditionalFormatting>
  <conditionalFormatting sqref="X1075">
    <cfRule type="cellIs" dxfId="10519" priority="8328" operator="greaterThan">
      <formula>5000000</formula>
    </cfRule>
  </conditionalFormatting>
  <conditionalFormatting sqref="X1075">
    <cfRule type="expression" dxfId="10518" priority="8327">
      <formula>ISTEXT($X$1075)</formula>
    </cfRule>
  </conditionalFormatting>
  <conditionalFormatting sqref="X1075">
    <cfRule type="cellIs" dxfId="10517" priority="8326" operator="lessThan">
      <formula>0</formula>
    </cfRule>
  </conditionalFormatting>
  <conditionalFormatting sqref="Y1075">
    <cfRule type="cellIs" dxfId="10516" priority="8325" operator="greaterThan">
      <formula>5000000</formula>
    </cfRule>
  </conditionalFormatting>
  <conditionalFormatting sqref="Y1075">
    <cfRule type="expression" dxfId="10515" priority="8324">
      <formula>ISTEXT($Y$1075)</formula>
    </cfRule>
  </conditionalFormatting>
  <conditionalFormatting sqref="Y1075">
    <cfRule type="cellIs" dxfId="10514" priority="8323" operator="lessThan">
      <formula>0</formula>
    </cfRule>
  </conditionalFormatting>
  <conditionalFormatting sqref="Z1075">
    <cfRule type="cellIs" dxfId="10513" priority="8322" operator="greaterThan">
      <formula>5000000</formula>
    </cfRule>
  </conditionalFormatting>
  <conditionalFormatting sqref="Z1075">
    <cfRule type="expression" dxfId="10512" priority="8321">
      <formula>ISTEXT($Z$1075)</formula>
    </cfRule>
  </conditionalFormatting>
  <conditionalFormatting sqref="Z1075">
    <cfRule type="cellIs" dxfId="10511" priority="8320" operator="lessThan">
      <formula>0</formula>
    </cfRule>
  </conditionalFormatting>
  <conditionalFormatting sqref="D1076">
    <cfRule type="cellIs" dxfId="10510" priority="8319" operator="greaterThan">
      <formula>5000000</formula>
    </cfRule>
  </conditionalFormatting>
  <conditionalFormatting sqref="D1076">
    <cfRule type="expression" dxfId="10509" priority="8318">
      <formula>ISTEXT($D$1076)</formula>
    </cfRule>
  </conditionalFormatting>
  <conditionalFormatting sqref="D1076">
    <cfRule type="cellIs" dxfId="10508" priority="8317" operator="lessThan">
      <formula>0</formula>
    </cfRule>
  </conditionalFormatting>
  <conditionalFormatting sqref="E1076">
    <cfRule type="cellIs" dxfId="10507" priority="8316" operator="greaterThan">
      <formula>5000000</formula>
    </cfRule>
  </conditionalFormatting>
  <conditionalFormatting sqref="E1076">
    <cfRule type="expression" dxfId="10506" priority="8315">
      <formula>ISTEXT($E$1076)</formula>
    </cfRule>
  </conditionalFormatting>
  <conditionalFormatting sqref="E1076">
    <cfRule type="cellIs" dxfId="10505" priority="8314" operator="lessThan">
      <formula>0</formula>
    </cfRule>
  </conditionalFormatting>
  <conditionalFormatting sqref="F1076">
    <cfRule type="cellIs" dxfId="10504" priority="8313" operator="greaterThan">
      <formula>5000000</formula>
    </cfRule>
  </conditionalFormatting>
  <conditionalFormatting sqref="F1076">
    <cfRule type="expression" dxfId="10503" priority="8312">
      <formula>ISTEXT($F$1076)</formula>
    </cfRule>
  </conditionalFormatting>
  <conditionalFormatting sqref="F1076">
    <cfRule type="cellIs" dxfId="10502" priority="8311" operator="lessThan">
      <formula>0</formula>
    </cfRule>
  </conditionalFormatting>
  <conditionalFormatting sqref="G1076">
    <cfRule type="cellIs" dxfId="10501" priority="8310" operator="greaterThan">
      <formula>5000000</formula>
    </cfRule>
  </conditionalFormatting>
  <conditionalFormatting sqref="G1076">
    <cfRule type="expression" dxfId="10500" priority="8309">
      <formula>ISTEXT($G$1076)</formula>
    </cfRule>
  </conditionalFormatting>
  <conditionalFormatting sqref="G1076">
    <cfRule type="cellIs" dxfId="10499" priority="8308" operator="lessThan">
      <formula>0</formula>
    </cfRule>
  </conditionalFormatting>
  <conditionalFormatting sqref="H1076">
    <cfRule type="cellIs" dxfId="10498" priority="8307" operator="greaterThan">
      <formula>5000000</formula>
    </cfRule>
  </conditionalFormatting>
  <conditionalFormatting sqref="H1076">
    <cfRule type="expression" dxfId="10497" priority="8306">
      <formula>ISTEXT($H$1076)</formula>
    </cfRule>
  </conditionalFormatting>
  <conditionalFormatting sqref="H1076">
    <cfRule type="cellIs" dxfId="10496" priority="8305" operator="lessThan">
      <formula>0</formula>
    </cfRule>
  </conditionalFormatting>
  <conditionalFormatting sqref="I1076">
    <cfRule type="cellIs" dxfId="10495" priority="8304" operator="greaterThan">
      <formula>5000000</formula>
    </cfRule>
  </conditionalFormatting>
  <conditionalFormatting sqref="I1076">
    <cfRule type="expression" dxfId="10494" priority="8303">
      <formula>ISTEXT($I$1076)</formula>
    </cfRule>
  </conditionalFormatting>
  <conditionalFormatting sqref="I1076">
    <cfRule type="cellIs" dxfId="10493" priority="8302" operator="lessThan">
      <formula>0</formula>
    </cfRule>
  </conditionalFormatting>
  <conditionalFormatting sqref="J1076">
    <cfRule type="cellIs" dxfId="10492" priority="8301" operator="greaterThan">
      <formula>5000000</formula>
    </cfRule>
  </conditionalFormatting>
  <conditionalFormatting sqref="J1076">
    <cfRule type="expression" dxfId="10491" priority="8300">
      <formula>ISTEXT($J$1076)</formula>
    </cfRule>
  </conditionalFormatting>
  <conditionalFormatting sqref="J1076">
    <cfRule type="cellIs" dxfId="10490" priority="8299" operator="lessThan">
      <formula>0</formula>
    </cfRule>
  </conditionalFormatting>
  <conditionalFormatting sqref="K1076">
    <cfRule type="cellIs" dxfId="10489" priority="8298" operator="greaterThan">
      <formula>5000000</formula>
    </cfRule>
  </conditionalFormatting>
  <conditionalFormatting sqref="K1076">
    <cfRule type="expression" dxfId="10488" priority="8297">
      <formula>ISTEXT($K$1076)</formula>
    </cfRule>
  </conditionalFormatting>
  <conditionalFormatting sqref="K1076">
    <cfRule type="cellIs" dxfId="10487" priority="8296" operator="lessThan">
      <formula>0</formula>
    </cfRule>
  </conditionalFormatting>
  <conditionalFormatting sqref="L1076">
    <cfRule type="cellIs" dxfId="10486" priority="8295" operator="greaterThan">
      <formula>5000000</formula>
    </cfRule>
  </conditionalFormatting>
  <conditionalFormatting sqref="L1076">
    <cfRule type="expression" dxfId="10485" priority="8294">
      <formula>ISTEXT($L$1076)</formula>
    </cfRule>
  </conditionalFormatting>
  <conditionalFormatting sqref="L1076">
    <cfRule type="cellIs" dxfId="10484" priority="8293" operator="lessThan">
      <formula>0</formula>
    </cfRule>
  </conditionalFormatting>
  <conditionalFormatting sqref="M1076">
    <cfRule type="cellIs" dxfId="10483" priority="8292" operator="greaterThan">
      <formula>5000000</formula>
    </cfRule>
  </conditionalFormatting>
  <conditionalFormatting sqref="M1076">
    <cfRule type="expression" dxfId="10482" priority="8291">
      <formula>ISTEXT($M$1076)</formula>
    </cfRule>
  </conditionalFormatting>
  <conditionalFormatting sqref="M1076">
    <cfRule type="cellIs" dxfId="10481" priority="8290" operator="lessThan">
      <formula>0</formula>
    </cfRule>
  </conditionalFormatting>
  <conditionalFormatting sqref="N1076">
    <cfRule type="cellIs" dxfId="10480" priority="8289" operator="greaterThan">
      <formula>5000000</formula>
    </cfRule>
  </conditionalFormatting>
  <conditionalFormatting sqref="N1076">
    <cfRule type="expression" dxfId="10479" priority="8288">
      <formula>ISTEXT($N$1076)</formula>
    </cfRule>
  </conditionalFormatting>
  <conditionalFormatting sqref="N1076">
    <cfRule type="cellIs" dxfId="10478" priority="8287" operator="lessThan">
      <formula>0</formula>
    </cfRule>
  </conditionalFormatting>
  <conditionalFormatting sqref="O1076">
    <cfRule type="cellIs" dxfId="10477" priority="8286" operator="greaterThan">
      <formula>5000000</formula>
    </cfRule>
  </conditionalFormatting>
  <conditionalFormatting sqref="O1076">
    <cfRule type="expression" dxfId="10476" priority="8285">
      <formula>ISTEXT($O$1076)</formula>
    </cfRule>
  </conditionalFormatting>
  <conditionalFormatting sqref="O1076">
    <cfRule type="cellIs" dxfId="10475" priority="8284" operator="lessThan">
      <formula>0</formula>
    </cfRule>
  </conditionalFormatting>
  <conditionalFormatting sqref="P1076">
    <cfRule type="cellIs" dxfId="10474" priority="8283" operator="greaterThan">
      <formula>5000000</formula>
    </cfRule>
  </conditionalFormatting>
  <conditionalFormatting sqref="P1076">
    <cfRule type="expression" dxfId="10473" priority="8282">
      <formula>ISTEXT($P$1076)</formula>
    </cfRule>
  </conditionalFormatting>
  <conditionalFormatting sqref="P1076">
    <cfRule type="cellIs" dxfId="10472" priority="8281" operator="lessThan">
      <formula>0</formula>
    </cfRule>
  </conditionalFormatting>
  <conditionalFormatting sqref="Q1076">
    <cfRule type="cellIs" dxfId="10471" priority="8280" operator="greaterThan">
      <formula>5000000</formula>
    </cfRule>
  </conditionalFormatting>
  <conditionalFormatting sqref="Q1076">
    <cfRule type="expression" dxfId="10470" priority="8279">
      <formula>ISTEXT($Q$1076)</formula>
    </cfRule>
  </conditionalFormatting>
  <conditionalFormatting sqref="Q1076">
    <cfRule type="cellIs" dxfId="10469" priority="8278" operator="lessThan">
      <formula>0</formula>
    </cfRule>
  </conditionalFormatting>
  <conditionalFormatting sqref="R1076">
    <cfRule type="cellIs" dxfId="10468" priority="8277" operator="greaterThan">
      <formula>5000000</formula>
    </cfRule>
  </conditionalFormatting>
  <conditionalFormatting sqref="R1076">
    <cfRule type="expression" dxfId="10467" priority="8276">
      <formula>ISTEXT($R$1076)</formula>
    </cfRule>
  </conditionalFormatting>
  <conditionalFormatting sqref="R1076">
    <cfRule type="cellIs" dxfId="10466" priority="8275" operator="lessThan">
      <formula>0</formula>
    </cfRule>
  </conditionalFormatting>
  <conditionalFormatting sqref="S1076">
    <cfRule type="cellIs" dxfId="10465" priority="8274" operator="greaterThan">
      <formula>5000000</formula>
    </cfRule>
  </conditionalFormatting>
  <conditionalFormatting sqref="S1076">
    <cfRule type="expression" dxfId="10464" priority="8273">
      <formula>ISTEXT($S$1076)</formula>
    </cfRule>
  </conditionalFormatting>
  <conditionalFormatting sqref="S1076">
    <cfRule type="cellIs" dxfId="10463" priority="8272" operator="lessThan">
      <formula>0</formula>
    </cfRule>
  </conditionalFormatting>
  <conditionalFormatting sqref="T1076">
    <cfRule type="cellIs" dxfId="10462" priority="8271" operator="greaterThan">
      <formula>5000000</formula>
    </cfRule>
  </conditionalFormatting>
  <conditionalFormatting sqref="T1076">
    <cfRule type="expression" dxfId="10461" priority="8270">
      <formula>ISTEXT($T$1076)</formula>
    </cfRule>
  </conditionalFormatting>
  <conditionalFormatting sqref="T1076">
    <cfRule type="cellIs" dxfId="10460" priority="8269" operator="lessThan">
      <formula>0</formula>
    </cfRule>
  </conditionalFormatting>
  <conditionalFormatting sqref="U1076">
    <cfRule type="cellIs" dxfId="10459" priority="8268" operator="greaterThan">
      <formula>5000000</formula>
    </cfRule>
  </conditionalFormatting>
  <conditionalFormatting sqref="U1076">
    <cfRule type="expression" dxfId="10458" priority="8267">
      <formula>ISTEXT($U$1076)</formula>
    </cfRule>
  </conditionalFormatting>
  <conditionalFormatting sqref="U1076">
    <cfRule type="cellIs" dxfId="10457" priority="8266" operator="lessThan">
      <formula>0</formula>
    </cfRule>
  </conditionalFormatting>
  <conditionalFormatting sqref="V1076">
    <cfRule type="cellIs" dxfId="10456" priority="8265" operator="greaterThan">
      <formula>5000000</formula>
    </cfRule>
  </conditionalFormatting>
  <conditionalFormatting sqref="V1076">
    <cfRule type="expression" dxfId="10455" priority="8264">
      <formula>ISTEXT($V$1076)</formula>
    </cfRule>
  </conditionalFormatting>
  <conditionalFormatting sqref="V1076">
    <cfRule type="cellIs" dxfId="10454" priority="8263" operator="lessThan">
      <formula>0</formula>
    </cfRule>
  </conditionalFormatting>
  <conditionalFormatting sqref="W1076">
    <cfRule type="cellIs" dxfId="10453" priority="8262" operator="greaterThan">
      <formula>5000000</formula>
    </cfRule>
  </conditionalFormatting>
  <conditionalFormatting sqref="W1076">
    <cfRule type="expression" dxfId="10452" priority="8261">
      <formula>ISTEXT($W$1076)</formula>
    </cfRule>
  </conditionalFormatting>
  <conditionalFormatting sqref="W1076">
    <cfRule type="cellIs" dxfId="10451" priority="8260" operator="lessThan">
      <formula>0</formula>
    </cfRule>
  </conditionalFormatting>
  <conditionalFormatting sqref="X1076">
    <cfRule type="cellIs" dxfId="10450" priority="8259" operator="greaterThan">
      <formula>5000000</formula>
    </cfRule>
  </conditionalFormatting>
  <conditionalFormatting sqref="X1076">
    <cfRule type="expression" dxfId="10449" priority="8258">
      <formula>ISTEXT($X$1076)</formula>
    </cfRule>
  </conditionalFormatting>
  <conditionalFormatting sqref="X1076">
    <cfRule type="cellIs" dxfId="10448" priority="8257" operator="lessThan">
      <formula>0</formula>
    </cfRule>
  </conditionalFormatting>
  <conditionalFormatting sqref="Y1076">
    <cfRule type="cellIs" dxfId="10447" priority="8256" operator="greaterThan">
      <formula>5000000</formula>
    </cfRule>
  </conditionalFormatting>
  <conditionalFormatting sqref="Y1076">
    <cfRule type="expression" dxfId="10446" priority="8255">
      <formula>ISTEXT($Y$1076)</formula>
    </cfRule>
  </conditionalFormatting>
  <conditionalFormatting sqref="Y1076">
    <cfRule type="cellIs" dxfId="10445" priority="8254" operator="lessThan">
      <formula>0</formula>
    </cfRule>
  </conditionalFormatting>
  <conditionalFormatting sqref="Z1076">
    <cfRule type="cellIs" dxfId="10444" priority="8253" operator="greaterThan">
      <formula>5000000</formula>
    </cfRule>
  </conditionalFormatting>
  <conditionalFormatting sqref="Z1076">
    <cfRule type="expression" dxfId="10443" priority="8252">
      <formula>ISTEXT($Z$1076)</formula>
    </cfRule>
  </conditionalFormatting>
  <conditionalFormatting sqref="Z1076">
    <cfRule type="cellIs" dxfId="10442" priority="8251" operator="lessThan">
      <formula>0</formula>
    </cfRule>
  </conditionalFormatting>
  <conditionalFormatting sqref="D1077">
    <cfRule type="cellIs" dxfId="10441" priority="8250" operator="greaterThan">
      <formula>5000000</formula>
    </cfRule>
  </conditionalFormatting>
  <conditionalFormatting sqref="D1077">
    <cfRule type="expression" dxfId="10440" priority="8249">
      <formula>ISTEXT($D$1077)</formula>
    </cfRule>
  </conditionalFormatting>
  <conditionalFormatting sqref="D1077">
    <cfRule type="cellIs" dxfId="10439" priority="8248" operator="lessThan">
      <formula>0</formula>
    </cfRule>
  </conditionalFormatting>
  <conditionalFormatting sqref="E1077">
    <cfRule type="cellIs" dxfId="10438" priority="8247" operator="greaterThan">
      <formula>5000000</formula>
    </cfRule>
  </conditionalFormatting>
  <conditionalFormatting sqref="E1077">
    <cfRule type="expression" dxfId="10437" priority="8246">
      <formula>ISTEXT($E$1077)</formula>
    </cfRule>
  </conditionalFormatting>
  <conditionalFormatting sqref="E1077">
    <cfRule type="cellIs" dxfId="10436" priority="8245" operator="lessThan">
      <formula>0</formula>
    </cfRule>
  </conditionalFormatting>
  <conditionalFormatting sqref="F1077">
    <cfRule type="cellIs" dxfId="10435" priority="8244" operator="greaterThan">
      <formula>5000000</formula>
    </cfRule>
  </conditionalFormatting>
  <conditionalFormatting sqref="F1077">
    <cfRule type="expression" dxfId="10434" priority="8243">
      <formula>ISTEXT($F$1077)</formula>
    </cfRule>
  </conditionalFormatting>
  <conditionalFormatting sqref="F1077">
    <cfRule type="cellIs" dxfId="10433" priority="8242" operator="lessThan">
      <formula>0</formula>
    </cfRule>
  </conditionalFormatting>
  <conditionalFormatting sqref="G1077">
    <cfRule type="cellIs" dxfId="10432" priority="8241" operator="greaterThan">
      <formula>5000000</formula>
    </cfRule>
  </conditionalFormatting>
  <conditionalFormatting sqref="G1077">
    <cfRule type="expression" dxfId="10431" priority="8240">
      <formula>ISTEXT($G$1077)</formula>
    </cfRule>
  </conditionalFormatting>
  <conditionalFormatting sqref="G1077">
    <cfRule type="cellIs" dxfId="10430" priority="8239" operator="lessThan">
      <formula>0</formula>
    </cfRule>
  </conditionalFormatting>
  <conditionalFormatting sqref="H1077">
    <cfRule type="cellIs" dxfId="10429" priority="8238" operator="greaterThan">
      <formula>5000000</formula>
    </cfRule>
  </conditionalFormatting>
  <conditionalFormatting sqref="H1077">
    <cfRule type="expression" dxfId="10428" priority="8237">
      <formula>ISTEXT($H$1077)</formula>
    </cfRule>
  </conditionalFormatting>
  <conditionalFormatting sqref="H1077">
    <cfRule type="cellIs" dxfId="10427" priority="8236" operator="lessThan">
      <formula>0</formula>
    </cfRule>
  </conditionalFormatting>
  <conditionalFormatting sqref="I1077">
    <cfRule type="cellIs" dxfId="10426" priority="8235" operator="greaterThan">
      <formula>5000000</formula>
    </cfRule>
  </conditionalFormatting>
  <conditionalFormatting sqref="I1077">
    <cfRule type="expression" dxfId="10425" priority="8234">
      <formula>ISTEXT($I$1077)</formula>
    </cfRule>
  </conditionalFormatting>
  <conditionalFormatting sqref="I1077">
    <cfRule type="cellIs" dxfId="10424" priority="8233" operator="lessThan">
      <formula>0</formula>
    </cfRule>
  </conditionalFormatting>
  <conditionalFormatting sqref="J1077">
    <cfRule type="cellIs" dxfId="10423" priority="8232" operator="greaterThan">
      <formula>5000000</formula>
    </cfRule>
  </conditionalFormatting>
  <conditionalFormatting sqref="J1077">
    <cfRule type="expression" dxfId="10422" priority="8231">
      <formula>ISTEXT($J$1077)</formula>
    </cfRule>
  </conditionalFormatting>
  <conditionalFormatting sqref="J1077">
    <cfRule type="cellIs" dxfId="10421" priority="8230" operator="lessThan">
      <formula>0</formula>
    </cfRule>
  </conditionalFormatting>
  <conditionalFormatting sqref="K1077">
    <cfRule type="cellIs" dxfId="10420" priority="8229" operator="greaterThan">
      <formula>5000000</formula>
    </cfRule>
  </conditionalFormatting>
  <conditionalFormatting sqref="K1077">
    <cfRule type="expression" dxfId="10419" priority="8228">
      <formula>ISTEXT($K$1077)</formula>
    </cfRule>
  </conditionalFormatting>
  <conditionalFormatting sqref="K1077">
    <cfRule type="cellIs" dxfId="10418" priority="8227" operator="lessThan">
      <formula>0</formula>
    </cfRule>
  </conditionalFormatting>
  <conditionalFormatting sqref="L1077">
    <cfRule type="cellIs" dxfId="10417" priority="8226" operator="greaterThan">
      <formula>5000000</formula>
    </cfRule>
  </conditionalFormatting>
  <conditionalFormatting sqref="L1077">
    <cfRule type="expression" dxfId="10416" priority="8225">
      <formula>ISTEXT($L$1077)</formula>
    </cfRule>
  </conditionalFormatting>
  <conditionalFormatting sqref="L1077">
    <cfRule type="cellIs" dxfId="10415" priority="8224" operator="lessThan">
      <formula>0</formula>
    </cfRule>
  </conditionalFormatting>
  <conditionalFormatting sqref="M1077">
    <cfRule type="cellIs" dxfId="10414" priority="8223" operator="greaterThan">
      <formula>5000000</formula>
    </cfRule>
  </conditionalFormatting>
  <conditionalFormatting sqref="M1077">
    <cfRule type="expression" dxfId="10413" priority="8222">
      <formula>ISTEXT($M$1077)</formula>
    </cfRule>
  </conditionalFormatting>
  <conditionalFormatting sqref="M1077">
    <cfRule type="cellIs" dxfId="10412" priority="8221" operator="lessThan">
      <formula>0</formula>
    </cfRule>
  </conditionalFormatting>
  <conditionalFormatting sqref="N1077">
    <cfRule type="cellIs" dxfId="10411" priority="8220" operator="greaterThan">
      <formula>5000000</formula>
    </cfRule>
  </conditionalFormatting>
  <conditionalFormatting sqref="N1077">
    <cfRule type="expression" dxfId="10410" priority="8219">
      <formula>ISTEXT($N$1077)</formula>
    </cfRule>
  </conditionalFormatting>
  <conditionalFormatting sqref="N1077">
    <cfRule type="cellIs" dxfId="10409" priority="8218" operator="lessThan">
      <formula>0</formula>
    </cfRule>
  </conditionalFormatting>
  <conditionalFormatting sqref="O1077">
    <cfRule type="cellIs" dxfId="10408" priority="8217" operator="greaterThan">
      <formula>5000000</formula>
    </cfRule>
  </conditionalFormatting>
  <conditionalFormatting sqref="O1077">
    <cfRule type="expression" dxfId="10407" priority="8216">
      <formula>ISTEXT($O$1077)</formula>
    </cfRule>
  </conditionalFormatting>
  <conditionalFormatting sqref="O1077">
    <cfRule type="cellIs" dxfId="10406" priority="8215" operator="lessThan">
      <formula>0</formula>
    </cfRule>
  </conditionalFormatting>
  <conditionalFormatting sqref="P1077">
    <cfRule type="cellIs" dxfId="10405" priority="8214" operator="greaterThan">
      <formula>5000000</formula>
    </cfRule>
  </conditionalFormatting>
  <conditionalFormatting sqref="P1077">
    <cfRule type="expression" dxfId="10404" priority="8213">
      <formula>ISTEXT($P$1077)</formula>
    </cfRule>
  </conditionalFormatting>
  <conditionalFormatting sqref="P1077">
    <cfRule type="cellIs" dxfId="10403" priority="8212" operator="lessThan">
      <formula>0</formula>
    </cfRule>
  </conditionalFormatting>
  <conditionalFormatting sqref="Q1077">
    <cfRule type="cellIs" dxfId="10402" priority="8211" operator="greaterThan">
      <formula>5000000</formula>
    </cfRule>
  </conditionalFormatting>
  <conditionalFormatting sqref="Q1077">
    <cfRule type="expression" dxfId="10401" priority="8210">
      <formula>ISTEXT($Q$1077)</formula>
    </cfRule>
  </conditionalFormatting>
  <conditionalFormatting sqref="Q1077">
    <cfRule type="cellIs" dxfId="10400" priority="8209" operator="lessThan">
      <formula>0</formula>
    </cfRule>
  </conditionalFormatting>
  <conditionalFormatting sqref="R1077">
    <cfRule type="cellIs" dxfId="10399" priority="8208" operator="greaterThan">
      <formula>5000000</formula>
    </cfRule>
  </conditionalFormatting>
  <conditionalFormatting sqref="R1077">
    <cfRule type="expression" dxfId="10398" priority="8207">
      <formula>ISTEXT($R$1077)</formula>
    </cfRule>
  </conditionalFormatting>
  <conditionalFormatting sqref="R1077">
    <cfRule type="cellIs" dxfId="10397" priority="8206" operator="lessThan">
      <formula>0</formula>
    </cfRule>
  </conditionalFormatting>
  <conditionalFormatting sqref="S1077">
    <cfRule type="cellIs" dxfId="10396" priority="8205" operator="greaterThan">
      <formula>5000000</formula>
    </cfRule>
  </conditionalFormatting>
  <conditionalFormatting sqref="S1077">
    <cfRule type="expression" dxfId="10395" priority="8204">
      <formula>ISTEXT($S$1077)</formula>
    </cfRule>
  </conditionalFormatting>
  <conditionalFormatting sqref="S1077">
    <cfRule type="cellIs" dxfId="10394" priority="8203" operator="lessThan">
      <formula>0</formula>
    </cfRule>
  </conditionalFormatting>
  <conditionalFormatting sqref="T1077">
    <cfRule type="cellIs" dxfId="10393" priority="8202" operator="greaterThan">
      <formula>5000000</formula>
    </cfRule>
  </conditionalFormatting>
  <conditionalFormatting sqref="T1077">
    <cfRule type="expression" dxfId="10392" priority="8201">
      <formula>ISTEXT($T$1077)</formula>
    </cfRule>
  </conditionalFormatting>
  <conditionalFormatting sqref="T1077">
    <cfRule type="cellIs" dxfId="10391" priority="8200" operator="lessThan">
      <formula>0</formula>
    </cfRule>
  </conditionalFormatting>
  <conditionalFormatting sqref="U1077">
    <cfRule type="cellIs" dxfId="10390" priority="8199" operator="greaterThan">
      <formula>5000000</formula>
    </cfRule>
  </conditionalFormatting>
  <conditionalFormatting sqref="U1077">
    <cfRule type="expression" dxfId="10389" priority="8198">
      <formula>ISTEXT($U$1077)</formula>
    </cfRule>
  </conditionalFormatting>
  <conditionalFormatting sqref="U1077">
    <cfRule type="cellIs" dxfId="10388" priority="8197" operator="lessThan">
      <formula>0</formula>
    </cfRule>
  </conditionalFormatting>
  <conditionalFormatting sqref="V1077">
    <cfRule type="cellIs" dxfId="10387" priority="8196" operator="greaterThan">
      <formula>5000000</formula>
    </cfRule>
  </conditionalFormatting>
  <conditionalFormatting sqref="V1077">
    <cfRule type="expression" dxfId="10386" priority="8195">
      <formula>ISTEXT($V$1077)</formula>
    </cfRule>
  </conditionalFormatting>
  <conditionalFormatting sqref="V1077">
    <cfRule type="cellIs" dxfId="10385" priority="8194" operator="lessThan">
      <formula>0</formula>
    </cfRule>
  </conditionalFormatting>
  <conditionalFormatting sqref="W1077">
    <cfRule type="cellIs" dxfId="10384" priority="8193" operator="greaterThan">
      <formula>5000000</formula>
    </cfRule>
  </conditionalFormatting>
  <conditionalFormatting sqref="W1077">
    <cfRule type="expression" dxfId="10383" priority="8192">
      <formula>ISTEXT($W$1077)</formula>
    </cfRule>
  </conditionalFormatting>
  <conditionalFormatting sqref="W1077">
    <cfRule type="cellIs" dxfId="10382" priority="8191" operator="lessThan">
      <formula>0</formula>
    </cfRule>
  </conditionalFormatting>
  <conditionalFormatting sqref="X1077">
    <cfRule type="cellIs" dxfId="10381" priority="8190" operator="greaterThan">
      <formula>5000000</formula>
    </cfRule>
  </conditionalFormatting>
  <conditionalFormatting sqref="X1077">
    <cfRule type="expression" dxfId="10380" priority="8189">
      <formula>ISTEXT($X$1077)</formula>
    </cfRule>
  </conditionalFormatting>
  <conditionalFormatting sqref="X1077">
    <cfRule type="cellIs" dxfId="10379" priority="8188" operator="lessThan">
      <formula>0</formula>
    </cfRule>
  </conditionalFormatting>
  <conditionalFormatting sqref="Y1077">
    <cfRule type="cellIs" dxfId="10378" priority="8187" operator="greaterThan">
      <formula>5000000</formula>
    </cfRule>
  </conditionalFormatting>
  <conditionalFormatting sqref="Y1077">
    <cfRule type="expression" dxfId="10377" priority="8186">
      <formula>ISTEXT($Y$1077)</formula>
    </cfRule>
  </conditionalFormatting>
  <conditionalFormatting sqref="Y1077">
    <cfRule type="cellIs" dxfId="10376" priority="8185" operator="lessThan">
      <formula>0</formula>
    </cfRule>
  </conditionalFormatting>
  <conditionalFormatting sqref="Z1077">
    <cfRule type="cellIs" dxfId="10375" priority="8184" operator="greaterThan">
      <formula>5000000</formula>
    </cfRule>
  </conditionalFormatting>
  <conditionalFormatting sqref="Z1077">
    <cfRule type="expression" dxfId="10374" priority="8183">
      <formula>ISTEXT($Z$1077)</formula>
    </cfRule>
  </conditionalFormatting>
  <conditionalFormatting sqref="Z1077">
    <cfRule type="cellIs" dxfId="10373" priority="8182" operator="lessThan">
      <formula>0</formula>
    </cfRule>
  </conditionalFormatting>
  <conditionalFormatting sqref="D1079">
    <cfRule type="cellIs" dxfId="10372" priority="8181" operator="greaterThan">
      <formula>5000000</formula>
    </cfRule>
  </conditionalFormatting>
  <conditionalFormatting sqref="D1079">
    <cfRule type="expression" dxfId="10371" priority="8180">
      <formula>ISTEXT($D$1079)</formula>
    </cfRule>
  </conditionalFormatting>
  <conditionalFormatting sqref="D1079">
    <cfRule type="cellIs" dxfId="10370" priority="8179" operator="lessThan">
      <formula>0</formula>
    </cfRule>
  </conditionalFormatting>
  <conditionalFormatting sqref="E1079">
    <cfRule type="cellIs" dxfId="10369" priority="8178" operator="greaterThan">
      <formula>5000000</formula>
    </cfRule>
  </conditionalFormatting>
  <conditionalFormatting sqref="E1079">
    <cfRule type="expression" dxfId="10368" priority="8177">
      <formula>ISTEXT($E$1079)</formula>
    </cfRule>
  </conditionalFormatting>
  <conditionalFormatting sqref="E1079">
    <cfRule type="cellIs" dxfId="10367" priority="8176" operator="lessThan">
      <formula>0</formula>
    </cfRule>
  </conditionalFormatting>
  <conditionalFormatting sqref="F1079">
    <cfRule type="cellIs" dxfId="10366" priority="8175" operator="greaterThan">
      <formula>5000000</formula>
    </cfRule>
  </conditionalFormatting>
  <conditionalFormatting sqref="F1079">
    <cfRule type="expression" dxfId="10365" priority="8174">
      <formula>ISTEXT($F$1079)</formula>
    </cfRule>
  </conditionalFormatting>
  <conditionalFormatting sqref="F1079">
    <cfRule type="cellIs" dxfId="10364" priority="8173" operator="lessThan">
      <formula>0</formula>
    </cfRule>
  </conditionalFormatting>
  <conditionalFormatting sqref="G1079">
    <cfRule type="cellIs" dxfId="10363" priority="8172" operator="greaterThan">
      <formula>5000000</formula>
    </cfRule>
  </conditionalFormatting>
  <conditionalFormatting sqref="G1079">
    <cfRule type="expression" dxfId="10362" priority="8171">
      <formula>ISTEXT($G$1079)</formula>
    </cfRule>
  </conditionalFormatting>
  <conditionalFormatting sqref="G1079">
    <cfRule type="cellIs" dxfId="10361" priority="8170" operator="lessThan">
      <formula>0</formula>
    </cfRule>
  </conditionalFormatting>
  <conditionalFormatting sqref="H1079">
    <cfRule type="cellIs" dxfId="10360" priority="8169" operator="greaterThan">
      <formula>5000000</formula>
    </cfRule>
  </conditionalFormatting>
  <conditionalFormatting sqref="H1079">
    <cfRule type="expression" dxfId="10359" priority="8168">
      <formula>ISTEXT($H$1079)</formula>
    </cfRule>
  </conditionalFormatting>
  <conditionalFormatting sqref="H1079">
    <cfRule type="cellIs" dxfId="10358" priority="8167" operator="lessThan">
      <formula>0</formula>
    </cfRule>
  </conditionalFormatting>
  <conditionalFormatting sqref="I1079">
    <cfRule type="cellIs" dxfId="10357" priority="8166" operator="greaterThan">
      <formula>5000000</formula>
    </cfRule>
  </conditionalFormatting>
  <conditionalFormatting sqref="I1079">
    <cfRule type="expression" dxfId="10356" priority="8165">
      <formula>ISTEXT($I$1079)</formula>
    </cfRule>
  </conditionalFormatting>
  <conditionalFormatting sqref="I1079">
    <cfRule type="cellIs" dxfId="10355" priority="8164" operator="lessThan">
      <formula>0</formula>
    </cfRule>
  </conditionalFormatting>
  <conditionalFormatting sqref="J1079">
    <cfRule type="cellIs" dxfId="10354" priority="8163" operator="greaterThan">
      <formula>5000000</formula>
    </cfRule>
  </conditionalFormatting>
  <conditionalFormatting sqref="J1079">
    <cfRule type="expression" dxfId="10353" priority="8162">
      <formula>ISTEXT($J$1079)</formula>
    </cfRule>
  </conditionalFormatting>
  <conditionalFormatting sqref="J1079">
    <cfRule type="cellIs" dxfId="10352" priority="8161" operator="lessThan">
      <formula>0</formula>
    </cfRule>
  </conditionalFormatting>
  <conditionalFormatting sqref="K1079">
    <cfRule type="cellIs" dxfId="10351" priority="8160" operator="greaterThan">
      <formula>5000000</formula>
    </cfRule>
  </conditionalFormatting>
  <conditionalFormatting sqref="K1079">
    <cfRule type="expression" dxfId="10350" priority="8159">
      <formula>ISTEXT($K$1079)</formula>
    </cfRule>
  </conditionalFormatting>
  <conditionalFormatting sqref="K1079">
    <cfRule type="cellIs" dxfId="10349" priority="8158" operator="lessThan">
      <formula>0</formula>
    </cfRule>
  </conditionalFormatting>
  <conditionalFormatting sqref="L1079">
    <cfRule type="cellIs" dxfId="10348" priority="8157" operator="greaterThan">
      <formula>5000000</formula>
    </cfRule>
  </conditionalFormatting>
  <conditionalFormatting sqref="L1079">
    <cfRule type="expression" dxfId="10347" priority="8156">
      <formula>ISTEXT($L$1079)</formula>
    </cfRule>
  </conditionalFormatting>
  <conditionalFormatting sqref="L1079">
    <cfRule type="cellIs" dxfId="10346" priority="8155" operator="lessThan">
      <formula>0</formula>
    </cfRule>
  </conditionalFormatting>
  <conditionalFormatting sqref="M1079">
    <cfRule type="cellIs" dxfId="10345" priority="8154" operator="greaterThan">
      <formula>5000000</formula>
    </cfRule>
  </conditionalFormatting>
  <conditionalFormatting sqref="M1079">
    <cfRule type="expression" dxfId="10344" priority="8153">
      <formula>ISTEXT($M$1079)</formula>
    </cfRule>
  </conditionalFormatting>
  <conditionalFormatting sqref="M1079">
    <cfRule type="cellIs" dxfId="10343" priority="8152" operator="lessThan">
      <formula>0</formula>
    </cfRule>
  </conditionalFormatting>
  <conditionalFormatting sqref="N1079">
    <cfRule type="cellIs" dxfId="10342" priority="8151" operator="greaterThan">
      <formula>5000000</formula>
    </cfRule>
  </conditionalFormatting>
  <conditionalFormatting sqref="N1079">
    <cfRule type="expression" dxfId="10341" priority="8150">
      <formula>ISTEXT($N$1079)</formula>
    </cfRule>
  </conditionalFormatting>
  <conditionalFormatting sqref="N1079">
    <cfRule type="cellIs" dxfId="10340" priority="8149" operator="lessThan">
      <formula>0</formula>
    </cfRule>
  </conditionalFormatting>
  <conditionalFormatting sqref="O1079">
    <cfRule type="cellIs" dxfId="10339" priority="8148" operator="greaterThan">
      <formula>5000000</formula>
    </cfRule>
  </conditionalFormatting>
  <conditionalFormatting sqref="O1079">
    <cfRule type="expression" dxfId="10338" priority="8147">
      <formula>ISTEXT($O$1079)</formula>
    </cfRule>
  </conditionalFormatting>
  <conditionalFormatting sqref="O1079">
    <cfRule type="cellIs" dxfId="10337" priority="8146" operator="lessThan">
      <formula>0</formula>
    </cfRule>
  </conditionalFormatting>
  <conditionalFormatting sqref="P1079">
    <cfRule type="cellIs" dxfId="10336" priority="8145" operator="greaterThan">
      <formula>5000000</formula>
    </cfRule>
  </conditionalFormatting>
  <conditionalFormatting sqref="P1079">
    <cfRule type="expression" dxfId="10335" priority="8144">
      <formula>ISTEXT($P$1079)</formula>
    </cfRule>
  </conditionalFormatting>
  <conditionalFormatting sqref="P1079">
    <cfRule type="cellIs" dxfId="10334" priority="8143" operator="lessThan">
      <formula>0</formula>
    </cfRule>
  </conditionalFormatting>
  <conditionalFormatting sqref="Q1079">
    <cfRule type="cellIs" dxfId="10333" priority="8142" operator="greaterThan">
      <formula>5000000</formula>
    </cfRule>
  </conditionalFormatting>
  <conditionalFormatting sqref="Q1079">
    <cfRule type="expression" dxfId="10332" priority="8141">
      <formula>ISTEXT($Q$1079)</formula>
    </cfRule>
  </conditionalFormatting>
  <conditionalFormatting sqref="Q1079">
    <cfRule type="cellIs" dxfId="10331" priority="8140" operator="lessThan">
      <formula>0</formula>
    </cfRule>
  </conditionalFormatting>
  <conditionalFormatting sqref="R1079">
    <cfRule type="cellIs" dxfId="10330" priority="8139" operator="greaterThan">
      <formula>5000000</formula>
    </cfRule>
  </conditionalFormatting>
  <conditionalFormatting sqref="R1079">
    <cfRule type="expression" dxfId="10329" priority="8138">
      <formula>ISTEXT($R$1079)</formula>
    </cfRule>
  </conditionalFormatting>
  <conditionalFormatting sqref="R1079">
    <cfRule type="cellIs" dxfId="10328" priority="8137" operator="lessThan">
      <formula>0</formula>
    </cfRule>
  </conditionalFormatting>
  <conditionalFormatting sqref="S1079">
    <cfRule type="cellIs" dxfId="10327" priority="8136" operator="greaterThan">
      <formula>5000000</formula>
    </cfRule>
  </conditionalFormatting>
  <conditionalFormatting sqref="S1079">
    <cfRule type="expression" dxfId="10326" priority="8135">
      <formula>ISTEXT($S$1079)</formula>
    </cfRule>
  </conditionalFormatting>
  <conditionalFormatting sqref="S1079">
    <cfRule type="cellIs" dxfId="10325" priority="8134" operator="lessThan">
      <formula>0</formula>
    </cfRule>
  </conditionalFormatting>
  <conditionalFormatting sqref="T1079">
    <cfRule type="cellIs" dxfId="10324" priority="8133" operator="greaterThan">
      <formula>5000000</formula>
    </cfRule>
  </conditionalFormatting>
  <conditionalFormatting sqref="T1079">
    <cfRule type="expression" dxfId="10323" priority="8132">
      <formula>ISTEXT($T$1079)</formula>
    </cfRule>
  </conditionalFormatting>
  <conditionalFormatting sqref="T1079">
    <cfRule type="cellIs" dxfId="10322" priority="8131" operator="lessThan">
      <formula>0</formula>
    </cfRule>
  </conditionalFormatting>
  <conditionalFormatting sqref="U1079">
    <cfRule type="cellIs" dxfId="10321" priority="8130" operator="greaterThan">
      <formula>5000000</formula>
    </cfRule>
  </conditionalFormatting>
  <conditionalFormatting sqref="U1079">
    <cfRule type="expression" dxfId="10320" priority="8129">
      <formula>ISTEXT($U$1079)</formula>
    </cfRule>
  </conditionalFormatting>
  <conditionalFormatting sqref="U1079">
    <cfRule type="cellIs" dxfId="10319" priority="8128" operator="lessThan">
      <formula>0</formula>
    </cfRule>
  </conditionalFormatting>
  <conditionalFormatting sqref="V1079">
    <cfRule type="cellIs" dxfId="10318" priority="8127" operator="greaterThan">
      <formula>5000000</formula>
    </cfRule>
  </conditionalFormatting>
  <conditionalFormatting sqref="V1079">
    <cfRule type="expression" dxfId="10317" priority="8126">
      <formula>ISTEXT($V$1079)</formula>
    </cfRule>
  </conditionalFormatting>
  <conditionalFormatting sqref="V1079">
    <cfRule type="cellIs" dxfId="10316" priority="8125" operator="lessThan">
      <formula>0</formula>
    </cfRule>
  </conditionalFormatting>
  <conditionalFormatting sqref="W1079">
    <cfRule type="cellIs" dxfId="10315" priority="8124" operator="greaterThan">
      <formula>5000000</formula>
    </cfRule>
  </conditionalFormatting>
  <conditionalFormatting sqref="W1079">
    <cfRule type="expression" dxfId="10314" priority="8123">
      <formula>ISTEXT($W$1079)</formula>
    </cfRule>
  </conditionalFormatting>
  <conditionalFormatting sqref="W1079">
    <cfRule type="cellIs" dxfId="10313" priority="8122" operator="lessThan">
      <formula>0</formula>
    </cfRule>
  </conditionalFormatting>
  <conditionalFormatting sqref="X1079">
    <cfRule type="cellIs" dxfId="10312" priority="8121" operator="greaterThan">
      <formula>5000000</formula>
    </cfRule>
  </conditionalFormatting>
  <conditionalFormatting sqref="X1079">
    <cfRule type="expression" dxfId="10311" priority="8120">
      <formula>ISTEXT($X$1079)</formula>
    </cfRule>
  </conditionalFormatting>
  <conditionalFormatting sqref="X1079">
    <cfRule type="cellIs" dxfId="10310" priority="8119" operator="lessThan">
      <formula>0</formula>
    </cfRule>
  </conditionalFormatting>
  <conditionalFormatting sqref="Y1079">
    <cfRule type="cellIs" dxfId="10309" priority="8118" operator="greaterThan">
      <formula>5000000</formula>
    </cfRule>
  </conditionalFormatting>
  <conditionalFormatting sqref="Y1079">
    <cfRule type="expression" dxfId="10308" priority="8117">
      <formula>ISTEXT($Y$1079)</formula>
    </cfRule>
  </conditionalFormatting>
  <conditionalFormatting sqref="Y1079">
    <cfRule type="cellIs" dxfId="10307" priority="8116" operator="lessThan">
      <formula>0</formula>
    </cfRule>
  </conditionalFormatting>
  <conditionalFormatting sqref="Z1079">
    <cfRule type="cellIs" dxfId="10306" priority="8115" operator="greaterThan">
      <formula>5000000</formula>
    </cfRule>
  </conditionalFormatting>
  <conditionalFormatting sqref="Z1079">
    <cfRule type="expression" dxfId="10305" priority="8114">
      <formula>ISTEXT($Z$1079)</formula>
    </cfRule>
  </conditionalFormatting>
  <conditionalFormatting sqref="Z1079">
    <cfRule type="cellIs" dxfId="10304" priority="8113" operator="lessThan">
      <formula>0</formula>
    </cfRule>
  </conditionalFormatting>
  <conditionalFormatting sqref="D1080">
    <cfRule type="cellIs" dxfId="10303" priority="8112" operator="greaterThan">
      <formula>5000000</formula>
    </cfRule>
  </conditionalFormatting>
  <conditionalFormatting sqref="D1080">
    <cfRule type="expression" dxfId="10302" priority="8111">
      <formula>ISTEXT($D$1080)</formula>
    </cfRule>
  </conditionalFormatting>
  <conditionalFormatting sqref="D1080">
    <cfRule type="cellIs" dxfId="10301" priority="8110" operator="lessThan">
      <formula>0</formula>
    </cfRule>
  </conditionalFormatting>
  <conditionalFormatting sqref="E1080">
    <cfRule type="cellIs" dxfId="10300" priority="8109" operator="greaterThan">
      <formula>5000000</formula>
    </cfRule>
  </conditionalFormatting>
  <conditionalFormatting sqref="E1080">
    <cfRule type="expression" dxfId="10299" priority="8108">
      <formula>ISTEXT($E$1080)</formula>
    </cfRule>
  </conditionalFormatting>
  <conditionalFormatting sqref="E1080">
    <cfRule type="cellIs" dxfId="10298" priority="8107" operator="lessThan">
      <formula>0</formula>
    </cfRule>
  </conditionalFormatting>
  <conditionalFormatting sqref="F1080">
    <cfRule type="cellIs" dxfId="10297" priority="8106" operator="greaterThan">
      <formula>5000000</formula>
    </cfRule>
  </conditionalFormatting>
  <conditionalFormatting sqref="F1080">
    <cfRule type="expression" dxfId="10296" priority="8105">
      <formula>ISTEXT($F$1080)</formula>
    </cfRule>
  </conditionalFormatting>
  <conditionalFormatting sqref="F1080">
    <cfRule type="cellIs" dxfId="10295" priority="8104" operator="lessThan">
      <formula>0</formula>
    </cfRule>
  </conditionalFormatting>
  <conditionalFormatting sqref="G1080">
    <cfRule type="cellIs" dxfId="10294" priority="8103" operator="greaterThan">
      <formula>5000000</formula>
    </cfRule>
  </conditionalFormatting>
  <conditionalFormatting sqref="G1080">
    <cfRule type="expression" dxfId="10293" priority="8102">
      <formula>ISTEXT($G$1080)</formula>
    </cfRule>
  </conditionalFormatting>
  <conditionalFormatting sqref="G1080">
    <cfRule type="cellIs" dxfId="10292" priority="8101" operator="lessThan">
      <formula>0</formula>
    </cfRule>
  </conditionalFormatting>
  <conditionalFormatting sqref="H1080">
    <cfRule type="cellIs" dxfId="10291" priority="8100" operator="greaterThan">
      <formula>5000000</formula>
    </cfRule>
  </conditionalFormatting>
  <conditionalFormatting sqref="H1080">
    <cfRule type="expression" dxfId="10290" priority="8099">
      <formula>ISTEXT($H$1080)</formula>
    </cfRule>
  </conditionalFormatting>
  <conditionalFormatting sqref="H1080">
    <cfRule type="cellIs" dxfId="10289" priority="8098" operator="lessThan">
      <formula>0</formula>
    </cfRule>
  </conditionalFormatting>
  <conditionalFormatting sqref="I1080">
    <cfRule type="cellIs" dxfId="10288" priority="8097" operator="greaterThan">
      <formula>5000000</formula>
    </cfRule>
  </conditionalFormatting>
  <conditionalFormatting sqref="I1080">
    <cfRule type="expression" dxfId="10287" priority="8096">
      <formula>ISTEXT($I$1080)</formula>
    </cfRule>
  </conditionalFormatting>
  <conditionalFormatting sqref="I1080">
    <cfRule type="cellIs" dxfId="10286" priority="8095" operator="lessThan">
      <formula>0</formula>
    </cfRule>
  </conditionalFormatting>
  <conditionalFormatting sqref="J1080">
    <cfRule type="cellIs" dxfId="10285" priority="8094" operator="greaterThan">
      <formula>5000000</formula>
    </cfRule>
  </conditionalFormatting>
  <conditionalFormatting sqref="J1080">
    <cfRule type="expression" dxfId="10284" priority="8093">
      <formula>ISTEXT($J$1080)</formula>
    </cfRule>
  </conditionalFormatting>
  <conditionalFormatting sqref="J1080">
    <cfRule type="cellIs" dxfId="10283" priority="8092" operator="lessThan">
      <formula>0</formula>
    </cfRule>
  </conditionalFormatting>
  <conditionalFormatting sqref="K1080">
    <cfRule type="cellIs" dxfId="10282" priority="8091" operator="greaterThan">
      <formula>5000000</formula>
    </cfRule>
  </conditionalFormatting>
  <conditionalFormatting sqref="K1080">
    <cfRule type="expression" dxfId="10281" priority="8090">
      <formula>ISTEXT($K$1080)</formula>
    </cfRule>
  </conditionalFormatting>
  <conditionalFormatting sqref="K1080">
    <cfRule type="cellIs" dxfId="10280" priority="8089" operator="lessThan">
      <formula>0</formula>
    </cfRule>
  </conditionalFormatting>
  <conditionalFormatting sqref="L1080">
    <cfRule type="cellIs" dxfId="10279" priority="8088" operator="greaterThan">
      <formula>5000000</formula>
    </cfRule>
  </conditionalFormatting>
  <conditionalFormatting sqref="L1080">
    <cfRule type="expression" dxfId="10278" priority="8087">
      <formula>ISTEXT($L$1080)</formula>
    </cfRule>
  </conditionalFormatting>
  <conditionalFormatting sqref="L1080">
    <cfRule type="cellIs" dxfId="10277" priority="8086" operator="lessThan">
      <formula>0</formula>
    </cfRule>
  </conditionalFormatting>
  <conditionalFormatting sqref="M1080">
    <cfRule type="cellIs" dxfId="10276" priority="8085" operator="greaterThan">
      <formula>5000000</formula>
    </cfRule>
  </conditionalFormatting>
  <conditionalFormatting sqref="M1080">
    <cfRule type="expression" dxfId="10275" priority="8084">
      <formula>ISTEXT($M$1080)</formula>
    </cfRule>
  </conditionalFormatting>
  <conditionalFormatting sqref="M1080">
    <cfRule type="cellIs" dxfId="10274" priority="8083" operator="lessThan">
      <formula>0</formula>
    </cfRule>
  </conditionalFormatting>
  <conditionalFormatting sqref="N1080">
    <cfRule type="cellIs" dxfId="10273" priority="8082" operator="greaterThan">
      <formula>5000000</formula>
    </cfRule>
  </conditionalFormatting>
  <conditionalFormatting sqref="N1080">
    <cfRule type="expression" dxfId="10272" priority="8081">
      <formula>ISTEXT($N$1080)</formula>
    </cfRule>
  </conditionalFormatting>
  <conditionalFormatting sqref="N1080">
    <cfRule type="cellIs" dxfId="10271" priority="8080" operator="lessThan">
      <formula>0</formula>
    </cfRule>
  </conditionalFormatting>
  <conditionalFormatting sqref="O1080">
    <cfRule type="cellIs" dxfId="10270" priority="8079" operator="greaterThan">
      <formula>5000000</formula>
    </cfRule>
  </conditionalFormatting>
  <conditionalFormatting sqref="O1080">
    <cfRule type="expression" dxfId="10269" priority="8078">
      <formula>ISTEXT($O$1080)</formula>
    </cfRule>
  </conditionalFormatting>
  <conditionalFormatting sqref="O1080">
    <cfRule type="cellIs" dxfId="10268" priority="8077" operator="lessThan">
      <formula>0</formula>
    </cfRule>
  </conditionalFormatting>
  <conditionalFormatting sqref="P1080">
    <cfRule type="cellIs" dxfId="10267" priority="8076" operator="greaterThan">
      <formula>5000000</formula>
    </cfRule>
  </conditionalFormatting>
  <conditionalFormatting sqref="P1080">
    <cfRule type="expression" dxfId="10266" priority="8075">
      <formula>ISTEXT($P$1080)</formula>
    </cfRule>
  </conditionalFormatting>
  <conditionalFormatting sqref="P1080">
    <cfRule type="cellIs" dxfId="10265" priority="8074" operator="lessThan">
      <formula>0</formula>
    </cfRule>
  </conditionalFormatting>
  <conditionalFormatting sqref="Q1080">
    <cfRule type="cellIs" dxfId="10264" priority="8073" operator="greaterThan">
      <formula>5000000</formula>
    </cfRule>
  </conditionalFormatting>
  <conditionalFormatting sqref="Q1080">
    <cfRule type="expression" dxfId="10263" priority="8072">
      <formula>ISTEXT($Q$1080)</formula>
    </cfRule>
  </conditionalFormatting>
  <conditionalFormatting sqref="Q1080">
    <cfRule type="cellIs" dxfId="10262" priority="8071" operator="lessThan">
      <formula>0</formula>
    </cfRule>
  </conditionalFormatting>
  <conditionalFormatting sqref="R1080">
    <cfRule type="cellIs" dxfId="10261" priority="8070" operator="greaterThan">
      <formula>5000000</formula>
    </cfRule>
  </conditionalFormatting>
  <conditionalFormatting sqref="R1080">
    <cfRule type="expression" dxfId="10260" priority="8069">
      <formula>ISTEXT($R$1080)</formula>
    </cfRule>
  </conditionalFormatting>
  <conditionalFormatting sqref="R1080">
    <cfRule type="cellIs" dxfId="10259" priority="8068" operator="lessThan">
      <formula>0</formula>
    </cfRule>
  </conditionalFormatting>
  <conditionalFormatting sqref="S1080">
    <cfRule type="cellIs" dxfId="10258" priority="8067" operator="greaterThan">
      <formula>5000000</formula>
    </cfRule>
  </conditionalFormatting>
  <conditionalFormatting sqref="S1080">
    <cfRule type="expression" dxfId="10257" priority="8066">
      <formula>ISTEXT($S$1080)</formula>
    </cfRule>
  </conditionalFormatting>
  <conditionalFormatting sqref="S1080">
    <cfRule type="cellIs" dxfId="10256" priority="8065" operator="lessThan">
      <formula>0</formula>
    </cfRule>
  </conditionalFormatting>
  <conditionalFormatting sqref="T1080">
    <cfRule type="cellIs" dxfId="10255" priority="8064" operator="greaterThan">
      <formula>5000000</formula>
    </cfRule>
  </conditionalFormatting>
  <conditionalFormatting sqref="T1080">
    <cfRule type="expression" dxfId="10254" priority="8063">
      <formula>ISTEXT($T$1080)</formula>
    </cfRule>
  </conditionalFormatting>
  <conditionalFormatting sqref="T1080">
    <cfRule type="cellIs" dxfId="10253" priority="8062" operator="lessThan">
      <formula>0</formula>
    </cfRule>
  </conditionalFormatting>
  <conditionalFormatting sqref="U1080">
    <cfRule type="cellIs" dxfId="10252" priority="8061" operator="greaterThan">
      <formula>5000000</formula>
    </cfRule>
  </conditionalFormatting>
  <conditionalFormatting sqref="U1080">
    <cfRule type="expression" dxfId="10251" priority="8060">
      <formula>ISTEXT($U$1080)</formula>
    </cfRule>
  </conditionalFormatting>
  <conditionalFormatting sqref="U1080">
    <cfRule type="cellIs" dxfId="10250" priority="8059" operator="lessThan">
      <formula>0</formula>
    </cfRule>
  </conditionalFormatting>
  <conditionalFormatting sqref="V1080">
    <cfRule type="cellIs" dxfId="10249" priority="8058" operator="greaterThan">
      <formula>5000000</formula>
    </cfRule>
  </conditionalFormatting>
  <conditionalFormatting sqref="V1080">
    <cfRule type="expression" dxfId="10248" priority="8057">
      <formula>ISTEXT($V$1080)</formula>
    </cfRule>
  </conditionalFormatting>
  <conditionalFormatting sqref="V1080">
    <cfRule type="cellIs" dxfId="10247" priority="8056" operator="lessThan">
      <formula>0</formula>
    </cfRule>
  </conditionalFormatting>
  <conditionalFormatting sqref="W1080">
    <cfRule type="cellIs" dxfId="10246" priority="8055" operator="greaterThan">
      <formula>5000000</formula>
    </cfRule>
  </conditionalFormatting>
  <conditionalFormatting sqref="W1080">
    <cfRule type="expression" dxfId="10245" priority="8054">
      <formula>ISTEXT($W$1080)</formula>
    </cfRule>
  </conditionalFormatting>
  <conditionalFormatting sqref="W1080">
    <cfRule type="cellIs" dxfId="10244" priority="8053" operator="lessThan">
      <formula>0</formula>
    </cfRule>
  </conditionalFormatting>
  <conditionalFormatting sqref="X1080">
    <cfRule type="cellIs" dxfId="10243" priority="8052" operator="greaterThan">
      <formula>5000000</formula>
    </cfRule>
  </conditionalFormatting>
  <conditionalFormatting sqref="X1080">
    <cfRule type="expression" dxfId="10242" priority="8051">
      <formula>ISTEXT($X$1080)</formula>
    </cfRule>
  </conditionalFormatting>
  <conditionalFormatting sqref="X1080">
    <cfRule type="cellIs" dxfId="10241" priority="8050" operator="lessThan">
      <formula>0</formula>
    </cfRule>
  </conditionalFormatting>
  <conditionalFormatting sqref="Y1080">
    <cfRule type="cellIs" dxfId="10240" priority="8049" operator="greaterThan">
      <formula>5000000</formula>
    </cfRule>
  </conditionalFormatting>
  <conditionalFormatting sqref="Y1080">
    <cfRule type="expression" dxfId="10239" priority="8048">
      <formula>ISTEXT($Y$1080)</formula>
    </cfRule>
  </conditionalFormatting>
  <conditionalFormatting sqref="Y1080">
    <cfRule type="cellIs" dxfId="10238" priority="8047" operator="lessThan">
      <formula>0</formula>
    </cfRule>
  </conditionalFormatting>
  <conditionalFormatting sqref="Z1080">
    <cfRule type="cellIs" dxfId="10237" priority="8046" operator="greaterThan">
      <formula>5000000</formula>
    </cfRule>
  </conditionalFormatting>
  <conditionalFormatting sqref="Z1080">
    <cfRule type="expression" dxfId="10236" priority="8045">
      <formula>ISTEXT($Z$1080)</formula>
    </cfRule>
  </conditionalFormatting>
  <conditionalFormatting sqref="Z1080">
    <cfRule type="cellIs" dxfId="10235" priority="8044" operator="lessThan">
      <formula>0</formula>
    </cfRule>
  </conditionalFormatting>
  <conditionalFormatting sqref="D1081">
    <cfRule type="cellIs" dxfId="10234" priority="8043" operator="greaterThan">
      <formula>5000000</formula>
    </cfRule>
  </conditionalFormatting>
  <conditionalFormatting sqref="D1081">
    <cfRule type="expression" dxfId="10233" priority="8042">
      <formula>ISTEXT($D$1081)</formula>
    </cfRule>
  </conditionalFormatting>
  <conditionalFormatting sqref="D1081">
    <cfRule type="cellIs" dxfId="10232" priority="8041" operator="lessThan">
      <formula>0</formula>
    </cfRule>
  </conditionalFormatting>
  <conditionalFormatting sqref="E1081">
    <cfRule type="cellIs" dxfId="10231" priority="8040" operator="greaterThan">
      <formula>5000000</formula>
    </cfRule>
  </conditionalFormatting>
  <conditionalFormatting sqref="E1081">
    <cfRule type="expression" dxfId="10230" priority="8039">
      <formula>ISTEXT($E$1081)</formula>
    </cfRule>
  </conditionalFormatting>
  <conditionalFormatting sqref="E1081">
    <cfRule type="cellIs" dxfId="10229" priority="8038" operator="lessThan">
      <formula>0</formula>
    </cfRule>
  </conditionalFormatting>
  <conditionalFormatting sqref="F1081">
    <cfRule type="cellIs" dxfId="10228" priority="8037" operator="greaterThan">
      <formula>5000000</formula>
    </cfRule>
  </conditionalFormatting>
  <conditionalFormatting sqref="F1081">
    <cfRule type="expression" dxfId="10227" priority="8036">
      <formula>ISTEXT($F$1081)</formula>
    </cfRule>
  </conditionalFormatting>
  <conditionalFormatting sqref="F1081">
    <cfRule type="cellIs" dxfId="10226" priority="8035" operator="lessThan">
      <formula>0</formula>
    </cfRule>
  </conditionalFormatting>
  <conditionalFormatting sqref="G1081">
    <cfRule type="cellIs" dxfId="10225" priority="8034" operator="greaterThan">
      <formula>5000000</formula>
    </cfRule>
  </conditionalFormatting>
  <conditionalFormatting sqref="G1081">
    <cfRule type="expression" dxfId="10224" priority="8033">
      <formula>ISTEXT($G$1081)</formula>
    </cfRule>
  </conditionalFormatting>
  <conditionalFormatting sqref="G1081">
    <cfRule type="cellIs" dxfId="10223" priority="8032" operator="lessThan">
      <formula>0</formula>
    </cfRule>
  </conditionalFormatting>
  <conditionalFormatting sqref="H1081">
    <cfRule type="cellIs" dxfId="10222" priority="8031" operator="greaterThan">
      <formula>5000000</formula>
    </cfRule>
  </conditionalFormatting>
  <conditionalFormatting sqref="H1081">
    <cfRule type="expression" dxfId="10221" priority="8030">
      <formula>ISTEXT($H$1081)</formula>
    </cfRule>
  </conditionalFormatting>
  <conditionalFormatting sqref="H1081">
    <cfRule type="cellIs" dxfId="10220" priority="8029" operator="lessThan">
      <formula>0</formula>
    </cfRule>
  </conditionalFormatting>
  <conditionalFormatting sqref="I1081">
    <cfRule type="cellIs" dxfId="10219" priority="8028" operator="greaterThan">
      <formula>5000000</formula>
    </cfRule>
  </conditionalFormatting>
  <conditionalFormatting sqref="I1081">
    <cfRule type="expression" dxfId="10218" priority="8027">
      <formula>ISTEXT($I$1081)</formula>
    </cfRule>
  </conditionalFormatting>
  <conditionalFormatting sqref="I1081">
    <cfRule type="cellIs" dxfId="10217" priority="8026" operator="lessThan">
      <formula>0</formula>
    </cfRule>
  </conditionalFormatting>
  <conditionalFormatting sqref="J1081">
    <cfRule type="cellIs" dxfId="10216" priority="8025" operator="greaterThan">
      <formula>5000000</formula>
    </cfRule>
  </conditionalFormatting>
  <conditionalFormatting sqref="J1081">
    <cfRule type="expression" dxfId="10215" priority="8024">
      <formula>ISTEXT($J$1081)</formula>
    </cfRule>
  </conditionalFormatting>
  <conditionalFormatting sqref="J1081">
    <cfRule type="cellIs" dxfId="10214" priority="8023" operator="lessThan">
      <formula>0</formula>
    </cfRule>
  </conditionalFormatting>
  <conditionalFormatting sqref="K1081">
    <cfRule type="cellIs" dxfId="10213" priority="8022" operator="greaterThan">
      <formula>5000000</formula>
    </cfRule>
  </conditionalFormatting>
  <conditionalFormatting sqref="K1081">
    <cfRule type="expression" dxfId="10212" priority="8021">
      <formula>ISTEXT($K$1081)</formula>
    </cfRule>
  </conditionalFormatting>
  <conditionalFormatting sqref="K1081">
    <cfRule type="cellIs" dxfId="10211" priority="8020" operator="lessThan">
      <formula>0</formula>
    </cfRule>
  </conditionalFormatting>
  <conditionalFormatting sqref="L1081">
    <cfRule type="cellIs" dxfId="10210" priority="8019" operator="greaterThan">
      <formula>5000000</formula>
    </cfRule>
  </conditionalFormatting>
  <conditionalFormatting sqref="L1081">
    <cfRule type="expression" dxfId="10209" priority="8018">
      <formula>ISTEXT($L$1081)</formula>
    </cfRule>
  </conditionalFormatting>
  <conditionalFormatting sqref="L1081">
    <cfRule type="cellIs" dxfId="10208" priority="8017" operator="lessThan">
      <formula>0</formula>
    </cfRule>
  </conditionalFormatting>
  <conditionalFormatting sqref="M1081">
    <cfRule type="cellIs" dxfId="10207" priority="8016" operator="greaterThan">
      <formula>5000000</formula>
    </cfRule>
  </conditionalFormatting>
  <conditionalFormatting sqref="M1081">
    <cfRule type="expression" dxfId="10206" priority="8015">
      <formula>ISTEXT($M$1081)</formula>
    </cfRule>
  </conditionalFormatting>
  <conditionalFormatting sqref="M1081">
    <cfRule type="cellIs" dxfId="10205" priority="8014" operator="lessThan">
      <formula>0</formula>
    </cfRule>
  </conditionalFormatting>
  <conditionalFormatting sqref="N1081">
    <cfRule type="cellIs" dxfId="10204" priority="8013" operator="greaterThan">
      <formula>5000000</formula>
    </cfRule>
  </conditionalFormatting>
  <conditionalFormatting sqref="N1081">
    <cfRule type="expression" dxfId="10203" priority="8012">
      <formula>ISTEXT($N$1081)</formula>
    </cfRule>
  </conditionalFormatting>
  <conditionalFormatting sqref="N1081">
    <cfRule type="cellIs" dxfId="10202" priority="8011" operator="lessThan">
      <formula>0</formula>
    </cfRule>
  </conditionalFormatting>
  <conditionalFormatting sqref="O1081">
    <cfRule type="cellIs" dxfId="10201" priority="8010" operator="greaterThan">
      <formula>5000000</formula>
    </cfRule>
  </conditionalFormatting>
  <conditionalFormatting sqref="O1081">
    <cfRule type="expression" dxfId="10200" priority="8009">
      <formula>ISTEXT($O$1081)</formula>
    </cfRule>
  </conditionalFormatting>
  <conditionalFormatting sqref="O1081">
    <cfRule type="cellIs" dxfId="10199" priority="8008" operator="lessThan">
      <formula>0</formula>
    </cfRule>
  </conditionalFormatting>
  <conditionalFormatting sqref="P1081">
    <cfRule type="cellIs" dxfId="10198" priority="8007" operator="greaterThan">
      <formula>5000000</formula>
    </cfRule>
  </conditionalFormatting>
  <conditionalFormatting sqref="P1081">
    <cfRule type="expression" dxfId="10197" priority="8006">
      <formula>ISTEXT($P$1081)</formula>
    </cfRule>
  </conditionalFormatting>
  <conditionalFormatting sqref="P1081">
    <cfRule type="cellIs" dxfId="10196" priority="8005" operator="lessThan">
      <formula>0</formula>
    </cfRule>
  </conditionalFormatting>
  <conditionalFormatting sqref="Q1081">
    <cfRule type="cellIs" dxfId="10195" priority="8004" operator="greaterThan">
      <formula>5000000</formula>
    </cfRule>
  </conditionalFormatting>
  <conditionalFormatting sqref="Q1081">
    <cfRule type="expression" dxfId="10194" priority="8003">
      <formula>ISTEXT($Q$1081)</formula>
    </cfRule>
  </conditionalFormatting>
  <conditionalFormatting sqref="Q1081">
    <cfRule type="cellIs" dxfId="10193" priority="8002" operator="lessThan">
      <formula>0</formula>
    </cfRule>
  </conditionalFormatting>
  <conditionalFormatting sqref="R1081">
    <cfRule type="cellIs" dxfId="10192" priority="8001" operator="greaterThan">
      <formula>5000000</formula>
    </cfRule>
  </conditionalFormatting>
  <conditionalFormatting sqref="R1081">
    <cfRule type="expression" dxfId="10191" priority="8000">
      <formula>ISTEXT($R$1081)</formula>
    </cfRule>
  </conditionalFormatting>
  <conditionalFormatting sqref="R1081">
    <cfRule type="cellIs" dxfId="10190" priority="7999" operator="lessThan">
      <formula>0</formula>
    </cfRule>
  </conditionalFormatting>
  <conditionalFormatting sqref="S1081">
    <cfRule type="cellIs" dxfId="10189" priority="7998" operator="greaterThan">
      <formula>5000000</formula>
    </cfRule>
  </conditionalFormatting>
  <conditionalFormatting sqref="S1081">
    <cfRule type="expression" dxfId="10188" priority="7997">
      <formula>ISTEXT($S$1081)</formula>
    </cfRule>
  </conditionalFormatting>
  <conditionalFormatting sqref="S1081">
    <cfRule type="cellIs" dxfId="10187" priority="7996" operator="lessThan">
      <formula>0</formula>
    </cfRule>
  </conditionalFormatting>
  <conditionalFormatting sqref="T1081">
    <cfRule type="cellIs" dxfId="10186" priority="7995" operator="greaterThan">
      <formula>5000000</formula>
    </cfRule>
  </conditionalFormatting>
  <conditionalFormatting sqref="T1081">
    <cfRule type="expression" dxfId="10185" priority="7994">
      <formula>ISTEXT($T$1081)</formula>
    </cfRule>
  </conditionalFormatting>
  <conditionalFormatting sqref="T1081">
    <cfRule type="cellIs" dxfId="10184" priority="7993" operator="lessThan">
      <formula>0</formula>
    </cfRule>
  </conditionalFormatting>
  <conditionalFormatting sqref="U1081">
    <cfRule type="cellIs" dxfId="10183" priority="7992" operator="greaterThan">
      <formula>5000000</formula>
    </cfRule>
  </conditionalFormatting>
  <conditionalFormatting sqref="U1081">
    <cfRule type="expression" dxfId="10182" priority="7991">
      <formula>ISTEXT($U$1081)</formula>
    </cfRule>
  </conditionalFormatting>
  <conditionalFormatting sqref="U1081">
    <cfRule type="cellIs" dxfId="10181" priority="7990" operator="lessThan">
      <formula>0</formula>
    </cfRule>
  </conditionalFormatting>
  <conditionalFormatting sqref="V1081">
    <cfRule type="cellIs" dxfId="10180" priority="7989" operator="greaterThan">
      <formula>5000000</formula>
    </cfRule>
  </conditionalFormatting>
  <conditionalFormatting sqref="V1081">
    <cfRule type="expression" dxfId="10179" priority="7988">
      <formula>ISTEXT($V$1081)</formula>
    </cfRule>
  </conditionalFormatting>
  <conditionalFormatting sqref="V1081">
    <cfRule type="cellIs" dxfId="10178" priority="7987" operator="lessThan">
      <formula>0</formula>
    </cfRule>
  </conditionalFormatting>
  <conditionalFormatting sqref="W1081">
    <cfRule type="cellIs" dxfId="10177" priority="7986" operator="greaterThan">
      <formula>5000000</formula>
    </cfRule>
  </conditionalFormatting>
  <conditionalFormatting sqref="W1081">
    <cfRule type="expression" dxfId="10176" priority="7985">
      <formula>ISTEXT($W$1081)</formula>
    </cfRule>
  </conditionalFormatting>
  <conditionalFormatting sqref="W1081">
    <cfRule type="cellIs" dxfId="10175" priority="7984" operator="lessThan">
      <formula>0</formula>
    </cfRule>
  </conditionalFormatting>
  <conditionalFormatting sqref="X1081">
    <cfRule type="cellIs" dxfId="10174" priority="7983" operator="greaterThan">
      <formula>5000000</formula>
    </cfRule>
  </conditionalFormatting>
  <conditionalFormatting sqref="X1081">
    <cfRule type="expression" dxfId="10173" priority="7982">
      <formula>ISTEXT($X$1081)</formula>
    </cfRule>
  </conditionalFormatting>
  <conditionalFormatting sqref="X1081">
    <cfRule type="cellIs" dxfId="10172" priority="7981" operator="lessThan">
      <formula>0</formula>
    </cfRule>
  </conditionalFormatting>
  <conditionalFormatting sqref="Y1081">
    <cfRule type="cellIs" dxfId="10171" priority="7980" operator="greaterThan">
      <formula>5000000</formula>
    </cfRule>
  </conditionalFormatting>
  <conditionalFormatting sqref="Y1081">
    <cfRule type="expression" dxfId="10170" priority="7979">
      <formula>ISTEXT($Y$1081)</formula>
    </cfRule>
  </conditionalFormatting>
  <conditionalFormatting sqref="Y1081">
    <cfRule type="cellIs" dxfId="10169" priority="7978" operator="lessThan">
      <formula>0</formula>
    </cfRule>
  </conditionalFormatting>
  <conditionalFormatting sqref="Z1081">
    <cfRule type="cellIs" dxfId="10168" priority="7977" operator="greaterThan">
      <formula>5000000</formula>
    </cfRule>
  </conditionalFormatting>
  <conditionalFormatting sqref="Z1081">
    <cfRule type="expression" dxfId="10167" priority="7976">
      <formula>ISTEXT($Z$1081)</formula>
    </cfRule>
  </conditionalFormatting>
  <conditionalFormatting sqref="Z1081">
    <cfRule type="cellIs" dxfId="10166" priority="7975" operator="lessThan">
      <formula>0</formula>
    </cfRule>
  </conditionalFormatting>
  <conditionalFormatting sqref="D1082">
    <cfRule type="cellIs" dxfId="10165" priority="7974" operator="greaterThan">
      <formula>5000000</formula>
    </cfRule>
  </conditionalFormatting>
  <conditionalFormatting sqref="D1082">
    <cfRule type="expression" dxfId="10164" priority="7973">
      <formula>ISTEXT($D$1082)</formula>
    </cfRule>
  </conditionalFormatting>
  <conditionalFormatting sqref="D1082">
    <cfRule type="cellIs" dxfId="10163" priority="7972" operator="lessThan">
      <formula>0</formula>
    </cfRule>
  </conditionalFormatting>
  <conditionalFormatting sqref="E1082">
    <cfRule type="cellIs" dxfId="10162" priority="7971" operator="greaterThan">
      <formula>5000000</formula>
    </cfRule>
  </conditionalFormatting>
  <conditionalFormatting sqref="E1082">
    <cfRule type="expression" dxfId="10161" priority="7970">
      <formula>ISTEXT($E$1082)</formula>
    </cfRule>
  </conditionalFormatting>
  <conditionalFormatting sqref="E1082">
    <cfRule type="cellIs" dxfId="10160" priority="7969" operator="lessThan">
      <formula>0</formula>
    </cfRule>
  </conditionalFormatting>
  <conditionalFormatting sqref="F1082">
    <cfRule type="cellIs" dxfId="10159" priority="7968" operator="greaterThan">
      <formula>5000000</formula>
    </cfRule>
  </conditionalFormatting>
  <conditionalFormatting sqref="F1082">
    <cfRule type="expression" dxfId="10158" priority="7967">
      <formula>ISTEXT($F$1082)</formula>
    </cfRule>
  </conditionalFormatting>
  <conditionalFormatting sqref="F1082">
    <cfRule type="cellIs" dxfId="10157" priority="7966" operator="lessThan">
      <formula>0</formula>
    </cfRule>
  </conditionalFormatting>
  <conditionalFormatting sqref="G1082">
    <cfRule type="cellIs" dxfId="10156" priority="7965" operator="greaterThan">
      <formula>5000000</formula>
    </cfRule>
  </conditionalFormatting>
  <conditionalFormatting sqref="G1082">
    <cfRule type="expression" dxfId="10155" priority="7964">
      <formula>ISTEXT($G$1082)</formula>
    </cfRule>
  </conditionalFormatting>
  <conditionalFormatting sqref="G1082">
    <cfRule type="cellIs" dxfId="10154" priority="7963" operator="lessThan">
      <formula>0</formula>
    </cfRule>
  </conditionalFormatting>
  <conditionalFormatting sqref="H1082">
    <cfRule type="cellIs" dxfId="10153" priority="7962" operator="greaterThan">
      <formula>5000000</formula>
    </cfRule>
  </conditionalFormatting>
  <conditionalFormatting sqref="H1082">
    <cfRule type="expression" dxfId="10152" priority="7961">
      <formula>ISTEXT($H$1082)</formula>
    </cfRule>
  </conditionalFormatting>
  <conditionalFormatting sqref="H1082">
    <cfRule type="cellIs" dxfId="10151" priority="7960" operator="lessThan">
      <formula>0</formula>
    </cfRule>
  </conditionalFormatting>
  <conditionalFormatting sqref="I1082">
    <cfRule type="cellIs" dxfId="10150" priority="7959" operator="greaterThan">
      <formula>5000000</formula>
    </cfRule>
  </conditionalFormatting>
  <conditionalFormatting sqref="I1082">
    <cfRule type="expression" dxfId="10149" priority="7958">
      <formula>ISTEXT($I$1082)</formula>
    </cfRule>
  </conditionalFormatting>
  <conditionalFormatting sqref="I1082">
    <cfRule type="cellIs" dxfId="10148" priority="7957" operator="lessThan">
      <formula>0</formula>
    </cfRule>
  </conditionalFormatting>
  <conditionalFormatting sqref="J1082">
    <cfRule type="cellIs" dxfId="10147" priority="7956" operator="greaterThan">
      <formula>5000000</formula>
    </cfRule>
  </conditionalFormatting>
  <conditionalFormatting sqref="J1082">
    <cfRule type="expression" dxfId="10146" priority="7955">
      <formula>ISTEXT($J$1082)</formula>
    </cfRule>
  </conditionalFormatting>
  <conditionalFormatting sqref="J1082">
    <cfRule type="cellIs" dxfId="10145" priority="7954" operator="lessThan">
      <formula>0</formula>
    </cfRule>
  </conditionalFormatting>
  <conditionalFormatting sqref="K1082">
    <cfRule type="cellIs" dxfId="10144" priority="7953" operator="greaterThan">
      <formula>5000000</formula>
    </cfRule>
  </conditionalFormatting>
  <conditionalFormatting sqref="K1082">
    <cfRule type="expression" dxfId="10143" priority="7952">
      <formula>ISTEXT($K$1082)</formula>
    </cfRule>
  </conditionalFormatting>
  <conditionalFormatting sqref="K1082">
    <cfRule type="cellIs" dxfId="10142" priority="7951" operator="lessThan">
      <formula>0</formula>
    </cfRule>
  </conditionalFormatting>
  <conditionalFormatting sqref="L1082">
    <cfRule type="cellIs" dxfId="10141" priority="7950" operator="greaterThan">
      <formula>5000000</formula>
    </cfRule>
  </conditionalFormatting>
  <conditionalFormatting sqref="L1082">
    <cfRule type="expression" dxfId="10140" priority="7949">
      <formula>ISTEXT($L$1082)</formula>
    </cfRule>
  </conditionalFormatting>
  <conditionalFormatting sqref="L1082">
    <cfRule type="cellIs" dxfId="10139" priority="7948" operator="lessThan">
      <formula>0</formula>
    </cfRule>
  </conditionalFormatting>
  <conditionalFormatting sqref="M1082">
    <cfRule type="cellIs" dxfId="10138" priority="7947" operator="greaterThan">
      <formula>5000000</formula>
    </cfRule>
  </conditionalFormatting>
  <conditionalFormatting sqref="M1082">
    <cfRule type="expression" dxfId="10137" priority="7946">
      <formula>ISTEXT($M$1082)</formula>
    </cfRule>
  </conditionalFormatting>
  <conditionalFormatting sqref="M1082">
    <cfRule type="cellIs" dxfId="10136" priority="7945" operator="lessThan">
      <formula>0</formula>
    </cfRule>
  </conditionalFormatting>
  <conditionalFormatting sqref="N1082">
    <cfRule type="cellIs" dxfId="10135" priority="7944" operator="greaterThan">
      <formula>5000000</formula>
    </cfRule>
  </conditionalFormatting>
  <conditionalFormatting sqref="N1082">
    <cfRule type="expression" dxfId="10134" priority="7943">
      <formula>ISTEXT($N$1082)</formula>
    </cfRule>
  </conditionalFormatting>
  <conditionalFormatting sqref="N1082">
    <cfRule type="cellIs" dxfId="10133" priority="7942" operator="lessThan">
      <formula>0</formula>
    </cfRule>
  </conditionalFormatting>
  <conditionalFormatting sqref="O1082">
    <cfRule type="cellIs" dxfId="10132" priority="7941" operator="greaterThan">
      <formula>5000000</formula>
    </cfRule>
  </conditionalFormatting>
  <conditionalFormatting sqref="O1082">
    <cfRule type="expression" dxfId="10131" priority="7940">
      <formula>ISTEXT($O$1082)</formula>
    </cfRule>
  </conditionalFormatting>
  <conditionalFormatting sqref="O1082">
    <cfRule type="cellIs" dxfId="10130" priority="7939" operator="lessThan">
      <formula>0</formula>
    </cfRule>
  </conditionalFormatting>
  <conditionalFormatting sqref="P1082">
    <cfRule type="cellIs" dxfId="10129" priority="7938" operator="greaterThan">
      <formula>5000000</formula>
    </cfRule>
  </conditionalFormatting>
  <conditionalFormatting sqref="P1082">
    <cfRule type="expression" dxfId="10128" priority="7937">
      <formula>ISTEXT($P$1082)</formula>
    </cfRule>
  </conditionalFormatting>
  <conditionalFormatting sqref="P1082">
    <cfRule type="cellIs" dxfId="10127" priority="7936" operator="lessThan">
      <formula>0</formula>
    </cfRule>
  </conditionalFormatting>
  <conditionalFormatting sqref="Q1082">
    <cfRule type="cellIs" dxfId="10126" priority="7935" operator="greaterThan">
      <formula>5000000</formula>
    </cfRule>
  </conditionalFormatting>
  <conditionalFormatting sqref="Q1082">
    <cfRule type="expression" dxfId="10125" priority="7934">
      <formula>ISTEXT($Q$1082)</formula>
    </cfRule>
  </conditionalFormatting>
  <conditionalFormatting sqref="Q1082">
    <cfRule type="cellIs" dxfId="10124" priority="7933" operator="lessThan">
      <formula>0</formula>
    </cfRule>
  </conditionalFormatting>
  <conditionalFormatting sqref="R1082">
    <cfRule type="cellIs" dxfId="10123" priority="7932" operator="greaterThan">
      <formula>5000000</formula>
    </cfRule>
  </conditionalFormatting>
  <conditionalFormatting sqref="R1082">
    <cfRule type="expression" dxfId="10122" priority="7931">
      <formula>ISTEXT($R$1082)</formula>
    </cfRule>
  </conditionalFormatting>
  <conditionalFormatting sqref="R1082">
    <cfRule type="cellIs" dxfId="10121" priority="7930" operator="lessThan">
      <formula>0</formula>
    </cfRule>
  </conditionalFormatting>
  <conditionalFormatting sqref="S1082">
    <cfRule type="cellIs" dxfId="10120" priority="7929" operator="greaterThan">
      <formula>5000000</formula>
    </cfRule>
  </conditionalFormatting>
  <conditionalFormatting sqref="S1082">
    <cfRule type="expression" dxfId="10119" priority="7928">
      <formula>ISTEXT($S$1082)</formula>
    </cfRule>
  </conditionalFormatting>
  <conditionalFormatting sqref="S1082">
    <cfRule type="cellIs" dxfId="10118" priority="7927" operator="lessThan">
      <formula>0</formula>
    </cfRule>
  </conditionalFormatting>
  <conditionalFormatting sqref="T1082">
    <cfRule type="cellIs" dxfId="10117" priority="7926" operator="greaterThan">
      <formula>5000000</formula>
    </cfRule>
  </conditionalFormatting>
  <conditionalFormatting sqref="T1082">
    <cfRule type="expression" dxfId="10116" priority="7925">
      <formula>ISTEXT($T$1082)</formula>
    </cfRule>
  </conditionalFormatting>
  <conditionalFormatting sqref="T1082">
    <cfRule type="cellIs" dxfId="10115" priority="7924" operator="lessThan">
      <formula>0</formula>
    </cfRule>
  </conditionalFormatting>
  <conditionalFormatting sqref="U1082">
    <cfRule type="cellIs" dxfId="10114" priority="7923" operator="greaterThan">
      <formula>5000000</formula>
    </cfRule>
  </conditionalFormatting>
  <conditionalFormatting sqref="U1082">
    <cfRule type="expression" dxfId="10113" priority="7922">
      <formula>ISTEXT($U$1082)</formula>
    </cfRule>
  </conditionalFormatting>
  <conditionalFormatting sqref="U1082">
    <cfRule type="cellIs" dxfId="10112" priority="7921" operator="lessThan">
      <formula>0</formula>
    </cfRule>
  </conditionalFormatting>
  <conditionalFormatting sqref="V1082">
    <cfRule type="cellIs" dxfId="10111" priority="7920" operator="greaterThan">
      <formula>5000000</formula>
    </cfRule>
  </conditionalFormatting>
  <conditionalFormatting sqref="V1082">
    <cfRule type="expression" dxfId="10110" priority="7919">
      <formula>ISTEXT($V$1082)</formula>
    </cfRule>
  </conditionalFormatting>
  <conditionalFormatting sqref="V1082">
    <cfRule type="cellIs" dxfId="10109" priority="7918" operator="lessThan">
      <formula>0</formula>
    </cfRule>
  </conditionalFormatting>
  <conditionalFormatting sqref="W1082">
    <cfRule type="cellIs" dxfId="10108" priority="7917" operator="greaterThan">
      <formula>5000000</formula>
    </cfRule>
  </conditionalFormatting>
  <conditionalFormatting sqref="W1082">
    <cfRule type="expression" dxfId="10107" priority="7916">
      <formula>ISTEXT($W$1082)</formula>
    </cfRule>
  </conditionalFormatting>
  <conditionalFormatting sqref="W1082">
    <cfRule type="cellIs" dxfId="10106" priority="7915" operator="lessThan">
      <formula>0</formula>
    </cfRule>
  </conditionalFormatting>
  <conditionalFormatting sqref="X1082">
    <cfRule type="cellIs" dxfId="10105" priority="7914" operator="greaterThan">
      <formula>5000000</formula>
    </cfRule>
  </conditionalFormatting>
  <conditionalFormatting sqref="X1082">
    <cfRule type="expression" dxfId="10104" priority="7913">
      <formula>ISTEXT($X$1082)</formula>
    </cfRule>
  </conditionalFormatting>
  <conditionalFormatting sqref="X1082">
    <cfRule type="cellIs" dxfId="10103" priority="7912" operator="lessThan">
      <formula>0</formula>
    </cfRule>
  </conditionalFormatting>
  <conditionalFormatting sqref="Y1082">
    <cfRule type="cellIs" dxfId="10102" priority="7911" operator="greaterThan">
      <formula>5000000</formula>
    </cfRule>
  </conditionalFormatting>
  <conditionalFormatting sqref="Y1082">
    <cfRule type="expression" dxfId="10101" priority="7910">
      <formula>ISTEXT($Y$1082)</formula>
    </cfRule>
  </conditionalFormatting>
  <conditionalFormatting sqref="Y1082">
    <cfRule type="cellIs" dxfId="10100" priority="7909" operator="lessThan">
      <formula>0</formula>
    </cfRule>
  </conditionalFormatting>
  <conditionalFormatting sqref="Z1082">
    <cfRule type="cellIs" dxfId="10099" priority="7908" operator="greaterThan">
      <formula>5000000</formula>
    </cfRule>
  </conditionalFormatting>
  <conditionalFormatting sqref="Z1082">
    <cfRule type="expression" dxfId="10098" priority="7907">
      <formula>ISTEXT($Z$1082)</formula>
    </cfRule>
  </conditionalFormatting>
  <conditionalFormatting sqref="Z1082">
    <cfRule type="cellIs" dxfId="10097" priority="7906" operator="lessThan">
      <formula>0</formula>
    </cfRule>
  </conditionalFormatting>
  <conditionalFormatting sqref="D1083">
    <cfRule type="cellIs" dxfId="10096" priority="7905" operator="greaterThan">
      <formula>5000000</formula>
    </cfRule>
  </conditionalFormatting>
  <conditionalFormatting sqref="D1083">
    <cfRule type="expression" dxfId="10095" priority="7904">
      <formula>ISTEXT($D$1083)</formula>
    </cfRule>
  </conditionalFormatting>
  <conditionalFormatting sqref="D1083">
    <cfRule type="cellIs" dxfId="10094" priority="7903" operator="lessThan">
      <formula>0</formula>
    </cfRule>
  </conditionalFormatting>
  <conditionalFormatting sqref="E1083">
    <cfRule type="cellIs" dxfId="10093" priority="7902" operator="greaterThan">
      <formula>5000000</formula>
    </cfRule>
  </conditionalFormatting>
  <conditionalFormatting sqref="E1083">
    <cfRule type="expression" dxfId="10092" priority="7901">
      <formula>ISTEXT($E$1083)</formula>
    </cfRule>
  </conditionalFormatting>
  <conditionalFormatting sqref="E1083">
    <cfRule type="cellIs" dxfId="10091" priority="7900" operator="lessThan">
      <formula>0</formula>
    </cfRule>
  </conditionalFormatting>
  <conditionalFormatting sqref="F1083">
    <cfRule type="cellIs" dxfId="10090" priority="7899" operator="greaterThan">
      <formula>5000000</formula>
    </cfRule>
  </conditionalFormatting>
  <conditionalFormatting sqref="F1083">
    <cfRule type="expression" dxfId="10089" priority="7898">
      <formula>ISTEXT($F$1083)</formula>
    </cfRule>
  </conditionalFormatting>
  <conditionalFormatting sqref="F1083">
    <cfRule type="cellIs" dxfId="10088" priority="7897" operator="lessThan">
      <formula>0</formula>
    </cfRule>
  </conditionalFormatting>
  <conditionalFormatting sqref="G1083">
    <cfRule type="cellIs" dxfId="10087" priority="7896" operator="greaterThan">
      <formula>5000000</formula>
    </cfRule>
  </conditionalFormatting>
  <conditionalFormatting sqref="G1083">
    <cfRule type="expression" dxfId="10086" priority="7895">
      <formula>ISTEXT($G$1083)</formula>
    </cfRule>
  </conditionalFormatting>
  <conditionalFormatting sqref="G1083">
    <cfRule type="cellIs" dxfId="10085" priority="7894" operator="lessThan">
      <formula>0</formula>
    </cfRule>
  </conditionalFormatting>
  <conditionalFormatting sqref="H1083">
    <cfRule type="cellIs" dxfId="10084" priority="7893" operator="greaterThan">
      <formula>5000000</formula>
    </cfRule>
  </conditionalFormatting>
  <conditionalFormatting sqref="H1083">
    <cfRule type="expression" dxfId="10083" priority="7892">
      <formula>ISTEXT($H$1083)</formula>
    </cfRule>
  </conditionalFormatting>
  <conditionalFormatting sqref="H1083">
    <cfRule type="cellIs" dxfId="10082" priority="7891" operator="lessThan">
      <formula>0</formula>
    </cfRule>
  </conditionalFormatting>
  <conditionalFormatting sqref="I1083">
    <cfRule type="cellIs" dxfId="10081" priority="7890" operator="greaterThan">
      <formula>5000000</formula>
    </cfRule>
  </conditionalFormatting>
  <conditionalFormatting sqref="I1083">
    <cfRule type="expression" dxfId="10080" priority="7889">
      <formula>ISTEXT($I$1083)</formula>
    </cfRule>
  </conditionalFormatting>
  <conditionalFormatting sqref="I1083">
    <cfRule type="cellIs" dxfId="10079" priority="7888" operator="lessThan">
      <formula>0</formula>
    </cfRule>
  </conditionalFormatting>
  <conditionalFormatting sqref="J1083">
    <cfRule type="cellIs" dxfId="10078" priority="7887" operator="greaterThan">
      <formula>5000000</formula>
    </cfRule>
  </conditionalFormatting>
  <conditionalFormatting sqref="J1083">
    <cfRule type="expression" dxfId="10077" priority="7886">
      <formula>ISTEXT($J$1083)</formula>
    </cfRule>
  </conditionalFormatting>
  <conditionalFormatting sqref="J1083">
    <cfRule type="cellIs" dxfId="10076" priority="7885" operator="lessThan">
      <formula>0</formula>
    </cfRule>
  </conditionalFormatting>
  <conditionalFormatting sqref="K1083">
    <cfRule type="cellIs" dxfId="10075" priority="7884" operator="greaterThan">
      <formula>5000000</formula>
    </cfRule>
  </conditionalFormatting>
  <conditionalFormatting sqref="K1083">
    <cfRule type="expression" dxfId="10074" priority="7883">
      <formula>ISTEXT($K$1083)</formula>
    </cfRule>
  </conditionalFormatting>
  <conditionalFormatting sqref="K1083">
    <cfRule type="cellIs" dxfId="10073" priority="7882" operator="lessThan">
      <formula>0</formula>
    </cfRule>
  </conditionalFormatting>
  <conditionalFormatting sqref="L1083">
    <cfRule type="cellIs" dxfId="10072" priority="7881" operator="greaterThan">
      <formula>5000000</formula>
    </cfRule>
  </conditionalFormatting>
  <conditionalFormatting sqref="L1083">
    <cfRule type="expression" dxfId="10071" priority="7880">
      <formula>ISTEXT($L$1083)</formula>
    </cfRule>
  </conditionalFormatting>
  <conditionalFormatting sqref="L1083">
    <cfRule type="cellIs" dxfId="10070" priority="7879" operator="lessThan">
      <formula>0</formula>
    </cfRule>
  </conditionalFormatting>
  <conditionalFormatting sqref="M1083">
    <cfRule type="cellIs" dxfId="10069" priority="7878" operator="greaterThan">
      <formula>5000000</formula>
    </cfRule>
  </conditionalFormatting>
  <conditionalFormatting sqref="M1083">
    <cfRule type="expression" dxfId="10068" priority="7877">
      <formula>ISTEXT($M$1083)</formula>
    </cfRule>
  </conditionalFormatting>
  <conditionalFormatting sqref="M1083">
    <cfRule type="cellIs" dxfId="10067" priority="7876" operator="lessThan">
      <formula>0</formula>
    </cfRule>
  </conditionalFormatting>
  <conditionalFormatting sqref="N1083">
    <cfRule type="cellIs" dxfId="10066" priority="7875" operator="greaterThan">
      <formula>5000000</formula>
    </cfRule>
  </conditionalFormatting>
  <conditionalFormatting sqref="N1083">
    <cfRule type="expression" dxfId="10065" priority="7874">
      <formula>ISTEXT($N$1083)</formula>
    </cfRule>
  </conditionalFormatting>
  <conditionalFormatting sqref="N1083">
    <cfRule type="cellIs" dxfId="10064" priority="7873" operator="lessThan">
      <formula>0</formula>
    </cfRule>
  </conditionalFormatting>
  <conditionalFormatting sqref="O1083">
    <cfRule type="cellIs" dxfId="10063" priority="7872" operator="greaterThan">
      <formula>5000000</formula>
    </cfRule>
  </conditionalFormatting>
  <conditionalFormatting sqref="O1083">
    <cfRule type="expression" dxfId="10062" priority="7871">
      <formula>ISTEXT($O$1083)</formula>
    </cfRule>
  </conditionalFormatting>
  <conditionalFormatting sqref="O1083">
    <cfRule type="cellIs" dxfId="10061" priority="7870" operator="lessThan">
      <formula>0</formula>
    </cfRule>
  </conditionalFormatting>
  <conditionalFormatting sqref="P1083">
    <cfRule type="cellIs" dxfId="10060" priority="7869" operator="greaterThan">
      <formula>5000000</formula>
    </cfRule>
  </conditionalFormatting>
  <conditionalFormatting sqref="P1083">
    <cfRule type="expression" dxfId="10059" priority="7868">
      <formula>ISTEXT($P$1083)</formula>
    </cfRule>
  </conditionalFormatting>
  <conditionalFormatting sqref="P1083">
    <cfRule type="cellIs" dxfId="10058" priority="7867" operator="lessThan">
      <formula>0</formula>
    </cfRule>
  </conditionalFormatting>
  <conditionalFormatting sqref="Q1083">
    <cfRule type="cellIs" dxfId="10057" priority="7866" operator="greaterThan">
      <formula>5000000</formula>
    </cfRule>
  </conditionalFormatting>
  <conditionalFormatting sqref="Q1083">
    <cfRule type="expression" dxfId="10056" priority="7865">
      <formula>ISTEXT($Q$1083)</formula>
    </cfRule>
  </conditionalFormatting>
  <conditionalFormatting sqref="Q1083">
    <cfRule type="cellIs" dxfId="10055" priority="7864" operator="lessThan">
      <formula>0</formula>
    </cfRule>
  </conditionalFormatting>
  <conditionalFormatting sqref="R1083">
    <cfRule type="cellIs" dxfId="10054" priority="7863" operator="greaterThan">
      <formula>5000000</formula>
    </cfRule>
  </conditionalFormatting>
  <conditionalFormatting sqref="R1083">
    <cfRule type="expression" dxfId="10053" priority="7862">
      <formula>ISTEXT($R$1083)</formula>
    </cfRule>
  </conditionalFormatting>
  <conditionalFormatting sqref="R1083">
    <cfRule type="cellIs" dxfId="10052" priority="7861" operator="lessThan">
      <formula>0</formula>
    </cfRule>
  </conditionalFormatting>
  <conditionalFormatting sqref="S1083">
    <cfRule type="cellIs" dxfId="10051" priority="7860" operator="greaterThan">
      <formula>5000000</formula>
    </cfRule>
  </conditionalFormatting>
  <conditionalFormatting sqref="S1083">
    <cfRule type="expression" dxfId="10050" priority="7859">
      <formula>ISTEXT($S$1083)</formula>
    </cfRule>
  </conditionalFormatting>
  <conditionalFormatting sqref="S1083">
    <cfRule type="cellIs" dxfId="10049" priority="7858" operator="lessThan">
      <formula>0</formula>
    </cfRule>
  </conditionalFormatting>
  <conditionalFormatting sqref="T1083">
    <cfRule type="cellIs" dxfId="10048" priority="7857" operator="greaterThan">
      <formula>5000000</formula>
    </cfRule>
  </conditionalFormatting>
  <conditionalFormatting sqref="T1083">
    <cfRule type="expression" dxfId="10047" priority="7856">
      <formula>ISTEXT($T$1083)</formula>
    </cfRule>
  </conditionalFormatting>
  <conditionalFormatting sqref="T1083">
    <cfRule type="cellIs" dxfId="10046" priority="7855" operator="lessThan">
      <formula>0</formula>
    </cfRule>
  </conditionalFormatting>
  <conditionalFormatting sqref="U1083">
    <cfRule type="cellIs" dxfId="10045" priority="7854" operator="greaterThan">
      <formula>5000000</formula>
    </cfRule>
  </conditionalFormatting>
  <conditionalFormatting sqref="U1083">
    <cfRule type="expression" dxfId="10044" priority="7853">
      <formula>ISTEXT($U$1083)</formula>
    </cfRule>
  </conditionalFormatting>
  <conditionalFormatting sqref="U1083">
    <cfRule type="cellIs" dxfId="10043" priority="7852" operator="lessThan">
      <formula>0</formula>
    </cfRule>
  </conditionalFormatting>
  <conditionalFormatting sqref="V1083">
    <cfRule type="cellIs" dxfId="10042" priority="7851" operator="greaterThan">
      <formula>5000000</formula>
    </cfRule>
  </conditionalFormatting>
  <conditionalFormatting sqref="V1083">
    <cfRule type="expression" dxfId="10041" priority="7850">
      <formula>ISTEXT($V$1083)</formula>
    </cfRule>
  </conditionalFormatting>
  <conditionalFormatting sqref="V1083">
    <cfRule type="cellIs" dxfId="10040" priority="7849" operator="lessThan">
      <formula>0</formula>
    </cfRule>
  </conditionalFormatting>
  <conditionalFormatting sqref="W1083">
    <cfRule type="cellIs" dxfId="10039" priority="7848" operator="greaterThan">
      <formula>5000000</formula>
    </cfRule>
  </conditionalFormatting>
  <conditionalFormatting sqref="W1083">
    <cfRule type="expression" dxfId="10038" priority="7847">
      <formula>ISTEXT($W$1083)</formula>
    </cfRule>
  </conditionalFormatting>
  <conditionalFormatting sqref="W1083">
    <cfRule type="cellIs" dxfId="10037" priority="7846" operator="lessThan">
      <formula>0</formula>
    </cfRule>
  </conditionalFormatting>
  <conditionalFormatting sqref="X1083">
    <cfRule type="cellIs" dxfId="10036" priority="7845" operator="greaterThan">
      <formula>5000000</formula>
    </cfRule>
  </conditionalFormatting>
  <conditionalFormatting sqref="X1083">
    <cfRule type="expression" dxfId="10035" priority="7844">
      <formula>ISTEXT($X$1083)</formula>
    </cfRule>
  </conditionalFormatting>
  <conditionalFormatting sqref="X1083">
    <cfRule type="cellIs" dxfId="10034" priority="7843" operator="lessThan">
      <formula>0</formula>
    </cfRule>
  </conditionalFormatting>
  <conditionalFormatting sqref="Y1083">
    <cfRule type="cellIs" dxfId="10033" priority="7842" operator="greaterThan">
      <formula>5000000</formula>
    </cfRule>
  </conditionalFormatting>
  <conditionalFormatting sqref="Y1083">
    <cfRule type="expression" dxfId="10032" priority="7841">
      <formula>ISTEXT($Y$1083)</formula>
    </cfRule>
  </conditionalFormatting>
  <conditionalFormatting sqref="Y1083">
    <cfRule type="cellIs" dxfId="10031" priority="7840" operator="lessThan">
      <formula>0</formula>
    </cfRule>
  </conditionalFormatting>
  <conditionalFormatting sqref="Z1083">
    <cfRule type="cellIs" dxfId="10030" priority="7839" operator="greaterThan">
      <formula>5000000</formula>
    </cfRule>
  </conditionalFormatting>
  <conditionalFormatting sqref="Z1083">
    <cfRule type="expression" dxfId="10029" priority="7838">
      <formula>ISTEXT($Z$1083)</formula>
    </cfRule>
  </conditionalFormatting>
  <conditionalFormatting sqref="Z1083">
    <cfRule type="cellIs" dxfId="10028" priority="7837" operator="lessThan">
      <formula>0</formula>
    </cfRule>
  </conditionalFormatting>
  <conditionalFormatting sqref="D1084">
    <cfRule type="cellIs" dxfId="10027" priority="7836" operator="greaterThan">
      <formula>5000000</formula>
    </cfRule>
  </conditionalFormatting>
  <conditionalFormatting sqref="D1084">
    <cfRule type="expression" dxfId="10026" priority="7835">
      <formula>ISTEXT($D$1084)</formula>
    </cfRule>
  </conditionalFormatting>
  <conditionalFormatting sqref="D1084">
    <cfRule type="cellIs" dxfId="10025" priority="7834" operator="lessThan">
      <formula>0</formula>
    </cfRule>
  </conditionalFormatting>
  <conditionalFormatting sqref="E1084">
    <cfRule type="cellIs" dxfId="10024" priority="7833" operator="greaterThan">
      <formula>5000000</formula>
    </cfRule>
  </conditionalFormatting>
  <conditionalFormatting sqref="E1084">
    <cfRule type="expression" dxfId="10023" priority="7832">
      <formula>ISTEXT($E$1084)</formula>
    </cfRule>
  </conditionalFormatting>
  <conditionalFormatting sqref="E1084">
    <cfRule type="cellIs" dxfId="10022" priority="7831" operator="lessThan">
      <formula>0</formula>
    </cfRule>
  </conditionalFormatting>
  <conditionalFormatting sqref="F1084">
    <cfRule type="cellIs" dxfId="10021" priority="7830" operator="greaterThan">
      <formula>5000000</formula>
    </cfRule>
  </conditionalFormatting>
  <conditionalFormatting sqref="F1084">
    <cfRule type="expression" dxfId="10020" priority="7829">
      <formula>ISTEXT($F$1084)</formula>
    </cfRule>
  </conditionalFormatting>
  <conditionalFormatting sqref="F1084">
    <cfRule type="cellIs" dxfId="10019" priority="7828" operator="lessThan">
      <formula>0</formula>
    </cfRule>
  </conditionalFormatting>
  <conditionalFormatting sqref="G1084">
    <cfRule type="cellIs" dxfId="10018" priority="7827" operator="greaterThan">
      <formula>5000000</formula>
    </cfRule>
  </conditionalFormatting>
  <conditionalFormatting sqref="G1084">
    <cfRule type="expression" dxfId="10017" priority="7826">
      <formula>ISTEXT($G$1084)</formula>
    </cfRule>
  </conditionalFormatting>
  <conditionalFormatting sqref="G1084">
    <cfRule type="cellIs" dxfId="10016" priority="7825" operator="lessThan">
      <formula>0</formula>
    </cfRule>
  </conditionalFormatting>
  <conditionalFormatting sqref="H1084">
    <cfRule type="cellIs" dxfId="10015" priority="7824" operator="greaterThan">
      <formula>5000000</formula>
    </cfRule>
  </conditionalFormatting>
  <conditionalFormatting sqref="H1084">
    <cfRule type="expression" dxfId="10014" priority="7823">
      <formula>ISTEXT($H$1084)</formula>
    </cfRule>
  </conditionalFormatting>
  <conditionalFormatting sqref="H1084">
    <cfRule type="cellIs" dxfId="10013" priority="7822" operator="lessThan">
      <formula>0</formula>
    </cfRule>
  </conditionalFormatting>
  <conditionalFormatting sqref="I1084">
    <cfRule type="cellIs" dxfId="10012" priority="7821" operator="greaterThan">
      <formula>5000000</formula>
    </cfRule>
  </conditionalFormatting>
  <conditionalFormatting sqref="I1084">
    <cfRule type="expression" dxfId="10011" priority="7820">
      <formula>ISTEXT($I$1084)</formula>
    </cfRule>
  </conditionalFormatting>
  <conditionalFormatting sqref="I1084">
    <cfRule type="cellIs" dxfId="10010" priority="7819" operator="lessThan">
      <formula>0</formula>
    </cfRule>
  </conditionalFormatting>
  <conditionalFormatting sqref="J1084">
    <cfRule type="cellIs" dxfId="10009" priority="7818" operator="greaterThan">
      <formula>5000000</formula>
    </cfRule>
  </conditionalFormatting>
  <conditionalFormatting sqref="J1084">
    <cfRule type="expression" dxfId="10008" priority="7817">
      <formula>ISTEXT($J$1084)</formula>
    </cfRule>
  </conditionalFormatting>
  <conditionalFormatting sqref="J1084">
    <cfRule type="cellIs" dxfId="10007" priority="7816" operator="lessThan">
      <formula>0</formula>
    </cfRule>
  </conditionalFormatting>
  <conditionalFormatting sqref="K1084">
    <cfRule type="cellIs" dxfId="10006" priority="7815" operator="greaterThan">
      <formula>5000000</formula>
    </cfRule>
  </conditionalFormatting>
  <conditionalFormatting sqref="K1084">
    <cfRule type="expression" dxfId="10005" priority="7814">
      <formula>ISTEXT($K$1084)</formula>
    </cfRule>
  </conditionalFormatting>
  <conditionalFormatting sqref="K1084">
    <cfRule type="cellIs" dxfId="10004" priority="7813" operator="lessThan">
      <formula>0</formula>
    </cfRule>
  </conditionalFormatting>
  <conditionalFormatting sqref="L1084">
    <cfRule type="cellIs" dxfId="10003" priority="7812" operator="greaterThan">
      <formula>5000000</formula>
    </cfRule>
  </conditionalFormatting>
  <conditionalFormatting sqref="L1084">
    <cfRule type="expression" dxfId="10002" priority="7811">
      <formula>ISTEXT($L$1084)</formula>
    </cfRule>
  </conditionalFormatting>
  <conditionalFormatting sqref="L1084">
    <cfRule type="cellIs" dxfId="10001" priority="7810" operator="lessThan">
      <formula>0</formula>
    </cfRule>
  </conditionalFormatting>
  <conditionalFormatting sqref="M1084">
    <cfRule type="cellIs" dxfId="10000" priority="7809" operator="greaterThan">
      <formula>5000000</formula>
    </cfRule>
  </conditionalFormatting>
  <conditionalFormatting sqref="M1084">
    <cfRule type="expression" dxfId="9999" priority="7808">
      <formula>ISTEXT($M$1084)</formula>
    </cfRule>
  </conditionalFormatting>
  <conditionalFormatting sqref="M1084">
    <cfRule type="cellIs" dxfId="9998" priority="7807" operator="lessThan">
      <formula>0</formula>
    </cfRule>
  </conditionalFormatting>
  <conditionalFormatting sqref="N1084">
    <cfRule type="cellIs" dxfId="9997" priority="7806" operator="greaterThan">
      <formula>5000000</formula>
    </cfRule>
  </conditionalFormatting>
  <conditionalFormatting sqref="N1084">
    <cfRule type="expression" dxfId="9996" priority="7805">
      <formula>ISTEXT($N$1084)</formula>
    </cfRule>
  </conditionalFormatting>
  <conditionalFormatting sqref="N1084">
    <cfRule type="cellIs" dxfId="9995" priority="7804" operator="lessThan">
      <formula>0</formula>
    </cfRule>
  </conditionalFormatting>
  <conditionalFormatting sqref="O1084">
    <cfRule type="cellIs" dxfId="9994" priority="7803" operator="greaterThan">
      <formula>5000000</formula>
    </cfRule>
  </conditionalFormatting>
  <conditionalFormatting sqref="O1084">
    <cfRule type="expression" dxfId="9993" priority="7802">
      <formula>ISTEXT($O$1084)</formula>
    </cfRule>
  </conditionalFormatting>
  <conditionalFormatting sqref="O1084">
    <cfRule type="cellIs" dxfId="9992" priority="7801" operator="lessThan">
      <formula>0</formula>
    </cfRule>
  </conditionalFormatting>
  <conditionalFormatting sqref="P1084">
    <cfRule type="cellIs" dxfId="9991" priority="7800" operator="greaterThan">
      <formula>5000000</formula>
    </cfRule>
  </conditionalFormatting>
  <conditionalFormatting sqref="P1084">
    <cfRule type="expression" dxfId="9990" priority="7799">
      <formula>ISTEXT($P$1084)</formula>
    </cfRule>
  </conditionalFormatting>
  <conditionalFormatting sqref="P1084">
    <cfRule type="cellIs" dxfId="9989" priority="7798" operator="lessThan">
      <formula>0</formula>
    </cfRule>
  </conditionalFormatting>
  <conditionalFormatting sqref="Q1084">
    <cfRule type="cellIs" dxfId="9988" priority="7797" operator="greaterThan">
      <formula>5000000</formula>
    </cfRule>
  </conditionalFormatting>
  <conditionalFormatting sqref="Q1084">
    <cfRule type="expression" dxfId="9987" priority="7796">
      <formula>ISTEXT($Q$1084)</formula>
    </cfRule>
  </conditionalFormatting>
  <conditionalFormatting sqref="Q1084">
    <cfRule type="cellIs" dxfId="9986" priority="7795" operator="lessThan">
      <formula>0</formula>
    </cfRule>
  </conditionalFormatting>
  <conditionalFormatting sqref="R1084">
    <cfRule type="cellIs" dxfId="9985" priority="7794" operator="greaterThan">
      <formula>5000000</formula>
    </cfRule>
  </conditionalFormatting>
  <conditionalFormatting sqref="R1084">
    <cfRule type="expression" dxfId="9984" priority="7793">
      <formula>ISTEXT($R$1084)</formula>
    </cfRule>
  </conditionalFormatting>
  <conditionalFormatting sqref="R1084">
    <cfRule type="cellIs" dxfId="9983" priority="7792" operator="lessThan">
      <formula>0</formula>
    </cfRule>
  </conditionalFormatting>
  <conditionalFormatting sqref="S1084">
    <cfRule type="cellIs" dxfId="9982" priority="7791" operator="greaterThan">
      <formula>5000000</formula>
    </cfRule>
  </conditionalFormatting>
  <conditionalFormatting sqref="S1084">
    <cfRule type="expression" dxfId="9981" priority="7790">
      <formula>ISTEXT($S$1084)</formula>
    </cfRule>
  </conditionalFormatting>
  <conditionalFormatting sqref="S1084">
    <cfRule type="cellIs" dxfId="9980" priority="7789" operator="lessThan">
      <formula>0</formula>
    </cfRule>
  </conditionalFormatting>
  <conditionalFormatting sqref="T1084">
    <cfRule type="cellIs" dxfId="9979" priority="7788" operator="greaterThan">
      <formula>5000000</formula>
    </cfRule>
  </conditionalFormatting>
  <conditionalFormatting sqref="T1084">
    <cfRule type="expression" dxfId="9978" priority="7787">
      <formula>ISTEXT($T$1084)</formula>
    </cfRule>
  </conditionalFormatting>
  <conditionalFormatting sqref="T1084">
    <cfRule type="cellIs" dxfId="9977" priority="7786" operator="lessThan">
      <formula>0</formula>
    </cfRule>
  </conditionalFormatting>
  <conditionalFormatting sqref="U1084">
    <cfRule type="cellIs" dxfId="9976" priority="7785" operator="greaterThan">
      <formula>5000000</formula>
    </cfRule>
  </conditionalFormatting>
  <conditionalFormatting sqref="U1084">
    <cfRule type="expression" dxfId="9975" priority="7784">
      <formula>ISTEXT($U$1084)</formula>
    </cfRule>
  </conditionalFormatting>
  <conditionalFormatting sqref="U1084">
    <cfRule type="cellIs" dxfId="9974" priority="7783" operator="lessThan">
      <formula>0</formula>
    </cfRule>
  </conditionalFormatting>
  <conditionalFormatting sqref="V1084">
    <cfRule type="cellIs" dxfId="9973" priority="7782" operator="greaterThan">
      <formula>5000000</formula>
    </cfRule>
  </conditionalFormatting>
  <conditionalFormatting sqref="V1084">
    <cfRule type="expression" dxfId="9972" priority="7781">
      <formula>ISTEXT($V$1084)</formula>
    </cfRule>
  </conditionalFormatting>
  <conditionalFormatting sqref="V1084">
    <cfRule type="cellIs" dxfId="9971" priority="7780" operator="lessThan">
      <formula>0</formula>
    </cfRule>
  </conditionalFormatting>
  <conditionalFormatting sqref="W1084">
    <cfRule type="cellIs" dxfId="9970" priority="7779" operator="greaterThan">
      <formula>5000000</formula>
    </cfRule>
  </conditionalFormatting>
  <conditionalFormatting sqref="W1084">
    <cfRule type="expression" dxfId="9969" priority="7778">
      <formula>ISTEXT($W$1084)</formula>
    </cfRule>
  </conditionalFormatting>
  <conditionalFormatting sqref="W1084">
    <cfRule type="cellIs" dxfId="9968" priority="7777" operator="lessThan">
      <formula>0</formula>
    </cfRule>
  </conditionalFormatting>
  <conditionalFormatting sqref="X1084">
    <cfRule type="cellIs" dxfId="9967" priority="7776" operator="greaterThan">
      <formula>5000000</formula>
    </cfRule>
  </conditionalFormatting>
  <conditionalFormatting sqref="X1084">
    <cfRule type="expression" dxfId="9966" priority="7775">
      <formula>ISTEXT($X$1084)</formula>
    </cfRule>
  </conditionalFormatting>
  <conditionalFormatting sqref="X1084">
    <cfRule type="cellIs" dxfId="9965" priority="7774" operator="lessThan">
      <formula>0</formula>
    </cfRule>
  </conditionalFormatting>
  <conditionalFormatting sqref="Y1084">
    <cfRule type="cellIs" dxfId="9964" priority="7773" operator="greaterThan">
      <formula>5000000</formula>
    </cfRule>
  </conditionalFormatting>
  <conditionalFormatting sqref="Y1084">
    <cfRule type="expression" dxfId="9963" priority="7772">
      <formula>ISTEXT($Y$1084)</formula>
    </cfRule>
  </conditionalFormatting>
  <conditionalFormatting sqref="Y1084">
    <cfRule type="cellIs" dxfId="9962" priority="7771" operator="lessThan">
      <formula>0</formula>
    </cfRule>
  </conditionalFormatting>
  <conditionalFormatting sqref="Z1084">
    <cfRule type="cellIs" dxfId="9961" priority="7770" operator="greaterThan">
      <formula>5000000</formula>
    </cfRule>
  </conditionalFormatting>
  <conditionalFormatting sqref="Z1084">
    <cfRule type="expression" dxfId="9960" priority="7769">
      <formula>ISTEXT($Z$1084)</formula>
    </cfRule>
  </conditionalFormatting>
  <conditionalFormatting sqref="Z1084">
    <cfRule type="cellIs" dxfId="9959" priority="7768" operator="lessThan">
      <formula>0</formula>
    </cfRule>
  </conditionalFormatting>
  <conditionalFormatting sqref="D1085">
    <cfRule type="cellIs" dxfId="9958" priority="7767" operator="greaterThan">
      <formula>5000000</formula>
    </cfRule>
  </conditionalFormatting>
  <conditionalFormatting sqref="D1085">
    <cfRule type="expression" dxfId="9957" priority="7766">
      <formula>ISTEXT($D$1085)</formula>
    </cfRule>
  </conditionalFormatting>
  <conditionalFormatting sqref="D1085">
    <cfRule type="cellIs" dxfId="9956" priority="7765" operator="lessThan">
      <formula>0</formula>
    </cfRule>
  </conditionalFormatting>
  <conditionalFormatting sqref="E1085">
    <cfRule type="cellIs" dxfId="9955" priority="7764" operator="greaterThan">
      <formula>5000000</formula>
    </cfRule>
  </conditionalFormatting>
  <conditionalFormatting sqref="E1085">
    <cfRule type="expression" dxfId="9954" priority="7763">
      <formula>ISTEXT($E$1085)</formula>
    </cfRule>
  </conditionalFormatting>
  <conditionalFormatting sqref="E1085">
    <cfRule type="cellIs" dxfId="9953" priority="7762" operator="lessThan">
      <formula>0</formula>
    </cfRule>
  </conditionalFormatting>
  <conditionalFormatting sqref="F1085">
    <cfRule type="cellIs" dxfId="9952" priority="7761" operator="greaterThan">
      <formula>5000000</formula>
    </cfRule>
  </conditionalFormatting>
  <conditionalFormatting sqref="F1085">
    <cfRule type="expression" dxfId="9951" priority="7760">
      <formula>ISTEXT($F$1085)</formula>
    </cfRule>
  </conditionalFormatting>
  <conditionalFormatting sqref="F1085">
    <cfRule type="cellIs" dxfId="9950" priority="7759" operator="lessThan">
      <formula>0</formula>
    </cfRule>
  </conditionalFormatting>
  <conditionalFormatting sqref="G1085">
    <cfRule type="cellIs" dxfId="9949" priority="7758" operator="greaterThan">
      <formula>5000000</formula>
    </cfRule>
  </conditionalFormatting>
  <conditionalFormatting sqref="G1085">
    <cfRule type="expression" dxfId="9948" priority="7757">
      <formula>ISTEXT($G$1085)</formula>
    </cfRule>
  </conditionalFormatting>
  <conditionalFormatting sqref="G1085">
    <cfRule type="cellIs" dxfId="9947" priority="7756" operator="lessThan">
      <formula>0</formula>
    </cfRule>
  </conditionalFormatting>
  <conditionalFormatting sqref="H1085">
    <cfRule type="cellIs" dxfId="9946" priority="7755" operator="greaterThan">
      <formula>5000000</formula>
    </cfRule>
  </conditionalFormatting>
  <conditionalFormatting sqref="H1085">
    <cfRule type="expression" dxfId="9945" priority="7754">
      <formula>ISTEXT($H$1085)</formula>
    </cfRule>
  </conditionalFormatting>
  <conditionalFormatting sqref="H1085">
    <cfRule type="cellIs" dxfId="9944" priority="7753" operator="lessThan">
      <formula>0</formula>
    </cfRule>
  </conditionalFormatting>
  <conditionalFormatting sqref="I1085">
    <cfRule type="cellIs" dxfId="9943" priority="7752" operator="greaterThan">
      <formula>5000000</formula>
    </cfRule>
  </conditionalFormatting>
  <conditionalFormatting sqref="I1085">
    <cfRule type="expression" dxfId="9942" priority="7751">
      <formula>ISTEXT($I$1085)</formula>
    </cfRule>
  </conditionalFormatting>
  <conditionalFormatting sqref="I1085">
    <cfRule type="cellIs" dxfId="9941" priority="7750" operator="lessThan">
      <formula>0</formula>
    </cfRule>
  </conditionalFormatting>
  <conditionalFormatting sqref="J1085">
    <cfRule type="cellIs" dxfId="9940" priority="7749" operator="greaterThan">
      <formula>5000000</formula>
    </cfRule>
  </conditionalFormatting>
  <conditionalFormatting sqref="J1085">
    <cfRule type="expression" dxfId="9939" priority="7748">
      <formula>ISTEXT($J$1085)</formula>
    </cfRule>
  </conditionalFormatting>
  <conditionalFormatting sqref="J1085">
    <cfRule type="cellIs" dxfId="9938" priority="7747" operator="lessThan">
      <formula>0</formula>
    </cfRule>
  </conditionalFormatting>
  <conditionalFormatting sqref="K1085">
    <cfRule type="cellIs" dxfId="9937" priority="7746" operator="greaterThan">
      <formula>5000000</formula>
    </cfRule>
  </conditionalFormatting>
  <conditionalFormatting sqref="K1085">
    <cfRule type="expression" dxfId="9936" priority="7745">
      <formula>ISTEXT($K$1085)</formula>
    </cfRule>
  </conditionalFormatting>
  <conditionalFormatting sqref="K1085">
    <cfRule type="cellIs" dxfId="9935" priority="7744" operator="lessThan">
      <formula>0</formula>
    </cfRule>
  </conditionalFormatting>
  <conditionalFormatting sqref="L1085">
    <cfRule type="cellIs" dxfId="9934" priority="7743" operator="greaterThan">
      <formula>5000000</formula>
    </cfRule>
  </conditionalFormatting>
  <conditionalFormatting sqref="L1085">
    <cfRule type="expression" dxfId="9933" priority="7742">
      <formula>ISTEXT($L$1085)</formula>
    </cfRule>
  </conditionalFormatting>
  <conditionalFormatting sqref="L1085">
    <cfRule type="cellIs" dxfId="9932" priority="7741" operator="lessThan">
      <formula>0</formula>
    </cfRule>
  </conditionalFormatting>
  <conditionalFormatting sqref="M1085">
    <cfRule type="cellIs" dxfId="9931" priority="7740" operator="greaterThan">
      <formula>5000000</formula>
    </cfRule>
  </conditionalFormatting>
  <conditionalFormatting sqref="M1085">
    <cfRule type="expression" dxfId="9930" priority="7739">
      <formula>ISTEXT($M$1085)</formula>
    </cfRule>
  </conditionalFormatting>
  <conditionalFormatting sqref="M1085">
    <cfRule type="cellIs" dxfId="9929" priority="7738" operator="lessThan">
      <formula>0</formula>
    </cfRule>
  </conditionalFormatting>
  <conditionalFormatting sqref="N1085">
    <cfRule type="cellIs" dxfId="9928" priority="7737" operator="greaterThan">
      <formula>5000000</formula>
    </cfRule>
  </conditionalFormatting>
  <conditionalFormatting sqref="N1085">
    <cfRule type="expression" dxfId="9927" priority="7736">
      <formula>ISTEXT($N$1085)</formula>
    </cfRule>
  </conditionalFormatting>
  <conditionalFormatting sqref="N1085">
    <cfRule type="cellIs" dxfId="9926" priority="7735" operator="lessThan">
      <formula>0</formula>
    </cfRule>
  </conditionalFormatting>
  <conditionalFormatting sqref="O1085">
    <cfRule type="cellIs" dxfId="9925" priority="7734" operator="greaterThan">
      <formula>5000000</formula>
    </cfRule>
  </conditionalFormatting>
  <conditionalFormatting sqref="O1085">
    <cfRule type="expression" dxfId="9924" priority="7733">
      <formula>ISTEXT($O$1085)</formula>
    </cfRule>
  </conditionalFormatting>
  <conditionalFormatting sqref="O1085">
    <cfRule type="cellIs" dxfId="9923" priority="7732" operator="lessThan">
      <formula>0</formula>
    </cfRule>
  </conditionalFormatting>
  <conditionalFormatting sqref="P1085">
    <cfRule type="cellIs" dxfId="9922" priority="7731" operator="greaterThan">
      <formula>5000000</formula>
    </cfRule>
  </conditionalFormatting>
  <conditionalFormatting sqref="P1085">
    <cfRule type="expression" dxfId="9921" priority="7730">
      <formula>ISTEXT($P$1085)</formula>
    </cfRule>
  </conditionalFormatting>
  <conditionalFormatting sqref="P1085">
    <cfRule type="cellIs" dxfId="9920" priority="7729" operator="lessThan">
      <formula>0</formula>
    </cfRule>
  </conditionalFormatting>
  <conditionalFormatting sqref="Q1085">
    <cfRule type="cellIs" dxfId="9919" priority="7728" operator="greaterThan">
      <formula>5000000</formula>
    </cfRule>
  </conditionalFormatting>
  <conditionalFormatting sqref="Q1085">
    <cfRule type="expression" dxfId="9918" priority="7727">
      <formula>ISTEXT($Q$1085)</formula>
    </cfRule>
  </conditionalFormatting>
  <conditionalFormatting sqref="Q1085">
    <cfRule type="cellIs" dxfId="9917" priority="7726" operator="lessThan">
      <formula>0</formula>
    </cfRule>
  </conditionalFormatting>
  <conditionalFormatting sqref="R1085">
    <cfRule type="cellIs" dxfId="9916" priority="7725" operator="greaterThan">
      <formula>5000000</formula>
    </cfRule>
  </conditionalFormatting>
  <conditionalFormatting sqref="R1085">
    <cfRule type="expression" dxfId="9915" priority="7724">
      <formula>ISTEXT($R$1085)</formula>
    </cfRule>
  </conditionalFormatting>
  <conditionalFormatting sqref="R1085">
    <cfRule type="cellIs" dxfId="9914" priority="7723" operator="lessThan">
      <formula>0</formula>
    </cfRule>
  </conditionalFormatting>
  <conditionalFormatting sqref="S1085">
    <cfRule type="cellIs" dxfId="9913" priority="7722" operator="greaterThan">
      <formula>5000000</formula>
    </cfRule>
  </conditionalFormatting>
  <conditionalFormatting sqref="S1085">
    <cfRule type="expression" dxfId="9912" priority="7721">
      <formula>ISTEXT($S$1085)</formula>
    </cfRule>
  </conditionalFormatting>
  <conditionalFormatting sqref="S1085">
    <cfRule type="cellIs" dxfId="9911" priority="7720" operator="lessThan">
      <formula>0</formula>
    </cfRule>
  </conditionalFormatting>
  <conditionalFormatting sqref="T1085">
    <cfRule type="cellIs" dxfId="9910" priority="7719" operator="greaterThan">
      <formula>5000000</formula>
    </cfRule>
  </conditionalFormatting>
  <conditionalFormatting sqref="T1085">
    <cfRule type="expression" dxfId="9909" priority="7718">
      <formula>ISTEXT($T$1085)</formula>
    </cfRule>
  </conditionalFormatting>
  <conditionalFormatting sqref="T1085">
    <cfRule type="cellIs" dxfId="9908" priority="7717" operator="lessThan">
      <formula>0</formula>
    </cfRule>
  </conditionalFormatting>
  <conditionalFormatting sqref="U1085">
    <cfRule type="cellIs" dxfId="9907" priority="7716" operator="greaterThan">
      <formula>5000000</formula>
    </cfRule>
  </conditionalFormatting>
  <conditionalFormatting sqref="U1085">
    <cfRule type="expression" dxfId="9906" priority="7715">
      <formula>ISTEXT($U$1085)</formula>
    </cfRule>
  </conditionalFormatting>
  <conditionalFormatting sqref="U1085">
    <cfRule type="cellIs" dxfId="9905" priority="7714" operator="lessThan">
      <formula>0</formula>
    </cfRule>
  </conditionalFormatting>
  <conditionalFormatting sqref="V1085">
    <cfRule type="cellIs" dxfId="9904" priority="7713" operator="greaterThan">
      <formula>5000000</formula>
    </cfRule>
  </conditionalFormatting>
  <conditionalFormatting sqref="V1085">
    <cfRule type="expression" dxfId="9903" priority="7712">
      <formula>ISTEXT($V$1085)</formula>
    </cfRule>
  </conditionalFormatting>
  <conditionalFormatting sqref="V1085">
    <cfRule type="cellIs" dxfId="9902" priority="7711" operator="lessThan">
      <formula>0</formula>
    </cfRule>
  </conditionalFormatting>
  <conditionalFormatting sqref="W1085">
    <cfRule type="cellIs" dxfId="9901" priority="7710" operator="greaterThan">
      <formula>5000000</formula>
    </cfRule>
  </conditionalFormatting>
  <conditionalFormatting sqref="W1085">
    <cfRule type="expression" dxfId="9900" priority="7709">
      <formula>ISTEXT($W$1085)</formula>
    </cfRule>
  </conditionalFormatting>
  <conditionalFormatting sqref="W1085">
    <cfRule type="cellIs" dxfId="9899" priority="7708" operator="lessThan">
      <formula>0</formula>
    </cfRule>
  </conditionalFormatting>
  <conditionalFormatting sqref="X1085">
    <cfRule type="cellIs" dxfId="9898" priority="7707" operator="greaterThan">
      <formula>5000000</formula>
    </cfRule>
  </conditionalFormatting>
  <conditionalFormatting sqref="X1085">
    <cfRule type="expression" dxfId="9897" priority="7706">
      <formula>ISTEXT($X$1085)</formula>
    </cfRule>
  </conditionalFormatting>
  <conditionalFormatting sqref="X1085">
    <cfRule type="cellIs" dxfId="9896" priority="7705" operator="lessThan">
      <formula>0</formula>
    </cfRule>
  </conditionalFormatting>
  <conditionalFormatting sqref="Y1085">
    <cfRule type="cellIs" dxfId="9895" priority="7704" operator="greaterThan">
      <formula>5000000</formula>
    </cfRule>
  </conditionalFormatting>
  <conditionalFormatting sqref="Y1085">
    <cfRule type="expression" dxfId="9894" priority="7703">
      <formula>ISTEXT($Y$1085)</formula>
    </cfRule>
  </conditionalFormatting>
  <conditionalFormatting sqref="Y1085">
    <cfRule type="cellIs" dxfId="9893" priority="7702" operator="lessThan">
      <formula>0</formula>
    </cfRule>
  </conditionalFormatting>
  <conditionalFormatting sqref="Z1085">
    <cfRule type="cellIs" dxfId="9892" priority="7701" operator="greaterThan">
      <formula>5000000</formula>
    </cfRule>
  </conditionalFormatting>
  <conditionalFormatting sqref="Z1085">
    <cfRule type="expression" dxfId="9891" priority="7700">
      <formula>ISTEXT($Z$1085)</formula>
    </cfRule>
  </conditionalFormatting>
  <conditionalFormatting sqref="Z1085">
    <cfRule type="cellIs" dxfId="9890" priority="7699" operator="lessThan">
      <formula>0</formula>
    </cfRule>
  </conditionalFormatting>
  <conditionalFormatting sqref="D1086">
    <cfRule type="cellIs" dxfId="9889" priority="7698" operator="greaterThan">
      <formula>5000000</formula>
    </cfRule>
  </conditionalFormatting>
  <conditionalFormatting sqref="D1086">
    <cfRule type="expression" dxfId="9888" priority="7697">
      <formula>ISTEXT($D$1086)</formula>
    </cfRule>
  </conditionalFormatting>
  <conditionalFormatting sqref="D1086">
    <cfRule type="cellIs" dxfId="9887" priority="7696" operator="lessThan">
      <formula>0</formula>
    </cfRule>
  </conditionalFormatting>
  <conditionalFormatting sqref="E1086">
    <cfRule type="cellIs" dxfId="9886" priority="7695" operator="greaterThan">
      <formula>5000000</formula>
    </cfRule>
  </conditionalFormatting>
  <conditionalFormatting sqref="E1086">
    <cfRule type="expression" dxfId="9885" priority="7694">
      <formula>ISTEXT($E$1086)</formula>
    </cfRule>
  </conditionalFormatting>
  <conditionalFormatting sqref="E1086">
    <cfRule type="cellIs" dxfId="9884" priority="7693" operator="lessThan">
      <formula>0</formula>
    </cfRule>
  </conditionalFormatting>
  <conditionalFormatting sqref="F1086">
    <cfRule type="cellIs" dxfId="9883" priority="7692" operator="greaterThan">
      <formula>5000000</formula>
    </cfRule>
  </conditionalFormatting>
  <conditionalFormatting sqref="F1086">
    <cfRule type="expression" dxfId="9882" priority="7691">
      <formula>ISTEXT($F$1086)</formula>
    </cfRule>
  </conditionalFormatting>
  <conditionalFormatting sqref="F1086">
    <cfRule type="cellIs" dxfId="9881" priority="7690" operator="lessThan">
      <formula>0</formula>
    </cfRule>
  </conditionalFormatting>
  <conditionalFormatting sqref="G1086">
    <cfRule type="cellIs" dxfId="9880" priority="7689" operator="greaterThan">
      <formula>5000000</formula>
    </cfRule>
  </conditionalFormatting>
  <conditionalFormatting sqref="G1086">
    <cfRule type="expression" dxfId="9879" priority="7688">
      <formula>ISTEXT($G$1086)</formula>
    </cfRule>
  </conditionalFormatting>
  <conditionalFormatting sqref="G1086">
    <cfRule type="cellIs" dxfId="9878" priority="7687" operator="lessThan">
      <formula>0</formula>
    </cfRule>
  </conditionalFormatting>
  <conditionalFormatting sqref="H1086">
    <cfRule type="cellIs" dxfId="9877" priority="7686" operator="greaterThan">
      <formula>5000000</formula>
    </cfRule>
  </conditionalFormatting>
  <conditionalFormatting sqref="H1086">
    <cfRule type="expression" dxfId="9876" priority="7685">
      <formula>ISTEXT($H$1086)</formula>
    </cfRule>
  </conditionalFormatting>
  <conditionalFormatting sqref="H1086">
    <cfRule type="cellIs" dxfId="9875" priority="7684" operator="lessThan">
      <formula>0</formula>
    </cfRule>
  </conditionalFormatting>
  <conditionalFormatting sqref="I1086">
    <cfRule type="cellIs" dxfId="9874" priority="7683" operator="greaterThan">
      <formula>5000000</formula>
    </cfRule>
  </conditionalFormatting>
  <conditionalFormatting sqref="I1086">
    <cfRule type="expression" dxfId="9873" priority="7682">
      <formula>ISTEXT($I$1086)</formula>
    </cfRule>
  </conditionalFormatting>
  <conditionalFormatting sqref="I1086">
    <cfRule type="cellIs" dxfId="9872" priority="7681" operator="lessThan">
      <formula>0</formula>
    </cfRule>
  </conditionalFormatting>
  <conditionalFormatting sqref="J1086">
    <cfRule type="cellIs" dxfId="9871" priority="7680" operator="greaterThan">
      <formula>5000000</formula>
    </cfRule>
  </conditionalFormatting>
  <conditionalFormatting sqref="J1086">
    <cfRule type="expression" dxfId="9870" priority="7679">
      <formula>ISTEXT($J$1086)</formula>
    </cfRule>
  </conditionalFormatting>
  <conditionalFormatting sqref="J1086">
    <cfRule type="cellIs" dxfId="9869" priority="7678" operator="lessThan">
      <formula>0</formula>
    </cfRule>
  </conditionalFormatting>
  <conditionalFormatting sqref="K1086">
    <cfRule type="cellIs" dxfId="9868" priority="7677" operator="greaterThan">
      <formula>5000000</formula>
    </cfRule>
  </conditionalFormatting>
  <conditionalFormatting sqref="K1086">
    <cfRule type="expression" dxfId="9867" priority="7676">
      <formula>ISTEXT($K$1086)</formula>
    </cfRule>
  </conditionalFormatting>
  <conditionalFormatting sqref="K1086">
    <cfRule type="cellIs" dxfId="9866" priority="7675" operator="lessThan">
      <formula>0</formula>
    </cfRule>
  </conditionalFormatting>
  <conditionalFormatting sqref="L1086">
    <cfRule type="cellIs" dxfId="9865" priority="7674" operator="greaterThan">
      <formula>5000000</formula>
    </cfRule>
  </conditionalFormatting>
  <conditionalFormatting sqref="L1086">
    <cfRule type="expression" dxfId="9864" priority="7673">
      <formula>ISTEXT($L$1086)</formula>
    </cfRule>
  </conditionalFormatting>
  <conditionalFormatting sqref="L1086">
    <cfRule type="cellIs" dxfId="9863" priority="7672" operator="lessThan">
      <formula>0</formula>
    </cfRule>
  </conditionalFormatting>
  <conditionalFormatting sqref="M1086">
    <cfRule type="cellIs" dxfId="9862" priority="7671" operator="greaterThan">
      <formula>5000000</formula>
    </cfRule>
  </conditionalFormatting>
  <conditionalFormatting sqref="M1086">
    <cfRule type="expression" dxfId="9861" priority="7670">
      <formula>ISTEXT($M$1086)</formula>
    </cfRule>
  </conditionalFormatting>
  <conditionalFormatting sqref="M1086">
    <cfRule type="cellIs" dxfId="9860" priority="7669" operator="lessThan">
      <formula>0</formula>
    </cfRule>
  </conditionalFormatting>
  <conditionalFormatting sqref="N1086">
    <cfRule type="cellIs" dxfId="9859" priority="7668" operator="greaterThan">
      <formula>5000000</formula>
    </cfRule>
  </conditionalFormatting>
  <conditionalFormatting sqref="N1086">
    <cfRule type="expression" dxfId="9858" priority="7667">
      <formula>ISTEXT($N$1086)</formula>
    </cfRule>
  </conditionalFormatting>
  <conditionalFormatting sqref="N1086">
    <cfRule type="cellIs" dxfId="9857" priority="7666" operator="lessThan">
      <formula>0</formula>
    </cfRule>
  </conditionalFormatting>
  <conditionalFormatting sqref="O1086">
    <cfRule type="cellIs" dxfId="9856" priority="7665" operator="greaterThan">
      <formula>5000000</formula>
    </cfRule>
  </conditionalFormatting>
  <conditionalFormatting sqref="O1086">
    <cfRule type="expression" dxfId="9855" priority="7664">
      <formula>ISTEXT($O$1086)</formula>
    </cfRule>
  </conditionalFormatting>
  <conditionalFormatting sqref="O1086">
    <cfRule type="cellIs" dxfId="9854" priority="7663" operator="lessThan">
      <formula>0</formula>
    </cfRule>
  </conditionalFormatting>
  <conditionalFormatting sqref="P1086">
    <cfRule type="cellIs" dxfId="9853" priority="7662" operator="greaterThan">
      <formula>5000000</formula>
    </cfRule>
  </conditionalFormatting>
  <conditionalFormatting sqref="P1086">
    <cfRule type="expression" dxfId="9852" priority="7661">
      <formula>ISTEXT($P$1086)</formula>
    </cfRule>
  </conditionalFormatting>
  <conditionalFormatting sqref="P1086">
    <cfRule type="cellIs" dxfId="9851" priority="7660" operator="lessThan">
      <formula>0</formula>
    </cfRule>
  </conditionalFormatting>
  <conditionalFormatting sqref="Q1086">
    <cfRule type="cellIs" dxfId="9850" priority="7659" operator="greaterThan">
      <formula>5000000</formula>
    </cfRule>
  </conditionalFormatting>
  <conditionalFormatting sqref="Q1086">
    <cfRule type="expression" dxfId="9849" priority="7658">
      <formula>ISTEXT($Q$1086)</formula>
    </cfRule>
  </conditionalFormatting>
  <conditionalFormatting sqref="Q1086">
    <cfRule type="cellIs" dxfId="9848" priority="7657" operator="lessThan">
      <formula>0</formula>
    </cfRule>
  </conditionalFormatting>
  <conditionalFormatting sqref="R1086">
    <cfRule type="cellIs" dxfId="9847" priority="7656" operator="greaterThan">
      <formula>5000000</formula>
    </cfRule>
  </conditionalFormatting>
  <conditionalFormatting sqref="R1086">
    <cfRule type="expression" dxfId="9846" priority="7655">
      <formula>ISTEXT($R$1086)</formula>
    </cfRule>
  </conditionalFormatting>
  <conditionalFormatting sqref="R1086">
    <cfRule type="cellIs" dxfId="9845" priority="7654" operator="lessThan">
      <formula>0</formula>
    </cfRule>
  </conditionalFormatting>
  <conditionalFormatting sqref="S1086">
    <cfRule type="cellIs" dxfId="9844" priority="7653" operator="greaterThan">
      <formula>5000000</formula>
    </cfRule>
  </conditionalFormatting>
  <conditionalFormatting sqref="S1086">
    <cfRule type="expression" dxfId="9843" priority="7652">
      <formula>ISTEXT($S$1086)</formula>
    </cfRule>
  </conditionalFormatting>
  <conditionalFormatting sqref="S1086">
    <cfRule type="cellIs" dxfId="9842" priority="7651" operator="lessThan">
      <formula>0</formula>
    </cfRule>
  </conditionalFormatting>
  <conditionalFormatting sqref="T1086">
    <cfRule type="cellIs" dxfId="9841" priority="7650" operator="greaterThan">
      <formula>5000000</formula>
    </cfRule>
  </conditionalFormatting>
  <conditionalFormatting sqref="T1086">
    <cfRule type="expression" dxfId="9840" priority="7649">
      <formula>ISTEXT($T$1086)</formula>
    </cfRule>
  </conditionalFormatting>
  <conditionalFormatting sqref="T1086">
    <cfRule type="cellIs" dxfId="9839" priority="7648" operator="lessThan">
      <formula>0</formula>
    </cfRule>
  </conditionalFormatting>
  <conditionalFormatting sqref="U1086">
    <cfRule type="cellIs" dxfId="9838" priority="7647" operator="greaterThan">
      <formula>5000000</formula>
    </cfRule>
  </conditionalFormatting>
  <conditionalFormatting sqref="U1086">
    <cfRule type="expression" dxfId="9837" priority="7646">
      <formula>ISTEXT($U$1086)</formula>
    </cfRule>
  </conditionalFormatting>
  <conditionalFormatting sqref="U1086">
    <cfRule type="cellIs" dxfId="9836" priority="7645" operator="lessThan">
      <formula>0</formula>
    </cfRule>
  </conditionalFormatting>
  <conditionalFormatting sqref="V1086">
    <cfRule type="cellIs" dxfId="9835" priority="7644" operator="greaterThan">
      <formula>5000000</formula>
    </cfRule>
  </conditionalFormatting>
  <conditionalFormatting sqref="V1086">
    <cfRule type="expression" dxfId="9834" priority="7643">
      <formula>ISTEXT($V$1086)</formula>
    </cfRule>
  </conditionalFormatting>
  <conditionalFormatting sqref="V1086">
    <cfRule type="cellIs" dxfId="9833" priority="7642" operator="lessThan">
      <formula>0</formula>
    </cfRule>
  </conditionalFormatting>
  <conditionalFormatting sqref="W1086">
    <cfRule type="cellIs" dxfId="9832" priority="7641" operator="greaterThan">
      <formula>5000000</formula>
    </cfRule>
  </conditionalFormatting>
  <conditionalFormatting sqref="W1086">
    <cfRule type="expression" dxfId="9831" priority="7640">
      <formula>ISTEXT($W$1086)</formula>
    </cfRule>
  </conditionalFormatting>
  <conditionalFormatting sqref="W1086">
    <cfRule type="cellIs" dxfId="9830" priority="7639" operator="lessThan">
      <formula>0</formula>
    </cfRule>
  </conditionalFormatting>
  <conditionalFormatting sqref="X1086">
    <cfRule type="cellIs" dxfId="9829" priority="7638" operator="greaterThan">
      <formula>5000000</formula>
    </cfRule>
  </conditionalFormatting>
  <conditionalFormatting sqref="X1086">
    <cfRule type="expression" dxfId="9828" priority="7637">
      <formula>ISTEXT($X$1086)</formula>
    </cfRule>
  </conditionalFormatting>
  <conditionalFormatting sqref="X1086">
    <cfRule type="cellIs" dxfId="9827" priority="7636" operator="lessThan">
      <formula>0</formula>
    </cfRule>
  </conditionalFormatting>
  <conditionalFormatting sqref="Y1086">
    <cfRule type="cellIs" dxfId="9826" priority="7635" operator="greaterThan">
      <formula>5000000</formula>
    </cfRule>
  </conditionalFormatting>
  <conditionalFormatting sqref="Y1086">
    <cfRule type="expression" dxfId="9825" priority="7634">
      <formula>ISTEXT($Y$1086)</formula>
    </cfRule>
  </conditionalFormatting>
  <conditionalFormatting sqref="Y1086">
    <cfRule type="cellIs" dxfId="9824" priority="7633" operator="lessThan">
      <formula>0</formula>
    </cfRule>
  </conditionalFormatting>
  <conditionalFormatting sqref="Z1086">
    <cfRule type="cellIs" dxfId="9823" priority="7632" operator="greaterThan">
      <formula>5000000</formula>
    </cfRule>
  </conditionalFormatting>
  <conditionalFormatting sqref="Z1086">
    <cfRule type="expression" dxfId="9822" priority="7631">
      <formula>ISTEXT($Z$1086)</formula>
    </cfRule>
  </conditionalFormatting>
  <conditionalFormatting sqref="Z1086">
    <cfRule type="cellIs" dxfId="9821" priority="7630" operator="lessThan">
      <formula>0</formula>
    </cfRule>
  </conditionalFormatting>
  <conditionalFormatting sqref="E1087">
    <cfRule type="cellIs" dxfId="9820" priority="7629" operator="greaterThan">
      <formula>5000000</formula>
    </cfRule>
  </conditionalFormatting>
  <conditionalFormatting sqref="E1087">
    <cfRule type="expression" dxfId="9819" priority="7628">
      <formula>ISTEXT($E$1087)</formula>
    </cfRule>
  </conditionalFormatting>
  <conditionalFormatting sqref="E1087">
    <cfRule type="cellIs" dxfId="9818" priority="7627" operator="lessThan">
      <formula>0</formula>
    </cfRule>
  </conditionalFormatting>
  <conditionalFormatting sqref="F1087">
    <cfRule type="cellIs" dxfId="9817" priority="7626" operator="greaterThan">
      <formula>5000000</formula>
    </cfRule>
  </conditionalFormatting>
  <conditionalFormatting sqref="F1087">
    <cfRule type="expression" dxfId="9816" priority="7625">
      <formula>ISTEXT($F$1087)</formula>
    </cfRule>
  </conditionalFormatting>
  <conditionalFormatting sqref="F1087">
    <cfRule type="cellIs" dxfId="9815" priority="7624" operator="lessThan">
      <formula>0</formula>
    </cfRule>
  </conditionalFormatting>
  <conditionalFormatting sqref="G1087">
    <cfRule type="cellIs" dxfId="9814" priority="7623" operator="greaterThan">
      <formula>5000000</formula>
    </cfRule>
  </conditionalFormatting>
  <conditionalFormatting sqref="G1087">
    <cfRule type="expression" dxfId="9813" priority="7622">
      <formula>ISTEXT($G$1087)</formula>
    </cfRule>
  </conditionalFormatting>
  <conditionalFormatting sqref="G1087">
    <cfRule type="cellIs" dxfId="9812" priority="7621" operator="lessThan">
      <formula>0</formula>
    </cfRule>
  </conditionalFormatting>
  <conditionalFormatting sqref="H1087">
    <cfRule type="cellIs" dxfId="9811" priority="7620" operator="greaterThan">
      <formula>5000000</formula>
    </cfRule>
  </conditionalFormatting>
  <conditionalFormatting sqref="H1087">
    <cfRule type="expression" dxfId="9810" priority="7619">
      <formula>ISTEXT($H$1087)</formula>
    </cfRule>
  </conditionalFormatting>
  <conditionalFormatting sqref="H1087">
    <cfRule type="cellIs" dxfId="9809" priority="7618" operator="lessThan">
      <formula>0</formula>
    </cfRule>
  </conditionalFormatting>
  <conditionalFormatting sqref="I1087">
    <cfRule type="cellIs" dxfId="9808" priority="7617" operator="greaterThan">
      <formula>5000000</formula>
    </cfRule>
  </conditionalFormatting>
  <conditionalFormatting sqref="I1087">
    <cfRule type="expression" dxfId="9807" priority="7616">
      <formula>ISTEXT($I$1087)</formula>
    </cfRule>
  </conditionalFormatting>
  <conditionalFormatting sqref="I1087">
    <cfRule type="cellIs" dxfId="9806" priority="7615" operator="lessThan">
      <formula>0</formula>
    </cfRule>
  </conditionalFormatting>
  <conditionalFormatting sqref="J1087">
    <cfRule type="cellIs" dxfId="9805" priority="7614" operator="greaterThan">
      <formula>5000000</formula>
    </cfRule>
  </conditionalFormatting>
  <conditionalFormatting sqref="J1087">
    <cfRule type="expression" dxfId="9804" priority="7613">
      <formula>ISTEXT($J$1087)</formula>
    </cfRule>
  </conditionalFormatting>
  <conditionalFormatting sqref="J1087">
    <cfRule type="cellIs" dxfId="9803" priority="7612" operator="lessThan">
      <formula>0</formula>
    </cfRule>
  </conditionalFormatting>
  <conditionalFormatting sqref="K1087">
    <cfRule type="cellIs" dxfId="9802" priority="7611" operator="greaterThan">
      <formula>5000000</formula>
    </cfRule>
  </conditionalFormatting>
  <conditionalFormatting sqref="K1087">
    <cfRule type="expression" dxfId="9801" priority="7610">
      <formula>ISTEXT($K$1087)</formula>
    </cfRule>
  </conditionalFormatting>
  <conditionalFormatting sqref="K1087">
    <cfRule type="cellIs" dxfId="9800" priority="7609" operator="lessThan">
      <formula>0</formula>
    </cfRule>
  </conditionalFormatting>
  <conditionalFormatting sqref="L1087">
    <cfRule type="cellIs" dxfId="9799" priority="7608" operator="greaterThan">
      <formula>5000000</formula>
    </cfRule>
  </conditionalFormatting>
  <conditionalFormatting sqref="L1087">
    <cfRule type="expression" dxfId="9798" priority="7607">
      <formula>ISTEXT($L$1087)</formula>
    </cfRule>
  </conditionalFormatting>
  <conditionalFormatting sqref="L1087">
    <cfRule type="cellIs" dxfId="9797" priority="7606" operator="lessThan">
      <formula>0</formula>
    </cfRule>
  </conditionalFormatting>
  <conditionalFormatting sqref="M1087">
    <cfRule type="cellIs" dxfId="9796" priority="7605" operator="greaterThan">
      <formula>5000000</formula>
    </cfRule>
  </conditionalFormatting>
  <conditionalFormatting sqref="M1087">
    <cfRule type="expression" dxfId="9795" priority="7604">
      <formula>ISTEXT($M$1087)</formula>
    </cfRule>
  </conditionalFormatting>
  <conditionalFormatting sqref="M1087">
    <cfRule type="cellIs" dxfId="9794" priority="7603" operator="lessThan">
      <formula>0</formula>
    </cfRule>
  </conditionalFormatting>
  <conditionalFormatting sqref="N1087">
    <cfRule type="cellIs" dxfId="9793" priority="7602" operator="greaterThan">
      <formula>5000000</formula>
    </cfRule>
  </conditionalFormatting>
  <conditionalFormatting sqref="N1087">
    <cfRule type="expression" dxfId="9792" priority="7601">
      <formula>ISTEXT($N$1087)</formula>
    </cfRule>
  </conditionalFormatting>
  <conditionalFormatting sqref="N1087">
    <cfRule type="cellIs" dxfId="9791" priority="7600" operator="lessThan">
      <formula>0</formula>
    </cfRule>
  </conditionalFormatting>
  <conditionalFormatting sqref="O1087">
    <cfRule type="cellIs" dxfId="9790" priority="7599" operator="greaterThan">
      <formula>5000000</formula>
    </cfRule>
  </conditionalFormatting>
  <conditionalFormatting sqref="O1087">
    <cfRule type="expression" dxfId="9789" priority="7598">
      <formula>ISTEXT($O$1087)</formula>
    </cfRule>
  </conditionalFormatting>
  <conditionalFormatting sqref="O1087">
    <cfRule type="cellIs" dxfId="9788" priority="7597" operator="lessThan">
      <formula>0</formula>
    </cfRule>
  </conditionalFormatting>
  <conditionalFormatting sqref="P1087">
    <cfRule type="cellIs" dxfId="9787" priority="7596" operator="greaterThan">
      <formula>5000000</formula>
    </cfRule>
  </conditionalFormatting>
  <conditionalFormatting sqref="P1087">
    <cfRule type="expression" dxfId="9786" priority="7595">
      <formula>ISTEXT($P$1087)</formula>
    </cfRule>
  </conditionalFormatting>
  <conditionalFormatting sqref="P1087">
    <cfRule type="cellIs" dxfId="9785" priority="7594" operator="lessThan">
      <formula>0</formula>
    </cfRule>
  </conditionalFormatting>
  <conditionalFormatting sqref="Q1087">
    <cfRule type="cellIs" dxfId="9784" priority="7593" operator="greaterThan">
      <formula>5000000</formula>
    </cfRule>
  </conditionalFormatting>
  <conditionalFormatting sqref="Q1087">
    <cfRule type="expression" dxfId="9783" priority="7592">
      <formula>ISTEXT($Q$1087)</formula>
    </cfRule>
  </conditionalFormatting>
  <conditionalFormatting sqref="Q1087">
    <cfRule type="cellIs" dxfId="9782" priority="7591" operator="lessThan">
      <formula>0</formula>
    </cfRule>
  </conditionalFormatting>
  <conditionalFormatting sqref="R1087">
    <cfRule type="cellIs" dxfId="9781" priority="7590" operator="greaterThan">
      <formula>5000000</formula>
    </cfRule>
  </conditionalFormatting>
  <conditionalFormatting sqref="R1087">
    <cfRule type="expression" dxfId="9780" priority="7589">
      <formula>ISTEXT($R$1087)</formula>
    </cfRule>
  </conditionalFormatting>
  <conditionalFormatting sqref="R1087">
    <cfRule type="cellIs" dxfId="9779" priority="7588" operator="lessThan">
      <formula>0</formula>
    </cfRule>
  </conditionalFormatting>
  <conditionalFormatting sqref="S1087">
    <cfRule type="cellIs" dxfId="9778" priority="7587" operator="greaterThan">
      <formula>5000000</formula>
    </cfRule>
  </conditionalFormatting>
  <conditionalFormatting sqref="S1087">
    <cfRule type="expression" dxfId="9777" priority="7586">
      <formula>ISTEXT($S$1087)</formula>
    </cfRule>
  </conditionalFormatting>
  <conditionalFormatting sqref="S1087">
    <cfRule type="cellIs" dxfId="9776" priority="7585" operator="lessThan">
      <formula>0</formula>
    </cfRule>
  </conditionalFormatting>
  <conditionalFormatting sqref="T1087">
    <cfRule type="cellIs" dxfId="9775" priority="7584" operator="greaterThan">
      <formula>5000000</formula>
    </cfRule>
  </conditionalFormatting>
  <conditionalFormatting sqref="T1087">
    <cfRule type="expression" dxfId="9774" priority="7583">
      <formula>ISTEXT($T$1087)</formula>
    </cfRule>
  </conditionalFormatting>
  <conditionalFormatting sqref="T1087">
    <cfRule type="cellIs" dxfId="9773" priority="7582" operator="lessThan">
      <formula>0</formula>
    </cfRule>
  </conditionalFormatting>
  <conditionalFormatting sqref="U1087">
    <cfRule type="cellIs" dxfId="9772" priority="7581" operator="greaterThan">
      <formula>5000000</formula>
    </cfRule>
  </conditionalFormatting>
  <conditionalFormatting sqref="U1087">
    <cfRule type="expression" dxfId="9771" priority="7580">
      <formula>ISTEXT($U$1087)</formula>
    </cfRule>
  </conditionalFormatting>
  <conditionalFormatting sqref="U1087">
    <cfRule type="cellIs" dxfId="9770" priority="7579" operator="lessThan">
      <formula>0</formula>
    </cfRule>
  </conditionalFormatting>
  <conditionalFormatting sqref="V1087">
    <cfRule type="cellIs" dxfId="9769" priority="7578" operator="greaterThan">
      <formula>5000000</formula>
    </cfRule>
  </conditionalFormatting>
  <conditionalFormatting sqref="V1087">
    <cfRule type="expression" dxfId="9768" priority="7577">
      <formula>ISTEXT($V$1087)</formula>
    </cfRule>
  </conditionalFormatting>
  <conditionalFormatting sqref="V1087">
    <cfRule type="cellIs" dxfId="9767" priority="7576" operator="lessThan">
      <formula>0</formula>
    </cfRule>
  </conditionalFormatting>
  <conditionalFormatting sqref="W1087">
    <cfRule type="cellIs" dxfId="9766" priority="7575" operator="greaterThan">
      <formula>5000000</formula>
    </cfRule>
  </conditionalFormatting>
  <conditionalFormatting sqref="W1087">
    <cfRule type="expression" dxfId="9765" priority="7574">
      <formula>ISTEXT($W$1087)</formula>
    </cfRule>
  </conditionalFormatting>
  <conditionalFormatting sqref="W1087">
    <cfRule type="cellIs" dxfId="9764" priority="7573" operator="lessThan">
      <formula>0</formula>
    </cfRule>
  </conditionalFormatting>
  <conditionalFormatting sqref="X1087">
    <cfRule type="cellIs" dxfId="9763" priority="7572" operator="greaterThan">
      <formula>5000000</formula>
    </cfRule>
  </conditionalFormatting>
  <conditionalFormatting sqref="X1087">
    <cfRule type="expression" dxfId="9762" priority="7571">
      <formula>ISTEXT($X$1087)</formula>
    </cfRule>
  </conditionalFormatting>
  <conditionalFormatting sqref="X1087">
    <cfRule type="cellIs" dxfId="9761" priority="7570" operator="lessThan">
      <formula>0</formula>
    </cfRule>
  </conditionalFormatting>
  <conditionalFormatting sqref="Y1087">
    <cfRule type="cellIs" dxfId="9760" priority="7569" operator="greaterThan">
      <formula>5000000</formula>
    </cfRule>
  </conditionalFormatting>
  <conditionalFormatting sqref="Y1087">
    <cfRule type="expression" dxfId="9759" priority="7568">
      <formula>ISTEXT($Y$1087)</formula>
    </cfRule>
  </conditionalFormatting>
  <conditionalFormatting sqref="Y1087">
    <cfRule type="cellIs" dxfId="9758" priority="7567" operator="lessThan">
      <formula>0</formula>
    </cfRule>
  </conditionalFormatting>
  <conditionalFormatting sqref="Z1087">
    <cfRule type="cellIs" dxfId="9757" priority="7566" operator="greaterThan">
      <formula>5000000</formula>
    </cfRule>
  </conditionalFormatting>
  <conditionalFormatting sqref="Z1087">
    <cfRule type="expression" dxfId="9756" priority="7565">
      <formula>ISTEXT($Z$1087)</formula>
    </cfRule>
  </conditionalFormatting>
  <conditionalFormatting sqref="Z1087">
    <cfRule type="cellIs" dxfId="9755" priority="7564" operator="lessThan">
      <formula>0</formula>
    </cfRule>
  </conditionalFormatting>
  <conditionalFormatting sqref="E1088">
    <cfRule type="cellIs" dxfId="9754" priority="7563" operator="greaterThan">
      <formula>5000000</formula>
    </cfRule>
  </conditionalFormatting>
  <conditionalFormatting sqref="E1088">
    <cfRule type="expression" dxfId="9753" priority="7562">
      <formula>ISTEXT($E$1088)</formula>
    </cfRule>
  </conditionalFormatting>
  <conditionalFormatting sqref="E1088">
    <cfRule type="cellIs" dxfId="9752" priority="7561" operator="lessThan">
      <formula>0</formula>
    </cfRule>
  </conditionalFormatting>
  <conditionalFormatting sqref="F1088">
    <cfRule type="cellIs" dxfId="9751" priority="7560" operator="greaterThan">
      <formula>5000000</formula>
    </cfRule>
  </conditionalFormatting>
  <conditionalFormatting sqref="F1088">
    <cfRule type="expression" dxfId="9750" priority="7559">
      <formula>ISTEXT($F$1088)</formula>
    </cfRule>
  </conditionalFormatting>
  <conditionalFormatting sqref="F1088">
    <cfRule type="cellIs" dxfId="9749" priority="7558" operator="lessThan">
      <formula>0</formula>
    </cfRule>
  </conditionalFormatting>
  <conditionalFormatting sqref="G1088">
    <cfRule type="cellIs" dxfId="9748" priority="7557" operator="greaterThan">
      <formula>5000000</formula>
    </cfRule>
  </conditionalFormatting>
  <conditionalFormatting sqref="G1088">
    <cfRule type="expression" dxfId="9747" priority="7556">
      <formula>ISTEXT($G$1088)</formula>
    </cfRule>
  </conditionalFormatting>
  <conditionalFormatting sqref="G1088">
    <cfRule type="cellIs" dxfId="9746" priority="7555" operator="lessThan">
      <formula>0</formula>
    </cfRule>
  </conditionalFormatting>
  <conditionalFormatting sqref="H1088">
    <cfRule type="cellIs" dxfId="9745" priority="7554" operator="greaterThan">
      <formula>5000000</formula>
    </cfRule>
  </conditionalFormatting>
  <conditionalFormatting sqref="H1088">
    <cfRule type="expression" dxfId="9744" priority="7553">
      <formula>ISTEXT($H$1088)</formula>
    </cfRule>
  </conditionalFormatting>
  <conditionalFormatting sqref="H1088">
    <cfRule type="cellIs" dxfId="9743" priority="7552" operator="lessThan">
      <formula>0</formula>
    </cfRule>
  </conditionalFormatting>
  <conditionalFormatting sqref="I1088">
    <cfRule type="cellIs" dxfId="9742" priority="7551" operator="greaterThan">
      <formula>5000000</formula>
    </cfRule>
  </conditionalFormatting>
  <conditionalFormatting sqref="I1088">
    <cfRule type="expression" dxfId="9741" priority="7550">
      <formula>ISTEXT($I$1088)</formula>
    </cfRule>
  </conditionalFormatting>
  <conditionalFormatting sqref="I1088">
    <cfRule type="cellIs" dxfId="9740" priority="7549" operator="lessThan">
      <formula>0</formula>
    </cfRule>
  </conditionalFormatting>
  <conditionalFormatting sqref="J1088">
    <cfRule type="cellIs" dxfId="9739" priority="7548" operator="greaterThan">
      <formula>5000000</formula>
    </cfRule>
  </conditionalFormatting>
  <conditionalFormatting sqref="J1088">
    <cfRule type="expression" dxfId="9738" priority="7547">
      <formula>ISTEXT($J$1088)</formula>
    </cfRule>
  </conditionalFormatting>
  <conditionalFormatting sqref="J1088">
    <cfRule type="cellIs" dxfId="9737" priority="7546" operator="lessThan">
      <formula>0</formula>
    </cfRule>
  </conditionalFormatting>
  <conditionalFormatting sqref="K1088">
    <cfRule type="cellIs" dxfId="9736" priority="7545" operator="greaterThan">
      <formula>5000000</formula>
    </cfRule>
  </conditionalFormatting>
  <conditionalFormatting sqref="K1088">
    <cfRule type="expression" dxfId="9735" priority="7544">
      <formula>ISTEXT($K$1088)</formula>
    </cfRule>
  </conditionalFormatting>
  <conditionalFormatting sqref="K1088">
    <cfRule type="cellIs" dxfId="9734" priority="7543" operator="lessThan">
      <formula>0</formula>
    </cfRule>
  </conditionalFormatting>
  <conditionalFormatting sqref="L1088">
    <cfRule type="cellIs" dxfId="9733" priority="7542" operator="greaterThan">
      <formula>5000000</formula>
    </cfRule>
  </conditionalFormatting>
  <conditionalFormatting sqref="L1088">
    <cfRule type="expression" dxfId="9732" priority="7541">
      <formula>ISTEXT($L$1088)</formula>
    </cfRule>
  </conditionalFormatting>
  <conditionalFormatting sqref="L1088">
    <cfRule type="cellIs" dxfId="9731" priority="7540" operator="lessThan">
      <formula>0</formula>
    </cfRule>
  </conditionalFormatting>
  <conditionalFormatting sqref="M1088">
    <cfRule type="cellIs" dxfId="9730" priority="7539" operator="greaterThan">
      <formula>5000000</formula>
    </cfRule>
  </conditionalFormatting>
  <conditionalFormatting sqref="M1088">
    <cfRule type="expression" dxfId="9729" priority="7538">
      <formula>ISTEXT($M$1088)</formula>
    </cfRule>
  </conditionalFormatting>
  <conditionalFormatting sqref="M1088">
    <cfRule type="cellIs" dxfId="9728" priority="7537" operator="lessThan">
      <formula>0</formula>
    </cfRule>
  </conditionalFormatting>
  <conditionalFormatting sqref="N1088">
    <cfRule type="cellIs" dxfId="9727" priority="7536" operator="greaterThan">
      <formula>5000000</formula>
    </cfRule>
  </conditionalFormatting>
  <conditionalFormatting sqref="N1088">
    <cfRule type="expression" dxfId="9726" priority="7535">
      <formula>ISTEXT($N$1088)</formula>
    </cfRule>
  </conditionalFormatting>
  <conditionalFormatting sqref="N1088">
    <cfRule type="cellIs" dxfId="9725" priority="7534" operator="lessThan">
      <formula>0</formula>
    </cfRule>
  </conditionalFormatting>
  <conditionalFormatting sqref="O1088">
    <cfRule type="cellIs" dxfId="9724" priority="7533" operator="greaterThan">
      <formula>5000000</formula>
    </cfRule>
  </conditionalFormatting>
  <conditionalFormatting sqref="O1088">
    <cfRule type="expression" dxfId="9723" priority="7532">
      <formula>ISTEXT($O$1088)</formula>
    </cfRule>
  </conditionalFormatting>
  <conditionalFormatting sqref="O1088">
    <cfRule type="cellIs" dxfId="9722" priority="7531" operator="lessThan">
      <formula>0</formula>
    </cfRule>
  </conditionalFormatting>
  <conditionalFormatting sqref="P1088">
    <cfRule type="cellIs" dxfId="9721" priority="7530" operator="greaterThan">
      <formula>5000000</formula>
    </cfRule>
  </conditionalFormatting>
  <conditionalFormatting sqref="P1088">
    <cfRule type="expression" dxfId="9720" priority="7529">
      <formula>ISTEXT($P$1088)</formula>
    </cfRule>
  </conditionalFormatting>
  <conditionalFormatting sqref="P1088">
    <cfRule type="cellIs" dxfId="9719" priority="7528" operator="lessThan">
      <formula>0</formula>
    </cfRule>
  </conditionalFormatting>
  <conditionalFormatting sqref="Q1088">
    <cfRule type="cellIs" dxfId="9718" priority="7527" operator="greaterThan">
      <formula>5000000</formula>
    </cfRule>
  </conditionalFormatting>
  <conditionalFormatting sqref="Q1088">
    <cfRule type="expression" dxfId="9717" priority="7526">
      <formula>ISTEXT($Q$1088)</formula>
    </cfRule>
  </conditionalFormatting>
  <conditionalFormatting sqref="Q1088">
    <cfRule type="cellIs" dxfId="9716" priority="7525" operator="lessThan">
      <formula>0</formula>
    </cfRule>
  </conditionalFormatting>
  <conditionalFormatting sqref="R1088">
    <cfRule type="cellIs" dxfId="9715" priority="7524" operator="greaterThan">
      <formula>5000000</formula>
    </cfRule>
  </conditionalFormatting>
  <conditionalFormatting sqref="R1088">
    <cfRule type="expression" dxfId="9714" priority="7523">
      <formula>ISTEXT($R$1088)</formula>
    </cfRule>
  </conditionalFormatting>
  <conditionalFormatting sqref="R1088">
    <cfRule type="cellIs" dxfId="9713" priority="7522" operator="lessThan">
      <formula>0</formula>
    </cfRule>
  </conditionalFormatting>
  <conditionalFormatting sqref="S1088">
    <cfRule type="cellIs" dxfId="9712" priority="7521" operator="greaterThan">
      <formula>5000000</formula>
    </cfRule>
  </conditionalFormatting>
  <conditionalFormatting sqref="S1088">
    <cfRule type="expression" dxfId="9711" priority="7520">
      <formula>ISTEXT($S$1088)</formula>
    </cfRule>
  </conditionalFormatting>
  <conditionalFormatting sqref="S1088">
    <cfRule type="cellIs" dxfId="9710" priority="7519" operator="lessThan">
      <formula>0</formula>
    </cfRule>
  </conditionalFormatting>
  <conditionalFormatting sqref="T1088">
    <cfRule type="cellIs" dxfId="9709" priority="7518" operator="greaterThan">
      <formula>5000000</formula>
    </cfRule>
  </conditionalFormatting>
  <conditionalFormatting sqref="T1088">
    <cfRule type="expression" dxfId="9708" priority="7517">
      <formula>ISTEXT($T$1088)</formula>
    </cfRule>
  </conditionalFormatting>
  <conditionalFormatting sqref="T1088">
    <cfRule type="cellIs" dxfId="9707" priority="7516" operator="lessThan">
      <formula>0</formula>
    </cfRule>
  </conditionalFormatting>
  <conditionalFormatting sqref="U1088">
    <cfRule type="cellIs" dxfId="9706" priority="7515" operator="greaterThan">
      <formula>5000000</formula>
    </cfRule>
  </conditionalFormatting>
  <conditionalFormatting sqref="U1088">
    <cfRule type="expression" dxfId="9705" priority="7514">
      <formula>ISTEXT($U$1088)</formula>
    </cfRule>
  </conditionalFormatting>
  <conditionalFormatting sqref="U1088">
    <cfRule type="cellIs" dxfId="9704" priority="7513" operator="lessThan">
      <formula>0</formula>
    </cfRule>
  </conditionalFormatting>
  <conditionalFormatting sqref="V1088">
    <cfRule type="cellIs" dxfId="9703" priority="7512" operator="greaterThan">
      <formula>5000000</formula>
    </cfRule>
  </conditionalFormatting>
  <conditionalFormatting sqref="V1088">
    <cfRule type="expression" dxfId="9702" priority="7511">
      <formula>ISTEXT($V$1088)</formula>
    </cfRule>
  </conditionalFormatting>
  <conditionalFormatting sqref="V1088">
    <cfRule type="cellIs" dxfId="9701" priority="7510" operator="lessThan">
      <formula>0</formula>
    </cfRule>
  </conditionalFormatting>
  <conditionalFormatting sqref="W1088">
    <cfRule type="cellIs" dxfId="9700" priority="7509" operator="greaterThan">
      <formula>5000000</formula>
    </cfRule>
  </conditionalFormatting>
  <conditionalFormatting sqref="W1088">
    <cfRule type="expression" dxfId="9699" priority="7508">
      <formula>ISTEXT($W$1088)</formula>
    </cfRule>
  </conditionalFormatting>
  <conditionalFormatting sqref="W1088">
    <cfRule type="cellIs" dxfId="9698" priority="7507" operator="lessThan">
      <formula>0</formula>
    </cfRule>
  </conditionalFormatting>
  <conditionalFormatting sqref="X1088">
    <cfRule type="cellIs" dxfId="9697" priority="7506" operator="greaterThan">
      <formula>5000000</formula>
    </cfRule>
  </conditionalFormatting>
  <conditionalFormatting sqref="X1088">
    <cfRule type="expression" dxfId="9696" priority="7505">
      <formula>ISTEXT($X$1088)</formula>
    </cfRule>
  </conditionalFormatting>
  <conditionalFormatting sqref="X1088">
    <cfRule type="cellIs" dxfId="9695" priority="7504" operator="lessThan">
      <formula>0</formula>
    </cfRule>
  </conditionalFormatting>
  <conditionalFormatting sqref="Y1088">
    <cfRule type="cellIs" dxfId="9694" priority="7503" operator="greaterThan">
      <formula>5000000</formula>
    </cfRule>
  </conditionalFormatting>
  <conditionalFormatting sqref="Y1088">
    <cfRule type="expression" dxfId="9693" priority="7502">
      <formula>ISTEXT($Y$1088)</formula>
    </cfRule>
  </conditionalFormatting>
  <conditionalFormatting sqref="Y1088">
    <cfRule type="cellIs" dxfId="9692" priority="7501" operator="lessThan">
      <formula>0</formula>
    </cfRule>
  </conditionalFormatting>
  <conditionalFormatting sqref="Z1088">
    <cfRule type="cellIs" dxfId="9691" priority="7500" operator="greaterThan">
      <formula>5000000</formula>
    </cfRule>
  </conditionalFormatting>
  <conditionalFormatting sqref="Z1088">
    <cfRule type="expression" dxfId="9690" priority="7499">
      <formula>ISTEXT($Z$1088)</formula>
    </cfRule>
  </conditionalFormatting>
  <conditionalFormatting sqref="Z1088">
    <cfRule type="cellIs" dxfId="9689" priority="7498" operator="lessThan">
      <formula>0</formula>
    </cfRule>
  </conditionalFormatting>
  <conditionalFormatting sqref="E1089">
    <cfRule type="cellIs" dxfId="9688" priority="7497" operator="greaterThan">
      <formula>5000000</formula>
    </cfRule>
  </conditionalFormatting>
  <conditionalFormatting sqref="E1089">
    <cfRule type="expression" dxfId="9687" priority="7496">
      <formula>ISTEXT($E$1089)</formula>
    </cfRule>
  </conditionalFormatting>
  <conditionalFormatting sqref="E1089">
    <cfRule type="cellIs" dxfId="9686" priority="7495" operator="lessThan">
      <formula>0</formula>
    </cfRule>
  </conditionalFormatting>
  <conditionalFormatting sqref="F1089">
    <cfRule type="cellIs" dxfId="9685" priority="7494" operator="greaterThan">
      <formula>5000000</formula>
    </cfRule>
  </conditionalFormatting>
  <conditionalFormatting sqref="F1089">
    <cfRule type="expression" dxfId="9684" priority="7493">
      <formula>ISTEXT($F$1089)</formula>
    </cfRule>
  </conditionalFormatting>
  <conditionalFormatting sqref="F1089">
    <cfRule type="cellIs" dxfId="9683" priority="7492" operator="lessThan">
      <formula>0</formula>
    </cfRule>
  </conditionalFormatting>
  <conditionalFormatting sqref="G1089">
    <cfRule type="cellIs" dxfId="9682" priority="7491" operator="greaterThan">
      <formula>5000000</formula>
    </cfRule>
  </conditionalFormatting>
  <conditionalFormatting sqref="G1089">
    <cfRule type="expression" dxfId="9681" priority="7490">
      <formula>ISTEXT($G$1089)</formula>
    </cfRule>
  </conditionalFormatting>
  <conditionalFormatting sqref="G1089">
    <cfRule type="cellIs" dxfId="9680" priority="7489" operator="lessThan">
      <formula>0</formula>
    </cfRule>
  </conditionalFormatting>
  <conditionalFormatting sqref="H1089">
    <cfRule type="cellIs" dxfId="9679" priority="7488" operator="greaterThan">
      <formula>5000000</formula>
    </cfRule>
  </conditionalFormatting>
  <conditionalFormatting sqref="H1089">
    <cfRule type="expression" dxfId="9678" priority="7487">
      <formula>ISTEXT($H$1089)</formula>
    </cfRule>
  </conditionalFormatting>
  <conditionalFormatting sqref="H1089">
    <cfRule type="cellIs" dxfId="9677" priority="7486" operator="lessThan">
      <formula>0</formula>
    </cfRule>
  </conditionalFormatting>
  <conditionalFormatting sqref="I1089">
    <cfRule type="cellIs" dxfId="9676" priority="7485" operator="greaterThan">
      <formula>5000000</formula>
    </cfRule>
  </conditionalFormatting>
  <conditionalFormatting sqref="I1089">
    <cfRule type="expression" dxfId="9675" priority="7484">
      <formula>ISTEXT($I$1089)</formula>
    </cfRule>
  </conditionalFormatting>
  <conditionalFormatting sqref="I1089">
    <cfRule type="cellIs" dxfId="9674" priority="7483" operator="lessThan">
      <formula>0</formula>
    </cfRule>
  </conditionalFormatting>
  <conditionalFormatting sqref="J1089">
    <cfRule type="cellIs" dxfId="9673" priority="7482" operator="greaterThan">
      <formula>5000000</formula>
    </cfRule>
  </conditionalFormatting>
  <conditionalFormatting sqref="J1089">
    <cfRule type="expression" dxfId="9672" priority="7481">
      <formula>ISTEXT($J$1089)</formula>
    </cfRule>
  </conditionalFormatting>
  <conditionalFormatting sqref="J1089">
    <cfRule type="cellIs" dxfId="9671" priority="7480" operator="lessThan">
      <formula>0</formula>
    </cfRule>
  </conditionalFormatting>
  <conditionalFormatting sqref="K1089">
    <cfRule type="cellIs" dxfId="9670" priority="7479" operator="greaterThan">
      <formula>5000000</formula>
    </cfRule>
  </conditionalFormatting>
  <conditionalFormatting sqref="K1089">
    <cfRule type="expression" dxfId="9669" priority="7478">
      <formula>ISTEXT($K$1089)</formula>
    </cfRule>
  </conditionalFormatting>
  <conditionalFormatting sqref="K1089">
    <cfRule type="cellIs" dxfId="9668" priority="7477" operator="lessThan">
      <formula>0</formula>
    </cfRule>
  </conditionalFormatting>
  <conditionalFormatting sqref="L1089">
    <cfRule type="cellIs" dxfId="9667" priority="7476" operator="greaterThan">
      <formula>5000000</formula>
    </cfRule>
  </conditionalFormatting>
  <conditionalFormatting sqref="L1089">
    <cfRule type="expression" dxfId="9666" priority="7475">
      <formula>ISTEXT($L$1089)</formula>
    </cfRule>
  </conditionalFormatting>
  <conditionalFormatting sqref="L1089">
    <cfRule type="cellIs" dxfId="9665" priority="7474" operator="lessThan">
      <formula>0</formula>
    </cfRule>
  </conditionalFormatting>
  <conditionalFormatting sqref="M1089">
    <cfRule type="cellIs" dxfId="9664" priority="7473" operator="greaterThan">
      <formula>5000000</formula>
    </cfRule>
  </conditionalFormatting>
  <conditionalFormatting sqref="M1089">
    <cfRule type="expression" dxfId="9663" priority="7472">
      <formula>ISTEXT($M$1089)</formula>
    </cfRule>
  </conditionalFormatting>
  <conditionalFormatting sqref="M1089">
    <cfRule type="cellIs" dxfId="9662" priority="7471" operator="lessThan">
      <formula>0</formula>
    </cfRule>
  </conditionalFormatting>
  <conditionalFormatting sqref="N1089">
    <cfRule type="cellIs" dxfId="9661" priority="7470" operator="greaterThan">
      <formula>5000000</formula>
    </cfRule>
  </conditionalFormatting>
  <conditionalFormatting sqref="N1089">
    <cfRule type="expression" dxfId="9660" priority="7469">
      <formula>ISTEXT($N$1089)</formula>
    </cfRule>
  </conditionalFormatting>
  <conditionalFormatting sqref="N1089">
    <cfRule type="cellIs" dxfId="9659" priority="7468" operator="lessThan">
      <formula>0</formula>
    </cfRule>
  </conditionalFormatting>
  <conditionalFormatting sqref="O1089">
    <cfRule type="cellIs" dxfId="9658" priority="7467" operator="greaterThan">
      <formula>5000000</formula>
    </cfRule>
  </conditionalFormatting>
  <conditionalFormatting sqref="O1089">
    <cfRule type="expression" dxfId="9657" priority="7466">
      <formula>ISTEXT($O$1089)</formula>
    </cfRule>
  </conditionalFormatting>
  <conditionalFormatting sqref="O1089">
    <cfRule type="cellIs" dxfId="9656" priority="7465" operator="lessThan">
      <formula>0</formula>
    </cfRule>
  </conditionalFormatting>
  <conditionalFormatting sqref="P1089">
    <cfRule type="cellIs" dxfId="9655" priority="7464" operator="greaterThan">
      <formula>5000000</formula>
    </cfRule>
  </conditionalFormatting>
  <conditionalFormatting sqref="P1089">
    <cfRule type="expression" dxfId="9654" priority="7463">
      <formula>ISTEXT($P$1089)</formula>
    </cfRule>
  </conditionalFormatting>
  <conditionalFormatting sqref="P1089">
    <cfRule type="cellIs" dxfId="9653" priority="7462" operator="lessThan">
      <formula>0</formula>
    </cfRule>
  </conditionalFormatting>
  <conditionalFormatting sqref="Q1089">
    <cfRule type="cellIs" dxfId="9652" priority="7461" operator="greaterThan">
      <formula>5000000</formula>
    </cfRule>
  </conditionalFormatting>
  <conditionalFormatting sqref="Q1089">
    <cfRule type="expression" dxfId="9651" priority="7460">
      <formula>ISTEXT($Q$1089)</formula>
    </cfRule>
  </conditionalFormatting>
  <conditionalFormatting sqref="Q1089">
    <cfRule type="cellIs" dxfId="9650" priority="7459" operator="lessThan">
      <formula>0</formula>
    </cfRule>
  </conditionalFormatting>
  <conditionalFormatting sqref="R1089">
    <cfRule type="cellIs" dxfId="9649" priority="7458" operator="greaterThan">
      <formula>5000000</formula>
    </cfRule>
  </conditionalFormatting>
  <conditionalFormatting sqref="R1089">
    <cfRule type="expression" dxfId="9648" priority="7457">
      <formula>ISTEXT($R$1089)</formula>
    </cfRule>
  </conditionalFormatting>
  <conditionalFormatting sqref="R1089">
    <cfRule type="cellIs" dxfId="9647" priority="7456" operator="lessThan">
      <formula>0</formula>
    </cfRule>
  </conditionalFormatting>
  <conditionalFormatting sqref="S1089">
    <cfRule type="cellIs" dxfId="9646" priority="7455" operator="greaterThan">
      <formula>5000000</formula>
    </cfRule>
  </conditionalFormatting>
  <conditionalFormatting sqref="S1089">
    <cfRule type="expression" dxfId="9645" priority="7454">
      <formula>ISTEXT($S$1089)</formula>
    </cfRule>
  </conditionalFormatting>
  <conditionalFormatting sqref="S1089">
    <cfRule type="cellIs" dxfId="9644" priority="7453" operator="lessThan">
      <formula>0</formula>
    </cfRule>
  </conditionalFormatting>
  <conditionalFormatting sqref="T1089">
    <cfRule type="cellIs" dxfId="9643" priority="7452" operator="greaterThan">
      <formula>5000000</formula>
    </cfRule>
  </conditionalFormatting>
  <conditionalFormatting sqref="T1089">
    <cfRule type="expression" dxfId="9642" priority="7451">
      <formula>ISTEXT($T$1089)</formula>
    </cfRule>
  </conditionalFormatting>
  <conditionalFormatting sqref="T1089">
    <cfRule type="cellIs" dxfId="9641" priority="7450" operator="lessThan">
      <formula>0</formula>
    </cfRule>
  </conditionalFormatting>
  <conditionalFormatting sqref="U1089">
    <cfRule type="cellIs" dxfId="9640" priority="7449" operator="greaterThan">
      <formula>5000000</formula>
    </cfRule>
  </conditionalFormatting>
  <conditionalFormatting sqref="U1089">
    <cfRule type="expression" dxfId="9639" priority="7448">
      <formula>ISTEXT($U$1089)</formula>
    </cfRule>
  </conditionalFormatting>
  <conditionalFormatting sqref="U1089">
    <cfRule type="cellIs" dxfId="9638" priority="7447" operator="lessThan">
      <formula>0</formula>
    </cfRule>
  </conditionalFormatting>
  <conditionalFormatting sqref="V1089">
    <cfRule type="cellIs" dxfId="9637" priority="7446" operator="greaterThan">
      <formula>5000000</formula>
    </cfRule>
  </conditionalFormatting>
  <conditionalFormatting sqref="V1089">
    <cfRule type="expression" dxfId="9636" priority="7445">
      <formula>ISTEXT($V$1089)</formula>
    </cfRule>
  </conditionalFormatting>
  <conditionalFormatting sqref="V1089">
    <cfRule type="cellIs" dxfId="9635" priority="7444" operator="lessThan">
      <formula>0</formula>
    </cfRule>
  </conditionalFormatting>
  <conditionalFormatting sqref="W1089">
    <cfRule type="cellIs" dxfId="9634" priority="7443" operator="greaterThan">
      <formula>5000000</formula>
    </cfRule>
  </conditionalFormatting>
  <conditionalFormatting sqref="W1089">
    <cfRule type="expression" dxfId="9633" priority="7442">
      <formula>ISTEXT($W$1089)</formula>
    </cfRule>
  </conditionalFormatting>
  <conditionalFormatting sqref="W1089">
    <cfRule type="cellIs" dxfId="9632" priority="7441" operator="lessThan">
      <formula>0</formula>
    </cfRule>
  </conditionalFormatting>
  <conditionalFormatting sqref="X1089">
    <cfRule type="cellIs" dxfId="9631" priority="7440" operator="greaterThan">
      <formula>5000000</formula>
    </cfRule>
  </conditionalFormatting>
  <conditionalFormatting sqref="X1089">
    <cfRule type="expression" dxfId="9630" priority="7439">
      <formula>ISTEXT($X$1089)</formula>
    </cfRule>
  </conditionalFormatting>
  <conditionalFormatting sqref="X1089">
    <cfRule type="cellIs" dxfId="9629" priority="7438" operator="lessThan">
      <formula>0</formula>
    </cfRule>
  </conditionalFormatting>
  <conditionalFormatting sqref="Y1089">
    <cfRule type="cellIs" dxfId="9628" priority="7437" operator="greaterThan">
      <formula>5000000</formula>
    </cfRule>
  </conditionalFormatting>
  <conditionalFormatting sqref="Y1089">
    <cfRule type="expression" dxfId="9627" priority="7436">
      <formula>ISTEXT($Y$1089)</formula>
    </cfRule>
  </conditionalFormatting>
  <conditionalFormatting sqref="Y1089">
    <cfRule type="cellIs" dxfId="9626" priority="7435" operator="lessThan">
      <formula>0</formula>
    </cfRule>
  </conditionalFormatting>
  <conditionalFormatting sqref="Z1089">
    <cfRule type="cellIs" dxfId="9625" priority="7434" operator="greaterThan">
      <formula>5000000</formula>
    </cfRule>
  </conditionalFormatting>
  <conditionalFormatting sqref="Z1089">
    <cfRule type="expression" dxfId="9624" priority="7433">
      <formula>ISTEXT($Z$1089)</formula>
    </cfRule>
  </conditionalFormatting>
  <conditionalFormatting sqref="Z1089">
    <cfRule type="cellIs" dxfId="9623" priority="7432" operator="lessThan">
      <formula>0</formula>
    </cfRule>
  </conditionalFormatting>
  <conditionalFormatting sqref="E1090">
    <cfRule type="cellIs" dxfId="9622" priority="7431" operator="greaterThan">
      <formula>5000000</formula>
    </cfRule>
  </conditionalFormatting>
  <conditionalFormatting sqref="E1090">
    <cfRule type="expression" dxfId="9621" priority="7430">
      <formula>ISTEXT($E$1090)</formula>
    </cfRule>
  </conditionalFormatting>
  <conditionalFormatting sqref="E1090">
    <cfRule type="cellIs" dxfId="9620" priority="7429" operator="lessThan">
      <formula>0</formula>
    </cfRule>
  </conditionalFormatting>
  <conditionalFormatting sqref="F1090">
    <cfRule type="cellIs" dxfId="9619" priority="7428" operator="greaterThan">
      <formula>5000000</formula>
    </cfRule>
  </conditionalFormatting>
  <conditionalFormatting sqref="F1090">
    <cfRule type="expression" dxfId="9618" priority="7427">
      <formula>ISTEXT($F$1090)</formula>
    </cfRule>
  </conditionalFormatting>
  <conditionalFormatting sqref="F1090">
    <cfRule type="cellIs" dxfId="9617" priority="7426" operator="lessThan">
      <formula>0</formula>
    </cfRule>
  </conditionalFormatting>
  <conditionalFormatting sqref="G1090">
    <cfRule type="cellIs" dxfId="9616" priority="7425" operator="greaterThan">
      <formula>5000000</formula>
    </cfRule>
  </conditionalFormatting>
  <conditionalFormatting sqref="G1090">
    <cfRule type="expression" dxfId="9615" priority="7424">
      <formula>ISTEXT($G$1090)</formula>
    </cfRule>
  </conditionalFormatting>
  <conditionalFormatting sqref="G1090">
    <cfRule type="cellIs" dxfId="9614" priority="7423" operator="lessThan">
      <formula>0</formula>
    </cfRule>
  </conditionalFormatting>
  <conditionalFormatting sqref="H1090">
    <cfRule type="cellIs" dxfId="9613" priority="7422" operator="greaterThan">
      <formula>5000000</formula>
    </cfRule>
  </conditionalFormatting>
  <conditionalFormatting sqref="H1090">
    <cfRule type="expression" dxfId="9612" priority="7421">
      <formula>ISTEXT($H$1090)</formula>
    </cfRule>
  </conditionalFormatting>
  <conditionalFormatting sqref="H1090">
    <cfRule type="cellIs" dxfId="9611" priority="7420" operator="lessThan">
      <formula>0</formula>
    </cfRule>
  </conditionalFormatting>
  <conditionalFormatting sqref="I1090">
    <cfRule type="cellIs" dxfId="9610" priority="7419" operator="greaterThan">
      <formula>5000000</formula>
    </cfRule>
  </conditionalFormatting>
  <conditionalFormatting sqref="I1090">
    <cfRule type="expression" dxfId="9609" priority="7418">
      <formula>ISTEXT($I$1090)</formula>
    </cfRule>
  </conditionalFormatting>
  <conditionalFormatting sqref="I1090">
    <cfRule type="cellIs" dxfId="9608" priority="7417" operator="lessThan">
      <formula>0</formula>
    </cfRule>
  </conditionalFormatting>
  <conditionalFormatting sqref="J1090">
    <cfRule type="cellIs" dxfId="9607" priority="7416" operator="greaterThan">
      <formula>5000000</formula>
    </cfRule>
  </conditionalFormatting>
  <conditionalFormatting sqref="J1090">
    <cfRule type="expression" dxfId="9606" priority="7415">
      <formula>ISTEXT($J$1090)</formula>
    </cfRule>
  </conditionalFormatting>
  <conditionalFormatting sqref="J1090">
    <cfRule type="cellIs" dxfId="9605" priority="7414" operator="lessThan">
      <formula>0</formula>
    </cfRule>
  </conditionalFormatting>
  <conditionalFormatting sqref="K1090">
    <cfRule type="cellIs" dxfId="9604" priority="7413" operator="greaterThan">
      <formula>5000000</formula>
    </cfRule>
  </conditionalFormatting>
  <conditionalFormatting sqref="K1090">
    <cfRule type="expression" dxfId="9603" priority="7412">
      <formula>ISTEXT($K$1090)</formula>
    </cfRule>
  </conditionalFormatting>
  <conditionalFormatting sqref="K1090">
    <cfRule type="cellIs" dxfId="9602" priority="7411" operator="lessThan">
      <formula>0</formula>
    </cfRule>
  </conditionalFormatting>
  <conditionalFormatting sqref="L1090">
    <cfRule type="cellIs" dxfId="9601" priority="7410" operator="greaterThan">
      <formula>5000000</formula>
    </cfRule>
  </conditionalFormatting>
  <conditionalFormatting sqref="L1090">
    <cfRule type="expression" dxfId="9600" priority="7409">
      <formula>ISTEXT($L$1090)</formula>
    </cfRule>
  </conditionalFormatting>
  <conditionalFormatting sqref="L1090">
    <cfRule type="cellIs" dxfId="9599" priority="7408" operator="lessThan">
      <formula>0</formula>
    </cfRule>
  </conditionalFormatting>
  <conditionalFormatting sqref="M1090">
    <cfRule type="cellIs" dxfId="9598" priority="7407" operator="greaterThan">
      <formula>5000000</formula>
    </cfRule>
  </conditionalFormatting>
  <conditionalFormatting sqref="M1090">
    <cfRule type="expression" dxfId="9597" priority="7406">
      <formula>ISTEXT($M$1090)</formula>
    </cfRule>
  </conditionalFormatting>
  <conditionalFormatting sqref="M1090">
    <cfRule type="cellIs" dxfId="9596" priority="7405" operator="lessThan">
      <formula>0</formula>
    </cfRule>
  </conditionalFormatting>
  <conditionalFormatting sqref="N1090">
    <cfRule type="cellIs" dxfId="9595" priority="7404" operator="greaterThan">
      <formula>5000000</formula>
    </cfRule>
  </conditionalFormatting>
  <conditionalFormatting sqref="N1090">
    <cfRule type="expression" dxfId="9594" priority="7403">
      <formula>ISTEXT($N$1090)</formula>
    </cfRule>
  </conditionalFormatting>
  <conditionalFormatting sqref="N1090">
    <cfRule type="cellIs" dxfId="9593" priority="7402" operator="lessThan">
      <formula>0</formula>
    </cfRule>
  </conditionalFormatting>
  <conditionalFormatting sqref="O1090">
    <cfRule type="cellIs" dxfId="9592" priority="7401" operator="greaterThan">
      <formula>5000000</formula>
    </cfRule>
  </conditionalFormatting>
  <conditionalFormatting sqref="O1090">
    <cfRule type="expression" dxfId="9591" priority="7400">
      <formula>ISTEXT($O$1090)</formula>
    </cfRule>
  </conditionalFormatting>
  <conditionalFormatting sqref="O1090">
    <cfRule type="cellIs" dxfId="9590" priority="7399" operator="lessThan">
      <formula>0</formula>
    </cfRule>
  </conditionalFormatting>
  <conditionalFormatting sqref="P1090">
    <cfRule type="cellIs" dxfId="9589" priority="7398" operator="greaterThan">
      <formula>5000000</formula>
    </cfRule>
  </conditionalFormatting>
  <conditionalFormatting sqref="P1090">
    <cfRule type="expression" dxfId="9588" priority="7397">
      <formula>ISTEXT($P$1090)</formula>
    </cfRule>
  </conditionalFormatting>
  <conditionalFormatting sqref="P1090">
    <cfRule type="cellIs" dxfId="9587" priority="7396" operator="lessThan">
      <formula>0</formula>
    </cfRule>
  </conditionalFormatting>
  <conditionalFormatting sqref="Q1090">
    <cfRule type="cellIs" dxfId="9586" priority="7395" operator="greaterThan">
      <formula>5000000</formula>
    </cfRule>
  </conditionalFormatting>
  <conditionalFormatting sqref="Q1090">
    <cfRule type="expression" dxfId="9585" priority="7394">
      <formula>ISTEXT($Q$1090)</formula>
    </cfRule>
  </conditionalFormatting>
  <conditionalFormatting sqref="Q1090">
    <cfRule type="cellIs" dxfId="9584" priority="7393" operator="lessThan">
      <formula>0</formula>
    </cfRule>
  </conditionalFormatting>
  <conditionalFormatting sqref="R1090">
    <cfRule type="cellIs" dxfId="9583" priority="7392" operator="greaterThan">
      <formula>5000000</formula>
    </cfRule>
  </conditionalFormatting>
  <conditionalFormatting sqref="R1090">
    <cfRule type="expression" dxfId="9582" priority="7391">
      <formula>ISTEXT($R$1090)</formula>
    </cfRule>
  </conditionalFormatting>
  <conditionalFormatting sqref="R1090">
    <cfRule type="cellIs" dxfId="9581" priority="7390" operator="lessThan">
      <formula>0</formula>
    </cfRule>
  </conditionalFormatting>
  <conditionalFormatting sqref="S1090">
    <cfRule type="cellIs" dxfId="9580" priority="7389" operator="greaterThan">
      <formula>5000000</formula>
    </cfRule>
  </conditionalFormatting>
  <conditionalFormatting sqref="S1090">
    <cfRule type="expression" dxfId="9579" priority="7388">
      <formula>ISTEXT($S$1090)</formula>
    </cfRule>
  </conditionalFormatting>
  <conditionalFormatting sqref="S1090">
    <cfRule type="cellIs" dxfId="9578" priority="7387" operator="lessThan">
      <formula>0</formula>
    </cfRule>
  </conditionalFormatting>
  <conditionalFormatting sqref="T1090">
    <cfRule type="cellIs" dxfId="9577" priority="7386" operator="greaterThan">
      <formula>5000000</formula>
    </cfRule>
  </conditionalFormatting>
  <conditionalFormatting sqref="T1090">
    <cfRule type="expression" dxfId="9576" priority="7385">
      <formula>ISTEXT($T$1090)</formula>
    </cfRule>
  </conditionalFormatting>
  <conditionalFormatting sqref="T1090">
    <cfRule type="cellIs" dxfId="9575" priority="7384" operator="lessThan">
      <formula>0</formula>
    </cfRule>
  </conditionalFormatting>
  <conditionalFormatting sqref="U1090">
    <cfRule type="cellIs" dxfId="9574" priority="7383" operator="greaterThan">
      <formula>5000000</formula>
    </cfRule>
  </conditionalFormatting>
  <conditionalFormatting sqref="U1090">
    <cfRule type="expression" dxfId="9573" priority="7382">
      <formula>ISTEXT($U$1090)</formula>
    </cfRule>
  </conditionalFormatting>
  <conditionalFormatting sqref="U1090">
    <cfRule type="cellIs" dxfId="9572" priority="7381" operator="lessThan">
      <formula>0</formula>
    </cfRule>
  </conditionalFormatting>
  <conditionalFormatting sqref="V1090">
    <cfRule type="cellIs" dxfId="9571" priority="7380" operator="greaterThan">
      <formula>5000000</formula>
    </cfRule>
  </conditionalFormatting>
  <conditionalFormatting sqref="V1090">
    <cfRule type="expression" dxfId="9570" priority="7379">
      <formula>ISTEXT($V$1090)</formula>
    </cfRule>
  </conditionalFormatting>
  <conditionalFormatting sqref="V1090">
    <cfRule type="cellIs" dxfId="9569" priority="7378" operator="lessThan">
      <formula>0</formula>
    </cfRule>
  </conditionalFormatting>
  <conditionalFormatting sqref="W1090">
    <cfRule type="cellIs" dxfId="9568" priority="7377" operator="greaterThan">
      <formula>5000000</formula>
    </cfRule>
  </conditionalFormatting>
  <conditionalFormatting sqref="W1090">
    <cfRule type="expression" dxfId="9567" priority="7376">
      <formula>ISTEXT($W$1090)</formula>
    </cfRule>
  </conditionalFormatting>
  <conditionalFormatting sqref="W1090">
    <cfRule type="cellIs" dxfId="9566" priority="7375" operator="lessThan">
      <formula>0</formula>
    </cfRule>
  </conditionalFormatting>
  <conditionalFormatting sqref="X1090">
    <cfRule type="cellIs" dxfId="9565" priority="7374" operator="greaterThan">
      <formula>5000000</formula>
    </cfRule>
  </conditionalFormatting>
  <conditionalFormatting sqref="X1090">
    <cfRule type="expression" dxfId="9564" priority="7373">
      <formula>ISTEXT($X$1090)</formula>
    </cfRule>
  </conditionalFormatting>
  <conditionalFormatting sqref="X1090">
    <cfRule type="cellIs" dxfId="9563" priority="7372" operator="lessThan">
      <formula>0</formula>
    </cfRule>
  </conditionalFormatting>
  <conditionalFormatting sqref="Y1090">
    <cfRule type="cellIs" dxfId="9562" priority="7371" operator="greaterThan">
      <formula>5000000</formula>
    </cfRule>
  </conditionalFormatting>
  <conditionalFormatting sqref="Y1090">
    <cfRule type="expression" dxfId="9561" priority="7370">
      <formula>ISTEXT($Y$1090)</formula>
    </cfRule>
  </conditionalFormatting>
  <conditionalFormatting sqref="Y1090">
    <cfRule type="cellIs" dxfId="9560" priority="7369" operator="lessThan">
      <formula>0</formula>
    </cfRule>
  </conditionalFormatting>
  <conditionalFormatting sqref="Z1090">
    <cfRule type="cellIs" dxfId="9559" priority="7368" operator="greaterThan">
      <formula>5000000</formula>
    </cfRule>
  </conditionalFormatting>
  <conditionalFormatting sqref="Z1090">
    <cfRule type="expression" dxfId="9558" priority="7367">
      <formula>ISTEXT($Z$1090)</formula>
    </cfRule>
  </conditionalFormatting>
  <conditionalFormatting sqref="Z1090">
    <cfRule type="cellIs" dxfId="9557" priority="7366" operator="lessThan">
      <formula>0</formula>
    </cfRule>
  </conditionalFormatting>
  <conditionalFormatting sqref="E1091">
    <cfRule type="cellIs" dxfId="9556" priority="7365" operator="greaterThan">
      <formula>5000000</formula>
    </cfRule>
  </conditionalFormatting>
  <conditionalFormatting sqref="E1091">
    <cfRule type="expression" dxfId="9555" priority="7364">
      <formula>ISTEXT($E$1091)</formula>
    </cfRule>
  </conditionalFormatting>
  <conditionalFormatting sqref="E1091">
    <cfRule type="cellIs" dxfId="9554" priority="7363" operator="lessThan">
      <formula>0</formula>
    </cfRule>
  </conditionalFormatting>
  <conditionalFormatting sqref="F1091">
    <cfRule type="cellIs" dxfId="9553" priority="7362" operator="greaterThan">
      <formula>5000000</formula>
    </cfRule>
  </conditionalFormatting>
  <conditionalFormatting sqref="F1091">
    <cfRule type="expression" dxfId="9552" priority="7361">
      <formula>ISTEXT($F$1091)</formula>
    </cfRule>
  </conditionalFormatting>
  <conditionalFormatting sqref="F1091">
    <cfRule type="cellIs" dxfId="9551" priority="7360" operator="lessThan">
      <formula>0</formula>
    </cfRule>
  </conditionalFormatting>
  <conditionalFormatting sqref="G1091">
    <cfRule type="cellIs" dxfId="9550" priority="7359" operator="greaterThan">
      <formula>5000000</formula>
    </cfRule>
  </conditionalFormatting>
  <conditionalFormatting sqref="G1091">
    <cfRule type="expression" dxfId="9549" priority="7358">
      <formula>ISTEXT($G$1091)</formula>
    </cfRule>
  </conditionalFormatting>
  <conditionalFormatting sqref="G1091">
    <cfRule type="cellIs" dxfId="9548" priority="7357" operator="lessThan">
      <formula>0</formula>
    </cfRule>
  </conditionalFormatting>
  <conditionalFormatting sqref="H1091">
    <cfRule type="cellIs" dxfId="9547" priority="7356" operator="greaterThan">
      <formula>5000000</formula>
    </cfRule>
  </conditionalFormatting>
  <conditionalFormatting sqref="H1091">
    <cfRule type="expression" dxfId="9546" priority="7355">
      <formula>ISTEXT($H$1091)</formula>
    </cfRule>
  </conditionalFormatting>
  <conditionalFormatting sqref="H1091">
    <cfRule type="cellIs" dxfId="9545" priority="7354" operator="lessThan">
      <formula>0</formula>
    </cfRule>
  </conditionalFormatting>
  <conditionalFormatting sqref="I1091">
    <cfRule type="cellIs" dxfId="9544" priority="7353" operator="greaterThan">
      <formula>5000000</formula>
    </cfRule>
  </conditionalFormatting>
  <conditionalFormatting sqref="I1091">
    <cfRule type="expression" dxfId="9543" priority="7352">
      <formula>ISTEXT($I$1091)</formula>
    </cfRule>
  </conditionalFormatting>
  <conditionalFormatting sqref="I1091">
    <cfRule type="cellIs" dxfId="9542" priority="7351" operator="lessThan">
      <formula>0</formula>
    </cfRule>
  </conditionalFormatting>
  <conditionalFormatting sqref="J1091">
    <cfRule type="cellIs" dxfId="9541" priority="7350" operator="greaterThan">
      <formula>5000000</formula>
    </cfRule>
  </conditionalFormatting>
  <conditionalFormatting sqref="J1091">
    <cfRule type="expression" dxfId="9540" priority="7349">
      <formula>ISTEXT($J$1091)</formula>
    </cfRule>
  </conditionalFormatting>
  <conditionalFormatting sqref="J1091">
    <cfRule type="cellIs" dxfId="9539" priority="7348" operator="lessThan">
      <formula>0</formula>
    </cfRule>
  </conditionalFormatting>
  <conditionalFormatting sqref="K1091">
    <cfRule type="cellIs" dxfId="9538" priority="7347" operator="greaterThan">
      <formula>5000000</formula>
    </cfRule>
  </conditionalFormatting>
  <conditionalFormatting sqref="K1091">
    <cfRule type="expression" dxfId="9537" priority="7346">
      <formula>ISTEXT($K$1091)</formula>
    </cfRule>
  </conditionalFormatting>
  <conditionalFormatting sqref="K1091">
    <cfRule type="cellIs" dxfId="9536" priority="7345" operator="lessThan">
      <formula>0</formula>
    </cfRule>
  </conditionalFormatting>
  <conditionalFormatting sqref="L1091">
    <cfRule type="cellIs" dxfId="9535" priority="7344" operator="greaterThan">
      <formula>5000000</formula>
    </cfRule>
  </conditionalFormatting>
  <conditionalFormatting sqref="L1091">
    <cfRule type="expression" dxfId="9534" priority="7343">
      <formula>ISTEXT($L$1091)</formula>
    </cfRule>
  </conditionalFormatting>
  <conditionalFormatting sqref="L1091">
    <cfRule type="cellIs" dxfId="9533" priority="7342" operator="lessThan">
      <formula>0</formula>
    </cfRule>
  </conditionalFormatting>
  <conditionalFormatting sqref="M1091">
    <cfRule type="cellIs" dxfId="9532" priority="7341" operator="greaterThan">
      <formula>5000000</formula>
    </cfRule>
  </conditionalFormatting>
  <conditionalFormatting sqref="M1091">
    <cfRule type="expression" dxfId="9531" priority="7340">
      <formula>ISTEXT($M$1091)</formula>
    </cfRule>
  </conditionalFormatting>
  <conditionalFormatting sqref="M1091">
    <cfRule type="cellIs" dxfId="9530" priority="7339" operator="lessThan">
      <formula>0</formula>
    </cfRule>
  </conditionalFormatting>
  <conditionalFormatting sqref="N1091">
    <cfRule type="cellIs" dxfId="9529" priority="7338" operator="greaterThan">
      <formula>5000000</formula>
    </cfRule>
  </conditionalFormatting>
  <conditionalFormatting sqref="N1091">
    <cfRule type="expression" dxfId="9528" priority="7337">
      <formula>ISTEXT($N$1091)</formula>
    </cfRule>
  </conditionalFormatting>
  <conditionalFormatting sqref="N1091">
    <cfRule type="cellIs" dxfId="9527" priority="7336" operator="lessThan">
      <formula>0</formula>
    </cfRule>
  </conditionalFormatting>
  <conditionalFormatting sqref="O1091">
    <cfRule type="cellIs" dxfId="9526" priority="7335" operator="greaterThan">
      <formula>5000000</formula>
    </cfRule>
  </conditionalFormatting>
  <conditionalFormatting sqref="O1091">
    <cfRule type="expression" dxfId="9525" priority="7334">
      <formula>ISTEXT($O$1091)</formula>
    </cfRule>
  </conditionalFormatting>
  <conditionalFormatting sqref="O1091">
    <cfRule type="cellIs" dxfId="9524" priority="7333" operator="lessThan">
      <formula>0</formula>
    </cfRule>
  </conditionalFormatting>
  <conditionalFormatting sqref="P1091">
    <cfRule type="cellIs" dxfId="9523" priority="7332" operator="greaterThan">
      <formula>5000000</formula>
    </cfRule>
  </conditionalFormatting>
  <conditionalFormatting sqref="P1091">
    <cfRule type="expression" dxfId="9522" priority="7331">
      <formula>ISTEXT($P$1091)</formula>
    </cfRule>
  </conditionalFormatting>
  <conditionalFormatting sqref="P1091">
    <cfRule type="cellIs" dxfId="9521" priority="7330" operator="lessThan">
      <formula>0</formula>
    </cfRule>
  </conditionalFormatting>
  <conditionalFormatting sqref="Q1091">
    <cfRule type="cellIs" dxfId="9520" priority="7329" operator="greaterThan">
      <formula>5000000</formula>
    </cfRule>
  </conditionalFormatting>
  <conditionalFormatting sqref="Q1091">
    <cfRule type="expression" dxfId="9519" priority="7328">
      <formula>ISTEXT($Q$1091)</formula>
    </cfRule>
  </conditionalFormatting>
  <conditionalFormatting sqref="Q1091">
    <cfRule type="cellIs" dxfId="9518" priority="7327" operator="lessThan">
      <formula>0</formula>
    </cfRule>
  </conditionalFormatting>
  <conditionalFormatting sqref="R1091">
    <cfRule type="cellIs" dxfId="9517" priority="7326" operator="greaterThan">
      <formula>5000000</formula>
    </cfRule>
  </conditionalFormatting>
  <conditionalFormatting sqref="R1091">
    <cfRule type="expression" dxfId="9516" priority="7325">
      <formula>ISTEXT($R$1091)</formula>
    </cfRule>
  </conditionalFormatting>
  <conditionalFormatting sqref="R1091">
    <cfRule type="cellIs" dxfId="9515" priority="7324" operator="lessThan">
      <formula>0</formula>
    </cfRule>
  </conditionalFormatting>
  <conditionalFormatting sqref="S1091">
    <cfRule type="cellIs" dxfId="9514" priority="7323" operator="greaterThan">
      <formula>5000000</formula>
    </cfRule>
  </conditionalFormatting>
  <conditionalFormatting sqref="S1091">
    <cfRule type="expression" dxfId="9513" priority="7322">
      <formula>ISTEXT($S$1091)</formula>
    </cfRule>
  </conditionalFormatting>
  <conditionalFormatting sqref="S1091">
    <cfRule type="cellIs" dxfId="9512" priority="7321" operator="lessThan">
      <formula>0</formula>
    </cfRule>
  </conditionalFormatting>
  <conditionalFormatting sqref="T1091">
    <cfRule type="cellIs" dxfId="9511" priority="7320" operator="greaterThan">
      <formula>5000000</formula>
    </cfRule>
  </conditionalFormatting>
  <conditionalFormatting sqref="T1091">
    <cfRule type="expression" dxfId="9510" priority="7319">
      <formula>ISTEXT($T$1091)</formula>
    </cfRule>
  </conditionalFormatting>
  <conditionalFormatting sqref="T1091">
    <cfRule type="cellIs" dxfId="9509" priority="7318" operator="lessThan">
      <formula>0</formula>
    </cfRule>
  </conditionalFormatting>
  <conditionalFormatting sqref="U1091">
    <cfRule type="cellIs" dxfId="9508" priority="7317" operator="greaterThan">
      <formula>5000000</formula>
    </cfRule>
  </conditionalFormatting>
  <conditionalFormatting sqref="U1091">
    <cfRule type="expression" dxfId="9507" priority="7316">
      <formula>ISTEXT($U$1091)</formula>
    </cfRule>
  </conditionalFormatting>
  <conditionalFormatting sqref="U1091">
    <cfRule type="cellIs" dxfId="9506" priority="7315" operator="lessThan">
      <formula>0</formula>
    </cfRule>
  </conditionalFormatting>
  <conditionalFormatting sqref="V1091">
    <cfRule type="cellIs" dxfId="9505" priority="7314" operator="greaterThan">
      <formula>5000000</formula>
    </cfRule>
  </conditionalFormatting>
  <conditionalFormatting sqref="V1091">
    <cfRule type="expression" dxfId="9504" priority="7313">
      <formula>ISTEXT($V$1091)</formula>
    </cfRule>
  </conditionalFormatting>
  <conditionalFormatting sqref="V1091">
    <cfRule type="cellIs" dxfId="9503" priority="7312" operator="lessThan">
      <formula>0</formula>
    </cfRule>
  </conditionalFormatting>
  <conditionalFormatting sqref="W1091">
    <cfRule type="cellIs" dxfId="9502" priority="7311" operator="greaterThan">
      <formula>5000000</formula>
    </cfRule>
  </conditionalFormatting>
  <conditionalFormatting sqref="W1091">
    <cfRule type="expression" dxfId="9501" priority="7310">
      <formula>ISTEXT($W$1091)</formula>
    </cfRule>
  </conditionalFormatting>
  <conditionalFormatting sqref="W1091">
    <cfRule type="cellIs" dxfId="9500" priority="7309" operator="lessThan">
      <formula>0</formula>
    </cfRule>
  </conditionalFormatting>
  <conditionalFormatting sqref="X1091">
    <cfRule type="cellIs" dxfId="9499" priority="7308" operator="greaterThan">
      <formula>5000000</formula>
    </cfRule>
  </conditionalFormatting>
  <conditionalFormatting sqref="X1091">
    <cfRule type="expression" dxfId="9498" priority="7307">
      <formula>ISTEXT($X$1091)</formula>
    </cfRule>
  </conditionalFormatting>
  <conditionalFormatting sqref="X1091">
    <cfRule type="cellIs" dxfId="9497" priority="7306" operator="lessThan">
      <formula>0</formula>
    </cfRule>
  </conditionalFormatting>
  <conditionalFormatting sqref="Y1091">
    <cfRule type="cellIs" dxfId="9496" priority="7305" operator="greaterThan">
      <formula>5000000</formula>
    </cfRule>
  </conditionalFormatting>
  <conditionalFormatting sqref="Y1091">
    <cfRule type="expression" dxfId="9495" priority="7304">
      <formula>ISTEXT($Y$1091)</formula>
    </cfRule>
  </conditionalFormatting>
  <conditionalFormatting sqref="Y1091">
    <cfRule type="cellIs" dxfId="9494" priority="7303" operator="lessThan">
      <formula>0</formula>
    </cfRule>
  </conditionalFormatting>
  <conditionalFormatting sqref="Z1091">
    <cfRule type="cellIs" dxfId="9493" priority="7302" operator="greaterThan">
      <formula>5000000</formula>
    </cfRule>
  </conditionalFormatting>
  <conditionalFormatting sqref="Z1091">
    <cfRule type="expression" dxfId="9492" priority="7301">
      <formula>ISTEXT($Z$1091)</formula>
    </cfRule>
  </conditionalFormatting>
  <conditionalFormatting sqref="Z1091">
    <cfRule type="cellIs" dxfId="9491" priority="7300" operator="lessThan">
      <formula>0</formula>
    </cfRule>
  </conditionalFormatting>
  <conditionalFormatting sqref="E1092">
    <cfRule type="cellIs" dxfId="9490" priority="7299" operator="greaterThan">
      <formula>5000000</formula>
    </cfRule>
  </conditionalFormatting>
  <conditionalFormatting sqref="E1092">
    <cfRule type="expression" dxfId="9489" priority="7298">
      <formula>ISTEXT($E$1092)</formula>
    </cfRule>
  </conditionalFormatting>
  <conditionalFormatting sqref="E1092">
    <cfRule type="cellIs" dxfId="9488" priority="7297" operator="lessThan">
      <formula>0</formula>
    </cfRule>
  </conditionalFormatting>
  <conditionalFormatting sqref="F1092">
    <cfRule type="cellIs" dxfId="9487" priority="7296" operator="greaterThan">
      <formula>5000000</formula>
    </cfRule>
  </conditionalFormatting>
  <conditionalFormatting sqref="F1092">
    <cfRule type="expression" dxfId="9486" priority="7295">
      <formula>ISTEXT($F$1092)</formula>
    </cfRule>
  </conditionalFormatting>
  <conditionalFormatting sqref="F1092">
    <cfRule type="cellIs" dxfId="9485" priority="7294" operator="lessThan">
      <formula>0</formula>
    </cfRule>
  </conditionalFormatting>
  <conditionalFormatting sqref="G1092">
    <cfRule type="cellIs" dxfId="9484" priority="7293" operator="greaterThan">
      <formula>5000000</formula>
    </cfRule>
  </conditionalFormatting>
  <conditionalFormatting sqref="G1092">
    <cfRule type="expression" dxfId="9483" priority="7292">
      <formula>ISTEXT($G$1092)</formula>
    </cfRule>
  </conditionalFormatting>
  <conditionalFormatting sqref="G1092">
    <cfRule type="cellIs" dxfId="9482" priority="7291" operator="lessThan">
      <formula>0</formula>
    </cfRule>
  </conditionalFormatting>
  <conditionalFormatting sqref="H1092">
    <cfRule type="cellIs" dxfId="9481" priority="7290" operator="greaterThan">
      <formula>5000000</formula>
    </cfRule>
  </conditionalFormatting>
  <conditionalFormatting sqref="H1092">
    <cfRule type="expression" dxfId="9480" priority="7289">
      <formula>ISTEXT($H$1092)</formula>
    </cfRule>
  </conditionalFormatting>
  <conditionalFormatting sqref="H1092">
    <cfRule type="cellIs" dxfId="9479" priority="7288" operator="lessThan">
      <formula>0</formula>
    </cfRule>
  </conditionalFormatting>
  <conditionalFormatting sqref="I1092">
    <cfRule type="cellIs" dxfId="9478" priority="7287" operator="greaterThan">
      <formula>5000000</formula>
    </cfRule>
  </conditionalFormatting>
  <conditionalFormatting sqref="I1092">
    <cfRule type="expression" dxfId="9477" priority="7286">
      <formula>ISTEXT($I$1092)</formula>
    </cfRule>
  </conditionalFormatting>
  <conditionalFormatting sqref="I1092">
    <cfRule type="cellIs" dxfId="9476" priority="7285" operator="lessThan">
      <formula>0</formula>
    </cfRule>
  </conditionalFormatting>
  <conditionalFormatting sqref="J1092">
    <cfRule type="cellIs" dxfId="9475" priority="7284" operator="greaterThan">
      <formula>5000000</formula>
    </cfRule>
  </conditionalFormatting>
  <conditionalFormatting sqref="J1092">
    <cfRule type="expression" dxfId="9474" priority="7283">
      <formula>ISTEXT($J$1092)</formula>
    </cfRule>
  </conditionalFormatting>
  <conditionalFormatting sqref="J1092">
    <cfRule type="cellIs" dxfId="9473" priority="7282" operator="lessThan">
      <formula>0</formula>
    </cfRule>
  </conditionalFormatting>
  <conditionalFormatting sqref="K1092">
    <cfRule type="cellIs" dxfId="9472" priority="7281" operator="greaterThan">
      <formula>5000000</formula>
    </cfRule>
  </conditionalFormatting>
  <conditionalFormatting sqref="K1092">
    <cfRule type="expression" dxfId="9471" priority="7280">
      <formula>ISTEXT($K$1092)</formula>
    </cfRule>
  </conditionalFormatting>
  <conditionalFormatting sqref="K1092">
    <cfRule type="cellIs" dxfId="9470" priority="7279" operator="lessThan">
      <formula>0</formula>
    </cfRule>
  </conditionalFormatting>
  <conditionalFormatting sqref="L1092">
    <cfRule type="cellIs" dxfId="9469" priority="7278" operator="greaterThan">
      <formula>5000000</formula>
    </cfRule>
  </conditionalFormatting>
  <conditionalFormatting sqref="L1092">
    <cfRule type="expression" dxfId="9468" priority="7277">
      <formula>ISTEXT($L$1092)</formula>
    </cfRule>
  </conditionalFormatting>
  <conditionalFormatting sqref="L1092">
    <cfRule type="cellIs" dxfId="9467" priority="7276" operator="lessThan">
      <formula>0</formula>
    </cfRule>
  </conditionalFormatting>
  <conditionalFormatting sqref="M1092">
    <cfRule type="cellIs" dxfId="9466" priority="7275" operator="greaterThan">
      <formula>5000000</formula>
    </cfRule>
  </conditionalFormatting>
  <conditionalFormatting sqref="M1092">
    <cfRule type="expression" dxfId="9465" priority="7274">
      <formula>ISTEXT($M$1092)</formula>
    </cfRule>
  </conditionalFormatting>
  <conditionalFormatting sqref="M1092">
    <cfRule type="cellIs" dxfId="9464" priority="7273" operator="lessThan">
      <formula>0</formula>
    </cfRule>
  </conditionalFormatting>
  <conditionalFormatting sqref="N1092">
    <cfRule type="cellIs" dxfId="9463" priority="7272" operator="greaterThan">
      <formula>5000000</formula>
    </cfRule>
  </conditionalFormatting>
  <conditionalFormatting sqref="N1092">
    <cfRule type="expression" dxfId="9462" priority="7271">
      <formula>ISTEXT($N$1092)</formula>
    </cfRule>
  </conditionalFormatting>
  <conditionalFormatting sqref="N1092">
    <cfRule type="cellIs" dxfId="9461" priority="7270" operator="lessThan">
      <formula>0</formula>
    </cfRule>
  </conditionalFormatting>
  <conditionalFormatting sqref="O1092">
    <cfRule type="cellIs" dxfId="9460" priority="7269" operator="greaterThan">
      <formula>5000000</formula>
    </cfRule>
  </conditionalFormatting>
  <conditionalFormatting sqref="O1092">
    <cfRule type="expression" dxfId="9459" priority="7268">
      <formula>ISTEXT($O$1092)</formula>
    </cfRule>
  </conditionalFormatting>
  <conditionalFormatting sqref="O1092">
    <cfRule type="cellIs" dxfId="9458" priority="7267" operator="lessThan">
      <formula>0</formula>
    </cfRule>
  </conditionalFormatting>
  <conditionalFormatting sqref="P1092">
    <cfRule type="cellIs" dxfId="9457" priority="7266" operator="greaterThan">
      <formula>5000000</formula>
    </cfRule>
  </conditionalFormatting>
  <conditionalFormatting sqref="P1092">
    <cfRule type="expression" dxfId="9456" priority="7265">
      <formula>ISTEXT($P$1092)</formula>
    </cfRule>
  </conditionalFormatting>
  <conditionalFormatting sqref="P1092">
    <cfRule type="cellIs" dxfId="9455" priority="7264" operator="lessThan">
      <formula>0</formula>
    </cfRule>
  </conditionalFormatting>
  <conditionalFormatting sqref="Q1092">
    <cfRule type="cellIs" dxfId="9454" priority="7263" operator="greaterThan">
      <formula>5000000</formula>
    </cfRule>
  </conditionalFormatting>
  <conditionalFormatting sqref="Q1092">
    <cfRule type="expression" dxfId="9453" priority="7262">
      <formula>ISTEXT($Q$1092)</formula>
    </cfRule>
  </conditionalFormatting>
  <conditionalFormatting sqref="Q1092">
    <cfRule type="cellIs" dxfId="9452" priority="7261" operator="lessThan">
      <formula>0</formula>
    </cfRule>
  </conditionalFormatting>
  <conditionalFormatting sqref="R1092">
    <cfRule type="cellIs" dxfId="9451" priority="7260" operator="greaterThan">
      <formula>5000000</formula>
    </cfRule>
  </conditionalFormatting>
  <conditionalFormatting sqref="R1092">
    <cfRule type="expression" dxfId="9450" priority="7259">
      <formula>ISTEXT($R$1092)</formula>
    </cfRule>
  </conditionalFormatting>
  <conditionalFormatting sqref="R1092">
    <cfRule type="cellIs" dxfId="9449" priority="7258" operator="lessThan">
      <formula>0</formula>
    </cfRule>
  </conditionalFormatting>
  <conditionalFormatting sqref="S1092">
    <cfRule type="cellIs" dxfId="9448" priority="7257" operator="greaterThan">
      <formula>5000000</formula>
    </cfRule>
  </conditionalFormatting>
  <conditionalFormatting sqref="S1092">
    <cfRule type="expression" dxfId="9447" priority="7256">
      <formula>ISTEXT($S$1092)</formula>
    </cfRule>
  </conditionalFormatting>
  <conditionalFormatting sqref="S1092">
    <cfRule type="cellIs" dxfId="9446" priority="7255" operator="lessThan">
      <formula>0</formula>
    </cfRule>
  </conditionalFormatting>
  <conditionalFormatting sqref="T1092">
    <cfRule type="cellIs" dxfId="9445" priority="7254" operator="greaterThan">
      <formula>5000000</formula>
    </cfRule>
  </conditionalFormatting>
  <conditionalFormatting sqref="T1092">
    <cfRule type="expression" dxfId="9444" priority="7253">
      <formula>ISTEXT($T$1092)</formula>
    </cfRule>
  </conditionalFormatting>
  <conditionalFormatting sqref="T1092">
    <cfRule type="cellIs" dxfId="9443" priority="7252" operator="lessThan">
      <formula>0</formula>
    </cfRule>
  </conditionalFormatting>
  <conditionalFormatting sqref="U1092">
    <cfRule type="cellIs" dxfId="9442" priority="7251" operator="greaterThan">
      <formula>5000000</formula>
    </cfRule>
  </conditionalFormatting>
  <conditionalFormatting sqref="U1092">
    <cfRule type="expression" dxfId="9441" priority="7250">
      <formula>ISTEXT($U$1092)</formula>
    </cfRule>
  </conditionalFormatting>
  <conditionalFormatting sqref="U1092">
    <cfRule type="cellIs" dxfId="9440" priority="7249" operator="lessThan">
      <formula>0</formula>
    </cfRule>
  </conditionalFormatting>
  <conditionalFormatting sqref="V1092">
    <cfRule type="cellIs" dxfId="9439" priority="7248" operator="greaterThan">
      <formula>5000000</formula>
    </cfRule>
  </conditionalFormatting>
  <conditionalFormatting sqref="V1092">
    <cfRule type="expression" dxfId="9438" priority="7247">
      <formula>ISTEXT($V$1092)</formula>
    </cfRule>
  </conditionalFormatting>
  <conditionalFormatting sqref="V1092">
    <cfRule type="cellIs" dxfId="9437" priority="7246" operator="lessThan">
      <formula>0</formula>
    </cfRule>
  </conditionalFormatting>
  <conditionalFormatting sqref="W1092">
    <cfRule type="cellIs" dxfId="9436" priority="7245" operator="greaterThan">
      <formula>5000000</formula>
    </cfRule>
  </conditionalFormatting>
  <conditionalFormatting sqref="W1092">
    <cfRule type="expression" dxfId="9435" priority="7244">
      <formula>ISTEXT($W$1092)</formula>
    </cfRule>
  </conditionalFormatting>
  <conditionalFormatting sqref="W1092">
    <cfRule type="cellIs" dxfId="9434" priority="7243" operator="lessThan">
      <formula>0</formula>
    </cfRule>
  </conditionalFormatting>
  <conditionalFormatting sqref="X1092">
    <cfRule type="cellIs" dxfId="9433" priority="7242" operator="greaterThan">
      <formula>5000000</formula>
    </cfRule>
  </conditionalFormatting>
  <conditionalFormatting sqref="X1092">
    <cfRule type="expression" dxfId="9432" priority="7241">
      <formula>ISTEXT($X$1092)</formula>
    </cfRule>
  </conditionalFormatting>
  <conditionalFormatting sqref="X1092">
    <cfRule type="cellIs" dxfId="9431" priority="7240" operator="lessThan">
      <formula>0</formula>
    </cfRule>
  </conditionalFormatting>
  <conditionalFormatting sqref="Y1092">
    <cfRule type="cellIs" dxfId="9430" priority="7239" operator="greaterThan">
      <formula>5000000</formula>
    </cfRule>
  </conditionalFormatting>
  <conditionalFormatting sqref="Y1092">
    <cfRule type="expression" dxfId="9429" priority="7238">
      <formula>ISTEXT($Y$1092)</formula>
    </cfRule>
  </conditionalFormatting>
  <conditionalFormatting sqref="Y1092">
    <cfRule type="cellIs" dxfId="9428" priority="7237" operator="lessThan">
      <formula>0</formula>
    </cfRule>
  </conditionalFormatting>
  <conditionalFormatting sqref="Z1092">
    <cfRule type="cellIs" dxfId="9427" priority="7236" operator="greaterThan">
      <formula>5000000</formula>
    </cfRule>
  </conditionalFormatting>
  <conditionalFormatting sqref="Z1092">
    <cfRule type="expression" dxfId="9426" priority="7235">
      <formula>ISTEXT($Z$1092)</formula>
    </cfRule>
  </conditionalFormatting>
  <conditionalFormatting sqref="Z1092">
    <cfRule type="cellIs" dxfId="9425" priority="7234" operator="lessThan">
      <formula>0</formula>
    </cfRule>
  </conditionalFormatting>
  <conditionalFormatting sqref="E1093">
    <cfRule type="cellIs" dxfId="9424" priority="7233" operator="greaterThan">
      <formula>5000000</formula>
    </cfRule>
  </conditionalFormatting>
  <conditionalFormatting sqref="E1093">
    <cfRule type="expression" dxfId="9423" priority="7232">
      <formula>ISTEXT($E$1093)</formula>
    </cfRule>
  </conditionalFormatting>
  <conditionalFormatting sqref="E1093">
    <cfRule type="cellIs" dxfId="9422" priority="7231" operator="lessThan">
      <formula>0</formula>
    </cfRule>
  </conditionalFormatting>
  <conditionalFormatting sqref="F1093">
    <cfRule type="cellIs" dxfId="9421" priority="7230" operator="greaterThan">
      <formula>5000000</formula>
    </cfRule>
  </conditionalFormatting>
  <conditionalFormatting sqref="F1093">
    <cfRule type="expression" dxfId="9420" priority="7229">
      <formula>ISTEXT($F$1093)</formula>
    </cfRule>
  </conditionalFormatting>
  <conditionalFormatting sqref="F1093">
    <cfRule type="cellIs" dxfId="9419" priority="7228" operator="lessThan">
      <formula>0</formula>
    </cfRule>
  </conditionalFormatting>
  <conditionalFormatting sqref="G1093">
    <cfRule type="cellIs" dxfId="9418" priority="7227" operator="greaterThan">
      <formula>5000000</formula>
    </cfRule>
  </conditionalFormatting>
  <conditionalFormatting sqref="G1093">
    <cfRule type="expression" dxfId="9417" priority="7226">
      <formula>ISTEXT($G$1093)</formula>
    </cfRule>
  </conditionalFormatting>
  <conditionalFormatting sqref="G1093">
    <cfRule type="cellIs" dxfId="9416" priority="7225" operator="lessThan">
      <formula>0</formula>
    </cfRule>
  </conditionalFormatting>
  <conditionalFormatting sqref="H1093">
    <cfRule type="cellIs" dxfId="9415" priority="7224" operator="greaterThan">
      <formula>5000000</formula>
    </cfRule>
  </conditionalFormatting>
  <conditionalFormatting sqref="H1093">
    <cfRule type="expression" dxfId="9414" priority="7223">
      <formula>ISTEXT($H$1093)</formula>
    </cfRule>
  </conditionalFormatting>
  <conditionalFormatting sqref="H1093">
    <cfRule type="cellIs" dxfId="9413" priority="7222" operator="lessThan">
      <formula>0</formula>
    </cfRule>
  </conditionalFormatting>
  <conditionalFormatting sqref="I1093">
    <cfRule type="cellIs" dxfId="9412" priority="7221" operator="greaterThan">
      <formula>5000000</formula>
    </cfRule>
  </conditionalFormatting>
  <conditionalFormatting sqref="I1093">
    <cfRule type="expression" dxfId="9411" priority="7220">
      <formula>ISTEXT($I$1093)</formula>
    </cfRule>
  </conditionalFormatting>
  <conditionalFormatting sqref="I1093">
    <cfRule type="cellIs" dxfId="9410" priority="7219" operator="lessThan">
      <formula>0</formula>
    </cfRule>
  </conditionalFormatting>
  <conditionalFormatting sqref="J1093">
    <cfRule type="cellIs" dxfId="9409" priority="7218" operator="greaterThan">
      <formula>5000000</formula>
    </cfRule>
  </conditionalFormatting>
  <conditionalFormatting sqref="J1093">
    <cfRule type="expression" dxfId="9408" priority="7217">
      <formula>ISTEXT($J$1093)</formula>
    </cfRule>
  </conditionalFormatting>
  <conditionalFormatting sqref="J1093">
    <cfRule type="cellIs" dxfId="9407" priority="7216" operator="lessThan">
      <formula>0</formula>
    </cfRule>
  </conditionalFormatting>
  <conditionalFormatting sqref="K1093">
    <cfRule type="cellIs" dxfId="9406" priority="7215" operator="greaterThan">
      <formula>5000000</formula>
    </cfRule>
  </conditionalFormatting>
  <conditionalFormatting sqref="K1093">
    <cfRule type="expression" dxfId="9405" priority="7214">
      <formula>ISTEXT($K$1093)</formula>
    </cfRule>
  </conditionalFormatting>
  <conditionalFormatting sqref="K1093">
    <cfRule type="cellIs" dxfId="9404" priority="7213" operator="lessThan">
      <formula>0</formula>
    </cfRule>
  </conditionalFormatting>
  <conditionalFormatting sqref="L1093">
    <cfRule type="cellIs" dxfId="9403" priority="7212" operator="greaterThan">
      <formula>5000000</formula>
    </cfRule>
  </conditionalFormatting>
  <conditionalFormatting sqref="L1093">
    <cfRule type="expression" dxfId="9402" priority="7211">
      <formula>ISTEXT($L$1093)</formula>
    </cfRule>
  </conditionalFormatting>
  <conditionalFormatting sqref="L1093">
    <cfRule type="cellIs" dxfId="9401" priority="7210" operator="lessThan">
      <formula>0</formula>
    </cfRule>
  </conditionalFormatting>
  <conditionalFormatting sqref="M1093">
    <cfRule type="cellIs" dxfId="9400" priority="7209" operator="greaterThan">
      <formula>5000000</formula>
    </cfRule>
  </conditionalFormatting>
  <conditionalFormatting sqref="M1093">
    <cfRule type="expression" dxfId="9399" priority="7208">
      <formula>ISTEXT($M$1093)</formula>
    </cfRule>
  </conditionalFormatting>
  <conditionalFormatting sqref="M1093">
    <cfRule type="cellIs" dxfId="9398" priority="7207" operator="lessThan">
      <formula>0</formula>
    </cfRule>
  </conditionalFormatting>
  <conditionalFormatting sqref="N1093">
    <cfRule type="cellIs" dxfId="9397" priority="7206" operator="greaterThan">
      <formula>5000000</formula>
    </cfRule>
  </conditionalFormatting>
  <conditionalFormatting sqref="N1093">
    <cfRule type="expression" dxfId="9396" priority="7205">
      <formula>ISTEXT($N$1093)</formula>
    </cfRule>
  </conditionalFormatting>
  <conditionalFormatting sqref="N1093">
    <cfRule type="cellIs" dxfId="9395" priority="7204" operator="lessThan">
      <formula>0</formula>
    </cfRule>
  </conditionalFormatting>
  <conditionalFormatting sqref="O1093">
    <cfRule type="cellIs" dxfId="9394" priority="7203" operator="greaterThan">
      <formula>5000000</formula>
    </cfRule>
  </conditionalFormatting>
  <conditionalFormatting sqref="O1093">
    <cfRule type="expression" dxfId="9393" priority="7202">
      <formula>ISTEXT($O$1093)</formula>
    </cfRule>
  </conditionalFormatting>
  <conditionalFormatting sqref="O1093">
    <cfRule type="cellIs" dxfId="9392" priority="7201" operator="lessThan">
      <formula>0</formula>
    </cfRule>
  </conditionalFormatting>
  <conditionalFormatting sqref="P1093">
    <cfRule type="cellIs" dxfId="9391" priority="7200" operator="greaterThan">
      <formula>5000000</formula>
    </cfRule>
  </conditionalFormatting>
  <conditionalFormatting sqref="P1093">
    <cfRule type="expression" dxfId="9390" priority="7199">
      <formula>ISTEXT($P$1093)</formula>
    </cfRule>
  </conditionalFormatting>
  <conditionalFormatting sqref="P1093">
    <cfRule type="cellIs" dxfId="9389" priority="7198" operator="lessThan">
      <formula>0</formula>
    </cfRule>
  </conditionalFormatting>
  <conditionalFormatting sqref="Q1093">
    <cfRule type="cellIs" dxfId="9388" priority="7197" operator="greaterThan">
      <formula>5000000</formula>
    </cfRule>
  </conditionalFormatting>
  <conditionalFormatting sqref="Q1093">
    <cfRule type="expression" dxfId="9387" priority="7196">
      <formula>ISTEXT($Q$1093)</formula>
    </cfRule>
  </conditionalFormatting>
  <conditionalFormatting sqref="Q1093">
    <cfRule type="cellIs" dxfId="9386" priority="7195" operator="lessThan">
      <formula>0</formula>
    </cfRule>
  </conditionalFormatting>
  <conditionalFormatting sqref="R1093">
    <cfRule type="cellIs" dxfId="9385" priority="7194" operator="greaterThan">
      <formula>5000000</formula>
    </cfRule>
  </conditionalFormatting>
  <conditionalFormatting sqref="R1093">
    <cfRule type="expression" dxfId="9384" priority="7193">
      <formula>ISTEXT($R$1093)</formula>
    </cfRule>
  </conditionalFormatting>
  <conditionalFormatting sqref="R1093">
    <cfRule type="cellIs" dxfId="9383" priority="7192" operator="lessThan">
      <formula>0</formula>
    </cfRule>
  </conditionalFormatting>
  <conditionalFormatting sqref="S1093">
    <cfRule type="cellIs" dxfId="9382" priority="7191" operator="greaterThan">
      <formula>5000000</formula>
    </cfRule>
  </conditionalFormatting>
  <conditionalFormatting sqref="S1093">
    <cfRule type="expression" dxfId="9381" priority="7190">
      <formula>ISTEXT($S$1093)</formula>
    </cfRule>
  </conditionalFormatting>
  <conditionalFormatting sqref="S1093">
    <cfRule type="cellIs" dxfId="9380" priority="7189" operator="lessThan">
      <formula>0</formula>
    </cfRule>
  </conditionalFormatting>
  <conditionalFormatting sqref="T1093">
    <cfRule type="cellIs" dxfId="9379" priority="7188" operator="greaterThan">
      <formula>5000000</formula>
    </cfRule>
  </conditionalFormatting>
  <conditionalFormatting sqref="T1093">
    <cfRule type="expression" dxfId="9378" priority="7187">
      <formula>ISTEXT($T$1093)</formula>
    </cfRule>
  </conditionalFormatting>
  <conditionalFormatting sqref="T1093">
    <cfRule type="cellIs" dxfId="9377" priority="7186" operator="lessThan">
      <formula>0</formula>
    </cfRule>
  </conditionalFormatting>
  <conditionalFormatting sqref="U1093">
    <cfRule type="cellIs" dxfId="9376" priority="7185" operator="greaterThan">
      <formula>5000000</formula>
    </cfRule>
  </conditionalFormatting>
  <conditionalFormatting sqref="U1093">
    <cfRule type="expression" dxfId="9375" priority="7184">
      <formula>ISTEXT($U$1093)</formula>
    </cfRule>
  </conditionalFormatting>
  <conditionalFormatting sqref="U1093">
    <cfRule type="cellIs" dxfId="9374" priority="7183" operator="lessThan">
      <formula>0</formula>
    </cfRule>
  </conditionalFormatting>
  <conditionalFormatting sqref="V1093">
    <cfRule type="cellIs" dxfId="9373" priority="7182" operator="greaterThan">
      <formula>5000000</formula>
    </cfRule>
  </conditionalFormatting>
  <conditionalFormatting sqref="V1093">
    <cfRule type="expression" dxfId="9372" priority="7181">
      <formula>ISTEXT($V$1093)</formula>
    </cfRule>
  </conditionalFormatting>
  <conditionalFormatting sqref="V1093">
    <cfRule type="cellIs" dxfId="9371" priority="7180" operator="lessThan">
      <formula>0</formula>
    </cfRule>
  </conditionalFormatting>
  <conditionalFormatting sqref="W1093">
    <cfRule type="cellIs" dxfId="9370" priority="7179" operator="greaterThan">
      <formula>5000000</formula>
    </cfRule>
  </conditionalFormatting>
  <conditionalFormatting sqref="W1093">
    <cfRule type="expression" dxfId="9369" priority="7178">
      <formula>ISTEXT($W$1093)</formula>
    </cfRule>
  </conditionalFormatting>
  <conditionalFormatting sqref="W1093">
    <cfRule type="cellIs" dxfId="9368" priority="7177" operator="lessThan">
      <formula>0</formula>
    </cfRule>
  </conditionalFormatting>
  <conditionalFormatting sqref="X1093">
    <cfRule type="cellIs" dxfId="9367" priority="7176" operator="greaterThan">
      <formula>5000000</formula>
    </cfRule>
  </conditionalFormatting>
  <conditionalFormatting sqref="X1093">
    <cfRule type="expression" dxfId="9366" priority="7175">
      <formula>ISTEXT($X$1093)</formula>
    </cfRule>
  </conditionalFormatting>
  <conditionalFormatting sqref="X1093">
    <cfRule type="cellIs" dxfId="9365" priority="7174" operator="lessThan">
      <formula>0</formula>
    </cfRule>
  </conditionalFormatting>
  <conditionalFormatting sqref="Y1093">
    <cfRule type="cellIs" dxfId="9364" priority="7173" operator="greaterThan">
      <formula>5000000</formula>
    </cfRule>
  </conditionalFormatting>
  <conditionalFormatting sqref="Y1093">
    <cfRule type="expression" dxfId="9363" priority="7172">
      <formula>ISTEXT($Y$1093)</formula>
    </cfRule>
  </conditionalFormatting>
  <conditionalFormatting sqref="Y1093">
    <cfRule type="cellIs" dxfId="9362" priority="7171" operator="lessThan">
      <formula>0</formula>
    </cfRule>
  </conditionalFormatting>
  <conditionalFormatting sqref="Z1093">
    <cfRule type="cellIs" dxfId="9361" priority="7170" operator="greaterThan">
      <formula>5000000</formula>
    </cfRule>
  </conditionalFormatting>
  <conditionalFormatting sqref="Z1093">
    <cfRule type="expression" dxfId="9360" priority="7169">
      <formula>ISTEXT($Z$1093)</formula>
    </cfRule>
  </conditionalFormatting>
  <conditionalFormatting sqref="Z1093">
    <cfRule type="cellIs" dxfId="9359" priority="7168" operator="lessThan">
      <formula>0</formula>
    </cfRule>
  </conditionalFormatting>
  <conditionalFormatting sqref="E1094">
    <cfRule type="cellIs" dxfId="9358" priority="7167" operator="greaterThan">
      <formula>5000000</formula>
    </cfRule>
  </conditionalFormatting>
  <conditionalFormatting sqref="E1094">
    <cfRule type="expression" dxfId="9357" priority="7166">
      <formula>ISTEXT($E$1094)</formula>
    </cfRule>
  </conditionalFormatting>
  <conditionalFormatting sqref="E1094">
    <cfRule type="cellIs" dxfId="9356" priority="7165" operator="lessThan">
      <formula>0</formula>
    </cfRule>
  </conditionalFormatting>
  <conditionalFormatting sqref="F1094">
    <cfRule type="cellIs" dxfId="9355" priority="7164" operator="greaterThan">
      <formula>5000000</formula>
    </cfRule>
  </conditionalFormatting>
  <conditionalFormatting sqref="F1094">
    <cfRule type="expression" dxfId="9354" priority="7163">
      <formula>ISTEXT($F$1094)</formula>
    </cfRule>
  </conditionalFormatting>
  <conditionalFormatting sqref="F1094">
    <cfRule type="cellIs" dxfId="9353" priority="7162" operator="lessThan">
      <formula>0</formula>
    </cfRule>
  </conditionalFormatting>
  <conditionalFormatting sqref="G1094">
    <cfRule type="cellIs" dxfId="9352" priority="7161" operator="greaterThan">
      <formula>5000000</formula>
    </cfRule>
  </conditionalFormatting>
  <conditionalFormatting sqref="G1094">
    <cfRule type="expression" dxfId="9351" priority="7160">
      <formula>ISTEXT($G$1094)</formula>
    </cfRule>
  </conditionalFormatting>
  <conditionalFormatting sqref="G1094">
    <cfRule type="cellIs" dxfId="9350" priority="7159" operator="lessThan">
      <formula>0</formula>
    </cfRule>
  </conditionalFormatting>
  <conditionalFormatting sqref="H1094">
    <cfRule type="cellIs" dxfId="9349" priority="7158" operator="greaterThan">
      <formula>5000000</formula>
    </cfRule>
  </conditionalFormatting>
  <conditionalFormatting sqref="H1094">
    <cfRule type="expression" dxfId="9348" priority="7157">
      <formula>ISTEXT($H$1094)</formula>
    </cfRule>
  </conditionalFormatting>
  <conditionalFormatting sqref="H1094">
    <cfRule type="cellIs" dxfId="9347" priority="7156" operator="lessThan">
      <formula>0</formula>
    </cfRule>
  </conditionalFormatting>
  <conditionalFormatting sqref="I1094">
    <cfRule type="cellIs" dxfId="9346" priority="7155" operator="greaterThan">
      <formula>5000000</formula>
    </cfRule>
  </conditionalFormatting>
  <conditionalFormatting sqref="I1094">
    <cfRule type="expression" dxfId="9345" priority="7154">
      <formula>ISTEXT($I$1094)</formula>
    </cfRule>
  </conditionalFormatting>
  <conditionalFormatting sqref="I1094">
    <cfRule type="cellIs" dxfId="9344" priority="7153" operator="lessThan">
      <formula>0</formula>
    </cfRule>
  </conditionalFormatting>
  <conditionalFormatting sqref="J1094">
    <cfRule type="cellIs" dxfId="9343" priority="7152" operator="greaterThan">
      <formula>5000000</formula>
    </cfRule>
  </conditionalFormatting>
  <conditionalFormatting sqref="J1094">
    <cfRule type="expression" dxfId="9342" priority="7151">
      <formula>ISTEXT($J$1094)</formula>
    </cfRule>
  </conditionalFormatting>
  <conditionalFormatting sqref="J1094">
    <cfRule type="cellIs" dxfId="9341" priority="7150" operator="lessThan">
      <formula>0</formula>
    </cfRule>
  </conditionalFormatting>
  <conditionalFormatting sqref="K1094">
    <cfRule type="cellIs" dxfId="9340" priority="7149" operator="greaterThan">
      <formula>5000000</formula>
    </cfRule>
  </conditionalFormatting>
  <conditionalFormatting sqref="K1094">
    <cfRule type="expression" dxfId="9339" priority="7148">
      <formula>ISTEXT($K$1094)</formula>
    </cfRule>
  </conditionalFormatting>
  <conditionalFormatting sqref="K1094">
    <cfRule type="cellIs" dxfId="9338" priority="7147" operator="lessThan">
      <formula>0</formula>
    </cfRule>
  </conditionalFormatting>
  <conditionalFormatting sqref="L1094">
    <cfRule type="cellIs" dxfId="9337" priority="7146" operator="greaterThan">
      <formula>5000000</formula>
    </cfRule>
  </conditionalFormatting>
  <conditionalFormatting sqref="L1094">
    <cfRule type="expression" dxfId="9336" priority="7145">
      <formula>ISTEXT($L$1094)</formula>
    </cfRule>
  </conditionalFormatting>
  <conditionalFormatting sqref="L1094">
    <cfRule type="cellIs" dxfId="9335" priority="7144" operator="lessThan">
      <formula>0</formula>
    </cfRule>
  </conditionalFormatting>
  <conditionalFormatting sqref="M1094">
    <cfRule type="cellIs" dxfId="9334" priority="7143" operator="greaterThan">
      <formula>5000000</formula>
    </cfRule>
  </conditionalFormatting>
  <conditionalFormatting sqref="M1094">
    <cfRule type="expression" dxfId="9333" priority="7142">
      <formula>ISTEXT($M$1094)</formula>
    </cfRule>
  </conditionalFormatting>
  <conditionalFormatting sqref="M1094">
    <cfRule type="cellIs" dxfId="9332" priority="7141" operator="lessThan">
      <formula>0</formula>
    </cfRule>
  </conditionalFormatting>
  <conditionalFormatting sqref="N1094">
    <cfRule type="cellIs" dxfId="9331" priority="7140" operator="greaterThan">
      <formula>5000000</formula>
    </cfRule>
  </conditionalFormatting>
  <conditionalFormatting sqref="N1094">
    <cfRule type="expression" dxfId="9330" priority="7139">
      <formula>ISTEXT($N$1094)</formula>
    </cfRule>
  </conditionalFormatting>
  <conditionalFormatting sqref="N1094">
    <cfRule type="cellIs" dxfId="9329" priority="7138" operator="lessThan">
      <formula>0</formula>
    </cfRule>
  </conditionalFormatting>
  <conditionalFormatting sqref="O1094">
    <cfRule type="cellIs" dxfId="9328" priority="7137" operator="greaterThan">
      <formula>5000000</formula>
    </cfRule>
  </conditionalFormatting>
  <conditionalFormatting sqref="O1094">
    <cfRule type="expression" dxfId="9327" priority="7136">
      <formula>ISTEXT($O$1094)</formula>
    </cfRule>
  </conditionalFormatting>
  <conditionalFormatting sqref="O1094">
    <cfRule type="cellIs" dxfId="9326" priority="7135" operator="lessThan">
      <formula>0</formula>
    </cfRule>
  </conditionalFormatting>
  <conditionalFormatting sqref="P1094">
    <cfRule type="cellIs" dxfId="9325" priority="7134" operator="greaterThan">
      <formula>5000000</formula>
    </cfRule>
  </conditionalFormatting>
  <conditionalFormatting sqref="P1094">
    <cfRule type="expression" dxfId="9324" priority="7133">
      <formula>ISTEXT($P$1094)</formula>
    </cfRule>
  </conditionalFormatting>
  <conditionalFormatting sqref="P1094">
    <cfRule type="cellIs" dxfId="9323" priority="7132" operator="lessThan">
      <formula>0</formula>
    </cfRule>
  </conditionalFormatting>
  <conditionalFormatting sqref="Q1094">
    <cfRule type="cellIs" dxfId="9322" priority="7131" operator="greaterThan">
      <formula>5000000</formula>
    </cfRule>
  </conditionalFormatting>
  <conditionalFormatting sqref="Q1094">
    <cfRule type="expression" dxfId="9321" priority="7130">
      <formula>ISTEXT($Q$1094)</formula>
    </cfRule>
  </conditionalFormatting>
  <conditionalFormatting sqref="Q1094">
    <cfRule type="cellIs" dxfId="9320" priority="7129" operator="lessThan">
      <formula>0</formula>
    </cfRule>
  </conditionalFormatting>
  <conditionalFormatting sqref="R1094">
    <cfRule type="cellIs" dxfId="9319" priority="7128" operator="greaterThan">
      <formula>5000000</formula>
    </cfRule>
  </conditionalFormatting>
  <conditionalFormatting sqref="R1094">
    <cfRule type="expression" dxfId="9318" priority="7127">
      <formula>ISTEXT($R$1094)</formula>
    </cfRule>
  </conditionalFormatting>
  <conditionalFormatting sqref="R1094">
    <cfRule type="cellIs" dxfId="9317" priority="7126" operator="lessThan">
      <formula>0</formula>
    </cfRule>
  </conditionalFormatting>
  <conditionalFormatting sqref="S1094">
    <cfRule type="cellIs" dxfId="9316" priority="7125" operator="greaterThan">
      <formula>5000000</formula>
    </cfRule>
  </conditionalFormatting>
  <conditionalFormatting sqref="S1094">
    <cfRule type="expression" dxfId="9315" priority="7124">
      <formula>ISTEXT($S$1094)</formula>
    </cfRule>
  </conditionalFormatting>
  <conditionalFormatting sqref="S1094">
    <cfRule type="cellIs" dxfId="9314" priority="7123" operator="lessThan">
      <formula>0</formula>
    </cfRule>
  </conditionalFormatting>
  <conditionalFormatting sqref="T1094">
    <cfRule type="cellIs" dxfId="9313" priority="7122" operator="greaterThan">
      <formula>5000000</formula>
    </cfRule>
  </conditionalFormatting>
  <conditionalFormatting sqref="T1094">
    <cfRule type="expression" dxfId="9312" priority="7121">
      <formula>ISTEXT($T$1094)</formula>
    </cfRule>
  </conditionalFormatting>
  <conditionalFormatting sqref="T1094">
    <cfRule type="cellIs" dxfId="9311" priority="7120" operator="lessThan">
      <formula>0</formula>
    </cfRule>
  </conditionalFormatting>
  <conditionalFormatting sqref="U1094">
    <cfRule type="cellIs" dxfId="9310" priority="7119" operator="greaterThan">
      <formula>5000000</formula>
    </cfRule>
  </conditionalFormatting>
  <conditionalFormatting sqref="U1094">
    <cfRule type="expression" dxfId="9309" priority="7118">
      <formula>ISTEXT($U$1094)</formula>
    </cfRule>
  </conditionalFormatting>
  <conditionalFormatting sqref="U1094">
    <cfRule type="cellIs" dxfId="9308" priority="7117" operator="lessThan">
      <formula>0</formula>
    </cfRule>
  </conditionalFormatting>
  <conditionalFormatting sqref="V1094">
    <cfRule type="cellIs" dxfId="9307" priority="7116" operator="greaterThan">
      <formula>5000000</formula>
    </cfRule>
  </conditionalFormatting>
  <conditionalFormatting sqref="V1094">
    <cfRule type="expression" dxfId="9306" priority="7115">
      <formula>ISTEXT($V$1094)</formula>
    </cfRule>
  </conditionalFormatting>
  <conditionalFormatting sqref="V1094">
    <cfRule type="cellIs" dxfId="9305" priority="7114" operator="lessThan">
      <formula>0</formula>
    </cfRule>
  </conditionalFormatting>
  <conditionalFormatting sqref="W1094">
    <cfRule type="cellIs" dxfId="9304" priority="7113" operator="greaterThan">
      <formula>5000000</formula>
    </cfRule>
  </conditionalFormatting>
  <conditionalFormatting sqref="W1094">
    <cfRule type="expression" dxfId="9303" priority="7112">
      <formula>ISTEXT($W$1094)</formula>
    </cfRule>
  </conditionalFormatting>
  <conditionalFormatting sqref="W1094">
    <cfRule type="cellIs" dxfId="9302" priority="7111" operator="lessThan">
      <formula>0</formula>
    </cfRule>
  </conditionalFormatting>
  <conditionalFormatting sqref="X1094">
    <cfRule type="cellIs" dxfId="9301" priority="7110" operator="greaterThan">
      <formula>5000000</formula>
    </cfRule>
  </conditionalFormatting>
  <conditionalFormatting sqref="X1094">
    <cfRule type="expression" dxfId="9300" priority="7109">
      <formula>ISTEXT($X$1094)</formula>
    </cfRule>
  </conditionalFormatting>
  <conditionalFormatting sqref="X1094">
    <cfRule type="cellIs" dxfId="9299" priority="7108" operator="lessThan">
      <formula>0</formula>
    </cfRule>
  </conditionalFormatting>
  <conditionalFormatting sqref="Y1094">
    <cfRule type="cellIs" dxfId="9298" priority="7107" operator="greaterThan">
      <formula>5000000</formula>
    </cfRule>
  </conditionalFormatting>
  <conditionalFormatting sqref="Y1094">
    <cfRule type="expression" dxfId="9297" priority="7106">
      <formula>ISTEXT($Y$1094)</formula>
    </cfRule>
  </conditionalFormatting>
  <conditionalFormatting sqref="Y1094">
    <cfRule type="cellIs" dxfId="9296" priority="7105" operator="lessThan">
      <formula>0</formula>
    </cfRule>
  </conditionalFormatting>
  <conditionalFormatting sqref="Z1094">
    <cfRule type="cellIs" dxfId="9295" priority="7104" operator="greaterThan">
      <formula>5000000</formula>
    </cfRule>
  </conditionalFormatting>
  <conditionalFormatting sqref="Z1094">
    <cfRule type="expression" dxfId="9294" priority="7103">
      <formula>ISTEXT($Z$1094)</formula>
    </cfRule>
  </conditionalFormatting>
  <conditionalFormatting sqref="Z1094">
    <cfRule type="cellIs" dxfId="9293" priority="7102" operator="lessThan">
      <formula>0</formula>
    </cfRule>
  </conditionalFormatting>
  <conditionalFormatting sqref="D1097">
    <cfRule type="cellIs" dxfId="9292" priority="7101" operator="greaterThan">
      <formula>5000000</formula>
    </cfRule>
  </conditionalFormatting>
  <conditionalFormatting sqref="D1097">
    <cfRule type="expression" dxfId="9291" priority="7100">
      <formula>ISTEXT($D$1097)</formula>
    </cfRule>
  </conditionalFormatting>
  <conditionalFormatting sqref="D1097">
    <cfRule type="cellIs" dxfId="9290" priority="7099" operator="lessThan">
      <formula>0</formula>
    </cfRule>
  </conditionalFormatting>
  <conditionalFormatting sqref="E1097">
    <cfRule type="cellIs" dxfId="9289" priority="7098" operator="greaterThan">
      <formula>5000000</formula>
    </cfRule>
  </conditionalFormatting>
  <conditionalFormatting sqref="E1097">
    <cfRule type="expression" dxfId="9288" priority="7097">
      <formula>ISTEXT($E$1097)</formula>
    </cfRule>
  </conditionalFormatting>
  <conditionalFormatting sqref="E1097">
    <cfRule type="cellIs" dxfId="9287" priority="7096" operator="lessThan">
      <formula>0</formula>
    </cfRule>
  </conditionalFormatting>
  <conditionalFormatting sqref="F1097">
    <cfRule type="cellIs" dxfId="9286" priority="7095" operator="greaterThan">
      <formula>5000000</formula>
    </cfRule>
  </conditionalFormatting>
  <conditionalFormatting sqref="F1097">
    <cfRule type="expression" dxfId="9285" priority="7094">
      <formula>ISTEXT($F$1097)</formula>
    </cfRule>
  </conditionalFormatting>
  <conditionalFormatting sqref="F1097">
    <cfRule type="cellIs" dxfId="9284" priority="7093" operator="lessThan">
      <formula>0</formula>
    </cfRule>
  </conditionalFormatting>
  <conditionalFormatting sqref="G1097">
    <cfRule type="cellIs" dxfId="9283" priority="7092" operator="greaterThan">
      <formula>5000000</formula>
    </cfRule>
  </conditionalFormatting>
  <conditionalFormatting sqref="G1097">
    <cfRule type="expression" dxfId="9282" priority="7091">
      <formula>ISTEXT($G$1097)</formula>
    </cfRule>
  </conditionalFormatting>
  <conditionalFormatting sqref="G1097">
    <cfRule type="cellIs" dxfId="9281" priority="7090" operator="lessThan">
      <formula>0</formula>
    </cfRule>
  </conditionalFormatting>
  <conditionalFormatting sqref="H1097">
    <cfRule type="cellIs" dxfId="9280" priority="7089" operator="greaterThan">
      <formula>5000000</formula>
    </cfRule>
  </conditionalFormatting>
  <conditionalFormatting sqref="H1097">
    <cfRule type="expression" dxfId="9279" priority="7088">
      <formula>ISTEXT($H$1097)</formula>
    </cfRule>
  </conditionalFormatting>
  <conditionalFormatting sqref="H1097">
    <cfRule type="cellIs" dxfId="9278" priority="7087" operator="lessThan">
      <formula>0</formula>
    </cfRule>
  </conditionalFormatting>
  <conditionalFormatting sqref="I1097">
    <cfRule type="cellIs" dxfId="9277" priority="7086" operator="greaterThan">
      <formula>5000000</formula>
    </cfRule>
  </conditionalFormatting>
  <conditionalFormatting sqref="I1097">
    <cfRule type="expression" dxfId="9276" priority="7085">
      <formula>ISTEXT($I$1097)</formula>
    </cfRule>
  </conditionalFormatting>
  <conditionalFormatting sqref="I1097">
    <cfRule type="cellIs" dxfId="9275" priority="7084" operator="lessThan">
      <formula>0</formula>
    </cfRule>
  </conditionalFormatting>
  <conditionalFormatting sqref="J1097">
    <cfRule type="cellIs" dxfId="9274" priority="7083" operator="greaterThan">
      <formula>5000000</formula>
    </cfRule>
  </conditionalFormatting>
  <conditionalFormatting sqref="J1097">
    <cfRule type="expression" dxfId="9273" priority="7082">
      <formula>ISTEXT($J$1097)</formula>
    </cfRule>
  </conditionalFormatting>
  <conditionalFormatting sqref="J1097">
    <cfRule type="cellIs" dxfId="9272" priority="7081" operator="lessThan">
      <formula>0</formula>
    </cfRule>
  </conditionalFormatting>
  <conditionalFormatting sqref="K1097">
    <cfRule type="cellIs" dxfId="9271" priority="7080" operator="greaterThan">
      <formula>5000000</formula>
    </cfRule>
  </conditionalFormatting>
  <conditionalFormatting sqref="K1097">
    <cfRule type="expression" dxfId="9270" priority="7079">
      <formula>ISTEXT($K$1097)</formula>
    </cfRule>
  </conditionalFormatting>
  <conditionalFormatting sqref="K1097">
    <cfRule type="cellIs" dxfId="9269" priority="7078" operator="lessThan">
      <formula>0</formula>
    </cfRule>
  </conditionalFormatting>
  <conditionalFormatting sqref="L1097">
    <cfRule type="cellIs" dxfId="9268" priority="7077" operator="greaterThan">
      <formula>5000000</formula>
    </cfRule>
  </conditionalFormatting>
  <conditionalFormatting sqref="L1097">
    <cfRule type="expression" dxfId="9267" priority="7076">
      <formula>ISTEXT($L$1097)</formula>
    </cfRule>
  </conditionalFormatting>
  <conditionalFormatting sqref="L1097">
    <cfRule type="cellIs" dxfId="9266" priority="7075" operator="lessThan">
      <formula>0</formula>
    </cfRule>
  </conditionalFormatting>
  <conditionalFormatting sqref="M1097">
    <cfRule type="cellIs" dxfId="9265" priority="7074" operator="greaterThan">
      <formula>5000000</formula>
    </cfRule>
  </conditionalFormatting>
  <conditionalFormatting sqref="M1097">
    <cfRule type="expression" dxfId="9264" priority="7073">
      <formula>ISTEXT($M$1097)</formula>
    </cfRule>
  </conditionalFormatting>
  <conditionalFormatting sqref="M1097">
    <cfRule type="cellIs" dxfId="9263" priority="7072" operator="lessThan">
      <formula>0</formula>
    </cfRule>
  </conditionalFormatting>
  <conditionalFormatting sqref="N1097">
    <cfRule type="cellIs" dxfId="9262" priority="7071" operator="greaterThan">
      <formula>5000000</formula>
    </cfRule>
  </conditionalFormatting>
  <conditionalFormatting sqref="N1097">
    <cfRule type="expression" dxfId="9261" priority="7070">
      <formula>ISTEXT($N$1097)</formula>
    </cfRule>
  </conditionalFormatting>
  <conditionalFormatting sqref="N1097">
    <cfRule type="cellIs" dxfId="9260" priority="7069" operator="lessThan">
      <formula>0</formula>
    </cfRule>
  </conditionalFormatting>
  <conditionalFormatting sqref="O1097">
    <cfRule type="cellIs" dxfId="9259" priority="7068" operator="greaterThan">
      <formula>5000000</formula>
    </cfRule>
  </conditionalFormatting>
  <conditionalFormatting sqref="O1097">
    <cfRule type="expression" dxfId="9258" priority="7067">
      <formula>ISTEXT($O$1097)</formula>
    </cfRule>
  </conditionalFormatting>
  <conditionalFormatting sqref="O1097">
    <cfRule type="cellIs" dxfId="9257" priority="7066" operator="lessThan">
      <formula>0</formula>
    </cfRule>
  </conditionalFormatting>
  <conditionalFormatting sqref="P1097">
    <cfRule type="cellIs" dxfId="9256" priority="7065" operator="greaterThan">
      <formula>5000000</formula>
    </cfRule>
  </conditionalFormatting>
  <conditionalFormatting sqref="P1097">
    <cfRule type="expression" dxfId="9255" priority="7064">
      <formula>ISTEXT($P$1097)</formula>
    </cfRule>
  </conditionalFormatting>
  <conditionalFormatting sqref="P1097">
    <cfRule type="cellIs" dxfId="9254" priority="7063" operator="lessThan">
      <formula>0</formula>
    </cfRule>
  </conditionalFormatting>
  <conditionalFormatting sqref="Q1097">
    <cfRule type="cellIs" dxfId="9253" priority="7062" operator="greaterThan">
      <formula>5000000</formula>
    </cfRule>
  </conditionalFormatting>
  <conditionalFormatting sqref="Q1097">
    <cfRule type="expression" dxfId="9252" priority="7061">
      <formula>ISTEXT($Q$1097)</formula>
    </cfRule>
  </conditionalFormatting>
  <conditionalFormatting sqref="Q1097">
    <cfRule type="cellIs" dxfId="9251" priority="7060" operator="lessThan">
      <formula>0</formula>
    </cfRule>
  </conditionalFormatting>
  <conditionalFormatting sqref="R1097">
    <cfRule type="cellIs" dxfId="9250" priority="7059" operator="greaterThan">
      <formula>5000000</formula>
    </cfRule>
  </conditionalFormatting>
  <conditionalFormatting sqref="R1097">
    <cfRule type="expression" dxfId="9249" priority="7058">
      <formula>ISTEXT($R$1097)</formula>
    </cfRule>
  </conditionalFormatting>
  <conditionalFormatting sqref="R1097">
    <cfRule type="cellIs" dxfId="9248" priority="7057" operator="lessThan">
      <formula>0</formula>
    </cfRule>
  </conditionalFormatting>
  <conditionalFormatting sqref="S1097">
    <cfRule type="cellIs" dxfId="9247" priority="7056" operator="greaterThan">
      <formula>5000000</formula>
    </cfRule>
  </conditionalFormatting>
  <conditionalFormatting sqref="S1097">
    <cfRule type="expression" dxfId="9246" priority="7055">
      <formula>ISTEXT($S$1097)</formula>
    </cfRule>
  </conditionalFormatting>
  <conditionalFormatting sqref="S1097">
    <cfRule type="cellIs" dxfId="9245" priority="7054" operator="lessThan">
      <formula>0</formula>
    </cfRule>
  </conditionalFormatting>
  <conditionalFormatting sqref="T1097">
    <cfRule type="cellIs" dxfId="9244" priority="7053" operator="greaterThan">
      <formula>5000000</formula>
    </cfRule>
  </conditionalFormatting>
  <conditionalFormatting sqref="T1097">
    <cfRule type="expression" dxfId="9243" priority="7052">
      <formula>ISTEXT($T$1097)</formula>
    </cfRule>
  </conditionalFormatting>
  <conditionalFormatting sqref="T1097">
    <cfRule type="cellIs" dxfId="9242" priority="7051" operator="lessThan">
      <formula>0</formula>
    </cfRule>
  </conditionalFormatting>
  <conditionalFormatting sqref="U1097">
    <cfRule type="cellIs" dxfId="9241" priority="7050" operator="greaterThan">
      <formula>5000000</formula>
    </cfRule>
  </conditionalFormatting>
  <conditionalFormatting sqref="U1097">
    <cfRule type="expression" dxfId="9240" priority="7049">
      <formula>ISTEXT($U$1097)</formula>
    </cfRule>
  </conditionalFormatting>
  <conditionalFormatting sqref="U1097">
    <cfRule type="cellIs" dxfId="9239" priority="7048" operator="lessThan">
      <formula>0</formula>
    </cfRule>
  </conditionalFormatting>
  <conditionalFormatting sqref="V1097">
    <cfRule type="cellIs" dxfId="9238" priority="7047" operator="greaterThan">
      <formula>5000000</formula>
    </cfRule>
  </conditionalFormatting>
  <conditionalFormatting sqref="V1097">
    <cfRule type="expression" dxfId="9237" priority="7046">
      <formula>ISTEXT($V$1097)</formula>
    </cfRule>
  </conditionalFormatting>
  <conditionalFormatting sqref="V1097">
    <cfRule type="cellIs" dxfId="9236" priority="7045" operator="lessThan">
      <formula>0</formula>
    </cfRule>
  </conditionalFormatting>
  <conditionalFormatting sqref="W1097">
    <cfRule type="cellIs" dxfId="9235" priority="7044" operator="greaterThan">
      <formula>5000000</formula>
    </cfRule>
  </conditionalFormatting>
  <conditionalFormatting sqref="W1097">
    <cfRule type="expression" dxfId="9234" priority="7043">
      <formula>ISTEXT($W$1097)</formula>
    </cfRule>
  </conditionalFormatting>
  <conditionalFormatting sqref="W1097">
    <cfRule type="cellIs" dxfId="9233" priority="7042" operator="lessThan">
      <formula>0</formula>
    </cfRule>
  </conditionalFormatting>
  <conditionalFormatting sqref="X1097">
    <cfRule type="cellIs" dxfId="9232" priority="7041" operator="greaterThan">
      <formula>5000000</formula>
    </cfRule>
  </conditionalFormatting>
  <conditionalFormatting sqref="X1097">
    <cfRule type="expression" dxfId="9231" priority="7040">
      <formula>ISTEXT($X$1097)</formula>
    </cfRule>
  </conditionalFormatting>
  <conditionalFormatting sqref="X1097">
    <cfRule type="cellIs" dxfId="9230" priority="7039" operator="lessThan">
      <formula>0</formula>
    </cfRule>
  </conditionalFormatting>
  <conditionalFormatting sqref="Y1097">
    <cfRule type="cellIs" dxfId="9229" priority="7038" operator="greaterThan">
      <formula>5000000</formula>
    </cfRule>
  </conditionalFormatting>
  <conditionalFormatting sqref="Y1097">
    <cfRule type="expression" dxfId="9228" priority="7037">
      <formula>ISTEXT($Y$1097)</formula>
    </cfRule>
  </conditionalFormatting>
  <conditionalFormatting sqref="Y1097">
    <cfRule type="cellIs" dxfId="9227" priority="7036" operator="lessThan">
      <formula>0</formula>
    </cfRule>
  </conditionalFormatting>
  <conditionalFormatting sqref="Z1097">
    <cfRule type="cellIs" dxfId="9226" priority="7035" operator="greaterThan">
      <formula>5000000</formula>
    </cfRule>
  </conditionalFormatting>
  <conditionalFormatting sqref="Z1097">
    <cfRule type="expression" dxfId="9225" priority="7034">
      <formula>ISTEXT($Z$1097)</formula>
    </cfRule>
  </conditionalFormatting>
  <conditionalFormatting sqref="Z1097">
    <cfRule type="cellIs" dxfId="9224" priority="7033" operator="lessThan">
      <formula>0</formula>
    </cfRule>
  </conditionalFormatting>
  <conditionalFormatting sqref="D1098">
    <cfRule type="cellIs" dxfId="9223" priority="7032" operator="greaterThan">
      <formula>5000000</formula>
    </cfRule>
  </conditionalFormatting>
  <conditionalFormatting sqref="D1098">
    <cfRule type="expression" dxfId="9222" priority="7031">
      <formula>ISTEXT($D$1098)</formula>
    </cfRule>
  </conditionalFormatting>
  <conditionalFormatting sqref="D1098">
    <cfRule type="cellIs" dxfId="9221" priority="7030" operator="lessThan">
      <formula>0</formula>
    </cfRule>
  </conditionalFormatting>
  <conditionalFormatting sqref="E1098">
    <cfRule type="cellIs" dxfId="9220" priority="7029" operator="greaterThan">
      <formula>5000000</formula>
    </cfRule>
  </conditionalFormatting>
  <conditionalFormatting sqref="E1098">
    <cfRule type="expression" dxfId="9219" priority="7028">
      <formula>ISTEXT($E$1098)</formula>
    </cfRule>
  </conditionalFormatting>
  <conditionalFormatting sqref="E1098">
    <cfRule type="cellIs" dxfId="9218" priority="7027" operator="lessThan">
      <formula>0</formula>
    </cfRule>
  </conditionalFormatting>
  <conditionalFormatting sqref="F1098">
    <cfRule type="cellIs" dxfId="9217" priority="7026" operator="greaterThan">
      <formula>5000000</formula>
    </cfRule>
  </conditionalFormatting>
  <conditionalFormatting sqref="F1098">
    <cfRule type="expression" dxfId="9216" priority="7025">
      <formula>ISTEXT($F$1098)</formula>
    </cfRule>
  </conditionalFormatting>
  <conditionalFormatting sqref="F1098">
    <cfRule type="cellIs" dxfId="9215" priority="7024" operator="lessThan">
      <formula>0</formula>
    </cfRule>
  </conditionalFormatting>
  <conditionalFormatting sqref="G1098">
    <cfRule type="cellIs" dxfId="9214" priority="7023" operator="greaterThan">
      <formula>5000000</formula>
    </cfRule>
  </conditionalFormatting>
  <conditionalFormatting sqref="G1098">
    <cfRule type="expression" dxfId="9213" priority="7022">
      <formula>ISTEXT($G$1098)</formula>
    </cfRule>
  </conditionalFormatting>
  <conditionalFormatting sqref="G1098">
    <cfRule type="cellIs" dxfId="9212" priority="7021" operator="lessThan">
      <formula>0</formula>
    </cfRule>
  </conditionalFormatting>
  <conditionalFormatting sqref="H1098">
    <cfRule type="cellIs" dxfId="9211" priority="7020" operator="greaterThan">
      <formula>5000000</formula>
    </cfRule>
  </conditionalFormatting>
  <conditionalFormatting sqref="H1098">
    <cfRule type="expression" dxfId="9210" priority="7019">
      <formula>ISTEXT($H$1098)</formula>
    </cfRule>
  </conditionalFormatting>
  <conditionalFormatting sqref="H1098">
    <cfRule type="cellIs" dxfId="9209" priority="7018" operator="lessThan">
      <formula>0</formula>
    </cfRule>
  </conditionalFormatting>
  <conditionalFormatting sqref="I1098">
    <cfRule type="cellIs" dxfId="9208" priority="7017" operator="greaterThan">
      <formula>5000000</formula>
    </cfRule>
  </conditionalFormatting>
  <conditionalFormatting sqref="I1098">
    <cfRule type="expression" dxfId="9207" priority="7016">
      <formula>ISTEXT($I$1098)</formula>
    </cfRule>
  </conditionalFormatting>
  <conditionalFormatting sqref="I1098">
    <cfRule type="cellIs" dxfId="9206" priority="7015" operator="lessThan">
      <formula>0</formula>
    </cfRule>
  </conditionalFormatting>
  <conditionalFormatting sqref="J1098">
    <cfRule type="cellIs" dxfId="9205" priority="7014" operator="greaterThan">
      <formula>5000000</formula>
    </cfRule>
  </conditionalFormatting>
  <conditionalFormatting sqref="J1098">
    <cfRule type="expression" dxfId="9204" priority="7013">
      <formula>ISTEXT($J$1098)</formula>
    </cfRule>
  </conditionalFormatting>
  <conditionalFormatting sqref="J1098">
    <cfRule type="cellIs" dxfId="9203" priority="7012" operator="lessThan">
      <formula>0</formula>
    </cfRule>
  </conditionalFormatting>
  <conditionalFormatting sqref="K1098">
    <cfRule type="cellIs" dxfId="9202" priority="7011" operator="greaterThan">
      <formula>5000000</formula>
    </cfRule>
  </conditionalFormatting>
  <conditionalFormatting sqref="K1098">
    <cfRule type="expression" dxfId="9201" priority="7010">
      <formula>ISTEXT($K$1098)</formula>
    </cfRule>
  </conditionalFormatting>
  <conditionalFormatting sqref="K1098">
    <cfRule type="cellIs" dxfId="9200" priority="7009" operator="lessThan">
      <formula>0</formula>
    </cfRule>
  </conditionalFormatting>
  <conditionalFormatting sqref="L1098">
    <cfRule type="cellIs" dxfId="9199" priority="7008" operator="greaterThan">
      <formula>5000000</formula>
    </cfRule>
  </conditionalFormatting>
  <conditionalFormatting sqref="L1098">
    <cfRule type="expression" dxfId="9198" priority="7007">
      <formula>ISTEXT($L$1098)</formula>
    </cfRule>
  </conditionalFormatting>
  <conditionalFormatting sqref="L1098">
    <cfRule type="cellIs" dxfId="9197" priority="7006" operator="lessThan">
      <formula>0</formula>
    </cfRule>
  </conditionalFormatting>
  <conditionalFormatting sqref="M1098">
    <cfRule type="cellIs" dxfId="9196" priority="7005" operator="greaterThan">
      <formula>5000000</formula>
    </cfRule>
  </conditionalFormatting>
  <conditionalFormatting sqref="M1098">
    <cfRule type="expression" dxfId="9195" priority="7004">
      <formula>ISTEXT($M$1098)</formula>
    </cfRule>
  </conditionalFormatting>
  <conditionalFormatting sqref="M1098">
    <cfRule type="cellIs" dxfId="9194" priority="7003" operator="lessThan">
      <formula>0</formula>
    </cfRule>
  </conditionalFormatting>
  <conditionalFormatting sqref="N1098">
    <cfRule type="cellIs" dxfId="9193" priority="7002" operator="greaterThan">
      <formula>5000000</formula>
    </cfRule>
  </conditionalFormatting>
  <conditionalFormatting sqref="N1098">
    <cfRule type="expression" dxfId="9192" priority="7001">
      <formula>ISTEXT($N$1098)</formula>
    </cfRule>
  </conditionalFormatting>
  <conditionalFormatting sqref="N1098">
    <cfRule type="cellIs" dxfId="9191" priority="7000" operator="lessThan">
      <formula>0</formula>
    </cfRule>
  </conditionalFormatting>
  <conditionalFormatting sqref="O1098">
    <cfRule type="cellIs" dxfId="9190" priority="6999" operator="greaterThan">
      <formula>5000000</formula>
    </cfRule>
  </conditionalFormatting>
  <conditionalFormatting sqref="O1098">
    <cfRule type="expression" dxfId="9189" priority="6998">
      <formula>ISTEXT($O$1098)</formula>
    </cfRule>
  </conditionalFormatting>
  <conditionalFormatting sqref="O1098">
    <cfRule type="cellIs" dxfId="9188" priority="6997" operator="lessThan">
      <formula>0</formula>
    </cfRule>
  </conditionalFormatting>
  <conditionalFormatting sqref="P1098">
    <cfRule type="cellIs" dxfId="9187" priority="6996" operator="greaterThan">
      <formula>5000000</formula>
    </cfRule>
  </conditionalFormatting>
  <conditionalFormatting sqref="P1098">
    <cfRule type="expression" dxfId="9186" priority="6995">
      <formula>ISTEXT($P$1098)</formula>
    </cfRule>
  </conditionalFormatting>
  <conditionalFormatting sqref="P1098">
    <cfRule type="cellIs" dxfId="9185" priority="6994" operator="lessThan">
      <formula>0</formula>
    </cfRule>
  </conditionalFormatting>
  <conditionalFormatting sqref="Q1098">
    <cfRule type="cellIs" dxfId="9184" priority="6993" operator="greaterThan">
      <formula>5000000</formula>
    </cfRule>
  </conditionalFormatting>
  <conditionalFormatting sqref="Q1098">
    <cfRule type="expression" dxfId="9183" priority="6992">
      <formula>ISTEXT($Q$1098)</formula>
    </cfRule>
  </conditionalFormatting>
  <conditionalFormatting sqref="Q1098">
    <cfRule type="cellIs" dxfId="9182" priority="6991" operator="lessThan">
      <formula>0</formula>
    </cfRule>
  </conditionalFormatting>
  <conditionalFormatting sqref="R1098">
    <cfRule type="cellIs" dxfId="9181" priority="6990" operator="greaterThan">
      <formula>5000000</formula>
    </cfRule>
  </conditionalFormatting>
  <conditionalFormatting sqref="R1098">
    <cfRule type="expression" dxfId="9180" priority="6989">
      <formula>ISTEXT($R$1098)</formula>
    </cfRule>
  </conditionalFormatting>
  <conditionalFormatting sqref="R1098">
    <cfRule type="cellIs" dxfId="9179" priority="6988" operator="lessThan">
      <formula>0</formula>
    </cfRule>
  </conditionalFormatting>
  <conditionalFormatting sqref="S1098">
    <cfRule type="cellIs" dxfId="9178" priority="6987" operator="greaterThan">
      <formula>5000000</formula>
    </cfRule>
  </conditionalFormatting>
  <conditionalFormatting sqref="S1098">
    <cfRule type="expression" dxfId="9177" priority="6986">
      <formula>ISTEXT($S$1098)</formula>
    </cfRule>
  </conditionalFormatting>
  <conditionalFormatting sqref="S1098">
    <cfRule type="cellIs" dxfId="9176" priority="6985" operator="lessThan">
      <formula>0</formula>
    </cfRule>
  </conditionalFormatting>
  <conditionalFormatting sqref="T1098">
    <cfRule type="cellIs" dxfId="9175" priority="6984" operator="greaterThan">
      <formula>5000000</formula>
    </cfRule>
  </conditionalFormatting>
  <conditionalFormatting sqref="T1098">
    <cfRule type="expression" dxfId="9174" priority="6983">
      <formula>ISTEXT($T$1098)</formula>
    </cfRule>
  </conditionalFormatting>
  <conditionalFormatting sqref="T1098">
    <cfRule type="cellIs" dxfId="9173" priority="6982" operator="lessThan">
      <formula>0</formula>
    </cfRule>
  </conditionalFormatting>
  <conditionalFormatting sqref="U1098">
    <cfRule type="cellIs" dxfId="9172" priority="6981" operator="greaterThan">
      <formula>5000000</formula>
    </cfRule>
  </conditionalFormatting>
  <conditionalFormatting sqref="U1098">
    <cfRule type="expression" dxfId="9171" priority="6980">
      <formula>ISTEXT($U$1098)</formula>
    </cfRule>
  </conditionalFormatting>
  <conditionalFormatting sqref="U1098">
    <cfRule type="cellIs" dxfId="9170" priority="6979" operator="lessThan">
      <formula>0</formula>
    </cfRule>
  </conditionalFormatting>
  <conditionalFormatting sqref="V1098">
    <cfRule type="cellIs" dxfId="9169" priority="6978" operator="greaterThan">
      <formula>5000000</formula>
    </cfRule>
  </conditionalFormatting>
  <conditionalFormatting sqref="V1098">
    <cfRule type="expression" dxfId="9168" priority="6977">
      <formula>ISTEXT($V$1098)</formula>
    </cfRule>
  </conditionalFormatting>
  <conditionalFormatting sqref="V1098">
    <cfRule type="cellIs" dxfId="9167" priority="6976" operator="lessThan">
      <formula>0</formula>
    </cfRule>
  </conditionalFormatting>
  <conditionalFormatting sqref="W1098">
    <cfRule type="cellIs" dxfId="9166" priority="6975" operator="greaterThan">
      <formula>5000000</formula>
    </cfRule>
  </conditionalFormatting>
  <conditionalFormatting sqref="W1098">
    <cfRule type="expression" dxfId="9165" priority="6974">
      <formula>ISTEXT($W$1098)</formula>
    </cfRule>
  </conditionalFormatting>
  <conditionalFormatting sqref="W1098">
    <cfRule type="cellIs" dxfId="9164" priority="6973" operator="lessThan">
      <formula>0</formula>
    </cfRule>
  </conditionalFormatting>
  <conditionalFormatting sqref="X1098">
    <cfRule type="cellIs" dxfId="9163" priority="6972" operator="greaterThan">
      <formula>5000000</formula>
    </cfRule>
  </conditionalFormatting>
  <conditionalFormatting sqref="X1098">
    <cfRule type="expression" dxfId="9162" priority="6971">
      <formula>ISTEXT($X$1098)</formula>
    </cfRule>
  </conditionalFormatting>
  <conditionalFormatting sqref="X1098">
    <cfRule type="cellIs" dxfId="9161" priority="6970" operator="lessThan">
      <formula>0</formula>
    </cfRule>
  </conditionalFormatting>
  <conditionalFormatting sqref="Y1098">
    <cfRule type="cellIs" dxfId="9160" priority="6969" operator="greaterThan">
      <formula>5000000</formula>
    </cfRule>
  </conditionalFormatting>
  <conditionalFormatting sqref="Y1098">
    <cfRule type="expression" dxfId="9159" priority="6968">
      <formula>ISTEXT($Y$1098)</formula>
    </cfRule>
  </conditionalFormatting>
  <conditionalFormatting sqref="Y1098">
    <cfRule type="cellIs" dxfId="9158" priority="6967" operator="lessThan">
      <formula>0</formula>
    </cfRule>
  </conditionalFormatting>
  <conditionalFormatting sqref="Z1098">
    <cfRule type="cellIs" dxfId="9157" priority="6966" operator="greaterThan">
      <formula>5000000</formula>
    </cfRule>
  </conditionalFormatting>
  <conditionalFormatting sqref="Z1098">
    <cfRule type="expression" dxfId="9156" priority="6965">
      <formula>ISTEXT($Z$1098)</formula>
    </cfRule>
  </conditionalFormatting>
  <conditionalFormatting sqref="Z1098">
    <cfRule type="cellIs" dxfId="9155" priority="6964" operator="lessThan">
      <formula>0</formula>
    </cfRule>
  </conditionalFormatting>
  <conditionalFormatting sqref="D1100">
    <cfRule type="cellIs" dxfId="9154" priority="6963" operator="greaterThan">
      <formula>5000000</formula>
    </cfRule>
  </conditionalFormatting>
  <conditionalFormatting sqref="D1100">
    <cfRule type="expression" dxfId="9153" priority="6962">
      <formula>ISTEXT($D$1100)</formula>
    </cfRule>
  </conditionalFormatting>
  <conditionalFormatting sqref="D1100">
    <cfRule type="cellIs" dxfId="9152" priority="6961" operator="lessThan">
      <formula>0</formula>
    </cfRule>
  </conditionalFormatting>
  <conditionalFormatting sqref="E1100">
    <cfRule type="cellIs" dxfId="9151" priority="6960" operator="greaterThan">
      <formula>5000000</formula>
    </cfRule>
  </conditionalFormatting>
  <conditionalFormatting sqref="E1100">
    <cfRule type="expression" dxfId="9150" priority="6959">
      <formula>ISTEXT($E$1100)</formula>
    </cfRule>
  </conditionalFormatting>
  <conditionalFormatting sqref="E1100">
    <cfRule type="cellIs" dxfId="9149" priority="6958" operator="lessThan">
      <formula>0</formula>
    </cfRule>
  </conditionalFormatting>
  <conditionalFormatting sqref="F1100">
    <cfRule type="cellIs" dxfId="9148" priority="6957" operator="greaterThan">
      <formula>5000000</formula>
    </cfRule>
  </conditionalFormatting>
  <conditionalFormatting sqref="F1100">
    <cfRule type="expression" dxfId="9147" priority="6956">
      <formula>ISTEXT($F$1100)</formula>
    </cfRule>
  </conditionalFormatting>
  <conditionalFormatting sqref="F1100">
    <cfRule type="cellIs" dxfId="9146" priority="6955" operator="lessThan">
      <formula>0</formula>
    </cfRule>
  </conditionalFormatting>
  <conditionalFormatting sqref="G1100">
    <cfRule type="cellIs" dxfId="9145" priority="6954" operator="greaterThan">
      <formula>5000000</formula>
    </cfRule>
  </conditionalFormatting>
  <conditionalFormatting sqref="G1100">
    <cfRule type="expression" dxfId="9144" priority="6953">
      <formula>ISTEXT($G$1100)</formula>
    </cfRule>
  </conditionalFormatting>
  <conditionalFormatting sqref="G1100">
    <cfRule type="cellIs" dxfId="9143" priority="6952" operator="lessThan">
      <formula>0</formula>
    </cfRule>
  </conditionalFormatting>
  <conditionalFormatting sqref="H1100">
    <cfRule type="cellIs" dxfId="9142" priority="6951" operator="greaterThan">
      <formula>5000000</formula>
    </cfRule>
  </conditionalFormatting>
  <conditionalFormatting sqref="H1100">
    <cfRule type="expression" dxfId="9141" priority="6950">
      <formula>ISTEXT($H$1100)</formula>
    </cfRule>
  </conditionalFormatting>
  <conditionalFormatting sqref="H1100">
    <cfRule type="cellIs" dxfId="9140" priority="6949" operator="lessThan">
      <formula>0</formula>
    </cfRule>
  </conditionalFormatting>
  <conditionalFormatting sqref="I1100">
    <cfRule type="cellIs" dxfId="9139" priority="6948" operator="greaterThan">
      <formula>5000000</formula>
    </cfRule>
  </conditionalFormatting>
  <conditionalFormatting sqref="I1100">
    <cfRule type="expression" dxfId="9138" priority="6947">
      <formula>ISTEXT($I$1100)</formula>
    </cfRule>
  </conditionalFormatting>
  <conditionalFormatting sqref="I1100">
    <cfRule type="cellIs" dxfId="9137" priority="6946" operator="lessThan">
      <formula>0</formula>
    </cfRule>
  </conditionalFormatting>
  <conditionalFormatting sqref="J1100">
    <cfRule type="cellIs" dxfId="9136" priority="6945" operator="greaterThan">
      <formula>5000000</formula>
    </cfRule>
  </conditionalFormatting>
  <conditionalFormatting sqref="J1100">
    <cfRule type="expression" dxfId="9135" priority="6944">
      <formula>ISTEXT($J$1100)</formula>
    </cfRule>
  </conditionalFormatting>
  <conditionalFormatting sqref="J1100">
    <cfRule type="cellIs" dxfId="9134" priority="6943" operator="lessThan">
      <formula>0</formula>
    </cfRule>
  </conditionalFormatting>
  <conditionalFormatting sqref="K1100">
    <cfRule type="cellIs" dxfId="9133" priority="6942" operator="greaterThan">
      <formula>5000000</formula>
    </cfRule>
  </conditionalFormatting>
  <conditionalFormatting sqref="K1100">
    <cfRule type="expression" dxfId="9132" priority="6941">
      <formula>ISTEXT($K$1100)</formula>
    </cfRule>
  </conditionalFormatting>
  <conditionalFormatting sqref="K1100">
    <cfRule type="cellIs" dxfId="9131" priority="6940" operator="lessThan">
      <formula>0</formula>
    </cfRule>
  </conditionalFormatting>
  <conditionalFormatting sqref="L1100">
    <cfRule type="cellIs" dxfId="9130" priority="6939" operator="greaterThan">
      <formula>5000000</formula>
    </cfRule>
  </conditionalFormatting>
  <conditionalFormatting sqref="L1100">
    <cfRule type="expression" dxfId="9129" priority="6938">
      <formula>ISTEXT($L$1100)</formula>
    </cfRule>
  </conditionalFormatting>
  <conditionalFormatting sqref="L1100">
    <cfRule type="cellIs" dxfId="9128" priority="6937" operator="lessThan">
      <formula>0</formula>
    </cfRule>
  </conditionalFormatting>
  <conditionalFormatting sqref="M1100">
    <cfRule type="cellIs" dxfId="9127" priority="6936" operator="greaterThan">
      <formula>5000000</formula>
    </cfRule>
  </conditionalFormatting>
  <conditionalFormatting sqref="M1100">
    <cfRule type="expression" dxfId="9126" priority="6935">
      <formula>ISTEXT($M$1100)</formula>
    </cfRule>
  </conditionalFormatting>
  <conditionalFormatting sqref="M1100">
    <cfRule type="cellIs" dxfId="9125" priority="6934" operator="lessThan">
      <formula>0</formula>
    </cfRule>
  </conditionalFormatting>
  <conditionalFormatting sqref="N1100">
    <cfRule type="cellIs" dxfId="9124" priority="6933" operator="greaterThan">
      <formula>5000000</formula>
    </cfRule>
  </conditionalFormatting>
  <conditionalFormatting sqref="N1100">
    <cfRule type="expression" dxfId="9123" priority="6932">
      <formula>ISTEXT($N$1100)</formula>
    </cfRule>
  </conditionalFormatting>
  <conditionalFormatting sqref="N1100">
    <cfRule type="cellIs" dxfId="9122" priority="6931" operator="lessThan">
      <formula>0</formula>
    </cfRule>
  </conditionalFormatting>
  <conditionalFormatting sqref="O1100">
    <cfRule type="cellIs" dxfId="9121" priority="6930" operator="greaterThan">
      <formula>5000000</formula>
    </cfRule>
  </conditionalFormatting>
  <conditionalFormatting sqref="O1100">
    <cfRule type="expression" dxfId="9120" priority="6929">
      <formula>ISTEXT($O$1100)</formula>
    </cfRule>
  </conditionalFormatting>
  <conditionalFormatting sqref="O1100">
    <cfRule type="cellIs" dxfId="9119" priority="6928" operator="lessThan">
      <formula>0</formula>
    </cfRule>
  </conditionalFormatting>
  <conditionalFormatting sqref="P1100">
    <cfRule type="cellIs" dxfId="9118" priority="6927" operator="greaterThan">
      <formula>5000000</formula>
    </cfRule>
  </conditionalFormatting>
  <conditionalFormatting sqref="P1100">
    <cfRule type="expression" dxfId="9117" priority="6926">
      <formula>ISTEXT($P$1100)</formula>
    </cfRule>
  </conditionalFormatting>
  <conditionalFormatting sqref="P1100">
    <cfRule type="cellIs" dxfId="9116" priority="6925" operator="lessThan">
      <formula>0</formula>
    </cfRule>
  </conditionalFormatting>
  <conditionalFormatting sqref="Q1100">
    <cfRule type="cellIs" dxfId="9115" priority="6924" operator="greaterThan">
      <formula>5000000</formula>
    </cfRule>
  </conditionalFormatting>
  <conditionalFormatting sqref="Q1100">
    <cfRule type="expression" dxfId="9114" priority="6923">
      <formula>ISTEXT($Q$1100)</formula>
    </cfRule>
  </conditionalFormatting>
  <conditionalFormatting sqref="Q1100">
    <cfRule type="cellIs" dxfId="9113" priority="6922" operator="lessThan">
      <formula>0</formula>
    </cfRule>
  </conditionalFormatting>
  <conditionalFormatting sqref="R1100">
    <cfRule type="cellIs" dxfId="9112" priority="6921" operator="greaterThan">
      <formula>5000000</formula>
    </cfRule>
  </conditionalFormatting>
  <conditionalFormatting sqref="R1100">
    <cfRule type="expression" dxfId="9111" priority="6920">
      <formula>ISTEXT($R$1100)</formula>
    </cfRule>
  </conditionalFormatting>
  <conditionalFormatting sqref="R1100">
    <cfRule type="cellIs" dxfId="9110" priority="6919" operator="lessThan">
      <formula>0</formula>
    </cfRule>
  </conditionalFormatting>
  <conditionalFormatting sqref="S1100">
    <cfRule type="cellIs" dxfId="9109" priority="6918" operator="greaterThan">
      <formula>5000000</formula>
    </cfRule>
  </conditionalFormatting>
  <conditionalFormatting sqref="S1100">
    <cfRule type="expression" dxfId="9108" priority="6917">
      <formula>ISTEXT($S$1100)</formula>
    </cfRule>
  </conditionalFormatting>
  <conditionalFormatting sqref="S1100">
    <cfRule type="cellIs" dxfId="9107" priority="6916" operator="lessThan">
      <formula>0</formula>
    </cfRule>
  </conditionalFormatting>
  <conditionalFormatting sqref="T1100">
    <cfRule type="cellIs" dxfId="9106" priority="6915" operator="greaterThan">
      <formula>5000000</formula>
    </cfRule>
  </conditionalFormatting>
  <conditionalFormatting sqref="T1100">
    <cfRule type="expression" dxfId="9105" priority="6914">
      <formula>ISTEXT($T$1100)</formula>
    </cfRule>
  </conditionalFormatting>
  <conditionalFormatting sqref="T1100">
    <cfRule type="cellIs" dxfId="9104" priority="6913" operator="lessThan">
      <formula>0</formula>
    </cfRule>
  </conditionalFormatting>
  <conditionalFormatting sqref="U1100">
    <cfRule type="cellIs" dxfId="9103" priority="6912" operator="greaterThan">
      <formula>5000000</formula>
    </cfRule>
  </conditionalFormatting>
  <conditionalFormatting sqref="U1100">
    <cfRule type="expression" dxfId="9102" priority="6911">
      <formula>ISTEXT($U$1100)</formula>
    </cfRule>
  </conditionalFormatting>
  <conditionalFormatting sqref="U1100">
    <cfRule type="cellIs" dxfId="9101" priority="6910" operator="lessThan">
      <formula>0</formula>
    </cfRule>
  </conditionalFormatting>
  <conditionalFormatting sqref="V1100">
    <cfRule type="cellIs" dxfId="9100" priority="6909" operator="greaterThan">
      <formula>5000000</formula>
    </cfRule>
  </conditionalFormatting>
  <conditionalFormatting sqref="V1100">
    <cfRule type="expression" dxfId="9099" priority="6908">
      <formula>ISTEXT($V$1100)</formula>
    </cfRule>
  </conditionalFormatting>
  <conditionalFormatting sqref="V1100">
    <cfRule type="cellIs" dxfId="9098" priority="6907" operator="lessThan">
      <formula>0</formula>
    </cfRule>
  </conditionalFormatting>
  <conditionalFormatting sqref="W1100">
    <cfRule type="cellIs" dxfId="9097" priority="6906" operator="greaterThan">
      <formula>5000000</formula>
    </cfRule>
  </conditionalFormatting>
  <conditionalFormatting sqref="W1100">
    <cfRule type="expression" dxfId="9096" priority="6905">
      <formula>ISTEXT($W$1100)</formula>
    </cfRule>
  </conditionalFormatting>
  <conditionalFormatting sqref="W1100">
    <cfRule type="cellIs" dxfId="9095" priority="6904" operator="lessThan">
      <formula>0</formula>
    </cfRule>
  </conditionalFormatting>
  <conditionalFormatting sqref="X1100">
    <cfRule type="cellIs" dxfId="9094" priority="6903" operator="greaterThan">
      <formula>5000000</formula>
    </cfRule>
  </conditionalFormatting>
  <conditionalFormatting sqref="X1100">
    <cfRule type="expression" dxfId="9093" priority="6902">
      <formula>ISTEXT($X$1100)</formula>
    </cfRule>
  </conditionalFormatting>
  <conditionalFormatting sqref="X1100">
    <cfRule type="cellIs" dxfId="9092" priority="6901" operator="lessThan">
      <formula>0</formula>
    </cfRule>
  </conditionalFormatting>
  <conditionalFormatting sqref="Y1100">
    <cfRule type="cellIs" dxfId="9091" priority="6900" operator="greaterThan">
      <formula>5000000</formula>
    </cfRule>
  </conditionalFormatting>
  <conditionalFormatting sqref="Y1100">
    <cfRule type="expression" dxfId="9090" priority="6899">
      <formula>ISTEXT($Y$1100)</formula>
    </cfRule>
  </conditionalFormatting>
  <conditionalFormatting sqref="Y1100">
    <cfRule type="cellIs" dxfId="9089" priority="6898" operator="lessThan">
      <formula>0</formula>
    </cfRule>
  </conditionalFormatting>
  <conditionalFormatting sqref="Z1100">
    <cfRule type="cellIs" dxfId="9088" priority="6897" operator="greaterThan">
      <formula>5000000</formula>
    </cfRule>
  </conditionalFormatting>
  <conditionalFormatting sqref="Z1100">
    <cfRule type="expression" dxfId="9087" priority="6896">
      <formula>ISTEXT($Z$1100)</formula>
    </cfRule>
  </conditionalFormatting>
  <conditionalFormatting sqref="Z1100">
    <cfRule type="cellIs" dxfId="9086" priority="6895" operator="lessThan">
      <formula>0</formula>
    </cfRule>
  </conditionalFormatting>
  <conditionalFormatting sqref="D1101">
    <cfRule type="cellIs" dxfId="9085" priority="6894" operator="greaterThan">
      <formula>5000000</formula>
    </cfRule>
  </conditionalFormatting>
  <conditionalFormatting sqref="D1101">
    <cfRule type="expression" dxfId="9084" priority="6893">
      <formula>ISTEXT($D$1101)</formula>
    </cfRule>
  </conditionalFormatting>
  <conditionalFormatting sqref="D1101">
    <cfRule type="cellIs" dxfId="9083" priority="6892" operator="lessThan">
      <formula>0</formula>
    </cfRule>
  </conditionalFormatting>
  <conditionalFormatting sqref="E1101">
    <cfRule type="cellIs" dxfId="9082" priority="6891" operator="greaterThan">
      <formula>5000000</formula>
    </cfRule>
  </conditionalFormatting>
  <conditionalFormatting sqref="E1101">
    <cfRule type="expression" dxfId="9081" priority="6890">
      <formula>ISTEXT($E$1101)</formula>
    </cfRule>
  </conditionalFormatting>
  <conditionalFormatting sqref="E1101">
    <cfRule type="cellIs" dxfId="9080" priority="6889" operator="lessThan">
      <formula>0</formula>
    </cfRule>
  </conditionalFormatting>
  <conditionalFormatting sqref="F1101">
    <cfRule type="cellIs" dxfId="9079" priority="6888" operator="greaterThan">
      <formula>5000000</formula>
    </cfRule>
  </conditionalFormatting>
  <conditionalFormatting sqref="F1101">
    <cfRule type="expression" dxfId="9078" priority="6887">
      <formula>ISTEXT($F$1101)</formula>
    </cfRule>
  </conditionalFormatting>
  <conditionalFormatting sqref="F1101">
    <cfRule type="cellIs" dxfId="9077" priority="6886" operator="lessThan">
      <formula>0</formula>
    </cfRule>
  </conditionalFormatting>
  <conditionalFormatting sqref="G1101">
    <cfRule type="cellIs" dxfId="9076" priority="6885" operator="greaterThan">
      <formula>5000000</formula>
    </cfRule>
  </conditionalFormatting>
  <conditionalFormatting sqref="G1101">
    <cfRule type="expression" dxfId="9075" priority="6884">
      <formula>ISTEXT($G$1101)</formula>
    </cfRule>
  </conditionalFormatting>
  <conditionalFormatting sqref="G1101">
    <cfRule type="cellIs" dxfId="9074" priority="6883" operator="lessThan">
      <formula>0</formula>
    </cfRule>
  </conditionalFormatting>
  <conditionalFormatting sqref="H1101">
    <cfRule type="cellIs" dxfId="9073" priority="6882" operator="greaterThan">
      <formula>5000000</formula>
    </cfRule>
  </conditionalFormatting>
  <conditionalFormatting sqref="H1101">
    <cfRule type="expression" dxfId="9072" priority="6881">
      <formula>ISTEXT($H$1101)</formula>
    </cfRule>
  </conditionalFormatting>
  <conditionalFormatting sqref="H1101">
    <cfRule type="cellIs" dxfId="9071" priority="6880" operator="lessThan">
      <formula>0</formula>
    </cfRule>
  </conditionalFormatting>
  <conditionalFormatting sqref="I1101">
    <cfRule type="cellIs" dxfId="9070" priority="6879" operator="greaterThan">
      <formula>5000000</formula>
    </cfRule>
  </conditionalFormatting>
  <conditionalFormatting sqref="I1101">
    <cfRule type="expression" dxfId="9069" priority="6878">
      <formula>ISTEXT($I$1101)</formula>
    </cfRule>
  </conditionalFormatting>
  <conditionalFormatting sqref="I1101">
    <cfRule type="cellIs" dxfId="9068" priority="6877" operator="lessThan">
      <formula>0</formula>
    </cfRule>
  </conditionalFormatting>
  <conditionalFormatting sqref="J1101">
    <cfRule type="cellIs" dxfId="9067" priority="6876" operator="greaterThan">
      <formula>5000000</formula>
    </cfRule>
  </conditionalFormatting>
  <conditionalFormatting sqref="J1101">
    <cfRule type="expression" dxfId="9066" priority="6875">
      <formula>ISTEXT($J$1101)</formula>
    </cfRule>
  </conditionalFormatting>
  <conditionalFormatting sqref="J1101">
    <cfRule type="cellIs" dxfId="9065" priority="6874" operator="lessThan">
      <formula>0</formula>
    </cfRule>
  </conditionalFormatting>
  <conditionalFormatting sqref="K1101">
    <cfRule type="cellIs" dxfId="9064" priority="6873" operator="greaterThan">
      <formula>5000000</formula>
    </cfRule>
  </conditionalFormatting>
  <conditionalFormatting sqref="K1101">
    <cfRule type="expression" dxfId="9063" priority="6872">
      <formula>ISTEXT($K$1101)</formula>
    </cfRule>
  </conditionalFormatting>
  <conditionalFormatting sqref="K1101">
    <cfRule type="cellIs" dxfId="9062" priority="6871" operator="lessThan">
      <formula>0</formula>
    </cfRule>
  </conditionalFormatting>
  <conditionalFormatting sqref="L1101">
    <cfRule type="cellIs" dxfId="9061" priority="6870" operator="greaterThan">
      <formula>5000000</formula>
    </cfRule>
  </conditionalFormatting>
  <conditionalFormatting sqref="L1101">
    <cfRule type="expression" dxfId="9060" priority="6869">
      <formula>ISTEXT($L$1101)</formula>
    </cfRule>
  </conditionalFormatting>
  <conditionalFormatting sqref="L1101">
    <cfRule type="cellIs" dxfId="9059" priority="6868" operator="lessThan">
      <formula>0</formula>
    </cfRule>
  </conditionalFormatting>
  <conditionalFormatting sqref="M1101">
    <cfRule type="cellIs" dxfId="9058" priority="6867" operator="greaterThan">
      <formula>5000000</formula>
    </cfRule>
  </conditionalFormatting>
  <conditionalFormatting sqref="M1101">
    <cfRule type="expression" dxfId="9057" priority="6866">
      <formula>ISTEXT($M$1101)</formula>
    </cfRule>
  </conditionalFormatting>
  <conditionalFormatting sqref="M1101">
    <cfRule type="cellIs" dxfId="9056" priority="6865" operator="lessThan">
      <formula>0</formula>
    </cfRule>
  </conditionalFormatting>
  <conditionalFormatting sqref="N1101">
    <cfRule type="cellIs" dxfId="9055" priority="6864" operator="greaterThan">
      <formula>5000000</formula>
    </cfRule>
  </conditionalFormatting>
  <conditionalFormatting sqref="N1101">
    <cfRule type="expression" dxfId="9054" priority="6863">
      <formula>ISTEXT($N$1101)</formula>
    </cfRule>
  </conditionalFormatting>
  <conditionalFormatting sqref="N1101">
    <cfRule type="cellIs" dxfId="9053" priority="6862" operator="lessThan">
      <formula>0</formula>
    </cfRule>
  </conditionalFormatting>
  <conditionalFormatting sqref="O1101">
    <cfRule type="cellIs" dxfId="9052" priority="6861" operator="greaterThan">
      <formula>5000000</formula>
    </cfRule>
  </conditionalFormatting>
  <conditionalFormatting sqref="O1101">
    <cfRule type="expression" dxfId="9051" priority="6860">
      <formula>ISTEXT($O$1101)</formula>
    </cfRule>
  </conditionalFormatting>
  <conditionalFormatting sqref="O1101">
    <cfRule type="cellIs" dxfId="9050" priority="6859" operator="lessThan">
      <formula>0</formula>
    </cfRule>
  </conditionalFormatting>
  <conditionalFormatting sqref="P1101">
    <cfRule type="cellIs" dxfId="9049" priority="6858" operator="greaterThan">
      <formula>5000000</formula>
    </cfRule>
  </conditionalFormatting>
  <conditionalFormatting sqref="P1101">
    <cfRule type="expression" dxfId="9048" priority="6857">
      <formula>ISTEXT($P$1101)</formula>
    </cfRule>
  </conditionalFormatting>
  <conditionalFormatting sqref="P1101">
    <cfRule type="cellIs" dxfId="9047" priority="6856" operator="lessThan">
      <formula>0</formula>
    </cfRule>
  </conditionalFormatting>
  <conditionalFormatting sqref="Q1101">
    <cfRule type="cellIs" dxfId="9046" priority="6855" operator="greaterThan">
      <formula>5000000</formula>
    </cfRule>
  </conditionalFormatting>
  <conditionalFormatting sqref="Q1101">
    <cfRule type="expression" dxfId="9045" priority="6854">
      <formula>ISTEXT($Q$1101)</formula>
    </cfRule>
  </conditionalFormatting>
  <conditionalFormatting sqref="Q1101">
    <cfRule type="cellIs" dxfId="9044" priority="6853" operator="lessThan">
      <formula>0</formula>
    </cfRule>
  </conditionalFormatting>
  <conditionalFormatting sqref="R1101">
    <cfRule type="cellIs" dxfId="9043" priority="6852" operator="greaterThan">
      <formula>5000000</formula>
    </cfRule>
  </conditionalFormatting>
  <conditionalFormatting sqref="R1101">
    <cfRule type="expression" dxfId="9042" priority="6851">
      <formula>ISTEXT($R$1101)</formula>
    </cfRule>
  </conditionalFormatting>
  <conditionalFormatting sqref="R1101">
    <cfRule type="cellIs" dxfId="9041" priority="6850" operator="lessThan">
      <formula>0</formula>
    </cfRule>
  </conditionalFormatting>
  <conditionalFormatting sqref="S1101">
    <cfRule type="cellIs" dxfId="9040" priority="6849" operator="greaterThan">
      <formula>5000000</formula>
    </cfRule>
  </conditionalFormatting>
  <conditionalFormatting sqref="S1101">
    <cfRule type="expression" dxfId="9039" priority="6848">
      <formula>ISTEXT($S$1101)</formula>
    </cfRule>
  </conditionalFormatting>
  <conditionalFormatting sqref="S1101">
    <cfRule type="cellIs" dxfId="9038" priority="6847" operator="lessThan">
      <formula>0</formula>
    </cfRule>
  </conditionalFormatting>
  <conditionalFormatting sqref="T1101">
    <cfRule type="cellIs" dxfId="9037" priority="6846" operator="greaterThan">
      <formula>5000000</formula>
    </cfRule>
  </conditionalFormatting>
  <conditionalFormatting sqref="T1101">
    <cfRule type="expression" dxfId="9036" priority="6845">
      <formula>ISTEXT($T$1101)</formula>
    </cfRule>
  </conditionalFormatting>
  <conditionalFormatting sqref="T1101">
    <cfRule type="cellIs" dxfId="9035" priority="6844" operator="lessThan">
      <formula>0</formula>
    </cfRule>
  </conditionalFormatting>
  <conditionalFormatting sqref="U1101">
    <cfRule type="cellIs" dxfId="9034" priority="6843" operator="greaterThan">
      <formula>5000000</formula>
    </cfRule>
  </conditionalFormatting>
  <conditionalFormatting sqref="U1101">
    <cfRule type="expression" dxfId="9033" priority="6842">
      <formula>ISTEXT($U$1101)</formula>
    </cfRule>
  </conditionalFormatting>
  <conditionalFormatting sqref="U1101">
    <cfRule type="cellIs" dxfId="9032" priority="6841" operator="lessThan">
      <formula>0</formula>
    </cfRule>
  </conditionalFormatting>
  <conditionalFormatting sqref="V1101">
    <cfRule type="cellIs" dxfId="9031" priority="6840" operator="greaterThan">
      <formula>5000000</formula>
    </cfRule>
  </conditionalFormatting>
  <conditionalFormatting sqref="V1101">
    <cfRule type="expression" dxfId="9030" priority="6839">
      <formula>ISTEXT($V$1101)</formula>
    </cfRule>
  </conditionalFormatting>
  <conditionalFormatting sqref="V1101">
    <cfRule type="cellIs" dxfId="9029" priority="6838" operator="lessThan">
      <formula>0</formula>
    </cfRule>
  </conditionalFormatting>
  <conditionalFormatting sqref="W1101">
    <cfRule type="cellIs" dxfId="9028" priority="6837" operator="greaterThan">
      <formula>5000000</formula>
    </cfRule>
  </conditionalFormatting>
  <conditionalFormatting sqref="W1101">
    <cfRule type="expression" dxfId="9027" priority="6836">
      <formula>ISTEXT($W$1101)</formula>
    </cfRule>
  </conditionalFormatting>
  <conditionalFormatting sqref="W1101">
    <cfRule type="cellIs" dxfId="9026" priority="6835" operator="lessThan">
      <formula>0</formula>
    </cfRule>
  </conditionalFormatting>
  <conditionalFormatting sqref="X1101">
    <cfRule type="cellIs" dxfId="9025" priority="6834" operator="greaterThan">
      <formula>5000000</formula>
    </cfRule>
  </conditionalFormatting>
  <conditionalFormatting sqref="X1101">
    <cfRule type="expression" dxfId="9024" priority="6833">
      <formula>ISTEXT($X$1101)</formula>
    </cfRule>
  </conditionalFormatting>
  <conditionalFormatting sqref="X1101">
    <cfRule type="cellIs" dxfId="9023" priority="6832" operator="lessThan">
      <formula>0</formula>
    </cfRule>
  </conditionalFormatting>
  <conditionalFormatting sqref="Y1101">
    <cfRule type="cellIs" dxfId="9022" priority="6831" operator="greaterThan">
      <formula>5000000</formula>
    </cfRule>
  </conditionalFormatting>
  <conditionalFormatting sqref="Y1101">
    <cfRule type="expression" dxfId="9021" priority="6830">
      <formula>ISTEXT($Y$1101)</formula>
    </cfRule>
  </conditionalFormatting>
  <conditionalFormatting sqref="Y1101">
    <cfRule type="cellIs" dxfId="9020" priority="6829" operator="lessThan">
      <formula>0</formula>
    </cfRule>
  </conditionalFormatting>
  <conditionalFormatting sqref="Z1101">
    <cfRule type="cellIs" dxfId="9019" priority="6828" operator="greaterThan">
      <formula>5000000</formula>
    </cfRule>
  </conditionalFormatting>
  <conditionalFormatting sqref="Z1101">
    <cfRule type="expression" dxfId="9018" priority="6827">
      <formula>ISTEXT($Z$1101)</formula>
    </cfRule>
  </conditionalFormatting>
  <conditionalFormatting sqref="Z1101">
    <cfRule type="cellIs" dxfId="9017" priority="6826" operator="lessThan">
      <formula>0</formula>
    </cfRule>
  </conditionalFormatting>
  <conditionalFormatting sqref="D1102">
    <cfRule type="cellIs" dxfId="9016" priority="6825" operator="greaterThan">
      <formula>5000000</formula>
    </cfRule>
  </conditionalFormatting>
  <conditionalFormatting sqref="D1102">
    <cfRule type="expression" dxfId="9015" priority="6824">
      <formula>ISTEXT($D$1102)</formula>
    </cfRule>
  </conditionalFormatting>
  <conditionalFormatting sqref="D1102">
    <cfRule type="cellIs" dxfId="9014" priority="6823" operator="lessThan">
      <formula>0</formula>
    </cfRule>
  </conditionalFormatting>
  <conditionalFormatting sqref="E1102">
    <cfRule type="cellIs" dxfId="9013" priority="6822" operator="greaterThan">
      <formula>5000000</formula>
    </cfRule>
  </conditionalFormatting>
  <conditionalFormatting sqref="E1102">
    <cfRule type="expression" dxfId="9012" priority="6821">
      <formula>ISTEXT($E$1102)</formula>
    </cfRule>
  </conditionalFormatting>
  <conditionalFormatting sqref="E1102">
    <cfRule type="cellIs" dxfId="9011" priority="6820" operator="lessThan">
      <formula>0</formula>
    </cfRule>
  </conditionalFormatting>
  <conditionalFormatting sqref="F1102">
    <cfRule type="cellIs" dxfId="9010" priority="6819" operator="greaterThan">
      <formula>5000000</formula>
    </cfRule>
  </conditionalFormatting>
  <conditionalFormatting sqref="F1102">
    <cfRule type="expression" dxfId="9009" priority="6818">
      <formula>ISTEXT($F$1102)</formula>
    </cfRule>
  </conditionalFormatting>
  <conditionalFormatting sqref="F1102">
    <cfRule type="cellIs" dxfId="9008" priority="6817" operator="lessThan">
      <formula>0</formula>
    </cfRule>
  </conditionalFormatting>
  <conditionalFormatting sqref="G1102">
    <cfRule type="cellIs" dxfId="9007" priority="6816" operator="greaterThan">
      <formula>5000000</formula>
    </cfRule>
  </conditionalFormatting>
  <conditionalFormatting sqref="G1102">
    <cfRule type="expression" dxfId="9006" priority="6815">
      <formula>ISTEXT($G$1102)</formula>
    </cfRule>
  </conditionalFormatting>
  <conditionalFormatting sqref="G1102">
    <cfRule type="cellIs" dxfId="9005" priority="6814" operator="lessThan">
      <formula>0</formula>
    </cfRule>
  </conditionalFormatting>
  <conditionalFormatting sqref="H1102">
    <cfRule type="cellIs" dxfId="9004" priority="6813" operator="greaterThan">
      <formula>5000000</formula>
    </cfRule>
  </conditionalFormatting>
  <conditionalFormatting sqref="H1102">
    <cfRule type="expression" dxfId="9003" priority="6812">
      <formula>ISTEXT($H$1102)</formula>
    </cfRule>
  </conditionalFormatting>
  <conditionalFormatting sqref="H1102">
    <cfRule type="cellIs" dxfId="9002" priority="6811" operator="lessThan">
      <formula>0</formula>
    </cfRule>
  </conditionalFormatting>
  <conditionalFormatting sqref="I1102">
    <cfRule type="cellIs" dxfId="9001" priority="6810" operator="greaterThan">
      <formula>5000000</formula>
    </cfRule>
  </conditionalFormatting>
  <conditionalFormatting sqref="I1102">
    <cfRule type="expression" dxfId="9000" priority="6809">
      <formula>ISTEXT($I$1102)</formula>
    </cfRule>
  </conditionalFormatting>
  <conditionalFormatting sqref="I1102">
    <cfRule type="cellIs" dxfId="8999" priority="6808" operator="lessThan">
      <formula>0</formula>
    </cfRule>
  </conditionalFormatting>
  <conditionalFormatting sqref="J1102">
    <cfRule type="cellIs" dxfId="8998" priority="6807" operator="greaterThan">
      <formula>5000000</formula>
    </cfRule>
  </conditionalFormatting>
  <conditionalFormatting sqref="J1102">
    <cfRule type="expression" dxfId="8997" priority="6806">
      <formula>ISTEXT($J$1102)</formula>
    </cfRule>
  </conditionalFormatting>
  <conditionalFormatting sqref="J1102">
    <cfRule type="cellIs" dxfId="8996" priority="6805" operator="lessThan">
      <formula>0</formula>
    </cfRule>
  </conditionalFormatting>
  <conditionalFormatting sqref="K1102">
    <cfRule type="cellIs" dxfId="8995" priority="6804" operator="greaterThan">
      <formula>5000000</formula>
    </cfRule>
  </conditionalFormatting>
  <conditionalFormatting sqref="K1102">
    <cfRule type="expression" dxfId="8994" priority="6803">
      <formula>ISTEXT($K$1102)</formula>
    </cfRule>
  </conditionalFormatting>
  <conditionalFormatting sqref="K1102">
    <cfRule type="cellIs" dxfId="8993" priority="6802" operator="lessThan">
      <formula>0</formula>
    </cfRule>
  </conditionalFormatting>
  <conditionalFormatting sqref="L1102">
    <cfRule type="cellIs" dxfId="8992" priority="6801" operator="greaterThan">
      <formula>5000000</formula>
    </cfRule>
  </conditionalFormatting>
  <conditionalFormatting sqref="L1102">
    <cfRule type="expression" dxfId="8991" priority="6800">
      <formula>ISTEXT($L$1102)</formula>
    </cfRule>
  </conditionalFormatting>
  <conditionalFormatting sqref="L1102">
    <cfRule type="cellIs" dxfId="8990" priority="6799" operator="lessThan">
      <formula>0</formula>
    </cfRule>
  </conditionalFormatting>
  <conditionalFormatting sqref="M1102">
    <cfRule type="cellIs" dxfId="8989" priority="6798" operator="greaterThan">
      <formula>5000000</formula>
    </cfRule>
  </conditionalFormatting>
  <conditionalFormatting sqref="M1102">
    <cfRule type="expression" dxfId="8988" priority="6797">
      <formula>ISTEXT($M$1102)</formula>
    </cfRule>
  </conditionalFormatting>
  <conditionalFormatting sqref="M1102">
    <cfRule type="cellIs" dxfId="8987" priority="6796" operator="lessThan">
      <formula>0</formula>
    </cfRule>
  </conditionalFormatting>
  <conditionalFormatting sqref="N1102">
    <cfRule type="cellIs" dxfId="8986" priority="6795" operator="greaterThan">
      <formula>5000000</formula>
    </cfRule>
  </conditionalFormatting>
  <conditionalFormatting sqref="N1102">
    <cfRule type="expression" dxfId="8985" priority="6794">
      <formula>ISTEXT($N$1102)</formula>
    </cfRule>
  </conditionalFormatting>
  <conditionalFormatting sqref="N1102">
    <cfRule type="cellIs" dxfId="8984" priority="6793" operator="lessThan">
      <formula>0</formula>
    </cfRule>
  </conditionalFormatting>
  <conditionalFormatting sqref="O1102">
    <cfRule type="cellIs" dxfId="8983" priority="6792" operator="greaterThan">
      <formula>5000000</formula>
    </cfRule>
  </conditionalFormatting>
  <conditionalFormatting sqref="O1102">
    <cfRule type="expression" dxfId="8982" priority="6791">
      <formula>ISTEXT($O$1102)</formula>
    </cfRule>
  </conditionalFormatting>
  <conditionalFormatting sqref="O1102">
    <cfRule type="cellIs" dxfId="8981" priority="6790" operator="lessThan">
      <formula>0</formula>
    </cfRule>
  </conditionalFormatting>
  <conditionalFormatting sqref="P1102">
    <cfRule type="cellIs" dxfId="8980" priority="6789" operator="greaterThan">
      <formula>5000000</formula>
    </cfRule>
  </conditionalFormatting>
  <conditionalFormatting sqref="P1102">
    <cfRule type="expression" dxfId="8979" priority="6788">
      <formula>ISTEXT($P$1102)</formula>
    </cfRule>
  </conditionalFormatting>
  <conditionalFormatting sqref="P1102">
    <cfRule type="cellIs" dxfId="8978" priority="6787" operator="lessThan">
      <formula>0</formula>
    </cfRule>
  </conditionalFormatting>
  <conditionalFormatting sqref="Q1102">
    <cfRule type="cellIs" dxfId="8977" priority="6786" operator="greaterThan">
      <formula>5000000</formula>
    </cfRule>
  </conditionalFormatting>
  <conditionalFormatting sqref="Q1102">
    <cfRule type="expression" dxfId="8976" priority="6785">
      <formula>ISTEXT($Q$1102)</formula>
    </cfRule>
  </conditionalFormatting>
  <conditionalFormatting sqref="Q1102">
    <cfRule type="cellIs" dxfId="8975" priority="6784" operator="lessThan">
      <formula>0</formula>
    </cfRule>
  </conditionalFormatting>
  <conditionalFormatting sqref="R1102">
    <cfRule type="cellIs" dxfId="8974" priority="6783" operator="greaterThan">
      <formula>5000000</formula>
    </cfRule>
  </conditionalFormatting>
  <conditionalFormatting sqref="R1102">
    <cfRule type="expression" dxfId="8973" priority="6782">
      <formula>ISTEXT($R$1102)</formula>
    </cfRule>
  </conditionalFormatting>
  <conditionalFormatting sqref="R1102">
    <cfRule type="cellIs" dxfId="8972" priority="6781" operator="lessThan">
      <formula>0</formula>
    </cfRule>
  </conditionalFormatting>
  <conditionalFormatting sqref="S1102">
    <cfRule type="cellIs" dxfId="8971" priority="6780" operator="greaterThan">
      <formula>5000000</formula>
    </cfRule>
  </conditionalFormatting>
  <conditionalFormatting sqref="S1102">
    <cfRule type="expression" dxfId="8970" priority="6779">
      <formula>ISTEXT($S$1102)</formula>
    </cfRule>
  </conditionalFormatting>
  <conditionalFormatting sqref="S1102">
    <cfRule type="cellIs" dxfId="8969" priority="6778" operator="lessThan">
      <formula>0</formula>
    </cfRule>
  </conditionalFormatting>
  <conditionalFormatting sqref="T1102">
    <cfRule type="cellIs" dxfId="8968" priority="6777" operator="greaterThan">
      <formula>5000000</formula>
    </cfRule>
  </conditionalFormatting>
  <conditionalFormatting sqref="T1102">
    <cfRule type="expression" dxfId="8967" priority="6776">
      <formula>ISTEXT($T$1102)</formula>
    </cfRule>
  </conditionalFormatting>
  <conditionalFormatting sqref="T1102">
    <cfRule type="cellIs" dxfId="8966" priority="6775" operator="lessThan">
      <formula>0</formula>
    </cfRule>
  </conditionalFormatting>
  <conditionalFormatting sqref="U1102">
    <cfRule type="cellIs" dxfId="8965" priority="6774" operator="greaterThan">
      <formula>5000000</formula>
    </cfRule>
  </conditionalFormatting>
  <conditionalFormatting sqref="U1102">
    <cfRule type="expression" dxfId="8964" priority="6773">
      <formula>ISTEXT($U$1102)</formula>
    </cfRule>
  </conditionalFormatting>
  <conditionalFormatting sqref="U1102">
    <cfRule type="cellIs" dxfId="8963" priority="6772" operator="lessThan">
      <formula>0</formula>
    </cfRule>
  </conditionalFormatting>
  <conditionalFormatting sqref="V1102">
    <cfRule type="cellIs" dxfId="8962" priority="6771" operator="greaterThan">
      <formula>5000000</formula>
    </cfRule>
  </conditionalFormatting>
  <conditionalFormatting sqref="V1102">
    <cfRule type="expression" dxfId="8961" priority="6770">
      <formula>ISTEXT($V$1102)</formula>
    </cfRule>
  </conditionalFormatting>
  <conditionalFormatting sqref="V1102">
    <cfRule type="cellIs" dxfId="8960" priority="6769" operator="lessThan">
      <formula>0</formula>
    </cfRule>
  </conditionalFormatting>
  <conditionalFormatting sqref="W1102">
    <cfRule type="cellIs" dxfId="8959" priority="6768" operator="greaterThan">
      <formula>5000000</formula>
    </cfRule>
  </conditionalFormatting>
  <conditionalFormatting sqref="W1102">
    <cfRule type="expression" dxfId="8958" priority="6767">
      <formula>ISTEXT($W$1102)</formula>
    </cfRule>
  </conditionalFormatting>
  <conditionalFormatting sqref="W1102">
    <cfRule type="cellIs" dxfId="8957" priority="6766" operator="lessThan">
      <formula>0</formula>
    </cfRule>
  </conditionalFormatting>
  <conditionalFormatting sqref="X1102">
    <cfRule type="cellIs" dxfId="8956" priority="6765" operator="greaterThan">
      <formula>5000000</formula>
    </cfRule>
  </conditionalFormatting>
  <conditionalFormatting sqref="X1102">
    <cfRule type="expression" dxfId="8955" priority="6764">
      <formula>ISTEXT($X$1102)</formula>
    </cfRule>
  </conditionalFormatting>
  <conditionalFormatting sqref="X1102">
    <cfRule type="cellIs" dxfId="8954" priority="6763" operator="lessThan">
      <formula>0</formula>
    </cfRule>
  </conditionalFormatting>
  <conditionalFormatting sqref="Y1102">
    <cfRule type="cellIs" dxfId="8953" priority="6762" operator="greaterThan">
      <formula>5000000</formula>
    </cfRule>
  </conditionalFormatting>
  <conditionalFormatting sqref="Y1102">
    <cfRule type="expression" dxfId="8952" priority="6761">
      <formula>ISTEXT($Y$1102)</formula>
    </cfRule>
  </conditionalFormatting>
  <conditionalFormatting sqref="Y1102">
    <cfRule type="cellIs" dxfId="8951" priority="6760" operator="lessThan">
      <formula>0</formula>
    </cfRule>
  </conditionalFormatting>
  <conditionalFormatting sqref="Z1102">
    <cfRule type="cellIs" dxfId="8950" priority="6759" operator="greaterThan">
      <formula>5000000</formula>
    </cfRule>
  </conditionalFormatting>
  <conditionalFormatting sqref="Z1102">
    <cfRule type="expression" dxfId="8949" priority="6758">
      <formula>ISTEXT($Z$1102)</formula>
    </cfRule>
  </conditionalFormatting>
  <conditionalFormatting sqref="Z1102">
    <cfRule type="cellIs" dxfId="8948" priority="6757" operator="lessThan">
      <formula>0</formula>
    </cfRule>
  </conditionalFormatting>
  <conditionalFormatting sqref="D1103">
    <cfRule type="cellIs" dxfId="8947" priority="6756" operator="greaterThan">
      <formula>5000000</formula>
    </cfRule>
  </conditionalFormatting>
  <conditionalFormatting sqref="D1103">
    <cfRule type="expression" dxfId="8946" priority="6755">
      <formula>ISTEXT($D$1103)</formula>
    </cfRule>
  </conditionalFormatting>
  <conditionalFormatting sqref="D1103">
    <cfRule type="cellIs" dxfId="8945" priority="6754" operator="lessThan">
      <formula>0</formula>
    </cfRule>
  </conditionalFormatting>
  <conditionalFormatting sqref="E1103">
    <cfRule type="cellIs" dxfId="8944" priority="6753" operator="greaterThan">
      <formula>5000000</formula>
    </cfRule>
  </conditionalFormatting>
  <conditionalFormatting sqref="E1103">
    <cfRule type="expression" dxfId="8943" priority="6752">
      <formula>ISTEXT($E$1103)</formula>
    </cfRule>
  </conditionalFormatting>
  <conditionalFormatting sqref="E1103">
    <cfRule type="cellIs" dxfId="8942" priority="6751" operator="lessThan">
      <formula>0</formula>
    </cfRule>
  </conditionalFormatting>
  <conditionalFormatting sqref="F1103">
    <cfRule type="cellIs" dxfId="8941" priority="6750" operator="greaterThan">
      <formula>5000000</formula>
    </cfRule>
  </conditionalFormatting>
  <conditionalFormatting sqref="F1103">
    <cfRule type="expression" dxfId="8940" priority="6749">
      <formula>ISTEXT($F$1103)</formula>
    </cfRule>
  </conditionalFormatting>
  <conditionalFormatting sqref="F1103">
    <cfRule type="cellIs" dxfId="8939" priority="6748" operator="lessThan">
      <formula>0</formula>
    </cfRule>
  </conditionalFormatting>
  <conditionalFormatting sqref="G1103">
    <cfRule type="cellIs" dxfId="8938" priority="6747" operator="greaterThan">
      <formula>5000000</formula>
    </cfRule>
  </conditionalFormatting>
  <conditionalFormatting sqref="G1103">
    <cfRule type="expression" dxfId="8937" priority="6746">
      <formula>ISTEXT($G$1103)</formula>
    </cfRule>
  </conditionalFormatting>
  <conditionalFormatting sqref="G1103">
    <cfRule type="cellIs" dxfId="8936" priority="6745" operator="lessThan">
      <formula>0</formula>
    </cfRule>
  </conditionalFormatting>
  <conditionalFormatting sqref="H1103">
    <cfRule type="cellIs" dxfId="8935" priority="6744" operator="greaterThan">
      <formula>5000000</formula>
    </cfRule>
  </conditionalFormatting>
  <conditionalFormatting sqref="H1103">
    <cfRule type="expression" dxfId="8934" priority="6743">
      <formula>ISTEXT($H$1103)</formula>
    </cfRule>
  </conditionalFormatting>
  <conditionalFormatting sqref="H1103">
    <cfRule type="cellIs" dxfId="8933" priority="6742" operator="lessThan">
      <formula>0</formula>
    </cfRule>
  </conditionalFormatting>
  <conditionalFormatting sqref="I1103">
    <cfRule type="cellIs" dxfId="8932" priority="6741" operator="greaterThan">
      <formula>5000000</formula>
    </cfRule>
  </conditionalFormatting>
  <conditionalFormatting sqref="I1103">
    <cfRule type="expression" dxfId="8931" priority="6740">
      <formula>ISTEXT($I$1103)</formula>
    </cfRule>
  </conditionalFormatting>
  <conditionalFormatting sqref="I1103">
    <cfRule type="cellIs" dxfId="8930" priority="6739" operator="lessThan">
      <formula>0</formula>
    </cfRule>
  </conditionalFormatting>
  <conditionalFormatting sqref="J1103">
    <cfRule type="cellIs" dxfId="8929" priority="6738" operator="greaterThan">
      <formula>5000000</formula>
    </cfRule>
  </conditionalFormatting>
  <conditionalFormatting sqref="J1103">
    <cfRule type="expression" dxfId="8928" priority="6737">
      <formula>ISTEXT($J$1103)</formula>
    </cfRule>
  </conditionalFormatting>
  <conditionalFormatting sqref="J1103">
    <cfRule type="cellIs" dxfId="8927" priority="6736" operator="lessThan">
      <formula>0</formula>
    </cfRule>
  </conditionalFormatting>
  <conditionalFormatting sqref="K1103">
    <cfRule type="cellIs" dxfId="8926" priority="6735" operator="greaterThan">
      <formula>5000000</formula>
    </cfRule>
  </conditionalFormatting>
  <conditionalFormatting sqref="K1103">
    <cfRule type="expression" dxfId="8925" priority="6734">
      <formula>ISTEXT($K$1103)</formula>
    </cfRule>
  </conditionalFormatting>
  <conditionalFormatting sqref="K1103">
    <cfRule type="cellIs" dxfId="8924" priority="6733" operator="lessThan">
      <formula>0</formula>
    </cfRule>
  </conditionalFormatting>
  <conditionalFormatting sqref="L1103">
    <cfRule type="cellIs" dxfId="8923" priority="6732" operator="greaterThan">
      <formula>5000000</formula>
    </cfRule>
  </conditionalFormatting>
  <conditionalFormatting sqref="L1103">
    <cfRule type="expression" dxfId="8922" priority="6731">
      <formula>ISTEXT($L$1103)</formula>
    </cfRule>
  </conditionalFormatting>
  <conditionalFormatting sqref="L1103">
    <cfRule type="cellIs" dxfId="8921" priority="6730" operator="lessThan">
      <formula>0</formula>
    </cfRule>
  </conditionalFormatting>
  <conditionalFormatting sqref="M1103">
    <cfRule type="cellIs" dxfId="8920" priority="6729" operator="greaterThan">
      <formula>5000000</formula>
    </cfRule>
  </conditionalFormatting>
  <conditionalFormatting sqref="M1103">
    <cfRule type="expression" dxfId="8919" priority="6728">
      <formula>ISTEXT($M$1103)</formula>
    </cfRule>
  </conditionalFormatting>
  <conditionalFormatting sqref="M1103">
    <cfRule type="cellIs" dxfId="8918" priority="6727" operator="lessThan">
      <formula>0</formula>
    </cfRule>
  </conditionalFormatting>
  <conditionalFormatting sqref="N1103">
    <cfRule type="cellIs" dxfId="8917" priority="6726" operator="greaterThan">
      <formula>5000000</formula>
    </cfRule>
  </conditionalFormatting>
  <conditionalFormatting sqref="N1103">
    <cfRule type="expression" dxfId="8916" priority="6725">
      <formula>ISTEXT($N$1103)</formula>
    </cfRule>
  </conditionalFormatting>
  <conditionalFormatting sqref="N1103">
    <cfRule type="cellIs" dxfId="8915" priority="6724" operator="lessThan">
      <formula>0</formula>
    </cfRule>
  </conditionalFormatting>
  <conditionalFormatting sqref="O1103">
    <cfRule type="cellIs" dxfId="8914" priority="6723" operator="greaterThan">
      <formula>5000000</formula>
    </cfRule>
  </conditionalFormatting>
  <conditionalFormatting sqref="O1103">
    <cfRule type="expression" dxfId="8913" priority="6722">
      <formula>ISTEXT($O$1103)</formula>
    </cfRule>
  </conditionalFormatting>
  <conditionalFormatting sqref="O1103">
    <cfRule type="cellIs" dxfId="8912" priority="6721" operator="lessThan">
      <formula>0</formula>
    </cfRule>
  </conditionalFormatting>
  <conditionalFormatting sqref="P1103">
    <cfRule type="cellIs" dxfId="8911" priority="6720" operator="greaterThan">
      <formula>5000000</formula>
    </cfRule>
  </conditionalFormatting>
  <conditionalFormatting sqref="P1103">
    <cfRule type="expression" dxfId="8910" priority="6719">
      <formula>ISTEXT($P$1103)</formula>
    </cfRule>
  </conditionalFormatting>
  <conditionalFormatting sqref="P1103">
    <cfRule type="cellIs" dxfId="8909" priority="6718" operator="lessThan">
      <formula>0</formula>
    </cfRule>
  </conditionalFormatting>
  <conditionalFormatting sqref="Q1103">
    <cfRule type="cellIs" dxfId="8908" priority="6717" operator="greaterThan">
      <formula>5000000</formula>
    </cfRule>
  </conditionalFormatting>
  <conditionalFormatting sqref="Q1103">
    <cfRule type="expression" dxfId="8907" priority="6716">
      <formula>ISTEXT($Q$1103)</formula>
    </cfRule>
  </conditionalFormatting>
  <conditionalFormatting sqref="Q1103">
    <cfRule type="cellIs" dxfId="8906" priority="6715" operator="lessThan">
      <formula>0</formula>
    </cfRule>
  </conditionalFormatting>
  <conditionalFormatting sqref="R1103">
    <cfRule type="cellIs" dxfId="8905" priority="6714" operator="greaterThan">
      <formula>5000000</formula>
    </cfRule>
  </conditionalFormatting>
  <conditionalFormatting sqref="R1103">
    <cfRule type="expression" dxfId="8904" priority="6713">
      <formula>ISTEXT($R$1103)</formula>
    </cfRule>
  </conditionalFormatting>
  <conditionalFormatting sqref="R1103">
    <cfRule type="cellIs" dxfId="8903" priority="6712" operator="lessThan">
      <formula>0</formula>
    </cfRule>
  </conditionalFormatting>
  <conditionalFormatting sqref="S1103">
    <cfRule type="cellIs" dxfId="8902" priority="6711" operator="greaterThan">
      <formula>5000000</formula>
    </cfRule>
  </conditionalFormatting>
  <conditionalFormatting sqref="S1103">
    <cfRule type="expression" dxfId="8901" priority="6710">
      <formula>ISTEXT($S$1103)</formula>
    </cfRule>
  </conditionalFormatting>
  <conditionalFormatting sqref="S1103">
    <cfRule type="cellIs" dxfId="8900" priority="6709" operator="lessThan">
      <formula>0</formula>
    </cfRule>
  </conditionalFormatting>
  <conditionalFormatting sqref="T1103">
    <cfRule type="cellIs" dxfId="8899" priority="6708" operator="greaterThan">
      <formula>5000000</formula>
    </cfRule>
  </conditionalFormatting>
  <conditionalFormatting sqref="T1103">
    <cfRule type="expression" dxfId="8898" priority="6707">
      <formula>ISTEXT($T$1103)</formula>
    </cfRule>
  </conditionalFormatting>
  <conditionalFormatting sqref="T1103">
    <cfRule type="cellIs" dxfId="8897" priority="6706" operator="lessThan">
      <formula>0</formula>
    </cfRule>
  </conditionalFormatting>
  <conditionalFormatting sqref="U1103">
    <cfRule type="cellIs" dxfId="8896" priority="6705" operator="greaterThan">
      <formula>5000000</formula>
    </cfRule>
  </conditionalFormatting>
  <conditionalFormatting sqref="U1103">
    <cfRule type="expression" dxfId="8895" priority="6704">
      <formula>ISTEXT($U$1103)</formula>
    </cfRule>
  </conditionalFormatting>
  <conditionalFormatting sqref="U1103">
    <cfRule type="cellIs" dxfId="8894" priority="6703" operator="lessThan">
      <formula>0</formula>
    </cfRule>
  </conditionalFormatting>
  <conditionalFormatting sqref="V1103">
    <cfRule type="cellIs" dxfId="8893" priority="6702" operator="greaterThan">
      <formula>5000000</formula>
    </cfRule>
  </conditionalFormatting>
  <conditionalFormatting sqref="V1103">
    <cfRule type="expression" dxfId="8892" priority="6701">
      <formula>ISTEXT($V$1103)</formula>
    </cfRule>
  </conditionalFormatting>
  <conditionalFormatting sqref="V1103">
    <cfRule type="cellIs" dxfId="8891" priority="6700" operator="lessThan">
      <formula>0</formula>
    </cfRule>
  </conditionalFormatting>
  <conditionalFormatting sqref="W1103">
    <cfRule type="cellIs" dxfId="8890" priority="6699" operator="greaterThan">
      <formula>5000000</formula>
    </cfRule>
  </conditionalFormatting>
  <conditionalFormatting sqref="W1103">
    <cfRule type="expression" dxfId="8889" priority="6698">
      <formula>ISTEXT($W$1103)</formula>
    </cfRule>
  </conditionalFormatting>
  <conditionalFormatting sqref="W1103">
    <cfRule type="cellIs" dxfId="8888" priority="6697" operator="lessThan">
      <formula>0</formula>
    </cfRule>
  </conditionalFormatting>
  <conditionalFormatting sqref="X1103">
    <cfRule type="cellIs" dxfId="8887" priority="6696" operator="greaterThan">
      <formula>5000000</formula>
    </cfRule>
  </conditionalFormatting>
  <conditionalFormatting sqref="X1103">
    <cfRule type="expression" dxfId="8886" priority="6695">
      <formula>ISTEXT($X$1103)</formula>
    </cfRule>
  </conditionalFormatting>
  <conditionalFormatting sqref="X1103">
    <cfRule type="cellIs" dxfId="8885" priority="6694" operator="lessThan">
      <formula>0</formula>
    </cfRule>
  </conditionalFormatting>
  <conditionalFormatting sqref="Y1103">
    <cfRule type="cellIs" dxfId="8884" priority="6693" operator="greaterThan">
      <formula>5000000</formula>
    </cfRule>
  </conditionalFormatting>
  <conditionalFormatting sqref="Y1103">
    <cfRule type="expression" dxfId="8883" priority="6692">
      <formula>ISTEXT($Y$1103)</formula>
    </cfRule>
  </conditionalFormatting>
  <conditionalFormatting sqref="Y1103">
    <cfRule type="cellIs" dxfId="8882" priority="6691" operator="lessThan">
      <formula>0</formula>
    </cfRule>
  </conditionalFormatting>
  <conditionalFormatting sqref="Z1103">
    <cfRule type="cellIs" dxfId="8881" priority="6690" operator="greaterThan">
      <formula>5000000</formula>
    </cfRule>
  </conditionalFormatting>
  <conditionalFormatting sqref="Z1103">
    <cfRule type="expression" dxfId="8880" priority="6689">
      <formula>ISTEXT($Z$1103)</formula>
    </cfRule>
  </conditionalFormatting>
  <conditionalFormatting sqref="Z1103">
    <cfRule type="cellIs" dxfId="8879" priority="6688" operator="lessThan">
      <formula>0</formula>
    </cfRule>
  </conditionalFormatting>
  <conditionalFormatting sqref="D1104">
    <cfRule type="cellIs" dxfId="8878" priority="6687" operator="greaterThan">
      <formula>5000000</formula>
    </cfRule>
  </conditionalFormatting>
  <conditionalFormatting sqref="D1104">
    <cfRule type="expression" dxfId="8877" priority="6686">
      <formula>ISTEXT($D$1104)</formula>
    </cfRule>
  </conditionalFormatting>
  <conditionalFormatting sqref="D1104">
    <cfRule type="cellIs" dxfId="8876" priority="6685" operator="lessThan">
      <formula>0</formula>
    </cfRule>
  </conditionalFormatting>
  <conditionalFormatting sqref="E1104">
    <cfRule type="cellIs" dxfId="8875" priority="6684" operator="greaterThan">
      <formula>5000000</formula>
    </cfRule>
  </conditionalFormatting>
  <conditionalFormatting sqref="E1104">
    <cfRule type="expression" dxfId="8874" priority="6683">
      <formula>ISTEXT($E$1104)</formula>
    </cfRule>
  </conditionalFormatting>
  <conditionalFormatting sqref="E1104">
    <cfRule type="cellIs" dxfId="8873" priority="6682" operator="lessThan">
      <formula>0</formula>
    </cfRule>
  </conditionalFormatting>
  <conditionalFormatting sqref="F1104">
    <cfRule type="cellIs" dxfId="8872" priority="6681" operator="greaterThan">
      <formula>5000000</formula>
    </cfRule>
  </conditionalFormatting>
  <conditionalFormatting sqref="F1104">
    <cfRule type="expression" dxfId="8871" priority="6680">
      <formula>ISTEXT($F$1104)</formula>
    </cfRule>
  </conditionalFormatting>
  <conditionalFormatting sqref="F1104">
    <cfRule type="cellIs" dxfId="8870" priority="6679" operator="lessThan">
      <formula>0</formula>
    </cfRule>
  </conditionalFormatting>
  <conditionalFormatting sqref="G1104">
    <cfRule type="cellIs" dxfId="8869" priority="6678" operator="greaterThan">
      <formula>5000000</formula>
    </cfRule>
  </conditionalFormatting>
  <conditionalFormatting sqref="G1104">
    <cfRule type="expression" dxfId="8868" priority="6677">
      <formula>ISTEXT($G$1104)</formula>
    </cfRule>
  </conditionalFormatting>
  <conditionalFormatting sqref="G1104">
    <cfRule type="cellIs" dxfId="8867" priority="6676" operator="lessThan">
      <formula>0</formula>
    </cfRule>
  </conditionalFormatting>
  <conditionalFormatting sqref="H1104">
    <cfRule type="cellIs" dxfId="8866" priority="6675" operator="greaterThan">
      <formula>5000000</formula>
    </cfRule>
  </conditionalFormatting>
  <conditionalFormatting sqref="H1104">
    <cfRule type="expression" dxfId="8865" priority="6674">
      <formula>ISTEXT($H$1104)</formula>
    </cfRule>
  </conditionalFormatting>
  <conditionalFormatting sqref="H1104">
    <cfRule type="cellIs" dxfId="8864" priority="6673" operator="lessThan">
      <formula>0</formula>
    </cfRule>
  </conditionalFormatting>
  <conditionalFormatting sqref="I1104">
    <cfRule type="cellIs" dxfId="8863" priority="6672" operator="greaterThan">
      <formula>5000000</formula>
    </cfRule>
  </conditionalFormatting>
  <conditionalFormatting sqref="I1104">
    <cfRule type="expression" dxfId="8862" priority="6671">
      <formula>ISTEXT($I$1104)</formula>
    </cfRule>
  </conditionalFormatting>
  <conditionalFormatting sqref="I1104">
    <cfRule type="cellIs" dxfId="8861" priority="6670" operator="lessThan">
      <formula>0</formula>
    </cfRule>
  </conditionalFormatting>
  <conditionalFormatting sqref="J1104">
    <cfRule type="cellIs" dxfId="8860" priority="6669" operator="greaterThan">
      <formula>5000000</formula>
    </cfRule>
  </conditionalFormatting>
  <conditionalFormatting sqref="J1104">
    <cfRule type="expression" dxfId="8859" priority="6668">
      <formula>ISTEXT($J$1104)</formula>
    </cfRule>
  </conditionalFormatting>
  <conditionalFormatting sqref="J1104">
    <cfRule type="cellIs" dxfId="8858" priority="6667" operator="lessThan">
      <formula>0</formula>
    </cfRule>
  </conditionalFormatting>
  <conditionalFormatting sqref="K1104">
    <cfRule type="cellIs" dxfId="8857" priority="6666" operator="greaterThan">
      <formula>5000000</formula>
    </cfRule>
  </conditionalFormatting>
  <conditionalFormatting sqref="K1104">
    <cfRule type="expression" dxfId="8856" priority="6665">
      <formula>ISTEXT($K$1104)</formula>
    </cfRule>
  </conditionalFormatting>
  <conditionalFormatting sqref="K1104">
    <cfRule type="cellIs" dxfId="8855" priority="6664" operator="lessThan">
      <formula>0</formula>
    </cfRule>
  </conditionalFormatting>
  <conditionalFormatting sqref="L1104">
    <cfRule type="cellIs" dxfId="8854" priority="6663" operator="greaterThan">
      <formula>5000000</formula>
    </cfRule>
  </conditionalFormatting>
  <conditionalFormatting sqref="L1104">
    <cfRule type="expression" dxfId="8853" priority="6662">
      <formula>ISTEXT($L$1104)</formula>
    </cfRule>
  </conditionalFormatting>
  <conditionalFormatting sqref="L1104">
    <cfRule type="cellIs" dxfId="8852" priority="6661" operator="lessThan">
      <formula>0</formula>
    </cfRule>
  </conditionalFormatting>
  <conditionalFormatting sqref="M1104">
    <cfRule type="cellIs" dxfId="8851" priority="6660" operator="greaterThan">
      <formula>5000000</formula>
    </cfRule>
  </conditionalFormatting>
  <conditionalFormatting sqref="M1104">
    <cfRule type="expression" dxfId="8850" priority="6659">
      <formula>ISTEXT($M$1104)</formula>
    </cfRule>
  </conditionalFormatting>
  <conditionalFormatting sqref="M1104">
    <cfRule type="cellIs" dxfId="8849" priority="6658" operator="lessThan">
      <formula>0</formula>
    </cfRule>
  </conditionalFormatting>
  <conditionalFormatting sqref="N1104">
    <cfRule type="cellIs" dxfId="8848" priority="6657" operator="greaterThan">
      <formula>5000000</formula>
    </cfRule>
  </conditionalFormatting>
  <conditionalFormatting sqref="N1104">
    <cfRule type="expression" dxfId="8847" priority="6656">
      <formula>ISTEXT($N$1104)</formula>
    </cfRule>
  </conditionalFormatting>
  <conditionalFormatting sqref="N1104">
    <cfRule type="cellIs" dxfId="8846" priority="6655" operator="lessThan">
      <formula>0</formula>
    </cfRule>
  </conditionalFormatting>
  <conditionalFormatting sqref="O1104">
    <cfRule type="cellIs" dxfId="8845" priority="6654" operator="greaterThan">
      <formula>5000000</formula>
    </cfRule>
  </conditionalFormatting>
  <conditionalFormatting sqref="O1104">
    <cfRule type="expression" dxfId="8844" priority="6653">
      <formula>ISTEXT($O$1104)</formula>
    </cfRule>
  </conditionalFormatting>
  <conditionalFormatting sqref="O1104">
    <cfRule type="cellIs" dxfId="8843" priority="6652" operator="lessThan">
      <formula>0</formula>
    </cfRule>
  </conditionalFormatting>
  <conditionalFormatting sqref="P1104">
    <cfRule type="cellIs" dxfId="8842" priority="6651" operator="greaterThan">
      <formula>5000000</formula>
    </cfRule>
  </conditionalFormatting>
  <conditionalFormatting sqref="P1104">
    <cfRule type="expression" dxfId="8841" priority="6650">
      <formula>ISTEXT($P$1104)</formula>
    </cfRule>
  </conditionalFormatting>
  <conditionalFormatting sqref="P1104">
    <cfRule type="cellIs" dxfId="8840" priority="6649" operator="lessThan">
      <formula>0</formula>
    </cfRule>
  </conditionalFormatting>
  <conditionalFormatting sqref="Q1104">
    <cfRule type="cellIs" dxfId="8839" priority="6648" operator="greaterThan">
      <formula>5000000</formula>
    </cfRule>
  </conditionalFormatting>
  <conditionalFormatting sqref="Q1104">
    <cfRule type="expression" dxfId="8838" priority="6647">
      <formula>ISTEXT($Q$1104)</formula>
    </cfRule>
  </conditionalFormatting>
  <conditionalFormatting sqref="Q1104">
    <cfRule type="cellIs" dxfId="8837" priority="6646" operator="lessThan">
      <formula>0</formula>
    </cfRule>
  </conditionalFormatting>
  <conditionalFormatting sqref="R1104">
    <cfRule type="cellIs" dxfId="8836" priority="6645" operator="greaterThan">
      <formula>5000000</formula>
    </cfRule>
  </conditionalFormatting>
  <conditionalFormatting sqref="R1104">
    <cfRule type="expression" dxfId="8835" priority="6644">
      <formula>ISTEXT($R$1104)</formula>
    </cfRule>
  </conditionalFormatting>
  <conditionalFormatting sqref="R1104">
    <cfRule type="cellIs" dxfId="8834" priority="6643" operator="lessThan">
      <formula>0</formula>
    </cfRule>
  </conditionalFormatting>
  <conditionalFormatting sqref="S1104">
    <cfRule type="cellIs" dxfId="8833" priority="6642" operator="greaterThan">
      <formula>5000000</formula>
    </cfRule>
  </conditionalFormatting>
  <conditionalFormatting sqref="S1104">
    <cfRule type="expression" dxfId="8832" priority="6641">
      <formula>ISTEXT($S$1104)</formula>
    </cfRule>
  </conditionalFormatting>
  <conditionalFormatting sqref="S1104">
    <cfRule type="cellIs" dxfId="8831" priority="6640" operator="lessThan">
      <formula>0</formula>
    </cfRule>
  </conditionalFormatting>
  <conditionalFormatting sqref="T1104">
    <cfRule type="cellIs" dxfId="8830" priority="6639" operator="greaterThan">
      <formula>5000000</formula>
    </cfRule>
  </conditionalFormatting>
  <conditionalFormatting sqref="T1104">
    <cfRule type="expression" dxfId="8829" priority="6638">
      <formula>ISTEXT($T$1104)</formula>
    </cfRule>
  </conditionalFormatting>
  <conditionalFormatting sqref="T1104">
    <cfRule type="cellIs" dxfId="8828" priority="6637" operator="lessThan">
      <formula>0</formula>
    </cfRule>
  </conditionalFormatting>
  <conditionalFormatting sqref="U1104">
    <cfRule type="cellIs" dxfId="8827" priority="6636" operator="greaterThan">
      <formula>5000000</formula>
    </cfRule>
  </conditionalFormatting>
  <conditionalFormatting sqref="U1104">
    <cfRule type="expression" dxfId="8826" priority="6635">
      <formula>ISTEXT($U$1104)</formula>
    </cfRule>
  </conditionalFormatting>
  <conditionalFormatting sqref="U1104">
    <cfRule type="cellIs" dxfId="8825" priority="6634" operator="lessThan">
      <formula>0</formula>
    </cfRule>
  </conditionalFormatting>
  <conditionalFormatting sqref="V1104">
    <cfRule type="cellIs" dxfId="8824" priority="6633" operator="greaterThan">
      <formula>5000000</formula>
    </cfRule>
  </conditionalFormatting>
  <conditionalFormatting sqref="V1104">
    <cfRule type="expression" dxfId="8823" priority="6632">
      <formula>ISTEXT($V$1104)</formula>
    </cfRule>
  </conditionalFormatting>
  <conditionalFormatting sqref="V1104">
    <cfRule type="cellIs" dxfId="8822" priority="6631" operator="lessThan">
      <formula>0</formula>
    </cfRule>
  </conditionalFormatting>
  <conditionalFormatting sqref="W1104">
    <cfRule type="cellIs" dxfId="8821" priority="6630" operator="greaterThan">
      <formula>5000000</formula>
    </cfRule>
  </conditionalFormatting>
  <conditionalFormatting sqref="W1104">
    <cfRule type="expression" dxfId="8820" priority="6629">
      <formula>ISTEXT($W$1104)</formula>
    </cfRule>
  </conditionalFormatting>
  <conditionalFormatting sqref="W1104">
    <cfRule type="cellIs" dxfId="8819" priority="6628" operator="lessThan">
      <formula>0</formula>
    </cfRule>
  </conditionalFormatting>
  <conditionalFormatting sqref="X1104">
    <cfRule type="cellIs" dxfId="8818" priority="6627" operator="greaterThan">
      <formula>5000000</formula>
    </cfRule>
  </conditionalFormatting>
  <conditionalFormatting sqref="X1104">
    <cfRule type="expression" dxfId="8817" priority="6626">
      <formula>ISTEXT($X$1104)</formula>
    </cfRule>
  </conditionalFormatting>
  <conditionalFormatting sqref="X1104">
    <cfRule type="cellIs" dxfId="8816" priority="6625" operator="lessThan">
      <formula>0</formula>
    </cfRule>
  </conditionalFormatting>
  <conditionalFormatting sqref="Y1104">
    <cfRule type="cellIs" dxfId="8815" priority="6624" operator="greaterThan">
      <formula>5000000</formula>
    </cfRule>
  </conditionalFormatting>
  <conditionalFormatting sqref="Y1104">
    <cfRule type="expression" dxfId="8814" priority="6623">
      <formula>ISTEXT($Y$1104)</formula>
    </cfRule>
  </conditionalFormatting>
  <conditionalFormatting sqref="Y1104">
    <cfRule type="cellIs" dxfId="8813" priority="6622" operator="lessThan">
      <formula>0</formula>
    </cfRule>
  </conditionalFormatting>
  <conditionalFormatting sqref="Z1104">
    <cfRule type="cellIs" dxfId="8812" priority="6621" operator="greaterThan">
      <formula>5000000</formula>
    </cfRule>
  </conditionalFormatting>
  <conditionalFormatting sqref="Z1104">
    <cfRule type="expression" dxfId="8811" priority="6620">
      <formula>ISTEXT($Z$1104)</formula>
    </cfRule>
  </conditionalFormatting>
  <conditionalFormatting sqref="Z1104">
    <cfRule type="cellIs" dxfId="8810" priority="6619" operator="lessThan">
      <formula>0</formula>
    </cfRule>
  </conditionalFormatting>
  <conditionalFormatting sqref="D1105">
    <cfRule type="cellIs" dxfId="8809" priority="6618" operator="greaterThan">
      <formula>5000000</formula>
    </cfRule>
  </conditionalFormatting>
  <conditionalFormatting sqref="D1105">
    <cfRule type="expression" dxfId="8808" priority="6617">
      <formula>ISTEXT($D$1105)</formula>
    </cfRule>
  </conditionalFormatting>
  <conditionalFormatting sqref="D1105">
    <cfRule type="cellIs" dxfId="8807" priority="6616" operator="lessThan">
      <formula>0</formula>
    </cfRule>
  </conditionalFormatting>
  <conditionalFormatting sqref="E1105">
    <cfRule type="cellIs" dxfId="8806" priority="6615" operator="greaterThan">
      <formula>5000000</formula>
    </cfRule>
  </conditionalFormatting>
  <conditionalFormatting sqref="E1105">
    <cfRule type="expression" dxfId="8805" priority="6614">
      <formula>ISTEXT($E$1105)</formula>
    </cfRule>
  </conditionalFormatting>
  <conditionalFormatting sqref="E1105">
    <cfRule type="cellIs" dxfId="8804" priority="6613" operator="lessThan">
      <formula>0</formula>
    </cfRule>
  </conditionalFormatting>
  <conditionalFormatting sqref="F1105">
    <cfRule type="cellIs" dxfId="8803" priority="6612" operator="greaterThan">
      <formula>5000000</formula>
    </cfRule>
  </conditionalFormatting>
  <conditionalFormatting sqref="F1105">
    <cfRule type="expression" dxfId="8802" priority="6611">
      <formula>ISTEXT($F$1105)</formula>
    </cfRule>
  </conditionalFormatting>
  <conditionalFormatting sqref="F1105">
    <cfRule type="cellIs" dxfId="8801" priority="6610" operator="lessThan">
      <formula>0</formula>
    </cfRule>
  </conditionalFormatting>
  <conditionalFormatting sqref="G1105">
    <cfRule type="cellIs" dxfId="8800" priority="6609" operator="greaterThan">
      <formula>5000000</formula>
    </cfRule>
  </conditionalFormatting>
  <conditionalFormatting sqref="G1105">
    <cfRule type="expression" dxfId="8799" priority="6608">
      <formula>ISTEXT($G$1105)</formula>
    </cfRule>
  </conditionalFormatting>
  <conditionalFormatting sqref="G1105">
    <cfRule type="cellIs" dxfId="8798" priority="6607" operator="lessThan">
      <formula>0</formula>
    </cfRule>
  </conditionalFormatting>
  <conditionalFormatting sqref="H1105">
    <cfRule type="cellIs" dxfId="8797" priority="6606" operator="greaterThan">
      <formula>5000000</formula>
    </cfRule>
  </conditionalFormatting>
  <conditionalFormatting sqref="H1105">
    <cfRule type="expression" dxfId="8796" priority="6605">
      <formula>ISTEXT($H$1105)</formula>
    </cfRule>
  </conditionalFormatting>
  <conditionalFormatting sqref="H1105">
    <cfRule type="cellIs" dxfId="8795" priority="6604" operator="lessThan">
      <formula>0</formula>
    </cfRule>
  </conditionalFormatting>
  <conditionalFormatting sqref="I1105">
    <cfRule type="cellIs" dxfId="8794" priority="6603" operator="greaterThan">
      <formula>5000000</formula>
    </cfRule>
  </conditionalFormatting>
  <conditionalFormatting sqref="I1105">
    <cfRule type="expression" dxfId="8793" priority="6602">
      <formula>ISTEXT($I$1105)</formula>
    </cfRule>
  </conditionalFormatting>
  <conditionalFormatting sqref="I1105">
    <cfRule type="cellIs" dxfId="8792" priority="6601" operator="lessThan">
      <formula>0</formula>
    </cfRule>
  </conditionalFormatting>
  <conditionalFormatting sqref="J1105">
    <cfRule type="cellIs" dxfId="8791" priority="6600" operator="greaterThan">
      <formula>5000000</formula>
    </cfRule>
  </conditionalFormatting>
  <conditionalFormatting sqref="J1105">
    <cfRule type="expression" dxfId="8790" priority="6599">
      <formula>ISTEXT($J$1105)</formula>
    </cfRule>
  </conditionalFormatting>
  <conditionalFormatting sqref="J1105">
    <cfRule type="cellIs" dxfId="8789" priority="6598" operator="lessThan">
      <formula>0</formula>
    </cfRule>
  </conditionalFormatting>
  <conditionalFormatting sqref="K1105">
    <cfRule type="cellIs" dxfId="8788" priority="6597" operator="greaterThan">
      <formula>5000000</formula>
    </cfRule>
  </conditionalFormatting>
  <conditionalFormatting sqref="K1105">
    <cfRule type="expression" dxfId="8787" priority="6596">
      <formula>ISTEXT($K$1105)</formula>
    </cfRule>
  </conditionalFormatting>
  <conditionalFormatting sqref="K1105">
    <cfRule type="cellIs" dxfId="8786" priority="6595" operator="lessThan">
      <formula>0</formula>
    </cfRule>
  </conditionalFormatting>
  <conditionalFormatting sqref="L1105">
    <cfRule type="cellIs" dxfId="8785" priority="6594" operator="greaterThan">
      <formula>5000000</formula>
    </cfRule>
  </conditionalFormatting>
  <conditionalFormatting sqref="L1105">
    <cfRule type="expression" dxfId="8784" priority="6593">
      <formula>ISTEXT($L$1105)</formula>
    </cfRule>
  </conditionalFormatting>
  <conditionalFormatting sqref="L1105">
    <cfRule type="cellIs" dxfId="8783" priority="6592" operator="lessThan">
      <formula>0</formula>
    </cfRule>
  </conditionalFormatting>
  <conditionalFormatting sqref="M1105">
    <cfRule type="cellIs" dxfId="8782" priority="6591" operator="greaterThan">
      <formula>5000000</formula>
    </cfRule>
  </conditionalFormatting>
  <conditionalFormatting sqref="M1105">
    <cfRule type="expression" dxfId="8781" priority="6590">
      <formula>ISTEXT($M$1105)</formula>
    </cfRule>
  </conditionalFormatting>
  <conditionalFormatting sqref="M1105">
    <cfRule type="cellIs" dxfId="8780" priority="6589" operator="lessThan">
      <formula>0</formula>
    </cfRule>
  </conditionalFormatting>
  <conditionalFormatting sqref="N1105">
    <cfRule type="cellIs" dxfId="8779" priority="6588" operator="greaterThan">
      <formula>5000000</formula>
    </cfRule>
  </conditionalFormatting>
  <conditionalFormatting sqref="N1105">
    <cfRule type="expression" dxfId="8778" priority="6587">
      <formula>ISTEXT($N$1105)</formula>
    </cfRule>
  </conditionalFormatting>
  <conditionalFormatting sqref="N1105">
    <cfRule type="cellIs" dxfId="8777" priority="6586" operator="lessThan">
      <formula>0</formula>
    </cfRule>
  </conditionalFormatting>
  <conditionalFormatting sqref="O1105">
    <cfRule type="cellIs" dxfId="8776" priority="6585" operator="greaterThan">
      <formula>5000000</formula>
    </cfRule>
  </conditionalFormatting>
  <conditionalFormatting sqref="O1105">
    <cfRule type="expression" dxfId="8775" priority="6584">
      <formula>ISTEXT($O$1105)</formula>
    </cfRule>
  </conditionalFormatting>
  <conditionalFormatting sqref="O1105">
    <cfRule type="cellIs" dxfId="8774" priority="6583" operator="lessThan">
      <formula>0</formula>
    </cfRule>
  </conditionalFormatting>
  <conditionalFormatting sqref="P1105">
    <cfRule type="cellIs" dxfId="8773" priority="6582" operator="greaterThan">
      <formula>5000000</formula>
    </cfRule>
  </conditionalFormatting>
  <conditionalFormatting sqref="P1105">
    <cfRule type="expression" dxfId="8772" priority="6581">
      <formula>ISTEXT($P$1105)</formula>
    </cfRule>
  </conditionalFormatting>
  <conditionalFormatting sqref="P1105">
    <cfRule type="cellIs" dxfId="8771" priority="6580" operator="lessThan">
      <formula>0</formula>
    </cfRule>
  </conditionalFormatting>
  <conditionalFormatting sqref="Q1105">
    <cfRule type="cellIs" dxfId="8770" priority="6579" operator="greaterThan">
      <formula>5000000</formula>
    </cfRule>
  </conditionalFormatting>
  <conditionalFormatting sqref="Q1105">
    <cfRule type="expression" dxfId="8769" priority="6578">
      <formula>ISTEXT($Q$1105)</formula>
    </cfRule>
  </conditionalFormatting>
  <conditionalFormatting sqref="Q1105">
    <cfRule type="cellIs" dxfId="8768" priority="6577" operator="lessThan">
      <formula>0</formula>
    </cfRule>
  </conditionalFormatting>
  <conditionalFormatting sqref="R1105">
    <cfRule type="cellIs" dxfId="8767" priority="6576" operator="greaterThan">
      <formula>5000000</formula>
    </cfRule>
  </conditionalFormatting>
  <conditionalFormatting sqref="R1105">
    <cfRule type="expression" dxfId="8766" priority="6575">
      <formula>ISTEXT($R$1105)</formula>
    </cfRule>
  </conditionalFormatting>
  <conditionalFormatting sqref="R1105">
    <cfRule type="cellIs" dxfId="8765" priority="6574" operator="lessThan">
      <formula>0</formula>
    </cfRule>
  </conditionalFormatting>
  <conditionalFormatting sqref="S1105">
    <cfRule type="cellIs" dxfId="8764" priority="6573" operator="greaterThan">
      <formula>5000000</formula>
    </cfRule>
  </conditionalFormatting>
  <conditionalFormatting sqref="S1105">
    <cfRule type="expression" dxfId="8763" priority="6572">
      <formula>ISTEXT($S$1105)</formula>
    </cfRule>
  </conditionalFormatting>
  <conditionalFormatting sqref="S1105">
    <cfRule type="cellIs" dxfId="8762" priority="6571" operator="lessThan">
      <formula>0</formula>
    </cfRule>
  </conditionalFormatting>
  <conditionalFormatting sqref="T1105">
    <cfRule type="cellIs" dxfId="8761" priority="6570" operator="greaterThan">
      <formula>5000000</formula>
    </cfRule>
  </conditionalFormatting>
  <conditionalFormatting sqref="T1105">
    <cfRule type="expression" dxfId="8760" priority="6569">
      <formula>ISTEXT($T$1105)</formula>
    </cfRule>
  </conditionalFormatting>
  <conditionalFormatting sqref="T1105">
    <cfRule type="cellIs" dxfId="8759" priority="6568" operator="lessThan">
      <formula>0</formula>
    </cfRule>
  </conditionalFormatting>
  <conditionalFormatting sqref="U1105">
    <cfRule type="cellIs" dxfId="8758" priority="6567" operator="greaterThan">
      <formula>5000000</formula>
    </cfRule>
  </conditionalFormatting>
  <conditionalFormatting sqref="U1105">
    <cfRule type="expression" dxfId="8757" priority="6566">
      <formula>ISTEXT($U$1105)</formula>
    </cfRule>
  </conditionalFormatting>
  <conditionalFormatting sqref="U1105">
    <cfRule type="cellIs" dxfId="8756" priority="6565" operator="lessThan">
      <formula>0</formula>
    </cfRule>
  </conditionalFormatting>
  <conditionalFormatting sqref="V1105">
    <cfRule type="cellIs" dxfId="8755" priority="6564" operator="greaterThan">
      <formula>5000000</formula>
    </cfRule>
  </conditionalFormatting>
  <conditionalFormatting sqref="V1105">
    <cfRule type="expression" dxfId="8754" priority="6563">
      <formula>ISTEXT($V$1105)</formula>
    </cfRule>
  </conditionalFormatting>
  <conditionalFormatting sqref="V1105">
    <cfRule type="cellIs" dxfId="8753" priority="6562" operator="lessThan">
      <formula>0</formula>
    </cfRule>
  </conditionalFormatting>
  <conditionalFormatting sqref="W1105">
    <cfRule type="cellIs" dxfId="8752" priority="6561" operator="greaterThan">
      <formula>5000000</formula>
    </cfRule>
  </conditionalFormatting>
  <conditionalFormatting sqref="W1105">
    <cfRule type="expression" dxfId="8751" priority="6560">
      <formula>ISTEXT($W$1105)</formula>
    </cfRule>
  </conditionalFormatting>
  <conditionalFormatting sqref="W1105">
    <cfRule type="cellIs" dxfId="8750" priority="6559" operator="lessThan">
      <formula>0</formula>
    </cfRule>
  </conditionalFormatting>
  <conditionalFormatting sqref="X1105">
    <cfRule type="cellIs" dxfId="8749" priority="6558" operator="greaterThan">
      <formula>5000000</formula>
    </cfRule>
  </conditionalFormatting>
  <conditionalFormatting sqref="X1105">
    <cfRule type="expression" dxfId="8748" priority="6557">
      <formula>ISTEXT($X$1105)</formula>
    </cfRule>
  </conditionalFormatting>
  <conditionalFormatting sqref="X1105">
    <cfRule type="cellIs" dxfId="8747" priority="6556" operator="lessThan">
      <formula>0</formula>
    </cfRule>
  </conditionalFormatting>
  <conditionalFormatting sqref="Y1105">
    <cfRule type="cellIs" dxfId="8746" priority="6555" operator="greaterThan">
      <formula>5000000</formula>
    </cfRule>
  </conditionalFormatting>
  <conditionalFormatting sqref="Y1105">
    <cfRule type="expression" dxfId="8745" priority="6554">
      <formula>ISTEXT($Y$1105)</formula>
    </cfRule>
  </conditionalFormatting>
  <conditionalFormatting sqref="Y1105">
    <cfRule type="cellIs" dxfId="8744" priority="6553" operator="lessThan">
      <formula>0</formula>
    </cfRule>
  </conditionalFormatting>
  <conditionalFormatting sqref="Z1105">
    <cfRule type="cellIs" dxfId="8743" priority="6552" operator="greaterThan">
      <formula>5000000</formula>
    </cfRule>
  </conditionalFormatting>
  <conditionalFormatting sqref="Z1105">
    <cfRule type="expression" dxfId="8742" priority="6551">
      <formula>ISTEXT($Z$1105)</formula>
    </cfRule>
  </conditionalFormatting>
  <conditionalFormatting sqref="Z1105">
    <cfRule type="cellIs" dxfId="8741" priority="6550" operator="lessThan">
      <formula>0</formula>
    </cfRule>
  </conditionalFormatting>
  <conditionalFormatting sqref="E1106">
    <cfRule type="cellIs" dxfId="8740" priority="6549" operator="greaterThan">
      <formula>5000000</formula>
    </cfRule>
  </conditionalFormatting>
  <conditionalFormatting sqref="E1106">
    <cfRule type="expression" dxfId="8739" priority="6548">
      <formula>ISTEXT($E$1106)</formula>
    </cfRule>
  </conditionalFormatting>
  <conditionalFormatting sqref="E1106">
    <cfRule type="cellIs" dxfId="8738" priority="6547" operator="lessThan">
      <formula>0</formula>
    </cfRule>
  </conditionalFormatting>
  <conditionalFormatting sqref="F1106">
    <cfRule type="cellIs" dxfId="8737" priority="6546" operator="greaterThan">
      <formula>5000000</formula>
    </cfRule>
  </conditionalFormatting>
  <conditionalFormatting sqref="F1106">
    <cfRule type="expression" dxfId="8736" priority="6545">
      <formula>ISTEXT($F$1106)</formula>
    </cfRule>
  </conditionalFormatting>
  <conditionalFormatting sqref="F1106">
    <cfRule type="cellIs" dxfId="8735" priority="6544" operator="lessThan">
      <formula>0</formula>
    </cfRule>
  </conditionalFormatting>
  <conditionalFormatting sqref="G1106">
    <cfRule type="cellIs" dxfId="8734" priority="6543" operator="greaterThan">
      <formula>5000000</formula>
    </cfRule>
  </conditionalFormatting>
  <conditionalFormatting sqref="G1106">
    <cfRule type="expression" dxfId="8733" priority="6542">
      <formula>ISTEXT($G$1106)</formula>
    </cfRule>
  </conditionalFormatting>
  <conditionalFormatting sqref="G1106">
    <cfRule type="cellIs" dxfId="8732" priority="6541" operator="lessThan">
      <formula>0</formula>
    </cfRule>
  </conditionalFormatting>
  <conditionalFormatting sqref="H1106">
    <cfRule type="cellIs" dxfId="8731" priority="6540" operator="greaterThan">
      <formula>5000000</formula>
    </cfRule>
  </conditionalFormatting>
  <conditionalFormatting sqref="H1106">
    <cfRule type="expression" dxfId="8730" priority="6539">
      <formula>ISTEXT($H$1106)</formula>
    </cfRule>
  </conditionalFormatting>
  <conditionalFormatting sqref="H1106">
    <cfRule type="cellIs" dxfId="8729" priority="6538" operator="lessThan">
      <formula>0</formula>
    </cfRule>
  </conditionalFormatting>
  <conditionalFormatting sqref="I1106">
    <cfRule type="cellIs" dxfId="8728" priority="6537" operator="greaterThan">
      <formula>5000000</formula>
    </cfRule>
  </conditionalFormatting>
  <conditionalFormatting sqref="I1106">
    <cfRule type="expression" dxfId="8727" priority="6536">
      <formula>ISTEXT($I$1106)</formula>
    </cfRule>
  </conditionalFormatting>
  <conditionalFormatting sqref="I1106">
    <cfRule type="cellIs" dxfId="8726" priority="6535" operator="lessThan">
      <formula>0</formula>
    </cfRule>
  </conditionalFormatting>
  <conditionalFormatting sqref="J1106">
    <cfRule type="cellIs" dxfId="8725" priority="6534" operator="greaterThan">
      <formula>5000000</formula>
    </cfRule>
  </conditionalFormatting>
  <conditionalFormatting sqref="J1106">
    <cfRule type="expression" dxfId="8724" priority="6533">
      <formula>ISTEXT($J$1106)</formula>
    </cfRule>
  </conditionalFormatting>
  <conditionalFormatting sqref="J1106">
    <cfRule type="cellIs" dxfId="8723" priority="6532" operator="lessThan">
      <formula>0</formula>
    </cfRule>
  </conditionalFormatting>
  <conditionalFormatting sqref="K1106">
    <cfRule type="cellIs" dxfId="8722" priority="6531" operator="greaterThan">
      <formula>5000000</formula>
    </cfRule>
  </conditionalFormatting>
  <conditionalFormatting sqref="K1106">
    <cfRule type="expression" dxfId="8721" priority="6530">
      <formula>ISTEXT($K$1106)</formula>
    </cfRule>
  </conditionalFormatting>
  <conditionalFormatting sqref="K1106">
    <cfRule type="cellIs" dxfId="8720" priority="6529" operator="lessThan">
      <formula>0</formula>
    </cfRule>
  </conditionalFormatting>
  <conditionalFormatting sqref="L1106">
    <cfRule type="cellIs" dxfId="8719" priority="6528" operator="greaterThan">
      <formula>5000000</formula>
    </cfRule>
  </conditionalFormatting>
  <conditionalFormatting sqref="L1106">
    <cfRule type="expression" dxfId="8718" priority="6527">
      <formula>ISTEXT($L$1106)</formula>
    </cfRule>
  </conditionalFormatting>
  <conditionalFormatting sqref="L1106">
    <cfRule type="cellIs" dxfId="8717" priority="6526" operator="lessThan">
      <formula>0</formula>
    </cfRule>
  </conditionalFormatting>
  <conditionalFormatting sqref="M1106">
    <cfRule type="cellIs" dxfId="8716" priority="6525" operator="greaterThan">
      <formula>5000000</formula>
    </cfRule>
  </conditionalFormatting>
  <conditionalFormatting sqref="M1106">
    <cfRule type="expression" dxfId="8715" priority="6524">
      <formula>ISTEXT($M$1106)</formula>
    </cfRule>
  </conditionalFormatting>
  <conditionalFormatting sqref="M1106">
    <cfRule type="cellIs" dxfId="8714" priority="6523" operator="lessThan">
      <formula>0</formula>
    </cfRule>
  </conditionalFormatting>
  <conditionalFormatting sqref="N1106">
    <cfRule type="cellIs" dxfId="8713" priority="6522" operator="greaterThan">
      <formula>5000000</formula>
    </cfRule>
  </conditionalFormatting>
  <conditionalFormatting sqref="N1106">
    <cfRule type="expression" dxfId="8712" priority="6521">
      <formula>ISTEXT($N$1106)</formula>
    </cfRule>
  </conditionalFormatting>
  <conditionalFormatting sqref="N1106">
    <cfRule type="cellIs" dxfId="8711" priority="6520" operator="lessThan">
      <formula>0</formula>
    </cfRule>
  </conditionalFormatting>
  <conditionalFormatting sqref="O1106">
    <cfRule type="cellIs" dxfId="8710" priority="6519" operator="greaterThan">
      <formula>5000000</formula>
    </cfRule>
  </conditionalFormatting>
  <conditionalFormatting sqref="O1106">
    <cfRule type="expression" dxfId="8709" priority="6518">
      <formula>ISTEXT($O$1106)</formula>
    </cfRule>
  </conditionalFormatting>
  <conditionalFormatting sqref="O1106">
    <cfRule type="cellIs" dxfId="8708" priority="6517" operator="lessThan">
      <formula>0</formula>
    </cfRule>
  </conditionalFormatting>
  <conditionalFormatting sqref="P1106">
    <cfRule type="cellIs" dxfId="8707" priority="6516" operator="greaterThan">
      <formula>5000000</formula>
    </cfRule>
  </conditionalFormatting>
  <conditionalFormatting sqref="P1106">
    <cfRule type="expression" dxfId="8706" priority="6515">
      <formula>ISTEXT($P$1106)</formula>
    </cfRule>
  </conditionalFormatting>
  <conditionalFormatting sqref="P1106">
    <cfRule type="cellIs" dxfId="8705" priority="6514" operator="lessThan">
      <formula>0</formula>
    </cfRule>
  </conditionalFormatting>
  <conditionalFormatting sqref="Q1106">
    <cfRule type="cellIs" dxfId="8704" priority="6513" operator="greaterThan">
      <formula>5000000</formula>
    </cfRule>
  </conditionalFormatting>
  <conditionalFormatting sqref="Q1106">
    <cfRule type="expression" dxfId="8703" priority="6512">
      <formula>ISTEXT($Q$1106)</formula>
    </cfRule>
  </conditionalFormatting>
  <conditionalFormatting sqref="Q1106">
    <cfRule type="cellIs" dxfId="8702" priority="6511" operator="lessThan">
      <formula>0</formula>
    </cfRule>
  </conditionalFormatting>
  <conditionalFormatting sqref="R1106">
    <cfRule type="cellIs" dxfId="8701" priority="6510" operator="greaterThan">
      <formula>5000000</formula>
    </cfRule>
  </conditionalFormatting>
  <conditionalFormatting sqref="R1106">
    <cfRule type="expression" dxfId="8700" priority="6509">
      <formula>ISTEXT($R$1106)</formula>
    </cfRule>
  </conditionalFormatting>
  <conditionalFormatting sqref="R1106">
    <cfRule type="cellIs" dxfId="8699" priority="6508" operator="lessThan">
      <formula>0</formula>
    </cfRule>
  </conditionalFormatting>
  <conditionalFormatting sqref="S1106">
    <cfRule type="cellIs" dxfId="8698" priority="6507" operator="greaterThan">
      <formula>5000000</formula>
    </cfRule>
  </conditionalFormatting>
  <conditionalFormatting sqref="S1106">
    <cfRule type="expression" dxfId="8697" priority="6506">
      <formula>ISTEXT($S$1106)</formula>
    </cfRule>
  </conditionalFormatting>
  <conditionalFormatting sqref="S1106">
    <cfRule type="cellIs" dxfId="8696" priority="6505" operator="lessThan">
      <formula>0</formula>
    </cfRule>
  </conditionalFormatting>
  <conditionalFormatting sqref="T1106">
    <cfRule type="cellIs" dxfId="8695" priority="6504" operator="greaterThan">
      <formula>5000000</formula>
    </cfRule>
  </conditionalFormatting>
  <conditionalFormatting sqref="T1106">
    <cfRule type="expression" dxfId="8694" priority="6503">
      <formula>ISTEXT($T$1106)</formula>
    </cfRule>
  </conditionalFormatting>
  <conditionalFormatting sqref="T1106">
    <cfRule type="cellIs" dxfId="8693" priority="6502" operator="lessThan">
      <formula>0</formula>
    </cfRule>
  </conditionalFormatting>
  <conditionalFormatting sqref="U1106">
    <cfRule type="cellIs" dxfId="8692" priority="6501" operator="greaterThan">
      <formula>5000000</formula>
    </cfRule>
  </conditionalFormatting>
  <conditionalFormatting sqref="U1106">
    <cfRule type="expression" dxfId="8691" priority="6500">
      <formula>ISTEXT($U$1106)</formula>
    </cfRule>
  </conditionalFormatting>
  <conditionalFormatting sqref="U1106">
    <cfRule type="cellIs" dxfId="8690" priority="6499" operator="lessThan">
      <formula>0</formula>
    </cfRule>
  </conditionalFormatting>
  <conditionalFormatting sqref="V1106">
    <cfRule type="cellIs" dxfId="8689" priority="6498" operator="greaterThan">
      <formula>5000000</formula>
    </cfRule>
  </conditionalFormatting>
  <conditionalFormatting sqref="V1106">
    <cfRule type="expression" dxfId="8688" priority="6497">
      <formula>ISTEXT($V$1106)</formula>
    </cfRule>
  </conditionalFormatting>
  <conditionalFormatting sqref="V1106">
    <cfRule type="cellIs" dxfId="8687" priority="6496" operator="lessThan">
      <formula>0</formula>
    </cfRule>
  </conditionalFormatting>
  <conditionalFormatting sqref="W1106">
    <cfRule type="cellIs" dxfId="8686" priority="6495" operator="greaterThan">
      <formula>5000000</formula>
    </cfRule>
  </conditionalFormatting>
  <conditionalFormatting sqref="W1106">
    <cfRule type="expression" dxfId="8685" priority="6494">
      <formula>ISTEXT($W$1106)</formula>
    </cfRule>
  </conditionalFormatting>
  <conditionalFormatting sqref="W1106">
    <cfRule type="cellIs" dxfId="8684" priority="6493" operator="lessThan">
      <formula>0</formula>
    </cfRule>
  </conditionalFormatting>
  <conditionalFormatting sqref="X1106">
    <cfRule type="cellIs" dxfId="8683" priority="6492" operator="greaterThan">
      <formula>5000000</formula>
    </cfRule>
  </conditionalFormatting>
  <conditionalFormatting sqref="X1106">
    <cfRule type="expression" dxfId="8682" priority="6491">
      <formula>ISTEXT($X$1106)</formula>
    </cfRule>
  </conditionalFormatting>
  <conditionalFormatting sqref="X1106">
    <cfRule type="cellIs" dxfId="8681" priority="6490" operator="lessThan">
      <formula>0</formula>
    </cfRule>
  </conditionalFormatting>
  <conditionalFormatting sqref="Y1106">
    <cfRule type="cellIs" dxfId="8680" priority="6489" operator="greaterThan">
      <formula>5000000</formula>
    </cfRule>
  </conditionalFormatting>
  <conditionalFormatting sqref="Y1106">
    <cfRule type="expression" dxfId="8679" priority="6488">
      <formula>ISTEXT($Y$1106)</formula>
    </cfRule>
  </conditionalFormatting>
  <conditionalFormatting sqref="Y1106">
    <cfRule type="cellIs" dxfId="8678" priority="6487" operator="lessThan">
      <formula>0</formula>
    </cfRule>
  </conditionalFormatting>
  <conditionalFormatting sqref="Z1106">
    <cfRule type="cellIs" dxfId="8677" priority="6486" operator="greaterThan">
      <formula>5000000</formula>
    </cfRule>
  </conditionalFormatting>
  <conditionalFormatting sqref="Z1106">
    <cfRule type="expression" dxfId="8676" priority="6485">
      <formula>ISTEXT($Z$1106)</formula>
    </cfRule>
  </conditionalFormatting>
  <conditionalFormatting sqref="Z1106">
    <cfRule type="cellIs" dxfId="8675" priority="6484" operator="lessThan">
      <formula>0</formula>
    </cfRule>
  </conditionalFormatting>
  <conditionalFormatting sqref="E1107">
    <cfRule type="cellIs" dxfId="8674" priority="6483" operator="greaterThan">
      <formula>5000000</formula>
    </cfRule>
  </conditionalFormatting>
  <conditionalFormatting sqref="E1107">
    <cfRule type="expression" dxfId="8673" priority="6482">
      <formula>ISTEXT($E$1107)</formula>
    </cfRule>
  </conditionalFormatting>
  <conditionalFormatting sqref="E1107">
    <cfRule type="cellIs" dxfId="8672" priority="6481" operator="lessThan">
      <formula>0</formula>
    </cfRule>
  </conditionalFormatting>
  <conditionalFormatting sqref="F1107">
    <cfRule type="cellIs" dxfId="8671" priority="6480" operator="greaterThan">
      <formula>5000000</formula>
    </cfRule>
  </conditionalFormatting>
  <conditionalFormatting sqref="F1107">
    <cfRule type="expression" dxfId="8670" priority="6479">
      <formula>ISTEXT($F$1107)</formula>
    </cfRule>
  </conditionalFormatting>
  <conditionalFormatting sqref="F1107">
    <cfRule type="cellIs" dxfId="8669" priority="6478" operator="lessThan">
      <formula>0</formula>
    </cfRule>
  </conditionalFormatting>
  <conditionalFormatting sqref="G1107">
    <cfRule type="cellIs" dxfId="8668" priority="6477" operator="greaterThan">
      <formula>5000000</formula>
    </cfRule>
  </conditionalFormatting>
  <conditionalFormatting sqref="G1107">
    <cfRule type="expression" dxfId="8667" priority="6476">
      <formula>ISTEXT($G$1107)</formula>
    </cfRule>
  </conditionalFormatting>
  <conditionalFormatting sqref="G1107">
    <cfRule type="cellIs" dxfId="8666" priority="6475" operator="lessThan">
      <formula>0</formula>
    </cfRule>
  </conditionalFormatting>
  <conditionalFormatting sqref="H1107">
    <cfRule type="cellIs" dxfId="8665" priority="6474" operator="greaterThan">
      <formula>5000000</formula>
    </cfRule>
  </conditionalFormatting>
  <conditionalFormatting sqref="H1107">
    <cfRule type="expression" dxfId="8664" priority="6473">
      <formula>ISTEXT($H$1107)</formula>
    </cfRule>
  </conditionalFormatting>
  <conditionalFormatting sqref="H1107">
    <cfRule type="cellIs" dxfId="8663" priority="6472" operator="lessThan">
      <formula>0</formula>
    </cfRule>
  </conditionalFormatting>
  <conditionalFormatting sqref="I1107">
    <cfRule type="cellIs" dxfId="8662" priority="6471" operator="greaterThan">
      <formula>5000000</formula>
    </cfRule>
  </conditionalFormatting>
  <conditionalFormatting sqref="I1107">
    <cfRule type="expression" dxfId="8661" priority="6470">
      <formula>ISTEXT($I$1107)</formula>
    </cfRule>
  </conditionalFormatting>
  <conditionalFormatting sqref="I1107">
    <cfRule type="cellIs" dxfId="8660" priority="6469" operator="lessThan">
      <formula>0</formula>
    </cfRule>
  </conditionalFormatting>
  <conditionalFormatting sqref="J1107">
    <cfRule type="cellIs" dxfId="8659" priority="6468" operator="greaterThan">
      <formula>5000000</formula>
    </cfRule>
  </conditionalFormatting>
  <conditionalFormatting sqref="J1107">
    <cfRule type="expression" dxfId="8658" priority="6467">
      <formula>ISTEXT($J$1107)</formula>
    </cfRule>
  </conditionalFormatting>
  <conditionalFormatting sqref="J1107">
    <cfRule type="cellIs" dxfId="8657" priority="6466" operator="lessThan">
      <formula>0</formula>
    </cfRule>
  </conditionalFormatting>
  <conditionalFormatting sqref="K1107">
    <cfRule type="cellIs" dxfId="8656" priority="6465" operator="greaterThan">
      <formula>5000000</formula>
    </cfRule>
  </conditionalFormatting>
  <conditionalFormatting sqref="K1107">
    <cfRule type="expression" dxfId="8655" priority="6464">
      <formula>ISTEXT($K$1107)</formula>
    </cfRule>
  </conditionalFormatting>
  <conditionalFormatting sqref="K1107">
    <cfRule type="cellIs" dxfId="8654" priority="6463" operator="lessThan">
      <formula>0</formula>
    </cfRule>
  </conditionalFormatting>
  <conditionalFormatting sqref="L1107">
    <cfRule type="cellIs" dxfId="8653" priority="6462" operator="greaterThan">
      <formula>5000000</formula>
    </cfRule>
  </conditionalFormatting>
  <conditionalFormatting sqref="L1107">
    <cfRule type="expression" dxfId="8652" priority="6461">
      <formula>ISTEXT($L$1107)</formula>
    </cfRule>
  </conditionalFormatting>
  <conditionalFormatting sqref="L1107">
    <cfRule type="cellIs" dxfId="8651" priority="6460" operator="lessThan">
      <formula>0</formula>
    </cfRule>
  </conditionalFormatting>
  <conditionalFormatting sqref="M1107">
    <cfRule type="cellIs" dxfId="8650" priority="6459" operator="greaterThan">
      <formula>5000000</formula>
    </cfRule>
  </conditionalFormatting>
  <conditionalFormatting sqref="M1107">
    <cfRule type="expression" dxfId="8649" priority="6458">
      <formula>ISTEXT($M$1107)</formula>
    </cfRule>
  </conditionalFormatting>
  <conditionalFormatting sqref="M1107">
    <cfRule type="cellIs" dxfId="8648" priority="6457" operator="lessThan">
      <formula>0</formula>
    </cfRule>
  </conditionalFormatting>
  <conditionalFormatting sqref="N1107">
    <cfRule type="cellIs" dxfId="8647" priority="6456" operator="greaterThan">
      <formula>5000000</formula>
    </cfRule>
  </conditionalFormatting>
  <conditionalFormatting sqref="N1107">
    <cfRule type="expression" dxfId="8646" priority="6455">
      <formula>ISTEXT($N$1107)</formula>
    </cfRule>
  </conditionalFormatting>
  <conditionalFormatting sqref="N1107">
    <cfRule type="cellIs" dxfId="8645" priority="6454" operator="lessThan">
      <formula>0</formula>
    </cfRule>
  </conditionalFormatting>
  <conditionalFormatting sqref="O1107">
    <cfRule type="cellIs" dxfId="8644" priority="6453" operator="greaterThan">
      <formula>5000000</formula>
    </cfRule>
  </conditionalFormatting>
  <conditionalFormatting sqref="O1107">
    <cfRule type="expression" dxfId="8643" priority="6452">
      <formula>ISTEXT($O$1107)</formula>
    </cfRule>
  </conditionalFormatting>
  <conditionalFormatting sqref="O1107">
    <cfRule type="cellIs" dxfId="8642" priority="6451" operator="lessThan">
      <formula>0</formula>
    </cfRule>
  </conditionalFormatting>
  <conditionalFormatting sqref="P1107">
    <cfRule type="cellIs" dxfId="8641" priority="6450" operator="greaterThan">
      <formula>5000000</formula>
    </cfRule>
  </conditionalFormatting>
  <conditionalFormatting sqref="P1107">
    <cfRule type="expression" dxfId="8640" priority="6449">
      <formula>ISTEXT($P$1107)</formula>
    </cfRule>
  </conditionalFormatting>
  <conditionalFormatting sqref="P1107">
    <cfRule type="cellIs" dxfId="8639" priority="6448" operator="lessThan">
      <formula>0</formula>
    </cfRule>
  </conditionalFormatting>
  <conditionalFormatting sqref="Q1107">
    <cfRule type="cellIs" dxfId="8638" priority="6447" operator="greaterThan">
      <formula>5000000</formula>
    </cfRule>
  </conditionalFormatting>
  <conditionalFormatting sqref="Q1107">
    <cfRule type="expression" dxfId="8637" priority="6446">
      <formula>ISTEXT($Q$1107)</formula>
    </cfRule>
  </conditionalFormatting>
  <conditionalFormatting sqref="Q1107">
    <cfRule type="cellIs" dxfId="8636" priority="6445" operator="lessThan">
      <formula>0</formula>
    </cfRule>
  </conditionalFormatting>
  <conditionalFormatting sqref="R1107">
    <cfRule type="cellIs" dxfId="8635" priority="6444" operator="greaterThan">
      <formula>5000000</formula>
    </cfRule>
  </conditionalFormatting>
  <conditionalFormatting sqref="R1107">
    <cfRule type="expression" dxfId="8634" priority="6443">
      <formula>ISTEXT($R$1107)</formula>
    </cfRule>
  </conditionalFormatting>
  <conditionalFormatting sqref="R1107">
    <cfRule type="cellIs" dxfId="8633" priority="6442" operator="lessThan">
      <formula>0</formula>
    </cfRule>
  </conditionalFormatting>
  <conditionalFormatting sqref="S1107">
    <cfRule type="cellIs" dxfId="8632" priority="6441" operator="greaterThan">
      <formula>5000000</formula>
    </cfRule>
  </conditionalFormatting>
  <conditionalFormatting sqref="S1107">
    <cfRule type="expression" dxfId="8631" priority="6440">
      <formula>ISTEXT($S$1107)</formula>
    </cfRule>
  </conditionalFormatting>
  <conditionalFormatting sqref="S1107">
    <cfRule type="cellIs" dxfId="8630" priority="6439" operator="lessThan">
      <formula>0</formula>
    </cfRule>
  </conditionalFormatting>
  <conditionalFormatting sqref="T1107">
    <cfRule type="cellIs" dxfId="8629" priority="6438" operator="greaterThan">
      <formula>5000000</formula>
    </cfRule>
  </conditionalFormatting>
  <conditionalFormatting sqref="T1107">
    <cfRule type="expression" dxfId="8628" priority="6437">
      <formula>ISTEXT($T$1107)</formula>
    </cfRule>
  </conditionalFormatting>
  <conditionalFormatting sqref="T1107">
    <cfRule type="cellIs" dxfId="8627" priority="6436" operator="lessThan">
      <formula>0</formula>
    </cfRule>
  </conditionalFormatting>
  <conditionalFormatting sqref="U1107">
    <cfRule type="cellIs" dxfId="8626" priority="6435" operator="greaterThan">
      <formula>5000000</formula>
    </cfRule>
  </conditionalFormatting>
  <conditionalFormatting sqref="U1107">
    <cfRule type="expression" dxfId="8625" priority="6434">
      <formula>ISTEXT($U$1107)</formula>
    </cfRule>
  </conditionalFormatting>
  <conditionalFormatting sqref="U1107">
    <cfRule type="cellIs" dxfId="8624" priority="6433" operator="lessThan">
      <formula>0</formula>
    </cfRule>
  </conditionalFormatting>
  <conditionalFormatting sqref="V1107">
    <cfRule type="cellIs" dxfId="8623" priority="6432" operator="greaterThan">
      <formula>5000000</formula>
    </cfRule>
  </conditionalFormatting>
  <conditionalFormatting sqref="V1107">
    <cfRule type="expression" dxfId="8622" priority="6431">
      <formula>ISTEXT($V$1107)</formula>
    </cfRule>
  </conditionalFormatting>
  <conditionalFormatting sqref="V1107">
    <cfRule type="cellIs" dxfId="8621" priority="6430" operator="lessThan">
      <formula>0</formula>
    </cfRule>
  </conditionalFormatting>
  <conditionalFormatting sqref="W1107">
    <cfRule type="cellIs" dxfId="8620" priority="6429" operator="greaterThan">
      <formula>5000000</formula>
    </cfRule>
  </conditionalFormatting>
  <conditionalFormatting sqref="W1107">
    <cfRule type="expression" dxfId="8619" priority="6428">
      <formula>ISTEXT($W$1107)</formula>
    </cfRule>
  </conditionalFormatting>
  <conditionalFormatting sqref="W1107">
    <cfRule type="cellIs" dxfId="8618" priority="6427" operator="lessThan">
      <formula>0</formula>
    </cfRule>
  </conditionalFormatting>
  <conditionalFormatting sqref="X1107">
    <cfRule type="cellIs" dxfId="8617" priority="6426" operator="greaterThan">
      <formula>5000000</formula>
    </cfRule>
  </conditionalFormatting>
  <conditionalFormatting sqref="X1107">
    <cfRule type="expression" dxfId="8616" priority="6425">
      <formula>ISTEXT($X$1107)</formula>
    </cfRule>
  </conditionalFormatting>
  <conditionalFormatting sqref="X1107">
    <cfRule type="cellIs" dxfId="8615" priority="6424" operator="lessThan">
      <formula>0</formula>
    </cfRule>
  </conditionalFormatting>
  <conditionalFormatting sqref="Y1107">
    <cfRule type="cellIs" dxfId="8614" priority="6423" operator="greaterThan">
      <formula>5000000</formula>
    </cfRule>
  </conditionalFormatting>
  <conditionalFormatting sqref="Y1107">
    <cfRule type="expression" dxfId="8613" priority="6422">
      <formula>ISTEXT($Y$1107)</formula>
    </cfRule>
  </conditionalFormatting>
  <conditionalFormatting sqref="Y1107">
    <cfRule type="cellIs" dxfId="8612" priority="6421" operator="lessThan">
      <formula>0</formula>
    </cfRule>
  </conditionalFormatting>
  <conditionalFormatting sqref="Z1107">
    <cfRule type="cellIs" dxfId="8611" priority="6420" operator="greaterThan">
      <formula>5000000</formula>
    </cfRule>
  </conditionalFormatting>
  <conditionalFormatting sqref="Z1107">
    <cfRule type="expression" dxfId="8610" priority="6419">
      <formula>ISTEXT($Z$1107)</formula>
    </cfRule>
  </conditionalFormatting>
  <conditionalFormatting sqref="Z1107">
    <cfRule type="cellIs" dxfId="8609" priority="6418" operator="lessThan">
      <formula>0</formula>
    </cfRule>
  </conditionalFormatting>
  <conditionalFormatting sqref="E1108">
    <cfRule type="cellIs" dxfId="8608" priority="6417" operator="greaterThan">
      <formula>5000000</formula>
    </cfRule>
  </conditionalFormatting>
  <conditionalFormatting sqref="E1108">
    <cfRule type="expression" dxfId="8607" priority="6416">
      <formula>ISTEXT($E$1108)</formula>
    </cfRule>
  </conditionalFormatting>
  <conditionalFormatting sqref="E1108">
    <cfRule type="cellIs" dxfId="8606" priority="6415" operator="lessThan">
      <formula>0</formula>
    </cfRule>
  </conditionalFormatting>
  <conditionalFormatting sqref="F1108">
    <cfRule type="cellIs" dxfId="8605" priority="6414" operator="greaterThan">
      <formula>5000000</formula>
    </cfRule>
  </conditionalFormatting>
  <conditionalFormatting sqref="F1108">
    <cfRule type="expression" dxfId="8604" priority="6413">
      <formula>ISTEXT($F$1108)</formula>
    </cfRule>
  </conditionalFormatting>
  <conditionalFormatting sqref="F1108">
    <cfRule type="cellIs" dxfId="8603" priority="6412" operator="lessThan">
      <formula>0</formula>
    </cfRule>
  </conditionalFormatting>
  <conditionalFormatting sqref="G1108">
    <cfRule type="cellIs" dxfId="8602" priority="6411" operator="greaterThan">
      <formula>5000000</formula>
    </cfRule>
  </conditionalFormatting>
  <conditionalFormatting sqref="G1108">
    <cfRule type="expression" dxfId="8601" priority="6410">
      <formula>ISTEXT($G$1108)</formula>
    </cfRule>
  </conditionalFormatting>
  <conditionalFormatting sqref="G1108">
    <cfRule type="cellIs" dxfId="8600" priority="6409" operator="lessThan">
      <formula>0</formula>
    </cfRule>
  </conditionalFormatting>
  <conditionalFormatting sqref="H1108">
    <cfRule type="cellIs" dxfId="8599" priority="6408" operator="greaterThan">
      <formula>5000000</formula>
    </cfRule>
  </conditionalFormatting>
  <conditionalFormatting sqref="H1108">
    <cfRule type="expression" dxfId="8598" priority="6407">
      <formula>ISTEXT($H$1108)</formula>
    </cfRule>
  </conditionalFormatting>
  <conditionalFormatting sqref="H1108">
    <cfRule type="cellIs" dxfId="8597" priority="6406" operator="lessThan">
      <formula>0</formula>
    </cfRule>
  </conditionalFormatting>
  <conditionalFormatting sqref="I1108">
    <cfRule type="cellIs" dxfId="8596" priority="6405" operator="greaterThan">
      <formula>5000000</formula>
    </cfRule>
  </conditionalFormatting>
  <conditionalFormatting sqref="I1108">
    <cfRule type="expression" dxfId="8595" priority="6404">
      <formula>ISTEXT($I$1108)</formula>
    </cfRule>
  </conditionalFormatting>
  <conditionalFormatting sqref="I1108">
    <cfRule type="cellIs" dxfId="8594" priority="6403" operator="lessThan">
      <formula>0</formula>
    </cfRule>
  </conditionalFormatting>
  <conditionalFormatting sqref="J1108">
    <cfRule type="cellIs" dxfId="8593" priority="6402" operator="greaterThan">
      <formula>5000000</formula>
    </cfRule>
  </conditionalFormatting>
  <conditionalFormatting sqref="J1108">
    <cfRule type="expression" dxfId="8592" priority="6401">
      <formula>ISTEXT($J$1108)</formula>
    </cfRule>
  </conditionalFormatting>
  <conditionalFormatting sqref="J1108">
    <cfRule type="cellIs" dxfId="8591" priority="6400" operator="lessThan">
      <formula>0</formula>
    </cfRule>
  </conditionalFormatting>
  <conditionalFormatting sqref="K1108">
    <cfRule type="cellIs" dxfId="8590" priority="6399" operator="greaterThan">
      <formula>5000000</formula>
    </cfRule>
  </conditionalFormatting>
  <conditionalFormatting sqref="K1108">
    <cfRule type="expression" dxfId="8589" priority="6398">
      <formula>ISTEXT($K$1108)</formula>
    </cfRule>
  </conditionalFormatting>
  <conditionalFormatting sqref="K1108">
    <cfRule type="cellIs" dxfId="8588" priority="6397" operator="lessThan">
      <formula>0</formula>
    </cfRule>
  </conditionalFormatting>
  <conditionalFormatting sqref="L1108">
    <cfRule type="cellIs" dxfId="8587" priority="6396" operator="greaterThan">
      <formula>5000000</formula>
    </cfRule>
  </conditionalFormatting>
  <conditionalFormatting sqref="L1108">
    <cfRule type="expression" dxfId="8586" priority="6395">
      <formula>ISTEXT($L$1108)</formula>
    </cfRule>
  </conditionalFormatting>
  <conditionalFormatting sqref="L1108">
    <cfRule type="cellIs" dxfId="8585" priority="6394" operator="lessThan">
      <formula>0</formula>
    </cfRule>
  </conditionalFormatting>
  <conditionalFormatting sqref="M1108">
    <cfRule type="cellIs" dxfId="8584" priority="6393" operator="greaterThan">
      <formula>5000000</formula>
    </cfRule>
  </conditionalFormatting>
  <conditionalFormatting sqref="M1108">
    <cfRule type="expression" dxfId="8583" priority="6392">
      <formula>ISTEXT($M$1108)</formula>
    </cfRule>
  </conditionalFormatting>
  <conditionalFormatting sqref="M1108">
    <cfRule type="cellIs" dxfId="8582" priority="6391" operator="lessThan">
      <formula>0</formula>
    </cfRule>
  </conditionalFormatting>
  <conditionalFormatting sqref="N1108">
    <cfRule type="cellIs" dxfId="8581" priority="6390" operator="greaterThan">
      <formula>5000000</formula>
    </cfRule>
  </conditionalFormatting>
  <conditionalFormatting sqref="N1108">
    <cfRule type="expression" dxfId="8580" priority="6389">
      <formula>ISTEXT($N$1108)</formula>
    </cfRule>
  </conditionalFormatting>
  <conditionalFormatting sqref="N1108">
    <cfRule type="cellIs" dxfId="8579" priority="6388" operator="lessThan">
      <formula>0</formula>
    </cfRule>
  </conditionalFormatting>
  <conditionalFormatting sqref="O1108">
    <cfRule type="cellIs" dxfId="8578" priority="6387" operator="greaterThan">
      <formula>5000000</formula>
    </cfRule>
  </conditionalFormatting>
  <conditionalFormatting sqref="O1108">
    <cfRule type="expression" dxfId="8577" priority="6386">
      <formula>ISTEXT($O$1108)</formula>
    </cfRule>
  </conditionalFormatting>
  <conditionalFormatting sqref="O1108">
    <cfRule type="cellIs" dxfId="8576" priority="6385" operator="lessThan">
      <formula>0</formula>
    </cfRule>
  </conditionalFormatting>
  <conditionalFormatting sqref="P1108">
    <cfRule type="cellIs" dxfId="8575" priority="6384" operator="greaterThan">
      <formula>5000000</formula>
    </cfRule>
  </conditionalFormatting>
  <conditionalFormatting sqref="P1108">
    <cfRule type="expression" dxfId="8574" priority="6383">
      <formula>ISTEXT($P$1108)</formula>
    </cfRule>
  </conditionalFormatting>
  <conditionalFormatting sqref="P1108">
    <cfRule type="cellIs" dxfId="8573" priority="6382" operator="lessThan">
      <formula>0</formula>
    </cfRule>
  </conditionalFormatting>
  <conditionalFormatting sqref="Q1108">
    <cfRule type="cellIs" dxfId="8572" priority="6381" operator="greaterThan">
      <formula>5000000</formula>
    </cfRule>
  </conditionalFormatting>
  <conditionalFormatting sqref="Q1108">
    <cfRule type="expression" dxfId="8571" priority="6380">
      <formula>ISTEXT($Q$1108)</formula>
    </cfRule>
  </conditionalFormatting>
  <conditionalFormatting sqref="Q1108">
    <cfRule type="cellIs" dxfId="8570" priority="6379" operator="lessThan">
      <formula>0</formula>
    </cfRule>
  </conditionalFormatting>
  <conditionalFormatting sqref="R1108">
    <cfRule type="cellIs" dxfId="8569" priority="6378" operator="greaterThan">
      <formula>5000000</formula>
    </cfRule>
  </conditionalFormatting>
  <conditionalFormatting sqref="R1108">
    <cfRule type="expression" dxfId="8568" priority="6377">
      <formula>ISTEXT($R$1108)</formula>
    </cfRule>
  </conditionalFormatting>
  <conditionalFormatting sqref="R1108">
    <cfRule type="cellIs" dxfId="8567" priority="6376" operator="lessThan">
      <formula>0</formula>
    </cfRule>
  </conditionalFormatting>
  <conditionalFormatting sqref="S1108">
    <cfRule type="cellIs" dxfId="8566" priority="6375" operator="greaterThan">
      <formula>5000000</formula>
    </cfRule>
  </conditionalFormatting>
  <conditionalFormatting sqref="S1108">
    <cfRule type="expression" dxfId="8565" priority="6374">
      <formula>ISTEXT($S$1108)</formula>
    </cfRule>
  </conditionalFormatting>
  <conditionalFormatting sqref="S1108">
    <cfRule type="cellIs" dxfId="8564" priority="6373" operator="lessThan">
      <formula>0</formula>
    </cfRule>
  </conditionalFormatting>
  <conditionalFormatting sqref="T1108">
    <cfRule type="cellIs" dxfId="8563" priority="6372" operator="greaterThan">
      <formula>5000000</formula>
    </cfRule>
  </conditionalFormatting>
  <conditionalFormatting sqref="T1108">
    <cfRule type="expression" dxfId="8562" priority="6371">
      <formula>ISTEXT($T$1108)</formula>
    </cfRule>
  </conditionalFormatting>
  <conditionalFormatting sqref="T1108">
    <cfRule type="cellIs" dxfId="8561" priority="6370" operator="lessThan">
      <formula>0</formula>
    </cfRule>
  </conditionalFormatting>
  <conditionalFormatting sqref="U1108">
    <cfRule type="cellIs" dxfId="8560" priority="6369" operator="greaterThan">
      <formula>5000000</formula>
    </cfRule>
  </conditionalFormatting>
  <conditionalFormatting sqref="U1108">
    <cfRule type="expression" dxfId="8559" priority="6368">
      <formula>ISTEXT($U$1108)</formula>
    </cfRule>
  </conditionalFormatting>
  <conditionalFormatting sqref="U1108">
    <cfRule type="cellIs" dxfId="8558" priority="6367" operator="lessThan">
      <formula>0</formula>
    </cfRule>
  </conditionalFormatting>
  <conditionalFormatting sqref="V1108">
    <cfRule type="cellIs" dxfId="8557" priority="6366" operator="greaterThan">
      <formula>5000000</formula>
    </cfRule>
  </conditionalFormatting>
  <conditionalFormatting sqref="V1108">
    <cfRule type="expression" dxfId="8556" priority="6365">
      <formula>ISTEXT($V$1108)</formula>
    </cfRule>
  </conditionalFormatting>
  <conditionalFormatting sqref="V1108">
    <cfRule type="cellIs" dxfId="8555" priority="6364" operator="lessThan">
      <formula>0</formula>
    </cfRule>
  </conditionalFormatting>
  <conditionalFormatting sqref="W1108">
    <cfRule type="cellIs" dxfId="8554" priority="6363" operator="greaterThan">
      <formula>5000000</formula>
    </cfRule>
  </conditionalFormatting>
  <conditionalFormatting sqref="W1108">
    <cfRule type="expression" dxfId="8553" priority="6362">
      <formula>ISTEXT($W$1108)</formula>
    </cfRule>
  </conditionalFormatting>
  <conditionalFormatting sqref="W1108">
    <cfRule type="cellIs" dxfId="8552" priority="6361" operator="lessThan">
      <formula>0</formula>
    </cfRule>
  </conditionalFormatting>
  <conditionalFormatting sqref="X1108">
    <cfRule type="cellIs" dxfId="8551" priority="6360" operator="greaterThan">
      <formula>5000000</formula>
    </cfRule>
  </conditionalFormatting>
  <conditionalFormatting sqref="X1108">
    <cfRule type="expression" dxfId="8550" priority="6359">
      <formula>ISTEXT($X$1108)</formula>
    </cfRule>
  </conditionalFormatting>
  <conditionalFormatting sqref="X1108">
    <cfRule type="cellIs" dxfId="8549" priority="6358" operator="lessThan">
      <formula>0</formula>
    </cfRule>
  </conditionalFormatting>
  <conditionalFormatting sqref="Y1108">
    <cfRule type="cellIs" dxfId="8548" priority="6357" operator="greaterThan">
      <formula>5000000</formula>
    </cfRule>
  </conditionalFormatting>
  <conditionalFormatting sqref="Y1108">
    <cfRule type="expression" dxfId="8547" priority="6356">
      <formula>ISTEXT($Y$1108)</formula>
    </cfRule>
  </conditionalFormatting>
  <conditionalFormatting sqref="Y1108">
    <cfRule type="cellIs" dxfId="8546" priority="6355" operator="lessThan">
      <formula>0</formula>
    </cfRule>
  </conditionalFormatting>
  <conditionalFormatting sqref="Z1108">
    <cfRule type="cellIs" dxfId="8545" priority="6354" operator="greaterThan">
      <formula>5000000</formula>
    </cfRule>
  </conditionalFormatting>
  <conditionalFormatting sqref="Z1108">
    <cfRule type="expression" dxfId="8544" priority="6353">
      <formula>ISTEXT($Z$1108)</formula>
    </cfRule>
  </conditionalFormatting>
  <conditionalFormatting sqref="Z1108">
    <cfRule type="cellIs" dxfId="8543" priority="6352" operator="lessThan">
      <formula>0</formula>
    </cfRule>
  </conditionalFormatting>
  <conditionalFormatting sqref="E1109">
    <cfRule type="cellIs" dxfId="8542" priority="6351" operator="greaterThan">
      <formula>5000000</formula>
    </cfRule>
  </conditionalFormatting>
  <conditionalFormatting sqref="E1109">
    <cfRule type="expression" dxfId="8541" priority="6350">
      <formula>ISTEXT($E$1109)</formula>
    </cfRule>
  </conditionalFormatting>
  <conditionalFormatting sqref="E1109">
    <cfRule type="cellIs" dxfId="8540" priority="6349" operator="lessThan">
      <formula>0</formula>
    </cfRule>
  </conditionalFormatting>
  <conditionalFormatting sqref="F1109">
    <cfRule type="cellIs" dxfId="8539" priority="6348" operator="greaterThan">
      <formula>5000000</formula>
    </cfRule>
  </conditionalFormatting>
  <conditionalFormatting sqref="F1109">
    <cfRule type="expression" dxfId="8538" priority="6347">
      <formula>ISTEXT($F$1109)</formula>
    </cfRule>
  </conditionalFormatting>
  <conditionalFormatting sqref="F1109">
    <cfRule type="cellIs" dxfId="8537" priority="6346" operator="lessThan">
      <formula>0</formula>
    </cfRule>
  </conditionalFormatting>
  <conditionalFormatting sqref="G1109">
    <cfRule type="cellIs" dxfId="8536" priority="6345" operator="greaterThan">
      <formula>5000000</formula>
    </cfRule>
  </conditionalFormatting>
  <conditionalFormatting sqref="G1109">
    <cfRule type="expression" dxfId="8535" priority="6344">
      <formula>ISTEXT($G$1109)</formula>
    </cfRule>
  </conditionalFormatting>
  <conditionalFormatting sqref="G1109">
    <cfRule type="cellIs" dxfId="8534" priority="6343" operator="lessThan">
      <formula>0</formula>
    </cfRule>
  </conditionalFormatting>
  <conditionalFormatting sqref="H1109">
    <cfRule type="cellIs" dxfId="8533" priority="6342" operator="greaterThan">
      <formula>5000000</formula>
    </cfRule>
  </conditionalFormatting>
  <conditionalFormatting sqref="H1109">
    <cfRule type="expression" dxfId="8532" priority="6341">
      <formula>ISTEXT($H$1109)</formula>
    </cfRule>
  </conditionalFormatting>
  <conditionalFormatting sqref="H1109">
    <cfRule type="cellIs" dxfId="8531" priority="6340" operator="lessThan">
      <formula>0</formula>
    </cfRule>
  </conditionalFormatting>
  <conditionalFormatting sqref="I1109">
    <cfRule type="cellIs" dxfId="8530" priority="6339" operator="greaterThan">
      <formula>5000000</formula>
    </cfRule>
  </conditionalFormatting>
  <conditionalFormatting sqref="I1109">
    <cfRule type="expression" dxfId="8529" priority="6338">
      <formula>ISTEXT($I$1109)</formula>
    </cfRule>
  </conditionalFormatting>
  <conditionalFormatting sqref="I1109">
    <cfRule type="cellIs" dxfId="8528" priority="6337" operator="lessThan">
      <formula>0</formula>
    </cfRule>
  </conditionalFormatting>
  <conditionalFormatting sqref="J1109">
    <cfRule type="cellIs" dxfId="8527" priority="6336" operator="greaterThan">
      <formula>5000000</formula>
    </cfRule>
  </conditionalFormatting>
  <conditionalFormatting sqref="J1109">
    <cfRule type="expression" dxfId="8526" priority="6335">
      <formula>ISTEXT($J$1109)</formula>
    </cfRule>
  </conditionalFormatting>
  <conditionalFormatting sqref="J1109">
    <cfRule type="cellIs" dxfId="8525" priority="6334" operator="lessThan">
      <formula>0</formula>
    </cfRule>
  </conditionalFormatting>
  <conditionalFormatting sqref="K1109">
    <cfRule type="cellIs" dxfId="8524" priority="6333" operator="greaterThan">
      <formula>5000000</formula>
    </cfRule>
  </conditionalFormatting>
  <conditionalFormatting sqref="K1109">
    <cfRule type="expression" dxfId="8523" priority="6332">
      <formula>ISTEXT($K$1109)</formula>
    </cfRule>
  </conditionalFormatting>
  <conditionalFormatting sqref="K1109">
    <cfRule type="cellIs" dxfId="8522" priority="6331" operator="lessThan">
      <formula>0</formula>
    </cfRule>
  </conditionalFormatting>
  <conditionalFormatting sqref="L1109">
    <cfRule type="cellIs" dxfId="8521" priority="6330" operator="greaterThan">
      <formula>5000000</formula>
    </cfRule>
  </conditionalFormatting>
  <conditionalFormatting sqref="L1109">
    <cfRule type="expression" dxfId="8520" priority="6329">
      <formula>ISTEXT($L$1109)</formula>
    </cfRule>
  </conditionalFormatting>
  <conditionalFormatting sqref="L1109">
    <cfRule type="cellIs" dxfId="8519" priority="6328" operator="lessThan">
      <formula>0</formula>
    </cfRule>
  </conditionalFormatting>
  <conditionalFormatting sqref="M1109">
    <cfRule type="cellIs" dxfId="8518" priority="6327" operator="greaterThan">
      <formula>5000000</formula>
    </cfRule>
  </conditionalFormatting>
  <conditionalFormatting sqref="M1109">
    <cfRule type="expression" dxfId="8517" priority="6326">
      <formula>ISTEXT($M$1109)</formula>
    </cfRule>
  </conditionalFormatting>
  <conditionalFormatting sqref="M1109">
    <cfRule type="cellIs" dxfId="8516" priority="6325" operator="lessThan">
      <formula>0</formula>
    </cfRule>
  </conditionalFormatting>
  <conditionalFormatting sqref="N1109">
    <cfRule type="cellIs" dxfId="8515" priority="6324" operator="greaterThan">
      <formula>5000000</formula>
    </cfRule>
  </conditionalFormatting>
  <conditionalFormatting sqref="N1109">
    <cfRule type="expression" dxfId="8514" priority="6323">
      <formula>ISTEXT($N$1109)</formula>
    </cfRule>
  </conditionalFormatting>
  <conditionalFormatting sqref="N1109">
    <cfRule type="cellIs" dxfId="8513" priority="6322" operator="lessThan">
      <formula>0</formula>
    </cfRule>
  </conditionalFormatting>
  <conditionalFormatting sqref="O1109">
    <cfRule type="cellIs" dxfId="8512" priority="6321" operator="greaterThan">
      <formula>5000000</formula>
    </cfRule>
  </conditionalFormatting>
  <conditionalFormatting sqref="O1109">
    <cfRule type="expression" dxfId="8511" priority="6320">
      <formula>ISTEXT($O$1109)</formula>
    </cfRule>
  </conditionalFormatting>
  <conditionalFormatting sqref="O1109">
    <cfRule type="cellIs" dxfId="8510" priority="6319" operator="lessThan">
      <formula>0</formula>
    </cfRule>
  </conditionalFormatting>
  <conditionalFormatting sqref="P1109">
    <cfRule type="cellIs" dxfId="8509" priority="6318" operator="greaterThan">
      <formula>5000000</formula>
    </cfRule>
  </conditionalFormatting>
  <conditionalFormatting sqref="P1109">
    <cfRule type="expression" dxfId="8508" priority="6317">
      <formula>ISTEXT($P$1109)</formula>
    </cfRule>
  </conditionalFormatting>
  <conditionalFormatting sqref="P1109">
    <cfRule type="cellIs" dxfId="8507" priority="6316" operator="lessThan">
      <formula>0</formula>
    </cfRule>
  </conditionalFormatting>
  <conditionalFormatting sqref="Q1109">
    <cfRule type="cellIs" dxfId="8506" priority="6315" operator="greaterThan">
      <formula>5000000</formula>
    </cfRule>
  </conditionalFormatting>
  <conditionalFormatting sqref="Q1109">
    <cfRule type="expression" dxfId="8505" priority="6314">
      <formula>ISTEXT($Q$1109)</formula>
    </cfRule>
  </conditionalFormatting>
  <conditionalFormatting sqref="Q1109">
    <cfRule type="cellIs" dxfId="8504" priority="6313" operator="lessThan">
      <formula>0</formula>
    </cfRule>
  </conditionalFormatting>
  <conditionalFormatting sqref="R1109">
    <cfRule type="cellIs" dxfId="8503" priority="6312" operator="greaterThan">
      <formula>5000000</formula>
    </cfRule>
  </conditionalFormatting>
  <conditionalFormatting sqref="R1109">
    <cfRule type="expression" dxfId="8502" priority="6311">
      <formula>ISTEXT($R$1109)</formula>
    </cfRule>
  </conditionalFormatting>
  <conditionalFormatting sqref="R1109">
    <cfRule type="cellIs" dxfId="8501" priority="6310" operator="lessThan">
      <formula>0</formula>
    </cfRule>
  </conditionalFormatting>
  <conditionalFormatting sqref="S1109">
    <cfRule type="cellIs" dxfId="8500" priority="6309" operator="greaterThan">
      <formula>5000000</formula>
    </cfRule>
  </conditionalFormatting>
  <conditionalFormatting sqref="S1109">
    <cfRule type="expression" dxfId="8499" priority="6308">
      <formula>ISTEXT($S$1109)</formula>
    </cfRule>
  </conditionalFormatting>
  <conditionalFormatting sqref="S1109">
    <cfRule type="cellIs" dxfId="8498" priority="6307" operator="lessThan">
      <formula>0</formula>
    </cfRule>
  </conditionalFormatting>
  <conditionalFormatting sqref="T1109">
    <cfRule type="cellIs" dxfId="8497" priority="6306" operator="greaterThan">
      <formula>5000000</formula>
    </cfRule>
  </conditionalFormatting>
  <conditionalFormatting sqref="T1109">
    <cfRule type="expression" dxfId="8496" priority="6305">
      <formula>ISTEXT($T$1109)</formula>
    </cfRule>
  </conditionalFormatting>
  <conditionalFormatting sqref="T1109">
    <cfRule type="cellIs" dxfId="8495" priority="6304" operator="lessThan">
      <formula>0</formula>
    </cfRule>
  </conditionalFormatting>
  <conditionalFormatting sqref="U1109">
    <cfRule type="cellIs" dxfId="8494" priority="6303" operator="greaterThan">
      <formula>5000000</formula>
    </cfRule>
  </conditionalFormatting>
  <conditionalFormatting sqref="U1109">
    <cfRule type="expression" dxfId="8493" priority="6302">
      <formula>ISTEXT($U$1109)</formula>
    </cfRule>
  </conditionalFormatting>
  <conditionalFormatting sqref="U1109">
    <cfRule type="cellIs" dxfId="8492" priority="6301" operator="lessThan">
      <formula>0</formula>
    </cfRule>
  </conditionalFormatting>
  <conditionalFormatting sqref="V1109">
    <cfRule type="cellIs" dxfId="8491" priority="6300" operator="greaterThan">
      <formula>5000000</formula>
    </cfRule>
  </conditionalFormatting>
  <conditionalFormatting sqref="V1109">
    <cfRule type="expression" dxfId="8490" priority="6299">
      <formula>ISTEXT($V$1109)</formula>
    </cfRule>
  </conditionalFormatting>
  <conditionalFormatting sqref="V1109">
    <cfRule type="cellIs" dxfId="8489" priority="6298" operator="lessThan">
      <formula>0</formula>
    </cfRule>
  </conditionalFormatting>
  <conditionalFormatting sqref="W1109">
    <cfRule type="cellIs" dxfId="8488" priority="6297" operator="greaterThan">
      <formula>5000000</formula>
    </cfRule>
  </conditionalFormatting>
  <conditionalFormatting sqref="W1109">
    <cfRule type="expression" dxfId="8487" priority="6296">
      <formula>ISTEXT($W$1109)</formula>
    </cfRule>
  </conditionalFormatting>
  <conditionalFormatting sqref="W1109">
    <cfRule type="cellIs" dxfId="8486" priority="6295" operator="lessThan">
      <formula>0</formula>
    </cfRule>
  </conditionalFormatting>
  <conditionalFormatting sqref="X1109">
    <cfRule type="cellIs" dxfId="8485" priority="6294" operator="greaterThan">
      <formula>5000000</formula>
    </cfRule>
  </conditionalFormatting>
  <conditionalFormatting sqref="X1109">
    <cfRule type="expression" dxfId="8484" priority="6293">
      <formula>ISTEXT($X$1109)</formula>
    </cfRule>
  </conditionalFormatting>
  <conditionalFormatting sqref="X1109">
    <cfRule type="cellIs" dxfId="8483" priority="6292" operator="lessThan">
      <formula>0</formula>
    </cfRule>
  </conditionalFormatting>
  <conditionalFormatting sqref="Y1109">
    <cfRule type="cellIs" dxfId="8482" priority="6291" operator="greaterThan">
      <formula>5000000</formula>
    </cfRule>
  </conditionalFormatting>
  <conditionalFormatting sqref="Y1109">
    <cfRule type="expression" dxfId="8481" priority="6290">
      <formula>ISTEXT($Y$1109)</formula>
    </cfRule>
  </conditionalFormatting>
  <conditionalFormatting sqref="Y1109">
    <cfRule type="cellIs" dxfId="8480" priority="6289" operator="lessThan">
      <formula>0</formula>
    </cfRule>
  </conditionalFormatting>
  <conditionalFormatting sqref="Z1109">
    <cfRule type="cellIs" dxfId="8479" priority="6288" operator="greaterThan">
      <formula>5000000</formula>
    </cfRule>
  </conditionalFormatting>
  <conditionalFormatting sqref="Z1109">
    <cfRule type="expression" dxfId="8478" priority="6287">
      <formula>ISTEXT($Z$1109)</formula>
    </cfRule>
  </conditionalFormatting>
  <conditionalFormatting sqref="Z1109">
    <cfRule type="cellIs" dxfId="8477" priority="6286" operator="lessThan">
      <formula>0</formula>
    </cfRule>
  </conditionalFormatting>
  <conditionalFormatting sqref="E1110">
    <cfRule type="cellIs" dxfId="8476" priority="6285" operator="greaterThan">
      <formula>5000000</formula>
    </cfRule>
  </conditionalFormatting>
  <conditionalFormatting sqref="E1110">
    <cfRule type="expression" dxfId="8475" priority="6284">
      <formula>ISTEXT($E$1110)</formula>
    </cfRule>
  </conditionalFormatting>
  <conditionalFormatting sqref="E1110">
    <cfRule type="cellIs" dxfId="8474" priority="6283" operator="lessThan">
      <formula>0</formula>
    </cfRule>
  </conditionalFormatting>
  <conditionalFormatting sqref="F1110">
    <cfRule type="cellIs" dxfId="8473" priority="6282" operator="greaterThan">
      <formula>5000000</formula>
    </cfRule>
  </conditionalFormatting>
  <conditionalFormatting sqref="F1110">
    <cfRule type="expression" dxfId="8472" priority="6281">
      <formula>ISTEXT($F$1110)</formula>
    </cfRule>
  </conditionalFormatting>
  <conditionalFormatting sqref="F1110">
    <cfRule type="cellIs" dxfId="8471" priority="6280" operator="lessThan">
      <formula>0</formula>
    </cfRule>
  </conditionalFormatting>
  <conditionalFormatting sqref="G1110">
    <cfRule type="cellIs" dxfId="8470" priority="6279" operator="greaterThan">
      <formula>5000000</formula>
    </cfRule>
  </conditionalFormatting>
  <conditionalFormatting sqref="G1110">
    <cfRule type="expression" dxfId="8469" priority="6278">
      <formula>ISTEXT($G$1110)</formula>
    </cfRule>
  </conditionalFormatting>
  <conditionalFormatting sqref="G1110">
    <cfRule type="cellIs" dxfId="8468" priority="6277" operator="lessThan">
      <formula>0</formula>
    </cfRule>
  </conditionalFormatting>
  <conditionalFormatting sqref="H1110">
    <cfRule type="cellIs" dxfId="8467" priority="6276" operator="greaterThan">
      <formula>5000000</formula>
    </cfRule>
  </conditionalFormatting>
  <conditionalFormatting sqref="H1110">
    <cfRule type="expression" dxfId="8466" priority="6275">
      <formula>ISTEXT($H$1110)</formula>
    </cfRule>
  </conditionalFormatting>
  <conditionalFormatting sqref="H1110">
    <cfRule type="cellIs" dxfId="8465" priority="6274" operator="lessThan">
      <formula>0</formula>
    </cfRule>
  </conditionalFormatting>
  <conditionalFormatting sqref="I1110">
    <cfRule type="cellIs" dxfId="8464" priority="6273" operator="greaterThan">
      <formula>5000000</formula>
    </cfRule>
  </conditionalFormatting>
  <conditionalFormatting sqref="I1110">
    <cfRule type="expression" dxfId="8463" priority="6272">
      <formula>ISTEXT($I$1110)</formula>
    </cfRule>
  </conditionalFormatting>
  <conditionalFormatting sqref="I1110">
    <cfRule type="cellIs" dxfId="8462" priority="6271" operator="lessThan">
      <formula>0</formula>
    </cfRule>
  </conditionalFormatting>
  <conditionalFormatting sqref="J1110">
    <cfRule type="cellIs" dxfId="8461" priority="6270" operator="greaterThan">
      <formula>5000000</formula>
    </cfRule>
  </conditionalFormatting>
  <conditionalFormatting sqref="J1110">
    <cfRule type="expression" dxfId="8460" priority="6269">
      <formula>ISTEXT($J$1110)</formula>
    </cfRule>
  </conditionalFormatting>
  <conditionalFormatting sqref="J1110">
    <cfRule type="cellIs" dxfId="8459" priority="6268" operator="lessThan">
      <formula>0</formula>
    </cfRule>
  </conditionalFormatting>
  <conditionalFormatting sqref="K1110">
    <cfRule type="cellIs" dxfId="8458" priority="6267" operator="greaterThan">
      <formula>5000000</formula>
    </cfRule>
  </conditionalFormatting>
  <conditionalFormatting sqref="K1110">
    <cfRule type="expression" dxfId="8457" priority="6266">
      <formula>ISTEXT($K$1110)</formula>
    </cfRule>
  </conditionalFormatting>
  <conditionalFormatting sqref="K1110">
    <cfRule type="cellIs" dxfId="8456" priority="6265" operator="lessThan">
      <formula>0</formula>
    </cfRule>
  </conditionalFormatting>
  <conditionalFormatting sqref="L1110">
    <cfRule type="cellIs" dxfId="8455" priority="6264" operator="greaterThan">
      <formula>5000000</formula>
    </cfRule>
  </conditionalFormatting>
  <conditionalFormatting sqref="L1110">
    <cfRule type="expression" dxfId="8454" priority="6263">
      <formula>ISTEXT($L$1110)</formula>
    </cfRule>
  </conditionalFormatting>
  <conditionalFormatting sqref="L1110">
    <cfRule type="cellIs" dxfId="8453" priority="6262" operator="lessThan">
      <formula>0</formula>
    </cfRule>
  </conditionalFormatting>
  <conditionalFormatting sqref="M1110">
    <cfRule type="cellIs" dxfId="8452" priority="6261" operator="greaterThan">
      <formula>5000000</formula>
    </cfRule>
  </conditionalFormatting>
  <conditionalFormatting sqref="M1110">
    <cfRule type="expression" dxfId="8451" priority="6260">
      <formula>ISTEXT($M$1110)</formula>
    </cfRule>
  </conditionalFormatting>
  <conditionalFormatting sqref="M1110">
    <cfRule type="cellIs" dxfId="8450" priority="6259" operator="lessThan">
      <formula>0</formula>
    </cfRule>
  </conditionalFormatting>
  <conditionalFormatting sqref="N1110">
    <cfRule type="cellIs" dxfId="8449" priority="6258" operator="greaterThan">
      <formula>5000000</formula>
    </cfRule>
  </conditionalFormatting>
  <conditionalFormatting sqref="N1110">
    <cfRule type="expression" dxfId="8448" priority="6257">
      <formula>ISTEXT($N$1110)</formula>
    </cfRule>
  </conditionalFormatting>
  <conditionalFormatting sqref="N1110">
    <cfRule type="cellIs" dxfId="8447" priority="6256" operator="lessThan">
      <formula>0</formula>
    </cfRule>
  </conditionalFormatting>
  <conditionalFormatting sqref="O1110">
    <cfRule type="cellIs" dxfId="8446" priority="6255" operator="greaterThan">
      <formula>5000000</formula>
    </cfRule>
  </conditionalFormatting>
  <conditionalFormatting sqref="O1110">
    <cfRule type="expression" dxfId="8445" priority="6254">
      <formula>ISTEXT($O$1110)</formula>
    </cfRule>
  </conditionalFormatting>
  <conditionalFormatting sqref="O1110">
    <cfRule type="cellIs" dxfId="8444" priority="6253" operator="lessThan">
      <formula>0</formula>
    </cfRule>
  </conditionalFormatting>
  <conditionalFormatting sqref="P1110">
    <cfRule type="cellIs" dxfId="8443" priority="6252" operator="greaterThan">
      <formula>5000000</formula>
    </cfRule>
  </conditionalFormatting>
  <conditionalFormatting sqref="P1110">
    <cfRule type="expression" dxfId="8442" priority="6251">
      <formula>ISTEXT($P$1110)</formula>
    </cfRule>
  </conditionalFormatting>
  <conditionalFormatting sqref="P1110">
    <cfRule type="cellIs" dxfId="8441" priority="6250" operator="lessThan">
      <formula>0</formula>
    </cfRule>
  </conditionalFormatting>
  <conditionalFormatting sqref="Q1110">
    <cfRule type="cellIs" dxfId="8440" priority="6249" operator="greaterThan">
      <formula>5000000</formula>
    </cfRule>
  </conditionalFormatting>
  <conditionalFormatting sqref="Q1110">
    <cfRule type="expression" dxfId="8439" priority="6248">
      <formula>ISTEXT($Q$1110)</formula>
    </cfRule>
  </conditionalFormatting>
  <conditionalFormatting sqref="Q1110">
    <cfRule type="cellIs" dxfId="8438" priority="6247" operator="lessThan">
      <formula>0</formula>
    </cfRule>
  </conditionalFormatting>
  <conditionalFormatting sqref="R1110">
    <cfRule type="cellIs" dxfId="8437" priority="6246" operator="greaterThan">
      <formula>5000000</formula>
    </cfRule>
  </conditionalFormatting>
  <conditionalFormatting sqref="R1110">
    <cfRule type="expression" dxfId="8436" priority="6245">
      <formula>ISTEXT($R$1110)</formula>
    </cfRule>
  </conditionalFormatting>
  <conditionalFormatting sqref="R1110">
    <cfRule type="cellIs" dxfId="8435" priority="6244" operator="lessThan">
      <formula>0</formula>
    </cfRule>
  </conditionalFormatting>
  <conditionalFormatting sqref="S1110">
    <cfRule type="cellIs" dxfId="8434" priority="6243" operator="greaterThan">
      <formula>5000000</formula>
    </cfRule>
  </conditionalFormatting>
  <conditionalFormatting sqref="S1110">
    <cfRule type="expression" dxfId="8433" priority="6242">
      <formula>ISTEXT($S$1110)</formula>
    </cfRule>
  </conditionalFormatting>
  <conditionalFormatting sqref="S1110">
    <cfRule type="cellIs" dxfId="8432" priority="6241" operator="lessThan">
      <formula>0</formula>
    </cfRule>
  </conditionalFormatting>
  <conditionalFormatting sqref="T1110">
    <cfRule type="cellIs" dxfId="8431" priority="6240" operator="greaterThan">
      <formula>5000000</formula>
    </cfRule>
  </conditionalFormatting>
  <conditionalFormatting sqref="T1110">
    <cfRule type="expression" dxfId="8430" priority="6239">
      <formula>ISTEXT($T$1110)</formula>
    </cfRule>
  </conditionalFormatting>
  <conditionalFormatting sqref="T1110">
    <cfRule type="cellIs" dxfId="8429" priority="6238" operator="lessThan">
      <formula>0</formula>
    </cfRule>
  </conditionalFormatting>
  <conditionalFormatting sqref="U1110">
    <cfRule type="cellIs" dxfId="8428" priority="6237" operator="greaterThan">
      <formula>5000000</formula>
    </cfRule>
  </conditionalFormatting>
  <conditionalFormatting sqref="U1110">
    <cfRule type="expression" dxfId="8427" priority="6236">
      <formula>ISTEXT($U$1110)</formula>
    </cfRule>
  </conditionalFormatting>
  <conditionalFormatting sqref="U1110">
    <cfRule type="cellIs" dxfId="8426" priority="6235" operator="lessThan">
      <formula>0</formula>
    </cfRule>
  </conditionalFormatting>
  <conditionalFormatting sqref="V1110">
    <cfRule type="cellIs" dxfId="8425" priority="6234" operator="greaterThan">
      <formula>5000000</formula>
    </cfRule>
  </conditionalFormatting>
  <conditionalFormatting sqref="V1110">
    <cfRule type="expression" dxfId="8424" priority="6233">
      <formula>ISTEXT($V$1110)</formula>
    </cfRule>
  </conditionalFormatting>
  <conditionalFormatting sqref="V1110">
    <cfRule type="cellIs" dxfId="8423" priority="6232" operator="lessThan">
      <formula>0</formula>
    </cfRule>
  </conditionalFormatting>
  <conditionalFormatting sqref="W1110">
    <cfRule type="cellIs" dxfId="8422" priority="6231" operator="greaterThan">
      <formula>5000000</formula>
    </cfRule>
  </conditionalFormatting>
  <conditionalFormatting sqref="W1110">
    <cfRule type="expression" dxfId="8421" priority="6230">
      <formula>ISTEXT($W$1110)</formula>
    </cfRule>
  </conditionalFormatting>
  <conditionalFormatting sqref="W1110">
    <cfRule type="cellIs" dxfId="8420" priority="6229" operator="lessThan">
      <formula>0</formula>
    </cfRule>
  </conditionalFormatting>
  <conditionalFormatting sqref="X1110">
    <cfRule type="cellIs" dxfId="8419" priority="6228" operator="greaterThan">
      <formula>5000000</formula>
    </cfRule>
  </conditionalFormatting>
  <conditionalFormatting sqref="X1110">
    <cfRule type="expression" dxfId="8418" priority="6227">
      <formula>ISTEXT($X$1110)</formula>
    </cfRule>
  </conditionalFormatting>
  <conditionalFormatting sqref="X1110">
    <cfRule type="cellIs" dxfId="8417" priority="6226" operator="lessThan">
      <formula>0</formula>
    </cfRule>
  </conditionalFormatting>
  <conditionalFormatting sqref="Y1110">
    <cfRule type="cellIs" dxfId="8416" priority="6225" operator="greaterThan">
      <formula>5000000</formula>
    </cfRule>
  </conditionalFormatting>
  <conditionalFormatting sqref="Y1110">
    <cfRule type="expression" dxfId="8415" priority="6224">
      <formula>ISTEXT($Y$1110)</formula>
    </cfRule>
  </conditionalFormatting>
  <conditionalFormatting sqref="Y1110">
    <cfRule type="cellIs" dxfId="8414" priority="6223" operator="lessThan">
      <formula>0</formula>
    </cfRule>
  </conditionalFormatting>
  <conditionalFormatting sqref="Z1110">
    <cfRule type="cellIs" dxfId="8413" priority="6222" operator="greaterThan">
      <formula>5000000</formula>
    </cfRule>
  </conditionalFormatting>
  <conditionalFormatting sqref="Z1110">
    <cfRule type="expression" dxfId="8412" priority="6221">
      <formula>ISTEXT($Z$1110)</formula>
    </cfRule>
  </conditionalFormatting>
  <conditionalFormatting sqref="Z1110">
    <cfRule type="cellIs" dxfId="8411" priority="6220" operator="lessThan">
      <formula>0</formula>
    </cfRule>
  </conditionalFormatting>
  <conditionalFormatting sqref="E1111">
    <cfRule type="cellIs" dxfId="8410" priority="6219" operator="greaterThan">
      <formula>5000000</formula>
    </cfRule>
  </conditionalFormatting>
  <conditionalFormatting sqref="E1111">
    <cfRule type="expression" dxfId="8409" priority="6218">
      <formula>ISTEXT($E$1111)</formula>
    </cfRule>
  </conditionalFormatting>
  <conditionalFormatting sqref="E1111">
    <cfRule type="cellIs" dxfId="8408" priority="6217" operator="lessThan">
      <formula>0</formula>
    </cfRule>
  </conditionalFormatting>
  <conditionalFormatting sqref="F1111">
    <cfRule type="cellIs" dxfId="8407" priority="6216" operator="greaterThan">
      <formula>5000000</formula>
    </cfRule>
  </conditionalFormatting>
  <conditionalFormatting sqref="F1111">
    <cfRule type="expression" dxfId="8406" priority="6215">
      <formula>ISTEXT($F$1111)</formula>
    </cfRule>
  </conditionalFormatting>
  <conditionalFormatting sqref="F1111">
    <cfRule type="cellIs" dxfId="8405" priority="6214" operator="lessThan">
      <formula>0</formula>
    </cfRule>
  </conditionalFormatting>
  <conditionalFormatting sqref="G1111">
    <cfRule type="cellIs" dxfId="8404" priority="6213" operator="greaterThan">
      <formula>5000000</formula>
    </cfRule>
  </conditionalFormatting>
  <conditionalFormatting sqref="G1111">
    <cfRule type="expression" dxfId="8403" priority="6212">
      <formula>ISTEXT($G$1111)</formula>
    </cfRule>
  </conditionalFormatting>
  <conditionalFormatting sqref="G1111">
    <cfRule type="cellIs" dxfId="8402" priority="6211" operator="lessThan">
      <formula>0</formula>
    </cfRule>
  </conditionalFormatting>
  <conditionalFormatting sqref="H1111">
    <cfRule type="cellIs" dxfId="8401" priority="6210" operator="greaterThan">
      <formula>5000000</formula>
    </cfRule>
  </conditionalFormatting>
  <conditionalFormatting sqref="H1111">
    <cfRule type="expression" dxfId="8400" priority="6209">
      <formula>ISTEXT($H$1111)</formula>
    </cfRule>
  </conditionalFormatting>
  <conditionalFormatting sqref="H1111">
    <cfRule type="cellIs" dxfId="8399" priority="6208" operator="lessThan">
      <formula>0</formula>
    </cfRule>
  </conditionalFormatting>
  <conditionalFormatting sqref="I1111">
    <cfRule type="cellIs" dxfId="8398" priority="6207" operator="greaterThan">
      <formula>5000000</formula>
    </cfRule>
  </conditionalFormatting>
  <conditionalFormatting sqref="I1111">
    <cfRule type="expression" dxfId="8397" priority="6206">
      <formula>ISTEXT($I$1111)</formula>
    </cfRule>
  </conditionalFormatting>
  <conditionalFormatting sqref="I1111">
    <cfRule type="cellIs" dxfId="8396" priority="6205" operator="lessThan">
      <formula>0</formula>
    </cfRule>
  </conditionalFormatting>
  <conditionalFormatting sqref="J1111">
    <cfRule type="cellIs" dxfId="8395" priority="6204" operator="greaterThan">
      <formula>5000000</formula>
    </cfRule>
  </conditionalFormatting>
  <conditionalFormatting sqref="J1111">
    <cfRule type="expression" dxfId="8394" priority="6203">
      <formula>ISTEXT($J$1111)</formula>
    </cfRule>
  </conditionalFormatting>
  <conditionalFormatting sqref="J1111">
    <cfRule type="cellIs" dxfId="8393" priority="6202" operator="lessThan">
      <formula>0</formula>
    </cfRule>
  </conditionalFormatting>
  <conditionalFormatting sqref="K1111">
    <cfRule type="cellIs" dxfId="8392" priority="6201" operator="greaterThan">
      <formula>5000000</formula>
    </cfRule>
  </conditionalFormatting>
  <conditionalFormatting sqref="K1111">
    <cfRule type="expression" dxfId="8391" priority="6200">
      <formula>ISTEXT($K$1111)</formula>
    </cfRule>
  </conditionalFormatting>
  <conditionalFormatting sqref="K1111">
    <cfRule type="cellIs" dxfId="8390" priority="6199" operator="lessThan">
      <formula>0</formula>
    </cfRule>
  </conditionalFormatting>
  <conditionalFormatting sqref="L1111">
    <cfRule type="cellIs" dxfId="8389" priority="6198" operator="greaterThan">
      <formula>5000000</formula>
    </cfRule>
  </conditionalFormatting>
  <conditionalFormatting sqref="L1111">
    <cfRule type="expression" dxfId="8388" priority="6197">
      <formula>ISTEXT($L$1111)</formula>
    </cfRule>
  </conditionalFormatting>
  <conditionalFormatting sqref="L1111">
    <cfRule type="cellIs" dxfId="8387" priority="6196" operator="lessThan">
      <formula>0</formula>
    </cfRule>
  </conditionalFormatting>
  <conditionalFormatting sqref="M1111">
    <cfRule type="cellIs" dxfId="8386" priority="6195" operator="greaterThan">
      <formula>5000000</formula>
    </cfRule>
  </conditionalFormatting>
  <conditionalFormatting sqref="M1111">
    <cfRule type="expression" dxfId="8385" priority="6194">
      <formula>ISTEXT($M$1111)</formula>
    </cfRule>
  </conditionalFormatting>
  <conditionalFormatting sqref="M1111">
    <cfRule type="cellIs" dxfId="8384" priority="6193" operator="lessThan">
      <formula>0</formula>
    </cfRule>
  </conditionalFormatting>
  <conditionalFormatting sqref="N1111">
    <cfRule type="cellIs" dxfId="8383" priority="6192" operator="greaterThan">
      <formula>5000000</formula>
    </cfRule>
  </conditionalFormatting>
  <conditionalFormatting sqref="N1111">
    <cfRule type="expression" dxfId="8382" priority="6191">
      <formula>ISTEXT($N$1111)</formula>
    </cfRule>
  </conditionalFormatting>
  <conditionalFormatting sqref="N1111">
    <cfRule type="cellIs" dxfId="8381" priority="6190" operator="lessThan">
      <formula>0</formula>
    </cfRule>
  </conditionalFormatting>
  <conditionalFormatting sqref="O1111">
    <cfRule type="cellIs" dxfId="8380" priority="6189" operator="greaterThan">
      <formula>5000000</formula>
    </cfRule>
  </conditionalFormatting>
  <conditionalFormatting sqref="O1111">
    <cfRule type="expression" dxfId="8379" priority="6188">
      <formula>ISTEXT($O$1111)</formula>
    </cfRule>
  </conditionalFormatting>
  <conditionalFormatting sqref="O1111">
    <cfRule type="cellIs" dxfId="8378" priority="6187" operator="lessThan">
      <formula>0</formula>
    </cfRule>
  </conditionalFormatting>
  <conditionalFormatting sqref="P1111">
    <cfRule type="cellIs" dxfId="8377" priority="6186" operator="greaterThan">
      <formula>5000000</formula>
    </cfRule>
  </conditionalFormatting>
  <conditionalFormatting sqref="P1111">
    <cfRule type="expression" dxfId="8376" priority="6185">
      <formula>ISTEXT($P$1111)</formula>
    </cfRule>
  </conditionalFormatting>
  <conditionalFormatting sqref="P1111">
    <cfRule type="cellIs" dxfId="8375" priority="6184" operator="lessThan">
      <formula>0</formula>
    </cfRule>
  </conditionalFormatting>
  <conditionalFormatting sqref="Q1111">
    <cfRule type="cellIs" dxfId="8374" priority="6183" operator="greaterThan">
      <formula>5000000</formula>
    </cfRule>
  </conditionalFormatting>
  <conditionalFormatting sqref="Q1111">
    <cfRule type="expression" dxfId="8373" priority="6182">
      <formula>ISTEXT($Q$1111)</formula>
    </cfRule>
  </conditionalFormatting>
  <conditionalFormatting sqref="Q1111">
    <cfRule type="cellIs" dxfId="8372" priority="6181" operator="lessThan">
      <formula>0</formula>
    </cfRule>
  </conditionalFormatting>
  <conditionalFormatting sqref="R1111">
    <cfRule type="cellIs" dxfId="8371" priority="6180" operator="greaterThan">
      <formula>5000000</formula>
    </cfRule>
  </conditionalFormatting>
  <conditionalFormatting sqref="R1111">
    <cfRule type="expression" dxfId="8370" priority="6179">
      <formula>ISTEXT($R$1111)</formula>
    </cfRule>
  </conditionalFormatting>
  <conditionalFormatting sqref="R1111">
    <cfRule type="cellIs" dxfId="8369" priority="6178" operator="lessThan">
      <formula>0</formula>
    </cfRule>
  </conditionalFormatting>
  <conditionalFormatting sqref="S1111">
    <cfRule type="cellIs" dxfId="8368" priority="6177" operator="greaterThan">
      <formula>5000000</formula>
    </cfRule>
  </conditionalFormatting>
  <conditionalFormatting sqref="S1111">
    <cfRule type="expression" dxfId="8367" priority="6176">
      <formula>ISTEXT($S$1111)</formula>
    </cfRule>
  </conditionalFormatting>
  <conditionalFormatting sqref="S1111">
    <cfRule type="cellIs" dxfId="8366" priority="6175" operator="lessThan">
      <formula>0</formula>
    </cfRule>
  </conditionalFormatting>
  <conditionalFormatting sqref="T1111">
    <cfRule type="cellIs" dxfId="8365" priority="6174" operator="greaterThan">
      <formula>5000000</formula>
    </cfRule>
  </conditionalFormatting>
  <conditionalFormatting sqref="T1111">
    <cfRule type="expression" dxfId="8364" priority="6173">
      <formula>ISTEXT($T$1111)</formula>
    </cfRule>
  </conditionalFormatting>
  <conditionalFormatting sqref="T1111">
    <cfRule type="cellIs" dxfId="8363" priority="6172" operator="lessThan">
      <formula>0</formula>
    </cfRule>
  </conditionalFormatting>
  <conditionalFormatting sqref="U1111">
    <cfRule type="cellIs" dxfId="8362" priority="6171" operator="greaterThan">
      <formula>5000000</formula>
    </cfRule>
  </conditionalFormatting>
  <conditionalFormatting sqref="U1111">
    <cfRule type="expression" dxfId="8361" priority="6170">
      <formula>ISTEXT($U$1111)</formula>
    </cfRule>
  </conditionalFormatting>
  <conditionalFormatting sqref="U1111">
    <cfRule type="cellIs" dxfId="8360" priority="6169" operator="lessThan">
      <formula>0</formula>
    </cfRule>
  </conditionalFormatting>
  <conditionalFormatting sqref="V1111">
    <cfRule type="cellIs" dxfId="8359" priority="6168" operator="greaterThan">
      <formula>5000000</formula>
    </cfRule>
  </conditionalFormatting>
  <conditionalFormatting sqref="V1111">
    <cfRule type="expression" dxfId="8358" priority="6167">
      <formula>ISTEXT($V$1111)</formula>
    </cfRule>
  </conditionalFormatting>
  <conditionalFormatting sqref="V1111">
    <cfRule type="cellIs" dxfId="8357" priority="6166" operator="lessThan">
      <formula>0</formula>
    </cfRule>
  </conditionalFormatting>
  <conditionalFormatting sqref="W1111">
    <cfRule type="cellIs" dxfId="8356" priority="6165" operator="greaterThan">
      <formula>5000000</formula>
    </cfRule>
  </conditionalFormatting>
  <conditionalFormatting sqref="W1111">
    <cfRule type="expression" dxfId="8355" priority="6164">
      <formula>ISTEXT($W$1111)</formula>
    </cfRule>
  </conditionalFormatting>
  <conditionalFormatting sqref="W1111">
    <cfRule type="cellIs" dxfId="8354" priority="6163" operator="lessThan">
      <formula>0</formula>
    </cfRule>
  </conditionalFormatting>
  <conditionalFormatting sqref="X1111">
    <cfRule type="cellIs" dxfId="8353" priority="6162" operator="greaterThan">
      <formula>5000000</formula>
    </cfRule>
  </conditionalFormatting>
  <conditionalFormatting sqref="X1111">
    <cfRule type="expression" dxfId="8352" priority="6161">
      <formula>ISTEXT($X$1111)</formula>
    </cfRule>
  </conditionalFormatting>
  <conditionalFormatting sqref="X1111">
    <cfRule type="cellIs" dxfId="8351" priority="6160" operator="lessThan">
      <formula>0</formula>
    </cfRule>
  </conditionalFormatting>
  <conditionalFormatting sqref="Y1111">
    <cfRule type="cellIs" dxfId="8350" priority="6159" operator="greaterThan">
      <formula>5000000</formula>
    </cfRule>
  </conditionalFormatting>
  <conditionalFormatting sqref="Y1111">
    <cfRule type="expression" dxfId="8349" priority="6158">
      <formula>ISTEXT($Y$1111)</formula>
    </cfRule>
  </conditionalFormatting>
  <conditionalFormatting sqref="Y1111">
    <cfRule type="cellIs" dxfId="8348" priority="6157" operator="lessThan">
      <formula>0</formula>
    </cfRule>
  </conditionalFormatting>
  <conditionalFormatting sqref="Z1111">
    <cfRule type="cellIs" dxfId="8347" priority="6156" operator="greaterThan">
      <formula>5000000</formula>
    </cfRule>
  </conditionalFormatting>
  <conditionalFormatting sqref="Z1111">
    <cfRule type="expression" dxfId="8346" priority="6155">
      <formula>ISTEXT($Z$1111)</formula>
    </cfRule>
  </conditionalFormatting>
  <conditionalFormatting sqref="Z1111">
    <cfRule type="cellIs" dxfId="8345" priority="6154" operator="lessThan">
      <formula>0</formula>
    </cfRule>
  </conditionalFormatting>
  <conditionalFormatting sqref="D1112">
    <cfRule type="cellIs" dxfId="8344" priority="6153" operator="greaterThan">
      <formula>5000000</formula>
    </cfRule>
  </conditionalFormatting>
  <conditionalFormatting sqref="D1112">
    <cfRule type="expression" dxfId="8343" priority="6152">
      <formula>ISTEXT($D$1112)</formula>
    </cfRule>
  </conditionalFormatting>
  <conditionalFormatting sqref="D1112">
    <cfRule type="cellIs" dxfId="8342" priority="6151" operator="lessThan">
      <formula>0</formula>
    </cfRule>
  </conditionalFormatting>
  <conditionalFormatting sqref="E1112">
    <cfRule type="cellIs" dxfId="8341" priority="6150" operator="greaterThan">
      <formula>5000000</formula>
    </cfRule>
  </conditionalFormatting>
  <conditionalFormatting sqref="E1112">
    <cfRule type="expression" dxfId="8340" priority="6149">
      <formula>ISTEXT($E$1112)</formula>
    </cfRule>
  </conditionalFormatting>
  <conditionalFormatting sqref="E1112">
    <cfRule type="cellIs" dxfId="8339" priority="6148" operator="lessThan">
      <formula>0</formula>
    </cfRule>
  </conditionalFormatting>
  <conditionalFormatting sqref="F1112">
    <cfRule type="cellIs" dxfId="8338" priority="6147" operator="greaterThan">
      <formula>5000000</formula>
    </cfRule>
  </conditionalFormatting>
  <conditionalFormatting sqref="F1112">
    <cfRule type="expression" dxfId="8337" priority="6146">
      <formula>ISTEXT($F$1112)</formula>
    </cfRule>
  </conditionalFormatting>
  <conditionalFormatting sqref="F1112">
    <cfRule type="cellIs" dxfId="8336" priority="6145" operator="lessThan">
      <formula>0</formula>
    </cfRule>
  </conditionalFormatting>
  <conditionalFormatting sqref="G1112">
    <cfRule type="cellIs" dxfId="8335" priority="6144" operator="greaterThan">
      <formula>5000000</formula>
    </cfRule>
  </conditionalFormatting>
  <conditionalFormatting sqref="G1112">
    <cfRule type="expression" dxfId="8334" priority="6143">
      <formula>ISTEXT($G$1112)</formula>
    </cfRule>
  </conditionalFormatting>
  <conditionalFormatting sqref="G1112">
    <cfRule type="cellIs" dxfId="8333" priority="6142" operator="lessThan">
      <formula>0</formula>
    </cfRule>
  </conditionalFormatting>
  <conditionalFormatting sqref="H1112">
    <cfRule type="cellIs" dxfId="8332" priority="6141" operator="greaterThan">
      <formula>5000000</formula>
    </cfRule>
  </conditionalFormatting>
  <conditionalFormatting sqref="H1112">
    <cfRule type="expression" dxfId="8331" priority="6140">
      <formula>ISTEXT($H$1112)</formula>
    </cfRule>
  </conditionalFormatting>
  <conditionalFormatting sqref="H1112">
    <cfRule type="cellIs" dxfId="8330" priority="6139" operator="lessThan">
      <formula>0</formula>
    </cfRule>
  </conditionalFormatting>
  <conditionalFormatting sqref="I1112">
    <cfRule type="cellIs" dxfId="8329" priority="6138" operator="greaterThan">
      <formula>5000000</formula>
    </cfRule>
  </conditionalFormatting>
  <conditionalFormatting sqref="I1112">
    <cfRule type="expression" dxfId="8328" priority="6137">
      <formula>ISTEXT($I$1112)</formula>
    </cfRule>
  </conditionalFormatting>
  <conditionalFormatting sqref="I1112">
    <cfRule type="cellIs" dxfId="8327" priority="6136" operator="lessThan">
      <formula>0</formula>
    </cfRule>
  </conditionalFormatting>
  <conditionalFormatting sqref="J1112">
    <cfRule type="cellIs" dxfId="8326" priority="6135" operator="greaterThan">
      <formula>5000000</formula>
    </cfRule>
  </conditionalFormatting>
  <conditionalFormatting sqref="J1112">
    <cfRule type="expression" dxfId="8325" priority="6134">
      <formula>ISTEXT($J$1112)</formula>
    </cfRule>
  </conditionalFormatting>
  <conditionalFormatting sqref="J1112">
    <cfRule type="cellIs" dxfId="8324" priority="6133" operator="lessThan">
      <formula>0</formula>
    </cfRule>
  </conditionalFormatting>
  <conditionalFormatting sqref="K1112">
    <cfRule type="cellIs" dxfId="8323" priority="6132" operator="greaterThan">
      <formula>5000000</formula>
    </cfRule>
  </conditionalFormatting>
  <conditionalFormatting sqref="K1112">
    <cfRule type="expression" dxfId="8322" priority="6131">
      <formula>ISTEXT($K$1112)</formula>
    </cfRule>
  </conditionalFormatting>
  <conditionalFormatting sqref="K1112">
    <cfRule type="cellIs" dxfId="8321" priority="6130" operator="lessThan">
      <formula>0</formula>
    </cfRule>
  </conditionalFormatting>
  <conditionalFormatting sqref="L1112">
    <cfRule type="cellIs" dxfId="8320" priority="6129" operator="greaterThan">
      <formula>5000000</formula>
    </cfRule>
  </conditionalFormatting>
  <conditionalFormatting sqref="L1112">
    <cfRule type="expression" dxfId="8319" priority="6128">
      <formula>ISTEXT($L$1112)</formula>
    </cfRule>
  </conditionalFormatting>
  <conditionalFormatting sqref="L1112">
    <cfRule type="cellIs" dxfId="8318" priority="6127" operator="lessThan">
      <formula>0</formula>
    </cfRule>
  </conditionalFormatting>
  <conditionalFormatting sqref="M1112">
    <cfRule type="cellIs" dxfId="8317" priority="6126" operator="greaterThan">
      <formula>5000000</formula>
    </cfRule>
  </conditionalFormatting>
  <conditionalFormatting sqref="M1112">
    <cfRule type="expression" dxfId="8316" priority="6125">
      <formula>ISTEXT($M$1112)</formula>
    </cfRule>
  </conditionalFormatting>
  <conditionalFormatting sqref="M1112">
    <cfRule type="cellIs" dxfId="8315" priority="6124" operator="lessThan">
      <formula>0</formula>
    </cfRule>
  </conditionalFormatting>
  <conditionalFormatting sqref="N1112">
    <cfRule type="cellIs" dxfId="8314" priority="6123" operator="greaterThan">
      <formula>5000000</formula>
    </cfRule>
  </conditionalFormatting>
  <conditionalFormatting sqref="N1112">
    <cfRule type="expression" dxfId="8313" priority="6122">
      <formula>ISTEXT($N$1112)</formula>
    </cfRule>
  </conditionalFormatting>
  <conditionalFormatting sqref="N1112">
    <cfRule type="cellIs" dxfId="8312" priority="6121" operator="lessThan">
      <formula>0</formula>
    </cfRule>
  </conditionalFormatting>
  <conditionalFormatting sqref="O1112">
    <cfRule type="cellIs" dxfId="8311" priority="6120" operator="greaterThan">
      <formula>5000000</formula>
    </cfRule>
  </conditionalFormatting>
  <conditionalFormatting sqref="O1112">
    <cfRule type="expression" dxfId="8310" priority="6119">
      <formula>ISTEXT($O$1112)</formula>
    </cfRule>
  </conditionalFormatting>
  <conditionalFormatting sqref="O1112">
    <cfRule type="cellIs" dxfId="8309" priority="6118" operator="lessThan">
      <formula>0</formula>
    </cfRule>
  </conditionalFormatting>
  <conditionalFormatting sqref="P1112">
    <cfRule type="cellIs" dxfId="8308" priority="6117" operator="greaterThan">
      <formula>5000000</formula>
    </cfRule>
  </conditionalFormatting>
  <conditionalFormatting sqref="P1112">
    <cfRule type="expression" dxfId="8307" priority="6116">
      <formula>ISTEXT($P$1112)</formula>
    </cfRule>
  </conditionalFormatting>
  <conditionalFormatting sqref="P1112">
    <cfRule type="cellIs" dxfId="8306" priority="6115" operator="lessThan">
      <formula>0</formula>
    </cfRule>
  </conditionalFormatting>
  <conditionalFormatting sqref="Q1112">
    <cfRule type="cellIs" dxfId="8305" priority="6114" operator="greaterThan">
      <formula>5000000</formula>
    </cfRule>
  </conditionalFormatting>
  <conditionalFormatting sqref="Q1112">
    <cfRule type="expression" dxfId="8304" priority="6113">
      <formula>ISTEXT($Q$1112)</formula>
    </cfRule>
  </conditionalFormatting>
  <conditionalFormatting sqref="Q1112">
    <cfRule type="cellIs" dxfId="8303" priority="6112" operator="lessThan">
      <formula>0</formula>
    </cfRule>
  </conditionalFormatting>
  <conditionalFormatting sqref="R1112">
    <cfRule type="cellIs" dxfId="8302" priority="6111" operator="greaterThan">
      <formula>5000000</formula>
    </cfRule>
  </conditionalFormatting>
  <conditionalFormatting sqref="R1112">
    <cfRule type="expression" dxfId="8301" priority="6110">
      <formula>ISTEXT($R$1112)</formula>
    </cfRule>
  </conditionalFormatting>
  <conditionalFormatting sqref="R1112">
    <cfRule type="cellIs" dxfId="8300" priority="6109" operator="lessThan">
      <formula>0</formula>
    </cfRule>
  </conditionalFormatting>
  <conditionalFormatting sqref="S1112">
    <cfRule type="cellIs" dxfId="8299" priority="6108" operator="greaterThan">
      <formula>5000000</formula>
    </cfRule>
  </conditionalFormatting>
  <conditionalFormatting sqref="S1112">
    <cfRule type="expression" dxfId="8298" priority="6107">
      <formula>ISTEXT($S$1112)</formula>
    </cfRule>
  </conditionalFormatting>
  <conditionalFormatting sqref="S1112">
    <cfRule type="cellIs" dxfId="8297" priority="6106" operator="lessThan">
      <formula>0</formula>
    </cfRule>
  </conditionalFormatting>
  <conditionalFormatting sqref="T1112">
    <cfRule type="cellIs" dxfId="8296" priority="6105" operator="greaterThan">
      <formula>5000000</formula>
    </cfRule>
  </conditionalFormatting>
  <conditionalFormatting sqref="T1112">
    <cfRule type="expression" dxfId="8295" priority="6104">
      <formula>ISTEXT($T$1112)</formula>
    </cfRule>
  </conditionalFormatting>
  <conditionalFormatting sqref="T1112">
    <cfRule type="cellIs" dxfId="8294" priority="6103" operator="lessThan">
      <formula>0</formula>
    </cfRule>
  </conditionalFormatting>
  <conditionalFormatting sqref="U1112">
    <cfRule type="cellIs" dxfId="8293" priority="6102" operator="greaterThan">
      <formula>5000000</formula>
    </cfRule>
  </conditionalFormatting>
  <conditionalFormatting sqref="U1112">
    <cfRule type="expression" dxfId="8292" priority="6101">
      <formula>ISTEXT($U$1112)</formula>
    </cfRule>
  </conditionalFormatting>
  <conditionalFormatting sqref="U1112">
    <cfRule type="cellIs" dxfId="8291" priority="6100" operator="lessThan">
      <formula>0</formula>
    </cfRule>
  </conditionalFormatting>
  <conditionalFormatting sqref="V1112">
    <cfRule type="cellIs" dxfId="8290" priority="6099" operator="greaterThan">
      <formula>5000000</formula>
    </cfRule>
  </conditionalFormatting>
  <conditionalFormatting sqref="V1112">
    <cfRule type="expression" dxfId="8289" priority="6098">
      <formula>ISTEXT($V$1112)</formula>
    </cfRule>
  </conditionalFormatting>
  <conditionalFormatting sqref="V1112">
    <cfRule type="cellIs" dxfId="8288" priority="6097" operator="lessThan">
      <formula>0</formula>
    </cfRule>
  </conditionalFormatting>
  <conditionalFormatting sqref="W1112">
    <cfRule type="cellIs" dxfId="8287" priority="6096" operator="greaterThan">
      <formula>5000000</formula>
    </cfRule>
  </conditionalFormatting>
  <conditionalFormatting sqref="W1112">
    <cfRule type="expression" dxfId="8286" priority="6095">
      <formula>ISTEXT($W$1112)</formula>
    </cfRule>
  </conditionalFormatting>
  <conditionalFormatting sqref="W1112">
    <cfRule type="cellIs" dxfId="8285" priority="6094" operator="lessThan">
      <formula>0</formula>
    </cfRule>
  </conditionalFormatting>
  <conditionalFormatting sqref="X1112">
    <cfRule type="cellIs" dxfId="8284" priority="6093" operator="greaterThan">
      <formula>5000000</formula>
    </cfRule>
  </conditionalFormatting>
  <conditionalFormatting sqref="X1112">
    <cfRule type="expression" dxfId="8283" priority="6092">
      <formula>ISTEXT($X$1112)</formula>
    </cfRule>
  </conditionalFormatting>
  <conditionalFormatting sqref="X1112">
    <cfRule type="cellIs" dxfId="8282" priority="6091" operator="lessThan">
      <formula>0</formula>
    </cfRule>
  </conditionalFormatting>
  <conditionalFormatting sqref="Y1112">
    <cfRule type="cellIs" dxfId="8281" priority="6090" operator="greaterThan">
      <formula>5000000</formula>
    </cfRule>
  </conditionalFormatting>
  <conditionalFormatting sqref="Y1112">
    <cfRule type="expression" dxfId="8280" priority="6089">
      <formula>ISTEXT($Y$1112)</formula>
    </cfRule>
  </conditionalFormatting>
  <conditionalFormatting sqref="Y1112">
    <cfRule type="cellIs" dxfId="8279" priority="6088" operator="lessThan">
      <formula>0</formula>
    </cfRule>
  </conditionalFormatting>
  <conditionalFormatting sqref="Z1112">
    <cfRule type="cellIs" dxfId="8278" priority="6087" operator="greaterThan">
      <formula>5000000</formula>
    </cfRule>
  </conditionalFormatting>
  <conditionalFormatting sqref="Z1112">
    <cfRule type="expression" dxfId="8277" priority="6086">
      <formula>ISTEXT($Z$1112)</formula>
    </cfRule>
  </conditionalFormatting>
  <conditionalFormatting sqref="Z1112">
    <cfRule type="cellIs" dxfId="8276" priority="6085" operator="lessThan">
      <formula>0</formula>
    </cfRule>
  </conditionalFormatting>
  <conditionalFormatting sqref="D1113">
    <cfRule type="cellIs" dxfId="8275" priority="6084" operator="greaterThan">
      <formula>5000000</formula>
    </cfRule>
  </conditionalFormatting>
  <conditionalFormatting sqref="D1113">
    <cfRule type="expression" dxfId="8274" priority="6083">
      <formula>ISTEXT($D$1113)</formula>
    </cfRule>
  </conditionalFormatting>
  <conditionalFormatting sqref="D1113">
    <cfRule type="cellIs" dxfId="8273" priority="6082" operator="lessThan">
      <formula>0</formula>
    </cfRule>
  </conditionalFormatting>
  <conditionalFormatting sqref="E1113">
    <cfRule type="cellIs" dxfId="8272" priority="6081" operator="greaterThan">
      <formula>5000000</formula>
    </cfRule>
  </conditionalFormatting>
  <conditionalFormatting sqref="E1113">
    <cfRule type="expression" dxfId="8271" priority="6080">
      <formula>ISTEXT($E$1113)</formula>
    </cfRule>
  </conditionalFormatting>
  <conditionalFormatting sqref="E1113">
    <cfRule type="cellIs" dxfId="8270" priority="6079" operator="lessThan">
      <formula>0</formula>
    </cfRule>
  </conditionalFormatting>
  <conditionalFormatting sqref="F1113">
    <cfRule type="cellIs" dxfId="8269" priority="6078" operator="greaterThan">
      <formula>5000000</formula>
    </cfRule>
  </conditionalFormatting>
  <conditionalFormatting sqref="F1113">
    <cfRule type="expression" dxfId="8268" priority="6077">
      <formula>ISTEXT($F$1113)</formula>
    </cfRule>
  </conditionalFormatting>
  <conditionalFormatting sqref="F1113">
    <cfRule type="cellIs" dxfId="8267" priority="6076" operator="lessThan">
      <formula>0</formula>
    </cfRule>
  </conditionalFormatting>
  <conditionalFormatting sqref="G1113">
    <cfRule type="cellIs" dxfId="8266" priority="6075" operator="greaterThan">
      <formula>5000000</formula>
    </cfRule>
  </conditionalFormatting>
  <conditionalFormatting sqref="G1113">
    <cfRule type="expression" dxfId="8265" priority="6074">
      <formula>ISTEXT($G$1113)</formula>
    </cfRule>
  </conditionalFormatting>
  <conditionalFormatting sqref="G1113">
    <cfRule type="cellIs" dxfId="8264" priority="6073" operator="lessThan">
      <formula>0</formula>
    </cfRule>
  </conditionalFormatting>
  <conditionalFormatting sqref="H1113">
    <cfRule type="cellIs" dxfId="8263" priority="6072" operator="greaterThan">
      <formula>5000000</formula>
    </cfRule>
  </conditionalFormatting>
  <conditionalFormatting sqref="H1113">
    <cfRule type="expression" dxfId="8262" priority="6071">
      <formula>ISTEXT($H$1113)</formula>
    </cfRule>
  </conditionalFormatting>
  <conditionalFormatting sqref="H1113">
    <cfRule type="cellIs" dxfId="8261" priority="6070" operator="lessThan">
      <formula>0</formula>
    </cfRule>
  </conditionalFormatting>
  <conditionalFormatting sqref="I1113">
    <cfRule type="cellIs" dxfId="8260" priority="6069" operator="greaterThan">
      <formula>5000000</formula>
    </cfRule>
  </conditionalFormatting>
  <conditionalFormatting sqref="I1113">
    <cfRule type="expression" dxfId="8259" priority="6068">
      <formula>ISTEXT($I$1113)</formula>
    </cfRule>
  </conditionalFormatting>
  <conditionalFormatting sqref="I1113">
    <cfRule type="cellIs" dxfId="8258" priority="6067" operator="lessThan">
      <formula>0</formula>
    </cfRule>
  </conditionalFormatting>
  <conditionalFormatting sqref="J1113">
    <cfRule type="cellIs" dxfId="8257" priority="6066" operator="greaterThan">
      <formula>5000000</formula>
    </cfRule>
  </conditionalFormatting>
  <conditionalFormatting sqref="J1113">
    <cfRule type="expression" dxfId="8256" priority="6065">
      <formula>ISTEXT($J$1113)</formula>
    </cfRule>
  </conditionalFormatting>
  <conditionalFormatting sqref="J1113">
    <cfRule type="cellIs" dxfId="8255" priority="6064" operator="lessThan">
      <formula>0</formula>
    </cfRule>
  </conditionalFormatting>
  <conditionalFormatting sqref="K1113">
    <cfRule type="cellIs" dxfId="8254" priority="6063" operator="greaterThan">
      <formula>5000000</formula>
    </cfRule>
  </conditionalFormatting>
  <conditionalFormatting sqref="K1113">
    <cfRule type="expression" dxfId="8253" priority="6062">
      <formula>ISTEXT($K$1113)</formula>
    </cfRule>
  </conditionalFormatting>
  <conditionalFormatting sqref="K1113">
    <cfRule type="cellIs" dxfId="8252" priority="6061" operator="lessThan">
      <formula>0</formula>
    </cfRule>
  </conditionalFormatting>
  <conditionalFormatting sqref="L1113">
    <cfRule type="cellIs" dxfId="8251" priority="6060" operator="greaterThan">
      <formula>5000000</formula>
    </cfRule>
  </conditionalFormatting>
  <conditionalFormatting sqref="L1113">
    <cfRule type="expression" dxfId="8250" priority="6059">
      <formula>ISTEXT($L$1113)</formula>
    </cfRule>
  </conditionalFormatting>
  <conditionalFormatting sqref="L1113">
    <cfRule type="cellIs" dxfId="8249" priority="6058" operator="lessThan">
      <formula>0</formula>
    </cfRule>
  </conditionalFormatting>
  <conditionalFormatting sqref="M1113">
    <cfRule type="cellIs" dxfId="8248" priority="6057" operator="greaterThan">
      <formula>5000000</formula>
    </cfRule>
  </conditionalFormatting>
  <conditionalFormatting sqref="M1113">
    <cfRule type="expression" dxfId="8247" priority="6056">
      <formula>ISTEXT($M$1113)</formula>
    </cfRule>
  </conditionalFormatting>
  <conditionalFormatting sqref="M1113">
    <cfRule type="cellIs" dxfId="8246" priority="6055" operator="lessThan">
      <formula>0</formula>
    </cfRule>
  </conditionalFormatting>
  <conditionalFormatting sqref="N1113">
    <cfRule type="cellIs" dxfId="8245" priority="6054" operator="greaterThan">
      <formula>5000000</formula>
    </cfRule>
  </conditionalFormatting>
  <conditionalFormatting sqref="N1113">
    <cfRule type="expression" dxfId="8244" priority="6053">
      <formula>ISTEXT($N$1113)</formula>
    </cfRule>
  </conditionalFormatting>
  <conditionalFormatting sqref="N1113">
    <cfRule type="cellIs" dxfId="8243" priority="6052" operator="lessThan">
      <formula>0</formula>
    </cfRule>
  </conditionalFormatting>
  <conditionalFormatting sqref="O1113">
    <cfRule type="cellIs" dxfId="8242" priority="6051" operator="greaterThan">
      <formula>5000000</formula>
    </cfRule>
  </conditionalFormatting>
  <conditionalFormatting sqref="O1113">
    <cfRule type="expression" dxfId="8241" priority="6050">
      <formula>ISTEXT($O$1113)</formula>
    </cfRule>
  </conditionalFormatting>
  <conditionalFormatting sqref="O1113">
    <cfRule type="cellIs" dxfId="8240" priority="6049" operator="lessThan">
      <formula>0</formula>
    </cfRule>
  </conditionalFormatting>
  <conditionalFormatting sqref="P1113">
    <cfRule type="cellIs" dxfId="8239" priority="6048" operator="greaterThan">
      <formula>5000000</formula>
    </cfRule>
  </conditionalFormatting>
  <conditionalFormatting sqref="P1113">
    <cfRule type="expression" dxfId="8238" priority="6047">
      <formula>ISTEXT($P$1113)</formula>
    </cfRule>
  </conditionalFormatting>
  <conditionalFormatting sqref="P1113">
    <cfRule type="cellIs" dxfId="8237" priority="6046" operator="lessThan">
      <formula>0</formula>
    </cfRule>
  </conditionalFormatting>
  <conditionalFormatting sqref="Q1113">
    <cfRule type="cellIs" dxfId="8236" priority="6045" operator="greaterThan">
      <formula>5000000</formula>
    </cfRule>
  </conditionalFormatting>
  <conditionalFormatting sqref="Q1113">
    <cfRule type="expression" dxfId="8235" priority="6044">
      <formula>ISTEXT($Q$1113)</formula>
    </cfRule>
  </conditionalFormatting>
  <conditionalFormatting sqref="Q1113">
    <cfRule type="cellIs" dxfId="8234" priority="6043" operator="lessThan">
      <formula>0</formula>
    </cfRule>
  </conditionalFormatting>
  <conditionalFormatting sqref="R1113">
    <cfRule type="cellIs" dxfId="8233" priority="6042" operator="greaterThan">
      <formula>5000000</formula>
    </cfRule>
  </conditionalFormatting>
  <conditionalFormatting sqref="R1113">
    <cfRule type="expression" dxfId="8232" priority="6041">
      <formula>ISTEXT($R$1113)</formula>
    </cfRule>
  </conditionalFormatting>
  <conditionalFormatting sqref="R1113">
    <cfRule type="cellIs" dxfId="8231" priority="6040" operator="lessThan">
      <formula>0</formula>
    </cfRule>
  </conditionalFormatting>
  <conditionalFormatting sqref="S1113">
    <cfRule type="cellIs" dxfId="8230" priority="6039" operator="greaterThan">
      <formula>5000000</formula>
    </cfRule>
  </conditionalFormatting>
  <conditionalFormatting sqref="S1113">
    <cfRule type="expression" dxfId="8229" priority="6038">
      <formula>ISTEXT($S$1113)</formula>
    </cfRule>
  </conditionalFormatting>
  <conditionalFormatting sqref="S1113">
    <cfRule type="cellIs" dxfId="8228" priority="6037" operator="lessThan">
      <formula>0</formula>
    </cfRule>
  </conditionalFormatting>
  <conditionalFormatting sqref="T1113">
    <cfRule type="cellIs" dxfId="8227" priority="6036" operator="greaterThan">
      <formula>5000000</formula>
    </cfRule>
  </conditionalFormatting>
  <conditionalFormatting sqref="T1113">
    <cfRule type="expression" dxfId="8226" priority="6035">
      <formula>ISTEXT($T$1113)</formula>
    </cfRule>
  </conditionalFormatting>
  <conditionalFormatting sqref="T1113">
    <cfRule type="cellIs" dxfId="8225" priority="6034" operator="lessThan">
      <formula>0</formula>
    </cfRule>
  </conditionalFormatting>
  <conditionalFormatting sqref="U1113">
    <cfRule type="cellIs" dxfId="8224" priority="6033" operator="greaterThan">
      <formula>5000000</formula>
    </cfRule>
  </conditionalFormatting>
  <conditionalFormatting sqref="U1113">
    <cfRule type="expression" dxfId="8223" priority="6032">
      <formula>ISTEXT($U$1113)</formula>
    </cfRule>
  </conditionalFormatting>
  <conditionalFormatting sqref="U1113">
    <cfRule type="cellIs" dxfId="8222" priority="6031" operator="lessThan">
      <formula>0</formula>
    </cfRule>
  </conditionalFormatting>
  <conditionalFormatting sqref="V1113">
    <cfRule type="cellIs" dxfId="8221" priority="6030" operator="greaterThan">
      <formula>5000000</formula>
    </cfRule>
  </conditionalFormatting>
  <conditionalFormatting sqref="V1113">
    <cfRule type="expression" dxfId="8220" priority="6029">
      <formula>ISTEXT($V$1113)</formula>
    </cfRule>
  </conditionalFormatting>
  <conditionalFormatting sqref="V1113">
    <cfRule type="cellIs" dxfId="8219" priority="6028" operator="lessThan">
      <formula>0</formula>
    </cfRule>
  </conditionalFormatting>
  <conditionalFormatting sqref="W1113">
    <cfRule type="cellIs" dxfId="8218" priority="6027" operator="greaterThan">
      <formula>5000000</formula>
    </cfRule>
  </conditionalFormatting>
  <conditionalFormatting sqref="W1113">
    <cfRule type="expression" dxfId="8217" priority="6026">
      <formula>ISTEXT($W$1113)</formula>
    </cfRule>
  </conditionalFormatting>
  <conditionalFormatting sqref="W1113">
    <cfRule type="cellIs" dxfId="8216" priority="6025" operator="lessThan">
      <formula>0</formula>
    </cfRule>
  </conditionalFormatting>
  <conditionalFormatting sqref="X1113">
    <cfRule type="cellIs" dxfId="8215" priority="6024" operator="greaterThan">
      <formula>5000000</formula>
    </cfRule>
  </conditionalFormatting>
  <conditionalFormatting sqref="X1113">
    <cfRule type="expression" dxfId="8214" priority="6023">
      <formula>ISTEXT($X$1113)</formula>
    </cfRule>
  </conditionalFormatting>
  <conditionalFormatting sqref="X1113">
    <cfRule type="cellIs" dxfId="8213" priority="6022" operator="lessThan">
      <formula>0</formula>
    </cfRule>
  </conditionalFormatting>
  <conditionalFormatting sqref="Y1113">
    <cfRule type="cellIs" dxfId="8212" priority="6021" operator="greaterThan">
      <formula>5000000</formula>
    </cfRule>
  </conditionalFormatting>
  <conditionalFormatting sqref="Y1113">
    <cfRule type="expression" dxfId="8211" priority="6020">
      <formula>ISTEXT($Y$1113)</formula>
    </cfRule>
  </conditionalFormatting>
  <conditionalFormatting sqref="Y1113">
    <cfRule type="cellIs" dxfId="8210" priority="6019" operator="lessThan">
      <formula>0</formula>
    </cfRule>
  </conditionalFormatting>
  <conditionalFormatting sqref="Z1113">
    <cfRule type="cellIs" dxfId="8209" priority="6018" operator="greaterThan">
      <formula>5000000</formula>
    </cfRule>
  </conditionalFormatting>
  <conditionalFormatting sqref="Z1113">
    <cfRule type="expression" dxfId="8208" priority="6017">
      <formula>ISTEXT($Z$1113)</formula>
    </cfRule>
  </conditionalFormatting>
  <conditionalFormatting sqref="Z1113">
    <cfRule type="cellIs" dxfId="8207" priority="6016" operator="lessThan">
      <formula>0</formula>
    </cfRule>
  </conditionalFormatting>
  <conditionalFormatting sqref="E1114">
    <cfRule type="cellIs" dxfId="8206" priority="6015" operator="greaterThan">
      <formula>5000000</formula>
    </cfRule>
  </conditionalFormatting>
  <conditionalFormatting sqref="E1114">
    <cfRule type="expression" dxfId="8205" priority="6014">
      <formula>ISTEXT($E$1114)</formula>
    </cfRule>
  </conditionalFormatting>
  <conditionalFormatting sqref="E1114">
    <cfRule type="cellIs" dxfId="8204" priority="6013" operator="lessThan">
      <formula>0</formula>
    </cfRule>
  </conditionalFormatting>
  <conditionalFormatting sqref="F1114">
    <cfRule type="cellIs" dxfId="8203" priority="6012" operator="greaterThan">
      <formula>5000000</formula>
    </cfRule>
  </conditionalFormatting>
  <conditionalFormatting sqref="F1114">
    <cfRule type="expression" dxfId="8202" priority="6011">
      <formula>ISTEXT($F$1114)</formula>
    </cfRule>
  </conditionalFormatting>
  <conditionalFormatting sqref="F1114">
    <cfRule type="cellIs" dxfId="8201" priority="6010" operator="lessThan">
      <formula>0</formula>
    </cfRule>
  </conditionalFormatting>
  <conditionalFormatting sqref="G1114">
    <cfRule type="cellIs" dxfId="8200" priority="6009" operator="greaterThan">
      <formula>5000000</formula>
    </cfRule>
  </conditionalFormatting>
  <conditionalFormatting sqref="G1114">
    <cfRule type="expression" dxfId="8199" priority="6008">
      <formula>ISTEXT($G$1114)</formula>
    </cfRule>
  </conditionalFormatting>
  <conditionalFormatting sqref="G1114">
    <cfRule type="cellIs" dxfId="8198" priority="6007" operator="lessThan">
      <formula>0</formula>
    </cfRule>
  </conditionalFormatting>
  <conditionalFormatting sqref="H1114">
    <cfRule type="cellIs" dxfId="8197" priority="6006" operator="greaterThan">
      <formula>5000000</formula>
    </cfRule>
  </conditionalFormatting>
  <conditionalFormatting sqref="H1114">
    <cfRule type="expression" dxfId="8196" priority="6005">
      <formula>ISTEXT($H$1114)</formula>
    </cfRule>
  </conditionalFormatting>
  <conditionalFormatting sqref="H1114">
    <cfRule type="cellIs" dxfId="8195" priority="6004" operator="lessThan">
      <formula>0</formula>
    </cfRule>
  </conditionalFormatting>
  <conditionalFormatting sqref="I1114">
    <cfRule type="cellIs" dxfId="8194" priority="6003" operator="greaterThan">
      <formula>5000000</formula>
    </cfRule>
  </conditionalFormatting>
  <conditionalFormatting sqref="I1114">
    <cfRule type="expression" dxfId="8193" priority="6002">
      <formula>ISTEXT($I$1114)</formula>
    </cfRule>
  </conditionalFormatting>
  <conditionalFormatting sqref="I1114">
    <cfRule type="cellIs" dxfId="8192" priority="6001" operator="lessThan">
      <formula>0</formula>
    </cfRule>
  </conditionalFormatting>
  <conditionalFormatting sqref="J1114">
    <cfRule type="cellIs" dxfId="8191" priority="6000" operator="greaterThan">
      <formula>5000000</formula>
    </cfRule>
  </conditionalFormatting>
  <conditionalFormatting sqref="J1114">
    <cfRule type="expression" dxfId="8190" priority="5999">
      <formula>ISTEXT($J$1114)</formula>
    </cfRule>
  </conditionalFormatting>
  <conditionalFormatting sqref="J1114">
    <cfRule type="cellIs" dxfId="8189" priority="5998" operator="lessThan">
      <formula>0</formula>
    </cfRule>
  </conditionalFormatting>
  <conditionalFormatting sqref="K1114">
    <cfRule type="cellIs" dxfId="8188" priority="5997" operator="greaterThan">
      <formula>5000000</formula>
    </cfRule>
  </conditionalFormatting>
  <conditionalFormatting sqref="K1114">
    <cfRule type="expression" dxfId="8187" priority="5996">
      <formula>ISTEXT($K$1114)</formula>
    </cfRule>
  </conditionalFormatting>
  <conditionalFormatting sqref="K1114">
    <cfRule type="cellIs" dxfId="8186" priority="5995" operator="lessThan">
      <formula>0</formula>
    </cfRule>
  </conditionalFormatting>
  <conditionalFormatting sqref="L1114">
    <cfRule type="cellIs" dxfId="8185" priority="5994" operator="greaterThan">
      <formula>5000000</formula>
    </cfRule>
  </conditionalFormatting>
  <conditionalFormatting sqref="L1114">
    <cfRule type="expression" dxfId="8184" priority="5993">
      <formula>ISTEXT($L$1114)</formula>
    </cfRule>
  </conditionalFormatting>
  <conditionalFormatting sqref="L1114">
    <cfRule type="cellIs" dxfId="8183" priority="5992" operator="lessThan">
      <formula>0</formula>
    </cfRule>
  </conditionalFormatting>
  <conditionalFormatting sqref="M1114">
    <cfRule type="cellIs" dxfId="8182" priority="5991" operator="greaterThan">
      <formula>5000000</formula>
    </cfRule>
  </conditionalFormatting>
  <conditionalFormatting sqref="M1114">
    <cfRule type="expression" dxfId="8181" priority="5990">
      <formula>ISTEXT($M$1114)</formula>
    </cfRule>
  </conditionalFormatting>
  <conditionalFormatting sqref="M1114">
    <cfRule type="cellIs" dxfId="8180" priority="5989" operator="lessThan">
      <formula>0</formula>
    </cfRule>
  </conditionalFormatting>
  <conditionalFormatting sqref="N1114">
    <cfRule type="cellIs" dxfId="8179" priority="5988" operator="greaterThan">
      <formula>5000000</formula>
    </cfRule>
  </conditionalFormatting>
  <conditionalFormatting sqref="N1114">
    <cfRule type="expression" dxfId="8178" priority="5987">
      <formula>ISTEXT($N$1114)</formula>
    </cfRule>
  </conditionalFormatting>
  <conditionalFormatting sqref="N1114">
    <cfRule type="cellIs" dxfId="8177" priority="5986" operator="lessThan">
      <formula>0</formula>
    </cfRule>
  </conditionalFormatting>
  <conditionalFormatting sqref="O1114">
    <cfRule type="cellIs" dxfId="8176" priority="5985" operator="greaterThan">
      <formula>5000000</formula>
    </cfRule>
  </conditionalFormatting>
  <conditionalFormatting sqref="O1114">
    <cfRule type="expression" dxfId="8175" priority="5984">
      <formula>ISTEXT($O$1114)</formula>
    </cfRule>
  </conditionalFormatting>
  <conditionalFormatting sqref="O1114">
    <cfRule type="cellIs" dxfId="8174" priority="5983" operator="lessThan">
      <formula>0</formula>
    </cfRule>
  </conditionalFormatting>
  <conditionalFormatting sqref="P1114">
    <cfRule type="cellIs" dxfId="8173" priority="5982" operator="greaterThan">
      <formula>5000000</formula>
    </cfRule>
  </conditionalFormatting>
  <conditionalFormatting sqref="P1114">
    <cfRule type="expression" dxfId="8172" priority="5981">
      <formula>ISTEXT($P$1114)</formula>
    </cfRule>
  </conditionalFormatting>
  <conditionalFormatting sqref="P1114">
    <cfRule type="cellIs" dxfId="8171" priority="5980" operator="lessThan">
      <formula>0</formula>
    </cfRule>
  </conditionalFormatting>
  <conditionalFormatting sqref="Q1114">
    <cfRule type="cellIs" dxfId="8170" priority="5979" operator="greaterThan">
      <formula>5000000</formula>
    </cfRule>
  </conditionalFormatting>
  <conditionalFormatting sqref="Q1114">
    <cfRule type="expression" dxfId="8169" priority="5978">
      <formula>ISTEXT($Q$1114)</formula>
    </cfRule>
  </conditionalFormatting>
  <conditionalFormatting sqref="Q1114">
    <cfRule type="cellIs" dxfId="8168" priority="5977" operator="lessThan">
      <formula>0</formula>
    </cfRule>
  </conditionalFormatting>
  <conditionalFormatting sqref="R1114">
    <cfRule type="cellIs" dxfId="8167" priority="5976" operator="greaterThan">
      <formula>5000000</formula>
    </cfRule>
  </conditionalFormatting>
  <conditionalFormatting sqref="R1114">
    <cfRule type="expression" dxfId="8166" priority="5975">
      <formula>ISTEXT($R$1114)</formula>
    </cfRule>
  </conditionalFormatting>
  <conditionalFormatting sqref="R1114">
    <cfRule type="cellIs" dxfId="8165" priority="5974" operator="lessThan">
      <formula>0</formula>
    </cfRule>
  </conditionalFormatting>
  <conditionalFormatting sqref="S1114">
    <cfRule type="cellIs" dxfId="8164" priority="5973" operator="greaterThan">
      <formula>5000000</formula>
    </cfRule>
  </conditionalFormatting>
  <conditionalFormatting sqref="S1114">
    <cfRule type="expression" dxfId="8163" priority="5972">
      <formula>ISTEXT($S$1114)</formula>
    </cfRule>
  </conditionalFormatting>
  <conditionalFormatting sqref="S1114">
    <cfRule type="cellIs" dxfId="8162" priority="5971" operator="lessThan">
      <formula>0</formula>
    </cfRule>
  </conditionalFormatting>
  <conditionalFormatting sqref="T1114">
    <cfRule type="cellIs" dxfId="8161" priority="5970" operator="greaterThan">
      <formula>5000000</formula>
    </cfRule>
  </conditionalFormatting>
  <conditionalFormatting sqref="T1114">
    <cfRule type="expression" dxfId="8160" priority="5969">
      <formula>ISTEXT($T$1114)</formula>
    </cfRule>
  </conditionalFormatting>
  <conditionalFormatting sqref="T1114">
    <cfRule type="cellIs" dxfId="8159" priority="5968" operator="lessThan">
      <formula>0</formula>
    </cfRule>
  </conditionalFormatting>
  <conditionalFormatting sqref="U1114">
    <cfRule type="cellIs" dxfId="8158" priority="5967" operator="greaterThan">
      <formula>5000000</formula>
    </cfRule>
  </conditionalFormatting>
  <conditionalFormatting sqref="U1114">
    <cfRule type="expression" dxfId="8157" priority="5966">
      <formula>ISTEXT($U$1114)</formula>
    </cfRule>
  </conditionalFormatting>
  <conditionalFormatting sqref="U1114">
    <cfRule type="cellIs" dxfId="8156" priority="5965" operator="lessThan">
      <formula>0</formula>
    </cfRule>
  </conditionalFormatting>
  <conditionalFormatting sqref="V1114">
    <cfRule type="cellIs" dxfId="8155" priority="5964" operator="greaterThan">
      <formula>5000000</formula>
    </cfRule>
  </conditionalFormatting>
  <conditionalFormatting sqref="V1114">
    <cfRule type="expression" dxfId="8154" priority="5963">
      <formula>ISTEXT($V$1114)</formula>
    </cfRule>
  </conditionalFormatting>
  <conditionalFormatting sqref="V1114">
    <cfRule type="cellIs" dxfId="8153" priority="5962" operator="lessThan">
      <formula>0</formula>
    </cfRule>
  </conditionalFormatting>
  <conditionalFormatting sqref="W1114">
    <cfRule type="cellIs" dxfId="8152" priority="5961" operator="greaterThan">
      <formula>5000000</formula>
    </cfRule>
  </conditionalFormatting>
  <conditionalFormatting sqref="W1114">
    <cfRule type="expression" dxfId="8151" priority="5960">
      <formula>ISTEXT($W$1114)</formula>
    </cfRule>
  </conditionalFormatting>
  <conditionalFormatting sqref="W1114">
    <cfRule type="cellIs" dxfId="8150" priority="5959" operator="lessThan">
      <formula>0</formula>
    </cfRule>
  </conditionalFormatting>
  <conditionalFormatting sqref="X1114">
    <cfRule type="cellIs" dxfId="8149" priority="5958" operator="greaterThan">
      <formula>5000000</formula>
    </cfRule>
  </conditionalFormatting>
  <conditionalFormatting sqref="X1114">
    <cfRule type="expression" dxfId="8148" priority="5957">
      <formula>ISTEXT($X$1114)</formula>
    </cfRule>
  </conditionalFormatting>
  <conditionalFormatting sqref="X1114">
    <cfRule type="cellIs" dxfId="8147" priority="5956" operator="lessThan">
      <formula>0</formula>
    </cfRule>
  </conditionalFormatting>
  <conditionalFormatting sqref="Y1114">
    <cfRule type="cellIs" dxfId="8146" priority="5955" operator="greaterThan">
      <formula>5000000</formula>
    </cfRule>
  </conditionalFormatting>
  <conditionalFormatting sqref="Y1114">
    <cfRule type="expression" dxfId="8145" priority="5954">
      <formula>ISTEXT($Y$1114)</formula>
    </cfRule>
  </conditionalFormatting>
  <conditionalFormatting sqref="Y1114">
    <cfRule type="cellIs" dxfId="8144" priority="5953" operator="lessThan">
      <formula>0</formula>
    </cfRule>
  </conditionalFormatting>
  <conditionalFormatting sqref="Z1114">
    <cfRule type="cellIs" dxfId="8143" priority="5952" operator="greaterThan">
      <formula>5000000</formula>
    </cfRule>
  </conditionalFormatting>
  <conditionalFormatting sqref="Z1114">
    <cfRule type="expression" dxfId="8142" priority="5951">
      <formula>ISTEXT($Z$1114)</formula>
    </cfRule>
  </conditionalFormatting>
  <conditionalFormatting sqref="Z1114">
    <cfRule type="cellIs" dxfId="8141" priority="5950" operator="lessThan">
      <formula>0</formula>
    </cfRule>
  </conditionalFormatting>
  <conditionalFormatting sqref="E1115">
    <cfRule type="cellIs" dxfId="8140" priority="5949" operator="greaterThan">
      <formula>5000000</formula>
    </cfRule>
  </conditionalFormatting>
  <conditionalFormatting sqref="E1115">
    <cfRule type="expression" dxfId="8139" priority="5948">
      <formula>ISTEXT($E$1115)</formula>
    </cfRule>
  </conditionalFormatting>
  <conditionalFormatting sqref="E1115">
    <cfRule type="cellIs" dxfId="8138" priority="5947" operator="lessThan">
      <formula>0</formula>
    </cfRule>
  </conditionalFormatting>
  <conditionalFormatting sqref="F1115">
    <cfRule type="cellIs" dxfId="8137" priority="5946" operator="greaterThan">
      <formula>5000000</formula>
    </cfRule>
  </conditionalFormatting>
  <conditionalFormatting sqref="F1115">
    <cfRule type="expression" dxfId="8136" priority="5945">
      <formula>ISTEXT($F$1115)</formula>
    </cfRule>
  </conditionalFormatting>
  <conditionalFormatting sqref="F1115">
    <cfRule type="cellIs" dxfId="8135" priority="5944" operator="lessThan">
      <formula>0</formula>
    </cfRule>
  </conditionalFormatting>
  <conditionalFormatting sqref="G1115">
    <cfRule type="cellIs" dxfId="8134" priority="5943" operator="greaterThan">
      <formula>5000000</formula>
    </cfRule>
  </conditionalFormatting>
  <conditionalFormatting sqref="G1115">
    <cfRule type="expression" dxfId="8133" priority="5942">
      <formula>ISTEXT($G$1115)</formula>
    </cfRule>
  </conditionalFormatting>
  <conditionalFormatting sqref="G1115">
    <cfRule type="cellIs" dxfId="8132" priority="5941" operator="lessThan">
      <formula>0</formula>
    </cfRule>
  </conditionalFormatting>
  <conditionalFormatting sqref="H1115">
    <cfRule type="cellIs" dxfId="8131" priority="5940" operator="greaterThan">
      <formula>5000000</formula>
    </cfRule>
  </conditionalFormatting>
  <conditionalFormatting sqref="H1115">
    <cfRule type="expression" dxfId="8130" priority="5939">
      <formula>ISTEXT($H$1115)</formula>
    </cfRule>
  </conditionalFormatting>
  <conditionalFormatting sqref="H1115">
    <cfRule type="cellIs" dxfId="8129" priority="5938" operator="lessThan">
      <formula>0</formula>
    </cfRule>
  </conditionalFormatting>
  <conditionalFormatting sqref="I1115">
    <cfRule type="cellIs" dxfId="8128" priority="5937" operator="greaterThan">
      <formula>5000000</formula>
    </cfRule>
  </conditionalFormatting>
  <conditionalFormatting sqref="I1115">
    <cfRule type="expression" dxfId="8127" priority="5936">
      <formula>ISTEXT($I$1115)</formula>
    </cfRule>
  </conditionalFormatting>
  <conditionalFormatting sqref="I1115">
    <cfRule type="cellIs" dxfId="8126" priority="5935" operator="lessThan">
      <formula>0</formula>
    </cfRule>
  </conditionalFormatting>
  <conditionalFormatting sqref="J1115">
    <cfRule type="cellIs" dxfId="8125" priority="5934" operator="greaterThan">
      <formula>5000000</formula>
    </cfRule>
  </conditionalFormatting>
  <conditionalFormatting sqref="J1115">
    <cfRule type="expression" dxfId="8124" priority="5933">
      <formula>ISTEXT($J$1115)</formula>
    </cfRule>
  </conditionalFormatting>
  <conditionalFormatting sqref="J1115">
    <cfRule type="cellIs" dxfId="8123" priority="5932" operator="lessThan">
      <formula>0</formula>
    </cfRule>
  </conditionalFormatting>
  <conditionalFormatting sqref="K1115">
    <cfRule type="cellIs" dxfId="8122" priority="5931" operator="greaterThan">
      <formula>5000000</formula>
    </cfRule>
  </conditionalFormatting>
  <conditionalFormatting sqref="K1115">
    <cfRule type="expression" dxfId="8121" priority="5930">
      <formula>ISTEXT($K$1115)</formula>
    </cfRule>
  </conditionalFormatting>
  <conditionalFormatting sqref="K1115">
    <cfRule type="cellIs" dxfId="8120" priority="5929" operator="lessThan">
      <formula>0</formula>
    </cfRule>
  </conditionalFormatting>
  <conditionalFormatting sqref="L1115">
    <cfRule type="cellIs" dxfId="8119" priority="5928" operator="greaterThan">
      <formula>5000000</formula>
    </cfRule>
  </conditionalFormatting>
  <conditionalFormatting sqref="L1115">
    <cfRule type="expression" dxfId="8118" priority="5927">
      <formula>ISTEXT($L$1115)</formula>
    </cfRule>
  </conditionalFormatting>
  <conditionalFormatting sqref="L1115">
    <cfRule type="cellIs" dxfId="8117" priority="5926" operator="lessThan">
      <formula>0</formula>
    </cfRule>
  </conditionalFormatting>
  <conditionalFormatting sqref="M1115">
    <cfRule type="cellIs" dxfId="8116" priority="5925" operator="greaterThan">
      <formula>5000000</formula>
    </cfRule>
  </conditionalFormatting>
  <conditionalFormatting sqref="M1115">
    <cfRule type="expression" dxfId="8115" priority="5924">
      <formula>ISTEXT($M$1115)</formula>
    </cfRule>
  </conditionalFormatting>
  <conditionalFormatting sqref="M1115">
    <cfRule type="cellIs" dxfId="8114" priority="5923" operator="lessThan">
      <formula>0</formula>
    </cfRule>
  </conditionalFormatting>
  <conditionalFormatting sqref="N1115">
    <cfRule type="cellIs" dxfId="8113" priority="5922" operator="greaterThan">
      <formula>5000000</formula>
    </cfRule>
  </conditionalFormatting>
  <conditionalFormatting sqref="N1115">
    <cfRule type="expression" dxfId="8112" priority="5921">
      <formula>ISTEXT($N$1115)</formula>
    </cfRule>
  </conditionalFormatting>
  <conditionalFormatting sqref="N1115">
    <cfRule type="cellIs" dxfId="8111" priority="5920" operator="lessThan">
      <formula>0</formula>
    </cfRule>
  </conditionalFormatting>
  <conditionalFormatting sqref="O1115">
    <cfRule type="cellIs" dxfId="8110" priority="5919" operator="greaterThan">
      <formula>5000000</formula>
    </cfRule>
  </conditionalFormatting>
  <conditionalFormatting sqref="O1115">
    <cfRule type="expression" dxfId="8109" priority="5918">
      <formula>ISTEXT($O$1115)</formula>
    </cfRule>
  </conditionalFormatting>
  <conditionalFormatting sqref="O1115">
    <cfRule type="cellIs" dxfId="8108" priority="5917" operator="lessThan">
      <formula>0</formula>
    </cfRule>
  </conditionalFormatting>
  <conditionalFormatting sqref="P1115">
    <cfRule type="cellIs" dxfId="8107" priority="5916" operator="greaterThan">
      <formula>5000000</formula>
    </cfRule>
  </conditionalFormatting>
  <conditionalFormatting sqref="P1115">
    <cfRule type="expression" dxfId="8106" priority="5915">
      <formula>ISTEXT($P$1115)</formula>
    </cfRule>
  </conditionalFormatting>
  <conditionalFormatting sqref="P1115">
    <cfRule type="cellIs" dxfId="8105" priority="5914" operator="lessThan">
      <formula>0</formula>
    </cfRule>
  </conditionalFormatting>
  <conditionalFormatting sqref="Q1115">
    <cfRule type="cellIs" dxfId="8104" priority="5913" operator="greaterThan">
      <formula>5000000</formula>
    </cfRule>
  </conditionalFormatting>
  <conditionalFormatting sqref="Q1115">
    <cfRule type="expression" dxfId="8103" priority="5912">
      <formula>ISTEXT($Q$1115)</formula>
    </cfRule>
  </conditionalFormatting>
  <conditionalFormatting sqref="Q1115">
    <cfRule type="cellIs" dxfId="8102" priority="5911" operator="lessThan">
      <formula>0</formula>
    </cfRule>
  </conditionalFormatting>
  <conditionalFormatting sqref="R1115">
    <cfRule type="cellIs" dxfId="8101" priority="5910" operator="greaterThan">
      <formula>5000000</formula>
    </cfRule>
  </conditionalFormatting>
  <conditionalFormatting sqref="R1115">
    <cfRule type="expression" dxfId="8100" priority="5909">
      <formula>ISTEXT($R$1115)</formula>
    </cfRule>
  </conditionalFormatting>
  <conditionalFormatting sqref="R1115">
    <cfRule type="cellIs" dxfId="8099" priority="5908" operator="lessThan">
      <formula>0</formula>
    </cfRule>
  </conditionalFormatting>
  <conditionalFormatting sqref="S1115">
    <cfRule type="cellIs" dxfId="8098" priority="5907" operator="greaterThan">
      <formula>5000000</formula>
    </cfRule>
  </conditionalFormatting>
  <conditionalFormatting sqref="S1115">
    <cfRule type="expression" dxfId="8097" priority="5906">
      <formula>ISTEXT($S$1115)</formula>
    </cfRule>
  </conditionalFormatting>
  <conditionalFormatting sqref="S1115">
    <cfRule type="cellIs" dxfId="8096" priority="5905" operator="lessThan">
      <formula>0</formula>
    </cfRule>
  </conditionalFormatting>
  <conditionalFormatting sqref="T1115">
    <cfRule type="cellIs" dxfId="8095" priority="5904" operator="greaterThan">
      <formula>5000000</formula>
    </cfRule>
  </conditionalFormatting>
  <conditionalFormatting sqref="T1115">
    <cfRule type="expression" dxfId="8094" priority="5903">
      <formula>ISTEXT($T$1115)</formula>
    </cfRule>
  </conditionalFormatting>
  <conditionalFormatting sqref="T1115">
    <cfRule type="cellIs" dxfId="8093" priority="5902" operator="lessThan">
      <formula>0</formula>
    </cfRule>
  </conditionalFormatting>
  <conditionalFormatting sqref="U1115">
    <cfRule type="cellIs" dxfId="8092" priority="5901" operator="greaterThan">
      <formula>5000000</formula>
    </cfRule>
  </conditionalFormatting>
  <conditionalFormatting sqref="U1115">
    <cfRule type="expression" dxfId="8091" priority="5900">
      <formula>ISTEXT($U$1115)</formula>
    </cfRule>
  </conditionalFormatting>
  <conditionalFormatting sqref="U1115">
    <cfRule type="cellIs" dxfId="8090" priority="5899" operator="lessThan">
      <formula>0</formula>
    </cfRule>
  </conditionalFormatting>
  <conditionalFormatting sqref="V1115">
    <cfRule type="cellIs" dxfId="8089" priority="5898" operator="greaterThan">
      <formula>5000000</formula>
    </cfRule>
  </conditionalFormatting>
  <conditionalFormatting sqref="V1115">
    <cfRule type="expression" dxfId="8088" priority="5897">
      <formula>ISTEXT($V$1115)</formula>
    </cfRule>
  </conditionalFormatting>
  <conditionalFormatting sqref="V1115">
    <cfRule type="cellIs" dxfId="8087" priority="5896" operator="lessThan">
      <formula>0</formula>
    </cfRule>
  </conditionalFormatting>
  <conditionalFormatting sqref="W1115">
    <cfRule type="cellIs" dxfId="8086" priority="5895" operator="greaterThan">
      <formula>5000000</formula>
    </cfRule>
  </conditionalFormatting>
  <conditionalFormatting sqref="W1115">
    <cfRule type="expression" dxfId="8085" priority="5894">
      <formula>ISTEXT($W$1115)</formula>
    </cfRule>
  </conditionalFormatting>
  <conditionalFormatting sqref="W1115">
    <cfRule type="cellIs" dxfId="8084" priority="5893" operator="lessThan">
      <formula>0</formula>
    </cfRule>
  </conditionalFormatting>
  <conditionalFormatting sqref="X1115">
    <cfRule type="cellIs" dxfId="8083" priority="5892" operator="greaterThan">
      <formula>5000000</formula>
    </cfRule>
  </conditionalFormatting>
  <conditionalFormatting sqref="X1115">
    <cfRule type="expression" dxfId="8082" priority="5891">
      <formula>ISTEXT($X$1115)</formula>
    </cfRule>
  </conditionalFormatting>
  <conditionalFormatting sqref="X1115">
    <cfRule type="cellIs" dxfId="8081" priority="5890" operator="lessThan">
      <formula>0</formula>
    </cfRule>
  </conditionalFormatting>
  <conditionalFormatting sqref="Y1115">
    <cfRule type="cellIs" dxfId="8080" priority="5889" operator="greaterThan">
      <formula>5000000</formula>
    </cfRule>
  </conditionalFormatting>
  <conditionalFormatting sqref="Y1115">
    <cfRule type="expression" dxfId="8079" priority="5888">
      <formula>ISTEXT($Y$1115)</formula>
    </cfRule>
  </conditionalFormatting>
  <conditionalFormatting sqref="Y1115">
    <cfRule type="cellIs" dxfId="8078" priority="5887" operator="lessThan">
      <formula>0</formula>
    </cfRule>
  </conditionalFormatting>
  <conditionalFormatting sqref="Z1115">
    <cfRule type="cellIs" dxfId="8077" priority="5886" operator="greaterThan">
      <formula>5000000</formula>
    </cfRule>
  </conditionalFormatting>
  <conditionalFormatting sqref="Z1115">
    <cfRule type="expression" dxfId="8076" priority="5885">
      <formula>ISTEXT($Z$1115)</formula>
    </cfRule>
  </conditionalFormatting>
  <conditionalFormatting sqref="Z1115">
    <cfRule type="cellIs" dxfId="8075" priority="5884" operator="lessThan">
      <formula>0</formula>
    </cfRule>
  </conditionalFormatting>
  <conditionalFormatting sqref="D1121">
    <cfRule type="cellIs" dxfId="8074" priority="5883" operator="greaterThan">
      <formula>5000000</formula>
    </cfRule>
  </conditionalFormatting>
  <conditionalFormatting sqref="D1121">
    <cfRule type="expression" dxfId="8073" priority="5882">
      <formula>ISTEXT($D$1121)</formula>
    </cfRule>
  </conditionalFormatting>
  <conditionalFormatting sqref="D1121">
    <cfRule type="cellIs" dxfId="8072" priority="5881" operator="lessThan">
      <formula>0</formula>
    </cfRule>
  </conditionalFormatting>
  <conditionalFormatting sqref="E1121">
    <cfRule type="cellIs" dxfId="8071" priority="5880" operator="greaterThan">
      <formula>5000000</formula>
    </cfRule>
  </conditionalFormatting>
  <conditionalFormatting sqref="E1121">
    <cfRule type="expression" dxfId="8070" priority="5879">
      <formula>ISTEXT($E$1121)</formula>
    </cfRule>
  </conditionalFormatting>
  <conditionalFormatting sqref="E1121">
    <cfRule type="cellIs" dxfId="8069" priority="5878" operator="lessThan">
      <formula>0</formula>
    </cfRule>
  </conditionalFormatting>
  <conditionalFormatting sqref="F1121">
    <cfRule type="cellIs" dxfId="8068" priority="5877" operator="greaterThan">
      <formula>5000000</formula>
    </cfRule>
  </conditionalFormatting>
  <conditionalFormatting sqref="F1121">
    <cfRule type="expression" dxfId="8067" priority="5876">
      <formula>ISTEXT($F$1121)</formula>
    </cfRule>
  </conditionalFormatting>
  <conditionalFormatting sqref="F1121">
    <cfRule type="cellIs" dxfId="8066" priority="5875" operator="lessThan">
      <formula>0</formula>
    </cfRule>
  </conditionalFormatting>
  <conditionalFormatting sqref="G1121">
    <cfRule type="cellIs" dxfId="8065" priority="5874" operator="greaterThan">
      <formula>5000000</formula>
    </cfRule>
  </conditionalFormatting>
  <conditionalFormatting sqref="G1121">
    <cfRule type="expression" dxfId="8064" priority="5873">
      <formula>ISTEXT($G$1121)</formula>
    </cfRule>
  </conditionalFormatting>
  <conditionalFormatting sqref="G1121">
    <cfRule type="cellIs" dxfId="8063" priority="5872" operator="lessThan">
      <formula>0</formula>
    </cfRule>
  </conditionalFormatting>
  <conditionalFormatting sqref="H1121">
    <cfRule type="cellIs" dxfId="8062" priority="5871" operator="greaterThan">
      <formula>5000000</formula>
    </cfRule>
  </conditionalFormatting>
  <conditionalFormatting sqref="H1121">
    <cfRule type="expression" dxfId="8061" priority="5870">
      <formula>ISTEXT($H$1121)</formula>
    </cfRule>
  </conditionalFormatting>
  <conditionalFormatting sqref="H1121">
    <cfRule type="cellIs" dxfId="8060" priority="5869" operator="lessThan">
      <formula>0</formula>
    </cfRule>
  </conditionalFormatting>
  <conditionalFormatting sqref="I1121">
    <cfRule type="cellIs" dxfId="8059" priority="5868" operator="greaterThan">
      <formula>5000000</formula>
    </cfRule>
  </conditionalFormatting>
  <conditionalFormatting sqref="I1121">
    <cfRule type="expression" dxfId="8058" priority="5867">
      <formula>ISTEXT($I$1121)</formula>
    </cfRule>
  </conditionalFormatting>
  <conditionalFormatting sqref="I1121">
    <cfRule type="cellIs" dxfId="8057" priority="5866" operator="lessThan">
      <formula>0</formula>
    </cfRule>
  </conditionalFormatting>
  <conditionalFormatting sqref="J1121">
    <cfRule type="cellIs" dxfId="8056" priority="5865" operator="greaterThan">
      <formula>5000000</formula>
    </cfRule>
  </conditionalFormatting>
  <conditionalFormatting sqref="J1121">
    <cfRule type="expression" dxfId="8055" priority="5864">
      <formula>ISTEXT($J$1121)</formula>
    </cfRule>
  </conditionalFormatting>
  <conditionalFormatting sqref="J1121">
    <cfRule type="cellIs" dxfId="8054" priority="5863" operator="lessThan">
      <formula>0</formula>
    </cfRule>
  </conditionalFormatting>
  <conditionalFormatting sqref="K1121">
    <cfRule type="cellIs" dxfId="8053" priority="5862" operator="greaterThan">
      <formula>5000000</formula>
    </cfRule>
  </conditionalFormatting>
  <conditionalFormatting sqref="K1121">
    <cfRule type="expression" dxfId="8052" priority="5861">
      <formula>ISTEXT($K$1121)</formula>
    </cfRule>
  </conditionalFormatting>
  <conditionalFormatting sqref="K1121">
    <cfRule type="cellIs" dxfId="8051" priority="5860" operator="lessThan">
      <formula>0</formula>
    </cfRule>
  </conditionalFormatting>
  <conditionalFormatting sqref="L1121">
    <cfRule type="cellIs" dxfId="8050" priority="5859" operator="greaterThan">
      <formula>5000000</formula>
    </cfRule>
  </conditionalFormatting>
  <conditionalFormatting sqref="L1121">
    <cfRule type="expression" dxfId="8049" priority="5858">
      <formula>ISTEXT($L$1121)</formula>
    </cfRule>
  </conditionalFormatting>
  <conditionalFormatting sqref="L1121">
    <cfRule type="cellIs" dxfId="8048" priority="5857" operator="lessThan">
      <formula>0</formula>
    </cfRule>
  </conditionalFormatting>
  <conditionalFormatting sqref="M1121">
    <cfRule type="cellIs" dxfId="8047" priority="5856" operator="greaterThan">
      <formula>5000000</formula>
    </cfRule>
  </conditionalFormatting>
  <conditionalFormatting sqref="M1121">
    <cfRule type="expression" dxfId="8046" priority="5855">
      <formula>ISTEXT($M$1121)</formula>
    </cfRule>
  </conditionalFormatting>
  <conditionalFormatting sqref="M1121">
    <cfRule type="cellIs" dxfId="8045" priority="5854" operator="lessThan">
      <formula>0</formula>
    </cfRule>
  </conditionalFormatting>
  <conditionalFormatting sqref="N1121">
    <cfRule type="cellIs" dxfId="8044" priority="5853" operator="greaterThan">
      <formula>5000000</formula>
    </cfRule>
  </conditionalFormatting>
  <conditionalFormatting sqref="N1121">
    <cfRule type="expression" dxfId="8043" priority="5852">
      <formula>ISTEXT($N$1121)</formula>
    </cfRule>
  </conditionalFormatting>
  <conditionalFormatting sqref="N1121">
    <cfRule type="cellIs" dxfId="8042" priority="5851" operator="lessThan">
      <formula>0</formula>
    </cfRule>
  </conditionalFormatting>
  <conditionalFormatting sqref="O1121">
    <cfRule type="cellIs" dxfId="8041" priority="5850" operator="greaterThan">
      <formula>5000000</formula>
    </cfRule>
  </conditionalFormatting>
  <conditionalFormatting sqref="O1121">
    <cfRule type="expression" dxfId="8040" priority="5849">
      <formula>ISTEXT($O$1121)</formula>
    </cfRule>
  </conditionalFormatting>
  <conditionalFormatting sqref="O1121">
    <cfRule type="cellIs" dxfId="8039" priority="5848" operator="lessThan">
      <formula>0</formula>
    </cfRule>
  </conditionalFormatting>
  <conditionalFormatting sqref="P1121">
    <cfRule type="cellIs" dxfId="8038" priority="5847" operator="greaterThan">
      <formula>5000000</formula>
    </cfRule>
  </conditionalFormatting>
  <conditionalFormatting sqref="P1121">
    <cfRule type="expression" dxfId="8037" priority="5846">
      <formula>ISTEXT($P$1121)</formula>
    </cfRule>
  </conditionalFormatting>
  <conditionalFormatting sqref="P1121">
    <cfRule type="cellIs" dxfId="8036" priority="5845" operator="lessThan">
      <formula>0</formula>
    </cfRule>
  </conditionalFormatting>
  <conditionalFormatting sqref="Q1121">
    <cfRule type="cellIs" dxfId="8035" priority="5844" operator="greaterThan">
      <formula>5000000</formula>
    </cfRule>
  </conditionalFormatting>
  <conditionalFormatting sqref="Q1121">
    <cfRule type="expression" dxfId="8034" priority="5843">
      <formula>ISTEXT($Q$1121)</formula>
    </cfRule>
  </conditionalFormatting>
  <conditionalFormatting sqref="Q1121">
    <cfRule type="cellIs" dxfId="8033" priority="5842" operator="lessThan">
      <formula>0</formula>
    </cfRule>
  </conditionalFormatting>
  <conditionalFormatting sqref="R1121">
    <cfRule type="cellIs" dxfId="8032" priority="5841" operator="greaterThan">
      <formula>5000000</formula>
    </cfRule>
  </conditionalFormatting>
  <conditionalFormatting sqref="R1121">
    <cfRule type="expression" dxfId="8031" priority="5840">
      <formula>ISTEXT($R$1121)</formula>
    </cfRule>
  </conditionalFormatting>
  <conditionalFormatting sqref="R1121">
    <cfRule type="cellIs" dxfId="8030" priority="5839" operator="lessThan">
      <formula>0</formula>
    </cfRule>
  </conditionalFormatting>
  <conditionalFormatting sqref="S1121">
    <cfRule type="cellIs" dxfId="8029" priority="5838" operator="greaterThan">
      <formula>5000000</formula>
    </cfRule>
  </conditionalFormatting>
  <conditionalFormatting sqref="S1121">
    <cfRule type="expression" dxfId="8028" priority="5837">
      <formula>ISTEXT($S$1121)</formula>
    </cfRule>
  </conditionalFormatting>
  <conditionalFormatting sqref="S1121">
    <cfRule type="cellIs" dxfId="8027" priority="5836" operator="lessThan">
      <formula>0</formula>
    </cfRule>
  </conditionalFormatting>
  <conditionalFormatting sqref="T1121">
    <cfRule type="cellIs" dxfId="8026" priority="5835" operator="greaterThan">
      <formula>5000000</formula>
    </cfRule>
  </conditionalFormatting>
  <conditionalFormatting sqref="T1121">
    <cfRule type="expression" dxfId="8025" priority="5834">
      <formula>ISTEXT($T$1121)</formula>
    </cfRule>
  </conditionalFormatting>
  <conditionalFormatting sqref="T1121">
    <cfRule type="cellIs" dxfId="8024" priority="5833" operator="lessThan">
      <formula>0</formula>
    </cfRule>
  </conditionalFormatting>
  <conditionalFormatting sqref="U1121">
    <cfRule type="cellIs" dxfId="8023" priority="5832" operator="greaterThan">
      <formula>5000000</formula>
    </cfRule>
  </conditionalFormatting>
  <conditionalFormatting sqref="U1121">
    <cfRule type="expression" dxfId="8022" priority="5831">
      <formula>ISTEXT($U$1121)</formula>
    </cfRule>
  </conditionalFormatting>
  <conditionalFormatting sqref="U1121">
    <cfRule type="cellIs" dxfId="8021" priority="5830" operator="lessThan">
      <formula>0</formula>
    </cfRule>
  </conditionalFormatting>
  <conditionalFormatting sqref="V1121">
    <cfRule type="cellIs" dxfId="8020" priority="5829" operator="greaterThan">
      <formula>5000000</formula>
    </cfRule>
  </conditionalFormatting>
  <conditionalFormatting sqref="V1121">
    <cfRule type="expression" dxfId="8019" priority="5828">
      <formula>ISTEXT($V$1121)</formula>
    </cfRule>
  </conditionalFormatting>
  <conditionalFormatting sqref="V1121">
    <cfRule type="cellIs" dxfId="8018" priority="5827" operator="lessThan">
      <formula>0</formula>
    </cfRule>
  </conditionalFormatting>
  <conditionalFormatting sqref="W1121">
    <cfRule type="cellIs" dxfId="8017" priority="5826" operator="greaterThan">
      <formula>5000000</formula>
    </cfRule>
  </conditionalFormatting>
  <conditionalFormatting sqref="W1121">
    <cfRule type="expression" dxfId="8016" priority="5825">
      <formula>ISTEXT($W$1121)</formula>
    </cfRule>
  </conditionalFormatting>
  <conditionalFormatting sqref="W1121">
    <cfRule type="cellIs" dxfId="8015" priority="5824" operator="lessThan">
      <formula>0</formula>
    </cfRule>
  </conditionalFormatting>
  <conditionalFormatting sqref="X1121">
    <cfRule type="cellIs" dxfId="8014" priority="5823" operator="greaterThan">
      <formula>5000000</formula>
    </cfRule>
  </conditionalFormatting>
  <conditionalFormatting sqref="X1121">
    <cfRule type="expression" dxfId="8013" priority="5822">
      <formula>ISTEXT($X$1121)</formula>
    </cfRule>
  </conditionalFormatting>
  <conditionalFormatting sqref="X1121">
    <cfRule type="cellIs" dxfId="8012" priority="5821" operator="lessThan">
      <formula>0</formula>
    </cfRule>
  </conditionalFormatting>
  <conditionalFormatting sqref="Y1121">
    <cfRule type="cellIs" dxfId="8011" priority="5820" operator="greaterThan">
      <formula>5000000</formula>
    </cfRule>
  </conditionalFormatting>
  <conditionalFormatting sqref="Y1121">
    <cfRule type="expression" dxfId="8010" priority="5819">
      <formula>ISTEXT($Y$1121)</formula>
    </cfRule>
  </conditionalFormatting>
  <conditionalFormatting sqref="Y1121">
    <cfRule type="cellIs" dxfId="8009" priority="5818" operator="lessThan">
      <formula>0</formula>
    </cfRule>
  </conditionalFormatting>
  <conditionalFormatting sqref="Z1121">
    <cfRule type="cellIs" dxfId="8008" priority="5817" operator="greaterThan">
      <formula>5000000</formula>
    </cfRule>
  </conditionalFormatting>
  <conditionalFormatting sqref="Z1121">
    <cfRule type="expression" dxfId="8007" priority="5816">
      <formula>ISTEXT($Z$1121)</formula>
    </cfRule>
  </conditionalFormatting>
  <conditionalFormatting sqref="Z1121">
    <cfRule type="cellIs" dxfId="8006" priority="5815" operator="lessThan">
      <formula>0</formula>
    </cfRule>
  </conditionalFormatting>
  <conditionalFormatting sqref="D1122">
    <cfRule type="cellIs" dxfId="8005" priority="5814" operator="greaterThan">
      <formula>5000000</formula>
    </cfRule>
  </conditionalFormatting>
  <conditionalFormatting sqref="D1122">
    <cfRule type="expression" dxfId="8004" priority="5813">
      <formula>ISTEXT($D$1122)</formula>
    </cfRule>
  </conditionalFormatting>
  <conditionalFormatting sqref="D1122">
    <cfRule type="cellIs" dxfId="8003" priority="5812" operator="lessThan">
      <formula>0</formula>
    </cfRule>
  </conditionalFormatting>
  <conditionalFormatting sqref="E1122">
    <cfRule type="cellIs" dxfId="8002" priority="5811" operator="greaterThan">
      <formula>5000000</formula>
    </cfRule>
  </conditionalFormatting>
  <conditionalFormatting sqref="E1122">
    <cfRule type="expression" dxfId="8001" priority="5810">
      <formula>ISTEXT($E$1122)</formula>
    </cfRule>
  </conditionalFormatting>
  <conditionalFormatting sqref="E1122">
    <cfRule type="cellIs" dxfId="8000" priority="5809" operator="lessThan">
      <formula>0</formula>
    </cfRule>
  </conditionalFormatting>
  <conditionalFormatting sqref="F1122">
    <cfRule type="cellIs" dxfId="7999" priority="5808" operator="greaterThan">
      <formula>5000000</formula>
    </cfRule>
  </conditionalFormatting>
  <conditionalFormatting sqref="F1122">
    <cfRule type="expression" dxfId="7998" priority="5807">
      <formula>ISTEXT($F$1122)</formula>
    </cfRule>
  </conditionalFormatting>
  <conditionalFormatting sqref="F1122">
    <cfRule type="cellIs" dxfId="7997" priority="5806" operator="lessThan">
      <formula>0</formula>
    </cfRule>
  </conditionalFormatting>
  <conditionalFormatting sqref="G1122">
    <cfRule type="cellIs" dxfId="7996" priority="5805" operator="greaterThan">
      <formula>5000000</formula>
    </cfRule>
  </conditionalFormatting>
  <conditionalFormatting sqref="G1122">
    <cfRule type="expression" dxfId="7995" priority="5804">
      <formula>ISTEXT($G$1122)</formula>
    </cfRule>
  </conditionalFormatting>
  <conditionalFormatting sqref="G1122">
    <cfRule type="cellIs" dxfId="7994" priority="5803" operator="lessThan">
      <formula>0</formula>
    </cfRule>
  </conditionalFormatting>
  <conditionalFormatting sqref="H1122">
    <cfRule type="cellIs" dxfId="7993" priority="5802" operator="greaterThan">
      <formula>5000000</formula>
    </cfRule>
  </conditionalFormatting>
  <conditionalFormatting sqref="H1122">
    <cfRule type="expression" dxfId="7992" priority="5801">
      <formula>ISTEXT($H$1122)</formula>
    </cfRule>
  </conditionalFormatting>
  <conditionalFormatting sqref="H1122">
    <cfRule type="cellIs" dxfId="7991" priority="5800" operator="lessThan">
      <formula>0</formula>
    </cfRule>
  </conditionalFormatting>
  <conditionalFormatting sqref="I1122">
    <cfRule type="cellIs" dxfId="7990" priority="5799" operator="greaterThan">
      <formula>5000000</formula>
    </cfRule>
  </conditionalFormatting>
  <conditionalFormatting sqref="I1122">
    <cfRule type="expression" dxfId="7989" priority="5798">
      <formula>ISTEXT($I$1122)</formula>
    </cfRule>
  </conditionalFormatting>
  <conditionalFormatting sqref="I1122">
    <cfRule type="cellIs" dxfId="7988" priority="5797" operator="lessThan">
      <formula>0</formula>
    </cfRule>
  </conditionalFormatting>
  <conditionalFormatting sqref="J1122">
    <cfRule type="cellIs" dxfId="7987" priority="5796" operator="greaterThan">
      <formula>5000000</formula>
    </cfRule>
  </conditionalFormatting>
  <conditionalFormatting sqref="J1122">
    <cfRule type="expression" dxfId="7986" priority="5795">
      <formula>ISTEXT($J$1122)</formula>
    </cfRule>
  </conditionalFormatting>
  <conditionalFormatting sqref="J1122">
    <cfRule type="cellIs" dxfId="7985" priority="5794" operator="lessThan">
      <formula>0</formula>
    </cfRule>
  </conditionalFormatting>
  <conditionalFormatting sqref="K1122">
    <cfRule type="cellIs" dxfId="7984" priority="5793" operator="greaterThan">
      <formula>5000000</formula>
    </cfRule>
  </conditionalFormatting>
  <conditionalFormatting sqref="K1122">
    <cfRule type="expression" dxfId="7983" priority="5792">
      <formula>ISTEXT($K$1122)</formula>
    </cfRule>
  </conditionalFormatting>
  <conditionalFormatting sqref="K1122">
    <cfRule type="cellIs" dxfId="7982" priority="5791" operator="lessThan">
      <formula>0</formula>
    </cfRule>
  </conditionalFormatting>
  <conditionalFormatting sqref="L1122">
    <cfRule type="cellIs" dxfId="7981" priority="5790" operator="greaterThan">
      <formula>5000000</formula>
    </cfRule>
  </conditionalFormatting>
  <conditionalFormatting sqref="L1122">
    <cfRule type="expression" dxfId="7980" priority="5789">
      <formula>ISTEXT($L$1122)</formula>
    </cfRule>
  </conditionalFormatting>
  <conditionalFormatting sqref="L1122">
    <cfRule type="cellIs" dxfId="7979" priority="5788" operator="lessThan">
      <formula>0</formula>
    </cfRule>
  </conditionalFormatting>
  <conditionalFormatting sqref="M1122">
    <cfRule type="cellIs" dxfId="7978" priority="5787" operator="greaterThan">
      <formula>5000000</formula>
    </cfRule>
  </conditionalFormatting>
  <conditionalFormatting sqref="M1122">
    <cfRule type="expression" dxfId="7977" priority="5786">
      <formula>ISTEXT($M$1122)</formula>
    </cfRule>
  </conditionalFormatting>
  <conditionalFormatting sqref="M1122">
    <cfRule type="cellIs" dxfId="7976" priority="5785" operator="lessThan">
      <formula>0</formula>
    </cfRule>
  </conditionalFormatting>
  <conditionalFormatting sqref="N1122">
    <cfRule type="cellIs" dxfId="7975" priority="5784" operator="greaterThan">
      <formula>5000000</formula>
    </cfRule>
  </conditionalFormatting>
  <conditionalFormatting sqref="N1122">
    <cfRule type="expression" dxfId="7974" priority="5783">
      <formula>ISTEXT($N$1122)</formula>
    </cfRule>
  </conditionalFormatting>
  <conditionalFormatting sqref="N1122">
    <cfRule type="cellIs" dxfId="7973" priority="5782" operator="lessThan">
      <formula>0</formula>
    </cfRule>
  </conditionalFormatting>
  <conditionalFormatting sqref="O1122">
    <cfRule type="cellIs" dxfId="7972" priority="5781" operator="greaterThan">
      <formula>5000000</formula>
    </cfRule>
  </conditionalFormatting>
  <conditionalFormatting sqref="O1122">
    <cfRule type="expression" dxfId="7971" priority="5780">
      <formula>ISTEXT($O$1122)</formula>
    </cfRule>
  </conditionalFormatting>
  <conditionalFormatting sqref="O1122">
    <cfRule type="cellIs" dxfId="7970" priority="5779" operator="lessThan">
      <formula>0</formula>
    </cfRule>
  </conditionalFormatting>
  <conditionalFormatting sqref="P1122">
    <cfRule type="cellIs" dxfId="7969" priority="5778" operator="greaterThan">
      <formula>5000000</formula>
    </cfRule>
  </conditionalFormatting>
  <conditionalFormatting sqref="P1122">
    <cfRule type="expression" dxfId="7968" priority="5777">
      <formula>ISTEXT($P$1122)</formula>
    </cfRule>
  </conditionalFormatting>
  <conditionalFormatting sqref="P1122">
    <cfRule type="cellIs" dxfId="7967" priority="5776" operator="lessThan">
      <formula>0</formula>
    </cfRule>
  </conditionalFormatting>
  <conditionalFormatting sqref="Q1122">
    <cfRule type="cellIs" dxfId="7966" priority="5775" operator="greaterThan">
      <formula>5000000</formula>
    </cfRule>
  </conditionalFormatting>
  <conditionalFormatting sqref="Q1122">
    <cfRule type="expression" dxfId="7965" priority="5774">
      <formula>ISTEXT($Q$1122)</formula>
    </cfRule>
  </conditionalFormatting>
  <conditionalFormatting sqref="Q1122">
    <cfRule type="cellIs" dxfId="7964" priority="5773" operator="lessThan">
      <formula>0</formula>
    </cfRule>
  </conditionalFormatting>
  <conditionalFormatting sqref="R1122">
    <cfRule type="cellIs" dxfId="7963" priority="5772" operator="greaterThan">
      <formula>5000000</formula>
    </cfRule>
  </conditionalFormatting>
  <conditionalFormatting sqref="R1122">
    <cfRule type="expression" dxfId="7962" priority="5771">
      <formula>ISTEXT($R$1122)</formula>
    </cfRule>
  </conditionalFormatting>
  <conditionalFormatting sqref="R1122">
    <cfRule type="cellIs" dxfId="7961" priority="5770" operator="lessThan">
      <formula>0</formula>
    </cfRule>
  </conditionalFormatting>
  <conditionalFormatting sqref="S1122">
    <cfRule type="cellIs" dxfId="7960" priority="5769" operator="greaterThan">
      <formula>5000000</formula>
    </cfRule>
  </conditionalFormatting>
  <conditionalFormatting sqref="S1122">
    <cfRule type="expression" dxfId="7959" priority="5768">
      <formula>ISTEXT($S$1122)</formula>
    </cfRule>
  </conditionalFormatting>
  <conditionalFormatting sqref="S1122">
    <cfRule type="cellIs" dxfId="7958" priority="5767" operator="lessThan">
      <formula>0</formula>
    </cfRule>
  </conditionalFormatting>
  <conditionalFormatting sqref="T1122">
    <cfRule type="cellIs" dxfId="7957" priority="5766" operator="greaterThan">
      <formula>5000000</formula>
    </cfRule>
  </conditionalFormatting>
  <conditionalFormatting sqref="T1122">
    <cfRule type="expression" dxfId="7956" priority="5765">
      <formula>ISTEXT($T$1122)</formula>
    </cfRule>
  </conditionalFormatting>
  <conditionalFormatting sqref="T1122">
    <cfRule type="cellIs" dxfId="7955" priority="5764" operator="lessThan">
      <formula>0</formula>
    </cfRule>
  </conditionalFormatting>
  <conditionalFormatting sqref="U1122">
    <cfRule type="cellIs" dxfId="7954" priority="5763" operator="greaterThan">
      <formula>5000000</formula>
    </cfRule>
  </conditionalFormatting>
  <conditionalFormatting sqref="U1122">
    <cfRule type="expression" dxfId="7953" priority="5762">
      <formula>ISTEXT($U$1122)</formula>
    </cfRule>
  </conditionalFormatting>
  <conditionalFormatting sqref="U1122">
    <cfRule type="cellIs" dxfId="7952" priority="5761" operator="lessThan">
      <formula>0</formula>
    </cfRule>
  </conditionalFormatting>
  <conditionalFormatting sqref="V1122">
    <cfRule type="cellIs" dxfId="7951" priority="5760" operator="greaterThan">
      <formula>5000000</formula>
    </cfRule>
  </conditionalFormatting>
  <conditionalFormatting sqref="V1122">
    <cfRule type="expression" dxfId="7950" priority="5759">
      <formula>ISTEXT($V$1122)</formula>
    </cfRule>
  </conditionalFormatting>
  <conditionalFormatting sqref="V1122">
    <cfRule type="cellIs" dxfId="7949" priority="5758" operator="lessThan">
      <formula>0</formula>
    </cfRule>
  </conditionalFormatting>
  <conditionalFormatting sqref="W1122">
    <cfRule type="cellIs" dxfId="7948" priority="5757" operator="greaterThan">
      <formula>5000000</formula>
    </cfRule>
  </conditionalFormatting>
  <conditionalFormatting sqref="W1122">
    <cfRule type="expression" dxfId="7947" priority="5756">
      <formula>ISTEXT($W$1122)</formula>
    </cfRule>
  </conditionalFormatting>
  <conditionalFormatting sqref="W1122">
    <cfRule type="cellIs" dxfId="7946" priority="5755" operator="lessThan">
      <formula>0</formula>
    </cfRule>
  </conditionalFormatting>
  <conditionalFormatting sqref="X1122">
    <cfRule type="cellIs" dxfId="7945" priority="5754" operator="greaterThan">
      <formula>5000000</formula>
    </cfRule>
  </conditionalFormatting>
  <conditionalFormatting sqref="X1122">
    <cfRule type="expression" dxfId="7944" priority="5753">
      <formula>ISTEXT($X$1122)</formula>
    </cfRule>
  </conditionalFormatting>
  <conditionalFormatting sqref="X1122">
    <cfRule type="cellIs" dxfId="7943" priority="5752" operator="lessThan">
      <formula>0</formula>
    </cfRule>
  </conditionalFormatting>
  <conditionalFormatting sqref="Y1122">
    <cfRule type="cellIs" dxfId="7942" priority="5751" operator="greaterThan">
      <formula>5000000</formula>
    </cfRule>
  </conditionalFormatting>
  <conditionalFormatting sqref="Y1122">
    <cfRule type="expression" dxfId="7941" priority="5750">
      <formula>ISTEXT($Y$1122)</formula>
    </cfRule>
  </conditionalFormatting>
  <conditionalFormatting sqref="Y1122">
    <cfRule type="cellIs" dxfId="7940" priority="5749" operator="lessThan">
      <formula>0</formula>
    </cfRule>
  </conditionalFormatting>
  <conditionalFormatting sqref="Z1122">
    <cfRule type="cellIs" dxfId="7939" priority="5748" operator="greaterThan">
      <formula>5000000</formula>
    </cfRule>
  </conditionalFormatting>
  <conditionalFormatting sqref="Z1122">
    <cfRule type="expression" dxfId="7938" priority="5747">
      <formula>ISTEXT($Z$1122)</formula>
    </cfRule>
  </conditionalFormatting>
  <conditionalFormatting sqref="Z1122">
    <cfRule type="cellIs" dxfId="7937" priority="5746" operator="lessThan">
      <formula>0</formula>
    </cfRule>
  </conditionalFormatting>
  <conditionalFormatting sqref="D1124">
    <cfRule type="cellIs" dxfId="7936" priority="5745" operator="greaterThan">
      <formula>5000000</formula>
    </cfRule>
  </conditionalFormatting>
  <conditionalFormatting sqref="D1124">
    <cfRule type="expression" dxfId="7935" priority="5744">
      <formula>ISTEXT($D$1124)</formula>
    </cfRule>
  </conditionalFormatting>
  <conditionalFormatting sqref="D1124">
    <cfRule type="cellIs" dxfId="7934" priority="5743" operator="lessThan">
      <formula>0</formula>
    </cfRule>
  </conditionalFormatting>
  <conditionalFormatting sqref="E1124">
    <cfRule type="cellIs" dxfId="7933" priority="5742" operator="greaterThan">
      <formula>5000000</formula>
    </cfRule>
  </conditionalFormatting>
  <conditionalFormatting sqref="E1124">
    <cfRule type="expression" dxfId="7932" priority="5741">
      <formula>ISTEXT($E$1124)</formula>
    </cfRule>
  </conditionalFormatting>
  <conditionalFormatting sqref="E1124">
    <cfRule type="cellIs" dxfId="7931" priority="5740" operator="lessThan">
      <formula>0</formula>
    </cfRule>
  </conditionalFormatting>
  <conditionalFormatting sqref="F1124">
    <cfRule type="cellIs" dxfId="7930" priority="5739" operator="greaterThan">
      <formula>5000000</formula>
    </cfRule>
  </conditionalFormatting>
  <conditionalFormatting sqref="F1124">
    <cfRule type="expression" dxfId="7929" priority="5738">
      <formula>ISTEXT($F$1124)</formula>
    </cfRule>
  </conditionalFormatting>
  <conditionalFormatting sqref="F1124">
    <cfRule type="cellIs" dxfId="7928" priority="5737" operator="lessThan">
      <formula>0</formula>
    </cfRule>
  </conditionalFormatting>
  <conditionalFormatting sqref="G1124">
    <cfRule type="cellIs" dxfId="7927" priority="5736" operator="greaterThan">
      <formula>5000000</formula>
    </cfRule>
  </conditionalFormatting>
  <conditionalFormatting sqref="G1124">
    <cfRule type="expression" dxfId="7926" priority="5735">
      <formula>ISTEXT($G$1124)</formula>
    </cfRule>
  </conditionalFormatting>
  <conditionalFormatting sqref="G1124">
    <cfRule type="cellIs" dxfId="7925" priority="5734" operator="lessThan">
      <formula>0</formula>
    </cfRule>
  </conditionalFormatting>
  <conditionalFormatting sqref="H1124">
    <cfRule type="cellIs" dxfId="7924" priority="5733" operator="greaterThan">
      <formula>5000000</formula>
    </cfRule>
  </conditionalFormatting>
  <conditionalFormatting sqref="H1124">
    <cfRule type="expression" dxfId="7923" priority="5732">
      <formula>ISTEXT($H$1124)</formula>
    </cfRule>
  </conditionalFormatting>
  <conditionalFormatting sqref="H1124">
    <cfRule type="cellIs" dxfId="7922" priority="5731" operator="lessThan">
      <formula>0</formula>
    </cfRule>
  </conditionalFormatting>
  <conditionalFormatting sqref="I1124">
    <cfRule type="cellIs" dxfId="7921" priority="5730" operator="greaterThan">
      <formula>5000000</formula>
    </cfRule>
  </conditionalFormatting>
  <conditionalFormatting sqref="I1124">
    <cfRule type="expression" dxfId="7920" priority="5729">
      <formula>ISTEXT($I$1124)</formula>
    </cfRule>
  </conditionalFormatting>
  <conditionalFormatting sqref="I1124">
    <cfRule type="cellIs" dxfId="7919" priority="5728" operator="lessThan">
      <formula>0</formula>
    </cfRule>
  </conditionalFormatting>
  <conditionalFormatting sqref="J1124">
    <cfRule type="cellIs" dxfId="7918" priority="5727" operator="greaterThan">
      <formula>5000000</formula>
    </cfRule>
  </conditionalFormatting>
  <conditionalFormatting sqref="J1124">
    <cfRule type="expression" dxfId="7917" priority="5726">
      <formula>ISTEXT($J$1124)</formula>
    </cfRule>
  </conditionalFormatting>
  <conditionalFormatting sqref="J1124">
    <cfRule type="cellIs" dxfId="7916" priority="5725" operator="lessThan">
      <formula>0</formula>
    </cfRule>
  </conditionalFormatting>
  <conditionalFormatting sqref="K1124">
    <cfRule type="cellIs" dxfId="7915" priority="5724" operator="greaterThan">
      <formula>5000000</formula>
    </cfRule>
  </conditionalFormatting>
  <conditionalFormatting sqref="K1124">
    <cfRule type="expression" dxfId="7914" priority="5723">
      <formula>ISTEXT($K$1124)</formula>
    </cfRule>
  </conditionalFormatting>
  <conditionalFormatting sqref="K1124">
    <cfRule type="cellIs" dxfId="7913" priority="5722" operator="lessThan">
      <formula>0</formula>
    </cfRule>
  </conditionalFormatting>
  <conditionalFormatting sqref="L1124">
    <cfRule type="cellIs" dxfId="7912" priority="5721" operator="greaterThan">
      <formula>5000000</formula>
    </cfRule>
  </conditionalFormatting>
  <conditionalFormatting sqref="L1124">
    <cfRule type="expression" dxfId="7911" priority="5720">
      <formula>ISTEXT($L$1124)</formula>
    </cfRule>
  </conditionalFormatting>
  <conditionalFormatting sqref="L1124">
    <cfRule type="cellIs" dxfId="7910" priority="5719" operator="lessThan">
      <formula>0</formula>
    </cfRule>
  </conditionalFormatting>
  <conditionalFormatting sqref="M1124">
    <cfRule type="cellIs" dxfId="7909" priority="5718" operator="greaterThan">
      <formula>5000000</formula>
    </cfRule>
  </conditionalFormatting>
  <conditionalFormatting sqref="M1124">
    <cfRule type="expression" dxfId="7908" priority="5717">
      <formula>ISTEXT($M$1124)</formula>
    </cfRule>
  </conditionalFormatting>
  <conditionalFormatting sqref="M1124">
    <cfRule type="cellIs" dxfId="7907" priority="5716" operator="lessThan">
      <formula>0</formula>
    </cfRule>
  </conditionalFormatting>
  <conditionalFormatting sqref="N1124">
    <cfRule type="cellIs" dxfId="7906" priority="5715" operator="greaterThan">
      <formula>5000000</formula>
    </cfRule>
  </conditionalFormatting>
  <conditionalFormatting sqref="N1124">
    <cfRule type="expression" dxfId="7905" priority="5714">
      <formula>ISTEXT($N$1124)</formula>
    </cfRule>
  </conditionalFormatting>
  <conditionalFormatting sqref="N1124">
    <cfRule type="cellIs" dxfId="7904" priority="5713" operator="lessThan">
      <formula>0</formula>
    </cfRule>
  </conditionalFormatting>
  <conditionalFormatting sqref="O1124">
    <cfRule type="cellIs" dxfId="7903" priority="5712" operator="greaterThan">
      <formula>5000000</formula>
    </cfRule>
  </conditionalFormatting>
  <conditionalFormatting sqref="O1124">
    <cfRule type="expression" dxfId="7902" priority="5711">
      <formula>ISTEXT($O$1124)</formula>
    </cfRule>
  </conditionalFormatting>
  <conditionalFormatting sqref="O1124">
    <cfRule type="cellIs" dxfId="7901" priority="5710" operator="lessThan">
      <formula>0</formula>
    </cfRule>
  </conditionalFormatting>
  <conditionalFormatting sqref="P1124">
    <cfRule type="cellIs" dxfId="7900" priority="5709" operator="greaterThan">
      <formula>5000000</formula>
    </cfRule>
  </conditionalFormatting>
  <conditionalFormatting sqref="P1124">
    <cfRule type="expression" dxfId="7899" priority="5708">
      <formula>ISTEXT($P$1124)</formula>
    </cfRule>
  </conditionalFormatting>
  <conditionalFormatting sqref="P1124">
    <cfRule type="cellIs" dxfId="7898" priority="5707" operator="lessThan">
      <formula>0</formula>
    </cfRule>
  </conditionalFormatting>
  <conditionalFormatting sqref="Q1124">
    <cfRule type="cellIs" dxfId="7897" priority="5706" operator="greaterThan">
      <formula>5000000</formula>
    </cfRule>
  </conditionalFormatting>
  <conditionalFormatting sqref="Q1124">
    <cfRule type="expression" dxfId="7896" priority="5705">
      <formula>ISTEXT($Q$1124)</formula>
    </cfRule>
  </conditionalFormatting>
  <conditionalFormatting sqref="Q1124">
    <cfRule type="cellIs" dxfId="7895" priority="5704" operator="lessThan">
      <formula>0</formula>
    </cfRule>
  </conditionalFormatting>
  <conditionalFormatting sqref="R1124">
    <cfRule type="cellIs" dxfId="7894" priority="5703" operator="greaterThan">
      <formula>5000000</formula>
    </cfRule>
  </conditionalFormatting>
  <conditionalFormatting sqref="R1124">
    <cfRule type="expression" dxfId="7893" priority="5702">
      <formula>ISTEXT($R$1124)</formula>
    </cfRule>
  </conditionalFormatting>
  <conditionalFormatting sqref="R1124">
    <cfRule type="cellIs" dxfId="7892" priority="5701" operator="lessThan">
      <formula>0</formula>
    </cfRule>
  </conditionalFormatting>
  <conditionalFormatting sqref="S1124">
    <cfRule type="cellIs" dxfId="7891" priority="5700" operator="greaterThan">
      <formula>5000000</formula>
    </cfRule>
  </conditionalFormatting>
  <conditionalFormatting sqref="S1124">
    <cfRule type="expression" dxfId="7890" priority="5699">
      <formula>ISTEXT($S$1124)</formula>
    </cfRule>
  </conditionalFormatting>
  <conditionalFormatting sqref="S1124">
    <cfRule type="cellIs" dxfId="7889" priority="5698" operator="lessThan">
      <formula>0</formula>
    </cfRule>
  </conditionalFormatting>
  <conditionalFormatting sqref="T1124">
    <cfRule type="cellIs" dxfId="7888" priority="5697" operator="greaterThan">
      <formula>5000000</formula>
    </cfRule>
  </conditionalFormatting>
  <conditionalFormatting sqref="T1124">
    <cfRule type="expression" dxfId="7887" priority="5696">
      <formula>ISTEXT($T$1124)</formula>
    </cfRule>
  </conditionalFormatting>
  <conditionalFormatting sqref="T1124">
    <cfRule type="cellIs" dxfId="7886" priority="5695" operator="lessThan">
      <formula>0</formula>
    </cfRule>
  </conditionalFormatting>
  <conditionalFormatting sqref="U1124">
    <cfRule type="cellIs" dxfId="7885" priority="5694" operator="greaterThan">
      <formula>5000000</formula>
    </cfRule>
  </conditionalFormatting>
  <conditionalFormatting sqref="U1124">
    <cfRule type="expression" dxfId="7884" priority="5693">
      <formula>ISTEXT($U$1124)</formula>
    </cfRule>
  </conditionalFormatting>
  <conditionalFormatting sqref="U1124">
    <cfRule type="cellIs" dxfId="7883" priority="5692" operator="lessThan">
      <formula>0</formula>
    </cfRule>
  </conditionalFormatting>
  <conditionalFormatting sqref="V1124">
    <cfRule type="cellIs" dxfId="7882" priority="5691" operator="greaterThan">
      <formula>5000000</formula>
    </cfRule>
  </conditionalFormatting>
  <conditionalFormatting sqref="V1124">
    <cfRule type="expression" dxfId="7881" priority="5690">
      <formula>ISTEXT($V$1124)</formula>
    </cfRule>
  </conditionalFormatting>
  <conditionalFormatting sqref="V1124">
    <cfRule type="cellIs" dxfId="7880" priority="5689" operator="lessThan">
      <formula>0</formula>
    </cfRule>
  </conditionalFormatting>
  <conditionalFormatting sqref="W1124">
    <cfRule type="cellIs" dxfId="7879" priority="5688" operator="greaterThan">
      <formula>5000000</formula>
    </cfRule>
  </conditionalFormatting>
  <conditionalFormatting sqref="W1124">
    <cfRule type="expression" dxfId="7878" priority="5687">
      <formula>ISTEXT($W$1124)</formula>
    </cfRule>
  </conditionalFormatting>
  <conditionalFormatting sqref="W1124">
    <cfRule type="cellIs" dxfId="7877" priority="5686" operator="lessThan">
      <formula>0</formula>
    </cfRule>
  </conditionalFormatting>
  <conditionalFormatting sqref="X1124">
    <cfRule type="cellIs" dxfId="7876" priority="5685" operator="greaterThan">
      <formula>5000000</formula>
    </cfRule>
  </conditionalFormatting>
  <conditionalFormatting sqref="X1124">
    <cfRule type="expression" dxfId="7875" priority="5684">
      <formula>ISTEXT($X$1124)</formula>
    </cfRule>
  </conditionalFormatting>
  <conditionalFormatting sqref="X1124">
    <cfRule type="cellIs" dxfId="7874" priority="5683" operator="lessThan">
      <formula>0</formula>
    </cfRule>
  </conditionalFormatting>
  <conditionalFormatting sqref="Y1124">
    <cfRule type="cellIs" dxfId="7873" priority="5682" operator="greaterThan">
      <formula>5000000</formula>
    </cfRule>
  </conditionalFormatting>
  <conditionalFormatting sqref="Y1124">
    <cfRule type="expression" dxfId="7872" priority="5681">
      <formula>ISTEXT($Y$1124)</formula>
    </cfRule>
  </conditionalFormatting>
  <conditionalFormatting sqref="Y1124">
    <cfRule type="cellIs" dxfId="7871" priority="5680" operator="lessThan">
      <formula>0</formula>
    </cfRule>
  </conditionalFormatting>
  <conditionalFormatting sqref="Z1124">
    <cfRule type="cellIs" dxfId="7870" priority="5679" operator="greaterThan">
      <formula>5000000</formula>
    </cfRule>
  </conditionalFormatting>
  <conditionalFormatting sqref="Z1124">
    <cfRule type="expression" dxfId="7869" priority="5678">
      <formula>ISTEXT($Z$1124)</formula>
    </cfRule>
  </conditionalFormatting>
  <conditionalFormatting sqref="Z1124">
    <cfRule type="cellIs" dxfId="7868" priority="5677" operator="lessThan">
      <formula>0</formula>
    </cfRule>
  </conditionalFormatting>
  <conditionalFormatting sqref="D1125">
    <cfRule type="cellIs" dxfId="7867" priority="5676" operator="greaterThan">
      <formula>5000000</formula>
    </cfRule>
  </conditionalFormatting>
  <conditionalFormatting sqref="D1125">
    <cfRule type="expression" dxfId="7866" priority="5675">
      <formula>ISTEXT($D$1125)</formula>
    </cfRule>
  </conditionalFormatting>
  <conditionalFormatting sqref="D1125">
    <cfRule type="cellIs" dxfId="7865" priority="5674" operator="lessThan">
      <formula>0</formula>
    </cfRule>
  </conditionalFormatting>
  <conditionalFormatting sqref="E1125">
    <cfRule type="cellIs" dxfId="7864" priority="5673" operator="greaterThan">
      <formula>5000000</formula>
    </cfRule>
  </conditionalFormatting>
  <conditionalFormatting sqref="E1125">
    <cfRule type="expression" dxfId="7863" priority="5672">
      <formula>ISTEXT($E$1125)</formula>
    </cfRule>
  </conditionalFormatting>
  <conditionalFormatting sqref="E1125">
    <cfRule type="cellIs" dxfId="7862" priority="5671" operator="lessThan">
      <formula>0</formula>
    </cfRule>
  </conditionalFormatting>
  <conditionalFormatting sqref="F1125">
    <cfRule type="cellIs" dxfId="7861" priority="5670" operator="greaterThan">
      <formula>5000000</formula>
    </cfRule>
  </conditionalFormatting>
  <conditionalFormatting sqref="F1125">
    <cfRule type="expression" dxfId="7860" priority="5669">
      <formula>ISTEXT($F$1125)</formula>
    </cfRule>
  </conditionalFormatting>
  <conditionalFormatting sqref="F1125">
    <cfRule type="cellIs" dxfId="7859" priority="5668" operator="lessThan">
      <formula>0</formula>
    </cfRule>
  </conditionalFormatting>
  <conditionalFormatting sqref="G1125">
    <cfRule type="cellIs" dxfId="7858" priority="5667" operator="greaterThan">
      <formula>5000000</formula>
    </cfRule>
  </conditionalFormatting>
  <conditionalFormatting sqref="G1125">
    <cfRule type="expression" dxfId="7857" priority="5666">
      <formula>ISTEXT($G$1125)</formula>
    </cfRule>
  </conditionalFormatting>
  <conditionalFormatting sqref="G1125">
    <cfRule type="cellIs" dxfId="7856" priority="5665" operator="lessThan">
      <formula>0</formula>
    </cfRule>
  </conditionalFormatting>
  <conditionalFormatting sqref="H1125">
    <cfRule type="cellIs" dxfId="7855" priority="5664" operator="greaterThan">
      <formula>5000000</formula>
    </cfRule>
  </conditionalFormatting>
  <conditionalFormatting sqref="H1125">
    <cfRule type="expression" dxfId="7854" priority="5663">
      <formula>ISTEXT($H$1125)</formula>
    </cfRule>
  </conditionalFormatting>
  <conditionalFormatting sqref="H1125">
    <cfRule type="cellIs" dxfId="7853" priority="5662" operator="lessThan">
      <formula>0</formula>
    </cfRule>
  </conditionalFormatting>
  <conditionalFormatting sqref="I1125">
    <cfRule type="cellIs" dxfId="7852" priority="5661" operator="greaterThan">
      <formula>5000000</formula>
    </cfRule>
  </conditionalFormatting>
  <conditionalFormatting sqref="I1125">
    <cfRule type="expression" dxfId="7851" priority="5660">
      <formula>ISTEXT($I$1125)</formula>
    </cfRule>
  </conditionalFormatting>
  <conditionalFormatting sqref="I1125">
    <cfRule type="cellIs" dxfId="7850" priority="5659" operator="lessThan">
      <formula>0</formula>
    </cfRule>
  </conditionalFormatting>
  <conditionalFormatting sqref="J1125">
    <cfRule type="cellIs" dxfId="7849" priority="5658" operator="greaterThan">
      <formula>5000000</formula>
    </cfRule>
  </conditionalFormatting>
  <conditionalFormatting sqref="J1125">
    <cfRule type="expression" dxfId="7848" priority="5657">
      <formula>ISTEXT($J$1125)</formula>
    </cfRule>
  </conditionalFormatting>
  <conditionalFormatting sqref="J1125">
    <cfRule type="cellIs" dxfId="7847" priority="5656" operator="lessThan">
      <formula>0</formula>
    </cfRule>
  </conditionalFormatting>
  <conditionalFormatting sqref="K1125">
    <cfRule type="cellIs" dxfId="7846" priority="5655" operator="greaterThan">
      <formula>5000000</formula>
    </cfRule>
  </conditionalFormatting>
  <conditionalFormatting sqref="K1125">
    <cfRule type="expression" dxfId="7845" priority="5654">
      <formula>ISTEXT($K$1125)</formula>
    </cfRule>
  </conditionalFormatting>
  <conditionalFormatting sqref="K1125">
    <cfRule type="cellIs" dxfId="7844" priority="5653" operator="lessThan">
      <formula>0</formula>
    </cfRule>
  </conditionalFormatting>
  <conditionalFormatting sqref="L1125">
    <cfRule type="cellIs" dxfId="7843" priority="5652" operator="greaterThan">
      <formula>5000000</formula>
    </cfRule>
  </conditionalFormatting>
  <conditionalFormatting sqref="L1125">
    <cfRule type="expression" dxfId="7842" priority="5651">
      <formula>ISTEXT($L$1125)</formula>
    </cfRule>
  </conditionalFormatting>
  <conditionalFormatting sqref="L1125">
    <cfRule type="cellIs" dxfId="7841" priority="5650" operator="lessThan">
      <formula>0</formula>
    </cfRule>
  </conditionalFormatting>
  <conditionalFormatting sqref="M1125">
    <cfRule type="cellIs" dxfId="7840" priority="5649" operator="greaterThan">
      <formula>5000000</formula>
    </cfRule>
  </conditionalFormatting>
  <conditionalFormatting sqref="M1125">
    <cfRule type="expression" dxfId="7839" priority="5648">
      <formula>ISTEXT($M$1125)</formula>
    </cfRule>
  </conditionalFormatting>
  <conditionalFormatting sqref="M1125">
    <cfRule type="cellIs" dxfId="7838" priority="5647" operator="lessThan">
      <formula>0</formula>
    </cfRule>
  </conditionalFormatting>
  <conditionalFormatting sqref="N1125">
    <cfRule type="cellIs" dxfId="7837" priority="5646" operator="greaterThan">
      <formula>5000000</formula>
    </cfRule>
  </conditionalFormatting>
  <conditionalFormatting sqref="N1125">
    <cfRule type="expression" dxfId="7836" priority="5645">
      <formula>ISTEXT($N$1125)</formula>
    </cfRule>
  </conditionalFormatting>
  <conditionalFormatting sqref="N1125">
    <cfRule type="cellIs" dxfId="7835" priority="5644" operator="lessThan">
      <formula>0</formula>
    </cfRule>
  </conditionalFormatting>
  <conditionalFormatting sqref="O1125">
    <cfRule type="cellIs" dxfId="7834" priority="5643" operator="greaterThan">
      <formula>5000000</formula>
    </cfRule>
  </conditionalFormatting>
  <conditionalFormatting sqref="O1125">
    <cfRule type="expression" dxfId="7833" priority="5642">
      <formula>ISTEXT($O$1125)</formula>
    </cfRule>
  </conditionalFormatting>
  <conditionalFormatting sqref="O1125">
    <cfRule type="cellIs" dxfId="7832" priority="5641" operator="lessThan">
      <formula>0</formula>
    </cfRule>
  </conditionalFormatting>
  <conditionalFormatting sqref="P1125">
    <cfRule type="cellIs" dxfId="7831" priority="5640" operator="greaterThan">
      <formula>5000000</formula>
    </cfRule>
  </conditionalFormatting>
  <conditionalFormatting sqref="P1125">
    <cfRule type="expression" dxfId="7830" priority="5639">
      <formula>ISTEXT($P$1125)</formula>
    </cfRule>
  </conditionalFormatting>
  <conditionalFormatting sqref="P1125">
    <cfRule type="cellIs" dxfId="7829" priority="5638" operator="lessThan">
      <formula>0</formula>
    </cfRule>
  </conditionalFormatting>
  <conditionalFormatting sqref="Q1125">
    <cfRule type="cellIs" dxfId="7828" priority="5637" operator="greaterThan">
      <formula>5000000</formula>
    </cfRule>
  </conditionalFormatting>
  <conditionalFormatting sqref="Q1125">
    <cfRule type="expression" dxfId="7827" priority="5636">
      <formula>ISTEXT($Q$1125)</formula>
    </cfRule>
  </conditionalFormatting>
  <conditionalFormatting sqref="Q1125">
    <cfRule type="cellIs" dxfId="7826" priority="5635" operator="lessThan">
      <formula>0</formula>
    </cfRule>
  </conditionalFormatting>
  <conditionalFormatting sqref="R1125">
    <cfRule type="cellIs" dxfId="7825" priority="5634" operator="greaterThan">
      <formula>5000000</formula>
    </cfRule>
  </conditionalFormatting>
  <conditionalFormatting sqref="R1125">
    <cfRule type="expression" dxfId="7824" priority="5633">
      <formula>ISTEXT($R$1125)</formula>
    </cfRule>
  </conditionalFormatting>
  <conditionalFormatting sqref="R1125">
    <cfRule type="cellIs" dxfId="7823" priority="5632" operator="lessThan">
      <formula>0</formula>
    </cfRule>
  </conditionalFormatting>
  <conditionalFormatting sqref="S1125">
    <cfRule type="cellIs" dxfId="7822" priority="5631" operator="greaterThan">
      <formula>5000000</formula>
    </cfRule>
  </conditionalFormatting>
  <conditionalFormatting sqref="S1125">
    <cfRule type="expression" dxfId="7821" priority="5630">
      <formula>ISTEXT($S$1125)</formula>
    </cfRule>
  </conditionalFormatting>
  <conditionalFormatting sqref="S1125">
    <cfRule type="cellIs" dxfId="7820" priority="5629" operator="lessThan">
      <formula>0</formula>
    </cfRule>
  </conditionalFormatting>
  <conditionalFormatting sqref="T1125">
    <cfRule type="cellIs" dxfId="7819" priority="5628" operator="greaterThan">
      <formula>5000000</formula>
    </cfRule>
  </conditionalFormatting>
  <conditionalFormatting sqref="T1125">
    <cfRule type="expression" dxfId="7818" priority="5627">
      <formula>ISTEXT($T$1125)</formula>
    </cfRule>
  </conditionalFormatting>
  <conditionalFormatting sqref="T1125">
    <cfRule type="cellIs" dxfId="7817" priority="5626" operator="lessThan">
      <formula>0</formula>
    </cfRule>
  </conditionalFormatting>
  <conditionalFormatting sqref="U1125">
    <cfRule type="cellIs" dxfId="7816" priority="5625" operator="greaterThan">
      <formula>5000000</formula>
    </cfRule>
  </conditionalFormatting>
  <conditionalFormatting sqref="U1125">
    <cfRule type="expression" dxfId="7815" priority="5624">
      <formula>ISTEXT($U$1125)</formula>
    </cfRule>
  </conditionalFormatting>
  <conditionalFormatting sqref="U1125">
    <cfRule type="cellIs" dxfId="7814" priority="5623" operator="lessThan">
      <formula>0</formula>
    </cfRule>
  </conditionalFormatting>
  <conditionalFormatting sqref="V1125">
    <cfRule type="cellIs" dxfId="7813" priority="5622" operator="greaterThan">
      <formula>5000000</formula>
    </cfRule>
  </conditionalFormatting>
  <conditionalFormatting sqref="V1125">
    <cfRule type="expression" dxfId="7812" priority="5621">
      <formula>ISTEXT($V$1125)</formula>
    </cfRule>
  </conditionalFormatting>
  <conditionalFormatting sqref="V1125">
    <cfRule type="cellIs" dxfId="7811" priority="5620" operator="lessThan">
      <formula>0</formula>
    </cfRule>
  </conditionalFormatting>
  <conditionalFormatting sqref="W1125">
    <cfRule type="cellIs" dxfId="7810" priority="5619" operator="greaterThan">
      <formula>5000000</formula>
    </cfRule>
  </conditionalFormatting>
  <conditionalFormatting sqref="W1125">
    <cfRule type="expression" dxfId="7809" priority="5618">
      <formula>ISTEXT($W$1125)</formula>
    </cfRule>
  </conditionalFormatting>
  <conditionalFormatting sqref="W1125">
    <cfRule type="cellIs" dxfId="7808" priority="5617" operator="lessThan">
      <formula>0</formula>
    </cfRule>
  </conditionalFormatting>
  <conditionalFormatting sqref="X1125">
    <cfRule type="cellIs" dxfId="7807" priority="5616" operator="greaterThan">
      <formula>5000000</formula>
    </cfRule>
  </conditionalFormatting>
  <conditionalFormatting sqref="X1125">
    <cfRule type="expression" dxfId="7806" priority="5615">
      <formula>ISTEXT($X$1125)</formula>
    </cfRule>
  </conditionalFormatting>
  <conditionalFormatting sqref="X1125">
    <cfRule type="cellIs" dxfId="7805" priority="5614" operator="lessThan">
      <formula>0</formula>
    </cfRule>
  </conditionalFormatting>
  <conditionalFormatting sqref="Y1125">
    <cfRule type="cellIs" dxfId="7804" priority="5613" operator="greaterThan">
      <formula>5000000</formula>
    </cfRule>
  </conditionalFormatting>
  <conditionalFormatting sqref="Y1125">
    <cfRule type="expression" dxfId="7803" priority="5612">
      <formula>ISTEXT($Y$1125)</formula>
    </cfRule>
  </conditionalFormatting>
  <conditionalFormatting sqref="Y1125">
    <cfRule type="cellIs" dxfId="7802" priority="5611" operator="lessThan">
      <formula>0</formula>
    </cfRule>
  </conditionalFormatting>
  <conditionalFormatting sqref="Z1125">
    <cfRule type="cellIs" dxfId="7801" priority="5610" operator="greaterThan">
      <formula>5000000</formula>
    </cfRule>
  </conditionalFormatting>
  <conditionalFormatting sqref="Z1125">
    <cfRule type="expression" dxfId="7800" priority="5609">
      <formula>ISTEXT($Z$1125)</formula>
    </cfRule>
  </conditionalFormatting>
  <conditionalFormatting sqref="Z1125">
    <cfRule type="cellIs" dxfId="7799" priority="5608" operator="lessThan">
      <formula>0</formula>
    </cfRule>
  </conditionalFormatting>
  <conditionalFormatting sqref="D1126">
    <cfRule type="cellIs" dxfId="7798" priority="5607" operator="greaterThan">
      <formula>5000000</formula>
    </cfRule>
  </conditionalFormatting>
  <conditionalFormatting sqref="D1126">
    <cfRule type="expression" dxfId="7797" priority="5606">
      <formula>ISTEXT($D$1126)</formula>
    </cfRule>
  </conditionalFormatting>
  <conditionalFormatting sqref="D1126">
    <cfRule type="cellIs" dxfId="7796" priority="5605" operator="lessThan">
      <formula>0</formula>
    </cfRule>
  </conditionalFormatting>
  <conditionalFormatting sqref="E1126">
    <cfRule type="cellIs" dxfId="7795" priority="5604" operator="greaterThan">
      <formula>5000000</formula>
    </cfRule>
  </conditionalFormatting>
  <conditionalFormatting sqref="E1126">
    <cfRule type="expression" dxfId="7794" priority="5603">
      <formula>ISTEXT($E$1126)</formula>
    </cfRule>
  </conditionalFormatting>
  <conditionalFormatting sqref="E1126">
    <cfRule type="cellIs" dxfId="7793" priority="5602" operator="lessThan">
      <formula>0</formula>
    </cfRule>
  </conditionalFormatting>
  <conditionalFormatting sqref="F1126">
    <cfRule type="cellIs" dxfId="7792" priority="5601" operator="greaterThan">
      <formula>5000000</formula>
    </cfRule>
  </conditionalFormatting>
  <conditionalFormatting sqref="F1126">
    <cfRule type="expression" dxfId="7791" priority="5600">
      <formula>ISTEXT($F$1126)</formula>
    </cfRule>
  </conditionalFormatting>
  <conditionalFormatting sqref="F1126">
    <cfRule type="cellIs" dxfId="7790" priority="5599" operator="lessThan">
      <formula>0</formula>
    </cfRule>
  </conditionalFormatting>
  <conditionalFormatting sqref="G1126">
    <cfRule type="cellIs" dxfId="7789" priority="5598" operator="greaterThan">
      <formula>5000000</formula>
    </cfRule>
  </conditionalFormatting>
  <conditionalFormatting sqref="G1126">
    <cfRule type="expression" dxfId="7788" priority="5597">
      <formula>ISTEXT($G$1126)</formula>
    </cfRule>
  </conditionalFormatting>
  <conditionalFormatting sqref="G1126">
    <cfRule type="cellIs" dxfId="7787" priority="5596" operator="lessThan">
      <formula>0</formula>
    </cfRule>
  </conditionalFormatting>
  <conditionalFormatting sqref="H1126">
    <cfRule type="cellIs" dxfId="7786" priority="5595" operator="greaterThan">
      <formula>5000000</formula>
    </cfRule>
  </conditionalFormatting>
  <conditionalFormatting sqref="H1126">
    <cfRule type="expression" dxfId="7785" priority="5594">
      <formula>ISTEXT($H$1126)</formula>
    </cfRule>
  </conditionalFormatting>
  <conditionalFormatting sqref="H1126">
    <cfRule type="cellIs" dxfId="7784" priority="5593" operator="lessThan">
      <formula>0</formula>
    </cfRule>
  </conditionalFormatting>
  <conditionalFormatting sqref="I1126">
    <cfRule type="cellIs" dxfId="7783" priority="5592" operator="greaterThan">
      <formula>5000000</formula>
    </cfRule>
  </conditionalFormatting>
  <conditionalFormatting sqref="I1126">
    <cfRule type="expression" dxfId="7782" priority="5591">
      <formula>ISTEXT($I$1126)</formula>
    </cfRule>
  </conditionalFormatting>
  <conditionalFormatting sqref="I1126">
    <cfRule type="cellIs" dxfId="7781" priority="5590" operator="lessThan">
      <formula>0</formula>
    </cfRule>
  </conditionalFormatting>
  <conditionalFormatting sqref="J1126">
    <cfRule type="cellIs" dxfId="7780" priority="5589" operator="greaterThan">
      <formula>5000000</formula>
    </cfRule>
  </conditionalFormatting>
  <conditionalFormatting sqref="J1126">
    <cfRule type="expression" dxfId="7779" priority="5588">
      <formula>ISTEXT($J$1126)</formula>
    </cfRule>
  </conditionalFormatting>
  <conditionalFormatting sqref="J1126">
    <cfRule type="cellIs" dxfId="7778" priority="5587" operator="lessThan">
      <formula>0</formula>
    </cfRule>
  </conditionalFormatting>
  <conditionalFormatting sqref="K1126">
    <cfRule type="cellIs" dxfId="7777" priority="5586" operator="greaterThan">
      <formula>5000000</formula>
    </cfRule>
  </conditionalFormatting>
  <conditionalFormatting sqref="K1126">
    <cfRule type="expression" dxfId="7776" priority="5585">
      <formula>ISTEXT($K$1126)</formula>
    </cfRule>
  </conditionalFormatting>
  <conditionalFormatting sqref="K1126">
    <cfRule type="cellIs" dxfId="7775" priority="5584" operator="lessThan">
      <formula>0</formula>
    </cfRule>
  </conditionalFormatting>
  <conditionalFormatting sqref="L1126">
    <cfRule type="cellIs" dxfId="7774" priority="5583" operator="greaterThan">
      <formula>5000000</formula>
    </cfRule>
  </conditionalFormatting>
  <conditionalFormatting sqref="L1126">
    <cfRule type="expression" dxfId="7773" priority="5582">
      <formula>ISTEXT($L$1126)</formula>
    </cfRule>
  </conditionalFormatting>
  <conditionalFormatting sqref="L1126">
    <cfRule type="cellIs" dxfId="7772" priority="5581" operator="lessThan">
      <formula>0</formula>
    </cfRule>
  </conditionalFormatting>
  <conditionalFormatting sqref="M1126">
    <cfRule type="cellIs" dxfId="7771" priority="5580" operator="greaterThan">
      <formula>5000000</formula>
    </cfRule>
  </conditionalFormatting>
  <conditionalFormatting sqref="M1126">
    <cfRule type="expression" dxfId="7770" priority="5579">
      <formula>ISTEXT($M$1126)</formula>
    </cfRule>
  </conditionalFormatting>
  <conditionalFormatting sqref="M1126">
    <cfRule type="cellIs" dxfId="7769" priority="5578" operator="lessThan">
      <formula>0</formula>
    </cfRule>
  </conditionalFormatting>
  <conditionalFormatting sqref="N1126">
    <cfRule type="cellIs" dxfId="7768" priority="5577" operator="greaterThan">
      <formula>5000000</formula>
    </cfRule>
  </conditionalFormatting>
  <conditionalFormatting sqref="N1126">
    <cfRule type="expression" dxfId="7767" priority="5576">
      <formula>ISTEXT($N$1126)</formula>
    </cfRule>
  </conditionalFormatting>
  <conditionalFormatting sqref="N1126">
    <cfRule type="cellIs" dxfId="7766" priority="5575" operator="lessThan">
      <formula>0</formula>
    </cfRule>
  </conditionalFormatting>
  <conditionalFormatting sqref="O1126">
    <cfRule type="cellIs" dxfId="7765" priority="5574" operator="greaterThan">
      <formula>5000000</formula>
    </cfRule>
  </conditionalFormatting>
  <conditionalFormatting sqref="O1126">
    <cfRule type="expression" dxfId="7764" priority="5573">
      <formula>ISTEXT($O$1126)</formula>
    </cfRule>
  </conditionalFormatting>
  <conditionalFormatting sqref="O1126">
    <cfRule type="cellIs" dxfId="7763" priority="5572" operator="lessThan">
      <formula>0</formula>
    </cfRule>
  </conditionalFormatting>
  <conditionalFormatting sqref="P1126">
    <cfRule type="cellIs" dxfId="7762" priority="5571" operator="greaterThan">
      <formula>5000000</formula>
    </cfRule>
  </conditionalFormatting>
  <conditionalFormatting sqref="P1126">
    <cfRule type="expression" dxfId="7761" priority="5570">
      <formula>ISTEXT($P$1126)</formula>
    </cfRule>
  </conditionalFormatting>
  <conditionalFormatting sqref="P1126">
    <cfRule type="cellIs" dxfId="7760" priority="5569" operator="lessThan">
      <formula>0</formula>
    </cfRule>
  </conditionalFormatting>
  <conditionalFormatting sqref="Q1126">
    <cfRule type="cellIs" dxfId="7759" priority="5568" operator="greaterThan">
      <formula>5000000</formula>
    </cfRule>
  </conditionalFormatting>
  <conditionalFormatting sqref="Q1126">
    <cfRule type="expression" dxfId="7758" priority="5567">
      <formula>ISTEXT($Q$1126)</formula>
    </cfRule>
  </conditionalFormatting>
  <conditionalFormatting sqref="Q1126">
    <cfRule type="cellIs" dxfId="7757" priority="5566" operator="lessThan">
      <formula>0</formula>
    </cfRule>
  </conditionalFormatting>
  <conditionalFormatting sqref="R1126">
    <cfRule type="cellIs" dxfId="7756" priority="5565" operator="greaterThan">
      <formula>5000000</formula>
    </cfRule>
  </conditionalFormatting>
  <conditionalFormatting sqref="R1126">
    <cfRule type="expression" dxfId="7755" priority="5564">
      <formula>ISTEXT($R$1126)</formula>
    </cfRule>
  </conditionalFormatting>
  <conditionalFormatting sqref="R1126">
    <cfRule type="cellIs" dxfId="7754" priority="5563" operator="lessThan">
      <formula>0</formula>
    </cfRule>
  </conditionalFormatting>
  <conditionalFormatting sqref="S1126">
    <cfRule type="cellIs" dxfId="7753" priority="5562" operator="greaterThan">
      <formula>5000000</formula>
    </cfRule>
  </conditionalFormatting>
  <conditionalFormatting sqref="S1126">
    <cfRule type="expression" dxfId="7752" priority="5561">
      <formula>ISTEXT($S$1126)</formula>
    </cfRule>
  </conditionalFormatting>
  <conditionalFormatting sqref="S1126">
    <cfRule type="cellIs" dxfId="7751" priority="5560" operator="lessThan">
      <formula>0</formula>
    </cfRule>
  </conditionalFormatting>
  <conditionalFormatting sqref="T1126">
    <cfRule type="cellIs" dxfId="7750" priority="5559" operator="greaterThan">
      <formula>5000000</formula>
    </cfRule>
  </conditionalFormatting>
  <conditionalFormatting sqref="T1126">
    <cfRule type="expression" dxfId="7749" priority="5558">
      <formula>ISTEXT($T$1126)</formula>
    </cfRule>
  </conditionalFormatting>
  <conditionalFormatting sqref="T1126">
    <cfRule type="cellIs" dxfId="7748" priority="5557" operator="lessThan">
      <formula>0</formula>
    </cfRule>
  </conditionalFormatting>
  <conditionalFormatting sqref="U1126">
    <cfRule type="cellIs" dxfId="7747" priority="5556" operator="greaterThan">
      <formula>5000000</formula>
    </cfRule>
  </conditionalFormatting>
  <conditionalFormatting sqref="U1126">
    <cfRule type="expression" dxfId="7746" priority="5555">
      <formula>ISTEXT($U$1126)</formula>
    </cfRule>
  </conditionalFormatting>
  <conditionalFormatting sqref="U1126">
    <cfRule type="cellIs" dxfId="7745" priority="5554" operator="lessThan">
      <formula>0</formula>
    </cfRule>
  </conditionalFormatting>
  <conditionalFormatting sqref="V1126">
    <cfRule type="cellIs" dxfId="7744" priority="5553" operator="greaterThan">
      <formula>5000000</formula>
    </cfRule>
  </conditionalFormatting>
  <conditionalFormatting sqref="V1126">
    <cfRule type="expression" dxfId="7743" priority="5552">
      <formula>ISTEXT($V$1126)</formula>
    </cfRule>
  </conditionalFormatting>
  <conditionalFormatting sqref="V1126">
    <cfRule type="cellIs" dxfId="7742" priority="5551" operator="lessThan">
      <formula>0</formula>
    </cfRule>
  </conditionalFormatting>
  <conditionalFormatting sqref="W1126">
    <cfRule type="cellIs" dxfId="7741" priority="5550" operator="greaterThan">
      <formula>5000000</formula>
    </cfRule>
  </conditionalFormatting>
  <conditionalFormatting sqref="W1126">
    <cfRule type="expression" dxfId="7740" priority="5549">
      <formula>ISTEXT($W$1126)</formula>
    </cfRule>
  </conditionalFormatting>
  <conditionalFormatting sqref="W1126">
    <cfRule type="cellIs" dxfId="7739" priority="5548" operator="lessThan">
      <formula>0</formula>
    </cfRule>
  </conditionalFormatting>
  <conditionalFormatting sqref="X1126">
    <cfRule type="cellIs" dxfId="7738" priority="5547" operator="greaterThan">
      <formula>5000000</formula>
    </cfRule>
  </conditionalFormatting>
  <conditionalFormatting sqref="X1126">
    <cfRule type="expression" dxfId="7737" priority="5546">
      <formula>ISTEXT($X$1126)</formula>
    </cfRule>
  </conditionalFormatting>
  <conditionalFormatting sqref="X1126">
    <cfRule type="cellIs" dxfId="7736" priority="5545" operator="lessThan">
      <formula>0</formula>
    </cfRule>
  </conditionalFormatting>
  <conditionalFormatting sqref="Y1126">
    <cfRule type="cellIs" dxfId="7735" priority="5544" operator="greaterThan">
      <formula>5000000</formula>
    </cfRule>
  </conditionalFormatting>
  <conditionalFormatting sqref="Y1126">
    <cfRule type="expression" dxfId="7734" priority="5543">
      <formula>ISTEXT($Y$1126)</formula>
    </cfRule>
  </conditionalFormatting>
  <conditionalFormatting sqref="Y1126">
    <cfRule type="cellIs" dxfId="7733" priority="5542" operator="lessThan">
      <formula>0</formula>
    </cfRule>
  </conditionalFormatting>
  <conditionalFormatting sqref="Z1126">
    <cfRule type="cellIs" dxfId="7732" priority="5541" operator="greaterThan">
      <formula>5000000</formula>
    </cfRule>
  </conditionalFormatting>
  <conditionalFormatting sqref="Z1126">
    <cfRule type="expression" dxfId="7731" priority="5540">
      <formula>ISTEXT($Z$1126)</formula>
    </cfRule>
  </conditionalFormatting>
  <conditionalFormatting sqref="Z1126">
    <cfRule type="cellIs" dxfId="7730" priority="5539" operator="lessThan">
      <formula>0</formula>
    </cfRule>
  </conditionalFormatting>
  <conditionalFormatting sqref="D1127">
    <cfRule type="cellIs" dxfId="7729" priority="5538" operator="greaterThan">
      <formula>5000000</formula>
    </cfRule>
  </conditionalFormatting>
  <conditionalFormatting sqref="D1127">
    <cfRule type="expression" dxfId="7728" priority="5537">
      <formula>ISTEXT($D$1127)</formula>
    </cfRule>
  </conditionalFormatting>
  <conditionalFormatting sqref="D1127">
    <cfRule type="cellIs" dxfId="7727" priority="5536" operator="lessThan">
      <formula>0</formula>
    </cfRule>
  </conditionalFormatting>
  <conditionalFormatting sqref="E1127">
    <cfRule type="cellIs" dxfId="7726" priority="5535" operator="greaterThan">
      <formula>5000000</formula>
    </cfRule>
  </conditionalFormatting>
  <conditionalFormatting sqref="E1127">
    <cfRule type="expression" dxfId="7725" priority="5534">
      <formula>ISTEXT($E$1127)</formula>
    </cfRule>
  </conditionalFormatting>
  <conditionalFormatting sqref="E1127">
    <cfRule type="cellIs" dxfId="7724" priority="5533" operator="lessThan">
      <formula>0</formula>
    </cfRule>
  </conditionalFormatting>
  <conditionalFormatting sqref="F1127">
    <cfRule type="cellIs" dxfId="7723" priority="5532" operator="greaterThan">
      <formula>5000000</formula>
    </cfRule>
  </conditionalFormatting>
  <conditionalFormatting sqref="F1127">
    <cfRule type="expression" dxfId="7722" priority="5531">
      <formula>ISTEXT($F$1127)</formula>
    </cfRule>
  </conditionalFormatting>
  <conditionalFormatting sqref="F1127">
    <cfRule type="cellIs" dxfId="7721" priority="5530" operator="lessThan">
      <formula>0</formula>
    </cfRule>
  </conditionalFormatting>
  <conditionalFormatting sqref="G1127">
    <cfRule type="cellIs" dxfId="7720" priority="5529" operator="greaterThan">
      <formula>5000000</formula>
    </cfRule>
  </conditionalFormatting>
  <conditionalFormatting sqref="G1127">
    <cfRule type="expression" dxfId="7719" priority="5528">
      <formula>ISTEXT($G$1127)</formula>
    </cfRule>
  </conditionalFormatting>
  <conditionalFormatting sqref="G1127">
    <cfRule type="cellIs" dxfId="7718" priority="5527" operator="lessThan">
      <formula>0</formula>
    </cfRule>
  </conditionalFormatting>
  <conditionalFormatting sqref="H1127">
    <cfRule type="cellIs" dxfId="7717" priority="5526" operator="greaterThan">
      <formula>5000000</formula>
    </cfRule>
  </conditionalFormatting>
  <conditionalFormatting sqref="H1127">
    <cfRule type="expression" dxfId="7716" priority="5525">
      <formula>ISTEXT($H$1127)</formula>
    </cfRule>
  </conditionalFormatting>
  <conditionalFormatting sqref="H1127">
    <cfRule type="cellIs" dxfId="7715" priority="5524" operator="lessThan">
      <formula>0</formula>
    </cfRule>
  </conditionalFormatting>
  <conditionalFormatting sqref="I1127">
    <cfRule type="cellIs" dxfId="7714" priority="5523" operator="greaterThan">
      <formula>5000000</formula>
    </cfRule>
  </conditionalFormatting>
  <conditionalFormatting sqref="I1127">
    <cfRule type="expression" dxfId="7713" priority="5522">
      <formula>ISTEXT($I$1127)</formula>
    </cfRule>
  </conditionalFormatting>
  <conditionalFormatting sqref="I1127">
    <cfRule type="cellIs" dxfId="7712" priority="5521" operator="lessThan">
      <formula>0</formula>
    </cfRule>
  </conditionalFormatting>
  <conditionalFormatting sqref="J1127">
    <cfRule type="cellIs" dxfId="7711" priority="5520" operator="greaterThan">
      <formula>5000000</formula>
    </cfRule>
  </conditionalFormatting>
  <conditionalFormatting sqref="J1127">
    <cfRule type="expression" dxfId="7710" priority="5519">
      <formula>ISTEXT($J$1127)</formula>
    </cfRule>
  </conditionalFormatting>
  <conditionalFormatting sqref="J1127">
    <cfRule type="cellIs" dxfId="7709" priority="5518" operator="lessThan">
      <formula>0</formula>
    </cfRule>
  </conditionalFormatting>
  <conditionalFormatting sqref="K1127">
    <cfRule type="cellIs" dxfId="7708" priority="5517" operator="greaterThan">
      <formula>5000000</formula>
    </cfRule>
  </conditionalFormatting>
  <conditionalFormatting sqref="K1127">
    <cfRule type="expression" dxfId="7707" priority="5516">
      <formula>ISTEXT($K$1127)</formula>
    </cfRule>
  </conditionalFormatting>
  <conditionalFormatting sqref="K1127">
    <cfRule type="cellIs" dxfId="7706" priority="5515" operator="lessThan">
      <formula>0</formula>
    </cfRule>
  </conditionalFormatting>
  <conditionalFormatting sqref="L1127">
    <cfRule type="cellIs" dxfId="7705" priority="5514" operator="greaterThan">
      <formula>5000000</formula>
    </cfRule>
  </conditionalFormatting>
  <conditionalFormatting sqref="L1127">
    <cfRule type="expression" dxfId="7704" priority="5513">
      <formula>ISTEXT($L$1127)</formula>
    </cfRule>
  </conditionalFormatting>
  <conditionalFormatting sqref="L1127">
    <cfRule type="cellIs" dxfId="7703" priority="5512" operator="lessThan">
      <formula>0</formula>
    </cfRule>
  </conditionalFormatting>
  <conditionalFormatting sqref="M1127">
    <cfRule type="cellIs" dxfId="7702" priority="5511" operator="greaterThan">
      <formula>5000000</formula>
    </cfRule>
  </conditionalFormatting>
  <conditionalFormatting sqref="M1127">
    <cfRule type="expression" dxfId="7701" priority="5510">
      <formula>ISTEXT($M$1127)</formula>
    </cfRule>
  </conditionalFormatting>
  <conditionalFormatting sqref="M1127">
    <cfRule type="cellIs" dxfId="7700" priority="5509" operator="lessThan">
      <formula>0</formula>
    </cfRule>
  </conditionalFormatting>
  <conditionalFormatting sqref="N1127">
    <cfRule type="cellIs" dxfId="7699" priority="5508" operator="greaterThan">
      <formula>5000000</formula>
    </cfRule>
  </conditionalFormatting>
  <conditionalFormatting sqref="N1127">
    <cfRule type="expression" dxfId="7698" priority="5507">
      <formula>ISTEXT($N$1127)</formula>
    </cfRule>
  </conditionalFormatting>
  <conditionalFormatting sqref="N1127">
    <cfRule type="cellIs" dxfId="7697" priority="5506" operator="lessThan">
      <formula>0</formula>
    </cfRule>
  </conditionalFormatting>
  <conditionalFormatting sqref="O1127">
    <cfRule type="cellIs" dxfId="7696" priority="5505" operator="greaterThan">
      <formula>5000000</formula>
    </cfRule>
  </conditionalFormatting>
  <conditionalFormatting sqref="O1127">
    <cfRule type="expression" dxfId="7695" priority="5504">
      <formula>ISTEXT($O$1127)</formula>
    </cfRule>
  </conditionalFormatting>
  <conditionalFormatting sqref="O1127">
    <cfRule type="cellIs" dxfId="7694" priority="5503" operator="lessThan">
      <formula>0</formula>
    </cfRule>
  </conditionalFormatting>
  <conditionalFormatting sqref="P1127">
    <cfRule type="cellIs" dxfId="7693" priority="5502" operator="greaterThan">
      <formula>5000000</formula>
    </cfRule>
  </conditionalFormatting>
  <conditionalFormatting sqref="P1127">
    <cfRule type="expression" dxfId="7692" priority="5501">
      <formula>ISTEXT($P$1127)</formula>
    </cfRule>
  </conditionalFormatting>
  <conditionalFormatting sqref="P1127">
    <cfRule type="cellIs" dxfId="7691" priority="5500" operator="lessThan">
      <formula>0</formula>
    </cfRule>
  </conditionalFormatting>
  <conditionalFormatting sqref="Q1127">
    <cfRule type="cellIs" dxfId="7690" priority="5499" operator="greaterThan">
      <formula>5000000</formula>
    </cfRule>
  </conditionalFormatting>
  <conditionalFormatting sqref="Q1127">
    <cfRule type="expression" dxfId="7689" priority="5498">
      <formula>ISTEXT($Q$1127)</formula>
    </cfRule>
  </conditionalFormatting>
  <conditionalFormatting sqref="Q1127">
    <cfRule type="cellIs" dxfId="7688" priority="5497" operator="lessThan">
      <formula>0</formula>
    </cfRule>
  </conditionalFormatting>
  <conditionalFormatting sqref="R1127">
    <cfRule type="cellIs" dxfId="7687" priority="5496" operator="greaterThan">
      <formula>5000000</formula>
    </cfRule>
  </conditionalFormatting>
  <conditionalFormatting sqref="R1127">
    <cfRule type="expression" dxfId="7686" priority="5495">
      <formula>ISTEXT($R$1127)</formula>
    </cfRule>
  </conditionalFormatting>
  <conditionalFormatting sqref="R1127">
    <cfRule type="cellIs" dxfId="7685" priority="5494" operator="lessThan">
      <formula>0</formula>
    </cfRule>
  </conditionalFormatting>
  <conditionalFormatting sqref="S1127">
    <cfRule type="cellIs" dxfId="7684" priority="5493" operator="greaterThan">
      <formula>5000000</formula>
    </cfRule>
  </conditionalFormatting>
  <conditionalFormatting sqref="S1127">
    <cfRule type="expression" dxfId="7683" priority="5492">
      <formula>ISTEXT($S$1127)</formula>
    </cfRule>
  </conditionalFormatting>
  <conditionalFormatting sqref="S1127">
    <cfRule type="cellIs" dxfId="7682" priority="5491" operator="lessThan">
      <formula>0</formula>
    </cfRule>
  </conditionalFormatting>
  <conditionalFormatting sqref="T1127">
    <cfRule type="cellIs" dxfId="7681" priority="5490" operator="greaterThan">
      <formula>5000000</formula>
    </cfRule>
  </conditionalFormatting>
  <conditionalFormatting sqref="T1127">
    <cfRule type="expression" dxfId="7680" priority="5489">
      <formula>ISTEXT($T$1127)</formula>
    </cfRule>
  </conditionalFormatting>
  <conditionalFormatting sqref="T1127">
    <cfRule type="cellIs" dxfId="7679" priority="5488" operator="lessThan">
      <formula>0</formula>
    </cfRule>
  </conditionalFormatting>
  <conditionalFormatting sqref="U1127">
    <cfRule type="cellIs" dxfId="7678" priority="5487" operator="greaterThan">
      <formula>5000000</formula>
    </cfRule>
  </conditionalFormatting>
  <conditionalFormatting sqref="U1127">
    <cfRule type="expression" dxfId="7677" priority="5486">
      <formula>ISTEXT($U$1127)</formula>
    </cfRule>
  </conditionalFormatting>
  <conditionalFormatting sqref="U1127">
    <cfRule type="cellIs" dxfId="7676" priority="5485" operator="lessThan">
      <formula>0</formula>
    </cfRule>
  </conditionalFormatting>
  <conditionalFormatting sqref="V1127">
    <cfRule type="cellIs" dxfId="7675" priority="5484" operator="greaterThan">
      <formula>5000000</formula>
    </cfRule>
  </conditionalFormatting>
  <conditionalFormatting sqref="V1127">
    <cfRule type="expression" dxfId="7674" priority="5483">
      <formula>ISTEXT($V$1127)</formula>
    </cfRule>
  </conditionalFormatting>
  <conditionalFormatting sqref="V1127">
    <cfRule type="cellIs" dxfId="7673" priority="5482" operator="lessThan">
      <formula>0</formula>
    </cfRule>
  </conditionalFormatting>
  <conditionalFormatting sqref="W1127">
    <cfRule type="cellIs" dxfId="7672" priority="5481" operator="greaterThan">
      <formula>5000000</formula>
    </cfRule>
  </conditionalFormatting>
  <conditionalFormatting sqref="W1127">
    <cfRule type="expression" dxfId="7671" priority="5480">
      <formula>ISTEXT($W$1127)</formula>
    </cfRule>
  </conditionalFormatting>
  <conditionalFormatting sqref="W1127">
    <cfRule type="cellIs" dxfId="7670" priority="5479" operator="lessThan">
      <formula>0</formula>
    </cfRule>
  </conditionalFormatting>
  <conditionalFormatting sqref="X1127">
    <cfRule type="cellIs" dxfId="7669" priority="5478" operator="greaterThan">
      <formula>5000000</formula>
    </cfRule>
  </conditionalFormatting>
  <conditionalFormatting sqref="X1127">
    <cfRule type="expression" dxfId="7668" priority="5477">
      <formula>ISTEXT($X$1127)</formula>
    </cfRule>
  </conditionalFormatting>
  <conditionalFormatting sqref="X1127">
    <cfRule type="cellIs" dxfId="7667" priority="5476" operator="lessThan">
      <formula>0</formula>
    </cfRule>
  </conditionalFormatting>
  <conditionalFormatting sqref="Y1127">
    <cfRule type="cellIs" dxfId="7666" priority="5475" operator="greaterThan">
      <formula>5000000</formula>
    </cfRule>
  </conditionalFormatting>
  <conditionalFormatting sqref="Y1127">
    <cfRule type="expression" dxfId="7665" priority="5474">
      <formula>ISTEXT($Y$1127)</formula>
    </cfRule>
  </conditionalFormatting>
  <conditionalFormatting sqref="Y1127">
    <cfRule type="cellIs" dxfId="7664" priority="5473" operator="lessThan">
      <formula>0</formula>
    </cfRule>
  </conditionalFormatting>
  <conditionalFormatting sqref="Z1127">
    <cfRule type="cellIs" dxfId="7663" priority="5472" operator="greaterThan">
      <formula>5000000</formula>
    </cfRule>
  </conditionalFormatting>
  <conditionalFormatting sqref="Z1127">
    <cfRule type="expression" dxfId="7662" priority="5471">
      <formula>ISTEXT($Z$1127)</formula>
    </cfRule>
  </conditionalFormatting>
  <conditionalFormatting sqref="Z1127">
    <cfRule type="cellIs" dxfId="7661" priority="5470" operator="lessThan">
      <formula>0</formula>
    </cfRule>
  </conditionalFormatting>
  <conditionalFormatting sqref="D1128">
    <cfRule type="cellIs" dxfId="7660" priority="5469" operator="greaterThan">
      <formula>5000000</formula>
    </cfRule>
  </conditionalFormatting>
  <conditionalFormatting sqref="D1128">
    <cfRule type="expression" dxfId="7659" priority="5468">
      <formula>ISTEXT($D$1128)</formula>
    </cfRule>
  </conditionalFormatting>
  <conditionalFormatting sqref="D1128">
    <cfRule type="cellIs" dxfId="7658" priority="5467" operator="lessThan">
      <formula>0</formula>
    </cfRule>
  </conditionalFormatting>
  <conditionalFormatting sqref="E1128">
    <cfRule type="cellIs" dxfId="7657" priority="5466" operator="greaterThan">
      <formula>5000000</formula>
    </cfRule>
  </conditionalFormatting>
  <conditionalFormatting sqref="E1128">
    <cfRule type="expression" dxfId="7656" priority="5465">
      <formula>ISTEXT($E$1128)</formula>
    </cfRule>
  </conditionalFormatting>
  <conditionalFormatting sqref="E1128">
    <cfRule type="cellIs" dxfId="7655" priority="5464" operator="lessThan">
      <formula>0</formula>
    </cfRule>
  </conditionalFormatting>
  <conditionalFormatting sqref="F1128">
    <cfRule type="cellIs" dxfId="7654" priority="5463" operator="greaterThan">
      <formula>5000000</formula>
    </cfRule>
  </conditionalFormatting>
  <conditionalFormatting sqref="F1128">
    <cfRule type="expression" dxfId="7653" priority="5462">
      <formula>ISTEXT($F$1128)</formula>
    </cfRule>
  </conditionalFormatting>
  <conditionalFormatting sqref="F1128">
    <cfRule type="cellIs" dxfId="7652" priority="5461" operator="lessThan">
      <formula>0</formula>
    </cfRule>
  </conditionalFormatting>
  <conditionalFormatting sqref="G1128">
    <cfRule type="cellIs" dxfId="7651" priority="5460" operator="greaterThan">
      <formula>5000000</formula>
    </cfRule>
  </conditionalFormatting>
  <conditionalFormatting sqref="G1128">
    <cfRule type="expression" dxfId="7650" priority="5459">
      <formula>ISTEXT($G$1128)</formula>
    </cfRule>
  </conditionalFormatting>
  <conditionalFormatting sqref="G1128">
    <cfRule type="cellIs" dxfId="7649" priority="5458" operator="lessThan">
      <formula>0</formula>
    </cfRule>
  </conditionalFormatting>
  <conditionalFormatting sqref="H1128">
    <cfRule type="cellIs" dxfId="7648" priority="5457" operator="greaterThan">
      <formula>5000000</formula>
    </cfRule>
  </conditionalFormatting>
  <conditionalFormatting sqref="H1128">
    <cfRule type="expression" dxfId="7647" priority="5456">
      <formula>ISTEXT($H$1128)</formula>
    </cfRule>
  </conditionalFormatting>
  <conditionalFormatting sqref="H1128">
    <cfRule type="cellIs" dxfId="7646" priority="5455" operator="lessThan">
      <formula>0</formula>
    </cfRule>
  </conditionalFormatting>
  <conditionalFormatting sqref="I1128">
    <cfRule type="cellIs" dxfId="7645" priority="5454" operator="greaterThan">
      <formula>5000000</formula>
    </cfRule>
  </conditionalFormatting>
  <conditionalFormatting sqref="I1128">
    <cfRule type="expression" dxfId="7644" priority="5453">
      <formula>ISTEXT($I$1128)</formula>
    </cfRule>
  </conditionalFormatting>
  <conditionalFormatting sqref="I1128">
    <cfRule type="cellIs" dxfId="7643" priority="5452" operator="lessThan">
      <formula>0</formula>
    </cfRule>
  </conditionalFormatting>
  <conditionalFormatting sqref="J1128">
    <cfRule type="cellIs" dxfId="7642" priority="5451" operator="greaterThan">
      <formula>5000000</formula>
    </cfRule>
  </conditionalFormatting>
  <conditionalFormatting sqref="J1128">
    <cfRule type="expression" dxfId="7641" priority="5450">
      <formula>ISTEXT($J$1128)</formula>
    </cfRule>
  </conditionalFormatting>
  <conditionalFormatting sqref="J1128">
    <cfRule type="cellIs" dxfId="7640" priority="5449" operator="lessThan">
      <formula>0</formula>
    </cfRule>
  </conditionalFormatting>
  <conditionalFormatting sqref="K1128">
    <cfRule type="cellIs" dxfId="7639" priority="5448" operator="greaterThan">
      <formula>5000000</formula>
    </cfRule>
  </conditionalFormatting>
  <conditionalFormatting sqref="K1128">
    <cfRule type="expression" dxfId="7638" priority="5447">
      <formula>ISTEXT($K$1128)</formula>
    </cfRule>
  </conditionalFormatting>
  <conditionalFormatting sqref="K1128">
    <cfRule type="cellIs" dxfId="7637" priority="5446" operator="lessThan">
      <formula>0</formula>
    </cfRule>
  </conditionalFormatting>
  <conditionalFormatting sqref="L1128">
    <cfRule type="cellIs" dxfId="7636" priority="5445" operator="greaterThan">
      <formula>5000000</formula>
    </cfRule>
  </conditionalFormatting>
  <conditionalFormatting sqref="L1128">
    <cfRule type="expression" dxfId="7635" priority="5444">
      <formula>ISTEXT($L$1128)</formula>
    </cfRule>
  </conditionalFormatting>
  <conditionalFormatting sqref="L1128">
    <cfRule type="cellIs" dxfId="7634" priority="5443" operator="lessThan">
      <formula>0</formula>
    </cfRule>
  </conditionalFormatting>
  <conditionalFormatting sqref="M1128">
    <cfRule type="cellIs" dxfId="7633" priority="5442" operator="greaterThan">
      <formula>5000000</formula>
    </cfRule>
  </conditionalFormatting>
  <conditionalFormatting sqref="M1128">
    <cfRule type="expression" dxfId="7632" priority="5441">
      <formula>ISTEXT($M$1128)</formula>
    </cfRule>
  </conditionalFormatting>
  <conditionalFormatting sqref="M1128">
    <cfRule type="cellIs" dxfId="7631" priority="5440" operator="lessThan">
      <formula>0</formula>
    </cfRule>
  </conditionalFormatting>
  <conditionalFormatting sqref="N1128">
    <cfRule type="cellIs" dxfId="7630" priority="5439" operator="greaterThan">
      <formula>5000000</formula>
    </cfRule>
  </conditionalFormatting>
  <conditionalFormatting sqref="N1128">
    <cfRule type="expression" dxfId="7629" priority="5438">
      <formula>ISTEXT($N$1128)</formula>
    </cfRule>
  </conditionalFormatting>
  <conditionalFormatting sqref="N1128">
    <cfRule type="cellIs" dxfId="7628" priority="5437" operator="lessThan">
      <formula>0</formula>
    </cfRule>
  </conditionalFormatting>
  <conditionalFormatting sqref="O1128">
    <cfRule type="cellIs" dxfId="7627" priority="5436" operator="greaterThan">
      <formula>5000000</formula>
    </cfRule>
  </conditionalFormatting>
  <conditionalFormatting sqref="O1128">
    <cfRule type="expression" dxfId="7626" priority="5435">
      <formula>ISTEXT($O$1128)</formula>
    </cfRule>
  </conditionalFormatting>
  <conditionalFormatting sqref="O1128">
    <cfRule type="cellIs" dxfId="7625" priority="5434" operator="lessThan">
      <formula>0</formula>
    </cfRule>
  </conditionalFormatting>
  <conditionalFormatting sqref="P1128">
    <cfRule type="cellIs" dxfId="7624" priority="5433" operator="greaterThan">
      <formula>5000000</formula>
    </cfRule>
  </conditionalFormatting>
  <conditionalFormatting sqref="P1128">
    <cfRule type="expression" dxfId="7623" priority="5432">
      <formula>ISTEXT($P$1128)</formula>
    </cfRule>
  </conditionalFormatting>
  <conditionalFormatting sqref="P1128">
    <cfRule type="cellIs" dxfId="7622" priority="5431" operator="lessThan">
      <formula>0</formula>
    </cfRule>
  </conditionalFormatting>
  <conditionalFormatting sqref="Q1128">
    <cfRule type="cellIs" dxfId="7621" priority="5430" operator="greaterThan">
      <formula>5000000</formula>
    </cfRule>
  </conditionalFormatting>
  <conditionalFormatting sqref="Q1128">
    <cfRule type="expression" dxfId="7620" priority="5429">
      <formula>ISTEXT($Q$1128)</formula>
    </cfRule>
  </conditionalFormatting>
  <conditionalFormatting sqref="Q1128">
    <cfRule type="cellIs" dxfId="7619" priority="5428" operator="lessThan">
      <formula>0</formula>
    </cfRule>
  </conditionalFormatting>
  <conditionalFormatting sqref="R1128">
    <cfRule type="cellIs" dxfId="7618" priority="5427" operator="greaterThan">
      <formula>5000000</formula>
    </cfRule>
  </conditionalFormatting>
  <conditionalFormatting sqref="R1128">
    <cfRule type="expression" dxfId="7617" priority="5426">
      <formula>ISTEXT($R$1128)</formula>
    </cfRule>
  </conditionalFormatting>
  <conditionalFormatting sqref="R1128">
    <cfRule type="cellIs" dxfId="7616" priority="5425" operator="lessThan">
      <formula>0</formula>
    </cfRule>
  </conditionalFormatting>
  <conditionalFormatting sqref="S1128">
    <cfRule type="cellIs" dxfId="7615" priority="5424" operator="greaterThan">
      <formula>5000000</formula>
    </cfRule>
  </conditionalFormatting>
  <conditionalFormatting sqref="S1128">
    <cfRule type="expression" dxfId="7614" priority="5423">
      <formula>ISTEXT($S$1128)</formula>
    </cfRule>
  </conditionalFormatting>
  <conditionalFormatting sqref="S1128">
    <cfRule type="cellIs" dxfId="7613" priority="5422" operator="lessThan">
      <formula>0</formula>
    </cfRule>
  </conditionalFormatting>
  <conditionalFormatting sqref="T1128">
    <cfRule type="cellIs" dxfId="7612" priority="5421" operator="greaterThan">
      <formula>5000000</formula>
    </cfRule>
  </conditionalFormatting>
  <conditionalFormatting sqref="T1128">
    <cfRule type="expression" dxfId="7611" priority="5420">
      <formula>ISTEXT($T$1128)</formula>
    </cfRule>
  </conditionalFormatting>
  <conditionalFormatting sqref="T1128">
    <cfRule type="cellIs" dxfId="7610" priority="5419" operator="lessThan">
      <formula>0</formula>
    </cfRule>
  </conditionalFormatting>
  <conditionalFormatting sqref="U1128">
    <cfRule type="cellIs" dxfId="7609" priority="5418" operator="greaterThan">
      <formula>5000000</formula>
    </cfRule>
  </conditionalFormatting>
  <conditionalFormatting sqref="U1128">
    <cfRule type="expression" dxfId="7608" priority="5417">
      <formula>ISTEXT($U$1128)</formula>
    </cfRule>
  </conditionalFormatting>
  <conditionalFormatting sqref="U1128">
    <cfRule type="cellIs" dxfId="7607" priority="5416" operator="lessThan">
      <formula>0</formula>
    </cfRule>
  </conditionalFormatting>
  <conditionalFormatting sqref="V1128">
    <cfRule type="cellIs" dxfId="7606" priority="5415" operator="greaterThan">
      <formula>5000000</formula>
    </cfRule>
  </conditionalFormatting>
  <conditionalFormatting sqref="V1128">
    <cfRule type="expression" dxfId="7605" priority="5414">
      <formula>ISTEXT($V$1128)</formula>
    </cfRule>
  </conditionalFormatting>
  <conditionalFormatting sqref="V1128">
    <cfRule type="cellIs" dxfId="7604" priority="5413" operator="lessThan">
      <formula>0</formula>
    </cfRule>
  </conditionalFormatting>
  <conditionalFormatting sqref="W1128">
    <cfRule type="cellIs" dxfId="7603" priority="5412" operator="greaterThan">
      <formula>5000000</formula>
    </cfRule>
  </conditionalFormatting>
  <conditionalFormatting sqref="W1128">
    <cfRule type="expression" dxfId="7602" priority="5411">
      <formula>ISTEXT($W$1128)</formula>
    </cfRule>
  </conditionalFormatting>
  <conditionalFormatting sqref="W1128">
    <cfRule type="cellIs" dxfId="7601" priority="5410" operator="lessThan">
      <formula>0</formula>
    </cfRule>
  </conditionalFormatting>
  <conditionalFormatting sqref="X1128">
    <cfRule type="cellIs" dxfId="7600" priority="5409" operator="greaterThan">
      <formula>5000000</formula>
    </cfRule>
  </conditionalFormatting>
  <conditionalFormatting sqref="X1128">
    <cfRule type="expression" dxfId="7599" priority="5408">
      <formula>ISTEXT($X$1128)</formula>
    </cfRule>
  </conditionalFormatting>
  <conditionalFormatting sqref="X1128">
    <cfRule type="cellIs" dxfId="7598" priority="5407" operator="lessThan">
      <formula>0</formula>
    </cfRule>
  </conditionalFormatting>
  <conditionalFormatting sqref="Y1128">
    <cfRule type="cellIs" dxfId="7597" priority="5406" operator="greaterThan">
      <formula>5000000</formula>
    </cfRule>
  </conditionalFormatting>
  <conditionalFormatting sqref="Y1128">
    <cfRule type="expression" dxfId="7596" priority="5405">
      <formula>ISTEXT($Y$1128)</formula>
    </cfRule>
  </conditionalFormatting>
  <conditionalFormatting sqref="Y1128">
    <cfRule type="cellIs" dxfId="7595" priority="5404" operator="lessThan">
      <formula>0</formula>
    </cfRule>
  </conditionalFormatting>
  <conditionalFormatting sqref="Z1128">
    <cfRule type="cellIs" dxfId="7594" priority="5403" operator="greaterThan">
      <formula>5000000</formula>
    </cfRule>
  </conditionalFormatting>
  <conditionalFormatting sqref="Z1128">
    <cfRule type="expression" dxfId="7593" priority="5402">
      <formula>ISTEXT($Z$1128)</formula>
    </cfRule>
  </conditionalFormatting>
  <conditionalFormatting sqref="Z1128">
    <cfRule type="cellIs" dxfId="7592" priority="5401" operator="lessThan">
      <formula>0</formula>
    </cfRule>
  </conditionalFormatting>
  <conditionalFormatting sqref="D1129">
    <cfRule type="cellIs" dxfId="7591" priority="5400" operator="greaterThan">
      <formula>5000000</formula>
    </cfRule>
  </conditionalFormatting>
  <conditionalFormatting sqref="D1129">
    <cfRule type="expression" dxfId="7590" priority="5399">
      <formula>ISTEXT($D$1129)</formula>
    </cfRule>
  </conditionalFormatting>
  <conditionalFormatting sqref="D1129">
    <cfRule type="cellIs" dxfId="7589" priority="5398" operator="lessThan">
      <formula>0</formula>
    </cfRule>
  </conditionalFormatting>
  <conditionalFormatting sqref="E1129">
    <cfRule type="cellIs" dxfId="7588" priority="5397" operator="greaterThan">
      <formula>5000000</formula>
    </cfRule>
  </conditionalFormatting>
  <conditionalFormatting sqref="E1129">
    <cfRule type="expression" dxfId="7587" priority="5396">
      <formula>ISTEXT($E$1129)</formula>
    </cfRule>
  </conditionalFormatting>
  <conditionalFormatting sqref="E1129">
    <cfRule type="cellIs" dxfId="7586" priority="5395" operator="lessThan">
      <formula>0</formula>
    </cfRule>
  </conditionalFormatting>
  <conditionalFormatting sqref="F1129">
    <cfRule type="cellIs" dxfId="7585" priority="5394" operator="greaterThan">
      <formula>5000000</formula>
    </cfRule>
  </conditionalFormatting>
  <conditionalFormatting sqref="F1129">
    <cfRule type="expression" dxfId="7584" priority="5393">
      <formula>ISTEXT($F$1129)</formula>
    </cfRule>
  </conditionalFormatting>
  <conditionalFormatting sqref="F1129">
    <cfRule type="cellIs" dxfId="7583" priority="5392" operator="lessThan">
      <formula>0</formula>
    </cfRule>
  </conditionalFormatting>
  <conditionalFormatting sqref="G1129">
    <cfRule type="cellIs" dxfId="7582" priority="5391" operator="greaterThan">
      <formula>5000000</formula>
    </cfRule>
  </conditionalFormatting>
  <conditionalFormatting sqref="G1129">
    <cfRule type="expression" dxfId="7581" priority="5390">
      <formula>ISTEXT($G$1129)</formula>
    </cfRule>
  </conditionalFormatting>
  <conditionalFormatting sqref="G1129">
    <cfRule type="cellIs" dxfId="7580" priority="5389" operator="lessThan">
      <formula>0</formula>
    </cfRule>
  </conditionalFormatting>
  <conditionalFormatting sqref="H1129">
    <cfRule type="cellIs" dxfId="7579" priority="5388" operator="greaterThan">
      <formula>5000000</formula>
    </cfRule>
  </conditionalFormatting>
  <conditionalFormatting sqref="H1129">
    <cfRule type="expression" dxfId="7578" priority="5387">
      <formula>ISTEXT($H$1129)</formula>
    </cfRule>
  </conditionalFormatting>
  <conditionalFormatting sqref="H1129">
    <cfRule type="cellIs" dxfId="7577" priority="5386" operator="lessThan">
      <formula>0</formula>
    </cfRule>
  </conditionalFormatting>
  <conditionalFormatting sqref="I1129">
    <cfRule type="cellIs" dxfId="7576" priority="5385" operator="greaterThan">
      <formula>5000000</formula>
    </cfRule>
  </conditionalFormatting>
  <conditionalFormatting sqref="I1129">
    <cfRule type="expression" dxfId="7575" priority="5384">
      <formula>ISTEXT($I$1129)</formula>
    </cfRule>
  </conditionalFormatting>
  <conditionalFormatting sqref="I1129">
    <cfRule type="cellIs" dxfId="7574" priority="5383" operator="lessThan">
      <formula>0</formula>
    </cfRule>
  </conditionalFormatting>
  <conditionalFormatting sqref="J1129">
    <cfRule type="cellIs" dxfId="7573" priority="5382" operator="greaterThan">
      <formula>5000000</formula>
    </cfRule>
  </conditionalFormatting>
  <conditionalFormatting sqref="J1129">
    <cfRule type="expression" dxfId="7572" priority="5381">
      <formula>ISTEXT($J$1129)</formula>
    </cfRule>
  </conditionalFormatting>
  <conditionalFormatting sqref="J1129">
    <cfRule type="cellIs" dxfId="7571" priority="5380" operator="lessThan">
      <formula>0</formula>
    </cfRule>
  </conditionalFormatting>
  <conditionalFormatting sqref="K1129">
    <cfRule type="cellIs" dxfId="7570" priority="5379" operator="greaterThan">
      <formula>5000000</formula>
    </cfRule>
  </conditionalFormatting>
  <conditionalFormatting sqref="K1129">
    <cfRule type="expression" dxfId="7569" priority="5378">
      <formula>ISTEXT($K$1129)</formula>
    </cfRule>
  </conditionalFormatting>
  <conditionalFormatting sqref="K1129">
    <cfRule type="cellIs" dxfId="7568" priority="5377" operator="lessThan">
      <formula>0</formula>
    </cfRule>
  </conditionalFormatting>
  <conditionalFormatting sqref="L1129">
    <cfRule type="cellIs" dxfId="7567" priority="5376" operator="greaterThan">
      <formula>5000000</formula>
    </cfRule>
  </conditionalFormatting>
  <conditionalFormatting sqref="L1129">
    <cfRule type="expression" dxfId="7566" priority="5375">
      <formula>ISTEXT($L$1129)</formula>
    </cfRule>
  </conditionalFormatting>
  <conditionalFormatting sqref="L1129">
    <cfRule type="cellIs" dxfId="7565" priority="5374" operator="lessThan">
      <formula>0</formula>
    </cfRule>
  </conditionalFormatting>
  <conditionalFormatting sqref="M1129">
    <cfRule type="cellIs" dxfId="7564" priority="5373" operator="greaterThan">
      <formula>5000000</formula>
    </cfRule>
  </conditionalFormatting>
  <conditionalFormatting sqref="M1129">
    <cfRule type="expression" dxfId="7563" priority="5372">
      <formula>ISTEXT($M$1129)</formula>
    </cfRule>
  </conditionalFormatting>
  <conditionalFormatting sqref="M1129">
    <cfRule type="cellIs" dxfId="7562" priority="5371" operator="lessThan">
      <formula>0</formula>
    </cfRule>
  </conditionalFormatting>
  <conditionalFormatting sqref="N1129">
    <cfRule type="cellIs" dxfId="7561" priority="5370" operator="greaterThan">
      <formula>5000000</formula>
    </cfRule>
  </conditionalFormatting>
  <conditionalFormatting sqref="N1129">
    <cfRule type="expression" dxfId="7560" priority="5369">
      <formula>ISTEXT($N$1129)</formula>
    </cfRule>
  </conditionalFormatting>
  <conditionalFormatting sqref="N1129">
    <cfRule type="cellIs" dxfId="7559" priority="5368" operator="lessThan">
      <formula>0</formula>
    </cfRule>
  </conditionalFormatting>
  <conditionalFormatting sqref="O1129">
    <cfRule type="cellIs" dxfId="7558" priority="5367" operator="greaterThan">
      <formula>5000000</formula>
    </cfRule>
  </conditionalFormatting>
  <conditionalFormatting sqref="O1129">
    <cfRule type="expression" dxfId="7557" priority="5366">
      <formula>ISTEXT($O$1129)</formula>
    </cfRule>
  </conditionalFormatting>
  <conditionalFormatting sqref="O1129">
    <cfRule type="cellIs" dxfId="7556" priority="5365" operator="lessThan">
      <formula>0</formula>
    </cfRule>
  </conditionalFormatting>
  <conditionalFormatting sqref="P1129">
    <cfRule type="cellIs" dxfId="7555" priority="5364" operator="greaterThan">
      <formula>5000000</formula>
    </cfRule>
  </conditionalFormatting>
  <conditionalFormatting sqref="P1129">
    <cfRule type="expression" dxfId="7554" priority="5363">
      <formula>ISTEXT($P$1129)</formula>
    </cfRule>
  </conditionalFormatting>
  <conditionalFormatting sqref="P1129">
    <cfRule type="cellIs" dxfId="7553" priority="5362" operator="lessThan">
      <formula>0</formula>
    </cfRule>
  </conditionalFormatting>
  <conditionalFormatting sqref="Q1129">
    <cfRule type="cellIs" dxfId="7552" priority="5361" operator="greaterThan">
      <formula>5000000</formula>
    </cfRule>
  </conditionalFormatting>
  <conditionalFormatting sqref="Q1129">
    <cfRule type="expression" dxfId="7551" priority="5360">
      <formula>ISTEXT($Q$1129)</formula>
    </cfRule>
  </conditionalFormatting>
  <conditionalFormatting sqref="Q1129">
    <cfRule type="cellIs" dxfId="7550" priority="5359" operator="lessThan">
      <formula>0</formula>
    </cfRule>
  </conditionalFormatting>
  <conditionalFormatting sqref="R1129">
    <cfRule type="cellIs" dxfId="7549" priority="5358" operator="greaterThan">
      <formula>5000000</formula>
    </cfRule>
  </conditionalFormatting>
  <conditionalFormatting sqref="R1129">
    <cfRule type="expression" dxfId="7548" priority="5357">
      <formula>ISTEXT($R$1129)</formula>
    </cfRule>
  </conditionalFormatting>
  <conditionalFormatting sqref="R1129">
    <cfRule type="cellIs" dxfId="7547" priority="5356" operator="lessThan">
      <formula>0</formula>
    </cfRule>
  </conditionalFormatting>
  <conditionalFormatting sqref="S1129">
    <cfRule type="cellIs" dxfId="7546" priority="5355" operator="greaterThan">
      <formula>5000000</formula>
    </cfRule>
  </conditionalFormatting>
  <conditionalFormatting sqref="S1129">
    <cfRule type="expression" dxfId="7545" priority="5354">
      <formula>ISTEXT($S$1129)</formula>
    </cfRule>
  </conditionalFormatting>
  <conditionalFormatting sqref="S1129">
    <cfRule type="cellIs" dxfId="7544" priority="5353" operator="lessThan">
      <formula>0</formula>
    </cfRule>
  </conditionalFormatting>
  <conditionalFormatting sqref="T1129">
    <cfRule type="cellIs" dxfId="7543" priority="5352" operator="greaterThan">
      <formula>5000000</formula>
    </cfRule>
  </conditionalFormatting>
  <conditionalFormatting sqref="T1129">
    <cfRule type="expression" dxfId="7542" priority="5351">
      <formula>ISTEXT($T$1129)</formula>
    </cfRule>
  </conditionalFormatting>
  <conditionalFormatting sqref="T1129">
    <cfRule type="cellIs" dxfId="7541" priority="5350" operator="lessThan">
      <formula>0</formula>
    </cfRule>
  </conditionalFormatting>
  <conditionalFormatting sqref="U1129">
    <cfRule type="cellIs" dxfId="7540" priority="5349" operator="greaterThan">
      <formula>5000000</formula>
    </cfRule>
  </conditionalFormatting>
  <conditionalFormatting sqref="U1129">
    <cfRule type="expression" dxfId="7539" priority="5348">
      <formula>ISTEXT($U$1129)</formula>
    </cfRule>
  </conditionalFormatting>
  <conditionalFormatting sqref="U1129">
    <cfRule type="cellIs" dxfId="7538" priority="5347" operator="lessThan">
      <formula>0</formula>
    </cfRule>
  </conditionalFormatting>
  <conditionalFormatting sqref="V1129">
    <cfRule type="cellIs" dxfId="7537" priority="5346" operator="greaterThan">
      <formula>5000000</formula>
    </cfRule>
  </conditionalFormatting>
  <conditionalFormatting sqref="V1129">
    <cfRule type="expression" dxfId="7536" priority="5345">
      <formula>ISTEXT($V$1129)</formula>
    </cfRule>
  </conditionalFormatting>
  <conditionalFormatting sqref="V1129">
    <cfRule type="cellIs" dxfId="7535" priority="5344" operator="lessThan">
      <formula>0</formula>
    </cfRule>
  </conditionalFormatting>
  <conditionalFormatting sqref="W1129">
    <cfRule type="cellIs" dxfId="7534" priority="5343" operator="greaterThan">
      <formula>5000000</formula>
    </cfRule>
  </conditionalFormatting>
  <conditionalFormatting sqref="W1129">
    <cfRule type="expression" dxfId="7533" priority="5342">
      <formula>ISTEXT($W$1129)</formula>
    </cfRule>
  </conditionalFormatting>
  <conditionalFormatting sqref="W1129">
    <cfRule type="cellIs" dxfId="7532" priority="5341" operator="lessThan">
      <formula>0</formula>
    </cfRule>
  </conditionalFormatting>
  <conditionalFormatting sqref="X1129">
    <cfRule type="cellIs" dxfId="7531" priority="5340" operator="greaterThan">
      <formula>5000000</formula>
    </cfRule>
  </conditionalFormatting>
  <conditionalFormatting sqref="X1129">
    <cfRule type="expression" dxfId="7530" priority="5339">
      <formula>ISTEXT($X$1129)</formula>
    </cfRule>
  </conditionalFormatting>
  <conditionalFormatting sqref="X1129">
    <cfRule type="cellIs" dxfId="7529" priority="5338" operator="lessThan">
      <formula>0</formula>
    </cfRule>
  </conditionalFormatting>
  <conditionalFormatting sqref="Y1129">
    <cfRule type="cellIs" dxfId="7528" priority="5337" operator="greaterThan">
      <formula>5000000</formula>
    </cfRule>
  </conditionalFormatting>
  <conditionalFormatting sqref="Y1129">
    <cfRule type="expression" dxfId="7527" priority="5336">
      <formula>ISTEXT($Y$1129)</formula>
    </cfRule>
  </conditionalFormatting>
  <conditionalFormatting sqref="Y1129">
    <cfRule type="cellIs" dxfId="7526" priority="5335" operator="lessThan">
      <formula>0</formula>
    </cfRule>
  </conditionalFormatting>
  <conditionalFormatting sqref="Z1129">
    <cfRule type="cellIs" dxfId="7525" priority="5334" operator="greaterThan">
      <formula>5000000</formula>
    </cfRule>
  </conditionalFormatting>
  <conditionalFormatting sqref="Z1129">
    <cfRule type="expression" dxfId="7524" priority="5333">
      <formula>ISTEXT($Z$1129)</formula>
    </cfRule>
  </conditionalFormatting>
  <conditionalFormatting sqref="Z1129">
    <cfRule type="cellIs" dxfId="7523" priority="5332" operator="lessThan">
      <formula>0</formula>
    </cfRule>
  </conditionalFormatting>
  <conditionalFormatting sqref="D1130">
    <cfRule type="cellIs" dxfId="7522" priority="5331" operator="greaterThan">
      <formula>5000000</formula>
    </cfRule>
  </conditionalFormatting>
  <conditionalFormatting sqref="D1130">
    <cfRule type="expression" dxfId="7521" priority="5330">
      <formula>ISTEXT($D$1130)</formula>
    </cfRule>
  </conditionalFormatting>
  <conditionalFormatting sqref="D1130">
    <cfRule type="cellIs" dxfId="7520" priority="5329" operator="lessThan">
      <formula>0</formula>
    </cfRule>
  </conditionalFormatting>
  <conditionalFormatting sqref="E1130">
    <cfRule type="cellIs" dxfId="7519" priority="5328" operator="greaterThan">
      <formula>5000000</formula>
    </cfRule>
  </conditionalFormatting>
  <conditionalFormatting sqref="E1130">
    <cfRule type="expression" dxfId="7518" priority="5327">
      <formula>ISTEXT($E$1130)</formula>
    </cfRule>
  </conditionalFormatting>
  <conditionalFormatting sqref="E1130">
    <cfRule type="cellIs" dxfId="7517" priority="5326" operator="lessThan">
      <formula>0</formula>
    </cfRule>
  </conditionalFormatting>
  <conditionalFormatting sqref="F1130">
    <cfRule type="cellIs" dxfId="7516" priority="5325" operator="greaterThan">
      <formula>5000000</formula>
    </cfRule>
  </conditionalFormatting>
  <conditionalFormatting sqref="F1130">
    <cfRule type="expression" dxfId="7515" priority="5324">
      <formula>ISTEXT($F$1130)</formula>
    </cfRule>
  </conditionalFormatting>
  <conditionalFormatting sqref="F1130">
    <cfRule type="cellIs" dxfId="7514" priority="5323" operator="lessThan">
      <formula>0</formula>
    </cfRule>
  </conditionalFormatting>
  <conditionalFormatting sqref="G1130">
    <cfRule type="cellIs" dxfId="7513" priority="5322" operator="greaterThan">
      <formula>5000000</formula>
    </cfRule>
  </conditionalFormatting>
  <conditionalFormatting sqref="G1130">
    <cfRule type="expression" dxfId="7512" priority="5321">
      <formula>ISTEXT($G$1130)</formula>
    </cfRule>
  </conditionalFormatting>
  <conditionalFormatting sqref="G1130">
    <cfRule type="cellIs" dxfId="7511" priority="5320" operator="lessThan">
      <formula>0</formula>
    </cfRule>
  </conditionalFormatting>
  <conditionalFormatting sqref="H1130">
    <cfRule type="cellIs" dxfId="7510" priority="5319" operator="greaterThan">
      <formula>5000000</formula>
    </cfRule>
  </conditionalFormatting>
  <conditionalFormatting sqref="H1130">
    <cfRule type="expression" dxfId="7509" priority="5318">
      <formula>ISTEXT($H$1130)</formula>
    </cfRule>
  </conditionalFormatting>
  <conditionalFormatting sqref="H1130">
    <cfRule type="cellIs" dxfId="7508" priority="5317" operator="lessThan">
      <formula>0</formula>
    </cfRule>
  </conditionalFormatting>
  <conditionalFormatting sqref="I1130">
    <cfRule type="cellIs" dxfId="7507" priority="5316" operator="greaterThan">
      <formula>5000000</formula>
    </cfRule>
  </conditionalFormatting>
  <conditionalFormatting sqref="I1130">
    <cfRule type="expression" dxfId="7506" priority="5315">
      <formula>ISTEXT($I$1130)</formula>
    </cfRule>
  </conditionalFormatting>
  <conditionalFormatting sqref="I1130">
    <cfRule type="cellIs" dxfId="7505" priority="5314" operator="lessThan">
      <formula>0</formula>
    </cfRule>
  </conditionalFormatting>
  <conditionalFormatting sqref="J1130">
    <cfRule type="cellIs" dxfId="7504" priority="5313" operator="greaterThan">
      <formula>5000000</formula>
    </cfRule>
  </conditionalFormatting>
  <conditionalFormatting sqref="J1130">
    <cfRule type="expression" dxfId="7503" priority="5312">
      <formula>ISTEXT($J$1130)</formula>
    </cfRule>
  </conditionalFormatting>
  <conditionalFormatting sqref="J1130">
    <cfRule type="cellIs" dxfId="7502" priority="5311" operator="lessThan">
      <formula>0</formula>
    </cfRule>
  </conditionalFormatting>
  <conditionalFormatting sqref="K1130">
    <cfRule type="cellIs" dxfId="7501" priority="5310" operator="greaterThan">
      <formula>5000000</formula>
    </cfRule>
  </conditionalFormatting>
  <conditionalFormatting sqref="K1130">
    <cfRule type="expression" dxfId="7500" priority="5309">
      <formula>ISTEXT($K$1130)</formula>
    </cfRule>
  </conditionalFormatting>
  <conditionalFormatting sqref="K1130">
    <cfRule type="cellIs" dxfId="7499" priority="5308" operator="lessThan">
      <formula>0</formula>
    </cfRule>
  </conditionalFormatting>
  <conditionalFormatting sqref="L1130">
    <cfRule type="cellIs" dxfId="7498" priority="5307" operator="greaterThan">
      <formula>5000000</formula>
    </cfRule>
  </conditionalFormatting>
  <conditionalFormatting sqref="L1130">
    <cfRule type="expression" dxfId="7497" priority="5306">
      <formula>ISTEXT($L$1130)</formula>
    </cfRule>
  </conditionalFormatting>
  <conditionalFormatting sqref="L1130">
    <cfRule type="cellIs" dxfId="7496" priority="5305" operator="lessThan">
      <formula>0</formula>
    </cfRule>
  </conditionalFormatting>
  <conditionalFormatting sqref="M1130">
    <cfRule type="cellIs" dxfId="7495" priority="5304" operator="greaterThan">
      <formula>5000000</formula>
    </cfRule>
  </conditionalFormatting>
  <conditionalFormatting sqref="M1130">
    <cfRule type="expression" dxfId="7494" priority="5303">
      <formula>ISTEXT($M$1130)</formula>
    </cfRule>
  </conditionalFormatting>
  <conditionalFormatting sqref="M1130">
    <cfRule type="cellIs" dxfId="7493" priority="5302" operator="lessThan">
      <formula>0</formula>
    </cfRule>
  </conditionalFormatting>
  <conditionalFormatting sqref="N1130">
    <cfRule type="cellIs" dxfId="7492" priority="5301" operator="greaterThan">
      <formula>5000000</formula>
    </cfRule>
  </conditionalFormatting>
  <conditionalFormatting sqref="N1130">
    <cfRule type="expression" dxfId="7491" priority="5300">
      <formula>ISTEXT($N$1130)</formula>
    </cfRule>
  </conditionalFormatting>
  <conditionalFormatting sqref="N1130">
    <cfRule type="cellIs" dxfId="7490" priority="5299" operator="lessThan">
      <formula>0</formula>
    </cfRule>
  </conditionalFormatting>
  <conditionalFormatting sqref="O1130">
    <cfRule type="cellIs" dxfId="7489" priority="5298" operator="greaterThan">
      <formula>5000000</formula>
    </cfRule>
  </conditionalFormatting>
  <conditionalFormatting sqref="O1130">
    <cfRule type="expression" dxfId="7488" priority="5297">
      <formula>ISTEXT($O$1130)</formula>
    </cfRule>
  </conditionalFormatting>
  <conditionalFormatting sqref="O1130">
    <cfRule type="cellIs" dxfId="7487" priority="5296" operator="lessThan">
      <formula>0</formula>
    </cfRule>
  </conditionalFormatting>
  <conditionalFormatting sqref="P1130">
    <cfRule type="cellIs" dxfId="7486" priority="5295" operator="greaterThan">
      <formula>5000000</formula>
    </cfRule>
  </conditionalFormatting>
  <conditionalFormatting sqref="P1130">
    <cfRule type="expression" dxfId="7485" priority="5294">
      <formula>ISTEXT($P$1130)</formula>
    </cfRule>
  </conditionalFormatting>
  <conditionalFormatting sqref="P1130">
    <cfRule type="cellIs" dxfId="7484" priority="5293" operator="lessThan">
      <formula>0</formula>
    </cfRule>
  </conditionalFormatting>
  <conditionalFormatting sqref="Q1130">
    <cfRule type="cellIs" dxfId="7483" priority="5292" operator="greaterThan">
      <formula>5000000</formula>
    </cfRule>
  </conditionalFormatting>
  <conditionalFormatting sqref="Q1130">
    <cfRule type="expression" dxfId="7482" priority="5291">
      <formula>ISTEXT($Q$1130)</formula>
    </cfRule>
  </conditionalFormatting>
  <conditionalFormatting sqref="Q1130">
    <cfRule type="cellIs" dxfId="7481" priority="5290" operator="lessThan">
      <formula>0</formula>
    </cfRule>
  </conditionalFormatting>
  <conditionalFormatting sqref="R1130">
    <cfRule type="cellIs" dxfId="7480" priority="5289" operator="greaterThan">
      <formula>5000000</formula>
    </cfRule>
  </conditionalFormatting>
  <conditionalFormatting sqref="R1130">
    <cfRule type="expression" dxfId="7479" priority="5288">
      <formula>ISTEXT($R$1130)</formula>
    </cfRule>
  </conditionalFormatting>
  <conditionalFormatting sqref="R1130">
    <cfRule type="cellIs" dxfId="7478" priority="5287" operator="lessThan">
      <formula>0</formula>
    </cfRule>
  </conditionalFormatting>
  <conditionalFormatting sqref="S1130">
    <cfRule type="cellIs" dxfId="7477" priority="5286" operator="greaterThan">
      <formula>5000000</formula>
    </cfRule>
  </conditionalFormatting>
  <conditionalFormatting sqref="S1130">
    <cfRule type="expression" dxfId="7476" priority="5285">
      <formula>ISTEXT($S$1130)</formula>
    </cfRule>
  </conditionalFormatting>
  <conditionalFormatting sqref="S1130">
    <cfRule type="cellIs" dxfId="7475" priority="5284" operator="lessThan">
      <formula>0</formula>
    </cfRule>
  </conditionalFormatting>
  <conditionalFormatting sqref="T1130">
    <cfRule type="cellIs" dxfId="7474" priority="5283" operator="greaterThan">
      <formula>5000000</formula>
    </cfRule>
  </conditionalFormatting>
  <conditionalFormatting sqref="T1130">
    <cfRule type="expression" dxfId="7473" priority="5282">
      <formula>ISTEXT($T$1130)</formula>
    </cfRule>
  </conditionalFormatting>
  <conditionalFormatting sqref="T1130">
    <cfRule type="cellIs" dxfId="7472" priority="5281" operator="lessThan">
      <formula>0</formula>
    </cfRule>
  </conditionalFormatting>
  <conditionalFormatting sqref="U1130">
    <cfRule type="cellIs" dxfId="7471" priority="5280" operator="greaterThan">
      <formula>5000000</formula>
    </cfRule>
  </conditionalFormatting>
  <conditionalFormatting sqref="U1130">
    <cfRule type="expression" dxfId="7470" priority="5279">
      <formula>ISTEXT($U$1130)</formula>
    </cfRule>
  </conditionalFormatting>
  <conditionalFormatting sqref="U1130">
    <cfRule type="cellIs" dxfId="7469" priority="5278" operator="lessThan">
      <formula>0</formula>
    </cfRule>
  </conditionalFormatting>
  <conditionalFormatting sqref="V1130">
    <cfRule type="cellIs" dxfId="7468" priority="5277" operator="greaterThan">
      <formula>5000000</formula>
    </cfRule>
  </conditionalFormatting>
  <conditionalFormatting sqref="V1130">
    <cfRule type="expression" dxfId="7467" priority="5276">
      <formula>ISTEXT($V$1130)</formula>
    </cfRule>
  </conditionalFormatting>
  <conditionalFormatting sqref="V1130">
    <cfRule type="cellIs" dxfId="7466" priority="5275" operator="lessThan">
      <formula>0</formula>
    </cfRule>
  </conditionalFormatting>
  <conditionalFormatting sqref="W1130">
    <cfRule type="cellIs" dxfId="7465" priority="5274" operator="greaterThan">
      <formula>5000000</formula>
    </cfRule>
  </conditionalFormatting>
  <conditionalFormatting sqref="W1130">
    <cfRule type="expression" dxfId="7464" priority="5273">
      <formula>ISTEXT($W$1130)</formula>
    </cfRule>
  </conditionalFormatting>
  <conditionalFormatting sqref="W1130">
    <cfRule type="cellIs" dxfId="7463" priority="5272" operator="lessThan">
      <formula>0</formula>
    </cfRule>
  </conditionalFormatting>
  <conditionalFormatting sqref="X1130">
    <cfRule type="cellIs" dxfId="7462" priority="5271" operator="greaterThan">
      <formula>5000000</formula>
    </cfRule>
  </conditionalFormatting>
  <conditionalFormatting sqref="X1130">
    <cfRule type="expression" dxfId="7461" priority="5270">
      <formula>ISTEXT($X$1130)</formula>
    </cfRule>
  </conditionalFormatting>
  <conditionalFormatting sqref="X1130">
    <cfRule type="cellIs" dxfId="7460" priority="5269" operator="lessThan">
      <formula>0</formula>
    </cfRule>
  </conditionalFormatting>
  <conditionalFormatting sqref="Y1130">
    <cfRule type="cellIs" dxfId="7459" priority="5268" operator="greaterThan">
      <formula>5000000</formula>
    </cfRule>
  </conditionalFormatting>
  <conditionalFormatting sqref="Y1130">
    <cfRule type="expression" dxfId="7458" priority="5267">
      <formula>ISTEXT($Y$1130)</formula>
    </cfRule>
  </conditionalFormatting>
  <conditionalFormatting sqref="Y1130">
    <cfRule type="cellIs" dxfId="7457" priority="5266" operator="lessThan">
      <formula>0</formula>
    </cfRule>
  </conditionalFormatting>
  <conditionalFormatting sqref="Z1130">
    <cfRule type="cellIs" dxfId="7456" priority="5265" operator="greaterThan">
      <formula>5000000</formula>
    </cfRule>
  </conditionalFormatting>
  <conditionalFormatting sqref="Z1130">
    <cfRule type="expression" dxfId="7455" priority="5264">
      <formula>ISTEXT($Z$1130)</formula>
    </cfRule>
  </conditionalFormatting>
  <conditionalFormatting sqref="Z1130">
    <cfRule type="cellIs" dxfId="7454" priority="5263" operator="lessThan">
      <formula>0</formula>
    </cfRule>
  </conditionalFormatting>
  <conditionalFormatting sqref="D1131">
    <cfRule type="cellIs" dxfId="7453" priority="5262" operator="greaterThan">
      <formula>5000000</formula>
    </cfRule>
  </conditionalFormatting>
  <conditionalFormatting sqref="D1131">
    <cfRule type="expression" dxfId="7452" priority="5261">
      <formula>ISTEXT($D$1131)</formula>
    </cfRule>
  </conditionalFormatting>
  <conditionalFormatting sqref="D1131">
    <cfRule type="cellIs" dxfId="7451" priority="5260" operator="lessThan">
      <formula>0</formula>
    </cfRule>
  </conditionalFormatting>
  <conditionalFormatting sqref="E1131">
    <cfRule type="cellIs" dxfId="7450" priority="5259" operator="greaterThan">
      <formula>5000000</formula>
    </cfRule>
  </conditionalFormatting>
  <conditionalFormatting sqref="E1131">
    <cfRule type="expression" dxfId="7449" priority="5258">
      <formula>ISTEXT($E$1131)</formula>
    </cfRule>
  </conditionalFormatting>
  <conditionalFormatting sqref="E1131">
    <cfRule type="cellIs" dxfId="7448" priority="5257" operator="lessThan">
      <formula>0</formula>
    </cfRule>
  </conditionalFormatting>
  <conditionalFormatting sqref="F1131">
    <cfRule type="cellIs" dxfId="7447" priority="5256" operator="greaterThan">
      <formula>5000000</formula>
    </cfRule>
  </conditionalFormatting>
  <conditionalFormatting sqref="F1131">
    <cfRule type="expression" dxfId="7446" priority="5255">
      <formula>ISTEXT($F$1131)</formula>
    </cfRule>
  </conditionalFormatting>
  <conditionalFormatting sqref="F1131">
    <cfRule type="cellIs" dxfId="7445" priority="5254" operator="lessThan">
      <formula>0</formula>
    </cfRule>
  </conditionalFormatting>
  <conditionalFormatting sqref="G1131">
    <cfRule type="cellIs" dxfId="7444" priority="5253" operator="greaterThan">
      <formula>5000000</formula>
    </cfRule>
  </conditionalFormatting>
  <conditionalFormatting sqref="G1131">
    <cfRule type="expression" dxfId="7443" priority="5252">
      <formula>ISTEXT($G$1131)</formula>
    </cfRule>
  </conditionalFormatting>
  <conditionalFormatting sqref="G1131">
    <cfRule type="cellIs" dxfId="7442" priority="5251" operator="lessThan">
      <formula>0</formula>
    </cfRule>
  </conditionalFormatting>
  <conditionalFormatting sqref="H1131">
    <cfRule type="cellIs" dxfId="7441" priority="5250" operator="greaterThan">
      <formula>5000000</formula>
    </cfRule>
  </conditionalFormatting>
  <conditionalFormatting sqref="H1131">
    <cfRule type="expression" dxfId="7440" priority="5249">
      <formula>ISTEXT($H$1131)</formula>
    </cfRule>
  </conditionalFormatting>
  <conditionalFormatting sqref="H1131">
    <cfRule type="cellIs" dxfId="7439" priority="5248" operator="lessThan">
      <formula>0</formula>
    </cfRule>
  </conditionalFormatting>
  <conditionalFormatting sqref="I1131">
    <cfRule type="cellIs" dxfId="7438" priority="5247" operator="greaterThan">
      <formula>5000000</formula>
    </cfRule>
  </conditionalFormatting>
  <conditionalFormatting sqref="I1131">
    <cfRule type="expression" dxfId="7437" priority="5246">
      <formula>ISTEXT($I$1131)</formula>
    </cfRule>
  </conditionalFormatting>
  <conditionalFormatting sqref="I1131">
    <cfRule type="cellIs" dxfId="7436" priority="5245" operator="lessThan">
      <formula>0</formula>
    </cfRule>
  </conditionalFormatting>
  <conditionalFormatting sqref="J1131">
    <cfRule type="cellIs" dxfId="7435" priority="5244" operator="greaterThan">
      <formula>5000000</formula>
    </cfRule>
  </conditionalFormatting>
  <conditionalFormatting sqref="J1131">
    <cfRule type="expression" dxfId="7434" priority="5243">
      <formula>ISTEXT($J$1131)</formula>
    </cfRule>
  </conditionalFormatting>
  <conditionalFormatting sqref="J1131">
    <cfRule type="cellIs" dxfId="7433" priority="5242" operator="lessThan">
      <formula>0</formula>
    </cfRule>
  </conditionalFormatting>
  <conditionalFormatting sqref="K1131">
    <cfRule type="cellIs" dxfId="7432" priority="5241" operator="greaterThan">
      <formula>5000000</formula>
    </cfRule>
  </conditionalFormatting>
  <conditionalFormatting sqref="K1131">
    <cfRule type="expression" dxfId="7431" priority="5240">
      <formula>ISTEXT($K$1131)</formula>
    </cfRule>
  </conditionalFormatting>
  <conditionalFormatting sqref="K1131">
    <cfRule type="cellIs" dxfId="7430" priority="5239" operator="lessThan">
      <formula>0</formula>
    </cfRule>
  </conditionalFormatting>
  <conditionalFormatting sqref="L1131">
    <cfRule type="cellIs" dxfId="7429" priority="5238" operator="greaterThan">
      <formula>5000000</formula>
    </cfRule>
  </conditionalFormatting>
  <conditionalFormatting sqref="L1131">
    <cfRule type="expression" dxfId="7428" priority="5237">
      <formula>ISTEXT($L$1131)</formula>
    </cfRule>
  </conditionalFormatting>
  <conditionalFormatting sqref="L1131">
    <cfRule type="cellIs" dxfId="7427" priority="5236" operator="lessThan">
      <formula>0</formula>
    </cfRule>
  </conditionalFormatting>
  <conditionalFormatting sqref="M1131">
    <cfRule type="cellIs" dxfId="7426" priority="5235" operator="greaterThan">
      <formula>5000000</formula>
    </cfRule>
  </conditionalFormatting>
  <conditionalFormatting sqref="M1131">
    <cfRule type="expression" dxfId="7425" priority="5234">
      <formula>ISTEXT($M$1131)</formula>
    </cfRule>
  </conditionalFormatting>
  <conditionalFormatting sqref="M1131">
    <cfRule type="cellIs" dxfId="7424" priority="5233" operator="lessThan">
      <formula>0</formula>
    </cfRule>
  </conditionalFormatting>
  <conditionalFormatting sqref="N1131">
    <cfRule type="cellIs" dxfId="7423" priority="5232" operator="greaterThan">
      <formula>5000000</formula>
    </cfRule>
  </conditionalFormatting>
  <conditionalFormatting sqref="N1131">
    <cfRule type="expression" dxfId="7422" priority="5231">
      <formula>ISTEXT($N$1131)</formula>
    </cfRule>
  </conditionalFormatting>
  <conditionalFormatting sqref="N1131">
    <cfRule type="cellIs" dxfId="7421" priority="5230" operator="lessThan">
      <formula>0</formula>
    </cfRule>
  </conditionalFormatting>
  <conditionalFormatting sqref="O1131">
    <cfRule type="cellIs" dxfId="7420" priority="5229" operator="greaterThan">
      <formula>5000000</formula>
    </cfRule>
  </conditionalFormatting>
  <conditionalFormatting sqref="O1131">
    <cfRule type="expression" dxfId="7419" priority="5228">
      <formula>ISTEXT($O$1131)</formula>
    </cfRule>
  </conditionalFormatting>
  <conditionalFormatting sqref="O1131">
    <cfRule type="cellIs" dxfId="7418" priority="5227" operator="lessThan">
      <formula>0</formula>
    </cfRule>
  </conditionalFormatting>
  <conditionalFormatting sqref="P1131">
    <cfRule type="cellIs" dxfId="7417" priority="5226" operator="greaterThan">
      <formula>5000000</formula>
    </cfRule>
  </conditionalFormatting>
  <conditionalFormatting sqref="P1131">
    <cfRule type="expression" dxfId="7416" priority="5225">
      <formula>ISTEXT($P$1131)</formula>
    </cfRule>
  </conditionalFormatting>
  <conditionalFormatting sqref="P1131">
    <cfRule type="cellIs" dxfId="7415" priority="5224" operator="lessThan">
      <formula>0</formula>
    </cfRule>
  </conditionalFormatting>
  <conditionalFormatting sqref="Q1131">
    <cfRule type="cellIs" dxfId="7414" priority="5223" operator="greaterThan">
      <formula>5000000</formula>
    </cfRule>
  </conditionalFormatting>
  <conditionalFormatting sqref="Q1131">
    <cfRule type="expression" dxfId="7413" priority="5222">
      <formula>ISTEXT($Q$1131)</formula>
    </cfRule>
  </conditionalFormatting>
  <conditionalFormatting sqref="Q1131">
    <cfRule type="cellIs" dxfId="7412" priority="5221" operator="lessThan">
      <formula>0</formula>
    </cfRule>
  </conditionalFormatting>
  <conditionalFormatting sqref="R1131">
    <cfRule type="cellIs" dxfId="7411" priority="5220" operator="greaterThan">
      <formula>5000000</formula>
    </cfRule>
  </conditionalFormatting>
  <conditionalFormatting sqref="R1131">
    <cfRule type="expression" dxfId="7410" priority="5219">
      <formula>ISTEXT($R$1131)</formula>
    </cfRule>
  </conditionalFormatting>
  <conditionalFormatting sqref="R1131">
    <cfRule type="cellIs" dxfId="7409" priority="5218" operator="lessThan">
      <formula>0</formula>
    </cfRule>
  </conditionalFormatting>
  <conditionalFormatting sqref="S1131">
    <cfRule type="cellIs" dxfId="7408" priority="5217" operator="greaterThan">
      <formula>5000000</formula>
    </cfRule>
  </conditionalFormatting>
  <conditionalFormatting sqref="S1131">
    <cfRule type="expression" dxfId="7407" priority="5216">
      <formula>ISTEXT($S$1131)</formula>
    </cfRule>
  </conditionalFormatting>
  <conditionalFormatting sqref="S1131">
    <cfRule type="cellIs" dxfId="7406" priority="5215" operator="lessThan">
      <formula>0</formula>
    </cfRule>
  </conditionalFormatting>
  <conditionalFormatting sqref="T1131">
    <cfRule type="cellIs" dxfId="7405" priority="5214" operator="greaterThan">
      <formula>5000000</formula>
    </cfRule>
  </conditionalFormatting>
  <conditionalFormatting sqref="T1131">
    <cfRule type="expression" dxfId="7404" priority="5213">
      <formula>ISTEXT($T$1131)</formula>
    </cfRule>
  </conditionalFormatting>
  <conditionalFormatting sqref="T1131">
    <cfRule type="cellIs" dxfId="7403" priority="5212" operator="lessThan">
      <formula>0</formula>
    </cfRule>
  </conditionalFormatting>
  <conditionalFormatting sqref="U1131">
    <cfRule type="cellIs" dxfId="7402" priority="5211" operator="greaterThan">
      <formula>5000000</formula>
    </cfRule>
  </conditionalFormatting>
  <conditionalFormatting sqref="U1131">
    <cfRule type="expression" dxfId="7401" priority="5210">
      <formula>ISTEXT($U$1131)</formula>
    </cfRule>
  </conditionalFormatting>
  <conditionalFormatting sqref="U1131">
    <cfRule type="cellIs" dxfId="7400" priority="5209" operator="lessThan">
      <formula>0</formula>
    </cfRule>
  </conditionalFormatting>
  <conditionalFormatting sqref="V1131">
    <cfRule type="cellIs" dxfId="7399" priority="5208" operator="greaterThan">
      <formula>5000000</formula>
    </cfRule>
  </conditionalFormatting>
  <conditionalFormatting sqref="V1131">
    <cfRule type="expression" dxfId="7398" priority="5207">
      <formula>ISTEXT($V$1131)</formula>
    </cfRule>
  </conditionalFormatting>
  <conditionalFormatting sqref="V1131">
    <cfRule type="cellIs" dxfId="7397" priority="5206" operator="lessThan">
      <formula>0</formula>
    </cfRule>
  </conditionalFormatting>
  <conditionalFormatting sqref="W1131">
    <cfRule type="cellIs" dxfId="7396" priority="5205" operator="greaterThan">
      <formula>5000000</formula>
    </cfRule>
  </conditionalFormatting>
  <conditionalFormatting sqref="W1131">
    <cfRule type="expression" dxfId="7395" priority="5204">
      <formula>ISTEXT($W$1131)</formula>
    </cfRule>
  </conditionalFormatting>
  <conditionalFormatting sqref="W1131">
    <cfRule type="cellIs" dxfId="7394" priority="5203" operator="lessThan">
      <formula>0</formula>
    </cfRule>
  </conditionalFormatting>
  <conditionalFormatting sqref="X1131">
    <cfRule type="cellIs" dxfId="7393" priority="5202" operator="greaterThan">
      <formula>5000000</formula>
    </cfRule>
  </conditionalFormatting>
  <conditionalFormatting sqref="X1131">
    <cfRule type="expression" dxfId="7392" priority="5201">
      <formula>ISTEXT($X$1131)</formula>
    </cfRule>
  </conditionalFormatting>
  <conditionalFormatting sqref="X1131">
    <cfRule type="cellIs" dxfId="7391" priority="5200" operator="lessThan">
      <formula>0</formula>
    </cfRule>
  </conditionalFormatting>
  <conditionalFormatting sqref="Y1131">
    <cfRule type="cellIs" dxfId="7390" priority="5199" operator="greaterThan">
      <formula>5000000</formula>
    </cfRule>
  </conditionalFormatting>
  <conditionalFormatting sqref="Y1131">
    <cfRule type="expression" dxfId="7389" priority="5198">
      <formula>ISTEXT($Y$1131)</formula>
    </cfRule>
  </conditionalFormatting>
  <conditionalFormatting sqref="Y1131">
    <cfRule type="cellIs" dxfId="7388" priority="5197" operator="lessThan">
      <formula>0</formula>
    </cfRule>
  </conditionalFormatting>
  <conditionalFormatting sqref="Z1131">
    <cfRule type="cellIs" dxfId="7387" priority="5196" operator="greaterThan">
      <formula>5000000</formula>
    </cfRule>
  </conditionalFormatting>
  <conditionalFormatting sqref="Z1131">
    <cfRule type="expression" dxfId="7386" priority="5195">
      <formula>ISTEXT($Z$1131)</formula>
    </cfRule>
  </conditionalFormatting>
  <conditionalFormatting sqref="Z1131">
    <cfRule type="cellIs" dxfId="7385" priority="5194" operator="lessThan">
      <formula>0</formula>
    </cfRule>
  </conditionalFormatting>
  <conditionalFormatting sqref="E1132">
    <cfRule type="cellIs" dxfId="7384" priority="5193" operator="greaterThan">
      <formula>5000000</formula>
    </cfRule>
  </conditionalFormatting>
  <conditionalFormatting sqref="E1132">
    <cfRule type="expression" dxfId="7383" priority="5192">
      <formula>ISTEXT($E$1132)</formula>
    </cfRule>
  </conditionalFormatting>
  <conditionalFormatting sqref="E1132">
    <cfRule type="cellIs" dxfId="7382" priority="5191" operator="lessThan">
      <formula>0</formula>
    </cfRule>
  </conditionalFormatting>
  <conditionalFormatting sqref="F1132">
    <cfRule type="cellIs" dxfId="7381" priority="5190" operator="greaterThan">
      <formula>5000000</formula>
    </cfRule>
  </conditionalFormatting>
  <conditionalFormatting sqref="F1132">
    <cfRule type="expression" dxfId="7380" priority="5189">
      <formula>ISTEXT($F$1132)</formula>
    </cfRule>
  </conditionalFormatting>
  <conditionalFormatting sqref="F1132">
    <cfRule type="cellIs" dxfId="7379" priority="5188" operator="lessThan">
      <formula>0</formula>
    </cfRule>
  </conditionalFormatting>
  <conditionalFormatting sqref="G1132">
    <cfRule type="cellIs" dxfId="7378" priority="5187" operator="greaterThan">
      <formula>5000000</formula>
    </cfRule>
  </conditionalFormatting>
  <conditionalFormatting sqref="G1132">
    <cfRule type="expression" dxfId="7377" priority="5186">
      <formula>ISTEXT($G$1132)</formula>
    </cfRule>
  </conditionalFormatting>
  <conditionalFormatting sqref="G1132">
    <cfRule type="cellIs" dxfId="7376" priority="5185" operator="lessThan">
      <formula>0</formula>
    </cfRule>
  </conditionalFormatting>
  <conditionalFormatting sqref="H1132">
    <cfRule type="cellIs" dxfId="7375" priority="5184" operator="greaterThan">
      <formula>5000000</formula>
    </cfRule>
  </conditionalFormatting>
  <conditionalFormatting sqref="H1132">
    <cfRule type="expression" dxfId="7374" priority="5183">
      <formula>ISTEXT($H$1132)</formula>
    </cfRule>
  </conditionalFormatting>
  <conditionalFormatting sqref="H1132">
    <cfRule type="cellIs" dxfId="7373" priority="5182" operator="lessThan">
      <formula>0</formula>
    </cfRule>
  </conditionalFormatting>
  <conditionalFormatting sqref="I1132">
    <cfRule type="cellIs" dxfId="7372" priority="5181" operator="greaterThan">
      <formula>5000000</formula>
    </cfRule>
  </conditionalFormatting>
  <conditionalFormatting sqref="I1132">
    <cfRule type="expression" dxfId="7371" priority="5180">
      <formula>ISTEXT($I$1132)</formula>
    </cfRule>
  </conditionalFormatting>
  <conditionalFormatting sqref="I1132">
    <cfRule type="cellIs" dxfId="7370" priority="5179" operator="lessThan">
      <formula>0</formula>
    </cfRule>
  </conditionalFormatting>
  <conditionalFormatting sqref="J1132">
    <cfRule type="cellIs" dxfId="7369" priority="5178" operator="greaterThan">
      <formula>5000000</formula>
    </cfRule>
  </conditionalFormatting>
  <conditionalFormatting sqref="J1132">
    <cfRule type="expression" dxfId="7368" priority="5177">
      <formula>ISTEXT($J$1132)</formula>
    </cfRule>
  </conditionalFormatting>
  <conditionalFormatting sqref="J1132">
    <cfRule type="cellIs" dxfId="7367" priority="5176" operator="lessThan">
      <formula>0</formula>
    </cfRule>
  </conditionalFormatting>
  <conditionalFormatting sqref="K1132">
    <cfRule type="cellIs" dxfId="7366" priority="5175" operator="greaterThan">
      <formula>5000000</formula>
    </cfRule>
  </conditionalFormatting>
  <conditionalFormatting sqref="K1132">
    <cfRule type="expression" dxfId="7365" priority="5174">
      <formula>ISTEXT($K$1132)</formula>
    </cfRule>
  </conditionalFormatting>
  <conditionalFormatting sqref="K1132">
    <cfRule type="cellIs" dxfId="7364" priority="5173" operator="lessThan">
      <formula>0</formula>
    </cfRule>
  </conditionalFormatting>
  <conditionalFormatting sqref="L1132">
    <cfRule type="cellIs" dxfId="7363" priority="5172" operator="greaterThan">
      <formula>5000000</formula>
    </cfRule>
  </conditionalFormatting>
  <conditionalFormatting sqref="L1132">
    <cfRule type="expression" dxfId="7362" priority="5171">
      <formula>ISTEXT($L$1132)</formula>
    </cfRule>
  </conditionalFormatting>
  <conditionalFormatting sqref="L1132">
    <cfRule type="cellIs" dxfId="7361" priority="5170" operator="lessThan">
      <formula>0</formula>
    </cfRule>
  </conditionalFormatting>
  <conditionalFormatting sqref="M1132">
    <cfRule type="cellIs" dxfId="7360" priority="5169" operator="greaterThan">
      <formula>5000000</formula>
    </cfRule>
  </conditionalFormatting>
  <conditionalFormatting sqref="M1132">
    <cfRule type="expression" dxfId="7359" priority="5168">
      <formula>ISTEXT($M$1132)</formula>
    </cfRule>
  </conditionalFormatting>
  <conditionalFormatting sqref="M1132">
    <cfRule type="cellIs" dxfId="7358" priority="5167" operator="lessThan">
      <formula>0</formula>
    </cfRule>
  </conditionalFormatting>
  <conditionalFormatting sqref="N1132">
    <cfRule type="cellIs" dxfId="7357" priority="5166" operator="greaterThan">
      <formula>5000000</formula>
    </cfRule>
  </conditionalFormatting>
  <conditionalFormatting sqref="N1132">
    <cfRule type="expression" dxfId="7356" priority="5165">
      <formula>ISTEXT($N$1132)</formula>
    </cfRule>
  </conditionalFormatting>
  <conditionalFormatting sqref="N1132">
    <cfRule type="cellIs" dxfId="7355" priority="5164" operator="lessThan">
      <formula>0</formula>
    </cfRule>
  </conditionalFormatting>
  <conditionalFormatting sqref="O1132">
    <cfRule type="cellIs" dxfId="7354" priority="5163" operator="greaterThan">
      <formula>5000000</formula>
    </cfRule>
  </conditionalFormatting>
  <conditionalFormatting sqref="O1132">
    <cfRule type="expression" dxfId="7353" priority="5162">
      <formula>ISTEXT($O$1132)</formula>
    </cfRule>
  </conditionalFormatting>
  <conditionalFormatting sqref="O1132">
    <cfRule type="cellIs" dxfId="7352" priority="5161" operator="lessThan">
      <formula>0</formula>
    </cfRule>
  </conditionalFormatting>
  <conditionalFormatting sqref="P1132">
    <cfRule type="cellIs" dxfId="7351" priority="5160" operator="greaterThan">
      <formula>5000000</formula>
    </cfRule>
  </conditionalFormatting>
  <conditionalFormatting sqref="P1132">
    <cfRule type="expression" dxfId="7350" priority="5159">
      <formula>ISTEXT($P$1132)</formula>
    </cfRule>
  </conditionalFormatting>
  <conditionalFormatting sqref="P1132">
    <cfRule type="cellIs" dxfId="7349" priority="5158" operator="lessThan">
      <formula>0</formula>
    </cfRule>
  </conditionalFormatting>
  <conditionalFormatting sqref="Q1132">
    <cfRule type="cellIs" dxfId="7348" priority="5157" operator="greaterThan">
      <formula>5000000</formula>
    </cfRule>
  </conditionalFormatting>
  <conditionalFormatting sqref="Q1132">
    <cfRule type="expression" dxfId="7347" priority="5156">
      <formula>ISTEXT($Q$1132)</formula>
    </cfRule>
  </conditionalFormatting>
  <conditionalFormatting sqref="Q1132">
    <cfRule type="cellIs" dxfId="7346" priority="5155" operator="lessThan">
      <formula>0</formula>
    </cfRule>
  </conditionalFormatting>
  <conditionalFormatting sqref="R1132">
    <cfRule type="cellIs" dxfId="7345" priority="5154" operator="greaterThan">
      <formula>5000000</formula>
    </cfRule>
  </conditionalFormatting>
  <conditionalFormatting sqref="R1132">
    <cfRule type="expression" dxfId="7344" priority="5153">
      <formula>ISTEXT($R$1132)</formula>
    </cfRule>
  </conditionalFormatting>
  <conditionalFormatting sqref="R1132">
    <cfRule type="cellIs" dxfId="7343" priority="5152" operator="lessThan">
      <formula>0</formula>
    </cfRule>
  </conditionalFormatting>
  <conditionalFormatting sqref="S1132">
    <cfRule type="cellIs" dxfId="7342" priority="5151" operator="greaterThan">
      <formula>5000000</formula>
    </cfRule>
  </conditionalFormatting>
  <conditionalFormatting sqref="S1132">
    <cfRule type="expression" dxfId="7341" priority="5150">
      <formula>ISTEXT($S$1132)</formula>
    </cfRule>
  </conditionalFormatting>
  <conditionalFormatting sqref="S1132">
    <cfRule type="cellIs" dxfId="7340" priority="5149" operator="lessThan">
      <formula>0</formula>
    </cfRule>
  </conditionalFormatting>
  <conditionalFormatting sqref="T1132">
    <cfRule type="cellIs" dxfId="7339" priority="5148" operator="greaterThan">
      <formula>5000000</formula>
    </cfRule>
  </conditionalFormatting>
  <conditionalFormatting sqref="T1132">
    <cfRule type="expression" dxfId="7338" priority="5147">
      <formula>ISTEXT($T$1132)</formula>
    </cfRule>
  </conditionalFormatting>
  <conditionalFormatting sqref="T1132">
    <cfRule type="cellIs" dxfId="7337" priority="5146" operator="lessThan">
      <formula>0</formula>
    </cfRule>
  </conditionalFormatting>
  <conditionalFormatting sqref="U1132">
    <cfRule type="cellIs" dxfId="7336" priority="5145" operator="greaterThan">
      <formula>5000000</formula>
    </cfRule>
  </conditionalFormatting>
  <conditionalFormatting sqref="U1132">
    <cfRule type="expression" dxfId="7335" priority="5144">
      <formula>ISTEXT($U$1132)</formula>
    </cfRule>
  </conditionalFormatting>
  <conditionalFormatting sqref="U1132">
    <cfRule type="cellIs" dxfId="7334" priority="5143" operator="lessThan">
      <formula>0</formula>
    </cfRule>
  </conditionalFormatting>
  <conditionalFormatting sqref="V1132">
    <cfRule type="cellIs" dxfId="7333" priority="5142" operator="greaterThan">
      <formula>5000000</formula>
    </cfRule>
  </conditionalFormatting>
  <conditionalFormatting sqref="V1132">
    <cfRule type="expression" dxfId="7332" priority="5141">
      <formula>ISTEXT($V$1132)</formula>
    </cfRule>
  </conditionalFormatting>
  <conditionalFormatting sqref="V1132">
    <cfRule type="cellIs" dxfId="7331" priority="5140" operator="lessThan">
      <formula>0</formula>
    </cfRule>
  </conditionalFormatting>
  <conditionalFormatting sqref="W1132">
    <cfRule type="cellIs" dxfId="7330" priority="5139" operator="greaterThan">
      <formula>5000000</formula>
    </cfRule>
  </conditionalFormatting>
  <conditionalFormatting sqref="W1132">
    <cfRule type="expression" dxfId="7329" priority="5138">
      <formula>ISTEXT($W$1132)</formula>
    </cfRule>
  </conditionalFormatting>
  <conditionalFormatting sqref="W1132">
    <cfRule type="cellIs" dxfId="7328" priority="5137" operator="lessThan">
      <formula>0</formula>
    </cfRule>
  </conditionalFormatting>
  <conditionalFormatting sqref="X1132">
    <cfRule type="cellIs" dxfId="7327" priority="5136" operator="greaterThan">
      <formula>5000000</formula>
    </cfRule>
  </conditionalFormatting>
  <conditionalFormatting sqref="X1132">
    <cfRule type="expression" dxfId="7326" priority="5135">
      <formula>ISTEXT($X$1132)</formula>
    </cfRule>
  </conditionalFormatting>
  <conditionalFormatting sqref="X1132">
    <cfRule type="cellIs" dxfId="7325" priority="5134" operator="lessThan">
      <formula>0</formula>
    </cfRule>
  </conditionalFormatting>
  <conditionalFormatting sqref="Y1132">
    <cfRule type="cellIs" dxfId="7324" priority="5133" operator="greaterThan">
      <formula>5000000</formula>
    </cfRule>
  </conditionalFormatting>
  <conditionalFormatting sqref="Y1132">
    <cfRule type="expression" dxfId="7323" priority="5132">
      <formula>ISTEXT($Y$1132)</formula>
    </cfRule>
  </conditionalFormatting>
  <conditionalFormatting sqref="Y1132">
    <cfRule type="cellIs" dxfId="7322" priority="5131" operator="lessThan">
      <formula>0</formula>
    </cfRule>
  </conditionalFormatting>
  <conditionalFormatting sqref="Z1132">
    <cfRule type="cellIs" dxfId="7321" priority="5130" operator="greaterThan">
      <formula>5000000</formula>
    </cfRule>
  </conditionalFormatting>
  <conditionalFormatting sqref="Z1132">
    <cfRule type="expression" dxfId="7320" priority="5129">
      <formula>ISTEXT($Z$1132)</formula>
    </cfRule>
  </conditionalFormatting>
  <conditionalFormatting sqref="Z1132">
    <cfRule type="cellIs" dxfId="7319" priority="5128" operator="lessThan">
      <formula>0</formula>
    </cfRule>
  </conditionalFormatting>
  <conditionalFormatting sqref="E1133">
    <cfRule type="cellIs" dxfId="7318" priority="5127" operator="greaterThan">
      <formula>5000000</formula>
    </cfRule>
  </conditionalFormatting>
  <conditionalFormatting sqref="E1133">
    <cfRule type="expression" dxfId="7317" priority="5126">
      <formula>ISTEXT($E$1133)</formula>
    </cfRule>
  </conditionalFormatting>
  <conditionalFormatting sqref="E1133">
    <cfRule type="cellIs" dxfId="7316" priority="5125" operator="lessThan">
      <formula>0</formula>
    </cfRule>
  </conditionalFormatting>
  <conditionalFormatting sqref="F1133">
    <cfRule type="cellIs" dxfId="7315" priority="5124" operator="greaterThan">
      <formula>5000000</formula>
    </cfRule>
  </conditionalFormatting>
  <conditionalFormatting sqref="F1133">
    <cfRule type="expression" dxfId="7314" priority="5123">
      <formula>ISTEXT($F$1133)</formula>
    </cfRule>
  </conditionalFormatting>
  <conditionalFormatting sqref="F1133">
    <cfRule type="cellIs" dxfId="7313" priority="5122" operator="lessThan">
      <formula>0</formula>
    </cfRule>
  </conditionalFormatting>
  <conditionalFormatting sqref="G1133">
    <cfRule type="cellIs" dxfId="7312" priority="5121" operator="greaterThan">
      <formula>5000000</formula>
    </cfRule>
  </conditionalFormatting>
  <conditionalFormatting sqref="G1133">
    <cfRule type="expression" dxfId="7311" priority="5120">
      <formula>ISTEXT($G$1133)</formula>
    </cfRule>
  </conditionalFormatting>
  <conditionalFormatting sqref="G1133">
    <cfRule type="cellIs" dxfId="7310" priority="5119" operator="lessThan">
      <formula>0</formula>
    </cfRule>
  </conditionalFormatting>
  <conditionalFormatting sqref="H1133">
    <cfRule type="cellIs" dxfId="7309" priority="5118" operator="greaterThan">
      <formula>5000000</formula>
    </cfRule>
  </conditionalFormatting>
  <conditionalFormatting sqref="H1133">
    <cfRule type="expression" dxfId="7308" priority="5117">
      <formula>ISTEXT($H$1133)</formula>
    </cfRule>
  </conditionalFormatting>
  <conditionalFormatting sqref="H1133">
    <cfRule type="cellIs" dxfId="7307" priority="5116" operator="lessThan">
      <formula>0</formula>
    </cfRule>
  </conditionalFormatting>
  <conditionalFormatting sqref="I1133">
    <cfRule type="cellIs" dxfId="7306" priority="5115" operator="greaterThan">
      <formula>5000000</formula>
    </cfRule>
  </conditionalFormatting>
  <conditionalFormatting sqref="I1133">
    <cfRule type="expression" dxfId="7305" priority="5114">
      <formula>ISTEXT($I$1133)</formula>
    </cfRule>
  </conditionalFormatting>
  <conditionalFormatting sqref="I1133">
    <cfRule type="cellIs" dxfId="7304" priority="5113" operator="lessThan">
      <formula>0</formula>
    </cfRule>
  </conditionalFormatting>
  <conditionalFormatting sqref="J1133">
    <cfRule type="cellIs" dxfId="7303" priority="5112" operator="greaterThan">
      <formula>5000000</formula>
    </cfRule>
  </conditionalFormatting>
  <conditionalFormatting sqref="J1133">
    <cfRule type="expression" dxfId="7302" priority="5111">
      <formula>ISTEXT($J$1133)</formula>
    </cfRule>
  </conditionalFormatting>
  <conditionalFormatting sqref="J1133">
    <cfRule type="cellIs" dxfId="7301" priority="5110" operator="lessThan">
      <formula>0</formula>
    </cfRule>
  </conditionalFormatting>
  <conditionalFormatting sqref="K1133">
    <cfRule type="cellIs" dxfId="7300" priority="5109" operator="greaterThan">
      <formula>5000000</formula>
    </cfRule>
  </conditionalFormatting>
  <conditionalFormatting sqref="K1133">
    <cfRule type="expression" dxfId="7299" priority="5108">
      <formula>ISTEXT($K$1133)</formula>
    </cfRule>
  </conditionalFormatting>
  <conditionalFormatting sqref="K1133">
    <cfRule type="cellIs" dxfId="7298" priority="5107" operator="lessThan">
      <formula>0</formula>
    </cfRule>
  </conditionalFormatting>
  <conditionalFormatting sqref="L1133">
    <cfRule type="cellIs" dxfId="7297" priority="5106" operator="greaterThan">
      <formula>5000000</formula>
    </cfRule>
  </conditionalFormatting>
  <conditionalFormatting sqref="L1133">
    <cfRule type="expression" dxfId="7296" priority="5105">
      <formula>ISTEXT($L$1133)</formula>
    </cfRule>
  </conditionalFormatting>
  <conditionalFormatting sqref="L1133">
    <cfRule type="cellIs" dxfId="7295" priority="5104" operator="lessThan">
      <formula>0</formula>
    </cfRule>
  </conditionalFormatting>
  <conditionalFormatting sqref="M1133">
    <cfRule type="cellIs" dxfId="7294" priority="5103" operator="greaterThan">
      <formula>5000000</formula>
    </cfRule>
  </conditionalFormatting>
  <conditionalFormatting sqref="M1133">
    <cfRule type="expression" dxfId="7293" priority="5102">
      <formula>ISTEXT($M$1133)</formula>
    </cfRule>
  </conditionalFormatting>
  <conditionalFormatting sqref="M1133">
    <cfRule type="cellIs" dxfId="7292" priority="5101" operator="lessThan">
      <formula>0</formula>
    </cfRule>
  </conditionalFormatting>
  <conditionalFormatting sqref="N1133">
    <cfRule type="cellIs" dxfId="7291" priority="5100" operator="greaterThan">
      <formula>5000000</formula>
    </cfRule>
  </conditionalFormatting>
  <conditionalFormatting sqref="N1133">
    <cfRule type="expression" dxfId="7290" priority="5099">
      <formula>ISTEXT($N$1133)</formula>
    </cfRule>
  </conditionalFormatting>
  <conditionalFormatting sqref="N1133">
    <cfRule type="cellIs" dxfId="7289" priority="5098" operator="lessThan">
      <formula>0</formula>
    </cfRule>
  </conditionalFormatting>
  <conditionalFormatting sqref="O1133">
    <cfRule type="cellIs" dxfId="7288" priority="5097" operator="greaterThan">
      <formula>5000000</formula>
    </cfRule>
  </conditionalFormatting>
  <conditionalFormatting sqref="O1133">
    <cfRule type="expression" dxfId="7287" priority="5096">
      <formula>ISTEXT($O$1133)</formula>
    </cfRule>
  </conditionalFormatting>
  <conditionalFormatting sqref="O1133">
    <cfRule type="cellIs" dxfId="7286" priority="5095" operator="lessThan">
      <formula>0</formula>
    </cfRule>
  </conditionalFormatting>
  <conditionalFormatting sqref="P1133">
    <cfRule type="cellIs" dxfId="7285" priority="5094" operator="greaterThan">
      <formula>5000000</formula>
    </cfRule>
  </conditionalFormatting>
  <conditionalFormatting sqref="P1133">
    <cfRule type="expression" dxfId="7284" priority="5093">
      <formula>ISTEXT($P$1133)</formula>
    </cfRule>
  </conditionalFormatting>
  <conditionalFormatting sqref="P1133">
    <cfRule type="cellIs" dxfId="7283" priority="5092" operator="lessThan">
      <formula>0</formula>
    </cfRule>
  </conditionalFormatting>
  <conditionalFormatting sqref="Q1133">
    <cfRule type="cellIs" dxfId="7282" priority="5091" operator="greaterThan">
      <formula>5000000</formula>
    </cfRule>
  </conditionalFormatting>
  <conditionalFormatting sqref="Q1133">
    <cfRule type="expression" dxfId="7281" priority="5090">
      <formula>ISTEXT($Q$1133)</formula>
    </cfRule>
  </conditionalFormatting>
  <conditionalFormatting sqref="Q1133">
    <cfRule type="cellIs" dxfId="7280" priority="5089" operator="lessThan">
      <formula>0</formula>
    </cfRule>
  </conditionalFormatting>
  <conditionalFormatting sqref="R1133">
    <cfRule type="cellIs" dxfId="7279" priority="5088" operator="greaterThan">
      <formula>5000000</formula>
    </cfRule>
  </conditionalFormatting>
  <conditionalFormatting sqref="R1133">
    <cfRule type="expression" dxfId="7278" priority="5087">
      <formula>ISTEXT($R$1133)</formula>
    </cfRule>
  </conditionalFormatting>
  <conditionalFormatting sqref="R1133">
    <cfRule type="cellIs" dxfId="7277" priority="5086" operator="lessThan">
      <formula>0</formula>
    </cfRule>
  </conditionalFormatting>
  <conditionalFormatting sqref="S1133">
    <cfRule type="cellIs" dxfId="7276" priority="5085" operator="greaterThan">
      <formula>5000000</formula>
    </cfRule>
  </conditionalFormatting>
  <conditionalFormatting sqref="S1133">
    <cfRule type="expression" dxfId="7275" priority="5084">
      <formula>ISTEXT($S$1133)</formula>
    </cfRule>
  </conditionalFormatting>
  <conditionalFormatting sqref="S1133">
    <cfRule type="cellIs" dxfId="7274" priority="5083" operator="lessThan">
      <formula>0</formula>
    </cfRule>
  </conditionalFormatting>
  <conditionalFormatting sqref="T1133">
    <cfRule type="cellIs" dxfId="7273" priority="5082" operator="greaterThan">
      <formula>5000000</formula>
    </cfRule>
  </conditionalFormatting>
  <conditionalFormatting sqref="T1133">
    <cfRule type="expression" dxfId="7272" priority="5081">
      <formula>ISTEXT($T$1133)</formula>
    </cfRule>
  </conditionalFormatting>
  <conditionalFormatting sqref="T1133">
    <cfRule type="cellIs" dxfId="7271" priority="5080" operator="lessThan">
      <formula>0</formula>
    </cfRule>
  </conditionalFormatting>
  <conditionalFormatting sqref="U1133">
    <cfRule type="cellIs" dxfId="7270" priority="5079" operator="greaterThan">
      <formula>5000000</formula>
    </cfRule>
  </conditionalFormatting>
  <conditionalFormatting sqref="U1133">
    <cfRule type="expression" dxfId="7269" priority="5078">
      <formula>ISTEXT($U$1133)</formula>
    </cfRule>
  </conditionalFormatting>
  <conditionalFormatting sqref="U1133">
    <cfRule type="cellIs" dxfId="7268" priority="5077" operator="lessThan">
      <formula>0</formula>
    </cfRule>
  </conditionalFormatting>
  <conditionalFormatting sqref="V1133">
    <cfRule type="cellIs" dxfId="7267" priority="5076" operator="greaterThan">
      <formula>5000000</formula>
    </cfRule>
  </conditionalFormatting>
  <conditionalFormatting sqref="V1133">
    <cfRule type="expression" dxfId="7266" priority="5075">
      <formula>ISTEXT($V$1133)</formula>
    </cfRule>
  </conditionalFormatting>
  <conditionalFormatting sqref="V1133">
    <cfRule type="cellIs" dxfId="7265" priority="5074" operator="lessThan">
      <formula>0</formula>
    </cfRule>
  </conditionalFormatting>
  <conditionalFormatting sqref="W1133">
    <cfRule type="cellIs" dxfId="7264" priority="5073" operator="greaterThan">
      <formula>5000000</formula>
    </cfRule>
  </conditionalFormatting>
  <conditionalFormatting sqref="W1133">
    <cfRule type="expression" dxfId="7263" priority="5072">
      <formula>ISTEXT($W$1133)</formula>
    </cfRule>
  </conditionalFormatting>
  <conditionalFormatting sqref="W1133">
    <cfRule type="cellIs" dxfId="7262" priority="5071" operator="lessThan">
      <formula>0</formula>
    </cfRule>
  </conditionalFormatting>
  <conditionalFormatting sqref="X1133">
    <cfRule type="cellIs" dxfId="7261" priority="5070" operator="greaterThan">
      <formula>5000000</formula>
    </cfRule>
  </conditionalFormatting>
  <conditionalFormatting sqref="X1133">
    <cfRule type="expression" dxfId="7260" priority="5069">
      <formula>ISTEXT($X$1133)</formula>
    </cfRule>
  </conditionalFormatting>
  <conditionalFormatting sqref="X1133">
    <cfRule type="cellIs" dxfId="7259" priority="5068" operator="lessThan">
      <formula>0</formula>
    </cfRule>
  </conditionalFormatting>
  <conditionalFormatting sqref="Y1133">
    <cfRule type="cellIs" dxfId="7258" priority="5067" operator="greaterThan">
      <formula>5000000</formula>
    </cfRule>
  </conditionalFormatting>
  <conditionalFormatting sqref="Y1133">
    <cfRule type="expression" dxfId="7257" priority="5066">
      <formula>ISTEXT($Y$1133)</formula>
    </cfRule>
  </conditionalFormatting>
  <conditionalFormatting sqref="Y1133">
    <cfRule type="cellIs" dxfId="7256" priority="5065" operator="lessThan">
      <formula>0</formula>
    </cfRule>
  </conditionalFormatting>
  <conditionalFormatting sqref="Z1133">
    <cfRule type="cellIs" dxfId="7255" priority="5064" operator="greaterThan">
      <formula>5000000</formula>
    </cfRule>
  </conditionalFormatting>
  <conditionalFormatting sqref="Z1133">
    <cfRule type="expression" dxfId="7254" priority="5063">
      <formula>ISTEXT($Z$1133)</formula>
    </cfRule>
  </conditionalFormatting>
  <conditionalFormatting sqref="Z1133">
    <cfRule type="cellIs" dxfId="7253" priority="5062" operator="lessThan">
      <formula>0</formula>
    </cfRule>
  </conditionalFormatting>
  <conditionalFormatting sqref="D1136">
    <cfRule type="cellIs" dxfId="7252" priority="5061" operator="greaterThan">
      <formula>5000000</formula>
    </cfRule>
  </conditionalFormatting>
  <conditionalFormatting sqref="D1136">
    <cfRule type="expression" dxfId="7251" priority="5060">
      <formula>ISTEXT($D$1136)</formula>
    </cfRule>
  </conditionalFormatting>
  <conditionalFormatting sqref="D1136">
    <cfRule type="cellIs" dxfId="7250" priority="5059" operator="lessThan">
      <formula>0</formula>
    </cfRule>
  </conditionalFormatting>
  <conditionalFormatting sqref="E1136">
    <cfRule type="cellIs" dxfId="7249" priority="5058" operator="greaterThan">
      <formula>5000000</formula>
    </cfRule>
  </conditionalFormatting>
  <conditionalFormatting sqref="E1136">
    <cfRule type="expression" dxfId="7248" priority="5057">
      <formula>ISTEXT($E$1136)</formula>
    </cfRule>
  </conditionalFormatting>
  <conditionalFormatting sqref="E1136">
    <cfRule type="cellIs" dxfId="7247" priority="5056" operator="lessThan">
      <formula>0</formula>
    </cfRule>
  </conditionalFormatting>
  <conditionalFormatting sqref="F1136">
    <cfRule type="cellIs" dxfId="7246" priority="5055" operator="greaterThan">
      <formula>5000000</formula>
    </cfRule>
  </conditionalFormatting>
  <conditionalFormatting sqref="F1136">
    <cfRule type="expression" dxfId="7245" priority="5054">
      <formula>ISTEXT($F$1136)</formula>
    </cfRule>
  </conditionalFormatting>
  <conditionalFormatting sqref="F1136">
    <cfRule type="cellIs" dxfId="7244" priority="5053" operator="lessThan">
      <formula>0</formula>
    </cfRule>
  </conditionalFormatting>
  <conditionalFormatting sqref="G1136">
    <cfRule type="cellIs" dxfId="7243" priority="5052" operator="greaterThan">
      <formula>5000000</formula>
    </cfRule>
  </conditionalFormatting>
  <conditionalFormatting sqref="G1136">
    <cfRule type="expression" dxfId="7242" priority="5051">
      <formula>ISTEXT($G$1136)</formula>
    </cfRule>
  </conditionalFormatting>
  <conditionalFormatting sqref="G1136">
    <cfRule type="cellIs" dxfId="7241" priority="5050" operator="lessThan">
      <formula>0</formula>
    </cfRule>
  </conditionalFormatting>
  <conditionalFormatting sqref="H1136">
    <cfRule type="cellIs" dxfId="7240" priority="5049" operator="greaterThan">
      <formula>5000000</formula>
    </cfRule>
  </conditionalFormatting>
  <conditionalFormatting sqref="H1136">
    <cfRule type="expression" dxfId="7239" priority="5048">
      <formula>ISTEXT($H$1136)</formula>
    </cfRule>
  </conditionalFormatting>
  <conditionalFormatting sqref="H1136">
    <cfRule type="cellIs" dxfId="7238" priority="5047" operator="lessThan">
      <formula>0</formula>
    </cfRule>
  </conditionalFormatting>
  <conditionalFormatting sqref="I1136">
    <cfRule type="cellIs" dxfId="7237" priority="5046" operator="greaterThan">
      <formula>5000000</formula>
    </cfRule>
  </conditionalFormatting>
  <conditionalFormatting sqref="I1136">
    <cfRule type="expression" dxfId="7236" priority="5045">
      <formula>ISTEXT($I$1136)</formula>
    </cfRule>
  </conditionalFormatting>
  <conditionalFormatting sqref="I1136">
    <cfRule type="cellIs" dxfId="7235" priority="5044" operator="lessThan">
      <formula>0</formula>
    </cfRule>
  </conditionalFormatting>
  <conditionalFormatting sqref="J1136">
    <cfRule type="cellIs" dxfId="7234" priority="5043" operator="greaterThan">
      <formula>5000000</formula>
    </cfRule>
  </conditionalFormatting>
  <conditionalFormatting sqref="J1136">
    <cfRule type="expression" dxfId="7233" priority="5042">
      <formula>ISTEXT($J$1136)</formula>
    </cfRule>
  </conditionalFormatting>
  <conditionalFormatting sqref="J1136">
    <cfRule type="cellIs" dxfId="7232" priority="5041" operator="lessThan">
      <formula>0</formula>
    </cfRule>
  </conditionalFormatting>
  <conditionalFormatting sqref="K1136">
    <cfRule type="cellIs" dxfId="7231" priority="5040" operator="greaterThan">
      <formula>5000000</formula>
    </cfRule>
  </conditionalFormatting>
  <conditionalFormatting sqref="K1136">
    <cfRule type="expression" dxfId="7230" priority="5039">
      <formula>ISTEXT($K$1136)</formula>
    </cfRule>
  </conditionalFormatting>
  <conditionalFormatting sqref="K1136">
    <cfRule type="cellIs" dxfId="7229" priority="5038" operator="lessThan">
      <formula>0</formula>
    </cfRule>
  </conditionalFormatting>
  <conditionalFormatting sqref="L1136">
    <cfRule type="cellIs" dxfId="7228" priority="5037" operator="greaterThan">
      <formula>5000000</formula>
    </cfRule>
  </conditionalFormatting>
  <conditionalFormatting sqref="L1136">
    <cfRule type="expression" dxfId="7227" priority="5036">
      <formula>ISTEXT($L$1136)</formula>
    </cfRule>
  </conditionalFormatting>
  <conditionalFormatting sqref="L1136">
    <cfRule type="cellIs" dxfId="7226" priority="5035" operator="lessThan">
      <formula>0</formula>
    </cfRule>
  </conditionalFormatting>
  <conditionalFormatting sqref="M1136">
    <cfRule type="cellIs" dxfId="7225" priority="5034" operator="greaterThan">
      <formula>5000000</formula>
    </cfRule>
  </conditionalFormatting>
  <conditionalFormatting sqref="M1136">
    <cfRule type="expression" dxfId="7224" priority="5033">
      <formula>ISTEXT($M$1136)</formula>
    </cfRule>
  </conditionalFormatting>
  <conditionalFormatting sqref="M1136">
    <cfRule type="cellIs" dxfId="7223" priority="5032" operator="lessThan">
      <formula>0</formula>
    </cfRule>
  </conditionalFormatting>
  <conditionalFormatting sqref="N1136">
    <cfRule type="cellIs" dxfId="7222" priority="5031" operator="greaterThan">
      <formula>5000000</formula>
    </cfRule>
  </conditionalFormatting>
  <conditionalFormatting sqref="N1136">
    <cfRule type="expression" dxfId="7221" priority="5030">
      <formula>ISTEXT($N$1136)</formula>
    </cfRule>
  </conditionalFormatting>
  <conditionalFormatting sqref="N1136">
    <cfRule type="cellIs" dxfId="7220" priority="5029" operator="lessThan">
      <formula>0</formula>
    </cfRule>
  </conditionalFormatting>
  <conditionalFormatting sqref="O1136">
    <cfRule type="cellIs" dxfId="7219" priority="5028" operator="greaterThan">
      <formula>5000000</formula>
    </cfRule>
  </conditionalFormatting>
  <conditionalFormatting sqref="O1136">
    <cfRule type="expression" dxfId="7218" priority="5027">
      <formula>ISTEXT($O$1136)</formula>
    </cfRule>
  </conditionalFormatting>
  <conditionalFormatting sqref="O1136">
    <cfRule type="cellIs" dxfId="7217" priority="5026" operator="lessThan">
      <formula>0</formula>
    </cfRule>
  </conditionalFormatting>
  <conditionalFormatting sqref="P1136">
    <cfRule type="cellIs" dxfId="7216" priority="5025" operator="greaterThan">
      <formula>5000000</formula>
    </cfRule>
  </conditionalFormatting>
  <conditionalFormatting sqref="P1136">
    <cfRule type="expression" dxfId="7215" priority="5024">
      <formula>ISTEXT($P$1136)</formula>
    </cfRule>
  </conditionalFormatting>
  <conditionalFormatting sqref="P1136">
    <cfRule type="cellIs" dxfId="7214" priority="5023" operator="lessThan">
      <formula>0</formula>
    </cfRule>
  </conditionalFormatting>
  <conditionalFormatting sqref="Q1136">
    <cfRule type="cellIs" dxfId="7213" priority="5022" operator="greaterThan">
      <formula>5000000</formula>
    </cfRule>
  </conditionalFormatting>
  <conditionalFormatting sqref="Q1136">
    <cfRule type="expression" dxfId="7212" priority="5021">
      <formula>ISTEXT($Q$1136)</formula>
    </cfRule>
  </conditionalFormatting>
  <conditionalFormatting sqref="Q1136">
    <cfRule type="cellIs" dxfId="7211" priority="5020" operator="lessThan">
      <formula>0</formula>
    </cfRule>
  </conditionalFormatting>
  <conditionalFormatting sqref="R1136">
    <cfRule type="cellIs" dxfId="7210" priority="5019" operator="greaterThan">
      <formula>5000000</formula>
    </cfRule>
  </conditionalFormatting>
  <conditionalFormatting sqref="R1136">
    <cfRule type="expression" dxfId="7209" priority="5018">
      <formula>ISTEXT($R$1136)</formula>
    </cfRule>
  </conditionalFormatting>
  <conditionalFormatting sqref="R1136">
    <cfRule type="cellIs" dxfId="7208" priority="5017" operator="lessThan">
      <formula>0</formula>
    </cfRule>
  </conditionalFormatting>
  <conditionalFormatting sqref="S1136">
    <cfRule type="cellIs" dxfId="7207" priority="5016" operator="greaterThan">
      <formula>5000000</formula>
    </cfRule>
  </conditionalFormatting>
  <conditionalFormatting sqref="S1136">
    <cfRule type="expression" dxfId="7206" priority="5015">
      <formula>ISTEXT($S$1136)</formula>
    </cfRule>
  </conditionalFormatting>
  <conditionalFormatting sqref="S1136">
    <cfRule type="cellIs" dxfId="7205" priority="5014" operator="lessThan">
      <formula>0</formula>
    </cfRule>
  </conditionalFormatting>
  <conditionalFormatting sqref="T1136">
    <cfRule type="cellIs" dxfId="7204" priority="5013" operator="greaterThan">
      <formula>5000000</formula>
    </cfRule>
  </conditionalFormatting>
  <conditionalFormatting sqref="T1136">
    <cfRule type="expression" dxfId="7203" priority="5012">
      <formula>ISTEXT($T$1136)</formula>
    </cfRule>
  </conditionalFormatting>
  <conditionalFormatting sqref="T1136">
    <cfRule type="cellIs" dxfId="7202" priority="5011" operator="lessThan">
      <formula>0</formula>
    </cfRule>
  </conditionalFormatting>
  <conditionalFormatting sqref="U1136">
    <cfRule type="cellIs" dxfId="7201" priority="5010" operator="greaterThan">
      <formula>5000000</formula>
    </cfRule>
  </conditionalFormatting>
  <conditionalFormatting sqref="U1136">
    <cfRule type="expression" dxfId="7200" priority="5009">
      <formula>ISTEXT($U$1136)</formula>
    </cfRule>
  </conditionalFormatting>
  <conditionalFormatting sqref="U1136">
    <cfRule type="cellIs" dxfId="7199" priority="5008" operator="lessThan">
      <formula>0</formula>
    </cfRule>
  </conditionalFormatting>
  <conditionalFormatting sqref="V1136">
    <cfRule type="cellIs" dxfId="7198" priority="5007" operator="greaterThan">
      <formula>5000000</formula>
    </cfRule>
  </conditionalFormatting>
  <conditionalFormatting sqref="V1136">
    <cfRule type="expression" dxfId="7197" priority="5006">
      <formula>ISTEXT($V$1136)</formula>
    </cfRule>
  </conditionalFormatting>
  <conditionalFormatting sqref="V1136">
    <cfRule type="cellIs" dxfId="7196" priority="5005" operator="lessThan">
      <formula>0</formula>
    </cfRule>
  </conditionalFormatting>
  <conditionalFormatting sqref="W1136">
    <cfRule type="cellIs" dxfId="7195" priority="5004" operator="greaterThan">
      <formula>5000000</formula>
    </cfRule>
  </conditionalFormatting>
  <conditionalFormatting sqref="W1136">
    <cfRule type="expression" dxfId="7194" priority="5003">
      <formula>ISTEXT($W$1136)</formula>
    </cfRule>
  </conditionalFormatting>
  <conditionalFormatting sqref="W1136">
    <cfRule type="cellIs" dxfId="7193" priority="5002" operator="lessThan">
      <formula>0</formula>
    </cfRule>
  </conditionalFormatting>
  <conditionalFormatting sqref="X1136">
    <cfRule type="cellIs" dxfId="7192" priority="5001" operator="greaterThan">
      <formula>5000000</formula>
    </cfRule>
  </conditionalFormatting>
  <conditionalFormatting sqref="X1136">
    <cfRule type="expression" dxfId="7191" priority="5000">
      <formula>ISTEXT($X$1136)</formula>
    </cfRule>
  </conditionalFormatting>
  <conditionalFormatting sqref="X1136">
    <cfRule type="cellIs" dxfId="7190" priority="4999" operator="lessThan">
      <formula>0</formula>
    </cfRule>
  </conditionalFormatting>
  <conditionalFormatting sqref="Y1136">
    <cfRule type="cellIs" dxfId="7189" priority="4998" operator="greaterThan">
      <formula>5000000</formula>
    </cfRule>
  </conditionalFormatting>
  <conditionalFormatting sqref="Y1136">
    <cfRule type="expression" dxfId="7188" priority="4997">
      <formula>ISTEXT($Y$1136)</formula>
    </cfRule>
  </conditionalFormatting>
  <conditionalFormatting sqref="Y1136">
    <cfRule type="cellIs" dxfId="7187" priority="4996" operator="lessThan">
      <formula>0</formula>
    </cfRule>
  </conditionalFormatting>
  <conditionalFormatting sqref="Z1136">
    <cfRule type="cellIs" dxfId="7186" priority="4995" operator="greaterThan">
      <formula>5000000</formula>
    </cfRule>
  </conditionalFormatting>
  <conditionalFormatting sqref="Z1136">
    <cfRule type="expression" dxfId="7185" priority="4994">
      <formula>ISTEXT($Z$1136)</formula>
    </cfRule>
  </conditionalFormatting>
  <conditionalFormatting sqref="Z1136">
    <cfRule type="cellIs" dxfId="7184" priority="4993" operator="lessThan">
      <formula>0</formula>
    </cfRule>
  </conditionalFormatting>
  <conditionalFormatting sqref="D1137">
    <cfRule type="cellIs" dxfId="7183" priority="4992" operator="greaterThan">
      <formula>5000000</formula>
    </cfRule>
  </conditionalFormatting>
  <conditionalFormatting sqref="D1137">
    <cfRule type="expression" dxfId="7182" priority="4991">
      <formula>ISTEXT($D$1137)</formula>
    </cfRule>
  </conditionalFormatting>
  <conditionalFormatting sqref="D1137">
    <cfRule type="cellIs" dxfId="7181" priority="4990" operator="lessThan">
      <formula>0</formula>
    </cfRule>
  </conditionalFormatting>
  <conditionalFormatting sqref="E1137">
    <cfRule type="cellIs" dxfId="7180" priority="4989" operator="greaterThan">
      <formula>5000000</formula>
    </cfRule>
  </conditionalFormatting>
  <conditionalFormatting sqref="E1137">
    <cfRule type="expression" dxfId="7179" priority="4988">
      <formula>ISTEXT($E$1137)</formula>
    </cfRule>
  </conditionalFormatting>
  <conditionalFormatting sqref="E1137">
    <cfRule type="cellIs" dxfId="7178" priority="4987" operator="lessThan">
      <formula>0</formula>
    </cfRule>
  </conditionalFormatting>
  <conditionalFormatting sqref="F1137">
    <cfRule type="cellIs" dxfId="7177" priority="4986" operator="greaterThan">
      <formula>5000000</formula>
    </cfRule>
  </conditionalFormatting>
  <conditionalFormatting sqref="F1137">
    <cfRule type="expression" dxfId="7176" priority="4985">
      <formula>ISTEXT($F$1137)</formula>
    </cfRule>
  </conditionalFormatting>
  <conditionalFormatting sqref="F1137">
    <cfRule type="cellIs" dxfId="7175" priority="4984" operator="lessThan">
      <formula>0</formula>
    </cfRule>
  </conditionalFormatting>
  <conditionalFormatting sqref="G1137">
    <cfRule type="cellIs" dxfId="7174" priority="4983" operator="greaterThan">
      <formula>5000000</formula>
    </cfRule>
  </conditionalFormatting>
  <conditionalFormatting sqref="G1137">
    <cfRule type="expression" dxfId="7173" priority="4982">
      <formula>ISTEXT($G$1137)</formula>
    </cfRule>
  </conditionalFormatting>
  <conditionalFormatting sqref="G1137">
    <cfRule type="cellIs" dxfId="7172" priority="4981" operator="lessThan">
      <formula>0</formula>
    </cfRule>
  </conditionalFormatting>
  <conditionalFormatting sqref="H1137">
    <cfRule type="cellIs" dxfId="7171" priority="4980" operator="greaterThan">
      <formula>5000000</formula>
    </cfRule>
  </conditionalFormatting>
  <conditionalFormatting sqref="H1137">
    <cfRule type="expression" dxfId="7170" priority="4979">
      <formula>ISTEXT($H$1137)</formula>
    </cfRule>
  </conditionalFormatting>
  <conditionalFormatting sqref="H1137">
    <cfRule type="cellIs" dxfId="7169" priority="4978" operator="lessThan">
      <formula>0</formula>
    </cfRule>
  </conditionalFormatting>
  <conditionalFormatting sqref="I1137">
    <cfRule type="cellIs" dxfId="7168" priority="4977" operator="greaterThan">
      <formula>5000000</formula>
    </cfRule>
  </conditionalFormatting>
  <conditionalFormatting sqref="I1137">
    <cfRule type="expression" dxfId="7167" priority="4976">
      <formula>ISTEXT($I$1137)</formula>
    </cfRule>
  </conditionalFormatting>
  <conditionalFormatting sqref="I1137">
    <cfRule type="cellIs" dxfId="7166" priority="4975" operator="lessThan">
      <formula>0</formula>
    </cfRule>
  </conditionalFormatting>
  <conditionalFormatting sqref="J1137">
    <cfRule type="cellIs" dxfId="7165" priority="4974" operator="greaterThan">
      <formula>5000000</formula>
    </cfRule>
  </conditionalFormatting>
  <conditionalFormatting sqref="J1137">
    <cfRule type="expression" dxfId="7164" priority="4973">
      <formula>ISTEXT($J$1137)</formula>
    </cfRule>
  </conditionalFormatting>
  <conditionalFormatting sqref="J1137">
    <cfRule type="cellIs" dxfId="7163" priority="4972" operator="lessThan">
      <formula>0</formula>
    </cfRule>
  </conditionalFormatting>
  <conditionalFormatting sqref="K1137">
    <cfRule type="cellIs" dxfId="7162" priority="4971" operator="greaterThan">
      <formula>5000000</formula>
    </cfRule>
  </conditionalFormatting>
  <conditionalFormatting sqref="K1137">
    <cfRule type="expression" dxfId="7161" priority="4970">
      <formula>ISTEXT($K$1137)</formula>
    </cfRule>
  </conditionalFormatting>
  <conditionalFormatting sqref="K1137">
    <cfRule type="cellIs" dxfId="7160" priority="4969" operator="lessThan">
      <formula>0</formula>
    </cfRule>
  </conditionalFormatting>
  <conditionalFormatting sqref="L1137">
    <cfRule type="cellIs" dxfId="7159" priority="4968" operator="greaterThan">
      <formula>5000000</formula>
    </cfRule>
  </conditionalFormatting>
  <conditionalFormatting sqref="L1137">
    <cfRule type="expression" dxfId="7158" priority="4967">
      <formula>ISTEXT($L$1137)</formula>
    </cfRule>
  </conditionalFormatting>
  <conditionalFormatting sqref="L1137">
    <cfRule type="cellIs" dxfId="7157" priority="4966" operator="lessThan">
      <formula>0</formula>
    </cfRule>
  </conditionalFormatting>
  <conditionalFormatting sqref="M1137">
    <cfRule type="cellIs" dxfId="7156" priority="4965" operator="greaterThan">
      <formula>5000000</formula>
    </cfRule>
  </conditionalFormatting>
  <conditionalFormatting sqref="M1137">
    <cfRule type="expression" dxfId="7155" priority="4964">
      <formula>ISTEXT($M$1137)</formula>
    </cfRule>
  </conditionalFormatting>
  <conditionalFormatting sqref="M1137">
    <cfRule type="cellIs" dxfId="7154" priority="4963" operator="lessThan">
      <formula>0</formula>
    </cfRule>
  </conditionalFormatting>
  <conditionalFormatting sqref="N1137">
    <cfRule type="cellIs" dxfId="7153" priority="4962" operator="greaterThan">
      <formula>5000000</formula>
    </cfRule>
  </conditionalFormatting>
  <conditionalFormatting sqref="N1137">
    <cfRule type="expression" dxfId="7152" priority="4961">
      <formula>ISTEXT($N$1137)</formula>
    </cfRule>
  </conditionalFormatting>
  <conditionalFormatting sqref="N1137">
    <cfRule type="cellIs" dxfId="7151" priority="4960" operator="lessThan">
      <formula>0</formula>
    </cfRule>
  </conditionalFormatting>
  <conditionalFormatting sqref="O1137">
    <cfRule type="cellIs" dxfId="7150" priority="4959" operator="greaterThan">
      <formula>5000000</formula>
    </cfRule>
  </conditionalFormatting>
  <conditionalFormatting sqref="O1137">
    <cfRule type="expression" dxfId="7149" priority="4958">
      <formula>ISTEXT($O$1137)</formula>
    </cfRule>
  </conditionalFormatting>
  <conditionalFormatting sqref="O1137">
    <cfRule type="cellIs" dxfId="7148" priority="4957" operator="lessThan">
      <formula>0</formula>
    </cfRule>
  </conditionalFormatting>
  <conditionalFormatting sqref="P1137">
    <cfRule type="cellIs" dxfId="7147" priority="4956" operator="greaterThan">
      <formula>5000000</formula>
    </cfRule>
  </conditionalFormatting>
  <conditionalFormatting sqref="P1137">
    <cfRule type="expression" dxfId="7146" priority="4955">
      <formula>ISTEXT($P$1137)</formula>
    </cfRule>
  </conditionalFormatting>
  <conditionalFormatting sqref="P1137">
    <cfRule type="cellIs" dxfId="7145" priority="4954" operator="lessThan">
      <formula>0</formula>
    </cfRule>
  </conditionalFormatting>
  <conditionalFormatting sqref="Q1137">
    <cfRule type="cellIs" dxfId="7144" priority="4953" operator="greaterThan">
      <formula>5000000</formula>
    </cfRule>
  </conditionalFormatting>
  <conditionalFormatting sqref="Q1137">
    <cfRule type="expression" dxfId="7143" priority="4952">
      <formula>ISTEXT($Q$1137)</formula>
    </cfRule>
  </conditionalFormatting>
  <conditionalFormatting sqref="Q1137">
    <cfRule type="cellIs" dxfId="7142" priority="4951" operator="lessThan">
      <formula>0</formula>
    </cfRule>
  </conditionalFormatting>
  <conditionalFormatting sqref="R1137">
    <cfRule type="cellIs" dxfId="7141" priority="4950" operator="greaterThan">
      <formula>5000000</formula>
    </cfRule>
  </conditionalFormatting>
  <conditionalFormatting sqref="R1137">
    <cfRule type="expression" dxfId="7140" priority="4949">
      <formula>ISTEXT($R$1137)</formula>
    </cfRule>
  </conditionalFormatting>
  <conditionalFormatting sqref="R1137">
    <cfRule type="cellIs" dxfId="7139" priority="4948" operator="lessThan">
      <formula>0</formula>
    </cfRule>
  </conditionalFormatting>
  <conditionalFormatting sqref="S1137">
    <cfRule type="cellIs" dxfId="7138" priority="4947" operator="greaterThan">
      <formula>5000000</formula>
    </cfRule>
  </conditionalFormatting>
  <conditionalFormatting sqref="S1137">
    <cfRule type="expression" dxfId="7137" priority="4946">
      <formula>ISTEXT($S$1137)</formula>
    </cfRule>
  </conditionalFormatting>
  <conditionalFormatting sqref="S1137">
    <cfRule type="cellIs" dxfId="7136" priority="4945" operator="lessThan">
      <formula>0</formula>
    </cfRule>
  </conditionalFormatting>
  <conditionalFormatting sqref="T1137">
    <cfRule type="cellIs" dxfId="7135" priority="4944" operator="greaterThan">
      <formula>5000000</formula>
    </cfRule>
  </conditionalFormatting>
  <conditionalFormatting sqref="T1137">
    <cfRule type="expression" dxfId="7134" priority="4943">
      <formula>ISTEXT($T$1137)</formula>
    </cfRule>
  </conditionalFormatting>
  <conditionalFormatting sqref="T1137">
    <cfRule type="cellIs" dxfId="7133" priority="4942" operator="lessThan">
      <formula>0</formula>
    </cfRule>
  </conditionalFormatting>
  <conditionalFormatting sqref="U1137">
    <cfRule type="cellIs" dxfId="7132" priority="4941" operator="greaterThan">
      <formula>5000000</formula>
    </cfRule>
  </conditionalFormatting>
  <conditionalFormatting sqref="U1137">
    <cfRule type="expression" dxfId="7131" priority="4940">
      <formula>ISTEXT($U$1137)</formula>
    </cfRule>
  </conditionalFormatting>
  <conditionalFormatting sqref="U1137">
    <cfRule type="cellIs" dxfId="7130" priority="4939" operator="lessThan">
      <formula>0</formula>
    </cfRule>
  </conditionalFormatting>
  <conditionalFormatting sqref="V1137">
    <cfRule type="cellIs" dxfId="7129" priority="4938" operator="greaterThan">
      <formula>5000000</formula>
    </cfRule>
  </conditionalFormatting>
  <conditionalFormatting sqref="V1137">
    <cfRule type="expression" dxfId="7128" priority="4937">
      <formula>ISTEXT($V$1137)</formula>
    </cfRule>
  </conditionalFormatting>
  <conditionalFormatting sqref="V1137">
    <cfRule type="cellIs" dxfId="7127" priority="4936" operator="lessThan">
      <formula>0</formula>
    </cfRule>
  </conditionalFormatting>
  <conditionalFormatting sqref="W1137">
    <cfRule type="cellIs" dxfId="7126" priority="4935" operator="greaterThan">
      <formula>5000000</formula>
    </cfRule>
  </conditionalFormatting>
  <conditionalFormatting sqref="W1137">
    <cfRule type="expression" dxfId="7125" priority="4934">
      <formula>ISTEXT($W$1137)</formula>
    </cfRule>
  </conditionalFormatting>
  <conditionalFormatting sqref="W1137">
    <cfRule type="cellIs" dxfId="7124" priority="4933" operator="lessThan">
      <formula>0</formula>
    </cfRule>
  </conditionalFormatting>
  <conditionalFormatting sqref="X1137">
    <cfRule type="cellIs" dxfId="7123" priority="4932" operator="greaterThan">
      <formula>5000000</formula>
    </cfRule>
  </conditionalFormatting>
  <conditionalFormatting sqref="X1137">
    <cfRule type="expression" dxfId="7122" priority="4931">
      <formula>ISTEXT($X$1137)</formula>
    </cfRule>
  </conditionalFormatting>
  <conditionalFormatting sqref="X1137">
    <cfRule type="cellIs" dxfId="7121" priority="4930" operator="lessThan">
      <formula>0</formula>
    </cfRule>
  </conditionalFormatting>
  <conditionalFormatting sqref="Y1137">
    <cfRule type="cellIs" dxfId="7120" priority="4929" operator="greaterThan">
      <formula>5000000</formula>
    </cfRule>
  </conditionalFormatting>
  <conditionalFormatting sqref="Y1137">
    <cfRule type="expression" dxfId="7119" priority="4928">
      <formula>ISTEXT($Y$1137)</formula>
    </cfRule>
  </conditionalFormatting>
  <conditionalFormatting sqref="Y1137">
    <cfRule type="cellIs" dxfId="7118" priority="4927" operator="lessThan">
      <formula>0</formula>
    </cfRule>
  </conditionalFormatting>
  <conditionalFormatting sqref="Z1137">
    <cfRule type="cellIs" dxfId="7117" priority="4926" operator="greaterThan">
      <formula>5000000</formula>
    </cfRule>
  </conditionalFormatting>
  <conditionalFormatting sqref="Z1137">
    <cfRule type="expression" dxfId="7116" priority="4925">
      <formula>ISTEXT($Z$1137)</formula>
    </cfRule>
  </conditionalFormatting>
  <conditionalFormatting sqref="Z1137">
    <cfRule type="cellIs" dxfId="7115" priority="4924" operator="lessThan">
      <formula>0</formula>
    </cfRule>
  </conditionalFormatting>
  <conditionalFormatting sqref="D1138">
    <cfRule type="cellIs" dxfId="7114" priority="4923" operator="greaterThan">
      <formula>5000000</formula>
    </cfRule>
  </conditionalFormatting>
  <conditionalFormatting sqref="D1138">
    <cfRule type="expression" dxfId="7113" priority="4922">
      <formula>ISTEXT($D$1138)</formula>
    </cfRule>
  </conditionalFormatting>
  <conditionalFormatting sqref="D1138">
    <cfRule type="cellIs" dxfId="7112" priority="4921" operator="lessThan">
      <formula>0</formula>
    </cfRule>
  </conditionalFormatting>
  <conditionalFormatting sqref="E1138">
    <cfRule type="cellIs" dxfId="7111" priority="4920" operator="greaterThan">
      <formula>5000000</formula>
    </cfRule>
  </conditionalFormatting>
  <conditionalFormatting sqref="E1138">
    <cfRule type="expression" dxfId="7110" priority="4919">
      <formula>ISTEXT($E$1138)</formula>
    </cfRule>
  </conditionalFormatting>
  <conditionalFormatting sqref="E1138">
    <cfRule type="cellIs" dxfId="7109" priority="4918" operator="lessThan">
      <formula>0</formula>
    </cfRule>
  </conditionalFormatting>
  <conditionalFormatting sqref="F1138">
    <cfRule type="cellIs" dxfId="7108" priority="4917" operator="greaterThan">
      <formula>5000000</formula>
    </cfRule>
  </conditionalFormatting>
  <conditionalFormatting sqref="F1138">
    <cfRule type="expression" dxfId="7107" priority="4916">
      <formula>ISTEXT($F$1138)</formula>
    </cfRule>
  </conditionalFormatting>
  <conditionalFormatting sqref="F1138">
    <cfRule type="cellIs" dxfId="7106" priority="4915" operator="lessThan">
      <formula>0</formula>
    </cfRule>
  </conditionalFormatting>
  <conditionalFormatting sqref="G1138">
    <cfRule type="cellIs" dxfId="7105" priority="4914" operator="greaterThan">
      <formula>5000000</formula>
    </cfRule>
  </conditionalFormatting>
  <conditionalFormatting sqref="G1138">
    <cfRule type="expression" dxfId="7104" priority="4913">
      <formula>ISTEXT($G$1138)</formula>
    </cfRule>
  </conditionalFormatting>
  <conditionalFormatting sqref="G1138">
    <cfRule type="cellIs" dxfId="7103" priority="4912" operator="lessThan">
      <formula>0</formula>
    </cfRule>
  </conditionalFormatting>
  <conditionalFormatting sqref="H1138">
    <cfRule type="cellIs" dxfId="7102" priority="4911" operator="greaterThan">
      <formula>5000000</formula>
    </cfRule>
  </conditionalFormatting>
  <conditionalFormatting sqref="H1138">
    <cfRule type="expression" dxfId="7101" priority="4910">
      <formula>ISTEXT($H$1138)</formula>
    </cfRule>
  </conditionalFormatting>
  <conditionalFormatting sqref="H1138">
    <cfRule type="cellIs" dxfId="7100" priority="4909" operator="lessThan">
      <formula>0</formula>
    </cfRule>
  </conditionalFormatting>
  <conditionalFormatting sqref="I1138">
    <cfRule type="cellIs" dxfId="7099" priority="4908" operator="greaterThan">
      <formula>5000000</formula>
    </cfRule>
  </conditionalFormatting>
  <conditionalFormatting sqref="I1138">
    <cfRule type="expression" dxfId="7098" priority="4907">
      <formula>ISTEXT($I$1138)</formula>
    </cfRule>
  </conditionalFormatting>
  <conditionalFormatting sqref="I1138">
    <cfRule type="cellIs" dxfId="7097" priority="4906" operator="lessThan">
      <formula>0</formula>
    </cfRule>
  </conditionalFormatting>
  <conditionalFormatting sqref="J1138">
    <cfRule type="cellIs" dxfId="7096" priority="4905" operator="greaterThan">
      <formula>5000000</formula>
    </cfRule>
  </conditionalFormatting>
  <conditionalFormatting sqref="J1138">
    <cfRule type="expression" dxfId="7095" priority="4904">
      <formula>ISTEXT($J$1138)</formula>
    </cfRule>
  </conditionalFormatting>
  <conditionalFormatting sqref="J1138">
    <cfRule type="cellIs" dxfId="7094" priority="4903" operator="lessThan">
      <formula>0</formula>
    </cfRule>
  </conditionalFormatting>
  <conditionalFormatting sqref="K1138">
    <cfRule type="cellIs" dxfId="7093" priority="4902" operator="greaterThan">
      <formula>5000000</formula>
    </cfRule>
  </conditionalFormatting>
  <conditionalFormatting sqref="K1138">
    <cfRule type="expression" dxfId="7092" priority="4901">
      <formula>ISTEXT($K$1138)</formula>
    </cfRule>
  </conditionalFormatting>
  <conditionalFormatting sqref="K1138">
    <cfRule type="cellIs" dxfId="7091" priority="4900" operator="lessThan">
      <formula>0</formula>
    </cfRule>
  </conditionalFormatting>
  <conditionalFormatting sqref="L1138">
    <cfRule type="cellIs" dxfId="7090" priority="4899" operator="greaterThan">
      <formula>5000000</formula>
    </cfRule>
  </conditionalFormatting>
  <conditionalFormatting sqref="L1138">
    <cfRule type="expression" dxfId="7089" priority="4898">
      <formula>ISTEXT($L$1138)</formula>
    </cfRule>
  </conditionalFormatting>
  <conditionalFormatting sqref="L1138">
    <cfRule type="cellIs" dxfId="7088" priority="4897" operator="lessThan">
      <formula>0</formula>
    </cfRule>
  </conditionalFormatting>
  <conditionalFormatting sqref="M1138">
    <cfRule type="cellIs" dxfId="7087" priority="4896" operator="greaterThan">
      <formula>5000000</formula>
    </cfRule>
  </conditionalFormatting>
  <conditionalFormatting sqref="M1138">
    <cfRule type="expression" dxfId="7086" priority="4895">
      <formula>ISTEXT($M$1138)</formula>
    </cfRule>
  </conditionalFormatting>
  <conditionalFormatting sqref="M1138">
    <cfRule type="cellIs" dxfId="7085" priority="4894" operator="lessThan">
      <formula>0</formula>
    </cfRule>
  </conditionalFormatting>
  <conditionalFormatting sqref="N1138">
    <cfRule type="cellIs" dxfId="7084" priority="4893" operator="greaterThan">
      <formula>5000000</formula>
    </cfRule>
  </conditionalFormatting>
  <conditionalFormatting sqref="N1138">
    <cfRule type="expression" dxfId="7083" priority="4892">
      <formula>ISTEXT($N$1138)</formula>
    </cfRule>
  </conditionalFormatting>
  <conditionalFormatting sqref="N1138">
    <cfRule type="cellIs" dxfId="7082" priority="4891" operator="lessThan">
      <formula>0</formula>
    </cfRule>
  </conditionalFormatting>
  <conditionalFormatting sqref="O1138">
    <cfRule type="cellIs" dxfId="7081" priority="4890" operator="greaterThan">
      <formula>5000000</formula>
    </cfRule>
  </conditionalFormatting>
  <conditionalFormatting sqref="O1138">
    <cfRule type="expression" dxfId="7080" priority="4889">
      <formula>ISTEXT($O$1138)</formula>
    </cfRule>
  </conditionalFormatting>
  <conditionalFormatting sqref="O1138">
    <cfRule type="cellIs" dxfId="7079" priority="4888" operator="lessThan">
      <formula>0</formula>
    </cfRule>
  </conditionalFormatting>
  <conditionalFormatting sqref="P1138">
    <cfRule type="cellIs" dxfId="7078" priority="4887" operator="greaterThan">
      <formula>5000000</formula>
    </cfRule>
  </conditionalFormatting>
  <conditionalFormatting sqref="P1138">
    <cfRule type="expression" dxfId="7077" priority="4886">
      <formula>ISTEXT($P$1138)</formula>
    </cfRule>
  </conditionalFormatting>
  <conditionalFormatting sqref="P1138">
    <cfRule type="cellIs" dxfId="7076" priority="4885" operator="lessThan">
      <formula>0</formula>
    </cfRule>
  </conditionalFormatting>
  <conditionalFormatting sqref="Q1138">
    <cfRule type="cellIs" dxfId="7075" priority="4884" operator="greaterThan">
      <formula>5000000</formula>
    </cfRule>
  </conditionalFormatting>
  <conditionalFormatting sqref="Q1138">
    <cfRule type="expression" dxfId="7074" priority="4883">
      <formula>ISTEXT($Q$1138)</formula>
    </cfRule>
  </conditionalFormatting>
  <conditionalFormatting sqref="Q1138">
    <cfRule type="cellIs" dxfId="7073" priority="4882" operator="lessThan">
      <formula>0</formula>
    </cfRule>
  </conditionalFormatting>
  <conditionalFormatting sqref="R1138">
    <cfRule type="cellIs" dxfId="7072" priority="4881" operator="greaterThan">
      <formula>5000000</formula>
    </cfRule>
  </conditionalFormatting>
  <conditionalFormatting sqref="R1138">
    <cfRule type="expression" dxfId="7071" priority="4880">
      <formula>ISTEXT($R$1138)</formula>
    </cfRule>
  </conditionalFormatting>
  <conditionalFormatting sqref="R1138">
    <cfRule type="cellIs" dxfId="7070" priority="4879" operator="lessThan">
      <formula>0</formula>
    </cfRule>
  </conditionalFormatting>
  <conditionalFormatting sqref="S1138">
    <cfRule type="cellIs" dxfId="7069" priority="4878" operator="greaterThan">
      <formula>5000000</formula>
    </cfRule>
  </conditionalFormatting>
  <conditionalFormatting sqref="S1138">
    <cfRule type="expression" dxfId="7068" priority="4877">
      <formula>ISTEXT($S$1138)</formula>
    </cfRule>
  </conditionalFormatting>
  <conditionalFormatting sqref="S1138">
    <cfRule type="cellIs" dxfId="7067" priority="4876" operator="lessThan">
      <formula>0</formula>
    </cfRule>
  </conditionalFormatting>
  <conditionalFormatting sqref="T1138">
    <cfRule type="cellIs" dxfId="7066" priority="4875" operator="greaterThan">
      <formula>5000000</formula>
    </cfRule>
  </conditionalFormatting>
  <conditionalFormatting sqref="T1138">
    <cfRule type="expression" dxfId="7065" priority="4874">
      <formula>ISTEXT($T$1138)</formula>
    </cfRule>
  </conditionalFormatting>
  <conditionalFormatting sqref="T1138">
    <cfRule type="cellIs" dxfId="7064" priority="4873" operator="lessThan">
      <formula>0</formula>
    </cfRule>
  </conditionalFormatting>
  <conditionalFormatting sqref="U1138">
    <cfRule type="cellIs" dxfId="7063" priority="4872" operator="greaterThan">
      <formula>5000000</formula>
    </cfRule>
  </conditionalFormatting>
  <conditionalFormatting sqref="U1138">
    <cfRule type="expression" dxfId="7062" priority="4871">
      <formula>ISTEXT($U$1138)</formula>
    </cfRule>
  </conditionalFormatting>
  <conditionalFormatting sqref="U1138">
    <cfRule type="cellIs" dxfId="7061" priority="4870" operator="lessThan">
      <formula>0</formula>
    </cfRule>
  </conditionalFormatting>
  <conditionalFormatting sqref="V1138">
    <cfRule type="cellIs" dxfId="7060" priority="4869" operator="greaterThan">
      <formula>5000000</formula>
    </cfRule>
  </conditionalFormatting>
  <conditionalFormatting sqref="V1138">
    <cfRule type="expression" dxfId="7059" priority="4868">
      <formula>ISTEXT($V$1138)</formula>
    </cfRule>
  </conditionalFormatting>
  <conditionalFormatting sqref="V1138">
    <cfRule type="cellIs" dxfId="7058" priority="4867" operator="lessThan">
      <formula>0</formula>
    </cfRule>
  </conditionalFormatting>
  <conditionalFormatting sqref="W1138">
    <cfRule type="cellIs" dxfId="7057" priority="4866" operator="greaterThan">
      <formula>5000000</formula>
    </cfRule>
  </conditionalFormatting>
  <conditionalFormatting sqref="W1138">
    <cfRule type="expression" dxfId="7056" priority="4865">
      <formula>ISTEXT($W$1138)</formula>
    </cfRule>
  </conditionalFormatting>
  <conditionalFormatting sqref="W1138">
    <cfRule type="cellIs" dxfId="7055" priority="4864" operator="lessThan">
      <formula>0</formula>
    </cfRule>
  </conditionalFormatting>
  <conditionalFormatting sqref="X1138">
    <cfRule type="cellIs" dxfId="7054" priority="4863" operator="greaterThan">
      <formula>5000000</formula>
    </cfRule>
  </conditionalFormatting>
  <conditionalFormatting sqref="X1138">
    <cfRule type="expression" dxfId="7053" priority="4862">
      <formula>ISTEXT($X$1138)</formula>
    </cfRule>
  </conditionalFormatting>
  <conditionalFormatting sqref="X1138">
    <cfRule type="cellIs" dxfId="7052" priority="4861" operator="lessThan">
      <formula>0</formula>
    </cfRule>
  </conditionalFormatting>
  <conditionalFormatting sqref="Y1138">
    <cfRule type="cellIs" dxfId="7051" priority="4860" operator="greaterThan">
      <formula>5000000</formula>
    </cfRule>
  </conditionalFormatting>
  <conditionalFormatting sqref="Y1138">
    <cfRule type="expression" dxfId="7050" priority="4859">
      <formula>ISTEXT($Y$1138)</formula>
    </cfRule>
  </conditionalFormatting>
  <conditionalFormatting sqref="Y1138">
    <cfRule type="cellIs" dxfId="7049" priority="4858" operator="lessThan">
      <formula>0</formula>
    </cfRule>
  </conditionalFormatting>
  <conditionalFormatting sqref="Z1138">
    <cfRule type="cellIs" dxfId="7048" priority="4857" operator="greaterThan">
      <formula>5000000</formula>
    </cfRule>
  </conditionalFormatting>
  <conditionalFormatting sqref="Z1138">
    <cfRule type="expression" dxfId="7047" priority="4856">
      <formula>ISTEXT($Z$1138)</formula>
    </cfRule>
  </conditionalFormatting>
  <conditionalFormatting sqref="Z1138">
    <cfRule type="cellIs" dxfId="7046" priority="4855" operator="lessThan">
      <formula>0</formula>
    </cfRule>
  </conditionalFormatting>
  <conditionalFormatting sqref="D1139">
    <cfRule type="cellIs" dxfId="7045" priority="4854" operator="greaterThan">
      <formula>5000000</formula>
    </cfRule>
  </conditionalFormatting>
  <conditionalFormatting sqref="D1139">
    <cfRule type="expression" dxfId="7044" priority="4853">
      <formula>ISTEXT($D$1139)</formula>
    </cfRule>
  </conditionalFormatting>
  <conditionalFormatting sqref="D1139">
    <cfRule type="cellIs" dxfId="7043" priority="4852" operator="lessThan">
      <formula>0</formula>
    </cfRule>
  </conditionalFormatting>
  <conditionalFormatting sqref="E1139">
    <cfRule type="cellIs" dxfId="7042" priority="4851" operator="greaterThan">
      <formula>5000000</formula>
    </cfRule>
  </conditionalFormatting>
  <conditionalFormatting sqref="E1139">
    <cfRule type="expression" dxfId="7041" priority="4850">
      <formula>ISTEXT($E$1139)</formula>
    </cfRule>
  </conditionalFormatting>
  <conditionalFormatting sqref="E1139">
    <cfRule type="cellIs" dxfId="7040" priority="4849" operator="lessThan">
      <formula>0</formula>
    </cfRule>
  </conditionalFormatting>
  <conditionalFormatting sqref="F1139">
    <cfRule type="cellIs" dxfId="7039" priority="4848" operator="greaterThan">
      <formula>5000000</formula>
    </cfRule>
  </conditionalFormatting>
  <conditionalFormatting sqref="F1139">
    <cfRule type="expression" dxfId="7038" priority="4847">
      <formula>ISTEXT($F$1139)</formula>
    </cfRule>
  </conditionalFormatting>
  <conditionalFormatting sqref="F1139">
    <cfRule type="cellIs" dxfId="7037" priority="4846" operator="lessThan">
      <formula>0</formula>
    </cfRule>
  </conditionalFormatting>
  <conditionalFormatting sqref="G1139">
    <cfRule type="cellIs" dxfId="7036" priority="4845" operator="greaterThan">
      <formula>5000000</formula>
    </cfRule>
  </conditionalFormatting>
  <conditionalFormatting sqref="G1139">
    <cfRule type="expression" dxfId="7035" priority="4844">
      <formula>ISTEXT($G$1139)</formula>
    </cfRule>
  </conditionalFormatting>
  <conditionalFormatting sqref="G1139">
    <cfRule type="cellIs" dxfId="7034" priority="4843" operator="lessThan">
      <formula>0</formula>
    </cfRule>
  </conditionalFormatting>
  <conditionalFormatting sqref="H1139">
    <cfRule type="cellIs" dxfId="7033" priority="4842" operator="greaterThan">
      <formula>5000000</formula>
    </cfRule>
  </conditionalFormatting>
  <conditionalFormatting sqref="H1139">
    <cfRule type="expression" dxfId="7032" priority="4841">
      <formula>ISTEXT($H$1139)</formula>
    </cfRule>
  </conditionalFormatting>
  <conditionalFormatting sqref="H1139">
    <cfRule type="cellIs" dxfId="7031" priority="4840" operator="lessThan">
      <formula>0</formula>
    </cfRule>
  </conditionalFormatting>
  <conditionalFormatting sqref="I1139">
    <cfRule type="cellIs" dxfId="7030" priority="4839" operator="greaterThan">
      <formula>5000000</formula>
    </cfRule>
  </conditionalFormatting>
  <conditionalFormatting sqref="I1139">
    <cfRule type="expression" dxfId="7029" priority="4838">
      <formula>ISTEXT($I$1139)</formula>
    </cfRule>
  </conditionalFormatting>
  <conditionalFormatting sqref="I1139">
    <cfRule type="cellIs" dxfId="7028" priority="4837" operator="lessThan">
      <formula>0</formula>
    </cfRule>
  </conditionalFormatting>
  <conditionalFormatting sqref="J1139">
    <cfRule type="cellIs" dxfId="7027" priority="4836" operator="greaterThan">
      <formula>5000000</formula>
    </cfRule>
  </conditionalFormatting>
  <conditionalFormatting sqref="J1139">
    <cfRule type="expression" dxfId="7026" priority="4835">
      <formula>ISTEXT($J$1139)</formula>
    </cfRule>
  </conditionalFormatting>
  <conditionalFormatting sqref="J1139">
    <cfRule type="cellIs" dxfId="7025" priority="4834" operator="lessThan">
      <formula>0</formula>
    </cfRule>
  </conditionalFormatting>
  <conditionalFormatting sqref="K1139">
    <cfRule type="cellIs" dxfId="7024" priority="4833" operator="greaterThan">
      <formula>5000000</formula>
    </cfRule>
  </conditionalFormatting>
  <conditionalFormatting sqref="K1139">
    <cfRule type="expression" dxfId="7023" priority="4832">
      <formula>ISTEXT($K$1139)</formula>
    </cfRule>
  </conditionalFormatting>
  <conditionalFormatting sqref="K1139">
    <cfRule type="cellIs" dxfId="7022" priority="4831" operator="lessThan">
      <formula>0</formula>
    </cfRule>
  </conditionalFormatting>
  <conditionalFormatting sqref="L1139">
    <cfRule type="cellIs" dxfId="7021" priority="4830" operator="greaterThan">
      <formula>5000000</formula>
    </cfRule>
  </conditionalFormatting>
  <conditionalFormatting sqref="L1139">
    <cfRule type="expression" dxfId="7020" priority="4829">
      <formula>ISTEXT($L$1139)</formula>
    </cfRule>
  </conditionalFormatting>
  <conditionalFormatting sqref="L1139">
    <cfRule type="cellIs" dxfId="7019" priority="4828" operator="lessThan">
      <formula>0</formula>
    </cfRule>
  </conditionalFormatting>
  <conditionalFormatting sqref="M1139">
    <cfRule type="cellIs" dxfId="7018" priority="4827" operator="greaterThan">
      <formula>5000000</formula>
    </cfRule>
  </conditionalFormatting>
  <conditionalFormatting sqref="M1139">
    <cfRule type="expression" dxfId="7017" priority="4826">
      <formula>ISTEXT($M$1139)</formula>
    </cfRule>
  </conditionalFormatting>
  <conditionalFormatting sqref="M1139">
    <cfRule type="cellIs" dxfId="7016" priority="4825" operator="lessThan">
      <formula>0</formula>
    </cfRule>
  </conditionalFormatting>
  <conditionalFormatting sqref="N1139">
    <cfRule type="cellIs" dxfId="7015" priority="4824" operator="greaterThan">
      <formula>5000000</formula>
    </cfRule>
  </conditionalFormatting>
  <conditionalFormatting sqref="N1139">
    <cfRule type="expression" dxfId="7014" priority="4823">
      <formula>ISTEXT($N$1139)</formula>
    </cfRule>
  </conditionalFormatting>
  <conditionalFormatting sqref="N1139">
    <cfRule type="cellIs" dxfId="7013" priority="4822" operator="lessThan">
      <formula>0</formula>
    </cfRule>
  </conditionalFormatting>
  <conditionalFormatting sqref="O1139">
    <cfRule type="cellIs" dxfId="7012" priority="4821" operator="greaterThan">
      <formula>5000000</formula>
    </cfRule>
  </conditionalFormatting>
  <conditionalFormatting sqref="O1139">
    <cfRule type="expression" dxfId="7011" priority="4820">
      <formula>ISTEXT($O$1139)</formula>
    </cfRule>
  </conditionalFormatting>
  <conditionalFormatting sqref="O1139">
    <cfRule type="cellIs" dxfId="7010" priority="4819" operator="lessThan">
      <formula>0</formula>
    </cfRule>
  </conditionalFormatting>
  <conditionalFormatting sqref="P1139">
    <cfRule type="cellIs" dxfId="7009" priority="4818" operator="greaterThan">
      <formula>5000000</formula>
    </cfRule>
  </conditionalFormatting>
  <conditionalFormatting sqref="P1139">
    <cfRule type="expression" dxfId="7008" priority="4817">
      <formula>ISTEXT($P$1139)</formula>
    </cfRule>
  </conditionalFormatting>
  <conditionalFormatting sqref="P1139">
    <cfRule type="cellIs" dxfId="7007" priority="4816" operator="lessThan">
      <formula>0</formula>
    </cfRule>
  </conditionalFormatting>
  <conditionalFormatting sqref="Q1139">
    <cfRule type="cellIs" dxfId="7006" priority="4815" operator="greaterThan">
      <formula>5000000</formula>
    </cfRule>
  </conditionalFormatting>
  <conditionalFormatting sqref="Q1139">
    <cfRule type="expression" dxfId="7005" priority="4814">
      <formula>ISTEXT($Q$1139)</formula>
    </cfRule>
  </conditionalFormatting>
  <conditionalFormatting sqref="Q1139">
    <cfRule type="cellIs" dxfId="7004" priority="4813" operator="lessThan">
      <formula>0</formula>
    </cfRule>
  </conditionalFormatting>
  <conditionalFormatting sqref="R1139">
    <cfRule type="cellIs" dxfId="7003" priority="4812" operator="greaterThan">
      <formula>5000000</formula>
    </cfRule>
  </conditionalFormatting>
  <conditionalFormatting sqref="R1139">
    <cfRule type="expression" dxfId="7002" priority="4811">
      <formula>ISTEXT($R$1139)</formula>
    </cfRule>
  </conditionalFormatting>
  <conditionalFormatting sqref="R1139">
    <cfRule type="cellIs" dxfId="7001" priority="4810" operator="lessThan">
      <formula>0</formula>
    </cfRule>
  </conditionalFormatting>
  <conditionalFormatting sqref="S1139">
    <cfRule type="cellIs" dxfId="7000" priority="4809" operator="greaterThan">
      <formula>5000000</formula>
    </cfRule>
  </conditionalFormatting>
  <conditionalFormatting sqref="S1139">
    <cfRule type="expression" dxfId="6999" priority="4808">
      <formula>ISTEXT($S$1139)</formula>
    </cfRule>
  </conditionalFormatting>
  <conditionalFormatting sqref="S1139">
    <cfRule type="cellIs" dxfId="6998" priority="4807" operator="lessThan">
      <formula>0</formula>
    </cfRule>
  </conditionalFormatting>
  <conditionalFormatting sqref="T1139">
    <cfRule type="cellIs" dxfId="6997" priority="4806" operator="greaterThan">
      <formula>5000000</formula>
    </cfRule>
  </conditionalFormatting>
  <conditionalFormatting sqref="T1139">
    <cfRule type="expression" dxfId="6996" priority="4805">
      <formula>ISTEXT($T$1139)</formula>
    </cfRule>
  </conditionalFormatting>
  <conditionalFormatting sqref="T1139">
    <cfRule type="cellIs" dxfId="6995" priority="4804" operator="lessThan">
      <formula>0</formula>
    </cfRule>
  </conditionalFormatting>
  <conditionalFormatting sqref="U1139">
    <cfRule type="cellIs" dxfId="6994" priority="4803" operator="greaterThan">
      <formula>5000000</formula>
    </cfRule>
  </conditionalFormatting>
  <conditionalFormatting sqref="U1139">
    <cfRule type="expression" dxfId="6993" priority="4802">
      <formula>ISTEXT($U$1139)</formula>
    </cfRule>
  </conditionalFormatting>
  <conditionalFormatting sqref="U1139">
    <cfRule type="cellIs" dxfId="6992" priority="4801" operator="lessThan">
      <formula>0</formula>
    </cfRule>
  </conditionalFormatting>
  <conditionalFormatting sqref="V1139">
    <cfRule type="cellIs" dxfId="6991" priority="4800" operator="greaterThan">
      <formula>5000000</formula>
    </cfRule>
  </conditionalFormatting>
  <conditionalFormatting sqref="V1139">
    <cfRule type="expression" dxfId="6990" priority="4799">
      <formula>ISTEXT($V$1139)</formula>
    </cfRule>
  </conditionalFormatting>
  <conditionalFormatting sqref="V1139">
    <cfRule type="cellIs" dxfId="6989" priority="4798" operator="lessThan">
      <formula>0</formula>
    </cfRule>
  </conditionalFormatting>
  <conditionalFormatting sqref="W1139">
    <cfRule type="cellIs" dxfId="6988" priority="4797" operator="greaterThan">
      <formula>5000000</formula>
    </cfRule>
  </conditionalFormatting>
  <conditionalFormatting sqref="W1139">
    <cfRule type="expression" dxfId="6987" priority="4796">
      <formula>ISTEXT($W$1139)</formula>
    </cfRule>
  </conditionalFormatting>
  <conditionalFormatting sqref="W1139">
    <cfRule type="cellIs" dxfId="6986" priority="4795" operator="lessThan">
      <formula>0</formula>
    </cfRule>
  </conditionalFormatting>
  <conditionalFormatting sqref="X1139">
    <cfRule type="cellIs" dxfId="6985" priority="4794" operator="greaterThan">
      <formula>5000000</formula>
    </cfRule>
  </conditionalFormatting>
  <conditionalFormatting sqref="X1139">
    <cfRule type="expression" dxfId="6984" priority="4793">
      <formula>ISTEXT($X$1139)</formula>
    </cfRule>
  </conditionalFormatting>
  <conditionalFormatting sqref="X1139">
    <cfRule type="cellIs" dxfId="6983" priority="4792" operator="lessThan">
      <formula>0</formula>
    </cfRule>
  </conditionalFormatting>
  <conditionalFormatting sqref="Y1139">
    <cfRule type="cellIs" dxfId="6982" priority="4791" operator="greaterThan">
      <formula>5000000</formula>
    </cfRule>
  </conditionalFormatting>
  <conditionalFormatting sqref="Y1139">
    <cfRule type="expression" dxfId="6981" priority="4790">
      <formula>ISTEXT($Y$1139)</formula>
    </cfRule>
  </conditionalFormatting>
  <conditionalFormatting sqref="Y1139">
    <cfRule type="cellIs" dxfId="6980" priority="4789" operator="lessThan">
      <formula>0</formula>
    </cfRule>
  </conditionalFormatting>
  <conditionalFormatting sqref="Z1139">
    <cfRule type="cellIs" dxfId="6979" priority="4788" operator="greaterThan">
      <formula>5000000</formula>
    </cfRule>
  </conditionalFormatting>
  <conditionalFormatting sqref="Z1139">
    <cfRule type="expression" dxfId="6978" priority="4787">
      <formula>ISTEXT($Z$1139)</formula>
    </cfRule>
  </conditionalFormatting>
  <conditionalFormatting sqref="Z1139">
    <cfRule type="cellIs" dxfId="6977" priority="4786" operator="lessThan">
      <formula>0</formula>
    </cfRule>
  </conditionalFormatting>
  <conditionalFormatting sqref="E1140">
    <cfRule type="cellIs" dxfId="6976" priority="4785" operator="greaterThan">
      <formula>5000000</formula>
    </cfRule>
  </conditionalFormatting>
  <conditionalFormatting sqref="E1140">
    <cfRule type="expression" dxfId="6975" priority="4784">
      <formula>ISTEXT($E$1140)</formula>
    </cfRule>
  </conditionalFormatting>
  <conditionalFormatting sqref="E1140">
    <cfRule type="cellIs" dxfId="6974" priority="4783" operator="lessThan">
      <formula>0</formula>
    </cfRule>
  </conditionalFormatting>
  <conditionalFormatting sqref="F1140">
    <cfRule type="cellIs" dxfId="6973" priority="4782" operator="greaterThan">
      <formula>5000000</formula>
    </cfRule>
  </conditionalFormatting>
  <conditionalFormatting sqref="F1140">
    <cfRule type="expression" dxfId="6972" priority="4781">
      <formula>ISTEXT($F$1140)</formula>
    </cfRule>
  </conditionalFormatting>
  <conditionalFormatting sqref="F1140">
    <cfRule type="cellIs" dxfId="6971" priority="4780" operator="lessThan">
      <formula>0</formula>
    </cfRule>
  </conditionalFormatting>
  <conditionalFormatting sqref="G1140">
    <cfRule type="cellIs" dxfId="6970" priority="4779" operator="greaterThan">
      <formula>5000000</formula>
    </cfRule>
  </conditionalFormatting>
  <conditionalFormatting sqref="G1140">
    <cfRule type="expression" dxfId="6969" priority="4778">
      <formula>ISTEXT($G$1140)</formula>
    </cfRule>
  </conditionalFormatting>
  <conditionalFormatting sqref="G1140">
    <cfRule type="cellIs" dxfId="6968" priority="4777" operator="lessThan">
      <formula>0</formula>
    </cfRule>
  </conditionalFormatting>
  <conditionalFormatting sqref="H1140">
    <cfRule type="cellIs" dxfId="6967" priority="4776" operator="greaterThan">
      <formula>5000000</formula>
    </cfRule>
  </conditionalFormatting>
  <conditionalFormatting sqref="H1140">
    <cfRule type="expression" dxfId="6966" priority="4775">
      <formula>ISTEXT($H$1140)</formula>
    </cfRule>
  </conditionalFormatting>
  <conditionalFormatting sqref="H1140">
    <cfRule type="cellIs" dxfId="6965" priority="4774" operator="lessThan">
      <formula>0</formula>
    </cfRule>
  </conditionalFormatting>
  <conditionalFormatting sqref="I1140">
    <cfRule type="cellIs" dxfId="6964" priority="4773" operator="greaterThan">
      <formula>5000000</formula>
    </cfRule>
  </conditionalFormatting>
  <conditionalFormatting sqref="I1140">
    <cfRule type="expression" dxfId="6963" priority="4772">
      <formula>ISTEXT($I$1140)</formula>
    </cfRule>
  </conditionalFormatting>
  <conditionalFormatting sqref="I1140">
    <cfRule type="cellIs" dxfId="6962" priority="4771" operator="lessThan">
      <formula>0</formula>
    </cfRule>
  </conditionalFormatting>
  <conditionalFormatting sqref="J1140">
    <cfRule type="cellIs" dxfId="6961" priority="4770" operator="greaterThan">
      <formula>5000000</formula>
    </cfRule>
  </conditionalFormatting>
  <conditionalFormatting sqref="J1140">
    <cfRule type="expression" dxfId="6960" priority="4769">
      <formula>ISTEXT($J$1140)</formula>
    </cfRule>
  </conditionalFormatting>
  <conditionalFormatting sqref="J1140">
    <cfRule type="cellIs" dxfId="6959" priority="4768" operator="lessThan">
      <formula>0</formula>
    </cfRule>
  </conditionalFormatting>
  <conditionalFormatting sqref="K1140">
    <cfRule type="cellIs" dxfId="6958" priority="4767" operator="greaterThan">
      <formula>5000000</formula>
    </cfRule>
  </conditionalFormatting>
  <conditionalFormatting sqref="K1140">
    <cfRule type="expression" dxfId="6957" priority="4766">
      <formula>ISTEXT($K$1140)</formula>
    </cfRule>
  </conditionalFormatting>
  <conditionalFormatting sqref="K1140">
    <cfRule type="cellIs" dxfId="6956" priority="4765" operator="lessThan">
      <formula>0</formula>
    </cfRule>
  </conditionalFormatting>
  <conditionalFormatting sqref="L1140">
    <cfRule type="cellIs" dxfId="6955" priority="4764" operator="greaterThan">
      <formula>5000000</formula>
    </cfRule>
  </conditionalFormatting>
  <conditionalFormatting sqref="L1140">
    <cfRule type="expression" dxfId="6954" priority="4763">
      <formula>ISTEXT($L$1140)</formula>
    </cfRule>
  </conditionalFormatting>
  <conditionalFormatting sqref="L1140">
    <cfRule type="cellIs" dxfId="6953" priority="4762" operator="lessThan">
      <formula>0</formula>
    </cfRule>
  </conditionalFormatting>
  <conditionalFormatting sqref="M1140">
    <cfRule type="cellIs" dxfId="6952" priority="4761" operator="greaterThan">
      <formula>5000000</formula>
    </cfRule>
  </conditionalFormatting>
  <conditionalFormatting sqref="M1140">
    <cfRule type="expression" dxfId="6951" priority="4760">
      <formula>ISTEXT($M$1140)</formula>
    </cfRule>
  </conditionalFormatting>
  <conditionalFormatting sqref="M1140">
    <cfRule type="cellIs" dxfId="6950" priority="4759" operator="lessThan">
      <formula>0</formula>
    </cfRule>
  </conditionalFormatting>
  <conditionalFormatting sqref="N1140">
    <cfRule type="cellIs" dxfId="6949" priority="4758" operator="greaterThan">
      <formula>5000000</formula>
    </cfRule>
  </conditionalFormatting>
  <conditionalFormatting sqref="N1140">
    <cfRule type="expression" dxfId="6948" priority="4757">
      <formula>ISTEXT($N$1140)</formula>
    </cfRule>
  </conditionalFormatting>
  <conditionalFormatting sqref="N1140">
    <cfRule type="cellIs" dxfId="6947" priority="4756" operator="lessThan">
      <formula>0</formula>
    </cfRule>
  </conditionalFormatting>
  <conditionalFormatting sqref="O1140">
    <cfRule type="cellIs" dxfId="6946" priority="4755" operator="greaterThan">
      <formula>5000000</formula>
    </cfRule>
  </conditionalFormatting>
  <conditionalFormatting sqref="O1140">
    <cfRule type="expression" dxfId="6945" priority="4754">
      <formula>ISTEXT($O$1140)</formula>
    </cfRule>
  </conditionalFormatting>
  <conditionalFormatting sqref="O1140">
    <cfRule type="cellIs" dxfId="6944" priority="4753" operator="lessThan">
      <formula>0</formula>
    </cfRule>
  </conditionalFormatting>
  <conditionalFormatting sqref="P1140">
    <cfRule type="cellIs" dxfId="6943" priority="4752" operator="greaterThan">
      <formula>5000000</formula>
    </cfRule>
  </conditionalFormatting>
  <conditionalFormatting sqref="P1140">
    <cfRule type="expression" dxfId="6942" priority="4751">
      <formula>ISTEXT($P$1140)</formula>
    </cfRule>
  </conditionalFormatting>
  <conditionalFormatting sqref="P1140">
    <cfRule type="cellIs" dxfId="6941" priority="4750" operator="lessThan">
      <formula>0</formula>
    </cfRule>
  </conditionalFormatting>
  <conditionalFormatting sqref="Q1140">
    <cfRule type="cellIs" dxfId="6940" priority="4749" operator="greaterThan">
      <formula>5000000</formula>
    </cfRule>
  </conditionalFormatting>
  <conditionalFormatting sqref="Q1140">
    <cfRule type="expression" dxfId="6939" priority="4748">
      <formula>ISTEXT($Q$1140)</formula>
    </cfRule>
  </conditionalFormatting>
  <conditionalFormatting sqref="Q1140">
    <cfRule type="cellIs" dxfId="6938" priority="4747" operator="lessThan">
      <formula>0</formula>
    </cfRule>
  </conditionalFormatting>
  <conditionalFormatting sqref="R1140">
    <cfRule type="cellIs" dxfId="6937" priority="4746" operator="greaterThan">
      <formula>5000000</formula>
    </cfRule>
  </conditionalFormatting>
  <conditionalFormatting sqref="R1140">
    <cfRule type="expression" dxfId="6936" priority="4745">
      <formula>ISTEXT($R$1140)</formula>
    </cfRule>
  </conditionalFormatting>
  <conditionalFormatting sqref="R1140">
    <cfRule type="cellIs" dxfId="6935" priority="4744" operator="lessThan">
      <formula>0</formula>
    </cfRule>
  </conditionalFormatting>
  <conditionalFormatting sqref="S1140">
    <cfRule type="cellIs" dxfId="6934" priority="4743" operator="greaterThan">
      <formula>5000000</formula>
    </cfRule>
  </conditionalFormatting>
  <conditionalFormatting sqref="S1140">
    <cfRule type="expression" dxfId="6933" priority="4742">
      <formula>ISTEXT($S$1140)</formula>
    </cfRule>
  </conditionalFormatting>
  <conditionalFormatting sqref="S1140">
    <cfRule type="cellIs" dxfId="6932" priority="4741" operator="lessThan">
      <formula>0</formula>
    </cfRule>
  </conditionalFormatting>
  <conditionalFormatting sqref="T1140">
    <cfRule type="cellIs" dxfId="6931" priority="4740" operator="greaterThan">
      <formula>5000000</formula>
    </cfRule>
  </conditionalFormatting>
  <conditionalFormatting sqref="T1140">
    <cfRule type="expression" dxfId="6930" priority="4739">
      <formula>ISTEXT($T$1140)</formula>
    </cfRule>
  </conditionalFormatting>
  <conditionalFormatting sqref="T1140">
    <cfRule type="cellIs" dxfId="6929" priority="4738" operator="lessThan">
      <formula>0</formula>
    </cfRule>
  </conditionalFormatting>
  <conditionalFormatting sqref="U1140">
    <cfRule type="cellIs" dxfId="6928" priority="4737" operator="greaterThan">
      <formula>5000000</formula>
    </cfRule>
  </conditionalFormatting>
  <conditionalFormatting sqref="U1140">
    <cfRule type="expression" dxfId="6927" priority="4736">
      <formula>ISTEXT($U$1140)</formula>
    </cfRule>
  </conditionalFormatting>
  <conditionalFormatting sqref="U1140">
    <cfRule type="cellIs" dxfId="6926" priority="4735" operator="lessThan">
      <formula>0</formula>
    </cfRule>
  </conditionalFormatting>
  <conditionalFormatting sqref="V1140">
    <cfRule type="cellIs" dxfId="6925" priority="4734" operator="greaterThan">
      <formula>5000000</formula>
    </cfRule>
  </conditionalFormatting>
  <conditionalFormatting sqref="V1140">
    <cfRule type="expression" dxfId="6924" priority="4733">
      <formula>ISTEXT($V$1140)</formula>
    </cfRule>
  </conditionalFormatting>
  <conditionalFormatting sqref="V1140">
    <cfRule type="cellIs" dxfId="6923" priority="4732" operator="lessThan">
      <formula>0</formula>
    </cfRule>
  </conditionalFormatting>
  <conditionalFormatting sqref="W1140">
    <cfRule type="cellIs" dxfId="6922" priority="4731" operator="greaterThan">
      <formula>5000000</formula>
    </cfRule>
  </conditionalFormatting>
  <conditionalFormatting sqref="W1140">
    <cfRule type="expression" dxfId="6921" priority="4730">
      <formula>ISTEXT($W$1140)</formula>
    </cfRule>
  </conditionalFormatting>
  <conditionalFormatting sqref="W1140">
    <cfRule type="cellIs" dxfId="6920" priority="4729" operator="lessThan">
      <formula>0</formula>
    </cfRule>
  </conditionalFormatting>
  <conditionalFormatting sqref="X1140">
    <cfRule type="cellIs" dxfId="6919" priority="4728" operator="greaterThan">
      <formula>5000000</formula>
    </cfRule>
  </conditionalFormatting>
  <conditionalFormatting sqref="X1140">
    <cfRule type="expression" dxfId="6918" priority="4727">
      <formula>ISTEXT($X$1140)</formula>
    </cfRule>
  </conditionalFormatting>
  <conditionalFormatting sqref="X1140">
    <cfRule type="cellIs" dxfId="6917" priority="4726" operator="lessThan">
      <formula>0</formula>
    </cfRule>
  </conditionalFormatting>
  <conditionalFormatting sqref="Y1140">
    <cfRule type="cellIs" dxfId="6916" priority="4725" operator="greaterThan">
      <formula>5000000</formula>
    </cfRule>
  </conditionalFormatting>
  <conditionalFormatting sqref="Y1140">
    <cfRule type="expression" dxfId="6915" priority="4724">
      <formula>ISTEXT($Y$1140)</formula>
    </cfRule>
  </conditionalFormatting>
  <conditionalFormatting sqref="Y1140">
    <cfRule type="cellIs" dxfId="6914" priority="4723" operator="lessThan">
      <formula>0</formula>
    </cfRule>
  </conditionalFormatting>
  <conditionalFormatting sqref="Z1140">
    <cfRule type="cellIs" dxfId="6913" priority="4722" operator="greaterThan">
      <formula>5000000</formula>
    </cfRule>
  </conditionalFormatting>
  <conditionalFormatting sqref="Z1140">
    <cfRule type="expression" dxfId="6912" priority="4721">
      <formula>ISTEXT($Z$1140)</formula>
    </cfRule>
  </conditionalFormatting>
  <conditionalFormatting sqref="Z1140">
    <cfRule type="cellIs" dxfId="6911" priority="4720" operator="lessThan">
      <formula>0</formula>
    </cfRule>
  </conditionalFormatting>
  <conditionalFormatting sqref="E1141">
    <cfRule type="cellIs" dxfId="6910" priority="4719" operator="greaterThan">
      <formula>5000000</formula>
    </cfRule>
  </conditionalFormatting>
  <conditionalFormatting sqref="E1141">
    <cfRule type="expression" dxfId="6909" priority="4718">
      <formula>ISTEXT($E$1141)</formula>
    </cfRule>
  </conditionalFormatting>
  <conditionalFormatting sqref="E1141">
    <cfRule type="cellIs" dxfId="6908" priority="4717" operator="lessThan">
      <formula>0</formula>
    </cfRule>
  </conditionalFormatting>
  <conditionalFormatting sqref="F1141">
    <cfRule type="cellIs" dxfId="6907" priority="4716" operator="greaterThan">
      <formula>5000000</formula>
    </cfRule>
  </conditionalFormatting>
  <conditionalFormatting sqref="F1141">
    <cfRule type="expression" dxfId="6906" priority="4715">
      <formula>ISTEXT($F$1141)</formula>
    </cfRule>
  </conditionalFormatting>
  <conditionalFormatting sqref="F1141">
    <cfRule type="cellIs" dxfId="6905" priority="4714" operator="lessThan">
      <formula>0</formula>
    </cfRule>
  </conditionalFormatting>
  <conditionalFormatting sqref="G1141">
    <cfRule type="cellIs" dxfId="6904" priority="4713" operator="greaterThan">
      <formula>5000000</formula>
    </cfRule>
  </conditionalFormatting>
  <conditionalFormatting sqref="G1141">
    <cfRule type="expression" dxfId="6903" priority="4712">
      <formula>ISTEXT($G$1141)</formula>
    </cfRule>
  </conditionalFormatting>
  <conditionalFormatting sqref="G1141">
    <cfRule type="cellIs" dxfId="6902" priority="4711" operator="lessThan">
      <formula>0</formula>
    </cfRule>
  </conditionalFormatting>
  <conditionalFormatting sqref="H1141">
    <cfRule type="cellIs" dxfId="6901" priority="4710" operator="greaterThan">
      <formula>5000000</formula>
    </cfRule>
  </conditionalFormatting>
  <conditionalFormatting sqref="H1141">
    <cfRule type="expression" dxfId="6900" priority="4709">
      <formula>ISTEXT($H$1141)</formula>
    </cfRule>
  </conditionalFormatting>
  <conditionalFormatting sqref="H1141">
    <cfRule type="cellIs" dxfId="6899" priority="4708" operator="lessThan">
      <formula>0</formula>
    </cfRule>
  </conditionalFormatting>
  <conditionalFormatting sqref="I1141">
    <cfRule type="cellIs" dxfId="6898" priority="4707" operator="greaterThan">
      <formula>5000000</formula>
    </cfRule>
  </conditionalFormatting>
  <conditionalFormatting sqref="I1141">
    <cfRule type="expression" dxfId="6897" priority="4706">
      <formula>ISTEXT($I$1141)</formula>
    </cfRule>
  </conditionalFormatting>
  <conditionalFormatting sqref="I1141">
    <cfRule type="cellIs" dxfId="6896" priority="4705" operator="lessThan">
      <formula>0</formula>
    </cfRule>
  </conditionalFormatting>
  <conditionalFormatting sqref="J1141">
    <cfRule type="cellIs" dxfId="6895" priority="4704" operator="greaterThan">
      <formula>5000000</formula>
    </cfRule>
  </conditionalFormatting>
  <conditionalFormatting sqref="J1141">
    <cfRule type="expression" dxfId="6894" priority="4703">
      <formula>ISTEXT($J$1141)</formula>
    </cfRule>
  </conditionalFormatting>
  <conditionalFormatting sqref="J1141">
    <cfRule type="cellIs" dxfId="6893" priority="4702" operator="lessThan">
      <formula>0</formula>
    </cfRule>
  </conditionalFormatting>
  <conditionalFormatting sqref="K1141">
    <cfRule type="cellIs" dxfId="6892" priority="4701" operator="greaterThan">
      <formula>5000000</formula>
    </cfRule>
  </conditionalFormatting>
  <conditionalFormatting sqref="K1141">
    <cfRule type="expression" dxfId="6891" priority="4700">
      <formula>ISTEXT($K$1141)</formula>
    </cfRule>
  </conditionalFormatting>
  <conditionalFormatting sqref="K1141">
    <cfRule type="cellIs" dxfId="6890" priority="4699" operator="lessThan">
      <formula>0</formula>
    </cfRule>
  </conditionalFormatting>
  <conditionalFormatting sqref="L1141">
    <cfRule type="cellIs" dxfId="6889" priority="4698" operator="greaterThan">
      <formula>5000000</formula>
    </cfRule>
  </conditionalFormatting>
  <conditionalFormatting sqref="L1141">
    <cfRule type="expression" dxfId="6888" priority="4697">
      <formula>ISTEXT($L$1141)</formula>
    </cfRule>
  </conditionalFormatting>
  <conditionalFormatting sqref="L1141">
    <cfRule type="cellIs" dxfId="6887" priority="4696" operator="lessThan">
      <formula>0</formula>
    </cfRule>
  </conditionalFormatting>
  <conditionalFormatting sqref="M1141">
    <cfRule type="cellIs" dxfId="6886" priority="4695" operator="greaterThan">
      <formula>5000000</formula>
    </cfRule>
  </conditionalFormatting>
  <conditionalFormatting sqref="M1141">
    <cfRule type="expression" dxfId="6885" priority="4694">
      <formula>ISTEXT($M$1141)</formula>
    </cfRule>
  </conditionalFormatting>
  <conditionalFormatting sqref="M1141">
    <cfRule type="cellIs" dxfId="6884" priority="4693" operator="lessThan">
      <formula>0</formula>
    </cfRule>
  </conditionalFormatting>
  <conditionalFormatting sqref="N1141">
    <cfRule type="cellIs" dxfId="6883" priority="4692" operator="greaterThan">
      <formula>5000000</formula>
    </cfRule>
  </conditionalFormatting>
  <conditionalFormatting sqref="N1141">
    <cfRule type="expression" dxfId="6882" priority="4691">
      <formula>ISTEXT($N$1141)</formula>
    </cfRule>
  </conditionalFormatting>
  <conditionalFormatting sqref="N1141">
    <cfRule type="cellIs" dxfId="6881" priority="4690" operator="lessThan">
      <formula>0</formula>
    </cfRule>
  </conditionalFormatting>
  <conditionalFormatting sqref="O1141">
    <cfRule type="cellIs" dxfId="6880" priority="4689" operator="greaterThan">
      <formula>5000000</formula>
    </cfRule>
  </conditionalFormatting>
  <conditionalFormatting sqref="O1141">
    <cfRule type="expression" dxfId="6879" priority="4688">
      <formula>ISTEXT($O$1141)</formula>
    </cfRule>
  </conditionalFormatting>
  <conditionalFormatting sqref="O1141">
    <cfRule type="cellIs" dxfId="6878" priority="4687" operator="lessThan">
      <formula>0</formula>
    </cfRule>
  </conditionalFormatting>
  <conditionalFormatting sqref="P1141">
    <cfRule type="cellIs" dxfId="6877" priority="4686" operator="greaterThan">
      <formula>5000000</formula>
    </cfRule>
  </conditionalFormatting>
  <conditionalFormatting sqref="P1141">
    <cfRule type="expression" dxfId="6876" priority="4685">
      <formula>ISTEXT($P$1141)</formula>
    </cfRule>
  </conditionalFormatting>
  <conditionalFormatting sqref="P1141">
    <cfRule type="cellIs" dxfId="6875" priority="4684" operator="lessThan">
      <formula>0</formula>
    </cfRule>
  </conditionalFormatting>
  <conditionalFormatting sqref="Q1141">
    <cfRule type="cellIs" dxfId="6874" priority="4683" operator="greaterThan">
      <formula>5000000</formula>
    </cfRule>
  </conditionalFormatting>
  <conditionalFormatting sqref="Q1141">
    <cfRule type="expression" dxfId="6873" priority="4682">
      <formula>ISTEXT($Q$1141)</formula>
    </cfRule>
  </conditionalFormatting>
  <conditionalFormatting sqref="Q1141">
    <cfRule type="cellIs" dxfId="6872" priority="4681" operator="lessThan">
      <formula>0</formula>
    </cfRule>
  </conditionalFormatting>
  <conditionalFormatting sqref="R1141">
    <cfRule type="cellIs" dxfId="6871" priority="4680" operator="greaterThan">
      <formula>5000000</formula>
    </cfRule>
  </conditionalFormatting>
  <conditionalFormatting sqref="R1141">
    <cfRule type="expression" dxfId="6870" priority="4679">
      <formula>ISTEXT($R$1141)</formula>
    </cfRule>
  </conditionalFormatting>
  <conditionalFormatting sqref="R1141">
    <cfRule type="cellIs" dxfId="6869" priority="4678" operator="lessThan">
      <formula>0</formula>
    </cfRule>
  </conditionalFormatting>
  <conditionalFormatting sqref="S1141">
    <cfRule type="cellIs" dxfId="6868" priority="4677" operator="greaterThan">
      <formula>5000000</formula>
    </cfRule>
  </conditionalFormatting>
  <conditionalFormatting sqref="S1141">
    <cfRule type="expression" dxfId="6867" priority="4676">
      <formula>ISTEXT($S$1141)</formula>
    </cfRule>
  </conditionalFormatting>
  <conditionalFormatting sqref="S1141">
    <cfRule type="cellIs" dxfId="6866" priority="4675" operator="lessThan">
      <formula>0</formula>
    </cfRule>
  </conditionalFormatting>
  <conditionalFormatting sqref="T1141">
    <cfRule type="cellIs" dxfId="6865" priority="4674" operator="greaterThan">
      <formula>5000000</formula>
    </cfRule>
  </conditionalFormatting>
  <conditionalFormatting sqref="T1141">
    <cfRule type="expression" dxfId="6864" priority="4673">
      <formula>ISTEXT($T$1141)</formula>
    </cfRule>
  </conditionalFormatting>
  <conditionalFormatting sqref="T1141">
    <cfRule type="cellIs" dxfId="6863" priority="4672" operator="lessThan">
      <formula>0</formula>
    </cfRule>
  </conditionalFormatting>
  <conditionalFormatting sqref="U1141">
    <cfRule type="cellIs" dxfId="6862" priority="4671" operator="greaterThan">
      <formula>5000000</formula>
    </cfRule>
  </conditionalFormatting>
  <conditionalFormatting sqref="U1141">
    <cfRule type="expression" dxfId="6861" priority="4670">
      <formula>ISTEXT($U$1141)</formula>
    </cfRule>
  </conditionalFormatting>
  <conditionalFormatting sqref="U1141">
    <cfRule type="cellIs" dxfId="6860" priority="4669" operator="lessThan">
      <formula>0</formula>
    </cfRule>
  </conditionalFormatting>
  <conditionalFormatting sqref="V1141">
    <cfRule type="cellIs" dxfId="6859" priority="4668" operator="greaterThan">
      <formula>5000000</formula>
    </cfRule>
  </conditionalFormatting>
  <conditionalFormatting sqref="V1141">
    <cfRule type="expression" dxfId="6858" priority="4667">
      <formula>ISTEXT($V$1141)</formula>
    </cfRule>
  </conditionalFormatting>
  <conditionalFormatting sqref="V1141">
    <cfRule type="cellIs" dxfId="6857" priority="4666" operator="lessThan">
      <formula>0</formula>
    </cfRule>
  </conditionalFormatting>
  <conditionalFormatting sqref="W1141">
    <cfRule type="cellIs" dxfId="6856" priority="4665" operator="greaterThan">
      <formula>5000000</formula>
    </cfRule>
  </conditionalFormatting>
  <conditionalFormatting sqref="W1141">
    <cfRule type="expression" dxfId="6855" priority="4664">
      <formula>ISTEXT($W$1141)</formula>
    </cfRule>
  </conditionalFormatting>
  <conditionalFormatting sqref="W1141">
    <cfRule type="cellIs" dxfId="6854" priority="4663" operator="lessThan">
      <formula>0</formula>
    </cfRule>
  </conditionalFormatting>
  <conditionalFormatting sqref="X1141">
    <cfRule type="cellIs" dxfId="6853" priority="4662" operator="greaterThan">
      <formula>5000000</formula>
    </cfRule>
  </conditionalFormatting>
  <conditionalFormatting sqref="X1141">
    <cfRule type="expression" dxfId="6852" priority="4661">
      <formula>ISTEXT($X$1141)</formula>
    </cfRule>
  </conditionalFormatting>
  <conditionalFormatting sqref="X1141">
    <cfRule type="cellIs" dxfId="6851" priority="4660" operator="lessThan">
      <formula>0</formula>
    </cfRule>
  </conditionalFormatting>
  <conditionalFormatting sqref="Y1141">
    <cfRule type="cellIs" dxfId="6850" priority="4659" operator="greaterThan">
      <formula>5000000</formula>
    </cfRule>
  </conditionalFormatting>
  <conditionalFormatting sqref="Y1141">
    <cfRule type="expression" dxfId="6849" priority="4658">
      <formula>ISTEXT($Y$1141)</formula>
    </cfRule>
  </conditionalFormatting>
  <conditionalFormatting sqref="Y1141">
    <cfRule type="cellIs" dxfId="6848" priority="4657" operator="lessThan">
      <formula>0</formula>
    </cfRule>
  </conditionalFormatting>
  <conditionalFormatting sqref="Z1141">
    <cfRule type="cellIs" dxfId="6847" priority="4656" operator="greaterThan">
      <formula>5000000</formula>
    </cfRule>
  </conditionalFormatting>
  <conditionalFormatting sqref="Z1141">
    <cfRule type="expression" dxfId="6846" priority="4655">
      <formula>ISTEXT($Z$1141)</formula>
    </cfRule>
  </conditionalFormatting>
  <conditionalFormatting sqref="Z1141">
    <cfRule type="cellIs" dxfId="6845" priority="4654" operator="lessThan">
      <formula>0</formula>
    </cfRule>
  </conditionalFormatting>
  <conditionalFormatting sqref="D1145">
    <cfRule type="cellIs" dxfId="6844" priority="4653" operator="greaterThan">
      <formula>5000000</formula>
    </cfRule>
  </conditionalFormatting>
  <conditionalFormatting sqref="D1145">
    <cfRule type="expression" dxfId="6843" priority="4652">
      <formula>ISTEXT($D$1145)</formula>
    </cfRule>
  </conditionalFormatting>
  <conditionalFormatting sqref="D1145">
    <cfRule type="cellIs" dxfId="6842" priority="4651" operator="lessThan">
      <formula>0</formula>
    </cfRule>
  </conditionalFormatting>
  <conditionalFormatting sqref="D1146">
    <cfRule type="cellIs" dxfId="6841" priority="4650" operator="greaterThan">
      <formula>5000000</formula>
    </cfRule>
  </conditionalFormatting>
  <conditionalFormatting sqref="D1146">
    <cfRule type="expression" dxfId="6840" priority="4649">
      <formula>ISTEXT($D$1146)</formula>
    </cfRule>
  </conditionalFormatting>
  <conditionalFormatting sqref="D1146">
    <cfRule type="cellIs" dxfId="6839" priority="4648" operator="lessThan">
      <formula>0</formula>
    </cfRule>
  </conditionalFormatting>
  <conditionalFormatting sqref="D1147">
    <cfRule type="cellIs" dxfId="6838" priority="4647" operator="greaterThan">
      <formula>5000000</formula>
    </cfRule>
  </conditionalFormatting>
  <conditionalFormatting sqref="D1147">
    <cfRule type="expression" dxfId="6837" priority="4646">
      <formula>ISTEXT($D$1147)</formula>
    </cfRule>
  </conditionalFormatting>
  <conditionalFormatting sqref="D1147">
    <cfRule type="cellIs" dxfId="6836" priority="4645" operator="lessThan">
      <formula>0</formula>
    </cfRule>
  </conditionalFormatting>
  <conditionalFormatting sqref="D1148">
    <cfRule type="cellIs" dxfId="6835" priority="4578" operator="greaterThan">
      <formula>5000000</formula>
    </cfRule>
  </conditionalFormatting>
  <conditionalFormatting sqref="D1148">
    <cfRule type="expression" dxfId="6834" priority="4577">
      <formula>ISTEXT($D$1148)</formula>
    </cfRule>
  </conditionalFormatting>
  <conditionalFormatting sqref="D1148">
    <cfRule type="cellIs" dxfId="6833" priority="4576" operator="lessThan">
      <formula>0</formula>
    </cfRule>
  </conditionalFormatting>
  <conditionalFormatting sqref="D1149">
    <cfRule type="cellIs" dxfId="6832" priority="4509" operator="greaterThan">
      <formula>5000000</formula>
    </cfRule>
  </conditionalFormatting>
  <conditionalFormatting sqref="D1149">
    <cfRule type="expression" dxfId="6831" priority="4508">
      <formula>ISTEXT($D$1149)</formula>
    </cfRule>
  </conditionalFormatting>
  <conditionalFormatting sqref="D1149">
    <cfRule type="cellIs" dxfId="6830" priority="4507" operator="lessThan">
      <formula>0</formula>
    </cfRule>
  </conditionalFormatting>
  <conditionalFormatting sqref="D1150">
    <cfRule type="cellIs" dxfId="6829" priority="4440" operator="greaterThan">
      <formula>5000000</formula>
    </cfRule>
  </conditionalFormatting>
  <conditionalFormatting sqref="D1150">
    <cfRule type="expression" dxfId="6828" priority="4439">
      <formula>ISTEXT($D$1150)</formula>
    </cfRule>
  </conditionalFormatting>
  <conditionalFormatting sqref="D1150">
    <cfRule type="cellIs" dxfId="6827" priority="4438" operator="lessThan">
      <formula>0</formula>
    </cfRule>
  </conditionalFormatting>
  <conditionalFormatting sqref="D1151">
    <cfRule type="cellIs" dxfId="6826" priority="4371" operator="greaterThan">
      <formula>5000000</formula>
    </cfRule>
  </conditionalFormatting>
  <conditionalFormatting sqref="D1151">
    <cfRule type="expression" dxfId="6825" priority="4370">
      <formula>ISTEXT($D$1151)</formula>
    </cfRule>
  </conditionalFormatting>
  <conditionalFormatting sqref="D1151">
    <cfRule type="cellIs" dxfId="6824" priority="4369" operator="lessThan">
      <formula>0</formula>
    </cfRule>
  </conditionalFormatting>
  <conditionalFormatting sqref="D1152">
    <cfRule type="cellIs" dxfId="6823" priority="4302" operator="greaterThan">
      <formula>5000000</formula>
    </cfRule>
  </conditionalFormatting>
  <conditionalFormatting sqref="D1152">
    <cfRule type="expression" dxfId="6822" priority="4301">
      <formula>ISTEXT($D$1152)</formula>
    </cfRule>
  </conditionalFormatting>
  <conditionalFormatting sqref="D1152">
    <cfRule type="cellIs" dxfId="6821" priority="4300" operator="lessThan">
      <formula>0</formula>
    </cfRule>
  </conditionalFormatting>
  <conditionalFormatting sqref="D1153">
    <cfRule type="cellIs" dxfId="6820" priority="4233" operator="greaterThan">
      <formula>5000000</formula>
    </cfRule>
  </conditionalFormatting>
  <conditionalFormatting sqref="D1153">
    <cfRule type="expression" dxfId="6819" priority="4232">
      <formula>ISTEXT($D$1153)</formula>
    </cfRule>
  </conditionalFormatting>
  <conditionalFormatting sqref="D1153">
    <cfRule type="cellIs" dxfId="6818" priority="4231" operator="lessThan">
      <formula>0</formula>
    </cfRule>
  </conditionalFormatting>
  <conditionalFormatting sqref="D1154">
    <cfRule type="cellIs" dxfId="6817" priority="4164" operator="greaterThan">
      <formula>5000000</formula>
    </cfRule>
  </conditionalFormatting>
  <conditionalFormatting sqref="D1154">
    <cfRule type="expression" dxfId="6816" priority="4163">
      <formula>ISTEXT($D$1154)</formula>
    </cfRule>
  </conditionalFormatting>
  <conditionalFormatting sqref="D1154">
    <cfRule type="cellIs" dxfId="6815" priority="4162" operator="lessThan">
      <formula>0</formula>
    </cfRule>
  </conditionalFormatting>
  <conditionalFormatting sqref="D1160">
    <cfRule type="cellIs" dxfId="6814" priority="4095" operator="greaterThan">
      <formula>5000000</formula>
    </cfRule>
  </conditionalFormatting>
  <conditionalFormatting sqref="D1160">
    <cfRule type="expression" dxfId="6813" priority="4094">
      <formula>ISTEXT($D$1160)</formula>
    </cfRule>
  </conditionalFormatting>
  <conditionalFormatting sqref="D1160">
    <cfRule type="cellIs" dxfId="6812" priority="4093" operator="lessThan">
      <formula>0</formula>
    </cfRule>
  </conditionalFormatting>
  <conditionalFormatting sqref="E1160">
    <cfRule type="cellIs" dxfId="6811" priority="4092" operator="greaterThan">
      <formula>5000000</formula>
    </cfRule>
  </conditionalFormatting>
  <conditionalFormatting sqref="E1160">
    <cfRule type="expression" dxfId="6810" priority="4091">
      <formula>ISTEXT($E$1160)</formula>
    </cfRule>
  </conditionalFormatting>
  <conditionalFormatting sqref="E1160">
    <cfRule type="cellIs" dxfId="6809" priority="4090" operator="lessThan">
      <formula>0</formula>
    </cfRule>
  </conditionalFormatting>
  <conditionalFormatting sqref="F1160">
    <cfRule type="cellIs" dxfId="6808" priority="4089" operator="greaterThan">
      <formula>5000000</formula>
    </cfRule>
  </conditionalFormatting>
  <conditionalFormatting sqref="F1160">
    <cfRule type="expression" dxfId="6807" priority="4088">
      <formula>ISTEXT($F$1160)</formula>
    </cfRule>
  </conditionalFormatting>
  <conditionalFormatting sqref="F1160">
    <cfRule type="cellIs" dxfId="6806" priority="4087" operator="lessThan">
      <formula>0</formula>
    </cfRule>
  </conditionalFormatting>
  <conditionalFormatting sqref="G1160">
    <cfRule type="cellIs" dxfId="6805" priority="4086" operator="greaterThan">
      <formula>5000000</formula>
    </cfRule>
  </conditionalFormatting>
  <conditionalFormatting sqref="G1160">
    <cfRule type="expression" dxfId="6804" priority="4085">
      <formula>ISTEXT($G$1160)</formula>
    </cfRule>
  </conditionalFormatting>
  <conditionalFormatting sqref="G1160">
    <cfRule type="cellIs" dxfId="6803" priority="4084" operator="lessThan">
      <formula>0</formula>
    </cfRule>
  </conditionalFormatting>
  <conditionalFormatting sqref="H1160">
    <cfRule type="cellIs" dxfId="6802" priority="4083" operator="greaterThan">
      <formula>5000000</formula>
    </cfRule>
  </conditionalFormatting>
  <conditionalFormatting sqref="H1160">
    <cfRule type="expression" dxfId="6801" priority="4082">
      <formula>ISTEXT($H$1160)</formula>
    </cfRule>
  </conditionalFormatting>
  <conditionalFormatting sqref="H1160">
    <cfRule type="cellIs" dxfId="6800" priority="4081" operator="lessThan">
      <formula>0</formula>
    </cfRule>
  </conditionalFormatting>
  <conditionalFormatting sqref="I1160">
    <cfRule type="cellIs" dxfId="6799" priority="4080" operator="greaterThan">
      <formula>5000000</formula>
    </cfRule>
  </conditionalFormatting>
  <conditionalFormatting sqref="I1160">
    <cfRule type="expression" dxfId="6798" priority="4079">
      <formula>ISTEXT($I$1160)</formula>
    </cfRule>
  </conditionalFormatting>
  <conditionalFormatting sqref="I1160">
    <cfRule type="cellIs" dxfId="6797" priority="4078" operator="lessThan">
      <formula>0</formula>
    </cfRule>
  </conditionalFormatting>
  <conditionalFormatting sqref="J1160">
    <cfRule type="cellIs" dxfId="6796" priority="4077" operator="greaterThan">
      <formula>5000000</formula>
    </cfRule>
  </conditionalFormatting>
  <conditionalFormatting sqref="J1160">
    <cfRule type="expression" dxfId="6795" priority="4076">
      <formula>ISTEXT($J$1160)</formula>
    </cfRule>
  </conditionalFormatting>
  <conditionalFormatting sqref="J1160">
    <cfRule type="cellIs" dxfId="6794" priority="4075" operator="lessThan">
      <formula>0</formula>
    </cfRule>
  </conditionalFormatting>
  <conditionalFormatting sqref="K1160">
    <cfRule type="cellIs" dxfId="6793" priority="4074" operator="greaterThan">
      <formula>5000000</formula>
    </cfRule>
  </conditionalFormatting>
  <conditionalFormatting sqref="K1160">
    <cfRule type="expression" dxfId="6792" priority="4073">
      <formula>ISTEXT($K$1160)</formula>
    </cfRule>
  </conditionalFormatting>
  <conditionalFormatting sqref="K1160">
    <cfRule type="cellIs" dxfId="6791" priority="4072" operator="lessThan">
      <formula>0</formula>
    </cfRule>
  </conditionalFormatting>
  <conditionalFormatting sqref="L1160">
    <cfRule type="cellIs" dxfId="6790" priority="4071" operator="greaterThan">
      <formula>5000000</formula>
    </cfRule>
  </conditionalFormatting>
  <conditionalFormatting sqref="L1160">
    <cfRule type="expression" dxfId="6789" priority="4070">
      <formula>ISTEXT($L$1160)</formula>
    </cfRule>
  </conditionalFormatting>
  <conditionalFormatting sqref="L1160">
    <cfRule type="cellIs" dxfId="6788" priority="4069" operator="lessThan">
      <formula>0</formula>
    </cfRule>
  </conditionalFormatting>
  <conditionalFormatting sqref="M1160">
    <cfRule type="cellIs" dxfId="6787" priority="4068" operator="greaterThan">
      <formula>5000000</formula>
    </cfRule>
  </conditionalFormatting>
  <conditionalFormatting sqref="M1160">
    <cfRule type="expression" dxfId="6786" priority="4067">
      <formula>ISTEXT($M$1160)</formula>
    </cfRule>
  </conditionalFormatting>
  <conditionalFormatting sqref="M1160">
    <cfRule type="cellIs" dxfId="6785" priority="4066" operator="lessThan">
      <formula>0</formula>
    </cfRule>
  </conditionalFormatting>
  <conditionalFormatting sqref="N1160">
    <cfRule type="cellIs" dxfId="6784" priority="4065" operator="greaterThan">
      <formula>5000000</formula>
    </cfRule>
  </conditionalFormatting>
  <conditionalFormatting sqref="N1160">
    <cfRule type="expression" dxfId="6783" priority="4064">
      <formula>ISTEXT($N$1160)</formula>
    </cfRule>
  </conditionalFormatting>
  <conditionalFormatting sqref="N1160">
    <cfRule type="cellIs" dxfId="6782" priority="4063" operator="lessThan">
      <formula>0</formula>
    </cfRule>
  </conditionalFormatting>
  <conditionalFormatting sqref="O1160">
    <cfRule type="cellIs" dxfId="6781" priority="4062" operator="greaterThan">
      <formula>5000000</formula>
    </cfRule>
  </conditionalFormatting>
  <conditionalFormatting sqref="O1160">
    <cfRule type="expression" dxfId="6780" priority="4061">
      <formula>ISTEXT($O$1160)</formula>
    </cfRule>
  </conditionalFormatting>
  <conditionalFormatting sqref="O1160">
    <cfRule type="cellIs" dxfId="6779" priority="4060" operator="lessThan">
      <formula>0</formula>
    </cfRule>
  </conditionalFormatting>
  <conditionalFormatting sqref="P1160">
    <cfRule type="cellIs" dxfId="6778" priority="4059" operator="greaterThan">
      <formula>5000000</formula>
    </cfRule>
  </conditionalFormatting>
  <conditionalFormatting sqref="P1160">
    <cfRule type="expression" dxfId="6777" priority="4058">
      <formula>ISTEXT($P$1160)</formula>
    </cfRule>
  </conditionalFormatting>
  <conditionalFormatting sqref="P1160">
    <cfRule type="cellIs" dxfId="6776" priority="4057" operator="lessThan">
      <formula>0</formula>
    </cfRule>
  </conditionalFormatting>
  <conditionalFormatting sqref="Q1160">
    <cfRule type="cellIs" dxfId="6775" priority="4056" operator="greaterThan">
      <formula>5000000</formula>
    </cfRule>
  </conditionalFormatting>
  <conditionalFormatting sqref="Q1160">
    <cfRule type="expression" dxfId="6774" priority="4055">
      <formula>ISTEXT($Q$1160)</formula>
    </cfRule>
  </conditionalFormatting>
  <conditionalFormatting sqref="Q1160">
    <cfRule type="cellIs" dxfId="6773" priority="4054" operator="lessThan">
      <formula>0</formula>
    </cfRule>
  </conditionalFormatting>
  <conditionalFormatting sqref="R1160">
    <cfRule type="cellIs" dxfId="6772" priority="4053" operator="greaterThan">
      <formula>5000000</formula>
    </cfRule>
  </conditionalFormatting>
  <conditionalFormatting sqref="R1160">
    <cfRule type="expression" dxfId="6771" priority="4052">
      <formula>ISTEXT($R$1160)</formula>
    </cfRule>
  </conditionalFormatting>
  <conditionalFormatting sqref="R1160">
    <cfRule type="cellIs" dxfId="6770" priority="4051" operator="lessThan">
      <formula>0</formula>
    </cfRule>
  </conditionalFormatting>
  <conditionalFormatting sqref="S1160">
    <cfRule type="cellIs" dxfId="6769" priority="4050" operator="greaterThan">
      <formula>5000000</formula>
    </cfRule>
  </conditionalFormatting>
  <conditionalFormatting sqref="S1160">
    <cfRule type="expression" dxfId="6768" priority="4049">
      <formula>ISTEXT($S$1160)</formula>
    </cfRule>
  </conditionalFormatting>
  <conditionalFormatting sqref="S1160">
    <cfRule type="cellIs" dxfId="6767" priority="4048" operator="lessThan">
      <formula>0</formula>
    </cfRule>
  </conditionalFormatting>
  <conditionalFormatting sqref="T1160">
    <cfRule type="cellIs" dxfId="6766" priority="4047" operator="greaterThan">
      <formula>5000000</formula>
    </cfRule>
  </conditionalFormatting>
  <conditionalFormatting sqref="T1160">
    <cfRule type="expression" dxfId="6765" priority="4046">
      <formula>ISTEXT($T$1160)</formula>
    </cfRule>
  </conditionalFormatting>
  <conditionalFormatting sqref="T1160">
    <cfRule type="cellIs" dxfId="6764" priority="4045" operator="lessThan">
      <formula>0</formula>
    </cfRule>
  </conditionalFormatting>
  <conditionalFormatting sqref="U1160">
    <cfRule type="cellIs" dxfId="6763" priority="4044" operator="greaterThan">
      <formula>5000000</formula>
    </cfRule>
  </conditionalFormatting>
  <conditionalFormatting sqref="U1160">
    <cfRule type="expression" dxfId="6762" priority="4043">
      <formula>ISTEXT($U$1160)</formula>
    </cfRule>
  </conditionalFormatting>
  <conditionalFormatting sqref="U1160">
    <cfRule type="cellIs" dxfId="6761" priority="4042" operator="lessThan">
      <formula>0</formula>
    </cfRule>
  </conditionalFormatting>
  <conditionalFormatting sqref="V1160">
    <cfRule type="cellIs" dxfId="6760" priority="4041" operator="greaterThan">
      <formula>5000000</formula>
    </cfRule>
  </conditionalFormatting>
  <conditionalFormatting sqref="V1160">
    <cfRule type="expression" dxfId="6759" priority="4040">
      <formula>ISTEXT($V$1160)</formula>
    </cfRule>
  </conditionalFormatting>
  <conditionalFormatting sqref="V1160">
    <cfRule type="cellIs" dxfId="6758" priority="4039" operator="lessThan">
      <formula>0</formula>
    </cfRule>
  </conditionalFormatting>
  <conditionalFormatting sqref="W1160">
    <cfRule type="cellIs" dxfId="6757" priority="4038" operator="greaterThan">
      <formula>5000000</formula>
    </cfRule>
  </conditionalFormatting>
  <conditionalFormatting sqref="W1160">
    <cfRule type="expression" dxfId="6756" priority="4037">
      <formula>ISTEXT($W$1160)</formula>
    </cfRule>
  </conditionalFormatting>
  <conditionalFormatting sqref="W1160">
    <cfRule type="cellIs" dxfId="6755" priority="4036" operator="lessThan">
      <formula>0</formula>
    </cfRule>
  </conditionalFormatting>
  <conditionalFormatting sqref="X1160">
    <cfRule type="cellIs" dxfId="6754" priority="4035" operator="greaterThan">
      <formula>5000000</formula>
    </cfRule>
  </conditionalFormatting>
  <conditionalFormatting sqref="X1160">
    <cfRule type="expression" dxfId="6753" priority="4034">
      <formula>ISTEXT($X$1160)</formula>
    </cfRule>
  </conditionalFormatting>
  <conditionalFormatting sqref="X1160">
    <cfRule type="cellIs" dxfId="6752" priority="4033" operator="lessThan">
      <formula>0</formula>
    </cfRule>
  </conditionalFormatting>
  <conditionalFormatting sqref="Y1160">
    <cfRule type="cellIs" dxfId="6751" priority="4032" operator="greaterThan">
      <formula>5000000</formula>
    </cfRule>
  </conditionalFormatting>
  <conditionalFormatting sqref="Y1160">
    <cfRule type="expression" dxfId="6750" priority="4031">
      <formula>ISTEXT($Y$1160)</formula>
    </cfRule>
  </conditionalFormatting>
  <conditionalFormatting sqref="Y1160">
    <cfRule type="cellIs" dxfId="6749" priority="4030" operator="lessThan">
      <formula>0</formula>
    </cfRule>
  </conditionalFormatting>
  <conditionalFormatting sqref="Z1160">
    <cfRule type="cellIs" dxfId="6748" priority="4029" operator="greaterThan">
      <formula>5000000</formula>
    </cfRule>
  </conditionalFormatting>
  <conditionalFormatting sqref="Z1160">
    <cfRule type="expression" dxfId="6747" priority="4028">
      <formula>ISTEXT($Z$1160)</formula>
    </cfRule>
  </conditionalFormatting>
  <conditionalFormatting sqref="Z1160">
    <cfRule type="cellIs" dxfId="6746" priority="4027" operator="lessThan">
      <formula>0</formula>
    </cfRule>
  </conditionalFormatting>
  <conditionalFormatting sqref="D1161">
    <cfRule type="cellIs" dxfId="6745" priority="4026" operator="greaterThan">
      <formula>5000000</formula>
    </cfRule>
  </conditionalFormatting>
  <conditionalFormatting sqref="D1161">
    <cfRule type="expression" dxfId="6744" priority="4025">
      <formula>ISTEXT($D$1161)</formula>
    </cfRule>
  </conditionalFormatting>
  <conditionalFormatting sqref="D1161">
    <cfRule type="cellIs" dxfId="6743" priority="4024" operator="lessThan">
      <formula>0</formula>
    </cfRule>
  </conditionalFormatting>
  <conditionalFormatting sqref="E1161">
    <cfRule type="cellIs" dxfId="6742" priority="4023" operator="greaterThan">
      <formula>5000000</formula>
    </cfRule>
  </conditionalFormatting>
  <conditionalFormatting sqref="E1161">
    <cfRule type="expression" dxfId="6741" priority="4022">
      <formula>ISTEXT($E$1161)</formula>
    </cfRule>
  </conditionalFormatting>
  <conditionalFormatting sqref="E1161">
    <cfRule type="cellIs" dxfId="6740" priority="4021" operator="lessThan">
      <formula>0</formula>
    </cfRule>
  </conditionalFormatting>
  <conditionalFormatting sqref="F1161">
    <cfRule type="cellIs" dxfId="6739" priority="4020" operator="greaterThan">
      <formula>5000000</formula>
    </cfRule>
  </conditionalFormatting>
  <conditionalFormatting sqref="F1161">
    <cfRule type="expression" dxfId="6738" priority="4019">
      <formula>ISTEXT($F$1161)</formula>
    </cfRule>
  </conditionalFormatting>
  <conditionalFormatting sqref="F1161">
    <cfRule type="cellIs" dxfId="6737" priority="4018" operator="lessThan">
      <formula>0</formula>
    </cfRule>
  </conditionalFormatting>
  <conditionalFormatting sqref="G1161">
    <cfRule type="cellIs" dxfId="6736" priority="4017" operator="greaterThan">
      <formula>5000000</formula>
    </cfRule>
  </conditionalFormatting>
  <conditionalFormatting sqref="G1161">
    <cfRule type="expression" dxfId="6735" priority="4016">
      <formula>ISTEXT($G$1161)</formula>
    </cfRule>
  </conditionalFormatting>
  <conditionalFormatting sqref="G1161">
    <cfRule type="cellIs" dxfId="6734" priority="4015" operator="lessThan">
      <formula>0</formula>
    </cfRule>
  </conditionalFormatting>
  <conditionalFormatting sqref="H1161">
    <cfRule type="cellIs" dxfId="6733" priority="4014" operator="greaterThan">
      <formula>5000000</formula>
    </cfRule>
  </conditionalFormatting>
  <conditionalFormatting sqref="H1161">
    <cfRule type="expression" dxfId="6732" priority="4013">
      <formula>ISTEXT($H$1161)</formula>
    </cfRule>
  </conditionalFormatting>
  <conditionalFormatting sqref="H1161">
    <cfRule type="cellIs" dxfId="6731" priority="4012" operator="lessThan">
      <formula>0</formula>
    </cfRule>
  </conditionalFormatting>
  <conditionalFormatting sqref="I1161">
    <cfRule type="cellIs" dxfId="6730" priority="4011" operator="greaterThan">
      <formula>5000000</formula>
    </cfRule>
  </conditionalFormatting>
  <conditionalFormatting sqref="I1161">
    <cfRule type="expression" dxfId="6729" priority="4010">
      <formula>ISTEXT($I$1161)</formula>
    </cfRule>
  </conditionalFormatting>
  <conditionalFormatting sqref="I1161">
    <cfRule type="cellIs" dxfId="6728" priority="4009" operator="lessThan">
      <formula>0</formula>
    </cfRule>
  </conditionalFormatting>
  <conditionalFormatting sqref="J1161">
    <cfRule type="cellIs" dxfId="6727" priority="4008" operator="greaterThan">
      <formula>5000000</formula>
    </cfRule>
  </conditionalFormatting>
  <conditionalFormatting sqref="J1161">
    <cfRule type="expression" dxfId="6726" priority="4007">
      <formula>ISTEXT($J$1161)</formula>
    </cfRule>
  </conditionalFormatting>
  <conditionalFormatting sqref="J1161">
    <cfRule type="cellIs" dxfId="6725" priority="4006" operator="lessThan">
      <formula>0</formula>
    </cfRule>
  </conditionalFormatting>
  <conditionalFormatting sqref="K1161">
    <cfRule type="cellIs" dxfId="6724" priority="4005" operator="greaterThan">
      <formula>5000000</formula>
    </cfRule>
  </conditionalFormatting>
  <conditionalFormatting sqref="K1161">
    <cfRule type="expression" dxfId="6723" priority="4004">
      <formula>ISTEXT($K$1161)</formula>
    </cfRule>
  </conditionalFormatting>
  <conditionalFormatting sqref="K1161">
    <cfRule type="cellIs" dxfId="6722" priority="4003" operator="lessThan">
      <formula>0</formula>
    </cfRule>
  </conditionalFormatting>
  <conditionalFormatting sqref="L1161">
    <cfRule type="cellIs" dxfId="6721" priority="4002" operator="greaterThan">
      <formula>5000000</formula>
    </cfRule>
  </conditionalFormatting>
  <conditionalFormatting sqref="L1161">
    <cfRule type="expression" dxfId="6720" priority="4001">
      <formula>ISTEXT($L$1161)</formula>
    </cfRule>
  </conditionalFormatting>
  <conditionalFormatting sqref="L1161">
    <cfRule type="cellIs" dxfId="6719" priority="4000" operator="lessThan">
      <formula>0</formula>
    </cfRule>
  </conditionalFormatting>
  <conditionalFormatting sqref="M1161">
    <cfRule type="cellIs" dxfId="6718" priority="3999" operator="greaterThan">
      <formula>5000000</formula>
    </cfRule>
  </conditionalFormatting>
  <conditionalFormatting sqref="M1161">
    <cfRule type="expression" dxfId="6717" priority="3998">
      <formula>ISTEXT($M$1161)</formula>
    </cfRule>
  </conditionalFormatting>
  <conditionalFormatting sqref="M1161">
    <cfRule type="cellIs" dxfId="6716" priority="3997" operator="lessThan">
      <formula>0</formula>
    </cfRule>
  </conditionalFormatting>
  <conditionalFormatting sqref="N1161">
    <cfRule type="cellIs" dxfId="6715" priority="3996" operator="greaterThan">
      <formula>5000000</formula>
    </cfRule>
  </conditionalFormatting>
  <conditionalFormatting sqref="N1161">
    <cfRule type="expression" dxfId="6714" priority="3995">
      <formula>ISTEXT($N$1161)</formula>
    </cfRule>
  </conditionalFormatting>
  <conditionalFormatting sqref="N1161">
    <cfRule type="cellIs" dxfId="6713" priority="3994" operator="lessThan">
      <formula>0</formula>
    </cfRule>
  </conditionalFormatting>
  <conditionalFormatting sqref="O1161">
    <cfRule type="cellIs" dxfId="6712" priority="3993" operator="greaterThan">
      <formula>5000000</formula>
    </cfRule>
  </conditionalFormatting>
  <conditionalFormatting sqref="O1161">
    <cfRule type="expression" dxfId="6711" priority="3992">
      <formula>ISTEXT($O$1161)</formula>
    </cfRule>
  </conditionalFormatting>
  <conditionalFormatting sqref="O1161">
    <cfRule type="cellIs" dxfId="6710" priority="3991" operator="lessThan">
      <formula>0</formula>
    </cfRule>
  </conditionalFormatting>
  <conditionalFormatting sqref="P1161">
    <cfRule type="cellIs" dxfId="6709" priority="3990" operator="greaterThan">
      <formula>5000000</formula>
    </cfRule>
  </conditionalFormatting>
  <conditionalFormatting sqref="P1161">
    <cfRule type="expression" dxfId="6708" priority="3989">
      <formula>ISTEXT($P$1161)</formula>
    </cfRule>
  </conditionalFormatting>
  <conditionalFormatting sqref="P1161">
    <cfRule type="cellIs" dxfId="6707" priority="3988" operator="lessThan">
      <formula>0</formula>
    </cfRule>
  </conditionalFormatting>
  <conditionalFormatting sqref="Q1161">
    <cfRule type="cellIs" dxfId="6706" priority="3987" operator="greaterThan">
      <formula>5000000</formula>
    </cfRule>
  </conditionalFormatting>
  <conditionalFormatting sqref="Q1161">
    <cfRule type="expression" dxfId="6705" priority="3986">
      <formula>ISTEXT($Q$1161)</formula>
    </cfRule>
  </conditionalFormatting>
  <conditionalFormatting sqref="Q1161">
    <cfRule type="cellIs" dxfId="6704" priority="3985" operator="lessThan">
      <formula>0</formula>
    </cfRule>
  </conditionalFormatting>
  <conditionalFormatting sqref="R1161">
    <cfRule type="cellIs" dxfId="6703" priority="3984" operator="greaterThan">
      <formula>5000000</formula>
    </cfRule>
  </conditionalFormatting>
  <conditionalFormatting sqref="R1161">
    <cfRule type="expression" dxfId="6702" priority="3983">
      <formula>ISTEXT($R$1161)</formula>
    </cfRule>
  </conditionalFormatting>
  <conditionalFormatting sqref="R1161">
    <cfRule type="cellIs" dxfId="6701" priority="3982" operator="lessThan">
      <formula>0</formula>
    </cfRule>
  </conditionalFormatting>
  <conditionalFormatting sqref="S1161">
    <cfRule type="cellIs" dxfId="6700" priority="3981" operator="greaterThan">
      <formula>5000000</formula>
    </cfRule>
  </conditionalFormatting>
  <conditionalFormatting sqref="S1161">
    <cfRule type="expression" dxfId="6699" priority="3980">
      <formula>ISTEXT($S$1161)</formula>
    </cfRule>
  </conditionalFormatting>
  <conditionalFormatting sqref="S1161">
    <cfRule type="cellIs" dxfId="6698" priority="3979" operator="lessThan">
      <formula>0</formula>
    </cfRule>
  </conditionalFormatting>
  <conditionalFormatting sqref="T1161">
    <cfRule type="cellIs" dxfId="6697" priority="3978" operator="greaterThan">
      <formula>5000000</formula>
    </cfRule>
  </conditionalFormatting>
  <conditionalFormatting sqref="T1161">
    <cfRule type="expression" dxfId="6696" priority="3977">
      <formula>ISTEXT($T$1161)</formula>
    </cfRule>
  </conditionalFormatting>
  <conditionalFormatting sqref="T1161">
    <cfRule type="cellIs" dxfId="6695" priority="3976" operator="lessThan">
      <formula>0</formula>
    </cfRule>
  </conditionalFormatting>
  <conditionalFormatting sqref="U1161">
    <cfRule type="cellIs" dxfId="6694" priority="3975" operator="greaterThan">
      <formula>5000000</formula>
    </cfRule>
  </conditionalFormatting>
  <conditionalFormatting sqref="U1161">
    <cfRule type="expression" dxfId="6693" priority="3974">
      <formula>ISTEXT($U$1161)</formula>
    </cfRule>
  </conditionalFormatting>
  <conditionalFormatting sqref="U1161">
    <cfRule type="cellIs" dxfId="6692" priority="3973" operator="lessThan">
      <formula>0</formula>
    </cfRule>
  </conditionalFormatting>
  <conditionalFormatting sqref="V1161">
    <cfRule type="cellIs" dxfId="6691" priority="3972" operator="greaterThan">
      <formula>5000000</formula>
    </cfRule>
  </conditionalFormatting>
  <conditionalFormatting sqref="V1161">
    <cfRule type="expression" dxfId="6690" priority="3971">
      <formula>ISTEXT($V$1161)</formula>
    </cfRule>
  </conditionalFormatting>
  <conditionalFormatting sqref="V1161">
    <cfRule type="cellIs" dxfId="6689" priority="3970" operator="lessThan">
      <formula>0</formula>
    </cfRule>
  </conditionalFormatting>
  <conditionalFormatting sqref="W1161">
    <cfRule type="cellIs" dxfId="6688" priority="3969" operator="greaterThan">
      <formula>5000000</formula>
    </cfRule>
  </conditionalFormatting>
  <conditionalFormatting sqref="W1161">
    <cfRule type="expression" dxfId="6687" priority="3968">
      <formula>ISTEXT($W$1161)</formula>
    </cfRule>
  </conditionalFormatting>
  <conditionalFormatting sqref="W1161">
    <cfRule type="cellIs" dxfId="6686" priority="3967" operator="lessThan">
      <formula>0</formula>
    </cfRule>
  </conditionalFormatting>
  <conditionalFormatting sqref="X1161">
    <cfRule type="cellIs" dxfId="6685" priority="3966" operator="greaterThan">
      <formula>5000000</formula>
    </cfRule>
  </conditionalFormatting>
  <conditionalFormatting sqref="X1161">
    <cfRule type="expression" dxfId="6684" priority="3965">
      <formula>ISTEXT($X$1161)</formula>
    </cfRule>
  </conditionalFormatting>
  <conditionalFormatting sqref="X1161">
    <cfRule type="cellIs" dxfId="6683" priority="3964" operator="lessThan">
      <formula>0</formula>
    </cfRule>
  </conditionalFormatting>
  <conditionalFormatting sqref="Y1161">
    <cfRule type="cellIs" dxfId="6682" priority="3963" operator="greaterThan">
      <formula>5000000</formula>
    </cfRule>
  </conditionalFormatting>
  <conditionalFormatting sqref="Y1161">
    <cfRule type="expression" dxfId="6681" priority="3962">
      <formula>ISTEXT($Y$1161)</formula>
    </cfRule>
  </conditionalFormatting>
  <conditionalFormatting sqref="Y1161">
    <cfRule type="cellIs" dxfId="6680" priority="3961" operator="lessThan">
      <formula>0</formula>
    </cfRule>
  </conditionalFormatting>
  <conditionalFormatting sqref="Z1161">
    <cfRule type="cellIs" dxfId="6679" priority="3960" operator="greaterThan">
      <formula>5000000</formula>
    </cfRule>
  </conditionalFormatting>
  <conditionalFormatting sqref="Z1161">
    <cfRule type="expression" dxfId="6678" priority="3959">
      <formula>ISTEXT($Z$1161)</formula>
    </cfRule>
  </conditionalFormatting>
  <conditionalFormatting sqref="Z1161">
    <cfRule type="cellIs" dxfId="6677" priority="3958" operator="lessThan">
      <formula>0</formula>
    </cfRule>
  </conditionalFormatting>
  <conditionalFormatting sqref="D1162">
    <cfRule type="cellIs" dxfId="6676" priority="3957" operator="greaterThan">
      <formula>5000000</formula>
    </cfRule>
  </conditionalFormatting>
  <conditionalFormatting sqref="D1162">
    <cfRule type="expression" dxfId="6675" priority="3956">
      <formula>ISTEXT($D$1162)</formula>
    </cfRule>
  </conditionalFormatting>
  <conditionalFormatting sqref="D1162">
    <cfRule type="cellIs" dxfId="6674" priority="3955" operator="lessThan">
      <formula>0</formula>
    </cfRule>
  </conditionalFormatting>
  <conditionalFormatting sqref="E1162">
    <cfRule type="cellIs" dxfId="6673" priority="3954" operator="greaterThan">
      <formula>5000000</formula>
    </cfRule>
  </conditionalFormatting>
  <conditionalFormatting sqref="E1162">
    <cfRule type="expression" dxfId="6672" priority="3953">
      <formula>ISTEXT($E$1162)</formula>
    </cfRule>
  </conditionalFormatting>
  <conditionalFormatting sqref="E1162">
    <cfRule type="cellIs" dxfId="6671" priority="3952" operator="lessThan">
      <formula>0</formula>
    </cfRule>
  </conditionalFormatting>
  <conditionalFormatting sqref="F1162">
    <cfRule type="cellIs" dxfId="6670" priority="3951" operator="greaterThan">
      <formula>5000000</formula>
    </cfRule>
  </conditionalFormatting>
  <conditionalFormatting sqref="F1162">
    <cfRule type="expression" dxfId="6669" priority="3950">
      <formula>ISTEXT($F$1162)</formula>
    </cfRule>
  </conditionalFormatting>
  <conditionalFormatting sqref="F1162">
    <cfRule type="cellIs" dxfId="6668" priority="3949" operator="lessThan">
      <formula>0</formula>
    </cfRule>
  </conditionalFormatting>
  <conditionalFormatting sqref="G1162">
    <cfRule type="cellIs" dxfId="6667" priority="3948" operator="greaterThan">
      <formula>5000000</formula>
    </cfRule>
  </conditionalFormatting>
  <conditionalFormatting sqref="G1162">
    <cfRule type="expression" dxfId="6666" priority="3947">
      <formula>ISTEXT($G$1162)</formula>
    </cfRule>
  </conditionalFormatting>
  <conditionalFormatting sqref="G1162">
    <cfRule type="cellIs" dxfId="6665" priority="3946" operator="lessThan">
      <formula>0</formula>
    </cfRule>
  </conditionalFormatting>
  <conditionalFormatting sqref="H1162">
    <cfRule type="cellIs" dxfId="6664" priority="3945" operator="greaterThan">
      <formula>5000000</formula>
    </cfRule>
  </conditionalFormatting>
  <conditionalFormatting sqref="H1162">
    <cfRule type="expression" dxfId="6663" priority="3944">
      <formula>ISTEXT($H$1162)</formula>
    </cfRule>
  </conditionalFormatting>
  <conditionalFormatting sqref="H1162">
    <cfRule type="cellIs" dxfId="6662" priority="3943" operator="lessThan">
      <formula>0</formula>
    </cfRule>
  </conditionalFormatting>
  <conditionalFormatting sqref="I1162">
    <cfRule type="cellIs" dxfId="6661" priority="3942" operator="greaterThan">
      <formula>5000000</formula>
    </cfRule>
  </conditionalFormatting>
  <conditionalFormatting sqref="I1162">
    <cfRule type="expression" dxfId="6660" priority="3941">
      <formula>ISTEXT($I$1162)</formula>
    </cfRule>
  </conditionalFormatting>
  <conditionalFormatting sqref="I1162">
    <cfRule type="cellIs" dxfId="6659" priority="3940" operator="lessThan">
      <formula>0</formula>
    </cfRule>
  </conditionalFormatting>
  <conditionalFormatting sqref="J1162">
    <cfRule type="cellIs" dxfId="6658" priority="3939" operator="greaterThan">
      <formula>5000000</formula>
    </cfRule>
  </conditionalFormatting>
  <conditionalFormatting sqref="J1162">
    <cfRule type="expression" dxfId="6657" priority="3938">
      <formula>ISTEXT($J$1162)</formula>
    </cfRule>
  </conditionalFormatting>
  <conditionalFormatting sqref="J1162">
    <cfRule type="cellIs" dxfId="6656" priority="3937" operator="lessThan">
      <formula>0</formula>
    </cfRule>
  </conditionalFormatting>
  <conditionalFormatting sqref="K1162">
    <cfRule type="cellIs" dxfId="6655" priority="3936" operator="greaterThan">
      <formula>5000000</formula>
    </cfRule>
  </conditionalFormatting>
  <conditionalFormatting sqref="K1162">
    <cfRule type="expression" dxfId="6654" priority="3935">
      <formula>ISTEXT($K$1162)</formula>
    </cfRule>
  </conditionalFormatting>
  <conditionalFormatting sqref="K1162">
    <cfRule type="cellIs" dxfId="6653" priority="3934" operator="lessThan">
      <formula>0</formula>
    </cfRule>
  </conditionalFormatting>
  <conditionalFormatting sqref="L1162">
    <cfRule type="cellIs" dxfId="6652" priority="3933" operator="greaterThan">
      <formula>5000000</formula>
    </cfRule>
  </conditionalFormatting>
  <conditionalFormatting sqref="L1162">
    <cfRule type="expression" dxfId="6651" priority="3932">
      <formula>ISTEXT($L$1162)</formula>
    </cfRule>
  </conditionalFormatting>
  <conditionalFormatting sqref="L1162">
    <cfRule type="cellIs" dxfId="6650" priority="3931" operator="lessThan">
      <formula>0</formula>
    </cfRule>
  </conditionalFormatting>
  <conditionalFormatting sqref="M1162">
    <cfRule type="cellIs" dxfId="6649" priority="3930" operator="greaterThan">
      <formula>5000000</formula>
    </cfRule>
  </conditionalFormatting>
  <conditionalFormatting sqref="M1162">
    <cfRule type="expression" dxfId="6648" priority="3929">
      <formula>ISTEXT($M$1162)</formula>
    </cfRule>
  </conditionalFormatting>
  <conditionalFormatting sqref="M1162">
    <cfRule type="cellIs" dxfId="6647" priority="3928" operator="lessThan">
      <formula>0</formula>
    </cfRule>
  </conditionalFormatting>
  <conditionalFormatting sqref="N1162">
    <cfRule type="cellIs" dxfId="6646" priority="3927" operator="greaterThan">
      <formula>5000000</formula>
    </cfRule>
  </conditionalFormatting>
  <conditionalFormatting sqref="N1162">
    <cfRule type="expression" dxfId="6645" priority="3926">
      <formula>ISTEXT($N$1162)</formula>
    </cfRule>
  </conditionalFormatting>
  <conditionalFormatting sqref="N1162">
    <cfRule type="cellIs" dxfId="6644" priority="3925" operator="lessThan">
      <formula>0</formula>
    </cfRule>
  </conditionalFormatting>
  <conditionalFormatting sqref="O1162">
    <cfRule type="cellIs" dxfId="6643" priority="3924" operator="greaterThan">
      <formula>5000000</formula>
    </cfRule>
  </conditionalFormatting>
  <conditionalFormatting sqref="O1162">
    <cfRule type="expression" dxfId="6642" priority="3923">
      <formula>ISTEXT($O$1162)</formula>
    </cfRule>
  </conditionalFormatting>
  <conditionalFormatting sqref="O1162">
    <cfRule type="cellIs" dxfId="6641" priority="3922" operator="lessThan">
      <formula>0</formula>
    </cfRule>
  </conditionalFormatting>
  <conditionalFormatting sqref="P1162">
    <cfRule type="cellIs" dxfId="6640" priority="3921" operator="greaterThan">
      <formula>5000000</formula>
    </cfRule>
  </conditionalFormatting>
  <conditionalFormatting sqref="P1162">
    <cfRule type="expression" dxfId="6639" priority="3920">
      <formula>ISTEXT($P$1162)</formula>
    </cfRule>
  </conditionalFormatting>
  <conditionalFormatting sqref="P1162">
    <cfRule type="cellIs" dxfId="6638" priority="3919" operator="lessThan">
      <formula>0</formula>
    </cfRule>
  </conditionalFormatting>
  <conditionalFormatting sqref="Q1162">
    <cfRule type="cellIs" dxfId="6637" priority="3918" operator="greaterThan">
      <formula>5000000</formula>
    </cfRule>
  </conditionalFormatting>
  <conditionalFormatting sqref="Q1162">
    <cfRule type="expression" dxfId="6636" priority="3917">
      <formula>ISTEXT($Q$1162)</formula>
    </cfRule>
  </conditionalFormatting>
  <conditionalFormatting sqref="Q1162">
    <cfRule type="cellIs" dxfId="6635" priority="3916" operator="lessThan">
      <formula>0</formula>
    </cfRule>
  </conditionalFormatting>
  <conditionalFormatting sqref="R1162">
    <cfRule type="cellIs" dxfId="6634" priority="3915" operator="greaterThan">
      <formula>5000000</formula>
    </cfRule>
  </conditionalFormatting>
  <conditionalFormatting sqref="R1162">
    <cfRule type="expression" dxfId="6633" priority="3914">
      <formula>ISTEXT($R$1162)</formula>
    </cfRule>
  </conditionalFormatting>
  <conditionalFormatting sqref="R1162">
    <cfRule type="cellIs" dxfId="6632" priority="3913" operator="lessThan">
      <formula>0</formula>
    </cfRule>
  </conditionalFormatting>
  <conditionalFormatting sqref="S1162">
    <cfRule type="cellIs" dxfId="6631" priority="3912" operator="greaterThan">
      <formula>5000000</formula>
    </cfRule>
  </conditionalFormatting>
  <conditionalFormatting sqref="S1162">
    <cfRule type="expression" dxfId="6630" priority="3911">
      <formula>ISTEXT($S$1162)</formula>
    </cfRule>
  </conditionalFormatting>
  <conditionalFormatting sqref="S1162">
    <cfRule type="cellIs" dxfId="6629" priority="3910" operator="lessThan">
      <formula>0</formula>
    </cfRule>
  </conditionalFormatting>
  <conditionalFormatting sqref="T1162">
    <cfRule type="cellIs" dxfId="6628" priority="3909" operator="greaterThan">
      <formula>5000000</formula>
    </cfRule>
  </conditionalFormatting>
  <conditionalFormatting sqref="T1162">
    <cfRule type="expression" dxfId="6627" priority="3908">
      <formula>ISTEXT($T$1162)</formula>
    </cfRule>
  </conditionalFormatting>
  <conditionalFormatting sqref="T1162">
    <cfRule type="cellIs" dxfId="6626" priority="3907" operator="lessThan">
      <formula>0</formula>
    </cfRule>
  </conditionalFormatting>
  <conditionalFormatting sqref="U1162">
    <cfRule type="cellIs" dxfId="6625" priority="3906" operator="greaterThan">
      <formula>5000000</formula>
    </cfRule>
  </conditionalFormatting>
  <conditionalFormatting sqref="U1162">
    <cfRule type="expression" dxfId="6624" priority="3905">
      <formula>ISTEXT($U$1162)</formula>
    </cfRule>
  </conditionalFormatting>
  <conditionalFormatting sqref="U1162">
    <cfRule type="cellIs" dxfId="6623" priority="3904" operator="lessThan">
      <formula>0</formula>
    </cfRule>
  </conditionalFormatting>
  <conditionalFormatting sqref="V1162">
    <cfRule type="cellIs" dxfId="6622" priority="3903" operator="greaterThan">
      <formula>5000000</formula>
    </cfRule>
  </conditionalFormatting>
  <conditionalFormatting sqref="V1162">
    <cfRule type="expression" dxfId="6621" priority="3902">
      <formula>ISTEXT($V$1162)</formula>
    </cfRule>
  </conditionalFormatting>
  <conditionalFormatting sqref="V1162">
    <cfRule type="cellIs" dxfId="6620" priority="3901" operator="lessThan">
      <formula>0</formula>
    </cfRule>
  </conditionalFormatting>
  <conditionalFormatting sqref="W1162">
    <cfRule type="cellIs" dxfId="6619" priority="3900" operator="greaterThan">
      <formula>5000000</formula>
    </cfRule>
  </conditionalFormatting>
  <conditionalFormatting sqref="W1162">
    <cfRule type="expression" dxfId="6618" priority="3899">
      <formula>ISTEXT($W$1162)</formula>
    </cfRule>
  </conditionalFormatting>
  <conditionalFormatting sqref="W1162">
    <cfRule type="cellIs" dxfId="6617" priority="3898" operator="lessThan">
      <formula>0</formula>
    </cfRule>
  </conditionalFormatting>
  <conditionalFormatting sqref="X1162">
    <cfRule type="cellIs" dxfId="6616" priority="3897" operator="greaterThan">
      <formula>5000000</formula>
    </cfRule>
  </conditionalFormatting>
  <conditionalFormatting sqref="X1162">
    <cfRule type="expression" dxfId="6615" priority="3896">
      <formula>ISTEXT($X$1162)</formula>
    </cfRule>
  </conditionalFormatting>
  <conditionalFormatting sqref="X1162">
    <cfRule type="cellIs" dxfId="6614" priority="3895" operator="lessThan">
      <formula>0</formula>
    </cfRule>
  </conditionalFormatting>
  <conditionalFormatting sqref="Y1162">
    <cfRule type="cellIs" dxfId="6613" priority="3894" operator="greaterThan">
      <formula>5000000</formula>
    </cfRule>
  </conditionalFormatting>
  <conditionalFormatting sqref="Y1162">
    <cfRule type="expression" dxfId="6612" priority="3893">
      <formula>ISTEXT($Y$1162)</formula>
    </cfRule>
  </conditionalFormatting>
  <conditionalFormatting sqref="Y1162">
    <cfRule type="cellIs" dxfId="6611" priority="3892" operator="lessThan">
      <formula>0</formula>
    </cfRule>
  </conditionalFormatting>
  <conditionalFormatting sqref="Z1162">
    <cfRule type="cellIs" dxfId="6610" priority="3891" operator="greaterThan">
      <formula>5000000</formula>
    </cfRule>
  </conditionalFormatting>
  <conditionalFormatting sqref="Z1162">
    <cfRule type="expression" dxfId="6609" priority="3890">
      <formula>ISTEXT($Z$1162)</formula>
    </cfRule>
  </conditionalFormatting>
  <conditionalFormatting sqref="Z1162">
    <cfRule type="cellIs" dxfId="6608" priority="3889" operator="lessThan">
      <formula>0</formula>
    </cfRule>
  </conditionalFormatting>
  <conditionalFormatting sqref="D1173">
    <cfRule type="cellIs" dxfId="6607" priority="3888" operator="greaterThan">
      <formula>5000000</formula>
    </cfRule>
  </conditionalFormatting>
  <conditionalFormatting sqref="D1173">
    <cfRule type="expression" dxfId="6606" priority="3887">
      <formula>ISTEXT($D$1173)</formula>
    </cfRule>
  </conditionalFormatting>
  <conditionalFormatting sqref="D1173">
    <cfRule type="cellIs" dxfId="6605" priority="3886" operator="lessThan">
      <formula>0</formula>
    </cfRule>
  </conditionalFormatting>
  <conditionalFormatting sqref="E1197">
    <cfRule type="cellIs" dxfId="6604" priority="3882" operator="greaterThan">
      <formula>5000000</formula>
    </cfRule>
  </conditionalFormatting>
  <conditionalFormatting sqref="E1197">
    <cfRule type="expression" dxfId="6603" priority="3881">
      <formula>ISTEXT($E$1197)</formula>
    </cfRule>
  </conditionalFormatting>
  <conditionalFormatting sqref="E1197">
    <cfRule type="cellIs" dxfId="6602" priority="3880" operator="lessThan">
      <formula>0</formula>
    </cfRule>
  </conditionalFormatting>
  <conditionalFormatting sqref="F1197">
    <cfRule type="cellIs" dxfId="6601" priority="3879" operator="greaterThan">
      <formula>5000000</formula>
    </cfRule>
  </conditionalFormatting>
  <conditionalFormatting sqref="F1197">
    <cfRule type="expression" dxfId="6600" priority="3878">
      <formula>ISTEXT($F$1197)</formula>
    </cfRule>
  </conditionalFormatting>
  <conditionalFormatting sqref="F1197">
    <cfRule type="cellIs" dxfId="6599" priority="3877" operator="lessThan">
      <formula>0</formula>
    </cfRule>
  </conditionalFormatting>
  <conditionalFormatting sqref="G1197">
    <cfRule type="cellIs" dxfId="6598" priority="3876" operator="greaterThan">
      <formula>5000000</formula>
    </cfRule>
  </conditionalFormatting>
  <conditionalFormatting sqref="G1197">
    <cfRule type="expression" dxfId="6597" priority="3875">
      <formula>ISTEXT($G$1197)</formula>
    </cfRule>
  </conditionalFormatting>
  <conditionalFormatting sqref="G1197">
    <cfRule type="cellIs" dxfId="6596" priority="3874" operator="lessThan">
      <formula>0</formula>
    </cfRule>
  </conditionalFormatting>
  <conditionalFormatting sqref="H1197">
    <cfRule type="cellIs" dxfId="6595" priority="3873" operator="greaterThan">
      <formula>5000000</formula>
    </cfRule>
  </conditionalFormatting>
  <conditionalFormatting sqref="H1197">
    <cfRule type="expression" dxfId="6594" priority="3872">
      <formula>ISTEXT($H$1197)</formula>
    </cfRule>
  </conditionalFormatting>
  <conditionalFormatting sqref="H1197">
    <cfRule type="cellIs" dxfId="6593" priority="3871" operator="lessThan">
      <formula>0</formula>
    </cfRule>
  </conditionalFormatting>
  <conditionalFormatting sqref="I1197">
    <cfRule type="cellIs" dxfId="6592" priority="3870" operator="greaterThan">
      <formula>5000000</formula>
    </cfRule>
  </conditionalFormatting>
  <conditionalFormatting sqref="I1197">
    <cfRule type="expression" dxfId="6591" priority="3869">
      <formula>ISTEXT($I$1197)</formula>
    </cfRule>
  </conditionalFormatting>
  <conditionalFormatting sqref="I1197">
    <cfRule type="cellIs" dxfId="6590" priority="3868" operator="lessThan">
      <formula>0</formula>
    </cfRule>
  </conditionalFormatting>
  <conditionalFormatting sqref="J1197">
    <cfRule type="cellIs" dxfId="6589" priority="3867" operator="greaterThan">
      <formula>5000000</formula>
    </cfRule>
  </conditionalFormatting>
  <conditionalFormatting sqref="J1197">
    <cfRule type="expression" dxfId="6588" priority="3866">
      <formula>ISTEXT($J$1197)</formula>
    </cfRule>
  </conditionalFormatting>
  <conditionalFormatting sqref="J1197">
    <cfRule type="cellIs" dxfId="6587" priority="3865" operator="lessThan">
      <formula>0</formula>
    </cfRule>
  </conditionalFormatting>
  <conditionalFormatting sqref="K1197">
    <cfRule type="cellIs" dxfId="6586" priority="3864" operator="greaterThan">
      <formula>5000000</formula>
    </cfRule>
  </conditionalFormatting>
  <conditionalFormatting sqref="K1197">
    <cfRule type="expression" dxfId="6585" priority="3863">
      <formula>ISTEXT($K$1197)</formula>
    </cfRule>
  </conditionalFormatting>
  <conditionalFormatting sqref="K1197">
    <cfRule type="cellIs" dxfId="6584" priority="3862" operator="lessThan">
      <formula>0</formula>
    </cfRule>
  </conditionalFormatting>
  <conditionalFormatting sqref="L1197">
    <cfRule type="cellIs" dxfId="6583" priority="3861" operator="greaterThan">
      <formula>5000000</formula>
    </cfRule>
  </conditionalFormatting>
  <conditionalFormatting sqref="L1197">
    <cfRule type="expression" dxfId="6582" priority="3860">
      <formula>ISTEXT($L$1197)</formula>
    </cfRule>
  </conditionalFormatting>
  <conditionalFormatting sqref="L1197">
    <cfRule type="cellIs" dxfId="6581" priority="3859" operator="lessThan">
      <formula>0</formula>
    </cfRule>
  </conditionalFormatting>
  <conditionalFormatting sqref="M1197">
    <cfRule type="cellIs" dxfId="6580" priority="3858" operator="greaterThan">
      <formula>5000000</formula>
    </cfRule>
  </conditionalFormatting>
  <conditionalFormatting sqref="M1197">
    <cfRule type="expression" dxfId="6579" priority="3857">
      <formula>ISTEXT($M$1197)</formula>
    </cfRule>
  </conditionalFormatting>
  <conditionalFormatting sqref="M1197">
    <cfRule type="cellIs" dxfId="6578" priority="3856" operator="lessThan">
      <formula>0</formula>
    </cfRule>
  </conditionalFormatting>
  <conditionalFormatting sqref="N1197">
    <cfRule type="cellIs" dxfId="6577" priority="3855" operator="greaterThan">
      <formula>5000000</formula>
    </cfRule>
  </conditionalFormatting>
  <conditionalFormatting sqref="N1197">
    <cfRule type="expression" dxfId="6576" priority="3854">
      <formula>ISTEXT($N$1197)</formula>
    </cfRule>
  </conditionalFormatting>
  <conditionalFormatting sqref="N1197">
    <cfRule type="cellIs" dxfId="6575" priority="3853" operator="lessThan">
      <formula>0</formula>
    </cfRule>
  </conditionalFormatting>
  <conditionalFormatting sqref="O1197">
    <cfRule type="cellIs" dxfId="6574" priority="3852" operator="greaterThan">
      <formula>5000000</formula>
    </cfRule>
  </conditionalFormatting>
  <conditionalFormatting sqref="O1197">
    <cfRule type="expression" dxfId="6573" priority="3851">
      <formula>ISTEXT($O$1197)</formula>
    </cfRule>
  </conditionalFormatting>
  <conditionalFormatting sqref="O1197">
    <cfRule type="cellIs" dxfId="6572" priority="3850" operator="lessThan">
      <formula>0</formula>
    </cfRule>
  </conditionalFormatting>
  <conditionalFormatting sqref="P1197">
    <cfRule type="cellIs" dxfId="6571" priority="3849" operator="greaterThan">
      <formula>5000000</formula>
    </cfRule>
  </conditionalFormatting>
  <conditionalFormatting sqref="P1197">
    <cfRule type="expression" dxfId="6570" priority="3848">
      <formula>ISTEXT($P$1197)</formula>
    </cfRule>
  </conditionalFormatting>
  <conditionalFormatting sqref="P1197">
    <cfRule type="cellIs" dxfId="6569" priority="3847" operator="lessThan">
      <formula>0</formula>
    </cfRule>
  </conditionalFormatting>
  <conditionalFormatting sqref="Q1197">
    <cfRule type="cellIs" dxfId="6568" priority="3846" operator="greaterThan">
      <formula>5000000</formula>
    </cfRule>
  </conditionalFormatting>
  <conditionalFormatting sqref="Q1197">
    <cfRule type="expression" dxfId="6567" priority="3845">
      <formula>ISTEXT($Q$1197)</formula>
    </cfRule>
  </conditionalFormatting>
  <conditionalFormatting sqref="Q1197">
    <cfRule type="cellIs" dxfId="6566" priority="3844" operator="lessThan">
      <formula>0</formula>
    </cfRule>
  </conditionalFormatting>
  <conditionalFormatting sqref="R1197">
    <cfRule type="cellIs" dxfId="6565" priority="3843" operator="greaterThan">
      <formula>5000000</formula>
    </cfRule>
  </conditionalFormatting>
  <conditionalFormatting sqref="R1197">
    <cfRule type="expression" dxfId="6564" priority="3842">
      <formula>ISTEXT($R$1197)</formula>
    </cfRule>
  </conditionalFormatting>
  <conditionalFormatting sqref="R1197">
    <cfRule type="cellIs" dxfId="6563" priority="3841" operator="lessThan">
      <formula>0</formula>
    </cfRule>
  </conditionalFormatting>
  <conditionalFormatting sqref="S1197">
    <cfRule type="cellIs" dxfId="6562" priority="3840" operator="greaterThan">
      <formula>5000000</formula>
    </cfRule>
  </conditionalFormatting>
  <conditionalFormatting sqref="S1197">
    <cfRule type="expression" dxfId="6561" priority="3839">
      <formula>ISTEXT($S$1197)</formula>
    </cfRule>
  </conditionalFormatting>
  <conditionalFormatting sqref="S1197">
    <cfRule type="cellIs" dxfId="6560" priority="3838" operator="lessThan">
      <formula>0</formula>
    </cfRule>
  </conditionalFormatting>
  <conditionalFormatting sqref="T1197">
    <cfRule type="cellIs" dxfId="6559" priority="3837" operator="greaterThan">
      <formula>5000000</formula>
    </cfRule>
  </conditionalFormatting>
  <conditionalFormatting sqref="T1197">
    <cfRule type="expression" dxfId="6558" priority="3836">
      <formula>ISTEXT($T$1197)</formula>
    </cfRule>
  </conditionalFormatting>
  <conditionalFormatting sqref="T1197">
    <cfRule type="cellIs" dxfId="6557" priority="3835" operator="lessThan">
      <formula>0</formula>
    </cfRule>
  </conditionalFormatting>
  <conditionalFormatting sqref="U1197">
    <cfRule type="cellIs" dxfId="6556" priority="3834" operator="greaterThan">
      <formula>5000000</formula>
    </cfRule>
  </conditionalFormatting>
  <conditionalFormatting sqref="U1197">
    <cfRule type="expression" dxfId="6555" priority="3833">
      <formula>ISTEXT($U$1197)</formula>
    </cfRule>
  </conditionalFormatting>
  <conditionalFormatting sqref="U1197">
    <cfRule type="cellIs" dxfId="6554" priority="3832" operator="lessThan">
      <formula>0</formula>
    </cfRule>
  </conditionalFormatting>
  <conditionalFormatting sqref="V1197">
    <cfRule type="cellIs" dxfId="6553" priority="3831" operator="greaterThan">
      <formula>5000000</formula>
    </cfRule>
  </conditionalFormatting>
  <conditionalFormatting sqref="V1197">
    <cfRule type="expression" dxfId="6552" priority="3830">
      <formula>ISTEXT($V$1197)</formula>
    </cfRule>
  </conditionalFormatting>
  <conditionalFormatting sqref="V1197">
    <cfRule type="cellIs" dxfId="6551" priority="3829" operator="lessThan">
      <formula>0</formula>
    </cfRule>
  </conditionalFormatting>
  <conditionalFormatting sqref="W1197">
    <cfRule type="cellIs" dxfId="6550" priority="3828" operator="greaterThan">
      <formula>5000000</formula>
    </cfRule>
  </conditionalFormatting>
  <conditionalFormatting sqref="W1197">
    <cfRule type="expression" dxfId="6549" priority="3827">
      <formula>ISTEXT($W$1197)</formula>
    </cfRule>
  </conditionalFormatting>
  <conditionalFormatting sqref="W1197">
    <cfRule type="cellIs" dxfId="6548" priority="3826" operator="lessThan">
      <formula>0</formula>
    </cfRule>
  </conditionalFormatting>
  <conditionalFormatting sqref="X1197">
    <cfRule type="cellIs" dxfId="6547" priority="3825" operator="greaterThan">
      <formula>5000000</formula>
    </cfRule>
  </conditionalFormatting>
  <conditionalFormatting sqref="X1197">
    <cfRule type="expression" dxfId="6546" priority="3824">
      <formula>ISTEXT($X$1197)</formula>
    </cfRule>
  </conditionalFormatting>
  <conditionalFormatting sqref="X1197">
    <cfRule type="cellIs" dxfId="6545" priority="3823" operator="lessThan">
      <formula>0</formula>
    </cfRule>
  </conditionalFormatting>
  <conditionalFormatting sqref="Y1197">
    <cfRule type="cellIs" dxfId="6544" priority="3822" operator="greaterThan">
      <formula>5000000</formula>
    </cfRule>
  </conditionalFormatting>
  <conditionalFormatting sqref="Y1197">
    <cfRule type="expression" dxfId="6543" priority="3821">
      <formula>ISTEXT($Y$1197)</formula>
    </cfRule>
  </conditionalFormatting>
  <conditionalFormatting sqref="Y1197">
    <cfRule type="cellIs" dxfId="6542" priority="3820" operator="lessThan">
      <formula>0</formula>
    </cfRule>
  </conditionalFormatting>
  <conditionalFormatting sqref="Z1197">
    <cfRule type="cellIs" dxfId="6541" priority="3819" operator="greaterThan">
      <formula>5000000</formula>
    </cfRule>
  </conditionalFormatting>
  <conditionalFormatting sqref="Z1197">
    <cfRule type="expression" dxfId="6540" priority="3818">
      <formula>ISTEXT($Z$1197)</formula>
    </cfRule>
  </conditionalFormatting>
  <conditionalFormatting sqref="Z1197">
    <cfRule type="cellIs" dxfId="6539" priority="3817" operator="lessThan">
      <formula>0</formula>
    </cfRule>
  </conditionalFormatting>
  <conditionalFormatting sqref="E1198">
    <cfRule type="cellIs" dxfId="6538" priority="3816" operator="greaterThan">
      <formula>5000000</formula>
    </cfRule>
  </conditionalFormatting>
  <conditionalFormatting sqref="E1198">
    <cfRule type="expression" dxfId="6537" priority="3815">
      <formula>ISTEXT($E$1198)</formula>
    </cfRule>
  </conditionalFormatting>
  <conditionalFormatting sqref="E1198">
    <cfRule type="cellIs" dxfId="6536" priority="3814" operator="lessThan">
      <formula>0</formula>
    </cfRule>
  </conditionalFormatting>
  <conditionalFormatting sqref="F1198">
    <cfRule type="cellIs" dxfId="6535" priority="3813" operator="greaterThan">
      <formula>5000000</formula>
    </cfRule>
  </conditionalFormatting>
  <conditionalFormatting sqref="F1198">
    <cfRule type="expression" dxfId="6534" priority="3812">
      <formula>ISTEXT($F$1198)</formula>
    </cfRule>
  </conditionalFormatting>
  <conditionalFormatting sqref="F1198">
    <cfRule type="cellIs" dxfId="6533" priority="3811" operator="lessThan">
      <formula>0</formula>
    </cfRule>
  </conditionalFormatting>
  <conditionalFormatting sqref="G1198">
    <cfRule type="cellIs" dxfId="6532" priority="3810" operator="greaterThan">
      <formula>5000000</formula>
    </cfRule>
  </conditionalFormatting>
  <conditionalFormatting sqref="G1198">
    <cfRule type="expression" dxfId="6531" priority="3809">
      <formula>ISTEXT($G$1198)</formula>
    </cfRule>
  </conditionalFormatting>
  <conditionalFormatting sqref="G1198">
    <cfRule type="cellIs" dxfId="6530" priority="3808" operator="lessThan">
      <formula>0</formula>
    </cfRule>
  </conditionalFormatting>
  <conditionalFormatting sqref="H1198">
    <cfRule type="cellIs" dxfId="6529" priority="3807" operator="greaterThan">
      <formula>5000000</formula>
    </cfRule>
  </conditionalFormatting>
  <conditionalFormatting sqref="H1198">
    <cfRule type="expression" dxfId="6528" priority="3806">
      <formula>ISTEXT($H$1198)</formula>
    </cfRule>
  </conditionalFormatting>
  <conditionalFormatting sqref="H1198">
    <cfRule type="cellIs" dxfId="6527" priority="3805" operator="lessThan">
      <formula>0</formula>
    </cfRule>
  </conditionalFormatting>
  <conditionalFormatting sqref="I1198">
    <cfRule type="cellIs" dxfId="6526" priority="3804" operator="greaterThan">
      <formula>5000000</formula>
    </cfRule>
  </conditionalFormatting>
  <conditionalFormatting sqref="I1198">
    <cfRule type="expression" dxfId="6525" priority="3803">
      <formula>ISTEXT($I$1198)</formula>
    </cfRule>
  </conditionalFormatting>
  <conditionalFormatting sqref="I1198">
    <cfRule type="cellIs" dxfId="6524" priority="3802" operator="lessThan">
      <formula>0</formula>
    </cfRule>
  </conditionalFormatting>
  <conditionalFormatting sqref="J1198">
    <cfRule type="cellIs" dxfId="6523" priority="3801" operator="greaterThan">
      <formula>5000000</formula>
    </cfRule>
  </conditionalFormatting>
  <conditionalFormatting sqref="J1198">
    <cfRule type="expression" dxfId="6522" priority="3800">
      <formula>ISTEXT($J$1198)</formula>
    </cfRule>
  </conditionalFormatting>
  <conditionalFormatting sqref="J1198">
    <cfRule type="cellIs" dxfId="6521" priority="3799" operator="lessThan">
      <formula>0</formula>
    </cfRule>
  </conditionalFormatting>
  <conditionalFormatting sqref="K1198">
    <cfRule type="cellIs" dxfId="6520" priority="3798" operator="greaterThan">
      <formula>5000000</formula>
    </cfRule>
  </conditionalFormatting>
  <conditionalFormatting sqref="K1198">
    <cfRule type="expression" dxfId="6519" priority="3797">
      <formula>ISTEXT($K$1198)</formula>
    </cfRule>
  </conditionalFormatting>
  <conditionalFormatting sqref="K1198">
    <cfRule type="cellIs" dxfId="6518" priority="3796" operator="lessThan">
      <formula>0</formula>
    </cfRule>
  </conditionalFormatting>
  <conditionalFormatting sqref="L1198">
    <cfRule type="cellIs" dxfId="6517" priority="3795" operator="greaterThan">
      <formula>5000000</formula>
    </cfRule>
  </conditionalFormatting>
  <conditionalFormatting sqref="L1198">
    <cfRule type="expression" dxfId="6516" priority="3794">
      <formula>ISTEXT($L$1198)</formula>
    </cfRule>
  </conditionalFormatting>
  <conditionalFormatting sqref="L1198">
    <cfRule type="cellIs" dxfId="6515" priority="3793" operator="lessThan">
      <formula>0</formula>
    </cfRule>
  </conditionalFormatting>
  <conditionalFormatting sqref="M1198">
    <cfRule type="cellIs" dxfId="6514" priority="3792" operator="greaterThan">
      <formula>5000000</formula>
    </cfRule>
  </conditionalFormatting>
  <conditionalFormatting sqref="M1198">
    <cfRule type="expression" dxfId="6513" priority="3791">
      <formula>ISTEXT($M$1198)</formula>
    </cfRule>
  </conditionalFormatting>
  <conditionalFormatting sqref="M1198">
    <cfRule type="cellIs" dxfId="6512" priority="3790" operator="lessThan">
      <formula>0</formula>
    </cfRule>
  </conditionalFormatting>
  <conditionalFormatting sqref="N1198">
    <cfRule type="cellIs" dxfId="6511" priority="3789" operator="greaterThan">
      <formula>5000000</formula>
    </cfRule>
  </conditionalFormatting>
  <conditionalFormatting sqref="N1198">
    <cfRule type="expression" dxfId="6510" priority="3788">
      <formula>ISTEXT($N$1198)</formula>
    </cfRule>
  </conditionalFormatting>
  <conditionalFormatting sqref="N1198">
    <cfRule type="cellIs" dxfId="6509" priority="3787" operator="lessThan">
      <formula>0</formula>
    </cfRule>
  </conditionalFormatting>
  <conditionalFormatting sqref="O1198">
    <cfRule type="cellIs" dxfId="6508" priority="3786" operator="greaterThan">
      <formula>5000000</formula>
    </cfRule>
  </conditionalFormatting>
  <conditionalFormatting sqref="O1198">
    <cfRule type="expression" dxfId="6507" priority="3785">
      <formula>ISTEXT($O$1198)</formula>
    </cfRule>
  </conditionalFormatting>
  <conditionalFormatting sqref="O1198">
    <cfRule type="cellIs" dxfId="6506" priority="3784" operator="lessThan">
      <formula>0</formula>
    </cfRule>
  </conditionalFormatting>
  <conditionalFormatting sqref="P1198">
    <cfRule type="cellIs" dxfId="6505" priority="3783" operator="greaterThan">
      <formula>5000000</formula>
    </cfRule>
  </conditionalFormatting>
  <conditionalFormatting sqref="P1198">
    <cfRule type="expression" dxfId="6504" priority="3782">
      <formula>ISTEXT($P$1198)</formula>
    </cfRule>
  </conditionalFormatting>
  <conditionalFormatting sqref="P1198">
    <cfRule type="cellIs" dxfId="6503" priority="3781" operator="lessThan">
      <formula>0</formula>
    </cfRule>
  </conditionalFormatting>
  <conditionalFormatting sqref="Q1198">
    <cfRule type="cellIs" dxfId="6502" priority="3780" operator="greaterThan">
      <formula>5000000</formula>
    </cfRule>
  </conditionalFormatting>
  <conditionalFormatting sqref="Q1198">
    <cfRule type="expression" dxfId="6501" priority="3779">
      <formula>ISTEXT($Q$1198)</formula>
    </cfRule>
  </conditionalFormatting>
  <conditionalFormatting sqref="Q1198">
    <cfRule type="cellIs" dxfId="6500" priority="3778" operator="lessThan">
      <formula>0</formula>
    </cfRule>
  </conditionalFormatting>
  <conditionalFormatting sqref="R1198">
    <cfRule type="cellIs" dxfId="6499" priority="3777" operator="greaterThan">
      <formula>5000000</formula>
    </cfRule>
  </conditionalFormatting>
  <conditionalFormatting sqref="R1198">
    <cfRule type="expression" dxfId="6498" priority="3776">
      <formula>ISTEXT($R$1198)</formula>
    </cfRule>
  </conditionalFormatting>
  <conditionalFormatting sqref="R1198">
    <cfRule type="cellIs" dxfId="6497" priority="3775" operator="lessThan">
      <formula>0</formula>
    </cfRule>
  </conditionalFormatting>
  <conditionalFormatting sqref="S1198">
    <cfRule type="cellIs" dxfId="6496" priority="3774" operator="greaterThan">
      <formula>5000000</formula>
    </cfRule>
  </conditionalFormatting>
  <conditionalFormatting sqref="S1198">
    <cfRule type="expression" dxfId="6495" priority="3773">
      <formula>ISTEXT($S$1198)</formula>
    </cfRule>
  </conditionalFormatting>
  <conditionalFormatting sqref="S1198">
    <cfRule type="cellIs" dxfId="6494" priority="3772" operator="lessThan">
      <formula>0</formula>
    </cfRule>
  </conditionalFormatting>
  <conditionalFormatting sqref="T1198">
    <cfRule type="cellIs" dxfId="6493" priority="3771" operator="greaterThan">
      <formula>5000000</formula>
    </cfRule>
  </conditionalFormatting>
  <conditionalFormatting sqref="T1198">
    <cfRule type="expression" dxfId="6492" priority="3770">
      <formula>ISTEXT($T$1198)</formula>
    </cfRule>
  </conditionalFormatting>
  <conditionalFormatting sqref="T1198">
    <cfRule type="cellIs" dxfId="6491" priority="3769" operator="lessThan">
      <formula>0</formula>
    </cfRule>
  </conditionalFormatting>
  <conditionalFormatting sqref="U1198">
    <cfRule type="cellIs" dxfId="6490" priority="3768" operator="greaterThan">
      <formula>5000000</formula>
    </cfRule>
  </conditionalFormatting>
  <conditionalFormatting sqref="U1198">
    <cfRule type="expression" dxfId="6489" priority="3767">
      <formula>ISTEXT($U$1198)</formula>
    </cfRule>
  </conditionalFormatting>
  <conditionalFormatting sqref="U1198">
    <cfRule type="cellIs" dxfId="6488" priority="3766" operator="lessThan">
      <formula>0</formula>
    </cfRule>
  </conditionalFormatting>
  <conditionalFormatting sqref="V1198">
    <cfRule type="cellIs" dxfId="6487" priority="3765" operator="greaterThan">
      <formula>5000000</formula>
    </cfRule>
  </conditionalFormatting>
  <conditionalFormatting sqref="V1198">
    <cfRule type="expression" dxfId="6486" priority="3764">
      <formula>ISTEXT($V$1198)</formula>
    </cfRule>
  </conditionalFormatting>
  <conditionalFormatting sqref="V1198">
    <cfRule type="cellIs" dxfId="6485" priority="3763" operator="lessThan">
      <formula>0</formula>
    </cfRule>
  </conditionalFormatting>
  <conditionalFormatting sqref="W1198">
    <cfRule type="cellIs" dxfId="6484" priority="3762" operator="greaterThan">
      <formula>5000000</formula>
    </cfRule>
  </conditionalFormatting>
  <conditionalFormatting sqref="W1198">
    <cfRule type="expression" dxfId="6483" priority="3761">
      <formula>ISTEXT($W$1198)</formula>
    </cfRule>
  </conditionalFormatting>
  <conditionalFormatting sqref="W1198">
    <cfRule type="cellIs" dxfId="6482" priority="3760" operator="lessThan">
      <formula>0</formula>
    </cfRule>
  </conditionalFormatting>
  <conditionalFormatting sqref="X1198">
    <cfRule type="cellIs" dxfId="6481" priority="3759" operator="greaterThan">
      <formula>5000000</formula>
    </cfRule>
  </conditionalFormatting>
  <conditionalFormatting sqref="X1198">
    <cfRule type="expression" dxfId="6480" priority="3758">
      <formula>ISTEXT($X$1198)</formula>
    </cfRule>
  </conditionalFormatting>
  <conditionalFormatting sqref="X1198">
    <cfRule type="cellIs" dxfId="6479" priority="3757" operator="lessThan">
      <formula>0</formula>
    </cfRule>
  </conditionalFormatting>
  <conditionalFormatting sqref="Y1198">
    <cfRule type="cellIs" dxfId="6478" priority="3756" operator="greaterThan">
      <formula>5000000</formula>
    </cfRule>
  </conditionalFormatting>
  <conditionalFormatting sqref="Y1198">
    <cfRule type="expression" dxfId="6477" priority="3755">
      <formula>ISTEXT($Y$1198)</formula>
    </cfRule>
  </conditionalFormatting>
  <conditionalFormatting sqref="Y1198">
    <cfRule type="cellIs" dxfId="6476" priority="3754" operator="lessThan">
      <formula>0</formula>
    </cfRule>
  </conditionalFormatting>
  <conditionalFormatting sqref="Z1198">
    <cfRule type="cellIs" dxfId="6475" priority="3753" operator="greaterThan">
      <formula>5000000</formula>
    </cfRule>
  </conditionalFormatting>
  <conditionalFormatting sqref="Z1198">
    <cfRule type="expression" dxfId="6474" priority="3752">
      <formula>ISTEXT($Z$1198)</formula>
    </cfRule>
  </conditionalFormatting>
  <conditionalFormatting sqref="Z1198">
    <cfRule type="cellIs" dxfId="6473" priority="3751" operator="lessThan">
      <formula>0</formula>
    </cfRule>
  </conditionalFormatting>
  <conditionalFormatting sqref="E1199">
    <cfRule type="cellIs" dxfId="6472" priority="3750" operator="greaterThan">
      <formula>5000000</formula>
    </cfRule>
  </conditionalFormatting>
  <conditionalFormatting sqref="E1199">
    <cfRule type="expression" dxfId="6471" priority="3749">
      <formula>ISTEXT($E$1199)</formula>
    </cfRule>
  </conditionalFormatting>
  <conditionalFormatting sqref="E1199">
    <cfRule type="cellIs" dxfId="6470" priority="3748" operator="lessThan">
      <formula>0</formula>
    </cfRule>
  </conditionalFormatting>
  <conditionalFormatting sqref="F1199">
    <cfRule type="cellIs" dxfId="6469" priority="3747" operator="greaterThan">
      <formula>5000000</formula>
    </cfRule>
  </conditionalFormatting>
  <conditionalFormatting sqref="F1199">
    <cfRule type="expression" dxfId="6468" priority="3746">
      <formula>ISTEXT($F$1199)</formula>
    </cfRule>
  </conditionalFormatting>
  <conditionalFormatting sqref="F1199">
    <cfRule type="cellIs" dxfId="6467" priority="3745" operator="lessThan">
      <formula>0</formula>
    </cfRule>
  </conditionalFormatting>
  <conditionalFormatting sqref="G1199">
    <cfRule type="cellIs" dxfId="6466" priority="3744" operator="greaterThan">
      <formula>5000000</formula>
    </cfRule>
  </conditionalFormatting>
  <conditionalFormatting sqref="G1199">
    <cfRule type="expression" dxfId="6465" priority="3743">
      <formula>ISTEXT($G$1199)</formula>
    </cfRule>
  </conditionalFormatting>
  <conditionalFormatting sqref="G1199">
    <cfRule type="cellIs" dxfId="6464" priority="3742" operator="lessThan">
      <formula>0</formula>
    </cfRule>
  </conditionalFormatting>
  <conditionalFormatting sqref="H1199">
    <cfRule type="cellIs" dxfId="6463" priority="3741" operator="greaterThan">
      <formula>5000000</formula>
    </cfRule>
  </conditionalFormatting>
  <conditionalFormatting sqref="H1199">
    <cfRule type="expression" dxfId="6462" priority="3740">
      <formula>ISTEXT($H$1199)</formula>
    </cfRule>
  </conditionalFormatting>
  <conditionalFormatting sqref="H1199">
    <cfRule type="cellIs" dxfId="6461" priority="3739" operator="lessThan">
      <formula>0</formula>
    </cfRule>
  </conditionalFormatting>
  <conditionalFormatting sqref="I1199">
    <cfRule type="cellIs" dxfId="6460" priority="3738" operator="greaterThan">
      <formula>5000000</formula>
    </cfRule>
  </conditionalFormatting>
  <conditionalFormatting sqref="I1199">
    <cfRule type="expression" dxfId="6459" priority="3737">
      <formula>ISTEXT($I$1199)</formula>
    </cfRule>
  </conditionalFormatting>
  <conditionalFormatting sqref="I1199">
    <cfRule type="cellIs" dxfId="6458" priority="3736" operator="lessThan">
      <formula>0</formula>
    </cfRule>
  </conditionalFormatting>
  <conditionalFormatting sqref="J1199">
    <cfRule type="cellIs" dxfId="6457" priority="3735" operator="greaterThan">
      <formula>5000000</formula>
    </cfRule>
  </conditionalFormatting>
  <conditionalFormatting sqref="J1199">
    <cfRule type="expression" dxfId="6456" priority="3734">
      <formula>ISTEXT($J$1199)</formula>
    </cfRule>
  </conditionalFormatting>
  <conditionalFormatting sqref="J1199">
    <cfRule type="cellIs" dxfId="6455" priority="3733" operator="lessThan">
      <formula>0</formula>
    </cfRule>
  </conditionalFormatting>
  <conditionalFormatting sqref="K1199">
    <cfRule type="cellIs" dxfId="6454" priority="3732" operator="greaterThan">
      <formula>5000000</formula>
    </cfRule>
  </conditionalFormatting>
  <conditionalFormatting sqref="K1199">
    <cfRule type="expression" dxfId="6453" priority="3731">
      <formula>ISTEXT($K$1199)</formula>
    </cfRule>
  </conditionalFormatting>
  <conditionalFormatting sqref="K1199">
    <cfRule type="cellIs" dxfId="6452" priority="3730" operator="lessThan">
      <formula>0</formula>
    </cfRule>
  </conditionalFormatting>
  <conditionalFormatting sqref="L1199">
    <cfRule type="cellIs" dxfId="6451" priority="3729" operator="greaterThan">
      <formula>5000000</formula>
    </cfRule>
  </conditionalFormatting>
  <conditionalFormatting sqref="L1199">
    <cfRule type="expression" dxfId="6450" priority="3728">
      <formula>ISTEXT($L$1199)</formula>
    </cfRule>
  </conditionalFormatting>
  <conditionalFormatting sqref="L1199">
    <cfRule type="cellIs" dxfId="6449" priority="3727" operator="lessThan">
      <formula>0</formula>
    </cfRule>
  </conditionalFormatting>
  <conditionalFormatting sqref="M1199">
    <cfRule type="cellIs" dxfId="6448" priority="3726" operator="greaterThan">
      <formula>5000000</formula>
    </cfRule>
  </conditionalFormatting>
  <conditionalFormatting sqref="M1199">
    <cfRule type="expression" dxfId="6447" priority="3725">
      <formula>ISTEXT($M$1199)</formula>
    </cfRule>
  </conditionalFormatting>
  <conditionalFormatting sqref="M1199">
    <cfRule type="cellIs" dxfId="6446" priority="3724" operator="lessThan">
      <formula>0</formula>
    </cfRule>
  </conditionalFormatting>
  <conditionalFormatting sqref="N1199">
    <cfRule type="cellIs" dxfId="6445" priority="3723" operator="greaterThan">
      <formula>5000000</formula>
    </cfRule>
  </conditionalFormatting>
  <conditionalFormatting sqref="N1199">
    <cfRule type="expression" dxfId="6444" priority="3722">
      <formula>ISTEXT($N$1199)</formula>
    </cfRule>
  </conditionalFormatting>
  <conditionalFormatting sqref="N1199">
    <cfRule type="cellIs" dxfId="6443" priority="3721" operator="lessThan">
      <formula>0</formula>
    </cfRule>
  </conditionalFormatting>
  <conditionalFormatting sqref="O1199">
    <cfRule type="cellIs" dxfId="6442" priority="3720" operator="greaterThan">
      <formula>5000000</formula>
    </cfRule>
  </conditionalFormatting>
  <conditionalFormatting sqref="O1199">
    <cfRule type="expression" dxfId="6441" priority="3719">
      <formula>ISTEXT($O$1199)</formula>
    </cfRule>
  </conditionalFormatting>
  <conditionalFormatting sqref="O1199">
    <cfRule type="cellIs" dxfId="6440" priority="3718" operator="lessThan">
      <formula>0</formula>
    </cfRule>
  </conditionalFormatting>
  <conditionalFormatting sqref="P1199">
    <cfRule type="cellIs" dxfId="6439" priority="3717" operator="greaterThan">
      <formula>5000000</formula>
    </cfRule>
  </conditionalFormatting>
  <conditionalFormatting sqref="P1199">
    <cfRule type="expression" dxfId="6438" priority="3716">
      <formula>ISTEXT($P$1199)</formula>
    </cfRule>
  </conditionalFormatting>
  <conditionalFormatting sqref="P1199">
    <cfRule type="cellIs" dxfId="6437" priority="3715" operator="lessThan">
      <formula>0</formula>
    </cfRule>
  </conditionalFormatting>
  <conditionalFormatting sqref="Q1199">
    <cfRule type="cellIs" dxfId="6436" priority="3714" operator="greaterThan">
      <formula>5000000</formula>
    </cfRule>
  </conditionalFormatting>
  <conditionalFormatting sqref="Q1199">
    <cfRule type="expression" dxfId="6435" priority="3713">
      <formula>ISTEXT($Q$1199)</formula>
    </cfRule>
  </conditionalFormatting>
  <conditionalFormatting sqref="Q1199">
    <cfRule type="cellIs" dxfId="6434" priority="3712" operator="lessThan">
      <formula>0</formula>
    </cfRule>
  </conditionalFormatting>
  <conditionalFormatting sqref="R1199">
    <cfRule type="cellIs" dxfId="6433" priority="3711" operator="greaterThan">
      <formula>5000000</formula>
    </cfRule>
  </conditionalFormatting>
  <conditionalFormatting sqref="R1199">
    <cfRule type="expression" dxfId="6432" priority="3710">
      <formula>ISTEXT($R$1199)</formula>
    </cfRule>
  </conditionalFormatting>
  <conditionalFormatting sqref="R1199">
    <cfRule type="cellIs" dxfId="6431" priority="3709" operator="lessThan">
      <formula>0</formula>
    </cfRule>
  </conditionalFormatting>
  <conditionalFormatting sqref="S1199">
    <cfRule type="cellIs" dxfId="6430" priority="3708" operator="greaterThan">
      <formula>5000000</formula>
    </cfRule>
  </conditionalFormatting>
  <conditionalFormatting sqref="S1199">
    <cfRule type="expression" dxfId="6429" priority="3707">
      <formula>ISTEXT($S$1199)</formula>
    </cfRule>
  </conditionalFormatting>
  <conditionalFormatting sqref="S1199">
    <cfRule type="cellIs" dxfId="6428" priority="3706" operator="lessThan">
      <formula>0</formula>
    </cfRule>
  </conditionalFormatting>
  <conditionalFormatting sqref="T1199">
    <cfRule type="cellIs" dxfId="6427" priority="3705" operator="greaterThan">
      <formula>5000000</formula>
    </cfRule>
  </conditionalFormatting>
  <conditionalFormatting sqref="T1199">
    <cfRule type="expression" dxfId="6426" priority="3704">
      <formula>ISTEXT($T$1199)</formula>
    </cfRule>
  </conditionalFormatting>
  <conditionalFormatting sqref="T1199">
    <cfRule type="cellIs" dxfId="6425" priority="3703" operator="lessThan">
      <formula>0</formula>
    </cfRule>
  </conditionalFormatting>
  <conditionalFormatting sqref="U1199">
    <cfRule type="cellIs" dxfId="6424" priority="3702" operator="greaterThan">
      <formula>5000000</formula>
    </cfRule>
  </conditionalFormatting>
  <conditionalFormatting sqref="U1199">
    <cfRule type="expression" dxfId="6423" priority="3701">
      <formula>ISTEXT($U$1199)</formula>
    </cfRule>
  </conditionalFormatting>
  <conditionalFormatting sqref="U1199">
    <cfRule type="cellIs" dxfId="6422" priority="3700" operator="lessThan">
      <formula>0</formula>
    </cfRule>
  </conditionalFormatting>
  <conditionalFormatting sqref="V1199">
    <cfRule type="cellIs" dxfId="6421" priority="3699" operator="greaterThan">
      <formula>5000000</formula>
    </cfRule>
  </conditionalFormatting>
  <conditionalFormatting sqref="V1199">
    <cfRule type="expression" dxfId="6420" priority="3698">
      <formula>ISTEXT($V$1199)</formula>
    </cfRule>
  </conditionalFormatting>
  <conditionalFormatting sqref="V1199">
    <cfRule type="cellIs" dxfId="6419" priority="3697" operator="lessThan">
      <formula>0</formula>
    </cfRule>
  </conditionalFormatting>
  <conditionalFormatting sqref="W1199">
    <cfRule type="cellIs" dxfId="6418" priority="3696" operator="greaterThan">
      <formula>5000000</formula>
    </cfRule>
  </conditionalFormatting>
  <conditionalFormatting sqref="W1199">
    <cfRule type="expression" dxfId="6417" priority="3695">
      <formula>ISTEXT($W$1199)</formula>
    </cfRule>
  </conditionalFormatting>
  <conditionalFormatting sqref="W1199">
    <cfRule type="cellIs" dxfId="6416" priority="3694" operator="lessThan">
      <formula>0</formula>
    </cfRule>
  </conditionalFormatting>
  <conditionalFormatting sqref="X1199">
    <cfRule type="cellIs" dxfId="6415" priority="3693" operator="greaterThan">
      <formula>5000000</formula>
    </cfRule>
  </conditionalFormatting>
  <conditionalFormatting sqref="X1199">
    <cfRule type="expression" dxfId="6414" priority="3692">
      <formula>ISTEXT($X$1199)</formula>
    </cfRule>
  </conditionalFormatting>
  <conditionalFormatting sqref="X1199">
    <cfRule type="cellIs" dxfId="6413" priority="3691" operator="lessThan">
      <formula>0</formula>
    </cfRule>
  </conditionalFormatting>
  <conditionalFormatting sqref="Y1199">
    <cfRule type="cellIs" dxfId="6412" priority="3690" operator="greaterThan">
      <formula>5000000</formula>
    </cfRule>
  </conditionalFormatting>
  <conditionalFormatting sqref="Y1199">
    <cfRule type="expression" dxfId="6411" priority="3689">
      <formula>ISTEXT($Y$1199)</formula>
    </cfRule>
  </conditionalFormatting>
  <conditionalFormatting sqref="Y1199">
    <cfRule type="cellIs" dxfId="6410" priority="3688" operator="lessThan">
      <formula>0</formula>
    </cfRule>
  </conditionalFormatting>
  <conditionalFormatting sqref="Z1199">
    <cfRule type="cellIs" dxfId="6409" priority="3687" operator="greaterThan">
      <formula>5000000</formula>
    </cfRule>
  </conditionalFormatting>
  <conditionalFormatting sqref="Z1199">
    <cfRule type="expression" dxfId="6408" priority="3686">
      <formula>ISTEXT($Z$1199)</formula>
    </cfRule>
  </conditionalFormatting>
  <conditionalFormatting sqref="Z1199">
    <cfRule type="cellIs" dxfId="6407" priority="3685" operator="lessThan">
      <formula>0</formula>
    </cfRule>
  </conditionalFormatting>
  <conditionalFormatting sqref="E1200">
    <cfRule type="cellIs" dxfId="6406" priority="3684" operator="greaterThan">
      <formula>5000000</formula>
    </cfRule>
  </conditionalFormatting>
  <conditionalFormatting sqref="E1200">
    <cfRule type="expression" dxfId="6405" priority="3683">
      <formula>ISTEXT($E$1200)</formula>
    </cfRule>
  </conditionalFormatting>
  <conditionalFormatting sqref="E1200">
    <cfRule type="cellIs" dxfId="6404" priority="3682" operator="lessThan">
      <formula>0</formula>
    </cfRule>
  </conditionalFormatting>
  <conditionalFormatting sqref="F1200">
    <cfRule type="cellIs" dxfId="6403" priority="3681" operator="greaterThan">
      <formula>5000000</formula>
    </cfRule>
  </conditionalFormatting>
  <conditionalFormatting sqref="F1200">
    <cfRule type="expression" dxfId="6402" priority="3680">
      <formula>ISTEXT($F$1200)</formula>
    </cfRule>
  </conditionalFormatting>
  <conditionalFormatting sqref="F1200">
    <cfRule type="cellIs" dxfId="6401" priority="3679" operator="lessThan">
      <formula>0</formula>
    </cfRule>
  </conditionalFormatting>
  <conditionalFormatting sqref="G1200">
    <cfRule type="cellIs" dxfId="6400" priority="3678" operator="greaterThan">
      <formula>5000000</formula>
    </cfRule>
  </conditionalFormatting>
  <conditionalFormatting sqref="G1200">
    <cfRule type="expression" dxfId="6399" priority="3677">
      <formula>ISTEXT($G$1200)</formula>
    </cfRule>
  </conditionalFormatting>
  <conditionalFormatting sqref="G1200">
    <cfRule type="cellIs" dxfId="6398" priority="3676" operator="lessThan">
      <formula>0</formula>
    </cfRule>
  </conditionalFormatting>
  <conditionalFormatting sqref="H1200">
    <cfRule type="cellIs" dxfId="6397" priority="3675" operator="greaterThan">
      <formula>5000000</formula>
    </cfRule>
  </conditionalFormatting>
  <conditionalFormatting sqref="H1200">
    <cfRule type="expression" dxfId="6396" priority="3674">
      <formula>ISTEXT($H$1200)</formula>
    </cfRule>
  </conditionalFormatting>
  <conditionalFormatting sqref="H1200">
    <cfRule type="cellIs" dxfId="6395" priority="3673" operator="lessThan">
      <formula>0</formula>
    </cfRule>
  </conditionalFormatting>
  <conditionalFormatting sqref="I1200">
    <cfRule type="cellIs" dxfId="6394" priority="3672" operator="greaterThan">
      <formula>5000000</formula>
    </cfRule>
  </conditionalFormatting>
  <conditionalFormatting sqref="I1200">
    <cfRule type="expression" dxfId="6393" priority="3671">
      <formula>ISTEXT($I$1200)</formula>
    </cfRule>
  </conditionalFormatting>
  <conditionalFormatting sqref="I1200">
    <cfRule type="cellIs" dxfId="6392" priority="3670" operator="lessThan">
      <formula>0</formula>
    </cfRule>
  </conditionalFormatting>
  <conditionalFormatting sqref="J1200">
    <cfRule type="cellIs" dxfId="6391" priority="3669" operator="greaterThan">
      <formula>5000000</formula>
    </cfRule>
  </conditionalFormatting>
  <conditionalFormatting sqref="J1200">
    <cfRule type="expression" dxfId="6390" priority="3668">
      <formula>ISTEXT($J$1200)</formula>
    </cfRule>
  </conditionalFormatting>
  <conditionalFormatting sqref="J1200">
    <cfRule type="cellIs" dxfId="6389" priority="3667" operator="lessThan">
      <formula>0</formula>
    </cfRule>
  </conditionalFormatting>
  <conditionalFormatting sqref="K1200">
    <cfRule type="cellIs" dxfId="6388" priority="3666" operator="greaterThan">
      <formula>5000000</formula>
    </cfRule>
  </conditionalFormatting>
  <conditionalFormatting sqref="K1200">
    <cfRule type="expression" dxfId="6387" priority="3665">
      <formula>ISTEXT($K$1200)</formula>
    </cfRule>
  </conditionalFormatting>
  <conditionalFormatting sqref="K1200">
    <cfRule type="cellIs" dxfId="6386" priority="3664" operator="lessThan">
      <formula>0</formula>
    </cfRule>
  </conditionalFormatting>
  <conditionalFormatting sqref="L1200">
    <cfRule type="cellIs" dxfId="6385" priority="3663" operator="greaterThan">
      <formula>5000000</formula>
    </cfRule>
  </conditionalFormatting>
  <conditionalFormatting sqref="L1200">
    <cfRule type="expression" dxfId="6384" priority="3662">
      <formula>ISTEXT($L$1200)</formula>
    </cfRule>
  </conditionalFormatting>
  <conditionalFormatting sqref="L1200">
    <cfRule type="cellIs" dxfId="6383" priority="3661" operator="lessThan">
      <formula>0</formula>
    </cfRule>
  </conditionalFormatting>
  <conditionalFormatting sqref="M1200">
    <cfRule type="cellIs" dxfId="6382" priority="3660" operator="greaterThan">
      <formula>5000000</formula>
    </cfRule>
  </conditionalFormatting>
  <conditionalFormatting sqref="M1200">
    <cfRule type="expression" dxfId="6381" priority="3659">
      <formula>ISTEXT($M$1200)</formula>
    </cfRule>
  </conditionalFormatting>
  <conditionalFormatting sqref="M1200">
    <cfRule type="cellIs" dxfId="6380" priority="3658" operator="lessThan">
      <formula>0</formula>
    </cfRule>
  </conditionalFormatting>
  <conditionalFormatting sqref="N1200">
    <cfRule type="cellIs" dxfId="6379" priority="3657" operator="greaterThan">
      <formula>5000000</formula>
    </cfRule>
  </conditionalFormatting>
  <conditionalFormatting sqref="N1200">
    <cfRule type="expression" dxfId="6378" priority="3656">
      <formula>ISTEXT($N$1200)</formula>
    </cfRule>
  </conditionalFormatting>
  <conditionalFormatting sqref="N1200">
    <cfRule type="cellIs" dxfId="6377" priority="3655" operator="lessThan">
      <formula>0</formula>
    </cfRule>
  </conditionalFormatting>
  <conditionalFormatting sqref="O1200">
    <cfRule type="cellIs" dxfId="6376" priority="3654" operator="greaterThan">
      <formula>5000000</formula>
    </cfRule>
  </conditionalFormatting>
  <conditionalFormatting sqref="O1200">
    <cfRule type="expression" dxfId="6375" priority="3653">
      <formula>ISTEXT($O$1200)</formula>
    </cfRule>
  </conditionalFormatting>
  <conditionalFormatting sqref="O1200">
    <cfRule type="cellIs" dxfId="6374" priority="3652" operator="lessThan">
      <formula>0</formula>
    </cfRule>
  </conditionalFormatting>
  <conditionalFormatting sqref="P1200">
    <cfRule type="cellIs" dxfId="6373" priority="3651" operator="greaterThan">
      <formula>5000000</formula>
    </cfRule>
  </conditionalFormatting>
  <conditionalFormatting sqref="P1200">
    <cfRule type="expression" dxfId="6372" priority="3650">
      <formula>ISTEXT($P$1200)</formula>
    </cfRule>
  </conditionalFormatting>
  <conditionalFormatting sqref="P1200">
    <cfRule type="cellIs" dxfId="6371" priority="3649" operator="lessThan">
      <formula>0</formula>
    </cfRule>
  </conditionalFormatting>
  <conditionalFormatting sqref="Q1200">
    <cfRule type="cellIs" dxfId="6370" priority="3648" operator="greaterThan">
      <formula>5000000</formula>
    </cfRule>
  </conditionalFormatting>
  <conditionalFormatting sqref="Q1200">
    <cfRule type="expression" dxfId="6369" priority="3647">
      <formula>ISTEXT($Q$1200)</formula>
    </cfRule>
  </conditionalFormatting>
  <conditionalFormatting sqref="Q1200">
    <cfRule type="cellIs" dxfId="6368" priority="3646" operator="lessThan">
      <formula>0</formula>
    </cfRule>
  </conditionalFormatting>
  <conditionalFormatting sqref="R1200">
    <cfRule type="cellIs" dxfId="6367" priority="3645" operator="greaterThan">
      <formula>5000000</formula>
    </cfRule>
  </conditionalFormatting>
  <conditionalFormatting sqref="R1200">
    <cfRule type="expression" dxfId="6366" priority="3644">
      <formula>ISTEXT($R$1200)</formula>
    </cfRule>
  </conditionalFormatting>
  <conditionalFormatting sqref="R1200">
    <cfRule type="cellIs" dxfId="6365" priority="3643" operator="lessThan">
      <formula>0</formula>
    </cfRule>
  </conditionalFormatting>
  <conditionalFormatting sqref="S1200">
    <cfRule type="cellIs" dxfId="6364" priority="3642" operator="greaterThan">
      <formula>5000000</formula>
    </cfRule>
  </conditionalFormatting>
  <conditionalFormatting sqref="S1200">
    <cfRule type="expression" dxfId="6363" priority="3641">
      <formula>ISTEXT($S$1200)</formula>
    </cfRule>
  </conditionalFormatting>
  <conditionalFormatting sqref="S1200">
    <cfRule type="cellIs" dxfId="6362" priority="3640" operator="lessThan">
      <formula>0</formula>
    </cfRule>
  </conditionalFormatting>
  <conditionalFormatting sqref="T1200">
    <cfRule type="cellIs" dxfId="6361" priority="3639" operator="greaterThan">
      <formula>5000000</formula>
    </cfRule>
  </conditionalFormatting>
  <conditionalFormatting sqref="T1200">
    <cfRule type="expression" dxfId="6360" priority="3638">
      <formula>ISTEXT($T$1200)</formula>
    </cfRule>
  </conditionalFormatting>
  <conditionalFormatting sqref="T1200">
    <cfRule type="cellIs" dxfId="6359" priority="3637" operator="lessThan">
      <formula>0</formula>
    </cfRule>
  </conditionalFormatting>
  <conditionalFormatting sqref="U1200">
    <cfRule type="cellIs" dxfId="6358" priority="3636" operator="greaterThan">
      <formula>5000000</formula>
    </cfRule>
  </conditionalFormatting>
  <conditionalFormatting sqref="U1200">
    <cfRule type="expression" dxfId="6357" priority="3635">
      <formula>ISTEXT($U$1200)</formula>
    </cfRule>
  </conditionalFormatting>
  <conditionalFormatting sqref="U1200">
    <cfRule type="cellIs" dxfId="6356" priority="3634" operator="lessThan">
      <formula>0</formula>
    </cfRule>
  </conditionalFormatting>
  <conditionalFormatting sqref="V1200">
    <cfRule type="cellIs" dxfId="6355" priority="3633" operator="greaterThan">
      <formula>5000000</formula>
    </cfRule>
  </conditionalFormatting>
  <conditionalFormatting sqref="V1200">
    <cfRule type="expression" dxfId="6354" priority="3632">
      <formula>ISTEXT($V$1200)</formula>
    </cfRule>
  </conditionalFormatting>
  <conditionalFormatting sqref="V1200">
    <cfRule type="cellIs" dxfId="6353" priority="3631" operator="lessThan">
      <formula>0</formula>
    </cfRule>
  </conditionalFormatting>
  <conditionalFormatting sqref="W1200">
    <cfRule type="cellIs" dxfId="6352" priority="3630" operator="greaterThan">
      <formula>5000000</formula>
    </cfRule>
  </conditionalFormatting>
  <conditionalFormatting sqref="W1200">
    <cfRule type="expression" dxfId="6351" priority="3629">
      <formula>ISTEXT($W$1200)</formula>
    </cfRule>
  </conditionalFormatting>
  <conditionalFormatting sqref="W1200">
    <cfRule type="cellIs" dxfId="6350" priority="3628" operator="lessThan">
      <formula>0</formula>
    </cfRule>
  </conditionalFormatting>
  <conditionalFormatting sqref="X1200">
    <cfRule type="cellIs" dxfId="6349" priority="3627" operator="greaterThan">
      <formula>5000000</formula>
    </cfRule>
  </conditionalFormatting>
  <conditionalFormatting sqref="X1200">
    <cfRule type="expression" dxfId="6348" priority="3626">
      <formula>ISTEXT($X$1200)</formula>
    </cfRule>
  </conditionalFormatting>
  <conditionalFormatting sqref="X1200">
    <cfRule type="cellIs" dxfId="6347" priority="3625" operator="lessThan">
      <formula>0</formula>
    </cfRule>
  </conditionalFormatting>
  <conditionalFormatting sqref="Y1200">
    <cfRule type="cellIs" dxfId="6346" priority="3624" operator="greaterThan">
      <formula>5000000</formula>
    </cfRule>
  </conditionalFormatting>
  <conditionalFormatting sqref="Y1200">
    <cfRule type="expression" dxfId="6345" priority="3623">
      <formula>ISTEXT($Y$1200)</formula>
    </cfRule>
  </conditionalFormatting>
  <conditionalFormatting sqref="Y1200">
    <cfRule type="cellIs" dxfId="6344" priority="3622" operator="lessThan">
      <formula>0</formula>
    </cfRule>
  </conditionalFormatting>
  <conditionalFormatting sqref="Z1200">
    <cfRule type="cellIs" dxfId="6343" priority="3621" operator="greaterThan">
      <formula>5000000</formula>
    </cfRule>
  </conditionalFormatting>
  <conditionalFormatting sqref="Z1200">
    <cfRule type="expression" dxfId="6342" priority="3620">
      <formula>ISTEXT($Z$1200)</formula>
    </cfRule>
  </conditionalFormatting>
  <conditionalFormatting sqref="Z1200">
    <cfRule type="cellIs" dxfId="6341" priority="3619" operator="lessThan">
      <formula>0</formula>
    </cfRule>
  </conditionalFormatting>
  <conditionalFormatting sqref="E1203">
    <cfRule type="cellIs" dxfId="6340" priority="3618" operator="greaterThan">
      <formula>5000000</formula>
    </cfRule>
  </conditionalFormatting>
  <conditionalFormatting sqref="E1203">
    <cfRule type="expression" dxfId="6339" priority="3617">
      <formula>ISTEXT($E$1203)</formula>
    </cfRule>
  </conditionalFormatting>
  <conditionalFormatting sqref="E1203">
    <cfRule type="cellIs" dxfId="6338" priority="3616" operator="lessThan">
      <formula>0</formula>
    </cfRule>
  </conditionalFormatting>
  <conditionalFormatting sqref="F1203">
    <cfRule type="cellIs" dxfId="6337" priority="3615" operator="greaterThan">
      <formula>5000000</formula>
    </cfRule>
  </conditionalFormatting>
  <conditionalFormatting sqref="F1203">
    <cfRule type="expression" dxfId="6336" priority="3614">
      <formula>ISTEXT($F$1203)</formula>
    </cfRule>
  </conditionalFormatting>
  <conditionalFormatting sqref="F1203">
    <cfRule type="cellIs" dxfId="6335" priority="3613" operator="lessThan">
      <formula>0</formula>
    </cfRule>
  </conditionalFormatting>
  <conditionalFormatting sqref="G1203">
    <cfRule type="cellIs" dxfId="6334" priority="3612" operator="greaterThan">
      <formula>5000000</formula>
    </cfRule>
  </conditionalFormatting>
  <conditionalFormatting sqref="G1203">
    <cfRule type="expression" dxfId="6333" priority="3611">
      <formula>ISTEXT($G$1203)</formula>
    </cfRule>
  </conditionalFormatting>
  <conditionalFormatting sqref="G1203">
    <cfRule type="cellIs" dxfId="6332" priority="3610" operator="lessThan">
      <formula>0</formula>
    </cfRule>
  </conditionalFormatting>
  <conditionalFormatting sqref="H1203">
    <cfRule type="cellIs" dxfId="6331" priority="3609" operator="greaterThan">
      <formula>5000000</formula>
    </cfRule>
  </conditionalFormatting>
  <conditionalFormatting sqref="H1203">
    <cfRule type="expression" dxfId="6330" priority="3608">
      <formula>ISTEXT($H$1203)</formula>
    </cfRule>
  </conditionalFormatting>
  <conditionalFormatting sqref="H1203">
    <cfRule type="cellIs" dxfId="6329" priority="3607" operator="lessThan">
      <formula>0</formula>
    </cfRule>
  </conditionalFormatting>
  <conditionalFormatting sqref="I1203">
    <cfRule type="cellIs" dxfId="6328" priority="3606" operator="greaterThan">
      <formula>5000000</formula>
    </cfRule>
  </conditionalFormatting>
  <conditionalFormatting sqref="I1203">
    <cfRule type="expression" dxfId="6327" priority="3605">
      <formula>ISTEXT($I$1203)</formula>
    </cfRule>
  </conditionalFormatting>
  <conditionalFormatting sqref="I1203">
    <cfRule type="cellIs" dxfId="6326" priority="3604" operator="lessThan">
      <formula>0</formula>
    </cfRule>
  </conditionalFormatting>
  <conditionalFormatting sqref="J1203">
    <cfRule type="cellIs" dxfId="6325" priority="3603" operator="greaterThan">
      <formula>5000000</formula>
    </cfRule>
  </conditionalFormatting>
  <conditionalFormatting sqref="J1203">
    <cfRule type="expression" dxfId="6324" priority="3602">
      <formula>ISTEXT($J$1203)</formula>
    </cfRule>
  </conditionalFormatting>
  <conditionalFormatting sqref="J1203">
    <cfRule type="cellIs" dxfId="6323" priority="3601" operator="lessThan">
      <formula>0</formula>
    </cfRule>
  </conditionalFormatting>
  <conditionalFormatting sqref="K1203">
    <cfRule type="cellIs" dxfId="6322" priority="3600" operator="greaterThan">
      <formula>5000000</formula>
    </cfRule>
  </conditionalFormatting>
  <conditionalFormatting sqref="K1203">
    <cfRule type="expression" dxfId="6321" priority="3599">
      <formula>ISTEXT($K$1203)</formula>
    </cfRule>
  </conditionalFormatting>
  <conditionalFormatting sqref="K1203">
    <cfRule type="cellIs" dxfId="6320" priority="3598" operator="lessThan">
      <formula>0</formula>
    </cfRule>
  </conditionalFormatting>
  <conditionalFormatting sqref="L1203">
    <cfRule type="cellIs" dxfId="6319" priority="3597" operator="greaterThan">
      <formula>5000000</formula>
    </cfRule>
  </conditionalFormatting>
  <conditionalFormatting sqref="L1203">
    <cfRule type="expression" dxfId="6318" priority="3596">
      <formula>ISTEXT($L$1203)</formula>
    </cfRule>
  </conditionalFormatting>
  <conditionalFormatting sqref="L1203">
    <cfRule type="cellIs" dxfId="6317" priority="3595" operator="lessThan">
      <formula>0</formula>
    </cfRule>
  </conditionalFormatting>
  <conditionalFormatting sqref="M1203">
    <cfRule type="cellIs" dxfId="6316" priority="3594" operator="greaterThan">
      <formula>5000000</formula>
    </cfRule>
  </conditionalFormatting>
  <conditionalFormatting sqref="M1203">
    <cfRule type="expression" dxfId="6315" priority="3593">
      <formula>ISTEXT($M$1203)</formula>
    </cfRule>
  </conditionalFormatting>
  <conditionalFormatting sqref="M1203">
    <cfRule type="cellIs" dxfId="6314" priority="3592" operator="lessThan">
      <formula>0</formula>
    </cfRule>
  </conditionalFormatting>
  <conditionalFormatting sqref="N1203">
    <cfRule type="cellIs" dxfId="6313" priority="3591" operator="greaterThan">
      <formula>5000000</formula>
    </cfRule>
  </conditionalFormatting>
  <conditionalFormatting sqref="N1203">
    <cfRule type="expression" dxfId="6312" priority="3590">
      <formula>ISTEXT($N$1203)</formula>
    </cfRule>
  </conditionalFormatting>
  <conditionalFormatting sqref="N1203">
    <cfRule type="cellIs" dxfId="6311" priority="3589" operator="lessThan">
      <formula>0</formula>
    </cfRule>
  </conditionalFormatting>
  <conditionalFormatting sqref="O1203">
    <cfRule type="cellIs" dxfId="6310" priority="3588" operator="greaterThan">
      <formula>5000000</formula>
    </cfRule>
  </conditionalFormatting>
  <conditionalFormatting sqref="O1203">
    <cfRule type="expression" dxfId="6309" priority="3587">
      <formula>ISTEXT($O$1203)</formula>
    </cfRule>
  </conditionalFormatting>
  <conditionalFormatting sqref="O1203">
    <cfRule type="cellIs" dxfId="6308" priority="3586" operator="lessThan">
      <formula>0</formula>
    </cfRule>
  </conditionalFormatting>
  <conditionalFormatting sqref="P1203">
    <cfRule type="cellIs" dxfId="6307" priority="3585" operator="greaterThan">
      <formula>5000000</formula>
    </cfRule>
  </conditionalFormatting>
  <conditionalFormatting sqref="P1203">
    <cfRule type="expression" dxfId="6306" priority="3584">
      <formula>ISTEXT($P$1203)</formula>
    </cfRule>
  </conditionalFormatting>
  <conditionalFormatting sqref="P1203">
    <cfRule type="cellIs" dxfId="6305" priority="3583" operator="lessThan">
      <formula>0</formula>
    </cfRule>
  </conditionalFormatting>
  <conditionalFormatting sqref="Q1203">
    <cfRule type="cellIs" dxfId="6304" priority="3582" operator="greaterThan">
      <formula>5000000</formula>
    </cfRule>
  </conditionalFormatting>
  <conditionalFormatting sqref="Q1203">
    <cfRule type="expression" dxfId="6303" priority="3581">
      <formula>ISTEXT($Q$1203)</formula>
    </cfRule>
  </conditionalFormatting>
  <conditionalFormatting sqref="Q1203">
    <cfRule type="cellIs" dxfId="6302" priority="3580" operator="lessThan">
      <formula>0</formula>
    </cfRule>
  </conditionalFormatting>
  <conditionalFormatting sqref="R1203">
    <cfRule type="cellIs" dxfId="6301" priority="3579" operator="greaterThan">
      <formula>5000000</formula>
    </cfRule>
  </conditionalFormatting>
  <conditionalFormatting sqref="R1203">
    <cfRule type="expression" dxfId="6300" priority="3578">
      <formula>ISTEXT($R$1203)</formula>
    </cfRule>
  </conditionalFormatting>
  <conditionalFormatting sqref="R1203">
    <cfRule type="cellIs" dxfId="6299" priority="3577" operator="lessThan">
      <formula>0</formula>
    </cfRule>
  </conditionalFormatting>
  <conditionalFormatting sqref="S1203">
    <cfRule type="cellIs" dxfId="6298" priority="3576" operator="greaterThan">
      <formula>5000000</formula>
    </cfRule>
  </conditionalFormatting>
  <conditionalFormatting sqref="S1203">
    <cfRule type="expression" dxfId="6297" priority="3575">
      <formula>ISTEXT($S$1203)</formula>
    </cfRule>
  </conditionalFormatting>
  <conditionalFormatting sqref="S1203">
    <cfRule type="cellIs" dxfId="6296" priority="3574" operator="lessThan">
      <formula>0</formula>
    </cfRule>
  </conditionalFormatting>
  <conditionalFormatting sqref="T1203">
    <cfRule type="cellIs" dxfId="6295" priority="3573" operator="greaterThan">
      <formula>5000000</formula>
    </cfRule>
  </conditionalFormatting>
  <conditionalFormatting sqref="T1203">
    <cfRule type="expression" dxfId="6294" priority="3572">
      <formula>ISTEXT($T$1203)</formula>
    </cfRule>
  </conditionalFormatting>
  <conditionalFormatting sqref="T1203">
    <cfRule type="cellIs" dxfId="6293" priority="3571" operator="lessThan">
      <formula>0</formula>
    </cfRule>
  </conditionalFormatting>
  <conditionalFormatting sqref="U1203">
    <cfRule type="cellIs" dxfId="6292" priority="3570" operator="greaterThan">
      <formula>5000000</formula>
    </cfRule>
  </conditionalFormatting>
  <conditionalFormatting sqref="U1203">
    <cfRule type="expression" dxfId="6291" priority="3569">
      <formula>ISTEXT($U$1203)</formula>
    </cfRule>
  </conditionalFormatting>
  <conditionalFormatting sqref="U1203">
    <cfRule type="cellIs" dxfId="6290" priority="3568" operator="lessThan">
      <formula>0</formula>
    </cfRule>
  </conditionalFormatting>
  <conditionalFormatting sqref="V1203">
    <cfRule type="cellIs" dxfId="6289" priority="3567" operator="greaterThan">
      <formula>5000000</formula>
    </cfRule>
  </conditionalFormatting>
  <conditionalFormatting sqref="V1203">
    <cfRule type="expression" dxfId="6288" priority="3566">
      <formula>ISTEXT($V$1203)</formula>
    </cfRule>
  </conditionalFormatting>
  <conditionalFormatting sqref="V1203">
    <cfRule type="cellIs" dxfId="6287" priority="3565" operator="lessThan">
      <formula>0</formula>
    </cfRule>
  </conditionalFormatting>
  <conditionalFormatting sqref="W1203">
    <cfRule type="cellIs" dxfId="6286" priority="3564" operator="greaterThan">
      <formula>5000000</formula>
    </cfRule>
  </conditionalFormatting>
  <conditionalFormatting sqref="W1203">
    <cfRule type="expression" dxfId="6285" priority="3563">
      <formula>ISTEXT($W$1203)</formula>
    </cfRule>
  </conditionalFormatting>
  <conditionalFormatting sqref="W1203">
    <cfRule type="cellIs" dxfId="6284" priority="3562" operator="lessThan">
      <formula>0</formula>
    </cfRule>
  </conditionalFormatting>
  <conditionalFormatting sqref="X1203">
    <cfRule type="cellIs" dxfId="6283" priority="3561" operator="greaterThan">
      <formula>5000000</formula>
    </cfRule>
  </conditionalFormatting>
  <conditionalFormatting sqref="X1203">
    <cfRule type="expression" dxfId="6282" priority="3560">
      <formula>ISTEXT($X$1203)</formula>
    </cfRule>
  </conditionalFormatting>
  <conditionalFormatting sqref="X1203">
    <cfRule type="cellIs" dxfId="6281" priority="3559" operator="lessThan">
      <formula>0</formula>
    </cfRule>
  </conditionalFormatting>
  <conditionalFormatting sqref="Y1203">
    <cfRule type="cellIs" dxfId="6280" priority="3558" operator="greaterThan">
      <formula>5000000</formula>
    </cfRule>
  </conditionalFormatting>
  <conditionalFormatting sqref="Y1203">
    <cfRule type="expression" dxfId="6279" priority="3557">
      <formula>ISTEXT($Y$1203)</formula>
    </cfRule>
  </conditionalFormatting>
  <conditionalFormatting sqref="Y1203">
    <cfRule type="cellIs" dxfId="6278" priority="3556" operator="lessThan">
      <formula>0</formula>
    </cfRule>
  </conditionalFormatting>
  <conditionalFormatting sqref="Z1203">
    <cfRule type="cellIs" dxfId="6277" priority="3555" operator="greaterThan">
      <formula>5000000</formula>
    </cfRule>
  </conditionalFormatting>
  <conditionalFormatting sqref="Z1203">
    <cfRule type="expression" dxfId="6276" priority="3554">
      <formula>ISTEXT($Z$1203)</formula>
    </cfRule>
  </conditionalFormatting>
  <conditionalFormatting sqref="Z1203">
    <cfRule type="cellIs" dxfId="6275" priority="3553" operator="lessThan">
      <formula>0</formula>
    </cfRule>
  </conditionalFormatting>
  <conditionalFormatting sqref="E1204">
    <cfRule type="cellIs" dxfId="6274" priority="3552" operator="greaterThan">
      <formula>5000000</formula>
    </cfRule>
  </conditionalFormatting>
  <conditionalFormatting sqref="E1204">
    <cfRule type="expression" dxfId="6273" priority="3551">
      <formula>ISTEXT($E$1204)</formula>
    </cfRule>
  </conditionalFormatting>
  <conditionalFormatting sqref="E1204">
    <cfRule type="cellIs" dxfId="6272" priority="3550" operator="lessThan">
      <formula>0</formula>
    </cfRule>
  </conditionalFormatting>
  <conditionalFormatting sqref="F1204">
    <cfRule type="cellIs" dxfId="6271" priority="3549" operator="greaterThan">
      <formula>5000000</formula>
    </cfRule>
  </conditionalFormatting>
  <conditionalFormatting sqref="F1204">
    <cfRule type="expression" dxfId="6270" priority="3548">
      <formula>ISTEXT($F$1204)</formula>
    </cfRule>
  </conditionalFormatting>
  <conditionalFormatting sqref="F1204">
    <cfRule type="cellIs" dxfId="6269" priority="3547" operator="lessThan">
      <formula>0</formula>
    </cfRule>
  </conditionalFormatting>
  <conditionalFormatting sqref="G1204">
    <cfRule type="cellIs" dxfId="6268" priority="3546" operator="greaterThan">
      <formula>5000000</formula>
    </cfRule>
  </conditionalFormatting>
  <conditionalFormatting sqref="G1204">
    <cfRule type="expression" dxfId="6267" priority="3545">
      <formula>ISTEXT($G$1204)</formula>
    </cfRule>
  </conditionalFormatting>
  <conditionalFormatting sqref="G1204">
    <cfRule type="cellIs" dxfId="6266" priority="3544" operator="lessThan">
      <formula>0</formula>
    </cfRule>
  </conditionalFormatting>
  <conditionalFormatting sqref="H1204">
    <cfRule type="cellIs" dxfId="6265" priority="3543" operator="greaterThan">
      <formula>5000000</formula>
    </cfRule>
  </conditionalFormatting>
  <conditionalFormatting sqref="H1204">
    <cfRule type="expression" dxfId="6264" priority="3542">
      <formula>ISTEXT($H$1204)</formula>
    </cfRule>
  </conditionalFormatting>
  <conditionalFormatting sqref="H1204">
    <cfRule type="cellIs" dxfId="6263" priority="3541" operator="lessThan">
      <formula>0</formula>
    </cfRule>
  </conditionalFormatting>
  <conditionalFormatting sqref="I1204">
    <cfRule type="cellIs" dxfId="6262" priority="3540" operator="greaterThan">
      <formula>5000000</formula>
    </cfRule>
  </conditionalFormatting>
  <conditionalFormatting sqref="I1204">
    <cfRule type="expression" dxfId="6261" priority="3539">
      <formula>ISTEXT($I$1204)</formula>
    </cfRule>
  </conditionalFormatting>
  <conditionalFormatting sqref="I1204">
    <cfRule type="cellIs" dxfId="6260" priority="3538" operator="lessThan">
      <formula>0</formula>
    </cfRule>
  </conditionalFormatting>
  <conditionalFormatting sqref="J1204">
    <cfRule type="cellIs" dxfId="6259" priority="3537" operator="greaterThan">
      <formula>5000000</formula>
    </cfRule>
  </conditionalFormatting>
  <conditionalFormatting sqref="J1204">
    <cfRule type="expression" dxfId="6258" priority="3536">
      <formula>ISTEXT($J$1204)</formula>
    </cfRule>
  </conditionalFormatting>
  <conditionalFormatting sqref="J1204">
    <cfRule type="cellIs" dxfId="6257" priority="3535" operator="lessThan">
      <formula>0</formula>
    </cfRule>
  </conditionalFormatting>
  <conditionalFormatting sqref="K1204">
    <cfRule type="cellIs" dxfId="6256" priority="3534" operator="greaterThan">
      <formula>5000000</formula>
    </cfRule>
  </conditionalFormatting>
  <conditionalFormatting sqref="K1204">
    <cfRule type="expression" dxfId="6255" priority="3533">
      <formula>ISTEXT($K$1204)</formula>
    </cfRule>
  </conditionalFormatting>
  <conditionalFormatting sqref="K1204">
    <cfRule type="cellIs" dxfId="6254" priority="3532" operator="lessThan">
      <formula>0</formula>
    </cfRule>
  </conditionalFormatting>
  <conditionalFormatting sqref="L1204">
    <cfRule type="cellIs" dxfId="6253" priority="3531" operator="greaterThan">
      <formula>5000000</formula>
    </cfRule>
  </conditionalFormatting>
  <conditionalFormatting sqref="L1204">
    <cfRule type="expression" dxfId="6252" priority="3530">
      <formula>ISTEXT($L$1204)</formula>
    </cfRule>
  </conditionalFormatting>
  <conditionalFormatting sqref="L1204">
    <cfRule type="cellIs" dxfId="6251" priority="3529" operator="lessThan">
      <formula>0</formula>
    </cfRule>
  </conditionalFormatting>
  <conditionalFormatting sqref="M1204">
    <cfRule type="cellIs" dxfId="6250" priority="3528" operator="greaterThan">
      <formula>5000000</formula>
    </cfRule>
  </conditionalFormatting>
  <conditionalFormatting sqref="M1204">
    <cfRule type="expression" dxfId="6249" priority="3527">
      <formula>ISTEXT($M$1204)</formula>
    </cfRule>
  </conditionalFormatting>
  <conditionalFormatting sqref="M1204">
    <cfRule type="cellIs" dxfId="6248" priority="3526" operator="lessThan">
      <formula>0</formula>
    </cfRule>
  </conditionalFormatting>
  <conditionalFormatting sqref="N1204">
    <cfRule type="cellIs" dxfId="6247" priority="3525" operator="greaterThan">
      <formula>5000000</formula>
    </cfRule>
  </conditionalFormatting>
  <conditionalFormatting sqref="N1204">
    <cfRule type="expression" dxfId="6246" priority="3524">
      <formula>ISTEXT($N$1204)</formula>
    </cfRule>
  </conditionalFormatting>
  <conditionalFormatting sqref="N1204">
    <cfRule type="cellIs" dxfId="6245" priority="3523" operator="lessThan">
      <formula>0</formula>
    </cfRule>
  </conditionalFormatting>
  <conditionalFormatting sqref="O1204">
    <cfRule type="cellIs" dxfId="6244" priority="3522" operator="greaterThan">
      <formula>5000000</formula>
    </cfRule>
  </conditionalFormatting>
  <conditionalFormatting sqref="O1204">
    <cfRule type="expression" dxfId="6243" priority="3521">
      <formula>ISTEXT($O$1204)</formula>
    </cfRule>
  </conditionalFormatting>
  <conditionalFormatting sqref="O1204">
    <cfRule type="cellIs" dxfId="6242" priority="3520" operator="lessThan">
      <formula>0</formula>
    </cfRule>
  </conditionalFormatting>
  <conditionalFormatting sqref="P1204">
    <cfRule type="cellIs" dxfId="6241" priority="3519" operator="greaterThan">
      <formula>5000000</formula>
    </cfRule>
  </conditionalFormatting>
  <conditionalFormatting sqref="P1204">
    <cfRule type="expression" dxfId="6240" priority="3518">
      <formula>ISTEXT($P$1204)</formula>
    </cfRule>
  </conditionalFormatting>
  <conditionalFormatting sqref="P1204">
    <cfRule type="cellIs" dxfId="6239" priority="3517" operator="lessThan">
      <formula>0</formula>
    </cfRule>
  </conditionalFormatting>
  <conditionalFormatting sqref="Q1204">
    <cfRule type="cellIs" dxfId="6238" priority="3516" operator="greaterThan">
      <formula>5000000</formula>
    </cfRule>
  </conditionalFormatting>
  <conditionalFormatting sqref="Q1204">
    <cfRule type="expression" dxfId="6237" priority="3515">
      <formula>ISTEXT($Q$1204)</formula>
    </cfRule>
  </conditionalFormatting>
  <conditionalFormatting sqref="Q1204">
    <cfRule type="cellIs" dxfId="6236" priority="3514" operator="lessThan">
      <formula>0</formula>
    </cfRule>
  </conditionalFormatting>
  <conditionalFormatting sqref="R1204">
    <cfRule type="cellIs" dxfId="6235" priority="3513" operator="greaterThan">
      <formula>5000000</formula>
    </cfRule>
  </conditionalFormatting>
  <conditionalFormatting sqref="R1204">
    <cfRule type="expression" dxfId="6234" priority="3512">
      <formula>ISTEXT($R$1204)</formula>
    </cfRule>
  </conditionalFormatting>
  <conditionalFormatting sqref="R1204">
    <cfRule type="cellIs" dxfId="6233" priority="3511" operator="lessThan">
      <formula>0</formula>
    </cfRule>
  </conditionalFormatting>
  <conditionalFormatting sqref="S1204">
    <cfRule type="cellIs" dxfId="6232" priority="3510" operator="greaterThan">
      <formula>5000000</formula>
    </cfRule>
  </conditionalFormatting>
  <conditionalFormatting sqref="S1204">
    <cfRule type="expression" dxfId="6231" priority="3509">
      <formula>ISTEXT($S$1204)</formula>
    </cfRule>
  </conditionalFormatting>
  <conditionalFormatting sqref="S1204">
    <cfRule type="cellIs" dxfId="6230" priority="3508" operator="lessThan">
      <formula>0</formula>
    </cfRule>
  </conditionalFormatting>
  <conditionalFormatting sqref="T1204">
    <cfRule type="cellIs" dxfId="6229" priority="3507" operator="greaterThan">
      <formula>5000000</formula>
    </cfRule>
  </conditionalFormatting>
  <conditionalFormatting sqref="T1204">
    <cfRule type="expression" dxfId="6228" priority="3506">
      <formula>ISTEXT($T$1204)</formula>
    </cfRule>
  </conditionalFormatting>
  <conditionalFormatting sqref="T1204">
    <cfRule type="cellIs" dxfId="6227" priority="3505" operator="lessThan">
      <formula>0</formula>
    </cfRule>
  </conditionalFormatting>
  <conditionalFormatting sqref="U1204">
    <cfRule type="cellIs" dxfId="6226" priority="3504" operator="greaterThan">
      <formula>5000000</formula>
    </cfRule>
  </conditionalFormatting>
  <conditionalFormatting sqref="U1204">
    <cfRule type="expression" dxfId="6225" priority="3503">
      <formula>ISTEXT($U$1204)</formula>
    </cfRule>
  </conditionalFormatting>
  <conditionalFormatting sqref="U1204">
    <cfRule type="cellIs" dxfId="6224" priority="3502" operator="lessThan">
      <formula>0</formula>
    </cfRule>
  </conditionalFormatting>
  <conditionalFormatting sqref="V1204">
    <cfRule type="cellIs" dxfId="6223" priority="3501" operator="greaterThan">
      <formula>5000000</formula>
    </cfRule>
  </conditionalFormatting>
  <conditionalFormatting sqref="V1204">
    <cfRule type="expression" dxfId="6222" priority="3500">
      <formula>ISTEXT($V$1204)</formula>
    </cfRule>
  </conditionalFormatting>
  <conditionalFormatting sqref="V1204">
    <cfRule type="cellIs" dxfId="6221" priority="3499" operator="lessThan">
      <formula>0</formula>
    </cfRule>
  </conditionalFormatting>
  <conditionalFormatting sqref="W1204">
    <cfRule type="cellIs" dxfId="6220" priority="3498" operator="greaterThan">
      <formula>5000000</formula>
    </cfRule>
  </conditionalFormatting>
  <conditionalFormatting sqref="W1204">
    <cfRule type="expression" dxfId="6219" priority="3497">
      <formula>ISTEXT($W$1204)</formula>
    </cfRule>
  </conditionalFormatting>
  <conditionalFormatting sqref="W1204">
    <cfRule type="cellIs" dxfId="6218" priority="3496" operator="lessThan">
      <formula>0</formula>
    </cfRule>
  </conditionalFormatting>
  <conditionalFormatting sqref="X1204">
    <cfRule type="cellIs" dxfId="6217" priority="3495" operator="greaterThan">
      <formula>5000000</formula>
    </cfRule>
  </conditionalFormatting>
  <conditionalFormatting sqref="X1204">
    <cfRule type="expression" dxfId="6216" priority="3494">
      <formula>ISTEXT($X$1204)</formula>
    </cfRule>
  </conditionalFormatting>
  <conditionalFormatting sqref="X1204">
    <cfRule type="cellIs" dxfId="6215" priority="3493" operator="lessThan">
      <formula>0</formula>
    </cfRule>
  </conditionalFormatting>
  <conditionalFormatting sqref="Y1204">
    <cfRule type="cellIs" dxfId="6214" priority="3492" operator="greaterThan">
      <formula>5000000</formula>
    </cfRule>
  </conditionalFormatting>
  <conditionalFormatting sqref="Y1204">
    <cfRule type="expression" dxfId="6213" priority="3491">
      <formula>ISTEXT($Y$1204)</formula>
    </cfRule>
  </conditionalFormatting>
  <conditionalFormatting sqref="Y1204">
    <cfRule type="cellIs" dxfId="6212" priority="3490" operator="lessThan">
      <formula>0</formula>
    </cfRule>
  </conditionalFormatting>
  <conditionalFormatting sqref="Z1204">
    <cfRule type="cellIs" dxfId="6211" priority="3489" operator="greaterThan">
      <formula>5000000</formula>
    </cfRule>
  </conditionalFormatting>
  <conditionalFormatting sqref="Z1204">
    <cfRule type="expression" dxfId="6210" priority="3488">
      <formula>ISTEXT($Z$1204)</formula>
    </cfRule>
  </conditionalFormatting>
  <conditionalFormatting sqref="Z1204">
    <cfRule type="cellIs" dxfId="6209" priority="3487" operator="lessThan">
      <formula>0</formula>
    </cfRule>
  </conditionalFormatting>
  <conditionalFormatting sqref="E1239">
    <cfRule type="cellIs" dxfId="6208" priority="3486" operator="greaterThan">
      <formula>5000000</formula>
    </cfRule>
  </conditionalFormatting>
  <conditionalFormatting sqref="E1239">
    <cfRule type="expression" dxfId="6207" priority="3485">
      <formula>ISTEXT($E$1239)</formula>
    </cfRule>
  </conditionalFormatting>
  <conditionalFormatting sqref="E1239">
    <cfRule type="cellIs" dxfId="6206" priority="3484" operator="lessThan">
      <formula>0</formula>
    </cfRule>
  </conditionalFormatting>
  <conditionalFormatting sqref="E1240">
    <cfRule type="cellIs" dxfId="6205" priority="3483" operator="greaterThan">
      <formula>5000000</formula>
    </cfRule>
  </conditionalFormatting>
  <conditionalFormatting sqref="E1240">
    <cfRule type="expression" dxfId="6204" priority="3482">
      <formula>ISTEXT($E$1240)</formula>
    </cfRule>
  </conditionalFormatting>
  <conditionalFormatting sqref="E1240">
    <cfRule type="cellIs" dxfId="6203" priority="3481" operator="lessThan">
      <formula>0</formula>
    </cfRule>
  </conditionalFormatting>
  <conditionalFormatting sqref="E1242">
    <cfRule type="cellIs" dxfId="6202" priority="3480" operator="greaterThan">
      <formula>5000000</formula>
    </cfRule>
  </conditionalFormatting>
  <conditionalFormatting sqref="E1242">
    <cfRule type="expression" dxfId="6201" priority="3479">
      <formula>ISTEXT($E$1242)</formula>
    </cfRule>
  </conditionalFormatting>
  <conditionalFormatting sqref="E1242">
    <cfRule type="cellIs" dxfId="6200" priority="3478" operator="lessThan">
      <formula>0</formula>
    </cfRule>
  </conditionalFormatting>
  <conditionalFormatting sqref="F1242">
    <cfRule type="cellIs" dxfId="6199" priority="3477" operator="greaterThan">
      <formula>5000000</formula>
    </cfRule>
  </conditionalFormatting>
  <conditionalFormatting sqref="F1242">
    <cfRule type="expression" dxfId="6198" priority="3476">
      <formula>ISTEXT($F$1242)</formula>
    </cfRule>
  </conditionalFormatting>
  <conditionalFormatting sqref="F1242">
    <cfRule type="cellIs" dxfId="6197" priority="3475" operator="lessThan">
      <formula>0</formula>
    </cfRule>
  </conditionalFormatting>
  <conditionalFormatting sqref="G1242">
    <cfRule type="cellIs" dxfId="6196" priority="3474" operator="greaterThan">
      <formula>5000000</formula>
    </cfRule>
  </conditionalFormatting>
  <conditionalFormatting sqref="G1242">
    <cfRule type="expression" dxfId="6195" priority="3473">
      <formula>ISTEXT($G$1242)</formula>
    </cfRule>
  </conditionalFormatting>
  <conditionalFormatting sqref="G1242">
    <cfRule type="cellIs" dxfId="6194" priority="3472" operator="lessThan">
      <formula>0</formula>
    </cfRule>
  </conditionalFormatting>
  <conditionalFormatting sqref="H1242">
    <cfRule type="cellIs" dxfId="6193" priority="3471" operator="greaterThan">
      <formula>5000000</formula>
    </cfRule>
  </conditionalFormatting>
  <conditionalFormatting sqref="H1242">
    <cfRule type="expression" dxfId="6192" priority="3470">
      <formula>ISTEXT($H$1242)</formula>
    </cfRule>
  </conditionalFormatting>
  <conditionalFormatting sqref="H1242">
    <cfRule type="cellIs" dxfId="6191" priority="3469" operator="lessThan">
      <formula>0</formula>
    </cfRule>
  </conditionalFormatting>
  <conditionalFormatting sqref="I1242">
    <cfRule type="cellIs" dxfId="6190" priority="3468" operator="greaterThan">
      <formula>5000000</formula>
    </cfRule>
  </conditionalFormatting>
  <conditionalFormatting sqref="I1242">
    <cfRule type="expression" dxfId="6189" priority="3467">
      <formula>ISTEXT($I$1242)</formula>
    </cfRule>
  </conditionalFormatting>
  <conditionalFormatting sqref="I1242">
    <cfRule type="cellIs" dxfId="6188" priority="3466" operator="lessThan">
      <formula>0</formula>
    </cfRule>
  </conditionalFormatting>
  <conditionalFormatting sqref="J1242">
    <cfRule type="cellIs" dxfId="6187" priority="3465" operator="greaterThan">
      <formula>5000000</formula>
    </cfRule>
  </conditionalFormatting>
  <conditionalFormatting sqref="J1242">
    <cfRule type="expression" dxfId="6186" priority="3464">
      <formula>ISTEXT($J$1242)</formula>
    </cfRule>
  </conditionalFormatting>
  <conditionalFormatting sqref="J1242">
    <cfRule type="cellIs" dxfId="6185" priority="3463" operator="lessThan">
      <formula>0</formula>
    </cfRule>
  </conditionalFormatting>
  <conditionalFormatting sqref="K1242">
    <cfRule type="cellIs" dxfId="6184" priority="3462" operator="greaterThan">
      <formula>5000000</formula>
    </cfRule>
  </conditionalFormatting>
  <conditionalFormatting sqref="K1242">
    <cfRule type="expression" dxfId="6183" priority="3461">
      <formula>ISTEXT($K$1242)</formula>
    </cfRule>
  </conditionalFormatting>
  <conditionalFormatting sqref="K1242">
    <cfRule type="cellIs" dxfId="6182" priority="3460" operator="lessThan">
      <formula>0</formula>
    </cfRule>
  </conditionalFormatting>
  <conditionalFormatting sqref="L1242">
    <cfRule type="cellIs" dxfId="6181" priority="3459" operator="greaterThan">
      <formula>5000000</formula>
    </cfRule>
  </conditionalFormatting>
  <conditionalFormatting sqref="L1242">
    <cfRule type="expression" dxfId="6180" priority="3458">
      <formula>ISTEXT($L$1242)</formula>
    </cfRule>
  </conditionalFormatting>
  <conditionalFormatting sqref="L1242">
    <cfRule type="cellIs" dxfId="6179" priority="3457" operator="lessThan">
      <formula>0</formula>
    </cfRule>
  </conditionalFormatting>
  <conditionalFormatting sqref="M1242">
    <cfRule type="cellIs" dxfId="6178" priority="3456" operator="greaterThan">
      <formula>5000000</formula>
    </cfRule>
  </conditionalFormatting>
  <conditionalFormatting sqref="M1242">
    <cfRule type="expression" dxfId="6177" priority="3455">
      <formula>ISTEXT($M$1242)</formula>
    </cfRule>
  </conditionalFormatting>
  <conditionalFormatting sqref="M1242">
    <cfRule type="cellIs" dxfId="6176" priority="3454" operator="lessThan">
      <formula>0</formula>
    </cfRule>
  </conditionalFormatting>
  <conditionalFormatting sqref="N1242">
    <cfRule type="cellIs" dxfId="6175" priority="3453" operator="greaterThan">
      <formula>5000000</formula>
    </cfRule>
  </conditionalFormatting>
  <conditionalFormatting sqref="N1242">
    <cfRule type="expression" dxfId="6174" priority="3452">
      <formula>ISTEXT($N$1242)</formula>
    </cfRule>
  </conditionalFormatting>
  <conditionalFormatting sqref="N1242">
    <cfRule type="cellIs" dxfId="6173" priority="3451" operator="lessThan">
      <formula>0</formula>
    </cfRule>
  </conditionalFormatting>
  <conditionalFormatting sqref="O1242">
    <cfRule type="cellIs" dxfId="6172" priority="3450" operator="greaterThan">
      <formula>5000000</formula>
    </cfRule>
  </conditionalFormatting>
  <conditionalFormatting sqref="O1242">
    <cfRule type="expression" dxfId="6171" priority="3449">
      <formula>ISTEXT($O$1242)</formula>
    </cfRule>
  </conditionalFormatting>
  <conditionalFormatting sqref="O1242">
    <cfRule type="cellIs" dxfId="6170" priority="3448" operator="lessThan">
      <formula>0</formula>
    </cfRule>
  </conditionalFormatting>
  <conditionalFormatting sqref="P1242">
    <cfRule type="cellIs" dxfId="6169" priority="3447" operator="greaterThan">
      <formula>5000000</formula>
    </cfRule>
  </conditionalFormatting>
  <conditionalFormatting sqref="P1242">
    <cfRule type="expression" dxfId="6168" priority="3446">
      <formula>ISTEXT($P$1242)</formula>
    </cfRule>
  </conditionalFormatting>
  <conditionalFormatting sqref="P1242">
    <cfRule type="cellIs" dxfId="6167" priority="3445" operator="lessThan">
      <formula>0</formula>
    </cfRule>
  </conditionalFormatting>
  <conditionalFormatting sqref="Q1242">
    <cfRule type="cellIs" dxfId="6166" priority="3444" operator="greaterThan">
      <formula>5000000</formula>
    </cfRule>
  </conditionalFormatting>
  <conditionalFormatting sqref="Q1242">
    <cfRule type="expression" dxfId="6165" priority="3443">
      <formula>ISTEXT($Q$1242)</formula>
    </cfRule>
  </conditionalFormatting>
  <conditionalFormatting sqref="Q1242">
    <cfRule type="cellIs" dxfId="6164" priority="3442" operator="lessThan">
      <formula>0</formula>
    </cfRule>
  </conditionalFormatting>
  <conditionalFormatting sqref="R1242">
    <cfRule type="cellIs" dxfId="6163" priority="3441" operator="greaterThan">
      <formula>5000000</formula>
    </cfRule>
  </conditionalFormatting>
  <conditionalFormatting sqref="R1242">
    <cfRule type="expression" dxfId="6162" priority="3440">
      <formula>ISTEXT($R$1242)</formula>
    </cfRule>
  </conditionalFormatting>
  <conditionalFormatting sqref="R1242">
    <cfRule type="cellIs" dxfId="6161" priority="3439" operator="lessThan">
      <formula>0</formula>
    </cfRule>
  </conditionalFormatting>
  <conditionalFormatting sqref="S1242">
    <cfRule type="cellIs" dxfId="6160" priority="3438" operator="greaterThan">
      <formula>5000000</formula>
    </cfRule>
  </conditionalFormatting>
  <conditionalFormatting sqref="S1242">
    <cfRule type="expression" dxfId="6159" priority="3437">
      <formula>ISTEXT($S$1242)</formula>
    </cfRule>
  </conditionalFormatting>
  <conditionalFormatting sqref="S1242">
    <cfRule type="cellIs" dxfId="6158" priority="3436" operator="lessThan">
      <formula>0</formula>
    </cfRule>
  </conditionalFormatting>
  <conditionalFormatting sqref="T1242">
    <cfRule type="cellIs" dxfId="6157" priority="3435" operator="greaterThan">
      <formula>5000000</formula>
    </cfRule>
  </conditionalFormatting>
  <conditionalFormatting sqref="T1242">
    <cfRule type="expression" dxfId="6156" priority="3434">
      <formula>ISTEXT($T$1242)</formula>
    </cfRule>
  </conditionalFormatting>
  <conditionalFormatting sqref="T1242">
    <cfRule type="cellIs" dxfId="6155" priority="3433" operator="lessThan">
      <formula>0</formula>
    </cfRule>
  </conditionalFormatting>
  <conditionalFormatting sqref="U1242">
    <cfRule type="cellIs" dxfId="6154" priority="3432" operator="greaterThan">
      <formula>5000000</formula>
    </cfRule>
  </conditionalFormatting>
  <conditionalFormatting sqref="U1242">
    <cfRule type="expression" dxfId="6153" priority="3431">
      <formula>ISTEXT($U$1242)</formula>
    </cfRule>
  </conditionalFormatting>
  <conditionalFormatting sqref="U1242">
    <cfRule type="cellIs" dxfId="6152" priority="3430" operator="lessThan">
      <formula>0</formula>
    </cfRule>
  </conditionalFormatting>
  <conditionalFormatting sqref="V1242">
    <cfRule type="cellIs" dxfId="6151" priority="3429" operator="greaterThan">
      <formula>5000000</formula>
    </cfRule>
  </conditionalFormatting>
  <conditionalFormatting sqref="V1242">
    <cfRule type="expression" dxfId="6150" priority="3428">
      <formula>ISTEXT($V$1242)</formula>
    </cfRule>
  </conditionalFormatting>
  <conditionalFormatting sqref="V1242">
    <cfRule type="cellIs" dxfId="6149" priority="3427" operator="lessThan">
      <formula>0</formula>
    </cfRule>
  </conditionalFormatting>
  <conditionalFormatting sqref="W1242">
    <cfRule type="cellIs" dxfId="6148" priority="3426" operator="greaterThan">
      <formula>5000000</formula>
    </cfRule>
  </conditionalFormatting>
  <conditionalFormatting sqref="W1242">
    <cfRule type="expression" dxfId="6147" priority="3425">
      <formula>ISTEXT($W$1242)</formula>
    </cfRule>
  </conditionalFormatting>
  <conditionalFormatting sqref="W1242">
    <cfRule type="cellIs" dxfId="6146" priority="3424" operator="lessThan">
      <formula>0</formula>
    </cfRule>
  </conditionalFormatting>
  <conditionalFormatting sqref="X1242">
    <cfRule type="cellIs" dxfId="6145" priority="3423" operator="greaterThan">
      <formula>5000000</formula>
    </cfRule>
  </conditionalFormatting>
  <conditionalFormatting sqref="X1242">
    <cfRule type="expression" dxfId="6144" priority="3422">
      <formula>ISTEXT($X$1242)</formula>
    </cfRule>
  </conditionalFormatting>
  <conditionalFormatting sqref="X1242">
    <cfRule type="cellIs" dxfId="6143" priority="3421" operator="lessThan">
      <formula>0</formula>
    </cfRule>
  </conditionalFormatting>
  <conditionalFormatting sqref="Y1242">
    <cfRule type="cellIs" dxfId="6142" priority="3420" operator="greaterThan">
      <formula>5000000</formula>
    </cfRule>
  </conditionalFormatting>
  <conditionalFormatting sqref="Y1242">
    <cfRule type="expression" dxfId="6141" priority="3419">
      <formula>ISTEXT($Y$1242)</formula>
    </cfRule>
  </conditionalFormatting>
  <conditionalFormatting sqref="Y1242">
    <cfRule type="cellIs" dxfId="6140" priority="3418" operator="lessThan">
      <formula>0</formula>
    </cfRule>
  </conditionalFormatting>
  <conditionalFormatting sqref="Z1242">
    <cfRule type="cellIs" dxfId="6139" priority="3417" operator="greaterThan">
      <formula>5000000</formula>
    </cfRule>
  </conditionalFormatting>
  <conditionalFormatting sqref="Z1242">
    <cfRule type="expression" dxfId="6138" priority="3416">
      <formula>ISTEXT($Z$1242)</formula>
    </cfRule>
  </conditionalFormatting>
  <conditionalFormatting sqref="Z1242">
    <cfRule type="cellIs" dxfId="6137" priority="3415" operator="lessThan">
      <formula>0</formula>
    </cfRule>
  </conditionalFormatting>
  <conditionalFormatting sqref="E1243">
    <cfRule type="cellIs" dxfId="6136" priority="3414" operator="greaterThan">
      <formula>5000000</formula>
    </cfRule>
  </conditionalFormatting>
  <conditionalFormatting sqref="E1243">
    <cfRule type="expression" dxfId="6135" priority="3413">
      <formula>ISTEXT($E$1243)</formula>
    </cfRule>
  </conditionalFormatting>
  <conditionalFormatting sqref="E1243">
    <cfRule type="cellIs" dxfId="6134" priority="3412" operator="lessThan">
      <formula>0</formula>
    </cfRule>
  </conditionalFormatting>
  <conditionalFormatting sqref="F1243">
    <cfRule type="cellIs" dxfId="6133" priority="3411" operator="greaterThan">
      <formula>5000000</formula>
    </cfRule>
  </conditionalFormatting>
  <conditionalFormatting sqref="F1243">
    <cfRule type="expression" dxfId="6132" priority="3410">
      <formula>ISTEXT($F$1243)</formula>
    </cfRule>
  </conditionalFormatting>
  <conditionalFormatting sqref="F1243">
    <cfRule type="cellIs" dxfId="6131" priority="3409" operator="lessThan">
      <formula>0</formula>
    </cfRule>
  </conditionalFormatting>
  <conditionalFormatting sqref="G1243">
    <cfRule type="cellIs" dxfId="6130" priority="3408" operator="greaterThan">
      <formula>5000000</formula>
    </cfRule>
  </conditionalFormatting>
  <conditionalFormatting sqref="G1243">
    <cfRule type="expression" dxfId="6129" priority="3407">
      <formula>ISTEXT($G$1243)</formula>
    </cfRule>
  </conditionalFormatting>
  <conditionalFormatting sqref="G1243">
    <cfRule type="cellIs" dxfId="6128" priority="3406" operator="lessThan">
      <formula>0</formula>
    </cfRule>
  </conditionalFormatting>
  <conditionalFormatting sqref="H1243">
    <cfRule type="cellIs" dxfId="6127" priority="3405" operator="greaterThan">
      <formula>5000000</formula>
    </cfRule>
  </conditionalFormatting>
  <conditionalFormatting sqref="H1243">
    <cfRule type="expression" dxfId="6126" priority="3404">
      <formula>ISTEXT($H$1243)</formula>
    </cfRule>
  </conditionalFormatting>
  <conditionalFormatting sqref="H1243">
    <cfRule type="cellIs" dxfId="6125" priority="3403" operator="lessThan">
      <formula>0</formula>
    </cfRule>
  </conditionalFormatting>
  <conditionalFormatting sqref="I1243">
    <cfRule type="cellIs" dxfId="6124" priority="3402" operator="greaterThan">
      <formula>5000000</formula>
    </cfRule>
  </conditionalFormatting>
  <conditionalFormatting sqref="I1243">
    <cfRule type="expression" dxfId="6123" priority="3401">
      <formula>ISTEXT($I$1243)</formula>
    </cfRule>
  </conditionalFormatting>
  <conditionalFormatting sqref="I1243">
    <cfRule type="cellIs" dxfId="6122" priority="3400" operator="lessThan">
      <formula>0</formula>
    </cfRule>
  </conditionalFormatting>
  <conditionalFormatting sqref="J1243">
    <cfRule type="cellIs" dxfId="6121" priority="3399" operator="greaterThan">
      <formula>5000000</formula>
    </cfRule>
  </conditionalFormatting>
  <conditionalFormatting sqref="J1243">
    <cfRule type="expression" dxfId="6120" priority="3398">
      <formula>ISTEXT($J$1243)</formula>
    </cfRule>
  </conditionalFormatting>
  <conditionalFormatting sqref="J1243">
    <cfRule type="cellIs" dxfId="6119" priority="3397" operator="lessThan">
      <formula>0</formula>
    </cfRule>
  </conditionalFormatting>
  <conditionalFormatting sqref="K1243">
    <cfRule type="cellIs" dxfId="6118" priority="3396" operator="greaterThan">
      <formula>5000000</formula>
    </cfRule>
  </conditionalFormatting>
  <conditionalFormatting sqref="K1243">
    <cfRule type="expression" dxfId="6117" priority="3395">
      <formula>ISTEXT($K$1243)</formula>
    </cfRule>
  </conditionalFormatting>
  <conditionalFormatting sqref="K1243">
    <cfRule type="cellIs" dxfId="6116" priority="3394" operator="lessThan">
      <formula>0</formula>
    </cfRule>
  </conditionalFormatting>
  <conditionalFormatting sqref="L1243">
    <cfRule type="cellIs" dxfId="6115" priority="3393" operator="greaterThan">
      <formula>5000000</formula>
    </cfRule>
  </conditionalFormatting>
  <conditionalFormatting sqref="L1243">
    <cfRule type="expression" dxfId="6114" priority="3392">
      <formula>ISTEXT($L$1243)</formula>
    </cfRule>
  </conditionalFormatting>
  <conditionalFormatting sqref="L1243">
    <cfRule type="cellIs" dxfId="6113" priority="3391" operator="lessThan">
      <formula>0</formula>
    </cfRule>
  </conditionalFormatting>
  <conditionalFormatting sqref="M1243">
    <cfRule type="cellIs" dxfId="6112" priority="3390" operator="greaterThan">
      <formula>5000000</formula>
    </cfRule>
  </conditionalFormatting>
  <conditionalFormatting sqref="M1243">
    <cfRule type="expression" dxfId="6111" priority="3389">
      <formula>ISTEXT($M$1243)</formula>
    </cfRule>
  </conditionalFormatting>
  <conditionalFormatting sqref="M1243">
    <cfRule type="cellIs" dxfId="6110" priority="3388" operator="lessThan">
      <formula>0</formula>
    </cfRule>
  </conditionalFormatting>
  <conditionalFormatting sqref="N1243">
    <cfRule type="cellIs" dxfId="6109" priority="3387" operator="greaterThan">
      <formula>5000000</formula>
    </cfRule>
  </conditionalFormatting>
  <conditionalFormatting sqref="N1243">
    <cfRule type="expression" dxfId="6108" priority="3386">
      <formula>ISTEXT($N$1243)</formula>
    </cfRule>
  </conditionalFormatting>
  <conditionalFormatting sqref="N1243">
    <cfRule type="cellIs" dxfId="6107" priority="3385" operator="lessThan">
      <formula>0</formula>
    </cfRule>
  </conditionalFormatting>
  <conditionalFormatting sqref="O1243">
    <cfRule type="cellIs" dxfId="6106" priority="3384" operator="greaterThan">
      <formula>5000000</formula>
    </cfRule>
  </conditionalFormatting>
  <conditionalFormatting sqref="O1243">
    <cfRule type="expression" dxfId="6105" priority="3383">
      <formula>ISTEXT($O$1243)</formula>
    </cfRule>
  </conditionalFormatting>
  <conditionalFormatting sqref="O1243">
    <cfRule type="cellIs" dxfId="6104" priority="3382" operator="lessThan">
      <formula>0</formula>
    </cfRule>
  </conditionalFormatting>
  <conditionalFormatting sqref="P1243">
    <cfRule type="cellIs" dxfId="6103" priority="3381" operator="greaterThan">
      <formula>5000000</formula>
    </cfRule>
  </conditionalFormatting>
  <conditionalFormatting sqref="P1243">
    <cfRule type="expression" dxfId="6102" priority="3380">
      <formula>ISTEXT($P$1243)</formula>
    </cfRule>
  </conditionalFormatting>
  <conditionalFormatting sqref="P1243">
    <cfRule type="cellIs" dxfId="6101" priority="3379" operator="lessThan">
      <formula>0</formula>
    </cfRule>
  </conditionalFormatting>
  <conditionalFormatting sqref="Q1243">
    <cfRule type="cellIs" dxfId="6100" priority="3378" operator="greaterThan">
      <formula>5000000</formula>
    </cfRule>
  </conditionalFormatting>
  <conditionalFormatting sqref="Q1243">
    <cfRule type="expression" dxfId="6099" priority="3377">
      <formula>ISTEXT($Q$1243)</formula>
    </cfRule>
  </conditionalFormatting>
  <conditionalFormatting sqref="Q1243">
    <cfRule type="cellIs" dxfId="6098" priority="3376" operator="lessThan">
      <formula>0</formula>
    </cfRule>
  </conditionalFormatting>
  <conditionalFormatting sqref="R1243">
    <cfRule type="cellIs" dxfId="6097" priority="3375" operator="greaterThan">
      <formula>5000000</formula>
    </cfRule>
  </conditionalFormatting>
  <conditionalFormatting sqref="R1243">
    <cfRule type="expression" dxfId="6096" priority="3374">
      <formula>ISTEXT($R$1243)</formula>
    </cfRule>
  </conditionalFormatting>
  <conditionalFormatting sqref="R1243">
    <cfRule type="cellIs" dxfId="6095" priority="3373" operator="lessThan">
      <formula>0</formula>
    </cfRule>
  </conditionalFormatting>
  <conditionalFormatting sqref="S1243">
    <cfRule type="cellIs" dxfId="6094" priority="3372" operator="greaterThan">
      <formula>5000000</formula>
    </cfRule>
  </conditionalFormatting>
  <conditionalFormatting sqref="S1243">
    <cfRule type="expression" dxfId="6093" priority="3371">
      <formula>ISTEXT($S$1243)</formula>
    </cfRule>
  </conditionalFormatting>
  <conditionalFormatting sqref="S1243">
    <cfRule type="cellIs" dxfId="6092" priority="3370" operator="lessThan">
      <formula>0</formula>
    </cfRule>
  </conditionalFormatting>
  <conditionalFormatting sqref="T1243">
    <cfRule type="cellIs" dxfId="6091" priority="3369" operator="greaterThan">
      <formula>5000000</formula>
    </cfRule>
  </conditionalFormatting>
  <conditionalFormatting sqref="T1243">
    <cfRule type="expression" dxfId="6090" priority="3368">
      <formula>ISTEXT($T$1243)</formula>
    </cfRule>
  </conditionalFormatting>
  <conditionalFormatting sqref="T1243">
    <cfRule type="cellIs" dxfId="6089" priority="3367" operator="lessThan">
      <formula>0</formula>
    </cfRule>
  </conditionalFormatting>
  <conditionalFormatting sqref="U1243">
    <cfRule type="cellIs" dxfId="6088" priority="3366" operator="greaterThan">
      <formula>5000000</formula>
    </cfRule>
  </conditionalFormatting>
  <conditionalFormatting sqref="U1243">
    <cfRule type="expression" dxfId="6087" priority="3365">
      <formula>ISTEXT($U$1243)</formula>
    </cfRule>
  </conditionalFormatting>
  <conditionalFormatting sqref="U1243">
    <cfRule type="cellIs" dxfId="6086" priority="3364" operator="lessThan">
      <formula>0</formula>
    </cfRule>
  </conditionalFormatting>
  <conditionalFormatting sqref="V1243">
    <cfRule type="cellIs" dxfId="6085" priority="3363" operator="greaterThan">
      <formula>5000000</formula>
    </cfRule>
  </conditionalFormatting>
  <conditionalFormatting sqref="V1243">
    <cfRule type="expression" dxfId="6084" priority="3362">
      <formula>ISTEXT($V$1243)</formula>
    </cfRule>
  </conditionalFormatting>
  <conditionalFormatting sqref="V1243">
    <cfRule type="cellIs" dxfId="6083" priority="3361" operator="lessThan">
      <formula>0</formula>
    </cfRule>
  </conditionalFormatting>
  <conditionalFormatting sqref="W1243">
    <cfRule type="cellIs" dxfId="6082" priority="3360" operator="greaterThan">
      <formula>5000000</formula>
    </cfRule>
  </conditionalFormatting>
  <conditionalFormatting sqref="W1243">
    <cfRule type="expression" dxfId="6081" priority="3359">
      <formula>ISTEXT($W$1243)</formula>
    </cfRule>
  </conditionalFormatting>
  <conditionalFormatting sqref="W1243">
    <cfRule type="cellIs" dxfId="6080" priority="3358" operator="lessThan">
      <formula>0</formula>
    </cfRule>
  </conditionalFormatting>
  <conditionalFormatting sqref="X1243">
    <cfRule type="cellIs" dxfId="6079" priority="3357" operator="greaterThan">
      <formula>5000000</formula>
    </cfRule>
  </conditionalFormatting>
  <conditionalFormatting sqref="X1243">
    <cfRule type="expression" dxfId="6078" priority="3356">
      <formula>ISTEXT($X$1243)</formula>
    </cfRule>
  </conditionalFormatting>
  <conditionalFormatting sqref="X1243">
    <cfRule type="cellIs" dxfId="6077" priority="3355" operator="lessThan">
      <formula>0</formula>
    </cfRule>
  </conditionalFormatting>
  <conditionalFormatting sqref="Y1243">
    <cfRule type="cellIs" dxfId="6076" priority="3354" operator="greaterThan">
      <formula>5000000</formula>
    </cfRule>
  </conditionalFormatting>
  <conditionalFormatting sqref="Y1243">
    <cfRule type="expression" dxfId="6075" priority="3353">
      <formula>ISTEXT($Y$1243)</formula>
    </cfRule>
  </conditionalFormatting>
  <conditionalFormatting sqref="Y1243">
    <cfRule type="cellIs" dxfId="6074" priority="3352" operator="lessThan">
      <formula>0</formula>
    </cfRule>
  </conditionalFormatting>
  <conditionalFormatting sqref="Z1243">
    <cfRule type="cellIs" dxfId="6073" priority="3351" operator="greaterThan">
      <formula>5000000</formula>
    </cfRule>
  </conditionalFormatting>
  <conditionalFormatting sqref="Z1243">
    <cfRule type="expression" dxfId="6072" priority="3350">
      <formula>ISTEXT($Z$1243)</formula>
    </cfRule>
  </conditionalFormatting>
  <conditionalFormatting sqref="Z1243">
    <cfRule type="cellIs" dxfId="6071" priority="3349" operator="lessThan">
      <formula>0</formula>
    </cfRule>
  </conditionalFormatting>
  <conditionalFormatting sqref="E1244">
    <cfRule type="cellIs" dxfId="6070" priority="3348" operator="greaterThan">
      <formula>5000000</formula>
    </cfRule>
  </conditionalFormatting>
  <conditionalFormatting sqref="E1244">
    <cfRule type="expression" dxfId="6069" priority="3347">
      <formula>ISTEXT($E$1244)</formula>
    </cfRule>
  </conditionalFormatting>
  <conditionalFormatting sqref="E1244">
    <cfRule type="cellIs" dxfId="6068" priority="3346" operator="lessThan">
      <formula>0</formula>
    </cfRule>
  </conditionalFormatting>
  <conditionalFormatting sqref="F1244">
    <cfRule type="cellIs" dxfId="6067" priority="3345" operator="greaterThan">
      <formula>5000000</formula>
    </cfRule>
  </conditionalFormatting>
  <conditionalFormatting sqref="F1244">
    <cfRule type="expression" dxfId="6066" priority="3344">
      <formula>ISTEXT($F$1244)</formula>
    </cfRule>
  </conditionalFormatting>
  <conditionalFormatting sqref="F1244">
    <cfRule type="cellIs" dxfId="6065" priority="3343" operator="lessThan">
      <formula>0</formula>
    </cfRule>
  </conditionalFormatting>
  <conditionalFormatting sqref="G1244">
    <cfRule type="cellIs" dxfId="6064" priority="3342" operator="greaterThan">
      <formula>5000000</formula>
    </cfRule>
  </conditionalFormatting>
  <conditionalFormatting sqref="G1244">
    <cfRule type="expression" dxfId="6063" priority="3341">
      <formula>ISTEXT($G$1244)</formula>
    </cfRule>
  </conditionalFormatting>
  <conditionalFormatting sqref="G1244">
    <cfRule type="cellIs" dxfId="6062" priority="3340" operator="lessThan">
      <formula>0</formula>
    </cfRule>
  </conditionalFormatting>
  <conditionalFormatting sqref="H1244">
    <cfRule type="cellIs" dxfId="6061" priority="3339" operator="greaterThan">
      <formula>5000000</formula>
    </cfRule>
  </conditionalFormatting>
  <conditionalFormatting sqref="H1244">
    <cfRule type="expression" dxfId="6060" priority="3338">
      <formula>ISTEXT($H$1244)</formula>
    </cfRule>
  </conditionalFormatting>
  <conditionalFormatting sqref="H1244">
    <cfRule type="cellIs" dxfId="6059" priority="3337" operator="lessThan">
      <formula>0</formula>
    </cfRule>
  </conditionalFormatting>
  <conditionalFormatting sqref="I1244">
    <cfRule type="cellIs" dxfId="6058" priority="3336" operator="greaterThan">
      <formula>5000000</formula>
    </cfRule>
  </conditionalFormatting>
  <conditionalFormatting sqref="I1244">
    <cfRule type="expression" dxfId="6057" priority="3335">
      <formula>ISTEXT($I$1244)</formula>
    </cfRule>
  </conditionalFormatting>
  <conditionalFormatting sqref="I1244">
    <cfRule type="cellIs" dxfId="6056" priority="3334" operator="lessThan">
      <formula>0</formula>
    </cfRule>
  </conditionalFormatting>
  <conditionalFormatting sqref="J1244">
    <cfRule type="cellIs" dxfId="6055" priority="3333" operator="greaterThan">
      <formula>5000000</formula>
    </cfRule>
  </conditionalFormatting>
  <conditionalFormatting sqref="J1244">
    <cfRule type="expression" dxfId="6054" priority="3332">
      <formula>ISTEXT($J$1244)</formula>
    </cfRule>
  </conditionalFormatting>
  <conditionalFormatting sqref="J1244">
    <cfRule type="cellIs" dxfId="6053" priority="3331" operator="lessThan">
      <formula>0</formula>
    </cfRule>
  </conditionalFormatting>
  <conditionalFormatting sqref="K1244">
    <cfRule type="cellIs" dxfId="6052" priority="3330" operator="greaterThan">
      <formula>5000000</formula>
    </cfRule>
  </conditionalFormatting>
  <conditionalFormatting sqref="K1244">
    <cfRule type="expression" dxfId="6051" priority="3329">
      <formula>ISTEXT($K$1244)</formula>
    </cfRule>
  </conditionalFormatting>
  <conditionalFormatting sqref="K1244">
    <cfRule type="cellIs" dxfId="6050" priority="3328" operator="lessThan">
      <formula>0</formula>
    </cfRule>
  </conditionalFormatting>
  <conditionalFormatting sqref="L1244">
    <cfRule type="cellIs" dxfId="6049" priority="3327" operator="greaterThan">
      <formula>5000000</formula>
    </cfRule>
  </conditionalFormatting>
  <conditionalFormatting sqref="L1244">
    <cfRule type="expression" dxfId="6048" priority="3326">
      <formula>ISTEXT($L$1244)</formula>
    </cfRule>
  </conditionalFormatting>
  <conditionalFormatting sqref="L1244">
    <cfRule type="cellIs" dxfId="6047" priority="3325" operator="lessThan">
      <formula>0</formula>
    </cfRule>
  </conditionalFormatting>
  <conditionalFormatting sqref="M1244">
    <cfRule type="cellIs" dxfId="6046" priority="3324" operator="greaterThan">
      <formula>5000000</formula>
    </cfRule>
  </conditionalFormatting>
  <conditionalFormatting sqref="M1244">
    <cfRule type="expression" dxfId="6045" priority="3323">
      <formula>ISTEXT($M$1244)</formula>
    </cfRule>
  </conditionalFormatting>
  <conditionalFormatting sqref="M1244">
    <cfRule type="cellIs" dxfId="6044" priority="3322" operator="lessThan">
      <formula>0</formula>
    </cfRule>
  </conditionalFormatting>
  <conditionalFormatting sqref="N1244">
    <cfRule type="cellIs" dxfId="6043" priority="3321" operator="greaterThan">
      <formula>5000000</formula>
    </cfRule>
  </conditionalFormatting>
  <conditionalFormatting sqref="N1244">
    <cfRule type="expression" dxfId="6042" priority="3320">
      <formula>ISTEXT($N$1244)</formula>
    </cfRule>
  </conditionalFormatting>
  <conditionalFormatting sqref="N1244">
    <cfRule type="cellIs" dxfId="6041" priority="3319" operator="lessThan">
      <formula>0</formula>
    </cfRule>
  </conditionalFormatting>
  <conditionalFormatting sqref="O1244">
    <cfRule type="cellIs" dxfId="6040" priority="3318" operator="greaterThan">
      <formula>5000000</formula>
    </cfRule>
  </conditionalFormatting>
  <conditionalFormatting sqref="O1244">
    <cfRule type="expression" dxfId="6039" priority="3317">
      <formula>ISTEXT($O$1244)</formula>
    </cfRule>
  </conditionalFormatting>
  <conditionalFormatting sqref="O1244">
    <cfRule type="cellIs" dxfId="6038" priority="3316" operator="lessThan">
      <formula>0</formula>
    </cfRule>
  </conditionalFormatting>
  <conditionalFormatting sqref="P1244">
    <cfRule type="cellIs" dxfId="6037" priority="3315" operator="greaterThan">
      <formula>5000000</formula>
    </cfRule>
  </conditionalFormatting>
  <conditionalFormatting sqref="P1244">
    <cfRule type="expression" dxfId="6036" priority="3314">
      <formula>ISTEXT($P$1244)</formula>
    </cfRule>
  </conditionalFormatting>
  <conditionalFormatting sqref="P1244">
    <cfRule type="cellIs" dxfId="6035" priority="3313" operator="lessThan">
      <formula>0</formula>
    </cfRule>
  </conditionalFormatting>
  <conditionalFormatting sqref="Q1244">
    <cfRule type="cellIs" dxfId="6034" priority="3312" operator="greaterThan">
      <formula>5000000</formula>
    </cfRule>
  </conditionalFormatting>
  <conditionalFormatting sqref="Q1244">
    <cfRule type="expression" dxfId="6033" priority="3311">
      <formula>ISTEXT($Q$1244)</formula>
    </cfRule>
  </conditionalFormatting>
  <conditionalFormatting sqref="Q1244">
    <cfRule type="cellIs" dxfId="6032" priority="3310" operator="lessThan">
      <formula>0</formula>
    </cfRule>
  </conditionalFormatting>
  <conditionalFormatting sqref="R1244">
    <cfRule type="cellIs" dxfId="6031" priority="3309" operator="greaterThan">
      <formula>5000000</formula>
    </cfRule>
  </conditionalFormatting>
  <conditionalFormatting sqref="R1244">
    <cfRule type="expression" dxfId="6030" priority="3308">
      <formula>ISTEXT($R$1244)</formula>
    </cfRule>
  </conditionalFormatting>
  <conditionalFormatting sqref="R1244">
    <cfRule type="cellIs" dxfId="6029" priority="3307" operator="lessThan">
      <formula>0</formula>
    </cfRule>
  </conditionalFormatting>
  <conditionalFormatting sqref="S1244">
    <cfRule type="cellIs" dxfId="6028" priority="3306" operator="greaterThan">
      <formula>5000000</formula>
    </cfRule>
  </conditionalFormatting>
  <conditionalFormatting sqref="S1244">
    <cfRule type="expression" dxfId="6027" priority="3305">
      <formula>ISTEXT($S$1244)</formula>
    </cfRule>
  </conditionalFormatting>
  <conditionalFormatting sqref="S1244">
    <cfRule type="cellIs" dxfId="6026" priority="3304" operator="lessThan">
      <formula>0</formula>
    </cfRule>
  </conditionalFormatting>
  <conditionalFormatting sqref="T1244">
    <cfRule type="cellIs" dxfId="6025" priority="3303" operator="greaterThan">
      <formula>5000000</formula>
    </cfRule>
  </conditionalFormatting>
  <conditionalFormatting sqref="T1244">
    <cfRule type="expression" dxfId="6024" priority="3302">
      <formula>ISTEXT($T$1244)</formula>
    </cfRule>
  </conditionalFormatting>
  <conditionalFormatting sqref="T1244">
    <cfRule type="cellIs" dxfId="6023" priority="3301" operator="lessThan">
      <formula>0</formula>
    </cfRule>
  </conditionalFormatting>
  <conditionalFormatting sqref="U1244">
    <cfRule type="cellIs" dxfId="6022" priority="3300" operator="greaterThan">
      <formula>5000000</formula>
    </cfRule>
  </conditionalFormatting>
  <conditionalFormatting sqref="U1244">
    <cfRule type="expression" dxfId="6021" priority="3299">
      <formula>ISTEXT($U$1244)</formula>
    </cfRule>
  </conditionalFormatting>
  <conditionalFormatting sqref="U1244">
    <cfRule type="cellIs" dxfId="6020" priority="3298" operator="lessThan">
      <formula>0</formula>
    </cfRule>
  </conditionalFormatting>
  <conditionalFormatting sqref="V1244">
    <cfRule type="cellIs" dxfId="6019" priority="3297" operator="greaterThan">
      <formula>5000000</formula>
    </cfRule>
  </conditionalFormatting>
  <conditionalFormatting sqref="V1244">
    <cfRule type="expression" dxfId="6018" priority="3296">
      <formula>ISTEXT($V$1244)</formula>
    </cfRule>
  </conditionalFormatting>
  <conditionalFormatting sqref="V1244">
    <cfRule type="cellIs" dxfId="6017" priority="3295" operator="lessThan">
      <formula>0</formula>
    </cfRule>
  </conditionalFormatting>
  <conditionalFormatting sqref="W1244">
    <cfRule type="cellIs" dxfId="6016" priority="3294" operator="greaterThan">
      <formula>5000000</formula>
    </cfRule>
  </conditionalFormatting>
  <conditionalFormatting sqref="W1244">
    <cfRule type="expression" dxfId="6015" priority="3293">
      <formula>ISTEXT($W$1244)</formula>
    </cfRule>
  </conditionalFormatting>
  <conditionalFormatting sqref="W1244">
    <cfRule type="cellIs" dxfId="6014" priority="3292" operator="lessThan">
      <formula>0</formula>
    </cfRule>
  </conditionalFormatting>
  <conditionalFormatting sqref="X1244">
    <cfRule type="cellIs" dxfId="6013" priority="3291" operator="greaterThan">
      <formula>5000000</formula>
    </cfRule>
  </conditionalFormatting>
  <conditionalFormatting sqref="X1244">
    <cfRule type="expression" dxfId="6012" priority="3290">
      <formula>ISTEXT($X$1244)</formula>
    </cfRule>
  </conditionalFormatting>
  <conditionalFormatting sqref="X1244">
    <cfRule type="cellIs" dxfId="6011" priority="3289" operator="lessThan">
      <formula>0</formula>
    </cfRule>
  </conditionalFormatting>
  <conditionalFormatting sqref="Y1244">
    <cfRule type="cellIs" dxfId="6010" priority="3288" operator="greaterThan">
      <formula>5000000</formula>
    </cfRule>
  </conditionalFormatting>
  <conditionalFormatting sqref="Y1244">
    <cfRule type="expression" dxfId="6009" priority="3287">
      <formula>ISTEXT($Y$1244)</formula>
    </cfRule>
  </conditionalFormatting>
  <conditionalFormatting sqref="Y1244">
    <cfRule type="cellIs" dxfId="6008" priority="3286" operator="lessThan">
      <formula>0</formula>
    </cfRule>
  </conditionalFormatting>
  <conditionalFormatting sqref="Z1244">
    <cfRule type="cellIs" dxfId="6007" priority="3285" operator="greaterThan">
      <formula>5000000</formula>
    </cfRule>
  </conditionalFormatting>
  <conditionalFormatting sqref="Z1244">
    <cfRule type="expression" dxfId="6006" priority="3284">
      <formula>ISTEXT($Z$1244)</formula>
    </cfRule>
  </conditionalFormatting>
  <conditionalFormatting sqref="Z1244">
    <cfRule type="cellIs" dxfId="6005" priority="3283" operator="lessThan">
      <formula>0</formula>
    </cfRule>
  </conditionalFormatting>
  <conditionalFormatting sqref="E1245">
    <cfRule type="cellIs" dxfId="6004" priority="3282" operator="greaterThan">
      <formula>5000000</formula>
    </cfRule>
  </conditionalFormatting>
  <conditionalFormatting sqref="E1245">
    <cfRule type="expression" dxfId="6003" priority="3281">
      <formula>ISTEXT($E$1245)</formula>
    </cfRule>
  </conditionalFormatting>
  <conditionalFormatting sqref="E1245">
    <cfRule type="cellIs" dxfId="6002" priority="3280" operator="lessThan">
      <formula>0</formula>
    </cfRule>
  </conditionalFormatting>
  <conditionalFormatting sqref="F1245">
    <cfRule type="cellIs" dxfId="6001" priority="3279" operator="greaterThan">
      <formula>5000000</formula>
    </cfRule>
  </conditionalFormatting>
  <conditionalFormatting sqref="F1245">
    <cfRule type="expression" dxfId="6000" priority="3278">
      <formula>ISTEXT($F$1245)</formula>
    </cfRule>
  </conditionalFormatting>
  <conditionalFormatting sqref="F1245">
    <cfRule type="cellIs" dxfId="5999" priority="3277" operator="lessThan">
      <formula>0</formula>
    </cfRule>
  </conditionalFormatting>
  <conditionalFormatting sqref="G1245">
    <cfRule type="cellIs" dxfId="5998" priority="3276" operator="greaterThan">
      <formula>5000000</formula>
    </cfRule>
  </conditionalFormatting>
  <conditionalFormatting sqref="G1245">
    <cfRule type="expression" dxfId="5997" priority="3275">
      <formula>ISTEXT($G$1245)</formula>
    </cfRule>
  </conditionalFormatting>
  <conditionalFormatting sqref="G1245">
    <cfRule type="cellIs" dxfId="5996" priority="3274" operator="lessThan">
      <formula>0</formula>
    </cfRule>
  </conditionalFormatting>
  <conditionalFormatting sqref="H1245">
    <cfRule type="cellIs" dxfId="5995" priority="3273" operator="greaterThan">
      <formula>5000000</formula>
    </cfRule>
  </conditionalFormatting>
  <conditionalFormatting sqref="H1245">
    <cfRule type="expression" dxfId="5994" priority="3272">
      <formula>ISTEXT($H$1245)</formula>
    </cfRule>
  </conditionalFormatting>
  <conditionalFormatting sqref="H1245">
    <cfRule type="cellIs" dxfId="5993" priority="3271" operator="lessThan">
      <formula>0</formula>
    </cfRule>
  </conditionalFormatting>
  <conditionalFormatting sqref="I1245">
    <cfRule type="cellIs" dxfId="5992" priority="3270" operator="greaterThan">
      <formula>5000000</formula>
    </cfRule>
  </conditionalFormatting>
  <conditionalFormatting sqref="I1245">
    <cfRule type="expression" dxfId="5991" priority="3269">
      <formula>ISTEXT($I$1245)</formula>
    </cfRule>
  </conditionalFormatting>
  <conditionalFormatting sqref="I1245">
    <cfRule type="cellIs" dxfId="5990" priority="3268" operator="lessThan">
      <formula>0</formula>
    </cfRule>
  </conditionalFormatting>
  <conditionalFormatting sqref="J1245">
    <cfRule type="cellIs" dxfId="5989" priority="3267" operator="greaterThan">
      <formula>5000000</formula>
    </cfRule>
  </conditionalFormatting>
  <conditionalFormatting sqref="J1245">
    <cfRule type="expression" dxfId="5988" priority="3266">
      <formula>ISTEXT($J$1245)</formula>
    </cfRule>
  </conditionalFormatting>
  <conditionalFormatting sqref="J1245">
    <cfRule type="cellIs" dxfId="5987" priority="3265" operator="lessThan">
      <formula>0</formula>
    </cfRule>
  </conditionalFormatting>
  <conditionalFormatting sqref="K1245">
    <cfRule type="cellIs" dxfId="5986" priority="3264" operator="greaterThan">
      <formula>5000000</formula>
    </cfRule>
  </conditionalFormatting>
  <conditionalFormatting sqref="K1245">
    <cfRule type="expression" dxfId="5985" priority="3263">
      <formula>ISTEXT($K$1245)</formula>
    </cfRule>
  </conditionalFormatting>
  <conditionalFormatting sqref="K1245">
    <cfRule type="cellIs" dxfId="5984" priority="3262" operator="lessThan">
      <formula>0</formula>
    </cfRule>
  </conditionalFormatting>
  <conditionalFormatting sqref="L1245">
    <cfRule type="cellIs" dxfId="5983" priority="3261" operator="greaterThan">
      <formula>5000000</formula>
    </cfRule>
  </conditionalFormatting>
  <conditionalFormatting sqref="L1245">
    <cfRule type="expression" dxfId="5982" priority="3260">
      <formula>ISTEXT($L$1245)</formula>
    </cfRule>
  </conditionalFormatting>
  <conditionalFormatting sqref="L1245">
    <cfRule type="cellIs" dxfId="5981" priority="3259" operator="lessThan">
      <formula>0</formula>
    </cfRule>
  </conditionalFormatting>
  <conditionalFormatting sqref="M1245">
    <cfRule type="cellIs" dxfId="5980" priority="3258" operator="greaterThan">
      <formula>5000000</formula>
    </cfRule>
  </conditionalFormatting>
  <conditionalFormatting sqref="M1245">
    <cfRule type="expression" dxfId="5979" priority="3257">
      <formula>ISTEXT($M$1245)</formula>
    </cfRule>
  </conditionalFormatting>
  <conditionalFormatting sqref="M1245">
    <cfRule type="cellIs" dxfId="5978" priority="3256" operator="lessThan">
      <formula>0</formula>
    </cfRule>
  </conditionalFormatting>
  <conditionalFormatting sqref="N1245">
    <cfRule type="cellIs" dxfId="5977" priority="3255" operator="greaterThan">
      <formula>5000000</formula>
    </cfRule>
  </conditionalFormatting>
  <conditionalFormatting sqref="N1245">
    <cfRule type="expression" dxfId="5976" priority="3254">
      <formula>ISTEXT($N$1245)</formula>
    </cfRule>
  </conditionalFormatting>
  <conditionalFormatting sqref="N1245">
    <cfRule type="cellIs" dxfId="5975" priority="3253" operator="lessThan">
      <formula>0</formula>
    </cfRule>
  </conditionalFormatting>
  <conditionalFormatting sqref="O1245">
    <cfRule type="cellIs" dxfId="5974" priority="3252" operator="greaterThan">
      <formula>5000000</formula>
    </cfRule>
  </conditionalFormatting>
  <conditionalFormatting sqref="O1245">
    <cfRule type="expression" dxfId="5973" priority="3251">
      <formula>ISTEXT($O$1245)</formula>
    </cfRule>
  </conditionalFormatting>
  <conditionalFormatting sqref="O1245">
    <cfRule type="cellIs" dxfId="5972" priority="3250" operator="lessThan">
      <formula>0</formula>
    </cfRule>
  </conditionalFormatting>
  <conditionalFormatting sqref="P1245">
    <cfRule type="cellIs" dxfId="5971" priority="3249" operator="greaterThan">
      <formula>5000000</formula>
    </cfRule>
  </conditionalFormatting>
  <conditionalFormatting sqref="P1245">
    <cfRule type="expression" dxfId="5970" priority="3248">
      <formula>ISTEXT($P$1245)</formula>
    </cfRule>
  </conditionalFormatting>
  <conditionalFormatting sqref="P1245">
    <cfRule type="cellIs" dxfId="5969" priority="3247" operator="lessThan">
      <formula>0</formula>
    </cfRule>
  </conditionalFormatting>
  <conditionalFormatting sqref="Q1245">
    <cfRule type="cellIs" dxfId="5968" priority="3246" operator="greaterThan">
      <formula>5000000</formula>
    </cfRule>
  </conditionalFormatting>
  <conditionalFormatting sqref="Q1245">
    <cfRule type="expression" dxfId="5967" priority="3245">
      <formula>ISTEXT($Q$1245)</formula>
    </cfRule>
  </conditionalFormatting>
  <conditionalFormatting sqref="Q1245">
    <cfRule type="cellIs" dxfId="5966" priority="3244" operator="lessThan">
      <formula>0</formula>
    </cfRule>
  </conditionalFormatting>
  <conditionalFormatting sqref="R1245">
    <cfRule type="cellIs" dxfId="5965" priority="3243" operator="greaterThan">
      <formula>5000000</formula>
    </cfRule>
  </conditionalFormatting>
  <conditionalFormatting sqref="R1245">
    <cfRule type="expression" dxfId="5964" priority="3242">
      <formula>ISTEXT($R$1245)</formula>
    </cfRule>
  </conditionalFormatting>
  <conditionalFormatting sqref="R1245">
    <cfRule type="cellIs" dxfId="5963" priority="3241" operator="lessThan">
      <formula>0</formula>
    </cfRule>
  </conditionalFormatting>
  <conditionalFormatting sqref="S1245">
    <cfRule type="cellIs" dxfId="5962" priority="3240" operator="greaterThan">
      <formula>5000000</formula>
    </cfRule>
  </conditionalFormatting>
  <conditionalFormatting sqref="S1245">
    <cfRule type="expression" dxfId="5961" priority="3239">
      <formula>ISTEXT($S$1245)</formula>
    </cfRule>
  </conditionalFormatting>
  <conditionalFormatting sqref="S1245">
    <cfRule type="cellIs" dxfId="5960" priority="3238" operator="lessThan">
      <formula>0</formula>
    </cfRule>
  </conditionalFormatting>
  <conditionalFormatting sqref="T1245">
    <cfRule type="cellIs" dxfId="5959" priority="3237" operator="greaterThan">
      <formula>5000000</formula>
    </cfRule>
  </conditionalFormatting>
  <conditionalFormatting sqref="T1245">
    <cfRule type="expression" dxfId="5958" priority="3236">
      <formula>ISTEXT($T$1245)</formula>
    </cfRule>
  </conditionalFormatting>
  <conditionalFormatting sqref="T1245">
    <cfRule type="cellIs" dxfId="5957" priority="3235" operator="lessThan">
      <formula>0</formula>
    </cfRule>
  </conditionalFormatting>
  <conditionalFormatting sqref="U1245">
    <cfRule type="cellIs" dxfId="5956" priority="3234" operator="greaterThan">
      <formula>5000000</formula>
    </cfRule>
  </conditionalFormatting>
  <conditionalFormatting sqref="U1245">
    <cfRule type="expression" dxfId="5955" priority="3233">
      <formula>ISTEXT($U$1245)</formula>
    </cfRule>
  </conditionalFormatting>
  <conditionalFormatting sqref="U1245">
    <cfRule type="cellIs" dxfId="5954" priority="3232" operator="lessThan">
      <formula>0</formula>
    </cfRule>
  </conditionalFormatting>
  <conditionalFormatting sqref="V1245">
    <cfRule type="cellIs" dxfId="5953" priority="3231" operator="greaterThan">
      <formula>5000000</formula>
    </cfRule>
  </conditionalFormatting>
  <conditionalFormatting sqref="V1245">
    <cfRule type="expression" dxfId="5952" priority="3230">
      <formula>ISTEXT($V$1245)</formula>
    </cfRule>
  </conditionalFormatting>
  <conditionalFormatting sqref="V1245">
    <cfRule type="cellIs" dxfId="5951" priority="3229" operator="lessThan">
      <formula>0</formula>
    </cfRule>
  </conditionalFormatting>
  <conditionalFormatting sqref="W1245">
    <cfRule type="cellIs" dxfId="5950" priority="3228" operator="greaterThan">
      <formula>5000000</formula>
    </cfRule>
  </conditionalFormatting>
  <conditionalFormatting sqref="W1245">
    <cfRule type="expression" dxfId="5949" priority="3227">
      <formula>ISTEXT($W$1245)</formula>
    </cfRule>
  </conditionalFormatting>
  <conditionalFormatting sqref="W1245">
    <cfRule type="cellIs" dxfId="5948" priority="3226" operator="lessThan">
      <formula>0</formula>
    </cfRule>
  </conditionalFormatting>
  <conditionalFormatting sqref="X1245">
    <cfRule type="cellIs" dxfId="5947" priority="3225" operator="greaterThan">
      <formula>5000000</formula>
    </cfRule>
  </conditionalFormatting>
  <conditionalFormatting sqref="X1245">
    <cfRule type="expression" dxfId="5946" priority="3224">
      <formula>ISTEXT($X$1245)</formula>
    </cfRule>
  </conditionalFormatting>
  <conditionalFormatting sqref="X1245">
    <cfRule type="cellIs" dxfId="5945" priority="3223" operator="lessThan">
      <formula>0</formula>
    </cfRule>
  </conditionalFormatting>
  <conditionalFormatting sqref="Y1245">
    <cfRule type="cellIs" dxfId="5944" priority="3222" operator="greaterThan">
      <formula>5000000</formula>
    </cfRule>
  </conditionalFormatting>
  <conditionalFormatting sqref="Y1245">
    <cfRule type="expression" dxfId="5943" priority="3221">
      <formula>ISTEXT($Y$1245)</formula>
    </cfRule>
  </conditionalFormatting>
  <conditionalFormatting sqref="Y1245">
    <cfRule type="cellIs" dxfId="5942" priority="3220" operator="lessThan">
      <formula>0</formula>
    </cfRule>
  </conditionalFormatting>
  <conditionalFormatting sqref="Z1245">
    <cfRule type="cellIs" dxfId="5941" priority="3219" operator="greaterThan">
      <formula>5000000</formula>
    </cfRule>
  </conditionalFormatting>
  <conditionalFormatting sqref="Z1245">
    <cfRule type="expression" dxfId="5940" priority="3218">
      <formula>ISTEXT($Z$1245)</formula>
    </cfRule>
  </conditionalFormatting>
  <conditionalFormatting sqref="Z1245">
    <cfRule type="cellIs" dxfId="5939" priority="3217" operator="lessThan">
      <formula>0</formula>
    </cfRule>
  </conditionalFormatting>
  <conditionalFormatting sqref="E1246">
    <cfRule type="cellIs" dxfId="5938" priority="3216" operator="greaterThan">
      <formula>5000000</formula>
    </cfRule>
  </conditionalFormatting>
  <conditionalFormatting sqref="E1246">
    <cfRule type="expression" dxfId="5937" priority="3215">
      <formula>ISTEXT($E$1246)</formula>
    </cfRule>
  </conditionalFormatting>
  <conditionalFormatting sqref="E1246">
    <cfRule type="cellIs" dxfId="5936" priority="3214" operator="lessThan">
      <formula>0</formula>
    </cfRule>
  </conditionalFormatting>
  <conditionalFormatting sqref="E1247">
    <cfRule type="cellIs" dxfId="5935" priority="3213" operator="greaterThan">
      <formula>5000000</formula>
    </cfRule>
  </conditionalFormatting>
  <conditionalFormatting sqref="E1247">
    <cfRule type="expression" dxfId="5934" priority="3212">
      <formula>ISTEXT($E$1247)</formula>
    </cfRule>
  </conditionalFormatting>
  <conditionalFormatting sqref="E1247">
    <cfRule type="cellIs" dxfId="5933" priority="3211" operator="lessThan">
      <formula>0</formula>
    </cfRule>
  </conditionalFormatting>
  <conditionalFormatting sqref="E1248">
    <cfRule type="cellIs" dxfId="5932" priority="3210" operator="greaterThan">
      <formula>5000000</formula>
    </cfRule>
  </conditionalFormatting>
  <conditionalFormatting sqref="E1248">
    <cfRule type="expression" dxfId="5931" priority="3209">
      <formula>ISTEXT($E$1248)</formula>
    </cfRule>
  </conditionalFormatting>
  <conditionalFormatting sqref="E1248">
    <cfRule type="cellIs" dxfId="5930" priority="3208" operator="lessThan">
      <formula>0</formula>
    </cfRule>
  </conditionalFormatting>
  <conditionalFormatting sqref="F1248">
    <cfRule type="cellIs" dxfId="5929" priority="3207" operator="greaterThan">
      <formula>5000000</formula>
    </cfRule>
  </conditionalFormatting>
  <conditionalFormatting sqref="F1248">
    <cfRule type="expression" dxfId="5928" priority="3206">
      <formula>ISTEXT($F$1248)</formula>
    </cfRule>
  </conditionalFormatting>
  <conditionalFormatting sqref="F1248">
    <cfRule type="cellIs" dxfId="5927" priority="3205" operator="lessThan">
      <formula>0</formula>
    </cfRule>
  </conditionalFormatting>
  <conditionalFormatting sqref="G1248">
    <cfRule type="cellIs" dxfId="5926" priority="3204" operator="greaterThan">
      <formula>5000000</formula>
    </cfRule>
  </conditionalFormatting>
  <conditionalFormatting sqref="G1248">
    <cfRule type="expression" dxfId="5925" priority="3203">
      <formula>ISTEXT($G$1248)</formula>
    </cfRule>
  </conditionalFormatting>
  <conditionalFormatting sqref="G1248">
    <cfRule type="cellIs" dxfId="5924" priority="3202" operator="lessThan">
      <formula>0</formula>
    </cfRule>
  </conditionalFormatting>
  <conditionalFormatting sqref="H1248">
    <cfRule type="cellIs" dxfId="5923" priority="3201" operator="greaterThan">
      <formula>5000000</formula>
    </cfRule>
  </conditionalFormatting>
  <conditionalFormatting sqref="H1248">
    <cfRule type="expression" dxfId="5922" priority="3200">
      <formula>ISTEXT($H$1248)</formula>
    </cfRule>
  </conditionalFormatting>
  <conditionalFormatting sqref="H1248">
    <cfRule type="cellIs" dxfId="5921" priority="3199" operator="lessThan">
      <formula>0</formula>
    </cfRule>
  </conditionalFormatting>
  <conditionalFormatting sqref="I1248">
    <cfRule type="cellIs" dxfId="5920" priority="3198" operator="greaterThan">
      <formula>5000000</formula>
    </cfRule>
  </conditionalFormatting>
  <conditionalFormatting sqref="I1248">
    <cfRule type="expression" dxfId="5919" priority="3197">
      <formula>ISTEXT($I$1248)</formula>
    </cfRule>
  </conditionalFormatting>
  <conditionalFormatting sqref="I1248">
    <cfRule type="cellIs" dxfId="5918" priority="3196" operator="lessThan">
      <formula>0</formula>
    </cfRule>
  </conditionalFormatting>
  <conditionalFormatting sqref="J1248">
    <cfRule type="cellIs" dxfId="5917" priority="3195" operator="greaterThan">
      <formula>5000000</formula>
    </cfRule>
  </conditionalFormatting>
  <conditionalFormatting sqref="J1248">
    <cfRule type="expression" dxfId="5916" priority="3194">
      <formula>ISTEXT($J$1248)</formula>
    </cfRule>
  </conditionalFormatting>
  <conditionalFormatting sqref="J1248">
    <cfRule type="cellIs" dxfId="5915" priority="3193" operator="lessThan">
      <formula>0</formula>
    </cfRule>
  </conditionalFormatting>
  <conditionalFormatting sqref="K1248">
    <cfRule type="cellIs" dxfId="5914" priority="3192" operator="greaterThan">
      <formula>5000000</formula>
    </cfRule>
  </conditionalFormatting>
  <conditionalFormatting sqref="K1248">
    <cfRule type="expression" dxfId="5913" priority="3191">
      <formula>ISTEXT($K$1248)</formula>
    </cfRule>
  </conditionalFormatting>
  <conditionalFormatting sqref="K1248">
    <cfRule type="cellIs" dxfId="5912" priority="3190" operator="lessThan">
      <formula>0</formula>
    </cfRule>
  </conditionalFormatting>
  <conditionalFormatting sqref="L1248">
    <cfRule type="cellIs" dxfId="5911" priority="3189" operator="greaterThan">
      <formula>5000000</formula>
    </cfRule>
  </conditionalFormatting>
  <conditionalFormatting sqref="L1248">
    <cfRule type="expression" dxfId="5910" priority="3188">
      <formula>ISTEXT($L$1248)</formula>
    </cfRule>
  </conditionalFormatting>
  <conditionalFormatting sqref="L1248">
    <cfRule type="cellIs" dxfId="5909" priority="3187" operator="lessThan">
      <formula>0</formula>
    </cfRule>
  </conditionalFormatting>
  <conditionalFormatting sqref="M1248">
    <cfRule type="cellIs" dxfId="5908" priority="3186" operator="greaterThan">
      <formula>5000000</formula>
    </cfRule>
  </conditionalFormatting>
  <conditionalFormatting sqref="M1248">
    <cfRule type="expression" dxfId="5907" priority="3185">
      <formula>ISTEXT($M$1248)</formula>
    </cfRule>
  </conditionalFormatting>
  <conditionalFormatting sqref="M1248">
    <cfRule type="cellIs" dxfId="5906" priority="3184" operator="lessThan">
      <formula>0</formula>
    </cfRule>
  </conditionalFormatting>
  <conditionalFormatting sqref="N1248">
    <cfRule type="cellIs" dxfId="5905" priority="3183" operator="greaterThan">
      <formula>5000000</formula>
    </cfRule>
  </conditionalFormatting>
  <conditionalFormatting sqref="N1248">
    <cfRule type="expression" dxfId="5904" priority="3182">
      <formula>ISTEXT($N$1248)</formula>
    </cfRule>
  </conditionalFormatting>
  <conditionalFormatting sqref="N1248">
    <cfRule type="cellIs" dxfId="5903" priority="3181" operator="lessThan">
      <formula>0</formula>
    </cfRule>
  </conditionalFormatting>
  <conditionalFormatting sqref="O1248">
    <cfRule type="cellIs" dxfId="5902" priority="3180" operator="greaterThan">
      <formula>5000000</formula>
    </cfRule>
  </conditionalFormatting>
  <conditionalFormatting sqref="O1248">
    <cfRule type="expression" dxfId="5901" priority="3179">
      <formula>ISTEXT($O$1248)</formula>
    </cfRule>
  </conditionalFormatting>
  <conditionalFormatting sqref="O1248">
    <cfRule type="cellIs" dxfId="5900" priority="3178" operator="lessThan">
      <formula>0</formula>
    </cfRule>
  </conditionalFormatting>
  <conditionalFormatting sqref="P1248">
    <cfRule type="cellIs" dxfId="5899" priority="3177" operator="greaterThan">
      <formula>5000000</formula>
    </cfRule>
  </conditionalFormatting>
  <conditionalFormatting sqref="P1248">
    <cfRule type="expression" dxfId="5898" priority="3176">
      <formula>ISTEXT($P$1248)</formula>
    </cfRule>
  </conditionalFormatting>
  <conditionalFormatting sqref="P1248">
    <cfRule type="cellIs" dxfId="5897" priority="3175" operator="lessThan">
      <formula>0</formula>
    </cfRule>
  </conditionalFormatting>
  <conditionalFormatting sqref="Q1248">
    <cfRule type="cellIs" dxfId="5896" priority="3174" operator="greaterThan">
      <formula>5000000</formula>
    </cfRule>
  </conditionalFormatting>
  <conditionalFormatting sqref="Q1248">
    <cfRule type="expression" dxfId="5895" priority="3173">
      <formula>ISTEXT($Q$1248)</formula>
    </cfRule>
  </conditionalFormatting>
  <conditionalFormatting sqref="Q1248">
    <cfRule type="cellIs" dxfId="5894" priority="3172" operator="lessThan">
      <formula>0</formula>
    </cfRule>
  </conditionalFormatting>
  <conditionalFormatting sqref="R1248">
    <cfRule type="cellIs" dxfId="5893" priority="3171" operator="greaterThan">
      <formula>5000000</formula>
    </cfRule>
  </conditionalFormatting>
  <conditionalFormatting sqref="R1248">
    <cfRule type="expression" dxfId="5892" priority="3170">
      <formula>ISTEXT($R$1248)</formula>
    </cfRule>
  </conditionalFormatting>
  <conditionalFormatting sqref="R1248">
    <cfRule type="cellIs" dxfId="5891" priority="3169" operator="lessThan">
      <formula>0</formula>
    </cfRule>
  </conditionalFormatting>
  <conditionalFormatting sqref="S1248">
    <cfRule type="cellIs" dxfId="5890" priority="3168" operator="greaterThan">
      <formula>5000000</formula>
    </cfRule>
  </conditionalFormatting>
  <conditionalFormatting sqref="S1248">
    <cfRule type="expression" dxfId="5889" priority="3167">
      <formula>ISTEXT($S$1248)</formula>
    </cfRule>
  </conditionalFormatting>
  <conditionalFormatting sqref="S1248">
    <cfRule type="cellIs" dxfId="5888" priority="3166" operator="lessThan">
      <formula>0</formula>
    </cfRule>
  </conditionalFormatting>
  <conditionalFormatting sqref="T1248">
    <cfRule type="cellIs" dxfId="5887" priority="3165" operator="greaterThan">
      <formula>5000000</formula>
    </cfRule>
  </conditionalFormatting>
  <conditionalFormatting sqref="T1248">
    <cfRule type="expression" dxfId="5886" priority="3164">
      <formula>ISTEXT($T$1248)</formula>
    </cfRule>
  </conditionalFormatting>
  <conditionalFormatting sqref="T1248">
    <cfRule type="cellIs" dxfId="5885" priority="3163" operator="lessThan">
      <formula>0</formula>
    </cfRule>
  </conditionalFormatting>
  <conditionalFormatting sqref="U1248">
    <cfRule type="cellIs" dxfId="5884" priority="3162" operator="greaterThan">
      <formula>5000000</formula>
    </cfRule>
  </conditionalFormatting>
  <conditionalFormatting sqref="U1248">
    <cfRule type="expression" dxfId="5883" priority="3161">
      <formula>ISTEXT($U$1248)</formula>
    </cfRule>
  </conditionalFormatting>
  <conditionalFormatting sqref="U1248">
    <cfRule type="cellIs" dxfId="5882" priority="3160" operator="lessThan">
      <formula>0</formula>
    </cfRule>
  </conditionalFormatting>
  <conditionalFormatting sqref="V1248">
    <cfRule type="cellIs" dxfId="5881" priority="3159" operator="greaterThan">
      <formula>5000000</formula>
    </cfRule>
  </conditionalFormatting>
  <conditionalFormatting sqref="V1248">
    <cfRule type="expression" dxfId="5880" priority="3158">
      <formula>ISTEXT($V$1248)</formula>
    </cfRule>
  </conditionalFormatting>
  <conditionalFormatting sqref="V1248">
    <cfRule type="cellIs" dxfId="5879" priority="3157" operator="lessThan">
      <formula>0</formula>
    </cfRule>
  </conditionalFormatting>
  <conditionalFormatting sqref="W1248">
    <cfRule type="cellIs" dxfId="5878" priority="3156" operator="greaterThan">
      <formula>5000000</formula>
    </cfRule>
  </conditionalFormatting>
  <conditionalFormatting sqref="W1248">
    <cfRule type="expression" dxfId="5877" priority="3155">
      <formula>ISTEXT($W$1248)</formula>
    </cfRule>
  </conditionalFormatting>
  <conditionalFormatting sqref="W1248">
    <cfRule type="cellIs" dxfId="5876" priority="3154" operator="lessThan">
      <formula>0</formula>
    </cfRule>
  </conditionalFormatting>
  <conditionalFormatting sqref="X1248">
    <cfRule type="cellIs" dxfId="5875" priority="3153" operator="greaterThan">
      <formula>5000000</formula>
    </cfRule>
  </conditionalFormatting>
  <conditionalFormatting sqref="X1248">
    <cfRule type="expression" dxfId="5874" priority="3152">
      <formula>ISTEXT($X$1248)</formula>
    </cfRule>
  </conditionalFormatting>
  <conditionalFormatting sqref="X1248">
    <cfRule type="cellIs" dxfId="5873" priority="3151" operator="lessThan">
      <formula>0</formula>
    </cfRule>
  </conditionalFormatting>
  <conditionalFormatting sqref="Y1248">
    <cfRule type="cellIs" dxfId="5872" priority="3150" operator="greaterThan">
      <formula>5000000</formula>
    </cfRule>
  </conditionalFormatting>
  <conditionalFormatting sqref="Y1248">
    <cfRule type="expression" dxfId="5871" priority="3149">
      <formula>ISTEXT($Y$1248)</formula>
    </cfRule>
  </conditionalFormatting>
  <conditionalFormatting sqref="Y1248">
    <cfRule type="cellIs" dxfId="5870" priority="3148" operator="lessThan">
      <formula>0</formula>
    </cfRule>
  </conditionalFormatting>
  <conditionalFormatting sqref="Z1248">
    <cfRule type="cellIs" dxfId="5869" priority="3147" operator="greaterThan">
      <formula>5000000</formula>
    </cfRule>
  </conditionalFormatting>
  <conditionalFormatting sqref="Z1248">
    <cfRule type="expression" dxfId="5868" priority="3146">
      <formula>ISTEXT($Z$1248)</formula>
    </cfRule>
  </conditionalFormatting>
  <conditionalFormatting sqref="Z1248">
    <cfRule type="cellIs" dxfId="5867" priority="3145" operator="lessThan">
      <formula>0</formula>
    </cfRule>
  </conditionalFormatting>
  <conditionalFormatting sqref="E1249">
    <cfRule type="cellIs" dxfId="5866" priority="3144" operator="greaterThan">
      <formula>5000000</formula>
    </cfRule>
  </conditionalFormatting>
  <conditionalFormatting sqref="E1249">
    <cfRule type="expression" dxfId="5865" priority="3143">
      <formula>ISTEXT($E$1249)</formula>
    </cfRule>
  </conditionalFormatting>
  <conditionalFormatting sqref="E1249">
    <cfRule type="cellIs" dxfId="5864" priority="3142" operator="lessThan">
      <formula>0</formula>
    </cfRule>
  </conditionalFormatting>
  <conditionalFormatting sqref="F1249">
    <cfRule type="cellIs" dxfId="5863" priority="3141" operator="greaterThan">
      <formula>5000000</formula>
    </cfRule>
  </conditionalFormatting>
  <conditionalFormatting sqref="F1249">
    <cfRule type="expression" dxfId="5862" priority="3140">
      <formula>ISTEXT($F$1249)</formula>
    </cfRule>
  </conditionalFormatting>
  <conditionalFormatting sqref="F1249">
    <cfRule type="cellIs" dxfId="5861" priority="3139" operator="lessThan">
      <formula>0</formula>
    </cfRule>
  </conditionalFormatting>
  <conditionalFormatting sqref="G1249">
    <cfRule type="cellIs" dxfId="5860" priority="3138" operator="greaterThan">
      <formula>5000000</formula>
    </cfRule>
  </conditionalFormatting>
  <conditionalFormatting sqref="G1249">
    <cfRule type="expression" dxfId="5859" priority="3137">
      <formula>ISTEXT($G$1249)</formula>
    </cfRule>
  </conditionalFormatting>
  <conditionalFormatting sqref="G1249">
    <cfRule type="cellIs" dxfId="5858" priority="3136" operator="lessThan">
      <formula>0</formula>
    </cfRule>
  </conditionalFormatting>
  <conditionalFormatting sqref="H1249">
    <cfRule type="cellIs" dxfId="5857" priority="3135" operator="greaterThan">
      <formula>5000000</formula>
    </cfRule>
  </conditionalFormatting>
  <conditionalFormatting sqref="H1249">
    <cfRule type="expression" dxfId="5856" priority="3134">
      <formula>ISTEXT($H$1249)</formula>
    </cfRule>
  </conditionalFormatting>
  <conditionalFormatting sqref="H1249">
    <cfRule type="cellIs" dxfId="5855" priority="3133" operator="lessThan">
      <formula>0</formula>
    </cfRule>
  </conditionalFormatting>
  <conditionalFormatting sqref="I1249">
    <cfRule type="cellIs" dxfId="5854" priority="3132" operator="greaterThan">
      <formula>5000000</formula>
    </cfRule>
  </conditionalFormatting>
  <conditionalFormatting sqref="I1249">
    <cfRule type="expression" dxfId="5853" priority="3131">
      <formula>ISTEXT($I$1249)</formula>
    </cfRule>
  </conditionalFormatting>
  <conditionalFormatting sqref="I1249">
    <cfRule type="cellIs" dxfId="5852" priority="3130" operator="lessThan">
      <formula>0</formula>
    </cfRule>
  </conditionalFormatting>
  <conditionalFormatting sqref="J1249">
    <cfRule type="cellIs" dxfId="5851" priority="3129" operator="greaterThan">
      <formula>5000000</formula>
    </cfRule>
  </conditionalFormatting>
  <conditionalFormatting sqref="J1249">
    <cfRule type="expression" dxfId="5850" priority="3128">
      <formula>ISTEXT($J$1249)</formula>
    </cfRule>
  </conditionalFormatting>
  <conditionalFormatting sqref="J1249">
    <cfRule type="cellIs" dxfId="5849" priority="3127" operator="lessThan">
      <formula>0</formula>
    </cfRule>
  </conditionalFormatting>
  <conditionalFormatting sqref="K1249">
    <cfRule type="cellIs" dxfId="5848" priority="3126" operator="greaterThan">
      <formula>5000000</formula>
    </cfRule>
  </conditionalFormatting>
  <conditionalFormatting sqref="K1249">
    <cfRule type="expression" dxfId="5847" priority="3125">
      <formula>ISTEXT($K$1249)</formula>
    </cfRule>
  </conditionalFormatting>
  <conditionalFormatting sqref="K1249">
    <cfRule type="cellIs" dxfId="5846" priority="3124" operator="lessThan">
      <formula>0</formula>
    </cfRule>
  </conditionalFormatting>
  <conditionalFormatting sqref="L1249">
    <cfRule type="cellIs" dxfId="5845" priority="3123" operator="greaterThan">
      <formula>5000000</formula>
    </cfRule>
  </conditionalFormatting>
  <conditionalFormatting sqref="L1249">
    <cfRule type="expression" dxfId="5844" priority="3122">
      <formula>ISTEXT($L$1249)</formula>
    </cfRule>
  </conditionalFormatting>
  <conditionalFormatting sqref="L1249">
    <cfRule type="cellIs" dxfId="5843" priority="3121" operator="lessThan">
      <formula>0</formula>
    </cfRule>
  </conditionalFormatting>
  <conditionalFormatting sqref="M1249">
    <cfRule type="cellIs" dxfId="5842" priority="3120" operator="greaterThan">
      <formula>5000000</formula>
    </cfRule>
  </conditionalFormatting>
  <conditionalFormatting sqref="M1249">
    <cfRule type="expression" dxfId="5841" priority="3119">
      <formula>ISTEXT($M$1249)</formula>
    </cfRule>
  </conditionalFormatting>
  <conditionalFormatting sqref="M1249">
    <cfRule type="cellIs" dxfId="5840" priority="3118" operator="lessThan">
      <formula>0</formula>
    </cfRule>
  </conditionalFormatting>
  <conditionalFormatting sqref="N1249">
    <cfRule type="cellIs" dxfId="5839" priority="3117" operator="greaterThan">
      <formula>5000000</formula>
    </cfRule>
  </conditionalFormatting>
  <conditionalFormatting sqref="N1249">
    <cfRule type="expression" dxfId="5838" priority="3116">
      <formula>ISTEXT($N$1249)</formula>
    </cfRule>
  </conditionalFormatting>
  <conditionalFormatting sqref="N1249">
    <cfRule type="cellIs" dxfId="5837" priority="3115" operator="lessThan">
      <formula>0</formula>
    </cfRule>
  </conditionalFormatting>
  <conditionalFormatting sqref="O1249">
    <cfRule type="cellIs" dxfId="5836" priority="3114" operator="greaterThan">
      <formula>5000000</formula>
    </cfRule>
  </conditionalFormatting>
  <conditionalFormatting sqref="O1249">
    <cfRule type="expression" dxfId="5835" priority="3113">
      <formula>ISTEXT($O$1249)</formula>
    </cfRule>
  </conditionalFormatting>
  <conditionalFormatting sqref="O1249">
    <cfRule type="cellIs" dxfId="5834" priority="3112" operator="lessThan">
      <formula>0</formula>
    </cfRule>
  </conditionalFormatting>
  <conditionalFormatting sqref="P1249">
    <cfRule type="cellIs" dxfId="5833" priority="3111" operator="greaterThan">
      <formula>5000000</formula>
    </cfRule>
  </conditionalFormatting>
  <conditionalFormatting sqref="P1249">
    <cfRule type="expression" dxfId="5832" priority="3110">
      <formula>ISTEXT($P$1249)</formula>
    </cfRule>
  </conditionalFormatting>
  <conditionalFormatting sqref="P1249">
    <cfRule type="cellIs" dxfId="5831" priority="3109" operator="lessThan">
      <formula>0</formula>
    </cfRule>
  </conditionalFormatting>
  <conditionalFormatting sqref="Q1249">
    <cfRule type="cellIs" dxfId="5830" priority="3108" operator="greaterThan">
      <formula>5000000</formula>
    </cfRule>
  </conditionalFormatting>
  <conditionalFormatting sqref="Q1249">
    <cfRule type="expression" dxfId="5829" priority="3107">
      <formula>ISTEXT($Q$1249)</formula>
    </cfRule>
  </conditionalFormatting>
  <conditionalFormatting sqref="Q1249">
    <cfRule type="cellIs" dxfId="5828" priority="3106" operator="lessThan">
      <formula>0</formula>
    </cfRule>
  </conditionalFormatting>
  <conditionalFormatting sqref="R1249">
    <cfRule type="cellIs" dxfId="5827" priority="3105" operator="greaterThan">
      <formula>5000000</formula>
    </cfRule>
  </conditionalFormatting>
  <conditionalFormatting sqref="R1249">
    <cfRule type="expression" dxfId="5826" priority="3104">
      <formula>ISTEXT($R$1249)</formula>
    </cfRule>
  </conditionalFormatting>
  <conditionalFormatting sqref="R1249">
    <cfRule type="cellIs" dxfId="5825" priority="3103" operator="lessThan">
      <formula>0</formula>
    </cfRule>
  </conditionalFormatting>
  <conditionalFormatting sqref="S1249">
    <cfRule type="cellIs" dxfId="5824" priority="3102" operator="greaterThan">
      <formula>5000000</formula>
    </cfRule>
  </conditionalFormatting>
  <conditionalFormatting sqref="S1249">
    <cfRule type="expression" dxfId="5823" priority="3101">
      <formula>ISTEXT($S$1249)</formula>
    </cfRule>
  </conditionalFormatting>
  <conditionalFormatting sqref="S1249">
    <cfRule type="cellIs" dxfId="5822" priority="3100" operator="lessThan">
      <formula>0</formula>
    </cfRule>
  </conditionalFormatting>
  <conditionalFormatting sqref="T1249">
    <cfRule type="cellIs" dxfId="5821" priority="3099" operator="greaterThan">
      <formula>5000000</formula>
    </cfRule>
  </conditionalFormatting>
  <conditionalFormatting sqref="T1249">
    <cfRule type="expression" dxfId="5820" priority="3098">
      <formula>ISTEXT($T$1249)</formula>
    </cfRule>
  </conditionalFormatting>
  <conditionalFormatting sqref="T1249">
    <cfRule type="cellIs" dxfId="5819" priority="3097" operator="lessThan">
      <formula>0</formula>
    </cfRule>
  </conditionalFormatting>
  <conditionalFormatting sqref="U1249">
    <cfRule type="cellIs" dxfId="5818" priority="3096" operator="greaterThan">
      <formula>5000000</formula>
    </cfRule>
  </conditionalFormatting>
  <conditionalFormatting sqref="U1249">
    <cfRule type="expression" dxfId="5817" priority="3095">
      <formula>ISTEXT($U$1249)</formula>
    </cfRule>
  </conditionalFormatting>
  <conditionalFormatting sqref="U1249">
    <cfRule type="cellIs" dxfId="5816" priority="3094" operator="lessThan">
      <formula>0</formula>
    </cfRule>
  </conditionalFormatting>
  <conditionalFormatting sqref="V1249">
    <cfRule type="cellIs" dxfId="5815" priority="3093" operator="greaterThan">
      <formula>5000000</formula>
    </cfRule>
  </conditionalFormatting>
  <conditionalFormatting sqref="V1249">
    <cfRule type="expression" dxfId="5814" priority="3092">
      <formula>ISTEXT($V$1249)</formula>
    </cfRule>
  </conditionalFormatting>
  <conditionalFormatting sqref="V1249">
    <cfRule type="cellIs" dxfId="5813" priority="3091" operator="lessThan">
      <formula>0</formula>
    </cfRule>
  </conditionalFormatting>
  <conditionalFormatting sqref="W1249">
    <cfRule type="cellIs" dxfId="5812" priority="3090" operator="greaterThan">
      <formula>5000000</formula>
    </cfRule>
  </conditionalFormatting>
  <conditionalFormatting sqref="W1249">
    <cfRule type="expression" dxfId="5811" priority="3089">
      <formula>ISTEXT($W$1249)</formula>
    </cfRule>
  </conditionalFormatting>
  <conditionalFormatting sqref="W1249">
    <cfRule type="cellIs" dxfId="5810" priority="3088" operator="lessThan">
      <formula>0</formula>
    </cfRule>
  </conditionalFormatting>
  <conditionalFormatting sqref="X1249">
    <cfRule type="cellIs" dxfId="5809" priority="3087" operator="greaterThan">
      <formula>5000000</formula>
    </cfRule>
  </conditionalFormatting>
  <conditionalFormatting sqref="X1249">
    <cfRule type="expression" dxfId="5808" priority="3086">
      <formula>ISTEXT($X$1249)</formula>
    </cfRule>
  </conditionalFormatting>
  <conditionalFormatting sqref="X1249">
    <cfRule type="cellIs" dxfId="5807" priority="3085" operator="lessThan">
      <formula>0</formula>
    </cfRule>
  </conditionalFormatting>
  <conditionalFormatting sqref="Y1249">
    <cfRule type="cellIs" dxfId="5806" priority="3084" operator="greaterThan">
      <formula>5000000</formula>
    </cfRule>
  </conditionalFormatting>
  <conditionalFormatting sqref="Y1249">
    <cfRule type="expression" dxfId="5805" priority="3083">
      <formula>ISTEXT($Y$1249)</formula>
    </cfRule>
  </conditionalFormatting>
  <conditionalFormatting sqref="Y1249">
    <cfRule type="cellIs" dxfId="5804" priority="3082" operator="lessThan">
      <formula>0</formula>
    </cfRule>
  </conditionalFormatting>
  <conditionalFormatting sqref="Z1249">
    <cfRule type="cellIs" dxfId="5803" priority="3081" operator="greaterThan">
      <formula>5000000</formula>
    </cfRule>
  </conditionalFormatting>
  <conditionalFormatting sqref="Z1249">
    <cfRule type="expression" dxfId="5802" priority="3080">
      <formula>ISTEXT($Z$1249)</formula>
    </cfRule>
  </conditionalFormatting>
  <conditionalFormatting sqref="Z1249">
    <cfRule type="cellIs" dxfId="5801" priority="3079" operator="lessThan">
      <formula>0</formula>
    </cfRule>
  </conditionalFormatting>
  <conditionalFormatting sqref="E1250">
    <cfRule type="cellIs" dxfId="5800" priority="3078" operator="greaterThan">
      <formula>5000000</formula>
    </cfRule>
  </conditionalFormatting>
  <conditionalFormatting sqref="E1250">
    <cfRule type="expression" dxfId="5799" priority="3077">
      <formula>ISTEXT($E$1250)</formula>
    </cfRule>
  </conditionalFormatting>
  <conditionalFormatting sqref="E1250">
    <cfRule type="cellIs" dxfId="5798" priority="3076" operator="lessThan">
      <formula>0</formula>
    </cfRule>
  </conditionalFormatting>
  <conditionalFormatting sqref="E1254">
    <cfRule type="cellIs" dxfId="5797" priority="3075" operator="greaterThan">
      <formula>5000000</formula>
    </cfRule>
  </conditionalFormatting>
  <conditionalFormatting sqref="E1254">
    <cfRule type="expression" dxfId="5796" priority="3074">
      <formula>ISTEXT($E$1254)</formula>
    </cfRule>
  </conditionalFormatting>
  <conditionalFormatting sqref="E1254">
    <cfRule type="cellIs" dxfId="5795" priority="3073" operator="lessThan">
      <formula>0</formula>
    </cfRule>
  </conditionalFormatting>
  <conditionalFormatting sqref="E1255">
    <cfRule type="cellIs" dxfId="5794" priority="3072" operator="greaterThan">
      <formula>5000000</formula>
    </cfRule>
  </conditionalFormatting>
  <conditionalFormatting sqref="E1255">
    <cfRule type="expression" dxfId="5793" priority="3071">
      <formula>ISTEXT($E$1255)</formula>
    </cfRule>
  </conditionalFormatting>
  <conditionalFormatting sqref="E1255">
    <cfRule type="cellIs" dxfId="5792" priority="3070" operator="lessThan">
      <formula>0</formula>
    </cfRule>
  </conditionalFormatting>
  <conditionalFormatting sqref="E1258">
    <cfRule type="cellIs" dxfId="5791" priority="3069" operator="greaterThan">
      <formula>5000000</formula>
    </cfRule>
  </conditionalFormatting>
  <conditionalFormatting sqref="E1258">
    <cfRule type="expression" dxfId="5790" priority="3068">
      <formula>ISTEXT($E$1258)</formula>
    </cfRule>
  </conditionalFormatting>
  <conditionalFormatting sqref="E1258">
    <cfRule type="cellIs" dxfId="5789" priority="3067" operator="lessThan">
      <formula>0</formula>
    </cfRule>
  </conditionalFormatting>
  <conditionalFormatting sqref="E1259">
    <cfRule type="cellIs" dxfId="5788" priority="3066" operator="greaterThan">
      <formula>5000000</formula>
    </cfRule>
  </conditionalFormatting>
  <conditionalFormatting sqref="E1259">
    <cfRule type="expression" dxfId="5787" priority="3065">
      <formula>ISTEXT($E$1259)</formula>
    </cfRule>
  </conditionalFormatting>
  <conditionalFormatting sqref="E1259">
    <cfRule type="cellIs" dxfId="5786" priority="3064" operator="lessThan">
      <formula>0</formula>
    </cfRule>
  </conditionalFormatting>
  <conditionalFormatting sqref="E1278">
    <cfRule type="cellIs" dxfId="5785" priority="2535" operator="greaterThan">
      <formula>5000000</formula>
    </cfRule>
  </conditionalFormatting>
  <conditionalFormatting sqref="E1278">
    <cfRule type="expression" dxfId="5784" priority="2534">
      <formula>ISTEXT($E$1278)</formula>
    </cfRule>
  </conditionalFormatting>
  <conditionalFormatting sqref="E1278">
    <cfRule type="cellIs" dxfId="5783" priority="2533" operator="lessThan">
      <formula>0</formula>
    </cfRule>
  </conditionalFormatting>
  <conditionalFormatting sqref="F1278">
    <cfRule type="cellIs" dxfId="5782" priority="2532" operator="greaterThan">
      <formula>5000000</formula>
    </cfRule>
  </conditionalFormatting>
  <conditionalFormatting sqref="F1278">
    <cfRule type="expression" dxfId="5781" priority="2531">
      <formula>ISTEXT($F$1278)</formula>
    </cfRule>
  </conditionalFormatting>
  <conditionalFormatting sqref="F1278">
    <cfRule type="cellIs" dxfId="5780" priority="2530" operator="lessThan">
      <formula>0</formula>
    </cfRule>
  </conditionalFormatting>
  <conditionalFormatting sqref="G1278">
    <cfRule type="cellIs" dxfId="5779" priority="2529" operator="greaterThan">
      <formula>5000000</formula>
    </cfRule>
  </conditionalFormatting>
  <conditionalFormatting sqref="G1278">
    <cfRule type="expression" dxfId="5778" priority="2528">
      <formula>ISTEXT($G$1278)</formula>
    </cfRule>
  </conditionalFormatting>
  <conditionalFormatting sqref="G1278">
    <cfRule type="cellIs" dxfId="5777" priority="2527" operator="lessThan">
      <formula>0</formula>
    </cfRule>
  </conditionalFormatting>
  <conditionalFormatting sqref="H1278">
    <cfRule type="cellIs" dxfId="5776" priority="2526" operator="greaterThan">
      <formula>5000000</formula>
    </cfRule>
  </conditionalFormatting>
  <conditionalFormatting sqref="H1278">
    <cfRule type="expression" dxfId="5775" priority="2525">
      <formula>ISTEXT($H$1278)</formula>
    </cfRule>
  </conditionalFormatting>
  <conditionalFormatting sqref="H1278">
    <cfRule type="cellIs" dxfId="5774" priority="2524" operator="lessThan">
      <formula>0</formula>
    </cfRule>
  </conditionalFormatting>
  <conditionalFormatting sqref="I1278">
    <cfRule type="cellIs" dxfId="5773" priority="2523" operator="greaterThan">
      <formula>5000000</formula>
    </cfRule>
  </conditionalFormatting>
  <conditionalFormatting sqref="I1278">
    <cfRule type="expression" dxfId="5772" priority="2522">
      <formula>ISTEXT($I$1278)</formula>
    </cfRule>
  </conditionalFormatting>
  <conditionalFormatting sqref="I1278">
    <cfRule type="cellIs" dxfId="5771" priority="2521" operator="lessThan">
      <formula>0</formula>
    </cfRule>
  </conditionalFormatting>
  <conditionalFormatting sqref="J1278">
    <cfRule type="cellIs" dxfId="5770" priority="2520" operator="greaterThan">
      <formula>5000000</formula>
    </cfRule>
  </conditionalFormatting>
  <conditionalFormatting sqref="J1278">
    <cfRule type="expression" dxfId="5769" priority="2519">
      <formula>ISTEXT($J$1278)</formula>
    </cfRule>
  </conditionalFormatting>
  <conditionalFormatting sqref="J1278">
    <cfRule type="cellIs" dxfId="5768" priority="2518" operator="lessThan">
      <formula>0</formula>
    </cfRule>
  </conditionalFormatting>
  <conditionalFormatting sqref="K1278">
    <cfRule type="cellIs" dxfId="5767" priority="2517" operator="greaterThan">
      <formula>5000000</formula>
    </cfRule>
  </conditionalFormatting>
  <conditionalFormatting sqref="K1278">
    <cfRule type="expression" dxfId="5766" priority="2516">
      <formula>ISTEXT($K$1278)</formula>
    </cfRule>
  </conditionalFormatting>
  <conditionalFormatting sqref="K1278">
    <cfRule type="cellIs" dxfId="5765" priority="2515" operator="lessThan">
      <formula>0</formula>
    </cfRule>
  </conditionalFormatting>
  <conditionalFormatting sqref="L1278">
    <cfRule type="cellIs" dxfId="5764" priority="2514" operator="greaterThan">
      <formula>5000000</formula>
    </cfRule>
  </conditionalFormatting>
  <conditionalFormatting sqref="L1278">
    <cfRule type="expression" dxfId="5763" priority="2513">
      <formula>ISTEXT($L$1278)</formula>
    </cfRule>
  </conditionalFormatting>
  <conditionalFormatting sqref="L1278">
    <cfRule type="cellIs" dxfId="5762" priority="2512" operator="lessThan">
      <formula>0</formula>
    </cfRule>
  </conditionalFormatting>
  <conditionalFormatting sqref="M1278">
    <cfRule type="cellIs" dxfId="5761" priority="2511" operator="greaterThan">
      <formula>5000000</formula>
    </cfRule>
  </conditionalFormatting>
  <conditionalFormatting sqref="M1278">
    <cfRule type="expression" dxfId="5760" priority="2510">
      <formula>ISTEXT($M$1278)</formula>
    </cfRule>
  </conditionalFormatting>
  <conditionalFormatting sqref="M1278">
    <cfRule type="cellIs" dxfId="5759" priority="2509" operator="lessThan">
      <formula>0</formula>
    </cfRule>
  </conditionalFormatting>
  <conditionalFormatting sqref="N1278">
    <cfRule type="cellIs" dxfId="5758" priority="2508" operator="greaterThan">
      <formula>5000000</formula>
    </cfRule>
  </conditionalFormatting>
  <conditionalFormatting sqref="N1278">
    <cfRule type="expression" dxfId="5757" priority="2507">
      <formula>ISTEXT($N$1278)</formula>
    </cfRule>
  </conditionalFormatting>
  <conditionalFormatting sqref="N1278">
    <cfRule type="cellIs" dxfId="5756" priority="2506" operator="lessThan">
      <formula>0</formula>
    </cfRule>
  </conditionalFormatting>
  <conditionalFormatting sqref="O1278">
    <cfRule type="cellIs" dxfId="5755" priority="2505" operator="greaterThan">
      <formula>5000000</formula>
    </cfRule>
  </conditionalFormatting>
  <conditionalFormatting sqref="O1278">
    <cfRule type="expression" dxfId="5754" priority="2504">
      <formula>ISTEXT($O$1278)</formula>
    </cfRule>
  </conditionalFormatting>
  <conditionalFormatting sqref="O1278">
    <cfRule type="cellIs" dxfId="5753" priority="2503" operator="lessThan">
      <formula>0</formula>
    </cfRule>
  </conditionalFormatting>
  <conditionalFormatting sqref="P1278">
    <cfRule type="cellIs" dxfId="5752" priority="2502" operator="greaterThan">
      <formula>5000000</formula>
    </cfRule>
  </conditionalFormatting>
  <conditionalFormatting sqref="P1278">
    <cfRule type="expression" dxfId="5751" priority="2501">
      <formula>ISTEXT($P$1278)</formula>
    </cfRule>
  </conditionalFormatting>
  <conditionalFormatting sqref="P1278">
    <cfRule type="cellIs" dxfId="5750" priority="2500" operator="lessThan">
      <formula>0</formula>
    </cfRule>
  </conditionalFormatting>
  <conditionalFormatting sqref="Q1278">
    <cfRule type="cellIs" dxfId="5749" priority="2499" operator="greaterThan">
      <formula>5000000</formula>
    </cfRule>
  </conditionalFormatting>
  <conditionalFormatting sqref="Q1278">
    <cfRule type="expression" dxfId="5748" priority="2498">
      <formula>ISTEXT($Q$1278)</formula>
    </cfRule>
  </conditionalFormatting>
  <conditionalFormatting sqref="Q1278">
    <cfRule type="cellIs" dxfId="5747" priority="2497" operator="lessThan">
      <formula>0</formula>
    </cfRule>
  </conditionalFormatting>
  <conditionalFormatting sqref="R1278">
    <cfRule type="cellIs" dxfId="5746" priority="2496" operator="greaterThan">
      <formula>5000000</formula>
    </cfRule>
  </conditionalFormatting>
  <conditionalFormatting sqref="R1278">
    <cfRule type="expression" dxfId="5745" priority="2495">
      <formula>ISTEXT($R$1278)</formula>
    </cfRule>
  </conditionalFormatting>
  <conditionalFormatting sqref="R1278">
    <cfRule type="cellIs" dxfId="5744" priority="2494" operator="lessThan">
      <formula>0</formula>
    </cfRule>
  </conditionalFormatting>
  <conditionalFormatting sqref="S1278">
    <cfRule type="cellIs" dxfId="5743" priority="2493" operator="greaterThan">
      <formula>5000000</formula>
    </cfRule>
  </conditionalFormatting>
  <conditionalFormatting sqref="S1278">
    <cfRule type="expression" dxfId="5742" priority="2492">
      <formula>ISTEXT($S$1278)</formula>
    </cfRule>
  </conditionalFormatting>
  <conditionalFormatting sqref="S1278">
    <cfRule type="cellIs" dxfId="5741" priority="2491" operator="lessThan">
      <formula>0</formula>
    </cfRule>
  </conditionalFormatting>
  <conditionalFormatting sqref="T1278">
    <cfRule type="cellIs" dxfId="5740" priority="2490" operator="greaterThan">
      <formula>5000000</formula>
    </cfRule>
  </conditionalFormatting>
  <conditionalFormatting sqref="T1278">
    <cfRule type="expression" dxfId="5739" priority="2489">
      <formula>ISTEXT($T$1278)</formula>
    </cfRule>
  </conditionalFormatting>
  <conditionalFormatting sqref="T1278">
    <cfRule type="cellIs" dxfId="5738" priority="2488" operator="lessThan">
      <formula>0</formula>
    </cfRule>
  </conditionalFormatting>
  <conditionalFormatting sqref="U1278">
    <cfRule type="cellIs" dxfId="5737" priority="2487" operator="greaterThan">
      <formula>5000000</formula>
    </cfRule>
  </conditionalFormatting>
  <conditionalFormatting sqref="U1278">
    <cfRule type="expression" dxfId="5736" priority="2486">
      <formula>ISTEXT($U$1278)</formula>
    </cfRule>
  </conditionalFormatting>
  <conditionalFormatting sqref="U1278">
    <cfRule type="cellIs" dxfId="5735" priority="2485" operator="lessThan">
      <formula>0</formula>
    </cfRule>
  </conditionalFormatting>
  <conditionalFormatting sqref="V1278">
    <cfRule type="cellIs" dxfId="5734" priority="2484" operator="greaterThan">
      <formula>5000000</formula>
    </cfRule>
  </conditionalFormatting>
  <conditionalFormatting sqref="V1278">
    <cfRule type="expression" dxfId="5733" priority="2483">
      <formula>ISTEXT($V$1278)</formula>
    </cfRule>
  </conditionalFormatting>
  <conditionalFormatting sqref="V1278">
    <cfRule type="cellIs" dxfId="5732" priority="2482" operator="lessThan">
      <formula>0</formula>
    </cfRule>
  </conditionalFormatting>
  <conditionalFormatting sqref="E1279">
    <cfRule type="cellIs" dxfId="5731" priority="2481" operator="greaterThan">
      <formula>5000000</formula>
    </cfRule>
  </conditionalFormatting>
  <conditionalFormatting sqref="E1279">
    <cfRule type="expression" dxfId="5730" priority="2480">
      <formula>ISTEXT($E$1279)</formula>
    </cfRule>
  </conditionalFormatting>
  <conditionalFormatting sqref="E1279">
    <cfRule type="cellIs" dxfId="5729" priority="2479" operator="lessThan">
      <formula>0</formula>
    </cfRule>
  </conditionalFormatting>
  <conditionalFormatting sqref="F1279">
    <cfRule type="cellIs" dxfId="5728" priority="2478" operator="greaterThan">
      <formula>5000000</formula>
    </cfRule>
  </conditionalFormatting>
  <conditionalFormatting sqref="F1279">
    <cfRule type="expression" dxfId="5727" priority="2477">
      <formula>ISTEXT($F$1279)</formula>
    </cfRule>
  </conditionalFormatting>
  <conditionalFormatting sqref="F1279">
    <cfRule type="cellIs" dxfId="5726" priority="2476" operator="lessThan">
      <formula>0</formula>
    </cfRule>
  </conditionalFormatting>
  <conditionalFormatting sqref="G1279">
    <cfRule type="cellIs" dxfId="5725" priority="2475" operator="greaterThan">
      <formula>5000000</formula>
    </cfRule>
  </conditionalFormatting>
  <conditionalFormatting sqref="G1279">
    <cfRule type="expression" dxfId="5724" priority="2474">
      <formula>ISTEXT($G$1279)</formula>
    </cfRule>
  </conditionalFormatting>
  <conditionalFormatting sqref="G1279">
    <cfRule type="cellIs" dxfId="5723" priority="2473" operator="lessThan">
      <formula>0</formula>
    </cfRule>
  </conditionalFormatting>
  <conditionalFormatting sqref="H1279">
    <cfRule type="cellIs" dxfId="5722" priority="2472" operator="greaterThan">
      <formula>5000000</formula>
    </cfRule>
  </conditionalFormatting>
  <conditionalFormatting sqref="H1279">
    <cfRule type="expression" dxfId="5721" priority="2471">
      <formula>ISTEXT($H$1279)</formula>
    </cfRule>
  </conditionalFormatting>
  <conditionalFormatting sqref="H1279">
    <cfRule type="cellIs" dxfId="5720" priority="2470" operator="lessThan">
      <formula>0</formula>
    </cfRule>
  </conditionalFormatting>
  <conditionalFormatting sqref="I1279">
    <cfRule type="cellIs" dxfId="5719" priority="2469" operator="greaterThan">
      <formula>5000000</formula>
    </cfRule>
  </conditionalFormatting>
  <conditionalFormatting sqref="I1279">
    <cfRule type="expression" dxfId="5718" priority="2468">
      <formula>ISTEXT($I$1279)</formula>
    </cfRule>
  </conditionalFormatting>
  <conditionalFormatting sqref="I1279">
    <cfRule type="cellIs" dxfId="5717" priority="2467" operator="lessThan">
      <formula>0</formula>
    </cfRule>
  </conditionalFormatting>
  <conditionalFormatting sqref="J1279">
    <cfRule type="cellIs" dxfId="5716" priority="2466" operator="greaterThan">
      <formula>5000000</formula>
    </cfRule>
  </conditionalFormatting>
  <conditionalFormatting sqref="J1279">
    <cfRule type="expression" dxfId="5715" priority="2465">
      <formula>ISTEXT($J$1279)</formula>
    </cfRule>
  </conditionalFormatting>
  <conditionalFormatting sqref="J1279">
    <cfRule type="cellIs" dxfId="5714" priority="2464" operator="lessThan">
      <formula>0</formula>
    </cfRule>
  </conditionalFormatting>
  <conditionalFormatting sqref="K1279">
    <cfRule type="cellIs" dxfId="5713" priority="2463" operator="greaterThan">
      <formula>5000000</formula>
    </cfRule>
  </conditionalFormatting>
  <conditionalFormatting sqref="K1279">
    <cfRule type="expression" dxfId="5712" priority="2462">
      <formula>ISTEXT($K$1279)</formula>
    </cfRule>
  </conditionalFormatting>
  <conditionalFormatting sqref="K1279">
    <cfRule type="cellIs" dxfId="5711" priority="2461" operator="lessThan">
      <formula>0</formula>
    </cfRule>
  </conditionalFormatting>
  <conditionalFormatting sqref="L1279">
    <cfRule type="cellIs" dxfId="5710" priority="2460" operator="greaterThan">
      <formula>5000000</formula>
    </cfRule>
  </conditionalFormatting>
  <conditionalFormatting sqref="L1279">
    <cfRule type="expression" dxfId="5709" priority="2459">
      <formula>ISTEXT($L$1279)</formula>
    </cfRule>
  </conditionalFormatting>
  <conditionalFormatting sqref="L1279">
    <cfRule type="cellIs" dxfId="5708" priority="2458" operator="lessThan">
      <formula>0</formula>
    </cfRule>
  </conditionalFormatting>
  <conditionalFormatting sqref="M1279">
    <cfRule type="cellIs" dxfId="5707" priority="2457" operator="greaterThan">
      <formula>5000000</formula>
    </cfRule>
  </conditionalFormatting>
  <conditionalFormatting sqref="M1279">
    <cfRule type="expression" dxfId="5706" priority="2456">
      <formula>ISTEXT($M$1279)</formula>
    </cfRule>
  </conditionalFormatting>
  <conditionalFormatting sqref="M1279">
    <cfRule type="cellIs" dxfId="5705" priority="2455" operator="lessThan">
      <formula>0</formula>
    </cfRule>
  </conditionalFormatting>
  <conditionalFormatting sqref="N1279">
    <cfRule type="cellIs" dxfId="5704" priority="2454" operator="greaterThan">
      <formula>5000000</formula>
    </cfRule>
  </conditionalFormatting>
  <conditionalFormatting sqref="N1279">
    <cfRule type="expression" dxfId="5703" priority="2453">
      <formula>ISTEXT($N$1279)</formula>
    </cfRule>
  </conditionalFormatting>
  <conditionalFormatting sqref="N1279">
    <cfRule type="cellIs" dxfId="5702" priority="2452" operator="lessThan">
      <formula>0</formula>
    </cfRule>
  </conditionalFormatting>
  <conditionalFormatting sqref="O1279">
    <cfRule type="cellIs" dxfId="5701" priority="2451" operator="greaterThan">
      <formula>5000000</formula>
    </cfRule>
  </conditionalFormatting>
  <conditionalFormatting sqref="O1279">
    <cfRule type="expression" dxfId="5700" priority="2450">
      <formula>ISTEXT($O$1279)</formula>
    </cfRule>
  </conditionalFormatting>
  <conditionalFormatting sqref="O1279">
    <cfRule type="cellIs" dxfId="5699" priority="2449" operator="lessThan">
      <formula>0</formula>
    </cfRule>
  </conditionalFormatting>
  <conditionalFormatting sqref="P1279">
    <cfRule type="cellIs" dxfId="5698" priority="2448" operator="greaterThan">
      <formula>5000000</formula>
    </cfRule>
  </conditionalFormatting>
  <conditionalFormatting sqref="P1279">
    <cfRule type="expression" dxfId="5697" priority="2447">
      <formula>ISTEXT($P$1279)</formula>
    </cfRule>
  </conditionalFormatting>
  <conditionalFormatting sqref="P1279">
    <cfRule type="cellIs" dxfId="5696" priority="2446" operator="lessThan">
      <formula>0</formula>
    </cfRule>
  </conditionalFormatting>
  <conditionalFormatting sqref="Q1279">
    <cfRule type="cellIs" dxfId="5695" priority="2445" operator="greaterThan">
      <formula>5000000</formula>
    </cfRule>
  </conditionalFormatting>
  <conditionalFormatting sqref="Q1279">
    <cfRule type="expression" dxfId="5694" priority="2444">
      <formula>ISTEXT($Q$1279)</formula>
    </cfRule>
  </conditionalFormatting>
  <conditionalFormatting sqref="Q1279">
    <cfRule type="cellIs" dxfId="5693" priority="2443" operator="lessThan">
      <formula>0</formula>
    </cfRule>
  </conditionalFormatting>
  <conditionalFormatting sqref="R1279">
    <cfRule type="cellIs" dxfId="5692" priority="2442" operator="greaterThan">
      <formula>5000000</formula>
    </cfRule>
  </conditionalFormatting>
  <conditionalFormatting sqref="R1279">
    <cfRule type="expression" dxfId="5691" priority="2441">
      <formula>ISTEXT($R$1279)</formula>
    </cfRule>
  </conditionalFormatting>
  <conditionalFormatting sqref="R1279">
    <cfRule type="cellIs" dxfId="5690" priority="2440" operator="lessThan">
      <formula>0</formula>
    </cfRule>
  </conditionalFormatting>
  <conditionalFormatting sqref="S1279">
    <cfRule type="cellIs" dxfId="5689" priority="2439" operator="greaterThan">
      <formula>5000000</formula>
    </cfRule>
  </conditionalFormatting>
  <conditionalFormatting sqref="S1279">
    <cfRule type="expression" dxfId="5688" priority="2438">
      <formula>ISTEXT($S$1279)</formula>
    </cfRule>
  </conditionalFormatting>
  <conditionalFormatting sqref="S1279">
    <cfRule type="cellIs" dxfId="5687" priority="2437" operator="lessThan">
      <formula>0</formula>
    </cfRule>
  </conditionalFormatting>
  <conditionalFormatting sqref="T1279">
    <cfRule type="cellIs" dxfId="5686" priority="2436" operator="greaterThan">
      <formula>5000000</formula>
    </cfRule>
  </conditionalFormatting>
  <conditionalFormatting sqref="T1279">
    <cfRule type="expression" dxfId="5685" priority="2435">
      <formula>ISTEXT($T$1279)</formula>
    </cfRule>
  </conditionalFormatting>
  <conditionalFormatting sqref="T1279">
    <cfRule type="cellIs" dxfId="5684" priority="2434" operator="lessThan">
      <formula>0</formula>
    </cfRule>
  </conditionalFormatting>
  <conditionalFormatting sqref="U1279">
    <cfRule type="cellIs" dxfId="5683" priority="2433" operator="greaterThan">
      <formula>5000000</formula>
    </cfRule>
  </conditionalFormatting>
  <conditionalFormatting sqref="U1279">
    <cfRule type="expression" dxfId="5682" priority="2432">
      <formula>ISTEXT($U$1279)</formula>
    </cfRule>
  </conditionalFormatting>
  <conditionalFormatting sqref="U1279">
    <cfRule type="cellIs" dxfId="5681" priority="2431" operator="lessThan">
      <formula>0</formula>
    </cfRule>
  </conditionalFormatting>
  <conditionalFormatting sqref="V1279">
    <cfRule type="cellIs" dxfId="5680" priority="2430" operator="greaterThan">
      <formula>5000000</formula>
    </cfRule>
  </conditionalFormatting>
  <conditionalFormatting sqref="V1279">
    <cfRule type="expression" dxfId="5679" priority="2429">
      <formula>ISTEXT($V$1279)</formula>
    </cfRule>
  </conditionalFormatting>
  <conditionalFormatting sqref="V1279">
    <cfRule type="cellIs" dxfId="5678" priority="2428" operator="lessThan">
      <formula>0</formula>
    </cfRule>
  </conditionalFormatting>
  <conditionalFormatting sqref="E1280">
    <cfRule type="cellIs" dxfId="5677" priority="2427" operator="greaterThan">
      <formula>5000000</formula>
    </cfRule>
  </conditionalFormatting>
  <conditionalFormatting sqref="E1280">
    <cfRule type="expression" dxfId="5676" priority="2426">
      <formula>ISTEXT($E$1280)</formula>
    </cfRule>
  </conditionalFormatting>
  <conditionalFormatting sqref="E1280">
    <cfRule type="cellIs" dxfId="5675" priority="2425" operator="lessThan">
      <formula>0</formula>
    </cfRule>
  </conditionalFormatting>
  <conditionalFormatting sqref="F1280">
    <cfRule type="cellIs" dxfId="5674" priority="2424" operator="greaterThan">
      <formula>5000000</formula>
    </cfRule>
  </conditionalFormatting>
  <conditionalFormatting sqref="F1280">
    <cfRule type="expression" dxfId="5673" priority="2423">
      <formula>ISTEXT($F$1280)</formula>
    </cfRule>
  </conditionalFormatting>
  <conditionalFormatting sqref="F1280">
    <cfRule type="cellIs" dxfId="5672" priority="2422" operator="lessThan">
      <formula>0</formula>
    </cfRule>
  </conditionalFormatting>
  <conditionalFormatting sqref="G1280">
    <cfRule type="cellIs" dxfId="5671" priority="2421" operator="greaterThan">
      <formula>5000000</formula>
    </cfRule>
  </conditionalFormatting>
  <conditionalFormatting sqref="G1280">
    <cfRule type="expression" dxfId="5670" priority="2420">
      <formula>ISTEXT($G$1280)</formula>
    </cfRule>
  </conditionalFormatting>
  <conditionalFormatting sqref="G1280">
    <cfRule type="cellIs" dxfId="5669" priority="2419" operator="lessThan">
      <formula>0</formula>
    </cfRule>
  </conditionalFormatting>
  <conditionalFormatting sqref="H1280">
    <cfRule type="cellIs" dxfId="5668" priority="2418" operator="greaterThan">
      <formula>5000000</formula>
    </cfRule>
  </conditionalFormatting>
  <conditionalFormatting sqref="H1280">
    <cfRule type="expression" dxfId="5667" priority="2417">
      <formula>ISTEXT($H$1280)</formula>
    </cfRule>
  </conditionalFormatting>
  <conditionalFormatting sqref="H1280">
    <cfRule type="cellIs" dxfId="5666" priority="2416" operator="lessThan">
      <formula>0</formula>
    </cfRule>
  </conditionalFormatting>
  <conditionalFormatting sqref="I1280">
    <cfRule type="cellIs" dxfId="5665" priority="2415" operator="greaterThan">
      <formula>5000000</formula>
    </cfRule>
  </conditionalFormatting>
  <conditionalFormatting sqref="I1280">
    <cfRule type="expression" dxfId="5664" priority="2414">
      <formula>ISTEXT($I$1280)</formula>
    </cfRule>
  </conditionalFormatting>
  <conditionalFormatting sqref="I1280">
    <cfRule type="cellIs" dxfId="5663" priority="2413" operator="lessThan">
      <formula>0</formula>
    </cfRule>
  </conditionalFormatting>
  <conditionalFormatting sqref="J1280">
    <cfRule type="cellIs" dxfId="5662" priority="2412" operator="greaterThan">
      <formula>5000000</formula>
    </cfRule>
  </conditionalFormatting>
  <conditionalFormatting sqref="J1280">
    <cfRule type="expression" dxfId="5661" priority="2411">
      <formula>ISTEXT($J$1280)</formula>
    </cfRule>
  </conditionalFormatting>
  <conditionalFormatting sqref="J1280">
    <cfRule type="cellIs" dxfId="5660" priority="2410" operator="lessThan">
      <formula>0</formula>
    </cfRule>
  </conditionalFormatting>
  <conditionalFormatting sqref="K1280">
    <cfRule type="cellIs" dxfId="5659" priority="2409" operator="greaterThan">
      <formula>5000000</formula>
    </cfRule>
  </conditionalFormatting>
  <conditionalFormatting sqref="K1280">
    <cfRule type="expression" dxfId="5658" priority="2408">
      <formula>ISTEXT($K$1280)</formula>
    </cfRule>
  </conditionalFormatting>
  <conditionalFormatting sqref="K1280">
    <cfRule type="cellIs" dxfId="5657" priority="2407" operator="lessThan">
      <formula>0</formula>
    </cfRule>
  </conditionalFormatting>
  <conditionalFormatting sqref="L1280">
    <cfRule type="cellIs" dxfId="5656" priority="2406" operator="greaterThan">
      <formula>5000000</formula>
    </cfRule>
  </conditionalFormatting>
  <conditionalFormatting sqref="L1280">
    <cfRule type="expression" dxfId="5655" priority="2405">
      <formula>ISTEXT($L$1280)</formula>
    </cfRule>
  </conditionalFormatting>
  <conditionalFormatting sqref="L1280">
    <cfRule type="cellIs" dxfId="5654" priority="2404" operator="lessThan">
      <formula>0</formula>
    </cfRule>
  </conditionalFormatting>
  <conditionalFormatting sqref="M1280">
    <cfRule type="cellIs" dxfId="5653" priority="2403" operator="greaterThan">
      <formula>5000000</formula>
    </cfRule>
  </conditionalFormatting>
  <conditionalFormatting sqref="M1280">
    <cfRule type="expression" dxfId="5652" priority="2402">
      <formula>ISTEXT($M$1280)</formula>
    </cfRule>
  </conditionalFormatting>
  <conditionalFormatting sqref="M1280">
    <cfRule type="cellIs" dxfId="5651" priority="2401" operator="lessThan">
      <formula>0</formula>
    </cfRule>
  </conditionalFormatting>
  <conditionalFormatting sqref="N1280">
    <cfRule type="cellIs" dxfId="5650" priority="2400" operator="greaterThan">
      <formula>5000000</formula>
    </cfRule>
  </conditionalFormatting>
  <conditionalFormatting sqref="N1280">
    <cfRule type="expression" dxfId="5649" priority="2399">
      <formula>ISTEXT($N$1280)</formula>
    </cfRule>
  </conditionalFormatting>
  <conditionalFormatting sqref="N1280">
    <cfRule type="cellIs" dxfId="5648" priority="2398" operator="lessThan">
      <formula>0</formula>
    </cfRule>
  </conditionalFormatting>
  <conditionalFormatting sqref="O1280">
    <cfRule type="cellIs" dxfId="5647" priority="2397" operator="greaterThan">
      <formula>5000000</formula>
    </cfRule>
  </conditionalFormatting>
  <conditionalFormatting sqref="O1280">
    <cfRule type="expression" dxfId="5646" priority="2396">
      <formula>ISTEXT($O$1280)</formula>
    </cfRule>
  </conditionalFormatting>
  <conditionalFormatting sqref="O1280">
    <cfRule type="cellIs" dxfId="5645" priority="2395" operator="lessThan">
      <formula>0</formula>
    </cfRule>
  </conditionalFormatting>
  <conditionalFormatting sqref="P1280">
    <cfRule type="cellIs" dxfId="5644" priority="2394" operator="greaterThan">
      <formula>5000000</formula>
    </cfRule>
  </conditionalFormatting>
  <conditionalFormatting sqref="P1280">
    <cfRule type="expression" dxfId="5643" priority="2393">
      <formula>ISTEXT($P$1280)</formula>
    </cfRule>
  </conditionalFormatting>
  <conditionalFormatting sqref="P1280">
    <cfRule type="cellIs" dxfId="5642" priority="2392" operator="lessThan">
      <formula>0</formula>
    </cfRule>
  </conditionalFormatting>
  <conditionalFormatting sqref="Q1280">
    <cfRule type="cellIs" dxfId="5641" priority="2391" operator="greaterThan">
      <formula>5000000</formula>
    </cfRule>
  </conditionalFormatting>
  <conditionalFormatting sqref="Q1280">
    <cfRule type="expression" dxfId="5640" priority="2390">
      <formula>ISTEXT($Q$1280)</formula>
    </cfRule>
  </conditionalFormatting>
  <conditionalFormatting sqref="Q1280">
    <cfRule type="cellIs" dxfId="5639" priority="2389" operator="lessThan">
      <formula>0</formula>
    </cfRule>
  </conditionalFormatting>
  <conditionalFormatting sqref="R1280">
    <cfRule type="cellIs" dxfId="5638" priority="2388" operator="greaterThan">
      <formula>5000000</formula>
    </cfRule>
  </conditionalFormatting>
  <conditionalFormatting sqref="R1280">
    <cfRule type="expression" dxfId="5637" priority="2387">
      <formula>ISTEXT($R$1280)</formula>
    </cfRule>
  </conditionalFormatting>
  <conditionalFormatting sqref="R1280">
    <cfRule type="cellIs" dxfId="5636" priority="2386" operator="lessThan">
      <formula>0</formula>
    </cfRule>
  </conditionalFormatting>
  <conditionalFormatting sqref="S1280">
    <cfRule type="cellIs" dxfId="5635" priority="2385" operator="greaterThan">
      <formula>5000000</formula>
    </cfRule>
  </conditionalFormatting>
  <conditionalFormatting sqref="S1280">
    <cfRule type="expression" dxfId="5634" priority="2384">
      <formula>ISTEXT($S$1280)</formula>
    </cfRule>
  </conditionalFormatting>
  <conditionalFormatting sqref="S1280">
    <cfRule type="cellIs" dxfId="5633" priority="2383" operator="lessThan">
      <formula>0</formula>
    </cfRule>
  </conditionalFormatting>
  <conditionalFormatting sqref="T1280">
    <cfRule type="cellIs" dxfId="5632" priority="2382" operator="greaterThan">
      <formula>5000000</formula>
    </cfRule>
  </conditionalFormatting>
  <conditionalFormatting sqref="T1280">
    <cfRule type="expression" dxfId="5631" priority="2381">
      <formula>ISTEXT($T$1280)</formula>
    </cfRule>
  </conditionalFormatting>
  <conditionalFormatting sqref="T1280">
    <cfRule type="cellIs" dxfId="5630" priority="2380" operator="lessThan">
      <formula>0</formula>
    </cfRule>
  </conditionalFormatting>
  <conditionalFormatting sqref="U1280">
    <cfRule type="cellIs" dxfId="5629" priority="2379" operator="greaterThan">
      <formula>5000000</formula>
    </cfRule>
  </conditionalFormatting>
  <conditionalFormatting sqref="U1280">
    <cfRule type="expression" dxfId="5628" priority="2378">
      <formula>ISTEXT($U$1280)</formula>
    </cfRule>
  </conditionalFormatting>
  <conditionalFormatting sqref="U1280">
    <cfRule type="cellIs" dxfId="5627" priority="2377" operator="lessThan">
      <formula>0</formula>
    </cfRule>
  </conditionalFormatting>
  <conditionalFormatting sqref="V1280">
    <cfRule type="cellIs" dxfId="5626" priority="2376" operator="greaterThan">
      <formula>5000000</formula>
    </cfRule>
  </conditionalFormatting>
  <conditionalFormatting sqref="V1280">
    <cfRule type="expression" dxfId="5625" priority="2375">
      <formula>ISTEXT($V$1280)</formula>
    </cfRule>
  </conditionalFormatting>
  <conditionalFormatting sqref="V1280">
    <cfRule type="cellIs" dxfId="5624" priority="2374" operator="lessThan">
      <formula>0</formula>
    </cfRule>
  </conditionalFormatting>
  <conditionalFormatting sqref="E1315">
    <cfRule type="cellIs" dxfId="5623" priority="1974" operator="greaterThan">
      <formula>5000000</formula>
    </cfRule>
  </conditionalFormatting>
  <conditionalFormatting sqref="E1315">
    <cfRule type="expression" dxfId="5622" priority="1973">
      <formula>ISTEXT($E$1315)</formula>
    </cfRule>
  </conditionalFormatting>
  <conditionalFormatting sqref="E1315">
    <cfRule type="cellIs" dxfId="5621" priority="1972" operator="lessThan">
      <formula>0</formula>
    </cfRule>
  </conditionalFormatting>
  <conditionalFormatting sqref="F1315">
    <cfRule type="cellIs" dxfId="5620" priority="1971" operator="greaterThan">
      <formula>5000000</formula>
    </cfRule>
  </conditionalFormatting>
  <conditionalFormatting sqref="F1315">
    <cfRule type="expression" dxfId="5619" priority="1970">
      <formula>ISTEXT($F$1315)</formula>
    </cfRule>
  </conditionalFormatting>
  <conditionalFormatting sqref="F1315">
    <cfRule type="cellIs" dxfId="5618" priority="1969" operator="lessThan">
      <formula>0</formula>
    </cfRule>
  </conditionalFormatting>
  <conditionalFormatting sqref="G1315">
    <cfRule type="cellIs" dxfId="5617" priority="1968" operator="greaterThan">
      <formula>5000000</formula>
    </cfRule>
  </conditionalFormatting>
  <conditionalFormatting sqref="G1315">
    <cfRule type="expression" dxfId="5616" priority="1967">
      <formula>ISTEXT($G$1315)</formula>
    </cfRule>
  </conditionalFormatting>
  <conditionalFormatting sqref="G1315">
    <cfRule type="cellIs" dxfId="5615" priority="1966" operator="lessThan">
      <formula>0</formula>
    </cfRule>
  </conditionalFormatting>
  <conditionalFormatting sqref="H1315">
    <cfRule type="cellIs" dxfId="5614" priority="1965" operator="greaterThan">
      <formula>5000000</formula>
    </cfRule>
  </conditionalFormatting>
  <conditionalFormatting sqref="H1315">
    <cfRule type="expression" dxfId="5613" priority="1964">
      <formula>ISTEXT($H$1315)</formula>
    </cfRule>
  </conditionalFormatting>
  <conditionalFormatting sqref="H1315">
    <cfRule type="cellIs" dxfId="5612" priority="1963" operator="lessThan">
      <formula>0</formula>
    </cfRule>
  </conditionalFormatting>
  <conditionalFormatting sqref="I1315">
    <cfRule type="cellIs" dxfId="5611" priority="1962" operator="greaterThan">
      <formula>5000000</formula>
    </cfRule>
  </conditionalFormatting>
  <conditionalFormatting sqref="I1315">
    <cfRule type="expression" dxfId="5610" priority="1961">
      <formula>ISTEXT($I$1315)</formula>
    </cfRule>
  </conditionalFormatting>
  <conditionalFormatting sqref="I1315">
    <cfRule type="cellIs" dxfId="5609" priority="1960" operator="lessThan">
      <formula>0</formula>
    </cfRule>
  </conditionalFormatting>
  <conditionalFormatting sqref="J1315">
    <cfRule type="cellIs" dxfId="5608" priority="1959" operator="greaterThan">
      <formula>5000000</formula>
    </cfRule>
  </conditionalFormatting>
  <conditionalFormatting sqref="J1315">
    <cfRule type="expression" dxfId="5607" priority="1958">
      <formula>ISTEXT($J$1315)</formula>
    </cfRule>
  </conditionalFormatting>
  <conditionalFormatting sqref="J1315">
    <cfRule type="cellIs" dxfId="5606" priority="1957" operator="lessThan">
      <formula>0</formula>
    </cfRule>
  </conditionalFormatting>
  <conditionalFormatting sqref="K1315">
    <cfRule type="cellIs" dxfId="5605" priority="1956" operator="greaterThan">
      <formula>5000000</formula>
    </cfRule>
  </conditionalFormatting>
  <conditionalFormatting sqref="K1315">
    <cfRule type="expression" dxfId="5604" priority="1955">
      <formula>ISTEXT($K$1315)</formula>
    </cfRule>
  </conditionalFormatting>
  <conditionalFormatting sqref="K1315">
    <cfRule type="cellIs" dxfId="5603" priority="1954" operator="lessThan">
      <formula>0</formula>
    </cfRule>
  </conditionalFormatting>
  <conditionalFormatting sqref="L1315">
    <cfRule type="cellIs" dxfId="5602" priority="1953" operator="greaterThan">
      <formula>5000000</formula>
    </cfRule>
  </conditionalFormatting>
  <conditionalFormatting sqref="L1315">
    <cfRule type="expression" dxfId="5601" priority="1952">
      <formula>ISTEXT($L$1315)</formula>
    </cfRule>
  </conditionalFormatting>
  <conditionalFormatting sqref="L1315">
    <cfRule type="cellIs" dxfId="5600" priority="1951" operator="lessThan">
      <formula>0</formula>
    </cfRule>
  </conditionalFormatting>
  <conditionalFormatting sqref="M1315">
    <cfRule type="cellIs" dxfId="5599" priority="1950" operator="greaterThan">
      <formula>5000000</formula>
    </cfRule>
  </conditionalFormatting>
  <conditionalFormatting sqref="M1315">
    <cfRule type="expression" dxfId="5598" priority="1949">
      <formula>ISTEXT($M$1315)</formula>
    </cfRule>
  </conditionalFormatting>
  <conditionalFormatting sqref="M1315">
    <cfRule type="cellIs" dxfId="5597" priority="1948" operator="lessThan">
      <formula>0</formula>
    </cfRule>
  </conditionalFormatting>
  <conditionalFormatting sqref="N1315">
    <cfRule type="cellIs" dxfId="5596" priority="1947" operator="greaterThan">
      <formula>5000000</formula>
    </cfRule>
  </conditionalFormatting>
  <conditionalFormatting sqref="N1315">
    <cfRule type="expression" dxfId="5595" priority="1946">
      <formula>ISTEXT($N$1315)</formula>
    </cfRule>
  </conditionalFormatting>
  <conditionalFormatting sqref="N1315">
    <cfRule type="cellIs" dxfId="5594" priority="1945" operator="lessThan">
      <formula>0</formula>
    </cfRule>
  </conditionalFormatting>
  <conditionalFormatting sqref="O1315">
    <cfRule type="cellIs" dxfId="5593" priority="1944" operator="greaterThan">
      <formula>5000000</formula>
    </cfRule>
  </conditionalFormatting>
  <conditionalFormatting sqref="O1315">
    <cfRule type="expression" dxfId="5592" priority="1943">
      <formula>ISTEXT($O$1315)</formula>
    </cfRule>
  </conditionalFormatting>
  <conditionalFormatting sqref="O1315">
    <cfRule type="cellIs" dxfId="5591" priority="1942" operator="lessThan">
      <formula>0</formula>
    </cfRule>
  </conditionalFormatting>
  <conditionalFormatting sqref="P1315">
    <cfRule type="cellIs" dxfId="5590" priority="1941" operator="greaterThan">
      <formula>5000000</formula>
    </cfRule>
  </conditionalFormatting>
  <conditionalFormatting sqref="P1315">
    <cfRule type="expression" dxfId="5589" priority="1940">
      <formula>ISTEXT($P$1315)</formula>
    </cfRule>
  </conditionalFormatting>
  <conditionalFormatting sqref="P1315">
    <cfRule type="cellIs" dxfId="5588" priority="1939" operator="lessThan">
      <formula>0</formula>
    </cfRule>
  </conditionalFormatting>
  <conditionalFormatting sqref="Q1315">
    <cfRule type="cellIs" dxfId="5587" priority="1938" operator="greaterThan">
      <formula>5000000</formula>
    </cfRule>
  </conditionalFormatting>
  <conditionalFormatting sqref="Q1315">
    <cfRule type="expression" dxfId="5586" priority="1937">
      <formula>ISTEXT($Q$1315)</formula>
    </cfRule>
  </conditionalFormatting>
  <conditionalFormatting sqref="Q1315">
    <cfRule type="cellIs" dxfId="5585" priority="1936" operator="lessThan">
      <formula>0</formula>
    </cfRule>
  </conditionalFormatting>
  <conditionalFormatting sqref="R1315">
    <cfRule type="cellIs" dxfId="5584" priority="1935" operator="greaterThan">
      <formula>5000000</formula>
    </cfRule>
  </conditionalFormatting>
  <conditionalFormatting sqref="R1315">
    <cfRule type="expression" dxfId="5583" priority="1934">
      <formula>ISTEXT($R$1315)</formula>
    </cfRule>
  </conditionalFormatting>
  <conditionalFormatting sqref="R1315">
    <cfRule type="cellIs" dxfId="5582" priority="1933" operator="lessThan">
      <formula>0</formula>
    </cfRule>
  </conditionalFormatting>
  <conditionalFormatting sqref="S1315">
    <cfRule type="cellIs" dxfId="5581" priority="1932" operator="greaterThan">
      <formula>5000000</formula>
    </cfRule>
  </conditionalFormatting>
  <conditionalFormatting sqref="S1315">
    <cfRule type="expression" dxfId="5580" priority="1931">
      <formula>ISTEXT($S$1315)</formula>
    </cfRule>
  </conditionalFormatting>
  <conditionalFormatting sqref="S1315">
    <cfRule type="cellIs" dxfId="5579" priority="1930" operator="lessThan">
      <formula>0</formula>
    </cfRule>
  </conditionalFormatting>
  <conditionalFormatting sqref="T1315">
    <cfRule type="cellIs" dxfId="5578" priority="1929" operator="greaterThan">
      <formula>5000000</formula>
    </cfRule>
  </conditionalFormatting>
  <conditionalFormatting sqref="T1315">
    <cfRule type="expression" dxfId="5577" priority="1928">
      <formula>ISTEXT($T$1315)</formula>
    </cfRule>
  </conditionalFormatting>
  <conditionalFormatting sqref="T1315">
    <cfRule type="cellIs" dxfId="5576" priority="1927" operator="lessThan">
      <formula>0</formula>
    </cfRule>
  </conditionalFormatting>
  <conditionalFormatting sqref="U1315">
    <cfRule type="cellIs" dxfId="5575" priority="1926" operator="greaterThan">
      <formula>5000000</formula>
    </cfRule>
  </conditionalFormatting>
  <conditionalFormatting sqref="U1315">
    <cfRule type="expression" dxfId="5574" priority="1925">
      <formula>ISTEXT($U$1315)</formula>
    </cfRule>
  </conditionalFormatting>
  <conditionalFormatting sqref="U1315">
    <cfRule type="cellIs" dxfId="5573" priority="1924" operator="lessThan">
      <formula>0</formula>
    </cfRule>
  </conditionalFormatting>
  <conditionalFormatting sqref="V1315">
    <cfRule type="cellIs" dxfId="5572" priority="1923" operator="greaterThan">
      <formula>5000000</formula>
    </cfRule>
  </conditionalFormatting>
  <conditionalFormatting sqref="V1315">
    <cfRule type="expression" dxfId="5571" priority="1922">
      <formula>ISTEXT($V$1315)</formula>
    </cfRule>
  </conditionalFormatting>
  <conditionalFormatting sqref="V1315">
    <cfRule type="cellIs" dxfId="5570" priority="1921" operator="lessThan">
      <formula>0</formula>
    </cfRule>
  </conditionalFormatting>
  <conditionalFormatting sqref="W1315">
    <cfRule type="cellIs" dxfId="5569" priority="1920" operator="greaterThan">
      <formula>5000000</formula>
    </cfRule>
  </conditionalFormatting>
  <conditionalFormatting sqref="W1315">
    <cfRule type="expression" dxfId="5568" priority="1919">
      <formula>ISTEXT($W$1315)</formula>
    </cfRule>
  </conditionalFormatting>
  <conditionalFormatting sqref="W1315">
    <cfRule type="cellIs" dxfId="5567" priority="1918" operator="lessThan">
      <formula>0</formula>
    </cfRule>
  </conditionalFormatting>
  <conditionalFormatting sqref="X1315">
    <cfRule type="cellIs" dxfId="5566" priority="1917" operator="greaterThan">
      <formula>5000000</formula>
    </cfRule>
  </conditionalFormatting>
  <conditionalFormatting sqref="X1315">
    <cfRule type="expression" dxfId="5565" priority="1916">
      <formula>ISTEXT($X$1315)</formula>
    </cfRule>
  </conditionalFormatting>
  <conditionalFormatting sqref="X1315">
    <cfRule type="cellIs" dxfId="5564" priority="1915" operator="lessThan">
      <formula>0</formula>
    </cfRule>
  </conditionalFormatting>
  <conditionalFormatting sqref="Y1315">
    <cfRule type="cellIs" dxfId="5563" priority="1914" operator="greaterThan">
      <formula>5000000</formula>
    </cfRule>
  </conditionalFormatting>
  <conditionalFormatting sqref="Y1315">
    <cfRule type="expression" dxfId="5562" priority="1913">
      <formula>ISTEXT($Y$1315)</formula>
    </cfRule>
  </conditionalFormatting>
  <conditionalFormatting sqref="Y1315">
    <cfRule type="cellIs" dxfId="5561" priority="1912" operator="lessThan">
      <formula>0</formula>
    </cfRule>
  </conditionalFormatting>
  <conditionalFormatting sqref="Z1315">
    <cfRule type="cellIs" dxfId="5560" priority="1911" operator="greaterThan">
      <formula>5000000</formula>
    </cfRule>
  </conditionalFormatting>
  <conditionalFormatting sqref="Z1315">
    <cfRule type="expression" dxfId="5559" priority="1910">
      <formula>ISTEXT($Z$1315)</formula>
    </cfRule>
  </conditionalFormatting>
  <conditionalFormatting sqref="Z1315">
    <cfRule type="cellIs" dxfId="5558" priority="1909" operator="lessThan">
      <formula>0</formula>
    </cfRule>
  </conditionalFormatting>
  <conditionalFormatting sqref="E1316">
    <cfRule type="cellIs" dxfId="5557" priority="1908" operator="greaterThan">
      <formula>5000000</formula>
    </cfRule>
  </conditionalFormatting>
  <conditionalFormatting sqref="E1316">
    <cfRule type="expression" dxfId="5556" priority="1907">
      <formula>ISTEXT($E$1316)</formula>
    </cfRule>
  </conditionalFormatting>
  <conditionalFormatting sqref="E1316">
    <cfRule type="cellIs" dxfId="5555" priority="1906" operator="lessThan">
      <formula>0</formula>
    </cfRule>
  </conditionalFormatting>
  <conditionalFormatting sqref="F1316">
    <cfRule type="cellIs" dxfId="5554" priority="1905" operator="greaterThan">
      <formula>5000000</formula>
    </cfRule>
  </conditionalFormatting>
  <conditionalFormatting sqref="F1316">
    <cfRule type="expression" dxfId="5553" priority="1904">
      <formula>ISTEXT($F$1316)</formula>
    </cfRule>
  </conditionalFormatting>
  <conditionalFormatting sqref="F1316">
    <cfRule type="cellIs" dxfId="5552" priority="1903" operator="lessThan">
      <formula>0</formula>
    </cfRule>
  </conditionalFormatting>
  <conditionalFormatting sqref="G1316">
    <cfRule type="cellIs" dxfId="5551" priority="1902" operator="greaterThan">
      <formula>5000000</formula>
    </cfRule>
  </conditionalFormatting>
  <conditionalFormatting sqref="G1316">
    <cfRule type="expression" dxfId="5550" priority="1901">
      <formula>ISTEXT($G$1316)</formula>
    </cfRule>
  </conditionalFormatting>
  <conditionalFormatting sqref="G1316">
    <cfRule type="cellIs" dxfId="5549" priority="1900" operator="lessThan">
      <formula>0</formula>
    </cfRule>
  </conditionalFormatting>
  <conditionalFormatting sqref="H1316">
    <cfRule type="cellIs" dxfId="5548" priority="1899" operator="greaterThan">
      <formula>5000000</formula>
    </cfRule>
  </conditionalFormatting>
  <conditionalFormatting sqref="H1316">
    <cfRule type="expression" dxfId="5547" priority="1898">
      <formula>ISTEXT($H$1316)</formula>
    </cfRule>
  </conditionalFormatting>
  <conditionalFormatting sqref="H1316">
    <cfRule type="cellIs" dxfId="5546" priority="1897" operator="lessThan">
      <formula>0</formula>
    </cfRule>
  </conditionalFormatting>
  <conditionalFormatting sqref="I1316">
    <cfRule type="cellIs" dxfId="5545" priority="1896" operator="greaterThan">
      <formula>5000000</formula>
    </cfRule>
  </conditionalFormatting>
  <conditionalFormatting sqref="I1316">
    <cfRule type="expression" dxfId="5544" priority="1895">
      <formula>ISTEXT($I$1316)</formula>
    </cfRule>
  </conditionalFormatting>
  <conditionalFormatting sqref="I1316">
    <cfRule type="cellIs" dxfId="5543" priority="1894" operator="lessThan">
      <formula>0</formula>
    </cfRule>
  </conditionalFormatting>
  <conditionalFormatting sqref="J1316">
    <cfRule type="cellIs" dxfId="5542" priority="1893" operator="greaterThan">
      <formula>5000000</formula>
    </cfRule>
  </conditionalFormatting>
  <conditionalFormatting sqref="J1316">
    <cfRule type="expression" dxfId="5541" priority="1892">
      <formula>ISTEXT($J$1316)</formula>
    </cfRule>
  </conditionalFormatting>
  <conditionalFormatting sqref="J1316">
    <cfRule type="cellIs" dxfId="5540" priority="1891" operator="lessThan">
      <formula>0</formula>
    </cfRule>
  </conditionalFormatting>
  <conditionalFormatting sqref="K1316">
    <cfRule type="cellIs" dxfId="5539" priority="1890" operator="greaterThan">
      <formula>5000000</formula>
    </cfRule>
  </conditionalFormatting>
  <conditionalFormatting sqref="K1316">
    <cfRule type="expression" dxfId="5538" priority="1889">
      <formula>ISTEXT($K$1316)</formula>
    </cfRule>
  </conditionalFormatting>
  <conditionalFormatting sqref="K1316">
    <cfRule type="cellIs" dxfId="5537" priority="1888" operator="lessThan">
      <formula>0</formula>
    </cfRule>
  </conditionalFormatting>
  <conditionalFormatting sqref="L1316">
    <cfRule type="cellIs" dxfId="5536" priority="1887" operator="greaterThan">
      <formula>5000000</formula>
    </cfRule>
  </conditionalFormatting>
  <conditionalFormatting sqref="L1316">
    <cfRule type="expression" dxfId="5535" priority="1886">
      <formula>ISTEXT($L$1316)</formula>
    </cfRule>
  </conditionalFormatting>
  <conditionalFormatting sqref="L1316">
    <cfRule type="cellIs" dxfId="5534" priority="1885" operator="lessThan">
      <formula>0</formula>
    </cfRule>
  </conditionalFormatting>
  <conditionalFormatting sqref="M1316">
    <cfRule type="cellIs" dxfId="5533" priority="1884" operator="greaterThan">
      <formula>5000000</formula>
    </cfRule>
  </conditionalFormatting>
  <conditionalFormatting sqref="M1316">
    <cfRule type="expression" dxfId="5532" priority="1883">
      <formula>ISTEXT($M$1316)</formula>
    </cfRule>
  </conditionalFormatting>
  <conditionalFormatting sqref="M1316">
    <cfRule type="cellIs" dxfId="5531" priority="1882" operator="lessThan">
      <formula>0</formula>
    </cfRule>
  </conditionalFormatting>
  <conditionalFormatting sqref="N1316">
    <cfRule type="cellIs" dxfId="5530" priority="1881" operator="greaterThan">
      <formula>5000000</formula>
    </cfRule>
  </conditionalFormatting>
  <conditionalFormatting sqref="N1316">
    <cfRule type="expression" dxfId="5529" priority="1880">
      <formula>ISTEXT($N$1316)</formula>
    </cfRule>
  </conditionalFormatting>
  <conditionalFormatting sqref="N1316">
    <cfRule type="cellIs" dxfId="5528" priority="1879" operator="lessThan">
      <formula>0</formula>
    </cfRule>
  </conditionalFormatting>
  <conditionalFormatting sqref="O1316">
    <cfRule type="cellIs" dxfId="5527" priority="1878" operator="greaterThan">
      <formula>5000000</formula>
    </cfRule>
  </conditionalFormatting>
  <conditionalFormatting sqref="O1316">
    <cfRule type="expression" dxfId="5526" priority="1877">
      <formula>ISTEXT($O$1316)</formula>
    </cfRule>
  </conditionalFormatting>
  <conditionalFormatting sqref="O1316">
    <cfRule type="cellIs" dxfId="5525" priority="1876" operator="lessThan">
      <formula>0</formula>
    </cfRule>
  </conditionalFormatting>
  <conditionalFormatting sqref="P1316">
    <cfRule type="cellIs" dxfId="5524" priority="1875" operator="greaterThan">
      <formula>5000000</formula>
    </cfRule>
  </conditionalFormatting>
  <conditionalFormatting sqref="P1316">
    <cfRule type="expression" dxfId="5523" priority="1874">
      <formula>ISTEXT($P$1316)</formula>
    </cfRule>
  </conditionalFormatting>
  <conditionalFormatting sqref="P1316">
    <cfRule type="cellIs" dxfId="5522" priority="1873" operator="lessThan">
      <formula>0</formula>
    </cfRule>
  </conditionalFormatting>
  <conditionalFormatting sqref="Q1316">
    <cfRule type="cellIs" dxfId="5521" priority="1872" operator="greaterThan">
      <formula>5000000</formula>
    </cfRule>
  </conditionalFormatting>
  <conditionalFormatting sqref="Q1316">
    <cfRule type="expression" dxfId="5520" priority="1871">
      <formula>ISTEXT($Q$1316)</formula>
    </cfRule>
  </conditionalFormatting>
  <conditionalFormatting sqref="Q1316">
    <cfRule type="cellIs" dxfId="5519" priority="1870" operator="lessThan">
      <formula>0</formula>
    </cfRule>
  </conditionalFormatting>
  <conditionalFormatting sqref="R1316">
    <cfRule type="cellIs" dxfId="5518" priority="1869" operator="greaterThan">
      <formula>5000000</formula>
    </cfRule>
  </conditionalFormatting>
  <conditionalFormatting sqref="R1316">
    <cfRule type="expression" dxfId="5517" priority="1868">
      <formula>ISTEXT($R$1316)</formula>
    </cfRule>
  </conditionalFormatting>
  <conditionalFormatting sqref="R1316">
    <cfRule type="cellIs" dxfId="5516" priority="1867" operator="lessThan">
      <formula>0</formula>
    </cfRule>
  </conditionalFormatting>
  <conditionalFormatting sqref="S1316">
    <cfRule type="cellIs" dxfId="5515" priority="1866" operator="greaterThan">
      <formula>5000000</formula>
    </cfRule>
  </conditionalFormatting>
  <conditionalFormatting sqref="S1316">
    <cfRule type="expression" dxfId="5514" priority="1865">
      <formula>ISTEXT($S$1316)</formula>
    </cfRule>
  </conditionalFormatting>
  <conditionalFormatting sqref="S1316">
    <cfRule type="cellIs" dxfId="5513" priority="1864" operator="lessThan">
      <formula>0</formula>
    </cfRule>
  </conditionalFormatting>
  <conditionalFormatting sqref="T1316">
    <cfRule type="cellIs" dxfId="5512" priority="1863" operator="greaterThan">
      <formula>5000000</formula>
    </cfRule>
  </conditionalFormatting>
  <conditionalFormatting sqref="T1316">
    <cfRule type="expression" dxfId="5511" priority="1862">
      <formula>ISTEXT($T$1316)</formula>
    </cfRule>
  </conditionalFormatting>
  <conditionalFormatting sqref="T1316">
    <cfRule type="cellIs" dxfId="5510" priority="1861" operator="lessThan">
      <formula>0</formula>
    </cfRule>
  </conditionalFormatting>
  <conditionalFormatting sqref="U1316">
    <cfRule type="cellIs" dxfId="5509" priority="1860" operator="greaterThan">
      <formula>5000000</formula>
    </cfRule>
  </conditionalFormatting>
  <conditionalFormatting sqref="U1316">
    <cfRule type="expression" dxfId="5508" priority="1859">
      <formula>ISTEXT($U$1316)</formula>
    </cfRule>
  </conditionalFormatting>
  <conditionalFormatting sqref="U1316">
    <cfRule type="cellIs" dxfId="5507" priority="1858" operator="lessThan">
      <formula>0</formula>
    </cfRule>
  </conditionalFormatting>
  <conditionalFormatting sqref="V1316">
    <cfRule type="cellIs" dxfId="5506" priority="1857" operator="greaterThan">
      <formula>5000000</formula>
    </cfRule>
  </conditionalFormatting>
  <conditionalFormatting sqref="V1316">
    <cfRule type="expression" dxfId="5505" priority="1856">
      <formula>ISTEXT($V$1316)</formula>
    </cfRule>
  </conditionalFormatting>
  <conditionalFormatting sqref="V1316">
    <cfRule type="cellIs" dxfId="5504" priority="1855" operator="lessThan">
      <formula>0</formula>
    </cfRule>
  </conditionalFormatting>
  <conditionalFormatting sqref="W1316">
    <cfRule type="cellIs" dxfId="5503" priority="1854" operator="greaterThan">
      <formula>5000000</formula>
    </cfRule>
  </conditionalFormatting>
  <conditionalFormatting sqref="W1316">
    <cfRule type="expression" dxfId="5502" priority="1853">
      <formula>ISTEXT($W$1316)</formula>
    </cfRule>
  </conditionalFormatting>
  <conditionalFormatting sqref="W1316">
    <cfRule type="cellIs" dxfId="5501" priority="1852" operator="lessThan">
      <formula>0</formula>
    </cfRule>
  </conditionalFormatting>
  <conditionalFormatting sqref="X1316">
    <cfRule type="cellIs" dxfId="5500" priority="1851" operator="greaterThan">
      <formula>5000000</formula>
    </cfRule>
  </conditionalFormatting>
  <conditionalFormatting sqref="X1316">
    <cfRule type="expression" dxfId="5499" priority="1850">
      <formula>ISTEXT($X$1316)</formula>
    </cfRule>
  </conditionalFormatting>
  <conditionalFormatting sqref="X1316">
    <cfRule type="cellIs" dxfId="5498" priority="1849" operator="lessThan">
      <formula>0</formula>
    </cfRule>
  </conditionalFormatting>
  <conditionalFormatting sqref="Y1316">
    <cfRule type="cellIs" dxfId="5497" priority="1848" operator="greaterThan">
      <formula>5000000</formula>
    </cfRule>
  </conditionalFormatting>
  <conditionalFormatting sqref="Y1316">
    <cfRule type="expression" dxfId="5496" priority="1847">
      <formula>ISTEXT($Y$1316)</formula>
    </cfRule>
  </conditionalFormatting>
  <conditionalFormatting sqref="Y1316">
    <cfRule type="cellIs" dxfId="5495" priority="1846" operator="lessThan">
      <formula>0</formula>
    </cfRule>
  </conditionalFormatting>
  <conditionalFormatting sqref="Z1316">
    <cfRule type="cellIs" dxfId="5494" priority="1845" operator="greaterThan">
      <formula>5000000</formula>
    </cfRule>
  </conditionalFormatting>
  <conditionalFormatting sqref="Z1316">
    <cfRule type="expression" dxfId="5493" priority="1844">
      <formula>ISTEXT($Z$1316)</formula>
    </cfRule>
  </conditionalFormatting>
  <conditionalFormatting sqref="Z1316">
    <cfRule type="cellIs" dxfId="5492" priority="1843" operator="lessThan">
      <formula>0</formula>
    </cfRule>
  </conditionalFormatting>
  <conditionalFormatting sqref="E1317">
    <cfRule type="cellIs" dxfId="5491" priority="1842" operator="greaterThan">
      <formula>5000000</formula>
    </cfRule>
  </conditionalFormatting>
  <conditionalFormatting sqref="E1317">
    <cfRule type="expression" dxfId="5490" priority="1841">
      <formula>ISTEXT($E$1317)</formula>
    </cfRule>
  </conditionalFormatting>
  <conditionalFormatting sqref="E1317">
    <cfRule type="cellIs" dxfId="5489" priority="1840" operator="lessThan">
      <formula>0</formula>
    </cfRule>
  </conditionalFormatting>
  <conditionalFormatting sqref="F1317">
    <cfRule type="cellIs" dxfId="5488" priority="1839" operator="greaterThan">
      <formula>5000000</formula>
    </cfRule>
  </conditionalFormatting>
  <conditionalFormatting sqref="F1317">
    <cfRule type="expression" dxfId="5487" priority="1838">
      <formula>ISTEXT($F$1317)</formula>
    </cfRule>
  </conditionalFormatting>
  <conditionalFormatting sqref="F1317">
    <cfRule type="cellIs" dxfId="5486" priority="1837" operator="lessThan">
      <formula>0</formula>
    </cfRule>
  </conditionalFormatting>
  <conditionalFormatting sqref="G1317">
    <cfRule type="cellIs" dxfId="5485" priority="1836" operator="greaterThan">
      <formula>5000000</formula>
    </cfRule>
  </conditionalFormatting>
  <conditionalFormatting sqref="G1317">
    <cfRule type="expression" dxfId="5484" priority="1835">
      <formula>ISTEXT($G$1317)</formula>
    </cfRule>
  </conditionalFormatting>
  <conditionalFormatting sqref="G1317">
    <cfRule type="cellIs" dxfId="5483" priority="1834" operator="lessThan">
      <formula>0</formula>
    </cfRule>
  </conditionalFormatting>
  <conditionalFormatting sqref="H1317">
    <cfRule type="cellIs" dxfId="5482" priority="1833" operator="greaterThan">
      <formula>5000000</formula>
    </cfRule>
  </conditionalFormatting>
  <conditionalFormatting sqref="H1317">
    <cfRule type="expression" dxfId="5481" priority="1832">
      <formula>ISTEXT($H$1317)</formula>
    </cfRule>
  </conditionalFormatting>
  <conditionalFormatting sqref="H1317">
    <cfRule type="cellIs" dxfId="5480" priority="1831" operator="lessThan">
      <formula>0</formula>
    </cfRule>
  </conditionalFormatting>
  <conditionalFormatting sqref="I1317">
    <cfRule type="cellIs" dxfId="5479" priority="1830" operator="greaterThan">
      <formula>5000000</formula>
    </cfRule>
  </conditionalFormatting>
  <conditionalFormatting sqref="I1317">
    <cfRule type="expression" dxfId="5478" priority="1829">
      <formula>ISTEXT($I$1317)</formula>
    </cfRule>
  </conditionalFormatting>
  <conditionalFormatting sqref="I1317">
    <cfRule type="cellIs" dxfId="5477" priority="1828" operator="lessThan">
      <formula>0</formula>
    </cfRule>
  </conditionalFormatting>
  <conditionalFormatting sqref="J1317">
    <cfRule type="cellIs" dxfId="5476" priority="1827" operator="greaterThan">
      <formula>5000000</formula>
    </cfRule>
  </conditionalFormatting>
  <conditionalFormatting sqref="J1317">
    <cfRule type="expression" dxfId="5475" priority="1826">
      <formula>ISTEXT($J$1317)</formula>
    </cfRule>
  </conditionalFormatting>
  <conditionalFormatting sqref="J1317">
    <cfRule type="cellIs" dxfId="5474" priority="1825" operator="lessThan">
      <formula>0</formula>
    </cfRule>
  </conditionalFormatting>
  <conditionalFormatting sqref="K1317">
    <cfRule type="cellIs" dxfId="5473" priority="1824" operator="greaterThan">
      <formula>5000000</formula>
    </cfRule>
  </conditionalFormatting>
  <conditionalFormatting sqref="K1317">
    <cfRule type="expression" dxfId="5472" priority="1823">
      <formula>ISTEXT($K$1317)</formula>
    </cfRule>
  </conditionalFormatting>
  <conditionalFormatting sqref="K1317">
    <cfRule type="cellIs" dxfId="5471" priority="1822" operator="lessThan">
      <formula>0</formula>
    </cfRule>
  </conditionalFormatting>
  <conditionalFormatting sqref="L1317">
    <cfRule type="cellIs" dxfId="5470" priority="1821" operator="greaterThan">
      <formula>5000000</formula>
    </cfRule>
  </conditionalFormatting>
  <conditionalFormatting sqref="L1317">
    <cfRule type="expression" dxfId="5469" priority="1820">
      <formula>ISTEXT($L$1317)</formula>
    </cfRule>
  </conditionalFormatting>
  <conditionalFormatting sqref="L1317">
    <cfRule type="cellIs" dxfId="5468" priority="1819" operator="lessThan">
      <formula>0</formula>
    </cfRule>
  </conditionalFormatting>
  <conditionalFormatting sqref="M1317">
    <cfRule type="cellIs" dxfId="5467" priority="1818" operator="greaterThan">
      <formula>5000000</formula>
    </cfRule>
  </conditionalFormatting>
  <conditionalFormatting sqref="M1317">
    <cfRule type="expression" dxfId="5466" priority="1817">
      <formula>ISTEXT($M$1317)</formula>
    </cfRule>
  </conditionalFormatting>
  <conditionalFormatting sqref="M1317">
    <cfRule type="cellIs" dxfId="5465" priority="1816" operator="lessThan">
      <formula>0</formula>
    </cfRule>
  </conditionalFormatting>
  <conditionalFormatting sqref="N1317">
    <cfRule type="cellIs" dxfId="5464" priority="1815" operator="greaterThan">
      <formula>5000000</formula>
    </cfRule>
  </conditionalFormatting>
  <conditionalFormatting sqref="N1317">
    <cfRule type="expression" dxfId="5463" priority="1814">
      <formula>ISTEXT($N$1317)</formula>
    </cfRule>
  </conditionalFormatting>
  <conditionalFormatting sqref="N1317">
    <cfRule type="cellIs" dxfId="5462" priority="1813" operator="lessThan">
      <formula>0</formula>
    </cfRule>
  </conditionalFormatting>
  <conditionalFormatting sqref="O1317">
    <cfRule type="cellIs" dxfId="5461" priority="1812" operator="greaterThan">
      <formula>5000000</formula>
    </cfRule>
  </conditionalFormatting>
  <conditionalFormatting sqref="O1317">
    <cfRule type="expression" dxfId="5460" priority="1811">
      <formula>ISTEXT($O$1317)</formula>
    </cfRule>
  </conditionalFormatting>
  <conditionalFormatting sqref="O1317">
    <cfRule type="cellIs" dxfId="5459" priority="1810" operator="lessThan">
      <formula>0</formula>
    </cfRule>
  </conditionalFormatting>
  <conditionalFormatting sqref="P1317">
    <cfRule type="cellIs" dxfId="5458" priority="1809" operator="greaterThan">
      <formula>5000000</formula>
    </cfRule>
  </conditionalFormatting>
  <conditionalFormatting sqref="P1317">
    <cfRule type="expression" dxfId="5457" priority="1808">
      <formula>ISTEXT($P$1317)</formula>
    </cfRule>
  </conditionalFormatting>
  <conditionalFormatting sqref="P1317">
    <cfRule type="cellIs" dxfId="5456" priority="1807" operator="lessThan">
      <formula>0</formula>
    </cfRule>
  </conditionalFormatting>
  <conditionalFormatting sqref="Q1317">
    <cfRule type="cellIs" dxfId="5455" priority="1806" operator="greaterThan">
      <formula>5000000</formula>
    </cfRule>
  </conditionalFormatting>
  <conditionalFormatting sqref="Q1317">
    <cfRule type="expression" dxfId="5454" priority="1805">
      <formula>ISTEXT($Q$1317)</formula>
    </cfRule>
  </conditionalFormatting>
  <conditionalFormatting sqref="Q1317">
    <cfRule type="cellIs" dxfId="5453" priority="1804" operator="lessThan">
      <formula>0</formula>
    </cfRule>
  </conditionalFormatting>
  <conditionalFormatting sqref="R1317">
    <cfRule type="cellIs" dxfId="5452" priority="1803" operator="greaterThan">
      <formula>5000000</formula>
    </cfRule>
  </conditionalFormatting>
  <conditionalFormatting sqref="R1317">
    <cfRule type="expression" dxfId="5451" priority="1802">
      <formula>ISTEXT($R$1317)</formula>
    </cfRule>
  </conditionalFormatting>
  <conditionalFormatting sqref="R1317">
    <cfRule type="cellIs" dxfId="5450" priority="1801" operator="lessThan">
      <formula>0</formula>
    </cfRule>
  </conditionalFormatting>
  <conditionalFormatting sqref="S1317">
    <cfRule type="cellIs" dxfId="5449" priority="1800" operator="greaterThan">
      <formula>5000000</formula>
    </cfRule>
  </conditionalFormatting>
  <conditionalFormatting sqref="S1317">
    <cfRule type="expression" dxfId="5448" priority="1799">
      <formula>ISTEXT($S$1317)</formula>
    </cfRule>
  </conditionalFormatting>
  <conditionalFormatting sqref="S1317">
    <cfRule type="cellIs" dxfId="5447" priority="1798" operator="lessThan">
      <formula>0</formula>
    </cfRule>
  </conditionalFormatting>
  <conditionalFormatting sqref="T1317">
    <cfRule type="cellIs" dxfId="5446" priority="1797" operator="greaterThan">
      <formula>5000000</formula>
    </cfRule>
  </conditionalFormatting>
  <conditionalFormatting sqref="T1317">
    <cfRule type="expression" dxfId="5445" priority="1796">
      <formula>ISTEXT($T$1317)</formula>
    </cfRule>
  </conditionalFormatting>
  <conditionalFormatting sqref="T1317">
    <cfRule type="cellIs" dxfId="5444" priority="1795" operator="lessThan">
      <formula>0</formula>
    </cfRule>
  </conditionalFormatting>
  <conditionalFormatting sqref="U1317">
    <cfRule type="cellIs" dxfId="5443" priority="1794" operator="greaterThan">
      <formula>5000000</formula>
    </cfRule>
  </conditionalFormatting>
  <conditionalFormatting sqref="U1317">
    <cfRule type="expression" dxfId="5442" priority="1793">
      <formula>ISTEXT($U$1317)</formula>
    </cfRule>
  </conditionalFormatting>
  <conditionalFormatting sqref="U1317">
    <cfRule type="cellIs" dxfId="5441" priority="1792" operator="lessThan">
      <formula>0</formula>
    </cfRule>
  </conditionalFormatting>
  <conditionalFormatting sqref="V1317">
    <cfRule type="cellIs" dxfId="5440" priority="1791" operator="greaterThan">
      <formula>5000000</formula>
    </cfRule>
  </conditionalFormatting>
  <conditionalFormatting sqref="V1317">
    <cfRule type="expression" dxfId="5439" priority="1790">
      <formula>ISTEXT($V$1317)</formula>
    </cfRule>
  </conditionalFormatting>
  <conditionalFormatting sqref="V1317">
    <cfRule type="cellIs" dxfId="5438" priority="1789" operator="lessThan">
      <formula>0</formula>
    </cfRule>
  </conditionalFormatting>
  <conditionalFormatting sqref="W1317">
    <cfRule type="cellIs" dxfId="5437" priority="1788" operator="greaterThan">
      <formula>5000000</formula>
    </cfRule>
  </conditionalFormatting>
  <conditionalFormatting sqref="W1317">
    <cfRule type="expression" dxfId="5436" priority="1787">
      <formula>ISTEXT($W$1317)</formula>
    </cfRule>
  </conditionalFormatting>
  <conditionalFormatting sqref="W1317">
    <cfRule type="cellIs" dxfId="5435" priority="1786" operator="lessThan">
      <formula>0</formula>
    </cfRule>
  </conditionalFormatting>
  <conditionalFormatting sqref="X1317">
    <cfRule type="cellIs" dxfId="5434" priority="1785" operator="greaterThan">
      <formula>5000000</formula>
    </cfRule>
  </conditionalFormatting>
  <conditionalFormatting sqref="X1317">
    <cfRule type="expression" dxfId="5433" priority="1784">
      <formula>ISTEXT($X$1317)</formula>
    </cfRule>
  </conditionalFormatting>
  <conditionalFormatting sqref="X1317">
    <cfRule type="cellIs" dxfId="5432" priority="1783" operator="lessThan">
      <formula>0</formula>
    </cfRule>
  </conditionalFormatting>
  <conditionalFormatting sqref="Y1317">
    <cfRule type="cellIs" dxfId="5431" priority="1782" operator="greaterThan">
      <formula>5000000</formula>
    </cfRule>
  </conditionalFormatting>
  <conditionalFormatting sqref="Y1317">
    <cfRule type="expression" dxfId="5430" priority="1781">
      <formula>ISTEXT($Y$1317)</formula>
    </cfRule>
  </conditionalFormatting>
  <conditionalFormatting sqref="Y1317">
    <cfRule type="cellIs" dxfId="5429" priority="1780" operator="lessThan">
      <formula>0</formula>
    </cfRule>
  </conditionalFormatting>
  <conditionalFormatting sqref="Z1317">
    <cfRule type="cellIs" dxfId="5428" priority="1779" operator="greaterThan">
      <formula>5000000</formula>
    </cfRule>
  </conditionalFormatting>
  <conditionalFormatting sqref="Z1317">
    <cfRule type="expression" dxfId="5427" priority="1778">
      <formula>ISTEXT($Z$1317)</formula>
    </cfRule>
  </conditionalFormatting>
  <conditionalFormatting sqref="Z1317">
    <cfRule type="cellIs" dxfId="5426" priority="1777" operator="lessThan">
      <formula>0</formula>
    </cfRule>
  </conditionalFormatting>
  <conditionalFormatting sqref="E1318">
    <cfRule type="cellIs" dxfId="5425" priority="1776" operator="greaterThan">
      <formula>5000000</formula>
    </cfRule>
  </conditionalFormatting>
  <conditionalFormatting sqref="E1318">
    <cfRule type="expression" dxfId="5424" priority="1775">
      <formula>ISTEXT($E$1318)</formula>
    </cfRule>
  </conditionalFormatting>
  <conditionalFormatting sqref="E1318">
    <cfRule type="cellIs" dxfId="5423" priority="1774" operator="lessThan">
      <formula>0</formula>
    </cfRule>
  </conditionalFormatting>
  <conditionalFormatting sqref="F1318">
    <cfRule type="cellIs" dxfId="5422" priority="1773" operator="greaterThan">
      <formula>5000000</formula>
    </cfRule>
  </conditionalFormatting>
  <conditionalFormatting sqref="F1318">
    <cfRule type="expression" dxfId="5421" priority="1772">
      <formula>ISTEXT($F$1318)</formula>
    </cfRule>
  </conditionalFormatting>
  <conditionalFormatting sqref="F1318">
    <cfRule type="cellIs" dxfId="5420" priority="1771" operator="lessThan">
      <formula>0</formula>
    </cfRule>
  </conditionalFormatting>
  <conditionalFormatting sqref="G1318">
    <cfRule type="cellIs" dxfId="5419" priority="1770" operator="greaterThan">
      <formula>5000000</formula>
    </cfRule>
  </conditionalFormatting>
  <conditionalFormatting sqref="G1318">
    <cfRule type="expression" dxfId="5418" priority="1769">
      <formula>ISTEXT($G$1318)</formula>
    </cfRule>
  </conditionalFormatting>
  <conditionalFormatting sqref="G1318">
    <cfRule type="cellIs" dxfId="5417" priority="1768" operator="lessThan">
      <formula>0</formula>
    </cfRule>
  </conditionalFormatting>
  <conditionalFormatting sqref="H1318">
    <cfRule type="cellIs" dxfId="5416" priority="1767" operator="greaterThan">
      <formula>5000000</formula>
    </cfRule>
  </conditionalFormatting>
  <conditionalFormatting sqref="H1318">
    <cfRule type="expression" dxfId="5415" priority="1766">
      <formula>ISTEXT($H$1318)</formula>
    </cfRule>
  </conditionalFormatting>
  <conditionalFormatting sqref="H1318">
    <cfRule type="cellIs" dxfId="5414" priority="1765" operator="lessThan">
      <formula>0</formula>
    </cfRule>
  </conditionalFormatting>
  <conditionalFormatting sqref="I1318">
    <cfRule type="cellIs" dxfId="5413" priority="1764" operator="greaterThan">
      <formula>5000000</formula>
    </cfRule>
  </conditionalFormatting>
  <conditionalFormatting sqref="I1318">
    <cfRule type="expression" dxfId="5412" priority="1763">
      <formula>ISTEXT($I$1318)</formula>
    </cfRule>
  </conditionalFormatting>
  <conditionalFormatting sqref="I1318">
    <cfRule type="cellIs" dxfId="5411" priority="1762" operator="lessThan">
      <formula>0</formula>
    </cfRule>
  </conditionalFormatting>
  <conditionalFormatting sqref="J1318">
    <cfRule type="cellIs" dxfId="5410" priority="1761" operator="greaterThan">
      <formula>5000000</formula>
    </cfRule>
  </conditionalFormatting>
  <conditionalFormatting sqref="J1318">
    <cfRule type="expression" dxfId="5409" priority="1760">
      <formula>ISTEXT($J$1318)</formula>
    </cfRule>
  </conditionalFormatting>
  <conditionalFormatting sqref="J1318">
    <cfRule type="cellIs" dxfId="5408" priority="1759" operator="lessThan">
      <formula>0</formula>
    </cfRule>
  </conditionalFormatting>
  <conditionalFormatting sqref="K1318">
    <cfRule type="cellIs" dxfId="5407" priority="1758" operator="greaterThan">
      <formula>5000000</formula>
    </cfRule>
  </conditionalFormatting>
  <conditionalFormatting sqref="K1318">
    <cfRule type="expression" dxfId="5406" priority="1757">
      <formula>ISTEXT($K$1318)</formula>
    </cfRule>
  </conditionalFormatting>
  <conditionalFormatting sqref="K1318">
    <cfRule type="cellIs" dxfId="5405" priority="1756" operator="lessThan">
      <formula>0</formula>
    </cfRule>
  </conditionalFormatting>
  <conditionalFormatting sqref="L1318">
    <cfRule type="cellIs" dxfId="5404" priority="1755" operator="greaterThan">
      <formula>5000000</formula>
    </cfRule>
  </conditionalFormatting>
  <conditionalFormatting sqref="L1318">
    <cfRule type="expression" dxfId="5403" priority="1754">
      <formula>ISTEXT($L$1318)</formula>
    </cfRule>
  </conditionalFormatting>
  <conditionalFormatting sqref="L1318">
    <cfRule type="cellIs" dxfId="5402" priority="1753" operator="lessThan">
      <formula>0</formula>
    </cfRule>
  </conditionalFormatting>
  <conditionalFormatting sqref="M1318">
    <cfRule type="cellIs" dxfId="5401" priority="1752" operator="greaterThan">
      <formula>5000000</formula>
    </cfRule>
  </conditionalFormatting>
  <conditionalFormatting sqref="M1318">
    <cfRule type="expression" dxfId="5400" priority="1751">
      <formula>ISTEXT($M$1318)</formula>
    </cfRule>
  </conditionalFormatting>
  <conditionalFormatting sqref="M1318">
    <cfRule type="cellIs" dxfId="5399" priority="1750" operator="lessThan">
      <formula>0</formula>
    </cfRule>
  </conditionalFormatting>
  <conditionalFormatting sqref="N1318">
    <cfRule type="cellIs" dxfId="5398" priority="1749" operator="greaterThan">
      <formula>5000000</formula>
    </cfRule>
  </conditionalFormatting>
  <conditionalFormatting sqref="N1318">
    <cfRule type="expression" dxfId="5397" priority="1748">
      <formula>ISTEXT($N$1318)</formula>
    </cfRule>
  </conditionalFormatting>
  <conditionalFormatting sqref="N1318">
    <cfRule type="cellIs" dxfId="5396" priority="1747" operator="lessThan">
      <formula>0</formula>
    </cfRule>
  </conditionalFormatting>
  <conditionalFormatting sqref="O1318">
    <cfRule type="cellIs" dxfId="5395" priority="1746" operator="greaterThan">
      <formula>5000000</formula>
    </cfRule>
  </conditionalFormatting>
  <conditionalFormatting sqref="O1318">
    <cfRule type="expression" dxfId="5394" priority="1745">
      <formula>ISTEXT($O$1318)</formula>
    </cfRule>
  </conditionalFormatting>
  <conditionalFormatting sqref="O1318">
    <cfRule type="cellIs" dxfId="5393" priority="1744" operator="lessThan">
      <formula>0</formula>
    </cfRule>
  </conditionalFormatting>
  <conditionalFormatting sqref="P1318">
    <cfRule type="cellIs" dxfId="5392" priority="1743" operator="greaterThan">
      <formula>5000000</formula>
    </cfRule>
  </conditionalFormatting>
  <conditionalFormatting sqref="P1318">
    <cfRule type="expression" dxfId="5391" priority="1742">
      <formula>ISTEXT($P$1318)</formula>
    </cfRule>
  </conditionalFormatting>
  <conditionalFormatting sqref="P1318">
    <cfRule type="cellIs" dxfId="5390" priority="1741" operator="lessThan">
      <formula>0</formula>
    </cfRule>
  </conditionalFormatting>
  <conditionalFormatting sqref="Q1318">
    <cfRule type="cellIs" dxfId="5389" priority="1740" operator="greaterThan">
      <formula>5000000</formula>
    </cfRule>
  </conditionalFormatting>
  <conditionalFormatting sqref="Q1318">
    <cfRule type="expression" dxfId="5388" priority="1739">
      <formula>ISTEXT($Q$1318)</formula>
    </cfRule>
  </conditionalFormatting>
  <conditionalFormatting sqref="Q1318">
    <cfRule type="cellIs" dxfId="5387" priority="1738" operator="lessThan">
      <formula>0</formula>
    </cfRule>
  </conditionalFormatting>
  <conditionalFormatting sqref="R1318">
    <cfRule type="cellIs" dxfId="5386" priority="1737" operator="greaterThan">
      <formula>5000000</formula>
    </cfRule>
  </conditionalFormatting>
  <conditionalFormatting sqref="R1318">
    <cfRule type="expression" dxfId="5385" priority="1736">
      <formula>ISTEXT($R$1318)</formula>
    </cfRule>
  </conditionalFormatting>
  <conditionalFormatting sqref="R1318">
    <cfRule type="cellIs" dxfId="5384" priority="1735" operator="lessThan">
      <formula>0</formula>
    </cfRule>
  </conditionalFormatting>
  <conditionalFormatting sqref="S1318">
    <cfRule type="cellIs" dxfId="5383" priority="1734" operator="greaterThan">
      <formula>5000000</formula>
    </cfRule>
  </conditionalFormatting>
  <conditionalFormatting sqref="S1318">
    <cfRule type="expression" dxfId="5382" priority="1733">
      <formula>ISTEXT($S$1318)</formula>
    </cfRule>
  </conditionalFormatting>
  <conditionalFormatting sqref="S1318">
    <cfRule type="cellIs" dxfId="5381" priority="1732" operator="lessThan">
      <formula>0</formula>
    </cfRule>
  </conditionalFormatting>
  <conditionalFormatting sqref="T1318">
    <cfRule type="cellIs" dxfId="5380" priority="1731" operator="greaterThan">
      <formula>5000000</formula>
    </cfRule>
  </conditionalFormatting>
  <conditionalFormatting sqref="T1318">
    <cfRule type="expression" dxfId="5379" priority="1730">
      <formula>ISTEXT($T$1318)</formula>
    </cfRule>
  </conditionalFormatting>
  <conditionalFormatting sqref="T1318">
    <cfRule type="cellIs" dxfId="5378" priority="1729" operator="lessThan">
      <formula>0</formula>
    </cfRule>
  </conditionalFormatting>
  <conditionalFormatting sqref="U1318">
    <cfRule type="cellIs" dxfId="5377" priority="1728" operator="greaterThan">
      <formula>5000000</formula>
    </cfRule>
  </conditionalFormatting>
  <conditionalFormatting sqref="U1318">
    <cfRule type="expression" dxfId="5376" priority="1727">
      <formula>ISTEXT($U$1318)</formula>
    </cfRule>
  </conditionalFormatting>
  <conditionalFormatting sqref="U1318">
    <cfRule type="cellIs" dxfId="5375" priority="1726" operator="lessThan">
      <formula>0</formula>
    </cfRule>
  </conditionalFormatting>
  <conditionalFormatting sqref="V1318">
    <cfRule type="cellIs" dxfId="5374" priority="1725" operator="greaterThan">
      <formula>5000000</formula>
    </cfRule>
  </conditionalFormatting>
  <conditionalFormatting sqref="V1318">
    <cfRule type="expression" dxfId="5373" priority="1724">
      <formula>ISTEXT($V$1318)</formula>
    </cfRule>
  </conditionalFormatting>
  <conditionalFormatting sqref="V1318">
    <cfRule type="cellIs" dxfId="5372" priority="1723" operator="lessThan">
      <formula>0</formula>
    </cfRule>
  </conditionalFormatting>
  <conditionalFormatting sqref="W1318">
    <cfRule type="cellIs" dxfId="5371" priority="1722" operator="greaterThan">
      <formula>5000000</formula>
    </cfRule>
  </conditionalFormatting>
  <conditionalFormatting sqref="W1318">
    <cfRule type="expression" dxfId="5370" priority="1721">
      <formula>ISTEXT($W$1318)</formula>
    </cfRule>
  </conditionalFormatting>
  <conditionalFormatting sqref="W1318">
    <cfRule type="cellIs" dxfId="5369" priority="1720" operator="lessThan">
      <formula>0</formula>
    </cfRule>
  </conditionalFormatting>
  <conditionalFormatting sqref="X1318">
    <cfRule type="cellIs" dxfId="5368" priority="1719" operator="greaterThan">
      <formula>5000000</formula>
    </cfRule>
  </conditionalFormatting>
  <conditionalFormatting sqref="X1318">
    <cfRule type="expression" dxfId="5367" priority="1718">
      <formula>ISTEXT($X$1318)</formula>
    </cfRule>
  </conditionalFormatting>
  <conditionalFormatting sqref="X1318">
    <cfRule type="cellIs" dxfId="5366" priority="1717" operator="lessThan">
      <formula>0</formula>
    </cfRule>
  </conditionalFormatting>
  <conditionalFormatting sqref="Y1318">
    <cfRule type="cellIs" dxfId="5365" priority="1716" operator="greaterThan">
      <formula>5000000</formula>
    </cfRule>
  </conditionalFormatting>
  <conditionalFormatting sqref="Y1318">
    <cfRule type="expression" dxfId="5364" priority="1715">
      <formula>ISTEXT($Y$1318)</formula>
    </cfRule>
  </conditionalFormatting>
  <conditionalFormatting sqref="Y1318">
    <cfRule type="cellIs" dxfId="5363" priority="1714" operator="lessThan">
      <formula>0</formula>
    </cfRule>
  </conditionalFormatting>
  <conditionalFormatting sqref="Z1318">
    <cfRule type="cellIs" dxfId="5362" priority="1713" operator="greaterThan">
      <formula>5000000</formula>
    </cfRule>
  </conditionalFormatting>
  <conditionalFormatting sqref="Z1318">
    <cfRule type="expression" dxfId="5361" priority="1712">
      <formula>ISTEXT($Z$1318)</formula>
    </cfRule>
  </conditionalFormatting>
  <conditionalFormatting sqref="Z1318">
    <cfRule type="cellIs" dxfId="5360" priority="1711" operator="lessThan">
      <formula>0</formula>
    </cfRule>
  </conditionalFormatting>
  <conditionalFormatting sqref="E1321">
    <cfRule type="cellIs" dxfId="5359" priority="1710" operator="greaterThan">
      <formula>5000000</formula>
    </cfRule>
  </conditionalFormatting>
  <conditionalFormatting sqref="E1321">
    <cfRule type="expression" dxfId="5358" priority="1709">
      <formula>ISTEXT($E$1321)</formula>
    </cfRule>
  </conditionalFormatting>
  <conditionalFormatting sqref="E1321">
    <cfRule type="cellIs" dxfId="5357" priority="1708" operator="lessThan">
      <formula>0</formula>
    </cfRule>
  </conditionalFormatting>
  <conditionalFormatting sqref="F1321">
    <cfRule type="cellIs" dxfId="5356" priority="1707" operator="greaterThan">
      <formula>5000000</formula>
    </cfRule>
  </conditionalFormatting>
  <conditionalFormatting sqref="F1321">
    <cfRule type="expression" dxfId="5355" priority="1706">
      <formula>ISTEXT($F$1321)</formula>
    </cfRule>
  </conditionalFormatting>
  <conditionalFormatting sqref="F1321">
    <cfRule type="cellIs" dxfId="5354" priority="1705" operator="lessThan">
      <formula>0</formula>
    </cfRule>
  </conditionalFormatting>
  <conditionalFormatting sqref="G1321">
    <cfRule type="cellIs" dxfId="5353" priority="1704" operator="greaterThan">
      <formula>5000000</formula>
    </cfRule>
  </conditionalFormatting>
  <conditionalFormatting sqref="G1321">
    <cfRule type="expression" dxfId="5352" priority="1703">
      <formula>ISTEXT($G$1321)</formula>
    </cfRule>
  </conditionalFormatting>
  <conditionalFormatting sqref="G1321">
    <cfRule type="cellIs" dxfId="5351" priority="1702" operator="lessThan">
      <formula>0</formula>
    </cfRule>
  </conditionalFormatting>
  <conditionalFormatting sqref="H1321">
    <cfRule type="cellIs" dxfId="5350" priority="1701" operator="greaterThan">
      <formula>5000000</formula>
    </cfRule>
  </conditionalFormatting>
  <conditionalFormatting sqref="H1321">
    <cfRule type="expression" dxfId="5349" priority="1700">
      <formula>ISTEXT($H$1321)</formula>
    </cfRule>
  </conditionalFormatting>
  <conditionalFormatting sqref="H1321">
    <cfRule type="cellIs" dxfId="5348" priority="1699" operator="lessThan">
      <formula>0</formula>
    </cfRule>
  </conditionalFormatting>
  <conditionalFormatting sqref="I1321">
    <cfRule type="cellIs" dxfId="5347" priority="1698" operator="greaterThan">
      <formula>5000000</formula>
    </cfRule>
  </conditionalFormatting>
  <conditionalFormatting sqref="I1321">
    <cfRule type="expression" dxfId="5346" priority="1697">
      <formula>ISTEXT($I$1321)</formula>
    </cfRule>
  </conditionalFormatting>
  <conditionalFormatting sqref="I1321">
    <cfRule type="cellIs" dxfId="5345" priority="1696" operator="lessThan">
      <formula>0</formula>
    </cfRule>
  </conditionalFormatting>
  <conditionalFormatting sqref="J1321">
    <cfRule type="cellIs" dxfId="5344" priority="1695" operator="greaterThan">
      <formula>5000000</formula>
    </cfRule>
  </conditionalFormatting>
  <conditionalFormatting sqref="J1321">
    <cfRule type="expression" dxfId="5343" priority="1694">
      <formula>ISTEXT($J$1321)</formula>
    </cfRule>
  </conditionalFormatting>
  <conditionalFormatting sqref="J1321">
    <cfRule type="cellIs" dxfId="5342" priority="1693" operator="lessThan">
      <formula>0</formula>
    </cfRule>
  </conditionalFormatting>
  <conditionalFormatting sqref="K1321">
    <cfRule type="cellIs" dxfId="5341" priority="1692" operator="greaterThan">
      <formula>5000000</formula>
    </cfRule>
  </conditionalFormatting>
  <conditionalFormatting sqref="K1321">
    <cfRule type="expression" dxfId="5340" priority="1691">
      <formula>ISTEXT($K$1321)</formula>
    </cfRule>
  </conditionalFormatting>
  <conditionalFormatting sqref="K1321">
    <cfRule type="cellIs" dxfId="5339" priority="1690" operator="lessThan">
      <formula>0</formula>
    </cfRule>
  </conditionalFormatting>
  <conditionalFormatting sqref="L1321">
    <cfRule type="cellIs" dxfId="5338" priority="1689" operator="greaterThan">
      <formula>5000000</formula>
    </cfRule>
  </conditionalFormatting>
  <conditionalFormatting sqref="L1321">
    <cfRule type="expression" dxfId="5337" priority="1688">
      <formula>ISTEXT($L$1321)</formula>
    </cfRule>
  </conditionalFormatting>
  <conditionalFormatting sqref="L1321">
    <cfRule type="cellIs" dxfId="5336" priority="1687" operator="lessThan">
      <formula>0</formula>
    </cfRule>
  </conditionalFormatting>
  <conditionalFormatting sqref="M1321">
    <cfRule type="cellIs" dxfId="5335" priority="1686" operator="greaterThan">
      <formula>5000000</formula>
    </cfRule>
  </conditionalFormatting>
  <conditionalFormatting sqref="M1321">
    <cfRule type="expression" dxfId="5334" priority="1685">
      <formula>ISTEXT($M$1321)</formula>
    </cfRule>
  </conditionalFormatting>
  <conditionalFormatting sqref="M1321">
    <cfRule type="cellIs" dxfId="5333" priority="1684" operator="lessThan">
      <formula>0</formula>
    </cfRule>
  </conditionalFormatting>
  <conditionalFormatting sqref="N1321">
    <cfRule type="cellIs" dxfId="5332" priority="1683" operator="greaterThan">
      <formula>5000000</formula>
    </cfRule>
  </conditionalFormatting>
  <conditionalFormatting sqref="N1321">
    <cfRule type="expression" dxfId="5331" priority="1682">
      <formula>ISTEXT($N$1321)</formula>
    </cfRule>
  </conditionalFormatting>
  <conditionalFormatting sqref="N1321">
    <cfRule type="cellIs" dxfId="5330" priority="1681" operator="lessThan">
      <formula>0</formula>
    </cfRule>
  </conditionalFormatting>
  <conditionalFormatting sqref="O1321">
    <cfRule type="cellIs" dxfId="5329" priority="1680" operator="greaterThan">
      <formula>5000000</formula>
    </cfRule>
  </conditionalFormatting>
  <conditionalFormatting sqref="O1321">
    <cfRule type="expression" dxfId="5328" priority="1679">
      <formula>ISTEXT($O$1321)</formula>
    </cfRule>
  </conditionalFormatting>
  <conditionalFormatting sqref="O1321">
    <cfRule type="cellIs" dxfId="5327" priority="1678" operator="lessThan">
      <formula>0</formula>
    </cfRule>
  </conditionalFormatting>
  <conditionalFormatting sqref="P1321">
    <cfRule type="cellIs" dxfId="5326" priority="1677" operator="greaterThan">
      <formula>5000000</formula>
    </cfRule>
  </conditionalFormatting>
  <conditionalFormatting sqref="P1321">
    <cfRule type="expression" dxfId="5325" priority="1676">
      <formula>ISTEXT($P$1321)</formula>
    </cfRule>
  </conditionalFormatting>
  <conditionalFormatting sqref="P1321">
    <cfRule type="cellIs" dxfId="5324" priority="1675" operator="lessThan">
      <formula>0</formula>
    </cfRule>
  </conditionalFormatting>
  <conditionalFormatting sqref="Q1321">
    <cfRule type="cellIs" dxfId="5323" priority="1674" operator="greaterThan">
      <formula>5000000</formula>
    </cfRule>
  </conditionalFormatting>
  <conditionalFormatting sqref="Q1321">
    <cfRule type="expression" dxfId="5322" priority="1673">
      <formula>ISTEXT($Q$1321)</formula>
    </cfRule>
  </conditionalFormatting>
  <conditionalFormatting sqref="Q1321">
    <cfRule type="cellIs" dxfId="5321" priority="1672" operator="lessThan">
      <formula>0</formula>
    </cfRule>
  </conditionalFormatting>
  <conditionalFormatting sqref="R1321">
    <cfRule type="cellIs" dxfId="5320" priority="1671" operator="greaterThan">
      <formula>5000000</formula>
    </cfRule>
  </conditionalFormatting>
  <conditionalFormatting sqref="R1321">
    <cfRule type="expression" dxfId="5319" priority="1670">
      <formula>ISTEXT($R$1321)</formula>
    </cfRule>
  </conditionalFormatting>
  <conditionalFormatting sqref="R1321">
    <cfRule type="cellIs" dxfId="5318" priority="1669" operator="lessThan">
      <formula>0</formula>
    </cfRule>
  </conditionalFormatting>
  <conditionalFormatting sqref="S1321">
    <cfRule type="cellIs" dxfId="5317" priority="1668" operator="greaterThan">
      <formula>5000000</formula>
    </cfRule>
  </conditionalFormatting>
  <conditionalFormatting sqref="S1321">
    <cfRule type="expression" dxfId="5316" priority="1667">
      <formula>ISTEXT($S$1321)</formula>
    </cfRule>
  </conditionalFormatting>
  <conditionalFormatting sqref="S1321">
    <cfRule type="cellIs" dxfId="5315" priority="1666" operator="lessThan">
      <formula>0</formula>
    </cfRule>
  </conditionalFormatting>
  <conditionalFormatting sqref="T1321">
    <cfRule type="cellIs" dxfId="5314" priority="1665" operator="greaterThan">
      <formula>5000000</formula>
    </cfRule>
  </conditionalFormatting>
  <conditionalFormatting sqref="T1321">
    <cfRule type="expression" dxfId="5313" priority="1664">
      <formula>ISTEXT($T$1321)</formula>
    </cfRule>
  </conditionalFormatting>
  <conditionalFormatting sqref="T1321">
    <cfRule type="cellIs" dxfId="5312" priority="1663" operator="lessThan">
      <formula>0</formula>
    </cfRule>
  </conditionalFormatting>
  <conditionalFormatting sqref="U1321">
    <cfRule type="cellIs" dxfId="5311" priority="1662" operator="greaterThan">
      <formula>5000000</formula>
    </cfRule>
  </conditionalFormatting>
  <conditionalFormatting sqref="U1321">
    <cfRule type="expression" dxfId="5310" priority="1661">
      <formula>ISTEXT($U$1321)</formula>
    </cfRule>
  </conditionalFormatting>
  <conditionalFormatting sqref="U1321">
    <cfRule type="cellIs" dxfId="5309" priority="1660" operator="lessThan">
      <formula>0</formula>
    </cfRule>
  </conditionalFormatting>
  <conditionalFormatting sqref="V1321">
    <cfRule type="cellIs" dxfId="5308" priority="1659" operator="greaterThan">
      <formula>5000000</formula>
    </cfRule>
  </conditionalFormatting>
  <conditionalFormatting sqref="V1321">
    <cfRule type="expression" dxfId="5307" priority="1658">
      <formula>ISTEXT($V$1321)</formula>
    </cfRule>
  </conditionalFormatting>
  <conditionalFormatting sqref="V1321">
    <cfRule type="cellIs" dxfId="5306" priority="1657" operator="lessThan">
      <formula>0</formula>
    </cfRule>
  </conditionalFormatting>
  <conditionalFormatting sqref="W1321">
    <cfRule type="cellIs" dxfId="5305" priority="1656" operator="greaterThan">
      <formula>5000000</formula>
    </cfRule>
  </conditionalFormatting>
  <conditionalFormatting sqref="W1321">
    <cfRule type="expression" dxfId="5304" priority="1655">
      <formula>ISTEXT($W$1321)</formula>
    </cfRule>
  </conditionalFormatting>
  <conditionalFormatting sqref="W1321">
    <cfRule type="cellIs" dxfId="5303" priority="1654" operator="lessThan">
      <formula>0</formula>
    </cfRule>
  </conditionalFormatting>
  <conditionalFormatting sqref="X1321">
    <cfRule type="cellIs" dxfId="5302" priority="1653" operator="greaterThan">
      <formula>5000000</formula>
    </cfRule>
  </conditionalFormatting>
  <conditionalFormatting sqref="X1321">
    <cfRule type="expression" dxfId="5301" priority="1652">
      <formula>ISTEXT($X$1321)</formula>
    </cfRule>
  </conditionalFormatting>
  <conditionalFormatting sqref="X1321">
    <cfRule type="cellIs" dxfId="5300" priority="1651" operator="lessThan">
      <formula>0</formula>
    </cfRule>
  </conditionalFormatting>
  <conditionalFormatting sqref="Y1321">
    <cfRule type="cellIs" dxfId="5299" priority="1650" operator="greaterThan">
      <formula>5000000</formula>
    </cfRule>
  </conditionalFormatting>
  <conditionalFormatting sqref="Y1321">
    <cfRule type="expression" dxfId="5298" priority="1649">
      <formula>ISTEXT($Y$1321)</formula>
    </cfRule>
  </conditionalFormatting>
  <conditionalFormatting sqref="Y1321">
    <cfRule type="cellIs" dxfId="5297" priority="1648" operator="lessThan">
      <formula>0</formula>
    </cfRule>
  </conditionalFormatting>
  <conditionalFormatting sqref="Z1321">
    <cfRule type="cellIs" dxfId="5296" priority="1647" operator="greaterThan">
      <formula>5000000</formula>
    </cfRule>
  </conditionalFormatting>
  <conditionalFormatting sqref="Z1321">
    <cfRule type="expression" dxfId="5295" priority="1646">
      <formula>ISTEXT($Z$1321)</formula>
    </cfRule>
  </conditionalFormatting>
  <conditionalFormatting sqref="Z1321">
    <cfRule type="cellIs" dxfId="5294" priority="1645" operator="lessThan">
      <formula>0</formula>
    </cfRule>
  </conditionalFormatting>
  <conditionalFormatting sqref="E1322">
    <cfRule type="cellIs" dxfId="5293" priority="1644" operator="greaterThan">
      <formula>5000000</formula>
    </cfRule>
  </conditionalFormatting>
  <conditionalFormatting sqref="E1322">
    <cfRule type="expression" dxfId="5292" priority="1643">
      <formula>ISTEXT($E$1322)</formula>
    </cfRule>
  </conditionalFormatting>
  <conditionalFormatting sqref="E1322">
    <cfRule type="cellIs" dxfId="5291" priority="1642" operator="lessThan">
      <formula>0</formula>
    </cfRule>
  </conditionalFormatting>
  <conditionalFormatting sqref="F1322">
    <cfRule type="cellIs" dxfId="5290" priority="1641" operator="greaterThan">
      <formula>5000000</formula>
    </cfRule>
  </conditionalFormatting>
  <conditionalFormatting sqref="F1322">
    <cfRule type="expression" dxfId="5289" priority="1640">
      <formula>ISTEXT($F$1322)</formula>
    </cfRule>
  </conditionalFormatting>
  <conditionalFormatting sqref="F1322">
    <cfRule type="cellIs" dxfId="5288" priority="1639" operator="lessThan">
      <formula>0</formula>
    </cfRule>
  </conditionalFormatting>
  <conditionalFormatting sqref="G1322">
    <cfRule type="cellIs" dxfId="5287" priority="1638" operator="greaterThan">
      <formula>5000000</formula>
    </cfRule>
  </conditionalFormatting>
  <conditionalFormatting sqref="G1322">
    <cfRule type="expression" dxfId="5286" priority="1637">
      <formula>ISTEXT($G$1322)</formula>
    </cfRule>
  </conditionalFormatting>
  <conditionalFormatting sqref="G1322">
    <cfRule type="cellIs" dxfId="5285" priority="1636" operator="lessThan">
      <formula>0</formula>
    </cfRule>
  </conditionalFormatting>
  <conditionalFormatting sqref="H1322">
    <cfRule type="cellIs" dxfId="5284" priority="1635" operator="greaterThan">
      <formula>5000000</formula>
    </cfRule>
  </conditionalFormatting>
  <conditionalFormatting sqref="H1322">
    <cfRule type="expression" dxfId="5283" priority="1634">
      <formula>ISTEXT($H$1322)</formula>
    </cfRule>
  </conditionalFormatting>
  <conditionalFormatting sqref="H1322">
    <cfRule type="cellIs" dxfId="5282" priority="1633" operator="lessThan">
      <formula>0</formula>
    </cfRule>
  </conditionalFormatting>
  <conditionalFormatting sqref="I1322">
    <cfRule type="cellIs" dxfId="5281" priority="1632" operator="greaterThan">
      <formula>5000000</formula>
    </cfRule>
  </conditionalFormatting>
  <conditionalFormatting sqref="I1322">
    <cfRule type="expression" dxfId="5280" priority="1631">
      <formula>ISTEXT($I$1322)</formula>
    </cfRule>
  </conditionalFormatting>
  <conditionalFormatting sqref="I1322">
    <cfRule type="cellIs" dxfId="5279" priority="1630" operator="lessThan">
      <formula>0</formula>
    </cfRule>
  </conditionalFormatting>
  <conditionalFormatting sqref="J1322">
    <cfRule type="cellIs" dxfId="5278" priority="1629" operator="greaterThan">
      <formula>5000000</formula>
    </cfRule>
  </conditionalFormatting>
  <conditionalFormatting sqref="J1322">
    <cfRule type="expression" dxfId="5277" priority="1628">
      <formula>ISTEXT($J$1322)</formula>
    </cfRule>
  </conditionalFormatting>
  <conditionalFormatting sqref="J1322">
    <cfRule type="cellIs" dxfId="5276" priority="1627" operator="lessThan">
      <formula>0</formula>
    </cfRule>
  </conditionalFormatting>
  <conditionalFormatting sqref="K1322">
    <cfRule type="cellIs" dxfId="5275" priority="1626" operator="greaterThan">
      <formula>5000000</formula>
    </cfRule>
  </conditionalFormatting>
  <conditionalFormatting sqref="K1322">
    <cfRule type="expression" dxfId="5274" priority="1625">
      <formula>ISTEXT($K$1322)</formula>
    </cfRule>
  </conditionalFormatting>
  <conditionalFormatting sqref="K1322">
    <cfRule type="cellIs" dxfId="5273" priority="1624" operator="lessThan">
      <formula>0</formula>
    </cfRule>
  </conditionalFormatting>
  <conditionalFormatting sqref="L1322">
    <cfRule type="cellIs" dxfId="5272" priority="1623" operator="greaterThan">
      <formula>5000000</formula>
    </cfRule>
  </conditionalFormatting>
  <conditionalFormatting sqref="L1322">
    <cfRule type="expression" dxfId="5271" priority="1622">
      <formula>ISTEXT($L$1322)</formula>
    </cfRule>
  </conditionalFormatting>
  <conditionalFormatting sqref="L1322">
    <cfRule type="cellIs" dxfId="5270" priority="1621" operator="lessThan">
      <formula>0</formula>
    </cfRule>
  </conditionalFormatting>
  <conditionalFormatting sqref="M1322">
    <cfRule type="cellIs" dxfId="5269" priority="1620" operator="greaterThan">
      <formula>5000000</formula>
    </cfRule>
  </conditionalFormatting>
  <conditionalFormatting sqref="M1322">
    <cfRule type="expression" dxfId="5268" priority="1619">
      <formula>ISTEXT($M$1322)</formula>
    </cfRule>
  </conditionalFormatting>
  <conditionalFormatting sqref="M1322">
    <cfRule type="cellIs" dxfId="5267" priority="1618" operator="lessThan">
      <formula>0</formula>
    </cfRule>
  </conditionalFormatting>
  <conditionalFormatting sqref="N1322">
    <cfRule type="cellIs" dxfId="5266" priority="1617" operator="greaterThan">
      <formula>5000000</formula>
    </cfRule>
  </conditionalFormatting>
  <conditionalFormatting sqref="N1322">
    <cfRule type="expression" dxfId="5265" priority="1616">
      <formula>ISTEXT($N$1322)</formula>
    </cfRule>
  </conditionalFormatting>
  <conditionalFormatting sqref="N1322">
    <cfRule type="cellIs" dxfId="5264" priority="1615" operator="lessThan">
      <formula>0</formula>
    </cfRule>
  </conditionalFormatting>
  <conditionalFormatting sqref="O1322">
    <cfRule type="cellIs" dxfId="5263" priority="1614" operator="greaterThan">
      <formula>5000000</formula>
    </cfRule>
  </conditionalFormatting>
  <conditionalFormatting sqref="O1322">
    <cfRule type="expression" dxfId="5262" priority="1613">
      <formula>ISTEXT($O$1322)</formula>
    </cfRule>
  </conditionalFormatting>
  <conditionalFormatting sqref="O1322">
    <cfRule type="cellIs" dxfId="5261" priority="1612" operator="lessThan">
      <formula>0</formula>
    </cfRule>
  </conditionalFormatting>
  <conditionalFormatting sqref="P1322">
    <cfRule type="cellIs" dxfId="5260" priority="1611" operator="greaterThan">
      <formula>5000000</formula>
    </cfRule>
  </conditionalFormatting>
  <conditionalFormatting sqref="P1322">
    <cfRule type="expression" dxfId="5259" priority="1610">
      <formula>ISTEXT($P$1322)</formula>
    </cfRule>
  </conditionalFormatting>
  <conditionalFormatting sqref="P1322">
    <cfRule type="cellIs" dxfId="5258" priority="1609" operator="lessThan">
      <formula>0</formula>
    </cfRule>
  </conditionalFormatting>
  <conditionalFormatting sqref="Q1322">
    <cfRule type="cellIs" dxfId="5257" priority="1608" operator="greaterThan">
      <formula>5000000</formula>
    </cfRule>
  </conditionalFormatting>
  <conditionalFormatting sqref="Q1322">
    <cfRule type="expression" dxfId="5256" priority="1607">
      <formula>ISTEXT($Q$1322)</formula>
    </cfRule>
  </conditionalFormatting>
  <conditionalFormatting sqref="Q1322">
    <cfRule type="cellIs" dxfId="5255" priority="1606" operator="lessThan">
      <formula>0</formula>
    </cfRule>
  </conditionalFormatting>
  <conditionalFormatting sqref="R1322">
    <cfRule type="cellIs" dxfId="5254" priority="1605" operator="greaterThan">
      <formula>5000000</formula>
    </cfRule>
  </conditionalFormatting>
  <conditionalFormatting sqref="R1322">
    <cfRule type="expression" dxfId="5253" priority="1604">
      <formula>ISTEXT($R$1322)</formula>
    </cfRule>
  </conditionalFormatting>
  <conditionalFormatting sqref="R1322">
    <cfRule type="cellIs" dxfId="5252" priority="1603" operator="lessThan">
      <formula>0</formula>
    </cfRule>
  </conditionalFormatting>
  <conditionalFormatting sqref="S1322">
    <cfRule type="cellIs" dxfId="5251" priority="1602" operator="greaterThan">
      <formula>5000000</formula>
    </cfRule>
  </conditionalFormatting>
  <conditionalFormatting sqref="S1322">
    <cfRule type="expression" dxfId="5250" priority="1601">
      <formula>ISTEXT($S$1322)</formula>
    </cfRule>
  </conditionalFormatting>
  <conditionalFormatting sqref="S1322">
    <cfRule type="cellIs" dxfId="5249" priority="1600" operator="lessThan">
      <formula>0</formula>
    </cfRule>
  </conditionalFormatting>
  <conditionalFormatting sqref="T1322">
    <cfRule type="cellIs" dxfId="5248" priority="1599" operator="greaterThan">
      <formula>5000000</formula>
    </cfRule>
  </conditionalFormatting>
  <conditionalFormatting sqref="T1322">
    <cfRule type="expression" dxfId="5247" priority="1598">
      <formula>ISTEXT($T$1322)</formula>
    </cfRule>
  </conditionalFormatting>
  <conditionalFormatting sqref="T1322">
    <cfRule type="cellIs" dxfId="5246" priority="1597" operator="lessThan">
      <formula>0</formula>
    </cfRule>
  </conditionalFormatting>
  <conditionalFormatting sqref="U1322">
    <cfRule type="cellIs" dxfId="5245" priority="1596" operator="greaterThan">
      <formula>5000000</formula>
    </cfRule>
  </conditionalFormatting>
  <conditionalFormatting sqref="U1322">
    <cfRule type="expression" dxfId="5244" priority="1595">
      <formula>ISTEXT($U$1322)</formula>
    </cfRule>
  </conditionalFormatting>
  <conditionalFormatting sqref="U1322">
    <cfRule type="cellIs" dxfId="5243" priority="1594" operator="lessThan">
      <formula>0</formula>
    </cfRule>
  </conditionalFormatting>
  <conditionalFormatting sqref="V1322">
    <cfRule type="cellIs" dxfId="5242" priority="1593" operator="greaterThan">
      <formula>5000000</formula>
    </cfRule>
  </conditionalFormatting>
  <conditionalFormatting sqref="V1322">
    <cfRule type="expression" dxfId="5241" priority="1592">
      <formula>ISTEXT($V$1322)</formula>
    </cfRule>
  </conditionalFormatting>
  <conditionalFormatting sqref="V1322">
    <cfRule type="cellIs" dxfId="5240" priority="1591" operator="lessThan">
      <formula>0</formula>
    </cfRule>
  </conditionalFormatting>
  <conditionalFormatting sqref="W1322">
    <cfRule type="cellIs" dxfId="5239" priority="1590" operator="greaterThan">
      <formula>5000000</formula>
    </cfRule>
  </conditionalFormatting>
  <conditionalFormatting sqref="W1322">
    <cfRule type="expression" dxfId="5238" priority="1589">
      <formula>ISTEXT($W$1322)</formula>
    </cfRule>
  </conditionalFormatting>
  <conditionalFormatting sqref="W1322">
    <cfRule type="cellIs" dxfId="5237" priority="1588" operator="lessThan">
      <formula>0</formula>
    </cfRule>
  </conditionalFormatting>
  <conditionalFormatting sqref="X1322">
    <cfRule type="cellIs" dxfId="5236" priority="1587" operator="greaterThan">
      <formula>5000000</formula>
    </cfRule>
  </conditionalFormatting>
  <conditionalFormatting sqref="X1322">
    <cfRule type="expression" dxfId="5235" priority="1586">
      <formula>ISTEXT($X$1322)</formula>
    </cfRule>
  </conditionalFormatting>
  <conditionalFormatting sqref="X1322">
    <cfRule type="cellIs" dxfId="5234" priority="1585" operator="lessThan">
      <formula>0</formula>
    </cfRule>
  </conditionalFormatting>
  <conditionalFormatting sqref="Y1322">
    <cfRule type="cellIs" dxfId="5233" priority="1584" operator="greaterThan">
      <formula>5000000</formula>
    </cfRule>
  </conditionalFormatting>
  <conditionalFormatting sqref="Y1322">
    <cfRule type="expression" dxfId="5232" priority="1583">
      <formula>ISTEXT($Y$1322)</formula>
    </cfRule>
  </conditionalFormatting>
  <conditionalFormatting sqref="Y1322">
    <cfRule type="cellIs" dxfId="5231" priority="1582" operator="lessThan">
      <formula>0</formula>
    </cfRule>
  </conditionalFormatting>
  <conditionalFormatting sqref="Z1322">
    <cfRule type="cellIs" dxfId="5230" priority="1581" operator="greaterThan">
      <formula>5000000</formula>
    </cfRule>
  </conditionalFormatting>
  <conditionalFormatting sqref="Z1322">
    <cfRule type="expression" dxfId="5229" priority="1580">
      <formula>ISTEXT($Z$1322)</formula>
    </cfRule>
  </conditionalFormatting>
  <conditionalFormatting sqref="Z1322">
    <cfRule type="cellIs" dxfId="5228" priority="1579" operator="lessThan">
      <formula>0</formula>
    </cfRule>
  </conditionalFormatting>
  <conditionalFormatting sqref="E1357">
    <cfRule type="cellIs" dxfId="5227" priority="1578" operator="greaterThan">
      <formula>5000000</formula>
    </cfRule>
  </conditionalFormatting>
  <conditionalFormatting sqref="E1357">
    <cfRule type="expression" dxfId="5226" priority="1577">
      <formula>ISTEXT($E$1357)</formula>
    </cfRule>
  </conditionalFormatting>
  <conditionalFormatting sqref="E1357">
    <cfRule type="cellIs" dxfId="5225" priority="1576" operator="lessThan">
      <formula>0</formula>
    </cfRule>
  </conditionalFormatting>
  <conditionalFormatting sqref="E1358">
    <cfRule type="cellIs" dxfId="5224" priority="1575" operator="greaterThan">
      <formula>5000000</formula>
    </cfRule>
  </conditionalFormatting>
  <conditionalFormatting sqref="E1358">
    <cfRule type="expression" dxfId="5223" priority="1574">
      <formula>ISTEXT($E$1358)</formula>
    </cfRule>
  </conditionalFormatting>
  <conditionalFormatting sqref="E1358">
    <cfRule type="cellIs" dxfId="5222" priority="1573" operator="lessThan">
      <formula>0</formula>
    </cfRule>
  </conditionalFormatting>
  <conditionalFormatting sqref="E1360">
    <cfRule type="cellIs" dxfId="5221" priority="1572" operator="greaterThan">
      <formula>5000000</formula>
    </cfRule>
  </conditionalFormatting>
  <conditionalFormatting sqref="E1360">
    <cfRule type="expression" dxfId="5220" priority="1571">
      <formula>ISTEXT($E$1360)</formula>
    </cfRule>
  </conditionalFormatting>
  <conditionalFormatting sqref="E1360">
    <cfRule type="cellIs" dxfId="5219" priority="1570" operator="lessThan">
      <formula>0</formula>
    </cfRule>
  </conditionalFormatting>
  <conditionalFormatting sqref="F1360">
    <cfRule type="cellIs" dxfId="5218" priority="1569" operator="greaterThan">
      <formula>5000000</formula>
    </cfRule>
  </conditionalFormatting>
  <conditionalFormatting sqref="F1360">
    <cfRule type="expression" dxfId="5217" priority="1568">
      <formula>ISTEXT($F$1360)</formula>
    </cfRule>
  </conditionalFormatting>
  <conditionalFormatting sqref="F1360">
    <cfRule type="cellIs" dxfId="5216" priority="1567" operator="lessThan">
      <formula>0</formula>
    </cfRule>
  </conditionalFormatting>
  <conditionalFormatting sqref="G1360">
    <cfRule type="cellIs" dxfId="5215" priority="1566" operator="greaterThan">
      <formula>5000000</formula>
    </cfRule>
  </conditionalFormatting>
  <conditionalFormatting sqref="G1360">
    <cfRule type="expression" dxfId="5214" priority="1565">
      <formula>ISTEXT($G$1360)</formula>
    </cfRule>
  </conditionalFormatting>
  <conditionalFormatting sqref="G1360">
    <cfRule type="cellIs" dxfId="5213" priority="1564" operator="lessThan">
      <formula>0</formula>
    </cfRule>
  </conditionalFormatting>
  <conditionalFormatting sqref="H1360">
    <cfRule type="cellIs" dxfId="5212" priority="1563" operator="greaterThan">
      <formula>5000000</formula>
    </cfRule>
  </conditionalFormatting>
  <conditionalFormatting sqref="H1360">
    <cfRule type="expression" dxfId="5211" priority="1562">
      <formula>ISTEXT($H$1360)</formula>
    </cfRule>
  </conditionalFormatting>
  <conditionalFormatting sqref="H1360">
    <cfRule type="cellIs" dxfId="5210" priority="1561" operator="lessThan">
      <formula>0</formula>
    </cfRule>
  </conditionalFormatting>
  <conditionalFormatting sqref="I1360">
    <cfRule type="cellIs" dxfId="5209" priority="1560" operator="greaterThan">
      <formula>5000000</formula>
    </cfRule>
  </conditionalFormatting>
  <conditionalFormatting sqref="I1360">
    <cfRule type="expression" dxfId="5208" priority="1559">
      <formula>ISTEXT($I$1360)</formula>
    </cfRule>
  </conditionalFormatting>
  <conditionalFormatting sqref="I1360">
    <cfRule type="cellIs" dxfId="5207" priority="1558" operator="lessThan">
      <formula>0</formula>
    </cfRule>
  </conditionalFormatting>
  <conditionalFormatting sqref="J1360">
    <cfRule type="cellIs" dxfId="5206" priority="1557" operator="greaterThan">
      <formula>5000000</formula>
    </cfRule>
  </conditionalFormatting>
  <conditionalFormatting sqref="J1360">
    <cfRule type="expression" dxfId="5205" priority="1556">
      <formula>ISTEXT($J$1360)</formula>
    </cfRule>
  </conditionalFormatting>
  <conditionalFormatting sqref="J1360">
    <cfRule type="cellIs" dxfId="5204" priority="1555" operator="lessThan">
      <formula>0</formula>
    </cfRule>
  </conditionalFormatting>
  <conditionalFormatting sqref="K1360">
    <cfRule type="cellIs" dxfId="5203" priority="1554" operator="greaterThan">
      <formula>5000000</formula>
    </cfRule>
  </conditionalFormatting>
  <conditionalFormatting sqref="K1360">
    <cfRule type="expression" dxfId="5202" priority="1553">
      <formula>ISTEXT($K$1360)</formula>
    </cfRule>
  </conditionalFormatting>
  <conditionalFormatting sqref="K1360">
    <cfRule type="cellIs" dxfId="5201" priority="1552" operator="lessThan">
      <formula>0</formula>
    </cfRule>
  </conditionalFormatting>
  <conditionalFormatting sqref="L1360">
    <cfRule type="cellIs" dxfId="5200" priority="1551" operator="greaterThan">
      <formula>5000000</formula>
    </cfRule>
  </conditionalFormatting>
  <conditionalFormatting sqref="L1360">
    <cfRule type="expression" dxfId="5199" priority="1550">
      <formula>ISTEXT($L$1360)</formula>
    </cfRule>
  </conditionalFormatting>
  <conditionalFormatting sqref="L1360">
    <cfRule type="cellIs" dxfId="5198" priority="1549" operator="lessThan">
      <formula>0</formula>
    </cfRule>
  </conditionalFormatting>
  <conditionalFormatting sqref="M1360">
    <cfRule type="cellIs" dxfId="5197" priority="1548" operator="greaterThan">
      <formula>5000000</formula>
    </cfRule>
  </conditionalFormatting>
  <conditionalFormatting sqref="M1360">
    <cfRule type="expression" dxfId="5196" priority="1547">
      <formula>ISTEXT($M$1360)</formula>
    </cfRule>
  </conditionalFormatting>
  <conditionalFormatting sqref="M1360">
    <cfRule type="cellIs" dxfId="5195" priority="1546" operator="lessThan">
      <formula>0</formula>
    </cfRule>
  </conditionalFormatting>
  <conditionalFormatting sqref="N1360">
    <cfRule type="cellIs" dxfId="5194" priority="1545" operator="greaterThan">
      <formula>5000000</formula>
    </cfRule>
  </conditionalFormatting>
  <conditionalFormatting sqref="N1360">
    <cfRule type="expression" dxfId="5193" priority="1544">
      <formula>ISTEXT($N$1360)</formula>
    </cfRule>
  </conditionalFormatting>
  <conditionalFormatting sqref="N1360">
    <cfRule type="cellIs" dxfId="5192" priority="1543" operator="lessThan">
      <formula>0</formula>
    </cfRule>
  </conditionalFormatting>
  <conditionalFormatting sqref="O1360">
    <cfRule type="cellIs" dxfId="5191" priority="1542" operator="greaterThan">
      <formula>5000000</formula>
    </cfRule>
  </conditionalFormatting>
  <conditionalFormatting sqref="O1360">
    <cfRule type="expression" dxfId="5190" priority="1541">
      <formula>ISTEXT($O$1360)</formula>
    </cfRule>
  </conditionalFormatting>
  <conditionalFormatting sqref="O1360">
    <cfRule type="cellIs" dxfId="5189" priority="1540" operator="lessThan">
      <formula>0</formula>
    </cfRule>
  </conditionalFormatting>
  <conditionalFormatting sqref="P1360">
    <cfRule type="cellIs" dxfId="5188" priority="1539" operator="greaterThan">
      <formula>5000000</formula>
    </cfRule>
  </conditionalFormatting>
  <conditionalFormatting sqref="P1360">
    <cfRule type="expression" dxfId="5187" priority="1538">
      <formula>ISTEXT($P$1360)</formula>
    </cfRule>
  </conditionalFormatting>
  <conditionalFormatting sqref="P1360">
    <cfRule type="cellIs" dxfId="5186" priority="1537" operator="lessThan">
      <formula>0</formula>
    </cfRule>
  </conditionalFormatting>
  <conditionalFormatting sqref="Q1360">
    <cfRule type="cellIs" dxfId="5185" priority="1536" operator="greaterThan">
      <formula>5000000</formula>
    </cfRule>
  </conditionalFormatting>
  <conditionalFormatting sqref="Q1360">
    <cfRule type="expression" dxfId="5184" priority="1535">
      <formula>ISTEXT($Q$1360)</formula>
    </cfRule>
  </conditionalFormatting>
  <conditionalFormatting sqref="Q1360">
    <cfRule type="cellIs" dxfId="5183" priority="1534" operator="lessThan">
      <formula>0</formula>
    </cfRule>
  </conditionalFormatting>
  <conditionalFormatting sqref="R1360">
    <cfRule type="cellIs" dxfId="5182" priority="1533" operator="greaterThan">
      <formula>5000000</formula>
    </cfRule>
  </conditionalFormatting>
  <conditionalFormatting sqref="R1360">
    <cfRule type="expression" dxfId="5181" priority="1532">
      <formula>ISTEXT($R$1360)</formula>
    </cfRule>
  </conditionalFormatting>
  <conditionalFormatting sqref="R1360">
    <cfRule type="cellIs" dxfId="5180" priority="1531" operator="lessThan">
      <formula>0</formula>
    </cfRule>
  </conditionalFormatting>
  <conditionalFormatting sqref="S1360">
    <cfRule type="cellIs" dxfId="5179" priority="1530" operator="greaterThan">
      <formula>5000000</formula>
    </cfRule>
  </conditionalFormatting>
  <conditionalFormatting sqref="S1360">
    <cfRule type="expression" dxfId="5178" priority="1529">
      <formula>ISTEXT($S$1360)</formula>
    </cfRule>
  </conditionalFormatting>
  <conditionalFormatting sqref="S1360">
    <cfRule type="cellIs" dxfId="5177" priority="1528" operator="lessThan">
      <formula>0</formula>
    </cfRule>
  </conditionalFormatting>
  <conditionalFormatting sqref="T1360">
    <cfRule type="cellIs" dxfId="5176" priority="1527" operator="greaterThan">
      <formula>5000000</formula>
    </cfRule>
  </conditionalFormatting>
  <conditionalFormatting sqref="T1360">
    <cfRule type="expression" dxfId="5175" priority="1526">
      <formula>ISTEXT($T$1360)</formula>
    </cfRule>
  </conditionalFormatting>
  <conditionalFormatting sqref="T1360">
    <cfRule type="cellIs" dxfId="5174" priority="1525" operator="lessThan">
      <formula>0</formula>
    </cfRule>
  </conditionalFormatting>
  <conditionalFormatting sqref="U1360">
    <cfRule type="cellIs" dxfId="5173" priority="1524" operator="greaterThan">
      <formula>5000000</formula>
    </cfRule>
  </conditionalFormatting>
  <conditionalFormatting sqref="U1360">
    <cfRule type="expression" dxfId="5172" priority="1523">
      <formula>ISTEXT($U$1360)</formula>
    </cfRule>
  </conditionalFormatting>
  <conditionalFormatting sqref="U1360">
    <cfRule type="cellIs" dxfId="5171" priority="1522" operator="lessThan">
      <formula>0</formula>
    </cfRule>
  </conditionalFormatting>
  <conditionalFormatting sqref="V1360">
    <cfRule type="cellIs" dxfId="5170" priority="1521" operator="greaterThan">
      <formula>5000000</formula>
    </cfRule>
  </conditionalFormatting>
  <conditionalFormatting sqref="V1360">
    <cfRule type="expression" dxfId="5169" priority="1520">
      <formula>ISTEXT($V$1360)</formula>
    </cfRule>
  </conditionalFormatting>
  <conditionalFormatting sqref="V1360">
    <cfRule type="cellIs" dxfId="5168" priority="1519" operator="lessThan">
      <formula>0</formula>
    </cfRule>
  </conditionalFormatting>
  <conditionalFormatting sqref="W1360">
    <cfRule type="cellIs" dxfId="5167" priority="1518" operator="greaterThan">
      <formula>5000000</formula>
    </cfRule>
  </conditionalFormatting>
  <conditionalFormatting sqref="W1360">
    <cfRule type="expression" dxfId="5166" priority="1517">
      <formula>ISTEXT($W$1360)</formula>
    </cfRule>
  </conditionalFormatting>
  <conditionalFormatting sqref="W1360">
    <cfRule type="cellIs" dxfId="5165" priority="1516" operator="lessThan">
      <formula>0</formula>
    </cfRule>
  </conditionalFormatting>
  <conditionalFormatting sqref="X1360">
    <cfRule type="cellIs" dxfId="5164" priority="1515" operator="greaterThan">
      <formula>5000000</formula>
    </cfRule>
  </conditionalFormatting>
  <conditionalFormatting sqref="X1360">
    <cfRule type="expression" dxfId="5163" priority="1514">
      <formula>ISTEXT($X$1360)</formula>
    </cfRule>
  </conditionalFormatting>
  <conditionalFormatting sqref="X1360">
    <cfRule type="cellIs" dxfId="5162" priority="1513" operator="lessThan">
      <formula>0</formula>
    </cfRule>
  </conditionalFormatting>
  <conditionalFormatting sqref="Y1360">
    <cfRule type="cellIs" dxfId="5161" priority="1512" operator="greaterThan">
      <formula>5000000</formula>
    </cfRule>
  </conditionalFormatting>
  <conditionalFormatting sqref="Y1360">
    <cfRule type="expression" dxfId="5160" priority="1511">
      <formula>ISTEXT($Y$1360)</formula>
    </cfRule>
  </conditionalFormatting>
  <conditionalFormatting sqref="Y1360">
    <cfRule type="cellIs" dxfId="5159" priority="1510" operator="lessThan">
      <formula>0</formula>
    </cfRule>
  </conditionalFormatting>
  <conditionalFormatting sqref="Z1360">
    <cfRule type="cellIs" dxfId="5158" priority="1509" operator="greaterThan">
      <formula>5000000</formula>
    </cfRule>
  </conditionalFormatting>
  <conditionalFormatting sqref="Z1360">
    <cfRule type="expression" dxfId="5157" priority="1508">
      <formula>ISTEXT($Z$1360)</formula>
    </cfRule>
  </conditionalFormatting>
  <conditionalFormatting sqref="Z1360">
    <cfRule type="cellIs" dxfId="5156" priority="1507" operator="lessThan">
      <formula>0</formula>
    </cfRule>
  </conditionalFormatting>
  <conditionalFormatting sqref="E1361">
    <cfRule type="cellIs" dxfId="5155" priority="1506" operator="greaterThan">
      <formula>5000000</formula>
    </cfRule>
  </conditionalFormatting>
  <conditionalFormatting sqref="E1361">
    <cfRule type="expression" dxfId="5154" priority="1505">
      <formula>ISTEXT($E$1361)</formula>
    </cfRule>
  </conditionalFormatting>
  <conditionalFormatting sqref="E1361">
    <cfRule type="cellIs" dxfId="5153" priority="1504" operator="lessThan">
      <formula>0</formula>
    </cfRule>
  </conditionalFormatting>
  <conditionalFormatting sqref="F1361">
    <cfRule type="cellIs" dxfId="5152" priority="1503" operator="greaterThan">
      <formula>5000000</formula>
    </cfRule>
  </conditionalFormatting>
  <conditionalFormatting sqref="F1361">
    <cfRule type="expression" dxfId="5151" priority="1502">
      <formula>ISTEXT($F$1361)</formula>
    </cfRule>
  </conditionalFormatting>
  <conditionalFormatting sqref="F1361">
    <cfRule type="cellIs" dxfId="5150" priority="1501" operator="lessThan">
      <formula>0</formula>
    </cfRule>
  </conditionalFormatting>
  <conditionalFormatting sqref="G1361">
    <cfRule type="cellIs" dxfId="5149" priority="1500" operator="greaterThan">
      <formula>5000000</formula>
    </cfRule>
  </conditionalFormatting>
  <conditionalFormatting sqref="G1361">
    <cfRule type="expression" dxfId="5148" priority="1499">
      <formula>ISTEXT($G$1361)</formula>
    </cfRule>
  </conditionalFormatting>
  <conditionalFormatting sqref="G1361">
    <cfRule type="cellIs" dxfId="5147" priority="1498" operator="lessThan">
      <formula>0</formula>
    </cfRule>
  </conditionalFormatting>
  <conditionalFormatting sqref="H1361">
    <cfRule type="cellIs" dxfId="5146" priority="1497" operator="greaterThan">
      <formula>5000000</formula>
    </cfRule>
  </conditionalFormatting>
  <conditionalFormatting sqref="H1361">
    <cfRule type="expression" dxfId="5145" priority="1496">
      <formula>ISTEXT($H$1361)</formula>
    </cfRule>
  </conditionalFormatting>
  <conditionalFormatting sqref="H1361">
    <cfRule type="cellIs" dxfId="5144" priority="1495" operator="lessThan">
      <formula>0</formula>
    </cfRule>
  </conditionalFormatting>
  <conditionalFormatting sqref="I1361">
    <cfRule type="cellIs" dxfId="5143" priority="1494" operator="greaterThan">
      <formula>5000000</formula>
    </cfRule>
  </conditionalFormatting>
  <conditionalFormatting sqref="I1361">
    <cfRule type="expression" dxfId="5142" priority="1493">
      <formula>ISTEXT($I$1361)</formula>
    </cfRule>
  </conditionalFormatting>
  <conditionalFormatting sqref="I1361">
    <cfRule type="cellIs" dxfId="5141" priority="1492" operator="lessThan">
      <formula>0</formula>
    </cfRule>
  </conditionalFormatting>
  <conditionalFormatting sqref="J1361">
    <cfRule type="cellIs" dxfId="5140" priority="1491" operator="greaterThan">
      <formula>5000000</formula>
    </cfRule>
  </conditionalFormatting>
  <conditionalFormatting sqref="J1361">
    <cfRule type="expression" dxfId="5139" priority="1490">
      <formula>ISTEXT($J$1361)</formula>
    </cfRule>
  </conditionalFormatting>
  <conditionalFormatting sqref="J1361">
    <cfRule type="cellIs" dxfId="5138" priority="1489" operator="lessThan">
      <formula>0</formula>
    </cfRule>
  </conditionalFormatting>
  <conditionalFormatting sqref="K1361">
    <cfRule type="cellIs" dxfId="5137" priority="1488" operator="greaterThan">
      <formula>5000000</formula>
    </cfRule>
  </conditionalFormatting>
  <conditionalFormatting sqref="K1361">
    <cfRule type="expression" dxfId="5136" priority="1487">
      <formula>ISTEXT($K$1361)</formula>
    </cfRule>
  </conditionalFormatting>
  <conditionalFormatting sqref="K1361">
    <cfRule type="cellIs" dxfId="5135" priority="1486" operator="lessThan">
      <formula>0</formula>
    </cfRule>
  </conditionalFormatting>
  <conditionalFormatting sqref="L1361">
    <cfRule type="cellIs" dxfId="5134" priority="1485" operator="greaterThan">
      <formula>5000000</formula>
    </cfRule>
  </conditionalFormatting>
  <conditionalFormatting sqref="L1361">
    <cfRule type="expression" dxfId="5133" priority="1484">
      <formula>ISTEXT($L$1361)</formula>
    </cfRule>
  </conditionalFormatting>
  <conditionalFormatting sqref="L1361">
    <cfRule type="cellIs" dxfId="5132" priority="1483" operator="lessThan">
      <formula>0</formula>
    </cfRule>
  </conditionalFormatting>
  <conditionalFormatting sqref="M1361">
    <cfRule type="cellIs" dxfId="5131" priority="1482" operator="greaterThan">
      <formula>5000000</formula>
    </cfRule>
  </conditionalFormatting>
  <conditionalFormatting sqref="M1361">
    <cfRule type="expression" dxfId="5130" priority="1481">
      <formula>ISTEXT($M$1361)</formula>
    </cfRule>
  </conditionalFormatting>
  <conditionalFormatting sqref="M1361">
    <cfRule type="cellIs" dxfId="5129" priority="1480" operator="lessThan">
      <formula>0</formula>
    </cfRule>
  </conditionalFormatting>
  <conditionalFormatting sqref="N1361">
    <cfRule type="cellIs" dxfId="5128" priority="1479" operator="greaterThan">
      <formula>5000000</formula>
    </cfRule>
  </conditionalFormatting>
  <conditionalFormatting sqref="N1361">
    <cfRule type="expression" dxfId="5127" priority="1478">
      <formula>ISTEXT($N$1361)</formula>
    </cfRule>
  </conditionalFormatting>
  <conditionalFormatting sqref="N1361">
    <cfRule type="cellIs" dxfId="5126" priority="1477" operator="lessThan">
      <formula>0</formula>
    </cfRule>
  </conditionalFormatting>
  <conditionalFormatting sqref="O1361">
    <cfRule type="cellIs" dxfId="5125" priority="1476" operator="greaterThan">
      <formula>5000000</formula>
    </cfRule>
  </conditionalFormatting>
  <conditionalFormatting sqref="O1361">
    <cfRule type="expression" dxfId="5124" priority="1475">
      <formula>ISTEXT($O$1361)</formula>
    </cfRule>
  </conditionalFormatting>
  <conditionalFormatting sqref="O1361">
    <cfRule type="cellIs" dxfId="5123" priority="1474" operator="lessThan">
      <formula>0</formula>
    </cfRule>
  </conditionalFormatting>
  <conditionalFormatting sqref="P1361">
    <cfRule type="cellIs" dxfId="5122" priority="1473" operator="greaterThan">
      <formula>5000000</formula>
    </cfRule>
  </conditionalFormatting>
  <conditionalFormatting sqref="P1361">
    <cfRule type="expression" dxfId="5121" priority="1472">
      <formula>ISTEXT($P$1361)</formula>
    </cfRule>
  </conditionalFormatting>
  <conditionalFormatting sqref="P1361">
    <cfRule type="cellIs" dxfId="5120" priority="1471" operator="lessThan">
      <formula>0</formula>
    </cfRule>
  </conditionalFormatting>
  <conditionalFormatting sqref="Q1361">
    <cfRule type="cellIs" dxfId="5119" priority="1470" operator="greaterThan">
      <formula>5000000</formula>
    </cfRule>
  </conditionalFormatting>
  <conditionalFormatting sqref="Q1361">
    <cfRule type="expression" dxfId="5118" priority="1469">
      <formula>ISTEXT($Q$1361)</formula>
    </cfRule>
  </conditionalFormatting>
  <conditionalFormatting sqref="Q1361">
    <cfRule type="cellIs" dxfId="5117" priority="1468" operator="lessThan">
      <formula>0</formula>
    </cfRule>
  </conditionalFormatting>
  <conditionalFormatting sqref="R1361">
    <cfRule type="cellIs" dxfId="5116" priority="1467" operator="greaterThan">
      <formula>5000000</formula>
    </cfRule>
  </conditionalFormatting>
  <conditionalFormatting sqref="R1361">
    <cfRule type="expression" dxfId="5115" priority="1466">
      <formula>ISTEXT($R$1361)</formula>
    </cfRule>
  </conditionalFormatting>
  <conditionalFormatting sqref="R1361">
    <cfRule type="cellIs" dxfId="5114" priority="1465" operator="lessThan">
      <formula>0</formula>
    </cfRule>
  </conditionalFormatting>
  <conditionalFormatting sqref="S1361">
    <cfRule type="cellIs" dxfId="5113" priority="1464" operator="greaterThan">
      <formula>5000000</formula>
    </cfRule>
  </conditionalFormatting>
  <conditionalFormatting sqref="S1361">
    <cfRule type="expression" dxfId="5112" priority="1463">
      <formula>ISTEXT($S$1361)</formula>
    </cfRule>
  </conditionalFormatting>
  <conditionalFormatting sqref="S1361">
    <cfRule type="cellIs" dxfId="5111" priority="1462" operator="lessThan">
      <formula>0</formula>
    </cfRule>
  </conditionalFormatting>
  <conditionalFormatting sqref="T1361">
    <cfRule type="cellIs" dxfId="5110" priority="1461" operator="greaterThan">
      <formula>5000000</formula>
    </cfRule>
  </conditionalFormatting>
  <conditionalFormatting sqref="T1361">
    <cfRule type="expression" dxfId="5109" priority="1460">
      <formula>ISTEXT($T$1361)</formula>
    </cfRule>
  </conditionalFormatting>
  <conditionalFormatting sqref="T1361">
    <cfRule type="cellIs" dxfId="5108" priority="1459" operator="lessThan">
      <formula>0</formula>
    </cfRule>
  </conditionalFormatting>
  <conditionalFormatting sqref="U1361">
    <cfRule type="cellIs" dxfId="5107" priority="1458" operator="greaterThan">
      <formula>5000000</formula>
    </cfRule>
  </conditionalFormatting>
  <conditionalFormatting sqref="U1361">
    <cfRule type="expression" dxfId="5106" priority="1457">
      <formula>ISTEXT($U$1361)</formula>
    </cfRule>
  </conditionalFormatting>
  <conditionalFormatting sqref="U1361">
    <cfRule type="cellIs" dxfId="5105" priority="1456" operator="lessThan">
      <formula>0</formula>
    </cfRule>
  </conditionalFormatting>
  <conditionalFormatting sqref="V1361">
    <cfRule type="cellIs" dxfId="5104" priority="1455" operator="greaterThan">
      <formula>5000000</formula>
    </cfRule>
  </conditionalFormatting>
  <conditionalFormatting sqref="V1361">
    <cfRule type="expression" dxfId="5103" priority="1454">
      <formula>ISTEXT($V$1361)</formula>
    </cfRule>
  </conditionalFormatting>
  <conditionalFormatting sqref="V1361">
    <cfRule type="cellIs" dxfId="5102" priority="1453" operator="lessThan">
      <formula>0</formula>
    </cfRule>
  </conditionalFormatting>
  <conditionalFormatting sqref="W1361">
    <cfRule type="cellIs" dxfId="5101" priority="1452" operator="greaterThan">
      <formula>5000000</formula>
    </cfRule>
  </conditionalFormatting>
  <conditionalFormatting sqref="W1361">
    <cfRule type="expression" dxfId="5100" priority="1451">
      <formula>ISTEXT($W$1361)</formula>
    </cfRule>
  </conditionalFormatting>
  <conditionalFormatting sqref="W1361">
    <cfRule type="cellIs" dxfId="5099" priority="1450" operator="lessThan">
      <formula>0</formula>
    </cfRule>
  </conditionalFormatting>
  <conditionalFormatting sqref="X1361">
    <cfRule type="cellIs" dxfId="5098" priority="1449" operator="greaterThan">
      <formula>5000000</formula>
    </cfRule>
  </conditionalFormatting>
  <conditionalFormatting sqref="X1361">
    <cfRule type="expression" dxfId="5097" priority="1448">
      <formula>ISTEXT($X$1361)</formula>
    </cfRule>
  </conditionalFormatting>
  <conditionalFormatting sqref="X1361">
    <cfRule type="cellIs" dxfId="5096" priority="1447" operator="lessThan">
      <formula>0</formula>
    </cfRule>
  </conditionalFormatting>
  <conditionalFormatting sqref="Y1361">
    <cfRule type="cellIs" dxfId="5095" priority="1446" operator="greaterThan">
      <formula>5000000</formula>
    </cfRule>
  </conditionalFormatting>
  <conditionalFormatting sqref="Y1361">
    <cfRule type="expression" dxfId="5094" priority="1445">
      <formula>ISTEXT($Y$1361)</formula>
    </cfRule>
  </conditionalFormatting>
  <conditionalFormatting sqref="Y1361">
    <cfRule type="cellIs" dxfId="5093" priority="1444" operator="lessThan">
      <formula>0</formula>
    </cfRule>
  </conditionalFormatting>
  <conditionalFormatting sqref="Z1361">
    <cfRule type="cellIs" dxfId="5092" priority="1443" operator="greaterThan">
      <formula>5000000</formula>
    </cfRule>
  </conditionalFormatting>
  <conditionalFormatting sqref="Z1361">
    <cfRule type="expression" dxfId="5091" priority="1442">
      <formula>ISTEXT($Z$1361)</formula>
    </cfRule>
  </conditionalFormatting>
  <conditionalFormatting sqref="Z1361">
    <cfRule type="cellIs" dxfId="5090" priority="1441" operator="lessThan">
      <formula>0</formula>
    </cfRule>
  </conditionalFormatting>
  <conditionalFormatting sqref="E1362">
    <cfRule type="cellIs" dxfId="5089" priority="1440" operator="greaterThan">
      <formula>5000000</formula>
    </cfRule>
  </conditionalFormatting>
  <conditionalFormatting sqref="E1362">
    <cfRule type="expression" dxfId="5088" priority="1439">
      <formula>ISTEXT($E$1362)</formula>
    </cfRule>
  </conditionalFormatting>
  <conditionalFormatting sqref="E1362">
    <cfRule type="cellIs" dxfId="5087" priority="1438" operator="lessThan">
      <formula>0</formula>
    </cfRule>
  </conditionalFormatting>
  <conditionalFormatting sqref="F1362">
    <cfRule type="cellIs" dxfId="5086" priority="1437" operator="greaterThan">
      <formula>5000000</formula>
    </cfRule>
  </conditionalFormatting>
  <conditionalFormatting sqref="F1362">
    <cfRule type="expression" dxfId="5085" priority="1436">
      <formula>ISTEXT($F$1362)</formula>
    </cfRule>
  </conditionalFormatting>
  <conditionalFormatting sqref="F1362">
    <cfRule type="cellIs" dxfId="5084" priority="1435" operator="lessThan">
      <formula>0</formula>
    </cfRule>
  </conditionalFormatting>
  <conditionalFormatting sqref="G1362">
    <cfRule type="cellIs" dxfId="5083" priority="1434" operator="greaterThan">
      <formula>5000000</formula>
    </cfRule>
  </conditionalFormatting>
  <conditionalFormatting sqref="G1362">
    <cfRule type="expression" dxfId="5082" priority="1433">
      <formula>ISTEXT($G$1362)</formula>
    </cfRule>
  </conditionalFormatting>
  <conditionalFormatting sqref="G1362">
    <cfRule type="cellIs" dxfId="5081" priority="1432" operator="lessThan">
      <formula>0</formula>
    </cfRule>
  </conditionalFormatting>
  <conditionalFormatting sqref="H1362">
    <cfRule type="cellIs" dxfId="5080" priority="1431" operator="greaterThan">
      <formula>5000000</formula>
    </cfRule>
  </conditionalFormatting>
  <conditionalFormatting sqref="H1362">
    <cfRule type="expression" dxfId="5079" priority="1430">
      <formula>ISTEXT($H$1362)</formula>
    </cfRule>
  </conditionalFormatting>
  <conditionalFormatting sqref="H1362">
    <cfRule type="cellIs" dxfId="5078" priority="1429" operator="lessThan">
      <formula>0</formula>
    </cfRule>
  </conditionalFormatting>
  <conditionalFormatting sqref="I1362">
    <cfRule type="cellIs" dxfId="5077" priority="1428" operator="greaterThan">
      <formula>5000000</formula>
    </cfRule>
  </conditionalFormatting>
  <conditionalFormatting sqref="I1362">
    <cfRule type="expression" dxfId="5076" priority="1427">
      <formula>ISTEXT($I$1362)</formula>
    </cfRule>
  </conditionalFormatting>
  <conditionalFormatting sqref="I1362">
    <cfRule type="cellIs" dxfId="5075" priority="1426" operator="lessThan">
      <formula>0</formula>
    </cfRule>
  </conditionalFormatting>
  <conditionalFormatting sqref="J1362">
    <cfRule type="cellIs" dxfId="5074" priority="1425" operator="greaterThan">
      <formula>5000000</formula>
    </cfRule>
  </conditionalFormatting>
  <conditionalFormatting sqref="J1362">
    <cfRule type="expression" dxfId="5073" priority="1424">
      <formula>ISTEXT($J$1362)</formula>
    </cfRule>
  </conditionalFormatting>
  <conditionalFormatting sqref="J1362">
    <cfRule type="cellIs" dxfId="5072" priority="1423" operator="lessThan">
      <formula>0</formula>
    </cfRule>
  </conditionalFormatting>
  <conditionalFormatting sqref="K1362">
    <cfRule type="cellIs" dxfId="5071" priority="1422" operator="greaterThan">
      <formula>5000000</formula>
    </cfRule>
  </conditionalFormatting>
  <conditionalFormatting sqref="K1362">
    <cfRule type="expression" dxfId="5070" priority="1421">
      <formula>ISTEXT($K$1362)</formula>
    </cfRule>
  </conditionalFormatting>
  <conditionalFormatting sqref="K1362">
    <cfRule type="cellIs" dxfId="5069" priority="1420" operator="lessThan">
      <formula>0</formula>
    </cfRule>
  </conditionalFormatting>
  <conditionalFormatting sqref="L1362">
    <cfRule type="cellIs" dxfId="5068" priority="1419" operator="greaterThan">
      <formula>5000000</formula>
    </cfRule>
  </conditionalFormatting>
  <conditionalFormatting sqref="L1362">
    <cfRule type="expression" dxfId="5067" priority="1418">
      <formula>ISTEXT($L$1362)</formula>
    </cfRule>
  </conditionalFormatting>
  <conditionalFormatting sqref="L1362">
    <cfRule type="cellIs" dxfId="5066" priority="1417" operator="lessThan">
      <formula>0</formula>
    </cfRule>
  </conditionalFormatting>
  <conditionalFormatting sqref="M1362">
    <cfRule type="cellIs" dxfId="5065" priority="1416" operator="greaterThan">
      <formula>5000000</formula>
    </cfRule>
  </conditionalFormatting>
  <conditionalFormatting sqref="M1362">
    <cfRule type="expression" dxfId="5064" priority="1415">
      <formula>ISTEXT($M$1362)</formula>
    </cfRule>
  </conditionalFormatting>
  <conditionalFormatting sqref="M1362">
    <cfRule type="cellIs" dxfId="5063" priority="1414" operator="lessThan">
      <formula>0</formula>
    </cfRule>
  </conditionalFormatting>
  <conditionalFormatting sqref="N1362">
    <cfRule type="cellIs" dxfId="5062" priority="1413" operator="greaterThan">
      <formula>5000000</formula>
    </cfRule>
  </conditionalFormatting>
  <conditionalFormatting sqref="N1362">
    <cfRule type="expression" dxfId="5061" priority="1412">
      <formula>ISTEXT($N$1362)</formula>
    </cfRule>
  </conditionalFormatting>
  <conditionalFormatting sqref="N1362">
    <cfRule type="cellIs" dxfId="5060" priority="1411" operator="lessThan">
      <formula>0</formula>
    </cfRule>
  </conditionalFormatting>
  <conditionalFormatting sqref="O1362">
    <cfRule type="cellIs" dxfId="5059" priority="1410" operator="greaterThan">
      <formula>5000000</formula>
    </cfRule>
  </conditionalFormatting>
  <conditionalFormatting sqref="O1362">
    <cfRule type="expression" dxfId="5058" priority="1409">
      <formula>ISTEXT($O$1362)</formula>
    </cfRule>
  </conditionalFormatting>
  <conditionalFormatting sqref="O1362">
    <cfRule type="cellIs" dxfId="5057" priority="1408" operator="lessThan">
      <formula>0</formula>
    </cfRule>
  </conditionalFormatting>
  <conditionalFormatting sqref="P1362">
    <cfRule type="cellIs" dxfId="5056" priority="1407" operator="greaterThan">
      <formula>5000000</formula>
    </cfRule>
  </conditionalFormatting>
  <conditionalFormatting sqref="P1362">
    <cfRule type="expression" dxfId="5055" priority="1406">
      <formula>ISTEXT($P$1362)</formula>
    </cfRule>
  </conditionalFormatting>
  <conditionalFormatting sqref="P1362">
    <cfRule type="cellIs" dxfId="5054" priority="1405" operator="lessThan">
      <formula>0</formula>
    </cfRule>
  </conditionalFormatting>
  <conditionalFormatting sqref="Q1362">
    <cfRule type="cellIs" dxfId="5053" priority="1404" operator="greaterThan">
      <formula>5000000</formula>
    </cfRule>
  </conditionalFormatting>
  <conditionalFormatting sqref="Q1362">
    <cfRule type="expression" dxfId="5052" priority="1403">
      <formula>ISTEXT($Q$1362)</formula>
    </cfRule>
  </conditionalFormatting>
  <conditionalFormatting sqref="Q1362">
    <cfRule type="cellIs" dxfId="5051" priority="1402" operator="lessThan">
      <formula>0</formula>
    </cfRule>
  </conditionalFormatting>
  <conditionalFormatting sqref="R1362">
    <cfRule type="cellIs" dxfId="5050" priority="1401" operator="greaterThan">
      <formula>5000000</formula>
    </cfRule>
  </conditionalFormatting>
  <conditionalFormatting sqref="R1362">
    <cfRule type="expression" dxfId="5049" priority="1400">
      <formula>ISTEXT($R$1362)</formula>
    </cfRule>
  </conditionalFormatting>
  <conditionalFormatting sqref="R1362">
    <cfRule type="cellIs" dxfId="5048" priority="1399" operator="lessThan">
      <formula>0</formula>
    </cfRule>
  </conditionalFormatting>
  <conditionalFormatting sqref="S1362">
    <cfRule type="cellIs" dxfId="5047" priority="1398" operator="greaterThan">
      <formula>5000000</formula>
    </cfRule>
  </conditionalFormatting>
  <conditionalFormatting sqref="S1362">
    <cfRule type="expression" dxfId="5046" priority="1397">
      <formula>ISTEXT($S$1362)</formula>
    </cfRule>
  </conditionalFormatting>
  <conditionalFormatting sqref="S1362">
    <cfRule type="cellIs" dxfId="5045" priority="1396" operator="lessThan">
      <formula>0</formula>
    </cfRule>
  </conditionalFormatting>
  <conditionalFormatting sqref="T1362">
    <cfRule type="cellIs" dxfId="5044" priority="1395" operator="greaterThan">
      <formula>5000000</formula>
    </cfRule>
  </conditionalFormatting>
  <conditionalFormatting sqref="T1362">
    <cfRule type="expression" dxfId="5043" priority="1394">
      <formula>ISTEXT($T$1362)</formula>
    </cfRule>
  </conditionalFormatting>
  <conditionalFormatting sqref="T1362">
    <cfRule type="cellIs" dxfId="5042" priority="1393" operator="lessThan">
      <formula>0</formula>
    </cfRule>
  </conditionalFormatting>
  <conditionalFormatting sqref="U1362">
    <cfRule type="cellIs" dxfId="5041" priority="1392" operator="greaterThan">
      <formula>5000000</formula>
    </cfRule>
  </conditionalFormatting>
  <conditionalFormatting sqref="U1362">
    <cfRule type="expression" dxfId="5040" priority="1391">
      <formula>ISTEXT($U$1362)</formula>
    </cfRule>
  </conditionalFormatting>
  <conditionalFormatting sqref="U1362">
    <cfRule type="cellIs" dxfId="5039" priority="1390" operator="lessThan">
      <formula>0</formula>
    </cfRule>
  </conditionalFormatting>
  <conditionalFormatting sqref="V1362">
    <cfRule type="cellIs" dxfId="5038" priority="1389" operator="greaterThan">
      <formula>5000000</formula>
    </cfRule>
  </conditionalFormatting>
  <conditionalFormatting sqref="V1362">
    <cfRule type="expression" dxfId="5037" priority="1388">
      <formula>ISTEXT($V$1362)</formula>
    </cfRule>
  </conditionalFormatting>
  <conditionalFormatting sqref="V1362">
    <cfRule type="cellIs" dxfId="5036" priority="1387" operator="lessThan">
      <formula>0</formula>
    </cfRule>
  </conditionalFormatting>
  <conditionalFormatting sqref="W1362">
    <cfRule type="cellIs" dxfId="5035" priority="1386" operator="greaterThan">
      <formula>5000000</formula>
    </cfRule>
  </conditionalFormatting>
  <conditionalFormatting sqref="W1362">
    <cfRule type="expression" dxfId="5034" priority="1385">
      <formula>ISTEXT($W$1362)</formula>
    </cfRule>
  </conditionalFormatting>
  <conditionalFormatting sqref="W1362">
    <cfRule type="cellIs" dxfId="5033" priority="1384" operator="lessThan">
      <formula>0</formula>
    </cfRule>
  </conditionalFormatting>
  <conditionalFormatting sqref="X1362">
    <cfRule type="cellIs" dxfId="5032" priority="1383" operator="greaterThan">
      <formula>5000000</formula>
    </cfRule>
  </conditionalFormatting>
  <conditionalFormatting sqref="X1362">
    <cfRule type="expression" dxfId="5031" priority="1382">
      <formula>ISTEXT($X$1362)</formula>
    </cfRule>
  </conditionalFormatting>
  <conditionalFormatting sqref="X1362">
    <cfRule type="cellIs" dxfId="5030" priority="1381" operator="lessThan">
      <formula>0</formula>
    </cfRule>
  </conditionalFormatting>
  <conditionalFormatting sqref="Y1362">
    <cfRule type="cellIs" dxfId="5029" priority="1380" operator="greaterThan">
      <formula>5000000</formula>
    </cfRule>
  </conditionalFormatting>
  <conditionalFormatting sqref="Y1362">
    <cfRule type="expression" dxfId="5028" priority="1379">
      <formula>ISTEXT($Y$1362)</formula>
    </cfRule>
  </conditionalFormatting>
  <conditionalFormatting sqref="Y1362">
    <cfRule type="cellIs" dxfId="5027" priority="1378" operator="lessThan">
      <formula>0</formula>
    </cfRule>
  </conditionalFormatting>
  <conditionalFormatting sqref="Z1362">
    <cfRule type="cellIs" dxfId="5026" priority="1377" operator="greaterThan">
      <formula>5000000</formula>
    </cfRule>
  </conditionalFormatting>
  <conditionalFormatting sqref="Z1362">
    <cfRule type="expression" dxfId="5025" priority="1376">
      <formula>ISTEXT($Z$1362)</formula>
    </cfRule>
  </conditionalFormatting>
  <conditionalFormatting sqref="Z1362">
    <cfRule type="cellIs" dxfId="5024" priority="1375" operator="lessThan">
      <formula>0</formula>
    </cfRule>
  </conditionalFormatting>
  <conditionalFormatting sqref="E1363">
    <cfRule type="cellIs" dxfId="5023" priority="1374" operator="greaterThan">
      <formula>5000000</formula>
    </cfRule>
  </conditionalFormatting>
  <conditionalFormatting sqref="E1363">
    <cfRule type="expression" dxfId="5022" priority="1373">
      <formula>ISTEXT($E$1363)</formula>
    </cfRule>
  </conditionalFormatting>
  <conditionalFormatting sqref="E1363">
    <cfRule type="cellIs" dxfId="5021" priority="1372" operator="lessThan">
      <formula>0</formula>
    </cfRule>
  </conditionalFormatting>
  <conditionalFormatting sqref="F1363">
    <cfRule type="cellIs" dxfId="5020" priority="1371" operator="greaterThan">
      <formula>5000000</formula>
    </cfRule>
  </conditionalFormatting>
  <conditionalFormatting sqref="F1363">
    <cfRule type="expression" dxfId="5019" priority="1370">
      <formula>ISTEXT($F$1363)</formula>
    </cfRule>
  </conditionalFormatting>
  <conditionalFormatting sqref="F1363">
    <cfRule type="cellIs" dxfId="5018" priority="1369" operator="lessThan">
      <formula>0</formula>
    </cfRule>
  </conditionalFormatting>
  <conditionalFormatting sqref="G1363">
    <cfRule type="cellIs" dxfId="5017" priority="1368" operator="greaterThan">
      <formula>5000000</formula>
    </cfRule>
  </conditionalFormatting>
  <conditionalFormatting sqref="G1363">
    <cfRule type="expression" dxfId="5016" priority="1367">
      <formula>ISTEXT($G$1363)</formula>
    </cfRule>
  </conditionalFormatting>
  <conditionalFormatting sqref="G1363">
    <cfRule type="cellIs" dxfId="5015" priority="1366" operator="lessThan">
      <formula>0</formula>
    </cfRule>
  </conditionalFormatting>
  <conditionalFormatting sqref="H1363">
    <cfRule type="cellIs" dxfId="5014" priority="1365" operator="greaterThan">
      <formula>5000000</formula>
    </cfRule>
  </conditionalFormatting>
  <conditionalFormatting sqref="H1363">
    <cfRule type="expression" dxfId="5013" priority="1364">
      <formula>ISTEXT($H$1363)</formula>
    </cfRule>
  </conditionalFormatting>
  <conditionalFormatting sqref="H1363">
    <cfRule type="cellIs" dxfId="5012" priority="1363" operator="lessThan">
      <formula>0</formula>
    </cfRule>
  </conditionalFormatting>
  <conditionalFormatting sqref="I1363">
    <cfRule type="cellIs" dxfId="5011" priority="1362" operator="greaterThan">
      <formula>5000000</formula>
    </cfRule>
  </conditionalFormatting>
  <conditionalFormatting sqref="I1363">
    <cfRule type="expression" dxfId="5010" priority="1361">
      <formula>ISTEXT($I$1363)</formula>
    </cfRule>
  </conditionalFormatting>
  <conditionalFormatting sqref="I1363">
    <cfRule type="cellIs" dxfId="5009" priority="1360" operator="lessThan">
      <formula>0</formula>
    </cfRule>
  </conditionalFormatting>
  <conditionalFormatting sqref="J1363">
    <cfRule type="cellIs" dxfId="5008" priority="1359" operator="greaterThan">
      <formula>5000000</formula>
    </cfRule>
  </conditionalFormatting>
  <conditionalFormatting sqref="J1363">
    <cfRule type="expression" dxfId="5007" priority="1358">
      <formula>ISTEXT($J$1363)</formula>
    </cfRule>
  </conditionalFormatting>
  <conditionalFormatting sqref="J1363">
    <cfRule type="cellIs" dxfId="5006" priority="1357" operator="lessThan">
      <formula>0</formula>
    </cfRule>
  </conditionalFormatting>
  <conditionalFormatting sqref="K1363">
    <cfRule type="cellIs" dxfId="5005" priority="1356" operator="greaterThan">
      <formula>5000000</formula>
    </cfRule>
  </conditionalFormatting>
  <conditionalFormatting sqref="K1363">
    <cfRule type="expression" dxfId="5004" priority="1355">
      <formula>ISTEXT($K$1363)</formula>
    </cfRule>
  </conditionalFormatting>
  <conditionalFormatting sqref="K1363">
    <cfRule type="cellIs" dxfId="5003" priority="1354" operator="lessThan">
      <formula>0</formula>
    </cfRule>
  </conditionalFormatting>
  <conditionalFormatting sqref="L1363">
    <cfRule type="cellIs" dxfId="5002" priority="1353" operator="greaterThan">
      <formula>5000000</formula>
    </cfRule>
  </conditionalFormatting>
  <conditionalFormatting sqref="L1363">
    <cfRule type="expression" dxfId="5001" priority="1352">
      <formula>ISTEXT($L$1363)</formula>
    </cfRule>
  </conditionalFormatting>
  <conditionalFormatting sqref="L1363">
    <cfRule type="cellIs" dxfId="5000" priority="1351" operator="lessThan">
      <formula>0</formula>
    </cfRule>
  </conditionalFormatting>
  <conditionalFormatting sqref="M1363">
    <cfRule type="cellIs" dxfId="4999" priority="1350" operator="greaterThan">
      <formula>5000000</formula>
    </cfRule>
  </conditionalFormatting>
  <conditionalFormatting sqref="M1363">
    <cfRule type="expression" dxfId="4998" priority="1349">
      <formula>ISTEXT($M$1363)</formula>
    </cfRule>
  </conditionalFormatting>
  <conditionalFormatting sqref="M1363">
    <cfRule type="cellIs" dxfId="4997" priority="1348" operator="lessThan">
      <formula>0</formula>
    </cfRule>
  </conditionalFormatting>
  <conditionalFormatting sqref="N1363">
    <cfRule type="cellIs" dxfId="4996" priority="1347" operator="greaterThan">
      <formula>5000000</formula>
    </cfRule>
  </conditionalFormatting>
  <conditionalFormatting sqref="N1363">
    <cfRule type="expression" dxfId="4995" priority="1346">
      <formula>ISTEXT($N$1363)</formula>
    </cfRule>
  </conditionalFormatting>
  <conditionalFormatting sqref="N1363">
    <cfRule type="cellIs" dxfId="4994" priority="1345" operator="lessThan">
      <formula>0</formula>
    </cfRule>
  </conditionalFormatting>
  <conditionalFormatting sqref="O1363">
    <cfRule type="cellIs" dxfId="4993" priority="1344" operator="greaterThan">
      <formula>5000000</formula>
    </cfRule>
  </conditionalFormatting>
  <conditionalFormatting sqref="O1363">
    <cfRule type="expression" dxfId="4992" priority="1343">
      <formula>ISTEXT($O$1363)</formula>
    </cfRule>
  </conditionalFormatting>
  <conditionalFormatting sqref="O1363">
    <cfRule type="cellIs" dxfId="4991" priority="1342" operator="lessThan">
      <formula>0</formula>
    </cfRule>
  </conditionalFormatting>
  <conditionalFormatting sqref="P1363">
    <cfRule type="cellIs" dxfId="4990" priority="1341" operator="greaterThan">
      <formula>5000000</formula>
    </cfRule>
  </conditionalFormatting>
  <conditionalFormatting sqref="P1363">
    <cfRule type="expression" dxfId="4989" priority="1340">
      <formula>ISTEXT($P$1363)</formula>
    </cfRule>
  </conditionalFormatting>
  <conditionalFormatting sqref="P1363">
    <cfRule type="cellIs" dxfId="4988" priority="1339" operator="lessThan">
      <formula>0</formula>
    </cfRule>
  </conditionalFormatting>
  <conditionalFormatting sqref="Q1363">
    <cfRule type="cellIs" dxfId="4987" priority="1338" operator="greaterThan">
      <formula>5000000</formula>
    </cfRule>
  </conditionalFormatting>
  <conditionalFormatting sqref="Q1363">
    <cfRule type="expression" dxfId="4986" priority="1337">
      <formula>ISTEXT($Q$1363)</formula>
    </cfRule>
  </conditionalFormatting>
  <conditionalFormatting sqref="Q1363">
    <cfRule type="cellIs" dxfId="4985" priority="1336" operator="lessThan">
      <formula>0</formula>
    </cfRule>
  </conditionalFormatting>
  <conditionalFormatting sqref="R1363">
    <cfRule type="cellIs" dxfId="4984" priority="1335" operator="greaterThan">
      <formula>5000000</formula>
    </cfRule>
  </conditionalFormatting>
  <conditionalFormatting sqref="R1363">
    <cfRule type="expression" dxfId="4983" priority="1334">
      <formula>ISTEXT($R$1363)</formula>
    </cfRule>
  </conditionalFormatting>
  <conditionalFormatting sqref="R1363">
    <cfRule type="cellIs" dxfId="4982" priority="1333" operator="lessThan">
      <formula>0</formula>
    </cfRule>
  </conditionalFormatting>
  <conditionalFormatting sqref="S1363">
    <cfRule type="cellIs" dxfId="4981" priority="1332" operator="greaterThan">
      <formula>5000000</formula>
    </cfRule>
  </conditionalFormatting>
  <conditionalFormatting sqref="S1363">
    <cfRule type="expression" dxfId="4980" priority="1331">
      <formula>ISTEXT($S$1363)</formula>
    </cfRule>
  </conditionalFormatting>
  <conditionalFormatting sqref="S1363">
    <cfRule type="cellIs" dxfId="4979" priority="1330" operator="lessThan">
      <formula>0</formula>
    </cfRule>
  </conditionalFormatting>
  <conditionalFormatting sqref="T1363">
    <cfRule type="cellIs" dxfId="4978" priority="1329" operator="greaterThan">
      <formula>5000000</formula>
    </cfRule>
  </conditionalFormatting>
  <conditionalFormatting sqref="T1363">
    <cfRule type="expression" dxfId="4977" priority="1328">
      <formula>ISTEXT($T$1363)</formula>
    </cfRule>
  </conditionalFormatting>
  <conditionalFormatting sqref="T1363">
    <cfRule type="cellIs" dxfId="4976" priority="1327" operator="lessThan">
      <formula>0</formula>
    </cfRule>
  </conditionalFormatting>
  <conditionalFormatting sqref="U1363">
    <cfRule type="cellIs" dxfId="4975" priority="1326" operator="greaterThan">
      <formula>5000000</formula>
    </cfRule>
  </conditionalFormatting>
  <conditionalFormatting sqref="U1363">
    <cfRule type="expression" dxfId="4974" priority="1325">
      <formula>ISTEXT($U$1363)</formula>
    </cfRule>
  </conditionalFormatting>
  <conditionalFormatting sqref="U1363">
    <cfRule type="cellIs" dxfId="4973" priority="1324" operator="lessThan">
      <formula>0</formula>
    </cfRule>
  </conditionalFormatting>
  <conditionalFormatting sqref="V1363">
    <cfRule type="cellIs" dxfId="4972" priority="1323" operator="greaterThan">
      <formula>5000000</formula>
    </cfRule>
  </conditionalFormatting>
  <conditionalFormatting sqref="V1363">
    <cfRule type="expression" dxfId="4971" priority="1322">
      <formula>ISTEXT($V$1363)</formula>
    </cfRule>
  </conditionalFormatting>
  <conditionalFormatting sqref="V1363">
    <cfRule type="cellIs" dxfId="4970" priority="1321" operator="lessThan">
      <formula>0</formula>
    </cfRule>
  </conditionalFormatting>
  <conditionalFormatting sqref="W1363">
    <cfRule type="cellIs" dxfId="4969" priority="1320" operator="greaterThan">
      <formula>5000000</formula>
    </cfRule>
  </conditionalFormatting>
  <conditionalFormatting sqref="W1363">
    <cfRule type="expression" dxfId="4968" priority="1319">
      <formula>ISTEXT($W$1363)</formula>
    </cfRule>
  </conditionalFormatting>
  <conditionalFormatting sqref="W1363">
    <cfRule type="cellIs" dxfId="4967" priority="1318" operator="lessThan">
      <formula>0</formula>
    </cfRule>
  </conditionalFormatting>
  <conditionalFormatting sqref="X1363">
    <cfRule type="cellIs" dxfId="4966" priority="1317" operator="greaterThan">
      <formula>5000000</formula>
    </cfRule>
  </conditionalFormatting>
  <conditionalFormatting sqref="X1363">
    <cfRule type="expression" dxfId="4965" priority="1316">
      <formula>ISTEXT($X$1363)</formula>
    </cfRule>
  </conditionalFormatting>
  <conditionalFormatting sqref="X1363">
    <cfRule type="cellIs" dxfId="4964" priority="1315" operator="lessThan">
      <formula>0</formula>
    </cfRule>
  </conditionalFormatting>
  <conditionalFormatting sqref="Y1363">
    <cfRule type="cellIs" dxfId="4963" priority="1314" operator="greaterThan">
      <formula>5000000</formula>
    </cfRule>
  </conditionalFormatting>
  <conditionalFormatting sqref="Y1363">
    <cfRule type="expression" dxfId="4962" priority="1313">
      <formula>ISTEXT($Y$1363)</formula>
    </cfRule>
  </conditionalFormatting>
  <conditionalFormatting sqref="Y1363">
    <cfRule type="cellIs" dxfId="4961" priority="1312" operator="lessThan">
      <formula>0</formula>
    </cfRule>
  </conditionalFormatting>
  <conditionalFormatting sqref="Z1363">
    <cfRule type="cellIs" dxfId="4960" priority="1311" operator="greaterThan">
      <formula>5000000</formula>
    </cfRule>
  </conditionalFormatting>
  <conditionalFormatting sqref="Z1363">
    <cfRule type="expression" dxfId="4959" priority="1310">
      <formula>ISTEXT($Z$1363)</formula>
    </cfRule>
  </conditionalFormatting>
  <conditionalFormatting sqref="Z1363">
    <cfRule type="cellIs" dxfId="4958" priority="1309" operator="lessThan">
      <formula>0</formula>
    </cfRule>
  </conditionalFormatting>
  <conditionalFormatting sqref="E1364">
    <cfRule type="cellIs" dxfId="4957" priority="1308" operator="greaterThan">
      <formula>5000000</formula>
    </cfRule>
  </conditionalFormatting>
  <conditionalFormatting sqref="E1364">
    <cfRule type="expression" dxfId="4956" priority="1307">
      <formula>ISTEXT($E$1364)</formula>
    </cfRule>
  </conditionalFormatting>
  <conditionalFormatting sqref="E1364">
    <cfRule type="cellIs" dxfId="4955" priority="1306" operator="lessThan">
      <formula>0</formula>
    </cfRule>
  </conditionalFormatting>
  <conditionalFormatting sqref="E1365">
    <cfRule type="cellIs" dxfId="4954" priority="1305" operator="greaterThan">
      <formula>5000000</formula>
    </cfRule>
  </conditionalFormatting>
  <conditionalFormatting sqref="E1365">
    <cfRule type="expression" dxfId="4953" priority="1304">
      <formula>ISTEXT($E$1365)</formula>
    </cfRule>
  </conditionalFormatting>
  <conditionalFormatting sqref="E1365">
    <cfRule type="cellIs" dxfId="4952" priority="1303" operator="lessThan">
      <formula>0</formula>
    </cfRule>
  </conditionalFormatting>
  <conditionalFormatting sqref="E1366">
    <cfRule type="cellIs" dxfId="4951" priority="1302" operator="greaterThan">
      <formula>5000000</formula>
    </cfRule>
  </conditionalFormatting>
  <conditionalFormatting sqref="E1366">
    <cfRule type="expression" dxfId="4950" priority="1301">
      <formula>ISTEXT($E$1366)</formula>
    </cfRule>
  </conditionalFormatting>
  <conditionalFormatting sqref="E1366">
    <cfRule type="cellIs" dxfId="4949" priority="1300" operator="lessThan">
      <formula>0</formula>
    </cfRule>
  </conditionalFormatting>
  <conditionalFormatting sqref="F1366">
    <cfRule type="cellIs" dxfId="4948" priority="1299" operator="greaterThan">
      <formula>5000000</formula>
    </cfRule>
  </conditionalFormatting>
  <conditionalFormatting sqref="F1366">
    <cfRule type="expression" dxfId="4947" priority="1298">
      <formula>ISTEXT($F$1366)</formula>
    </cfRule>
  </conditionalFormatting>
  <conditionalFormatting sqref="F1366">
    <cfRule type="cellIs" dxfId="4946" priority="1297" operator="lessThan">
      <formula>0</formula>
    </cfRule>
  </conditionalFormatting>
  <conditionalFormatting sqref="G1366">
    <cfRule type="cellIs" dxfId="4945" priority="1296" operator="greaterThan">
      <formula>5000000</formula>
    </cfRule>
  </conditionalFormatting>
  <conditionalFormatting sqref="G1366">
    <cfRule type="expression" dxfId="4944" priority="1295">
      <formula>ISTEXT($G$1366)</formula>
    </cfRule>
  </conditionalFormatting>
  <conditionalFormatting sqref="G1366">
    <cfRule type="cellIs" dxfId="4943" priority="1294" operator="lessThan">
      <formula>0</formula>
    </cfRule>
  </conditionalFormatting>
  <conditionalFormatting sqref="H1366">
    <cfRule type="cellIs" dxfId="4942" priority="1293" operator="greaterThan">
      <formula>5000000</formula>
    </cfRule>
  </conditionalFormatting>
  <conditionalFormatting sqref="H1366">
    <cfRule type="expression" dxfId="4941" priority="1292">
      <formula>ISTEXT($H$1366)</formula>
    </cfRule>
  </conditionalFormatting>
  <conditionalFormatting sqref="H1366">
    <cfRule type="cellIs" dxfId="4940" priority="1291" operator="lessThan">
      <formula>0</formula>
    </cfRule>
  </conditionalFormatting>
  <conditionalFormatting sqref="I1366">
    <cfRule type="cellIs" dxfId="4939" priority="1290" operator="greaterThan">
      <formula>5000000</formula>
    </cfRule>
  </conditionalFormatting>
  <conditionalFormatting sqref="I1366">
    <cfRule type="expression" dxfId="4938" priority="1289">
      <formula>ISTEXT($I$1366)</formula>
    </cfRule>
  </conditionalFormatting>
  <conditionalFormatting sqref="I1366">
    <cfRule type="cellIs" dxfId="4937" priority="1288" operator="lessThan">
      <formula>0</formula>
    </cfRule>
  </conditionalFormatting>
  <conditionalFormatting sqref="J1366">
    <cfRule type="cellIs" dxfId="4936" priority="1287" operator="greaterThan">
      <formula>5000000</formula>
    </cfRule>
  </conditionalFormatting>
  <conditionalFormatting sqref="J1366">
    <cfRule type="expression" dxfId="4935" priority="1286">
      <formula>ISTEXT($J$1366)</formula>
    </cfRule>
  </conditionalFormatting>
  <conditionalFormatting sqref="J1366">
    <cfRule type="cellIs" dxfId="4934" priority="1285" operator="lessThan">
      <formula>0</formula>
    </cfRule>
  </conditionalFormatting>
  <conditionalFormatting sqref="K1366">
    <cfRule type="cellIs" dxfId="4933" priority="1284" operator="greaterThan">
      <formula>5000000</formula>
    </cfRule>
  </conditionalFormatting>
  <conditionalFormatting sqref="K1366">
    <cfRule type="expression" dxfId="4932" priority="1283">
      <formula>ISTEXT($K$1366)</formula>
    </cfRule>
  </conditionalFormatting>
  <conditionalFormatting sqref="K1366">
    <cfRule type="cellIs" dxfId="4931" priority="1282" operator="lessThan">
      <formula>0</formula>
    </cfRule>
  </conditionalFormatting>
  <conditionalFormatting sqref="L1366">
    <cfRule type="cellIs" dxfId="4930" priority="1281" operator="greaterThan">
      <formula>5000000</formula>
    </cfRule>
  </conditionalFormatting>
  <conditionalFormatting sqref="L1366">
    <cfRule type="expression" dxfId="4929" priority="1280">
      <formula>ISTEXT($L$1366)</formula>
    </cfRule>
  </conditionalFormatting>
  <conditionalFormatting sqref="L1366">
    <cfRule type="cellIs" dxfId="4928" priority="1279" operator="lessThan">
      <formula>0</formula>
    </cfRule>
  </conditionalFormatting>
  <conditionalFormatting sqref="M1366">
    <cfRule type="cellIs" dxfId="4927" priority="1278" operator="greaterThan">
      <formula>5000000</formula>
    </cfRule>
  </conditionalFormatting>
  <conditionalFormatting sqref="M1366">
    <cfRule type="expression" dxfId="4926" priority="1277">
      <formula>ISTEXT($M$1366)</formula>
    </cfRule>
  </conditionalFormatting>
  <conditionalFormatting sqref="M1366">
    <cfRule type="cellIs" dxfId="4925" priority="1276" operator="lessThan">
      <formula>0</formula>
    </cfRule>
  </conditionalFormatting>
  <conditionalFormatting sqref="N1366">
    <cfRule type="cellIs" dxfId="4924" priority="1275" operator="greaterThan">
      <formula>5000000</formula>
    </cfRule>
  </conditionalFormatting>
  <conditionalFormatting sqref="N1366">
    <cfRule type="expression" dxfId="4923" priority="1274">
      <formula>ISTEXT($N$1366)</formula>
    </cfRule>
  </conditionalFormatting>
  <conditionalFormatting sqref="N1366">
    <cfRule type="cellIs" dxfId="4922" priority="1273" operator="lessThan">
      <formula>0</formula>
    </cfRule>
  </conditionalFormatting>
  <conditionalFormatting sqref="O1366">
    <cfRule type="cellIs" dxfId="4921" priority="1272" operator="greaterThan">
      <formula>5000000</formula>
    </cfRule>
  </conditionalFormatting>
  <conditionalFormatting sqref="O1366">
    <cfRule type="expression" dxfId="4920" priority="1271">
      <formula>ISTEXT($O$1366)</formula>
    </cfRule>
  </conditionalFormatting>
  <conditionalFormatting sqref="O1366">
    <cfRule type="cellIs" dxfId="4919" priority="1270" operator="lessThan">
      <formula>0</formula>
    </cfRule>
  </conditionalFormatting>
  <conditionalFormatting sqref="P1366">
    <cfRule type="cellIs" dxfId="4918" priority="1269" operator="greaterThan">
      <formula>5000000</formula>
    </cfRule>
  </conditionalFormatting>
  <conditionalFormatting sqref="P1366">
    <cfRule type="expression" dxfId="4917" priority="1268">
      <formula>ISTEXT($P$1366)</formula>
    </cfRule>
  </conditionalFormatting>
  <conditionalFormatting sqref="P1366">
    <cfRule type="cellIs" dxfId="4916" priority="1267" operator="lessThan">
      <formula>0</formula>
    </cfRule>
  </conditionalFormatting>
  <conditionalFormatting sqref="Q1366">
    <cfRule type="cellIs" dxfId="4915" priority="1266" operator="greaterThan">
      <formula>5000000</formula>
    </cfRule>
  </conditionalFormatting>
  <conditionalFormatting sqref="Q1366">
    <cfRule type="expression" dxfId="4914" priority="1265">
      <formula>ISTEXT($Q$1366)</formula>
    </cfRule>
  </conditionalFormatting>
  <conditionalFormatting sqref="Q1366">
    <cfRule type="cellIs" dxfId="4913" priority="1264" operator="lessThan">
      <formula>0</formula>
    </cfRule>
  </conditionalFormatting>
  <conditionalFormatting sqref="R1366">
    <cfRule type="cellIs" dxfId="4912" priority="1263" operator="greaterThan">
      <formula>5000000</formula>
    </cfRule>
  </conditionalFormatting>
  <conditionalFormatting sqref="R1366">
    <cfRule type="expression" dxfId="4911" priority="1262">
      <formula>ISTEXT($R$1366)</formula>
    </cfRule>
  </conditionalFormatting>
  <conditionalFormatting sqref="R1366">
    <cfRule type="cellIs" dxfId="4910" priority="1261" operator="lessThan">
      <formula>0</formula>
    </cfRule>
  </conditionalFormatting>
  <conditionalFormatting sqref="S1366">
    <cfRule type="cellIs" dxfId="4909" priority="1260" operator="greaterThan">
      <formula>5000000</formula>
    </cfRule>
  </conditionalFormatting>
  <conditionalFormatting sqref="S1366">
    <cfRule type="expression" dxfId="4908" priority="1259">
      <formula>ISTEXT($S$1366)</formula>
    </cfRule>
  </conditionalFormatting>
  <conditionalFormatting sqref="S1366">
    <cfRule type="cellIs" dxfId="4907" priority="1258" operator="lessThan">
      <formula>0</formula>
    </cfRule>
  </conditionalFormatting>
  <conditionalFormatting sqref="T1366">
    <cfRule type="cellIs" dxfId="4906" priority="1257" operator="greaterThan">
      <formula>5000000</formula>
    </cfRule>
  </conditionalFormatting>
  <conditionalFormatting sqref="T1366">
    <cfRule type="expression" dxfId="4905" priority="1256">
      <formula>ISTEXT($T$1366)</formula>
    </cfRule>
  </conditionalFormatting>
  <conditionalFormatting sqref="T1366">
    <cfRule type="cellIs" dxfId="4904" priority="1255" operator="lessThan">
      <formula>0</formula>
    </cfRule>
  </conditionalFormatting>
  <conditionalFormatting sqref="U1366">
    <cfRule type="cellIs" dxfId="4903" priority="1254" operator="greaterThan">
      <formula>5000000</formula>
    </cfRule>
  </conditionalFormatting>
  <conditionalFormatting sqref="U1366">
    <cfRule type="expression" dxfId="4902" priority="1253">
      <formula>ISTEXT($U$1366)</formula>
    </cfRule>
  </conditionalFormatting>
  <conditionalFormatting sqref="U1366">
    <cfRule type="cellIs" dxfId="4901" priority="1252" operator="lessThan">
      <formula>0</formula>
    </cfRule>
  </conditionalFormatting>
  <conditionalFormatting sqref="V1366">
    <cfRule type="cellIs" dxfId="4900" priority="1251" operator="greaterThan">
      <formula>5000000</formula>
    </cfRule>
  </conditionalFormatting>
  <conditionalFormatting sqref="V1366">
    <cfRule type="expression" dxfId="4899" priority="1250">
      <formula>ISTEXT($V$1366)</formula>
    </cfRule>
  </conditionalFormatting>
  <conditionalFormatting sqref="V1366">
    <cfRule type="cellIs" dxfId="4898" priority="1249" operator="lessThan">
      <formula>0</formula>
    </cfRule>
  </conditionalFormatting>
  <conditionalFormatting sqref="W1366">
    <cfRule type="cellIs" dxfId="4897" priority="1248" operator="greaterThan">
      <formula>5000000</formula>
    </cfRule>
  </conditionalFormatting>
  <conditionalFormatting sqref="W1366">
    <cfRule type="expression" dxfId="4896" priority="1247">
      <formula>ISTEXT($W$1366)</formula>
    </cfRule>
  </conditionalFormatting>
  <conditionalFormatting sqref="W1366">
    <cfRule type="cellIs" dxfId="4895" priority="1246" operator="lessThan">
      <formula>0</formula>
    </cfRule>
  </conditionalFormatting>
  <conditionalFormatting sqref="X1366">
    <cfRule type="cellIs" dxfId="4894" priority="1245" operator="greaterThan">
      <formula>5000000</formula>
    </cfRule>
  </conditionalFormatting>
  <conditionalFormatting sqref="X1366">
    <cfRule type="expression" dxfId="4893" priority="1244">
      <formula>ISTEXT($X$1366)</formula>
    </cfRule>
  </conditionalFormatting>
  <conditionalFormatting sqref="X1366">
    <cfRule type="cellIs" dxfId="4892" priority="1243" operator="lessThan">
      <formula>0</formula>
    </cfRule>
  </conditionalFormatting>
  <conditionalFormatting sqref="Y1366">
    <cfRule type="cellIs" dxfId="4891" priority="1242" operator="greaterThan">
      <formula>5000000</formula>
    </cfRule>
  </conditionalFormatting>
  <conditionalFormatting sqref="Y1366">
    <cfRule type="expression" dxfId="4890" priority="1241">
      <formula>ISTEXT($Y$1366)</formula>
    </cfRule>
  </conditionalFormatting>
  <conditionalFormatting sqref="Y1366">
    <cfRule type="cellIs" dxfId="4889" priority="1240" operator="lessThan">
      <formula>0</formula>
    </cfRule>
  </conditionalFormatting>
  <conditionalFormatting sqref="Z1366">
    <cfRule type="cellIs" dxfId="4888" priority="1239" operator="greaterThan">
      <formula>5000000</formula>
    </cfRule>
  </conditionalFormatting>
  <conditionalFormatting sqref="Z1366">
    <cfRule type="expression" dxfId="4887" priority="1238">
      <formula>ISTEXT($Z$1366)</formula>
    </cfRule>
  </conditionalFormatting>
  <conditionalFormatting sqref="Z1366">
    <cfRule type="cellIs" dxfId="4886" priority="1237" operator="lessThan">
      <formula>0</formula>
    </cfRule>
  </conditionalFormatting>
  <conditionalFormatting sqref="E1367">
    <cfRule type="cellIs" dxfId="4885" priority="1236" operator="greaterThan">
      <formula>5000000</formula>
    </cfRule>
  </conditionalFormatting>
  <conditionalFormatting sqref="E1367">
    <cfRule type="expression" dxfId="4884" priority="1235">
      <formula>ISTEXT($E$1367)</formula>
    </cfRule>
  </conditionalFormatting>
  <conditionalFormatting sqref="E1367">
    <cfRule type="cellIs" dxfId="4883" priority="1234" operator="lessThan">
      <formula>0</formula>
    </cfRule>
  </conditionalFormatting>
  <conditionalFormatting sqref="F1367">
    <cfRule type="cellIs" dxfId="4882" priority="1233" operator="greaterThan">
      <formula>5000000</formula>
    </cfRule>
  </conditionalFormatting>
  <conditionalFormatting sqref="F1367">
    <cfRule type="expression" dxfId="4881" priority="1232">
      <formula>ISTEXT($F$1367)</formula>
    </cfRule>
  </conditionalFormatting>
  <conditionalFormatting sqref="F1367">
    <cfRule type="cellIs" dxfId="4880" priority="1231" operator="lessThan">
      <formula>0</formula>
    </cfRule>
  </conditionalFormatting>
  <conditionalFormatting sqref="G1367">
    <cfRule type="cellIs" dxfId="4879" priority="1230" operator="greaterThan">
      <formula>5000000</formula>
    </cfRule>
  </conditionalFormatting>
  <conditionalFormatting sqref="G1367">
    <cfRule type="expression" dxfId="4878" priority="1229">
      <formula>ISTEXT($G$1367)</formula>
    </cfRule>
  </conditionalFormatting>
  <conditionalFormatting sqref="G1367">
    <cfRule type="cellIs" dxfId="4877" priority="1228" operator="lessThan">
      <formula>0</formula>
    </cfRule>
  </conditionalFormatting>
  <conditionalFormatting sqref="H1367">
    <cfRule type="cellIs" dxfId="4876" priority="1227" operator="greaterThan">
      <formula>5000000</formula>
    </cfRule>
  </conditionalFormatting>
  <conditionalFormatting sqref="H1367">
    <cfRule type="expression" dxfId="4875" priority="1226">
      <formula>ISTEXT($H$1367)</formula>
    </cfRule>
  </conditionalFormatting>
  <conditionalFormatting sqref="H1367">
    <cfRule type="cellIs" dxfId="4874" priority="1225" operator="lessThan">
      <formula>0</formula>
    </cfRule>
  </conditionalFormatting>
  <conditionalFormatting sqref="I1367">
    <cfRule type="cellIs" dxfId="4873" priority="1224" operator="greaterThan">
      <formula>5000000</formula>
    </cfRule>
  </conditionalFormatting>
  <conditionalFormatting sqref="I1367">
    <cfRule type="expression" dxfId="4872" priority="1223">
      <formula>ISTEXT($I$1367)</formula>
    </cfRule>
  </conditionalFormatting>
  <conditionalFormatting sqref="I1367">
    <cfRule type="cellIs" dxfId="4871" priority="1222" operator="lessThan">
      <formula>0</formula>
    </cfRule>
  </conditionalFormatting>
  <conditionalFormatting sqref="J1367">
    <cfRule type="cellIs" dxfId="4870" priority="1221" operator="greaterThan">
      <formula>5000000</formula>
    </cfRule>
  </conditionalFormatting>
  <conditionalFormatting sqref="J1367">
    <cfRule type="expression" dxfId="4869" priority="1220">
      <formula>ISTEXT($J$1367)</formula>
    </cfRule>
  </conditionalFormatting>
  <conditionalFormatting sqref="J1367">
    <cfRule type="cellIs" dxfId="4868" priority="1219" operator="lessThan">
      <formula>0</formula>
    </cfRule>
  </conditionalFormatting>
  <conditionalFormatting sqref="K1367">
    <cfRule type="cellIs" dxfId="4867" priority="1218" operator="greaterThan">
      <formula>5000000</formula>
    </cfRule>
  </conditionalFormatting>
  <conditionalFormatting sqref="K1367">
    <cfRule type="expression" dxfId="4866" priority="1217">
      <formula>ISTEXT($K$1367)</formula>
    </cfRule>
  </conditionalFormatting>
  <conditionalFormatting sqref="K1367">
    <cfRule type="cellIs" dxfId="4865" priority="1216" operator="lessThan">
      <formula>0</formula>
    </cfRule>
  </conditionalFormatting>
  <conditionalFormatting sqref="L1367">
    <cfRule type="cellIs" dxfId="4864" priority="1215" operator="greaterThan">
      <formula>5000000</formula>
    </cfRule>
  </conditionalFormatting>
  <conditionalFormatting sqref="L1367">
    <cfRule type="expression" dxfId="4863" priority="1214">
      <formula>ISTEXT($L$1367)</formula>
    </cfRule>
  </conditionalFormatting>
  <conditionalFormatting sqref="L1367">
    <cfRule type="cellIs" dxfId="4862" priority="1213" operator="lessThan">
      <formula>0</formula>
    </cfRule>
  </conditionalFormatting>
  <conditionalFormatting sqref="M1367">
    <cfRule type="cellIs" dxfId="4861" priority="1212" operator="greaterThan">
      <formula>5000000</formula>
    </cfRule>
  </conditionalFormatting>
  <conditionalFormatting sqref="M1367">
    <cfRule type="expression" dxfId="4860" priority="1211">
      <formula>ISTEXT($M$1367)</formula>
    </cfRule>
  </conditionalFormatting>
  <conditionalFormatting sqref="M1367">
    <cfRule type="cellIs" dxfId="4859" priority="1210" operator="lessThan">
      <formula>0</formula>
    </cfRule>
  </conditionalFormatting>
  <conditionalFormatting sqref="N1367">
    <cfRule type="cellIs" dxfId="4858" priority="1209" operator="greaterThan">
      <formula>5000000</formula>
    </cfRule>
  </conditionalFormatting>
  <conditionalFormatting sqref="N1367">
    <cfRule type="expression" dxfId="4857" priority="1208">
      <formula>ISTEXT($N$1367)</formula>
    </cfRule>
  </conditionalFormatting>
  <conditionalFormatting sqref="N1367">
    <cfRule type="cellIs" dxfId="4856" priority="1207" operator="lessThan">
      <formula>0</formula>
    </cfRule>
  </conditionalFormatting>
  <conditionalFormatting sqref="O1367">
    <cfRule type="cellIs" dxfId="4855" priority="1206" operator="greaterThan">
      <formula>5000000</formula>
    </cfRule>
  </conditionalFormatting>
  <conditionalFormatting sqref="O1367">
    <cfRule type="expression" dxfId="4854" priority="1205">
      <formula>ISTEXT($O$1367)</formula>
    </cfRule>
  </conditionalFormatting>
  <conditionalFormatting sqref="O1367">
    <cfRule type="cellIs" dxfId="4853" priority="1204" operator="lessThan">
      <formula>0</formula>
    </cfRule>
  </conditionalFormatting>
  <conditionalFormatting sqref="P1367">
    <cfRule type="cellIs" dxfId="4852" priority="1203" operator="greaterThan">
      <formula>5000000</formula>
    </cfRule>
  </conditionalFormatting>
  <conditionalFormatting sqref="P1367">
    <cfRule type="expression" dxfId="4851" priority="1202">
      <formula>ISTEXT($P$1367)</formula>
    </cfRule>
  </conditionalFormatting>
  <conditionalFormatting sqref="P1367">
    <cfRule type="cellIs" dxfId="4850" priority="1201" operator="lessThan">
      <formula>0</formula>
    </cfRule>
  </conditionalFormatting>
  <conditionalFormatting sqref="Q1367">
    <cfRule type="cellIs" dxfId="4849" priority="1200" operator="greaterThan">
      <formula>5000000</formula>
    </cfRule>
  </conditionalFormatting>
  <conditionalFormatting sqref="Q1367">
    <cfRule type="expression" dxfId="4848" priority="1199">
      <formula>ISTEXT($Q$1367)</formula>
    </cfRule>
  </conditionalFormatting>
  <conditionalFormatting sqref="Q1367">
    <cfRule type="cellIs" dxfId="4847" priority="1198" operator="lessThan">
      <formula>0</formula>
    </cfRule>
  </conditionalFormatting>
  <conditionalFormatting sqref="R1367">
    <cfRule type="cellIs" dxfId="4846" priority="1197" operator="greaterThan">
      <formula>5000000</formula>
    </cfRule>
  </conditionalFormatting>
  <conditionalFormatting sqref="R1367">
    <cfRule type="expression" dxfId="4845" priority="1196">
      <formula>ISTEXT($R$1367)</formula>
    </cfRule>
  </conditionalFormatting>
  <conditionalFormatting sqref="R1367">
    <cfRule type="cellIs" dxfId="4844" priority="1195" operator="lessThan">
      <formula>0</formula>
    </cfRule>
  </conditionalFormatting>
  <conditionalFormatting sqref="S1367">
    <cfRule type="cellIs" dxfId="4843" priority="1194" operator="greaterThan">
      <formula>5000000</formula>
    </cfRule>
  </conditionalFormatting>
  <conditionalFormatting sqref="S1367">
    <cfRule type="expression" dxfId="4842" priority="1193">
      <formula>ISTEXT($S$1367)</formula>
    </cfRule>
  </conditionalFormatting>
  <conditionalFormatting sqref="S1367">
    <cfRule type="cellIs" dxfId="4841" priority="1192" operator="lessThan">
      <formula>0</formula>
    </cfRule>
  </conditionalFormatting>
  <conditionalFormatting sqref="T1367">
    <cfRule type="cellIs" dxfId="4840" priority="1191" operator="greaterThan">
      <formula>5000000</formula>
    </cfRule>
  </conditionalFormatting>
  <conditionalFormatting sqref="T1367">
    <cfRule type="expression" dxfId="4839" priority="1190">
      <formula>ISTEXT($T$1367)</formula>
    </cfRule>
  </conditionalFormatting>
  <conditionalFormatting sqref="T1367">
    <cfRule type="cellIs" dxfId="4838" priority="1189" operator="lessThan">
      <formula>0</formula>
    </cfRule>
  </conditionalFormatting>
  <conditionalFormatting sqref="U1367">
    <cfRule type="cellIs" dxfId="4837" priority="1188" operator="greaterThan">
      <formula>5000000</formula>
    </cfRule>
  </conditionalFormatting>
  <conditionalFormatting sqref="U1367">
    <cfRule type="expression" dxfId="4836" priority="1187">
      <formula>ISTEXT($U$1367)</formula>
    </cfRule>
  </conditionalFormatting>
  <conditionalFormatting sqref="U1367">
    <cfRule type="cellIs" dxfId="4835" priority="1186" operator="lessThan">
      <formula>0</formula>
    </cfRule>
  </conditionalFormatting>
  <conditionalFormatting sqref="V1367">
    <cfRule type="cellIs" dxfId="4834" priority="1185" operator="greaterThan">
      <formula>5000000</formula>
    </cfRule>
  </conditionalFormatting>
  <conditionalFormatting sqref="V1367">
    <cfRule type="expression" dxfId="4833" priority="1184">
      <formula>ISTEXT($V$1367)</formula>
    </cfRule>
  </conditionalFormatting>
  <conditionalFormatting sqref="V1367">
    <cfRule type="cellIs" dxfId="4832" priority="1183" operator="lessThan">
      <formula>0</formula>
    </cfRule>
  </conditionalFormatting>
  <conditionalFormatting sqref="W1367">
    <cfRule type="cellIs" dxfId="4831" priority="1182" operator="greaterThan">
      <formula>5000000</formula>
    </cfRule>
  </conditionalFormatting>
  <conditionalFormatting sqref="W1367">
    <cfRule type="expression" dxfId="4830" priority="1181">
      <formula>ISTEXT($W$1367)</formula>
    </cfRule>
  </conditionalFormatting>
  <conditionalFormatting sqref="W1367">
    <cfRule type="cellIs" dxfId="4829" priority="1180" operator="lessThan">
      <formula>0</formula>
    </cfRule>
  </conditionalFormatting>
  <conditionalFormatting sqref="X1367">
    <cfRule type="cellIs" dxfId="4828" priority="1179" operator="greaterThan">
      <formula>5000000</formula>
    </cfRule>
  </conditionalFormatting>
  <conditionalFormatting sqref="X1367">
    <cfRule type="expression" dxfId="4827" priority="1178">
      <formula>ISTEXT($X$1367)</formula>
    </cfRule>
  </conditionalFormatting>
  <conditionalFormatting sqref="X1367">
    <cfRule type="cellIs" dxfId="4826" priority="1177" operator="lessThan">
      <formula>0</formula>
    </cfRule>
  </conditionalFormatting>
  <conditionalFormatting sqref="Y1367">
    <cfRule type="cellIs" dxfId="4825" priority="1176" operator="greaterThan">
      <formula>5000000</formula>
    </cfRule>
  </conditionalFormatting>
  <conditionalFormatting sqref="Y1367">
    <cfRule type="expression" dxfId="4824" priority="1175">
      <formula>ISTEXT($Y$1367)</formula>
    </cfRule>
  </conditionalFormatting>
  <conditionalFormatting sqref="Y1367">
    <cfRule type="cellIs" dxfId="4823" priority="1174" operator="lessThan">
      <formula>0</formula>
    </cfRule>
  </conditionalFormatting>
  <conditionalFormatting sqref="Z1367">
    <cfRule type="cellIs" dxfId="4822" priority="1173" operator="greaterThan">
      <formula>5000000</formula>
    </cfRule>
  </conditionalFormatting>
  <conditionalFormatting sqref="Z1367">
    <cfRule type="expression" dxfId="4821" priority="1172">
      <formula>ISTEXT($Z$1367)</formula>
    </cfRule>
  </conditionalFormatting>
  <conditionalFormatting sqref="Z1367">
    <cfRule type="cellIs" dxfId="4820" priority="1171" operator="lessThan">
      <formula>0</formula>
    </cfRule>
  </conditionalFormatting>
  <conditionalFormatting sqref="E1368">
    <cfRule type="cellIs" dxfId="4819" priority="1170" operator="greaterThan">
      <formula>5000000</formula>
    </cfRule>
  </conditionalFormatting>
  <conditionalFormatting sqref="E1368">
    <cfRule type="expression" dxfId="4818" priority="1169">
      <formula>ISTEXT($E$1368)</formula>
    </cfRule>
  </conditionalFormatting>
  <conditionalFormatting sqref="E1368">
    <cfRule type="cellIs" dxfId="4817" priority="1168" operator="lessThan">
      <formula>0</formula>
    </cfRule>
  </conditionalFormatting>
  <conditionalFormatting sqref="E1372">
    <cfRule type="cellIs" dxfId="4816" priority="1167" operator="greaterThan">
      <formula>5000000</formula>
    </cfRule>
  </conditionalFormatting>
  <conditionalFormatting sqref="E1372">
    <cfRule type="expression" dxfId="4815" priority="1166">
      <formula>ISTEXT($E$1372)</formula>
    </cfRule>
  </conditionalFormatting>
  <conditionalFormatting sqref="E1372">
    <cfRule type="cellIs" dxfId="4814" priority="1165" operator="lessThan">
      <formula>0</formula>
    </cfRule>
  </conditionalFormatting>
  <conditionalFormatting sqref="E1373">
    <cfRule type="cellIs" dxfId="4813" priority="1164" operator="greaterThan">
      <formula>5000000</formula>
    </cfRule>
  </conditionalFormatting>
  <conditionalFormatting sqref="E1373">
    <cfRule type="expression" dxfId="4812" priority="1163">
      <formula>ISTEXT($E$1373)</formula>
    </cfRule>
  </conditionalFormatting>
  <conditionalFormatting sqref="E1373">
    <cfRule type="cellIs" dxfId="4811" priority="1162" operator="lessThan">
      <formula>0</formula>
    </cfRule>
  </conditionalFormatting>
  <conditionalFormatting sqref="E1376">
    <cfRule type="cellIs" dxfId="4810" priority="1161" operator="greaterThan">
      <formula>5000000</formula>
    </cfRule>
  </conditionalFormatting>
  <conditionalFormatting sqref="E1376">
    <cfRule type="expression" dxfId="4809" priority="1160">
      <formula>ISTEXT($E$1376)</formula>
    </cfRule>
  </conditionalFormatting>
  <conditionalFormatting sqref="E1376">
    <cfRule type="cellIs" dxfId="4808" priority="1159" operator="lessThan">
      <formula>0</formula>
    </cfRule>
  </conditionalFormatting>
  <conditionalFormatting sqref="E1377">
    <cfRule type="cellIs" dxfId="4807" priority="1158" operator="greaterThan">
      <formula>5000000</formula>
    </cfRule>
  </conditionalFormatting>
  <conditionalFormatting sqref="E1377">
    <cfRule type="expression" dxfId="4806" priority="1157">
      <formula>ISTEXT($E$1377)</formula>
    </cfRule>
  </conditionalFormatting>
  <conditionalFormatting sqref="E1377">
    <cfRule type="cellIs" dxfId="4805" priority="1156" operator="lessThan">
      <formula>0</formula>
    </cfRule>
  </conditionalFormatting>
  <conditionalFormatting sqref="E1396">
    <cfRule type="cellIs" dxfId="4804" priority="627" operator="greaterThan">
      <formula>5000000</formula>
    </cfRule>
  </conditionalFormatting>
  <conditionalFormatting sqref="E1396">
    <cfRule type="expression" dxfId="4803" priority="626">
      <formula>ISTEXT($E$1396)</formula>
    </cfRule>
  </conditionalFormatting>
  <conditionalFormatting sqref="E1396">
    <cfRule type="cellIs" dxfId="4802" priority="625" operator="lessThan">
      <formula>0</formula>
    </cfRule>
  </conditionalFormatting>
  <conditionalFormatting sqref="F1396">
    <cfRule type="cellIs" dxfId="4801" priority="624" operator="greaterThan">
      <formula>5000000</formula>
    </cfRule>
  </conditionalFormatting>
  <conditionalFormatting sqref="F1396">
    <cfRule type="expression" dxfId="4800" priority="623">
      <formula>ISTEXT($F$1396)</formula>
    </cfRule>
  </conditionalFormatting>
  <conditionalFormatting sqref="F1396">
    <cfRule type="cellIs" dxfId="4799" priority="622" operator="lessThan">
      <formula>0</formula>
    </cfRule>
  </conditionalFormatting>
  <conditionalFormatting sqref="G1396">
    <cfRule type="cellIs" dxfId="4798" priority="621" operator="greaterThan">
      <formula>5000000</formula>
    </cfRule>
  </conditionalFormatting>
  <conditionalFormatting sqref="G1396">
    <cfRule type="expression" dxfId="4797" priority="620">
      <formula>ISTEXT($G$1396)</formula>
    </cfRule>
  </conditionalFormatting>
  <conditionalFormatting sqref="G1396">
    <cfRule type="cellIs" dxfId="4796" priority="619" operator="lessThan">
      <formula>0</formula>
    </cfRule>
  </conditionalFormatting>
  <conditionalFormatting sqref="H1396">
    <cfRule type="cellIs" dxfId="4795" priority="618" operator="greaterThan">
      <formula>5000000</formula>
    </cfRule>
  </conditionalFormatting>
  <conditionalFormatting sqref="H1396">
    <cfRule type="expression" dxfId="4794" priority="617">
      <formula>ISTEXT($H$1396)</formula>
    </cfRule>
  </conditionalFormatting>
  <conditionalFormatting sqref="H1396">
    <cfRule type="cellIs" dxfId="4793" priority="616" operator="lessThan">
      <formula>0</formula>
    </cfRule>
  </conditionalFormatting>
  <conditionalFormatting sqref="I1396">
    <cfRule type="cellIs" dxfId="4792" priority="615" operator="greaterThan">
      <formula>5000000</formula>
    </cfRule>
  </conditionalFormatting>
  <conditionalFormatting sqref="I1396">
    <cfRule type="expression" dxfId="4791" priority="614">
      <formula>ISTEXT($I$1396)</formula>
    </cfRule>
  </conditionalFormatting>
  <conditionalFormatting sqref="I1396">
    <cfRule type="cellIs" dxfId="4790" priority="613" operator="lessThan">
      <formula>0</formula>
    </cfRule>
  </conditionalFormatting>
  <conditionalFormatting sqref="J1396">
    <cfRule type="cellIs" dxfId="4789" priority="612" operator="greaterThan">
      <formula>5000000</formula>
    </cfRule>
  </conditionalFormatting>
  <conditionalFormatting sqref="J1396">
    <cfRule type="expression" dxfId="4788" priority="611">
      <formula>ISTEXT($J$1396)</formula>
    </cfRule>
  </conditionalFormatting>
  <conditionalFormatting sqref="J1396">
    <cfRule type="cellIs" dxfId="4787" priority="610" operator="lessThan">
      <formula>0</formula>
    </cfRule>
  </conditionalFormatting>
  <conditionalFormatting sqref="K1396">
    <cfRule type="cellIs" dxfId="4786" priority="609" operator="greaterThan">
      <formula>5000000</formula>
    </cfRule>
  </conditionalFormatting>
  <conditionalFormatting sqref="K1396">
    <cfRule type="expression" dxfId="4785" priority="608">
      <formula>ISTEXT($K$1396)</formula>
    </cfRule>
  </conditionalFormatting>
  <conditionalFormatting sqref="K1396">
    <cfRule type="cellIs" dxfId="4784" priority="607" operator="lessThan">
      <formula>0</formula>
    </cfRule>
  </conditionalFormatting>
  <conditionalFormatting sqref="L1396">
    <cfRule type="cellIs" dxfId="4783" priority="606" operator="greaterThan">
      <formula>5000000</formula>
    </cfRule>
  </conditionalFormatting>
  <conditionalFormatting sqref="L1396">
    <cfRule type="expression" dxfId="4782" priority="605">
      <formula>ISTEXT($L$1396)</formula>
    </cfRule>
  </conditionalFormatting>
  <conditionalFormatting sqref="L1396">
    <cfRule type="cellIs" dxfId="4781" priority="604" operator="lessThan">
      <formula>0</formula>
    </cfRule>
  </conditionalFormatting>
  <conditionalFormatting sqref="M1396">
    <cfRule type="cellIs" dxfId="4780" priority="603" operator="greaterThan">
      <formula>5000000</formula>
    </cfRule>
  </conditionalFormatting>
  <conditionalFormatting sqref="M1396">
    <cfRule type="expression" dxfId="4779" priority="602">
      <formula>ISTEXT($M$1396)</formula>
    </cfRule>
  </conditionalFormatting>
  <conditionalFormatting sqref="M1396">
    <cfRule type="cellIs" dxfId="4778" priority="601" operator="lessThan">
      <formula>0</formula>
    </cfRule>
  </conditionalFormatting>
  <conditionalFormatting sqref="N1396">
    <cfRule type="cellIs" dxfId="4777" priority="600" operator="greaterThan">
      <formula>5000000</formula>
    </cfRule>
  </conditionalFormatting>
  <conditionalFormatting sqref="N1396">
    <cfRule type="expression" dxfId="4776" priority="599">
      <formula>ISTEXT($N$1396)</formula>
    </cfRule>
  </conditionalFormatting>
  <conditionalFormatting sqref="N1396">
    <cfRule type="cellIs" dxfId="4775" priority="598" operator="lessThan">
      <formula>0</formula>
    </cfRule>
  </conditionalFormatting>
  <conditionalFormatting sqref="O1396">
    <cfRule type="cellIs" dxfId="4774" priority="597" operator="greaterThan">
      <formula>5000000</formula>
    </cfRule>
  </conditionalFormatting>
  <conditionalFormatting sqref="O1396">
    <cfRule type="expression" dxfId="4773" priority="596">
      <formula>ISTEXT($O$1396)</formula>
    </cfRule>
  </conditionalFormatting>
  <conditionalFormatting sqref="O1396">
    <cfRule type="cellIs" dxfId="4772" priority="595" operator="lessThan">
      <formula>0</formula>
    </cfRule>
  </conditionalFormatting>
  <conditionalFormatting sqref="P1396">
    <cfRule type="cellIs" dxfId="4771" priority="594" operator="greaterThan">
      <formula>5000000</formula>
    </cfRule>
  </conditionalFormatting>
  <conditionalFormatting sqref="P1396">
    <cfRule type="expression" dxfId="4770" priority="593">
      <formula>ISTEXT($P$1396)</formula>
    </cfRule>
  </conditionalFormatting>
  <conditionalFormatting sqref="P1396">
    <cfRule type="cellIs" dxfId="4769" priority="592" operator="lessThan">
      <formula>0</formula>
    </cfRule>
  </conditionalFormatting>
  <conditionalFormatting sqref="Q1396">
    <cfRule type="cellIs" dxfId="4768" priority="591" operator="greaterThan">
      <formula>5000000</formula>
    </cfRule>
  </conditionalFormatting>
  <conditionalFormatting sqref="Q1396">
    <cfRule type="expression" dxfId="4767" priority="590">
      <formula>ISTEXT($Q$1396)</formula>
    </cfRule>
  </conditionalFormatting>
  <conditionalFormatting sqref="Q1396">
    <cfRule type="cellIs" dxfId="4766" priority="589" operator="lessThan">
      <formula>0</formula>
    </cfRule>
  </conditionalFormatting>
  <conditionalFormatting sqref="R1396">
    <cfRule type="cellIs" dxfId="4765" priority="588" operator="greaterThan">
      <formula>5000000</formula>
    </cfRule>
  </conditionalFormatting>
  <conditionalFormatting sqref="R1396">
    <cfRule type="expression" dxfId="4764" priority="587">
      <formula>ISTEXT($R$1396)</formula>
    </cfRule>
  </conditionalFormatting>
  <conditionalFormatting sqref="R1396">
    <cfRule type="cellIs" dxfId="4763" priority="586" operator="lessThan">
      <formula>0</formula>
    </cfRule>
  </conditionalFormatting>
  <conditionalFormatting sqref="S1396">
    <cfRule type="cellIs" dxfId="4762" priority="585" operator="greaterThan">
      <formula>5000000</formula>
    </cfRule>
  </conditionalFormatting>
  <conditionalFormatting sqref="S1396">
    <cfRule type="expression" dxfId="4761" priority="584">
      <formula>ISTEXT($S$1396)</formula>
    </cfRule>
  </conditionalFormatting>
  <conditionalFormatting sqref="S1396">
    <cfRule type="cellIs" dxfId="4760" priority="583" operator="lessThan">
      <formula>0</formula>
    </cfRule>
  </conditionalFormatting>
  <conditionalFormatting sqref="T1396">
    <cfRule type="cellIs" dxfId="4759" priority="582" operator="greaterThan">
      <formula>5000000</formula>
    </cfRule>
  </conditionalFormatting>
  <conditionalFormatting sqref="T1396">
    <cfRule type="expression" dxfId="4758" priority="581">
      <formula>ISTEXT($T$1396)</formula>
    </cfRule>
  </conditionalFormatting>
  <conditionalFormatting sqref="T1396">
    <cfRule type="cellIs" dxfId="4757" priority="580" operator="lessThan">
      <formula>0</formula>
    </cfRule>
  </conditionalFormatting>
  <conditionalFormatting sqref="U1396">
    <cfRule type="cellIs" dxfId="4756" priority="579" operator="greaterThan">
      <formula>5000000</formula>
    </cfRule>
  </conditionalFormatting>
  <conditionalFormatting sqref="U1396">
    <cfRule type="expression" dxfId="4755" priority="578">
      <formula>ISTEXT($U$1396)</formula>
    </cfRule>
  </conditionalFormatting>
  <conditionalFormatting sqref="U1396">
    <cfRule type="cellIs" dxfId="4754" priority="577" operator="lessThan">
      <formula>0</formula>
    </cfRule>
  </conditionalFormatting>
  <conditionalFormatting sqref="V1396">
    <cfRule type="cellIs" dxfId="4753" priority="576" operator="greaterThan">
      <formula>5000000</formula>
    </cfRule>
  </conditionalFormatting>
  <conditionalFormatting sqref="V1396">
    <cfRule type="expression" dxfId="4752" priority="575">
      <formula>ISTEXT($V$1396)</formula>
    </cfRule>
  </conditionalFormatting>
  <conditionalFormatting sqref="V1396">
    <cfRule type="cellIs" dxfId="4751" priority="574" operator="lessThan">
      <formula>0</formula>
    </cfRule>
  </conditionalFormatting>
  <conditionalFormatting sqref="E1397">
    <cfRule type="cellIs" dxfId="4750" priority="573" operator="greaterThan">
      <formula>5000000</formula>
    </cfRule>
  </conditionalFormatting>
  <conditionalFormatting sqref="E1397">
    <cfRule type="expression" dxfId="4749" priority="572">
      <formula>ISTEXT($E$1397)</formula>
    </cfRule>
  </conditionalFormatting>
  <conditionalFormatting sqref="E1397">
    <cfRule type="cellIs" dxfId="4748" priority="571" operator="lessThan">
      <formula>0</formula>
    </cfRule>
  </conditionalFormatting>
  <conditionalFormatting sqref="F1397">
    <cfRule type="cellIs" dxfId="4747" priority="570" operator="greaterThan">
      <formula>5000000</formula>
    </cfRule>
  </conditionalFormatting>
  <conditionalFormatting sqref="F1397">
    <cfRule type="expression" dxfId="4746" priority="569">
      <formula>ISTEXT($F$1397)</formula>
    </cfRule>
  </conditionalFormatting>
  <conditionalFormatting sqref="F1397">
    <cfRule type="cellIs" dxfId="4745" priority="568" operator="lessThan">
      <formula>0</formula>
    </cfRule>
  </conditionalFormatting>
  <conditionalFormatting sqref="G1397">
    <cfRule type="cellIs" dxfId="4744" priority="567" operator="greaterThan">
      <formula>5000000</formula>
    </cfRule>
  </conditionalFormatting>
  <conditionalFormatting sqref="G1397">
    <cfRule type="expression" dxfId="4743" priority="566">
      <formula>ISTEXT($G$1397)</formula>
    </cfRule>
  </conditionalFormatting>
  <conditionalFormatting sqref="G1397">
    <cfRule type="cellIs" dxfId="4742" priority="565" operator="lessThan">
      <formula>0</formula>
    </cfRule>
  </conditionalFormatting>
  <conditionalFormatting sqref="H1397">
    <cfRule type="cellIs" dxfId="4741" priority="564" operator="greaterThan">
      <formula>5000000</formula>
    </cfRule>
  </conditionalFormatting>
  <conditionalFormatting sqref="H1397">
    <cfRule type="expression" dxfId="4740" priority="563">
      <formula>ISTEXT($H$1397)</formula>
    </cfRule>
  </conditionalFormatting>
  <conditionalFormatting sqref="H1397">
    <cfRule type="cellIs" dxfId="4739" priority="562" operator="lessThan">
      <formula>0</formula>
    </cfRule>
  </conditionalFormatting>
  <conditionalFormatting sqref="I1397">
    <cfRule type="cellIs" dxfId="4738" priority="561" operator="greaterThan">
      <formula>5000000</formula>
    </cfRule>
  </conditionalFormatting>
  <conditionalFormatting sqref="I1397">
    <cfRule type="expression" dxfId="4737" priority="560">
      <formula>ISTEXT($I$1397)</formula>
    </cfRule>
  </conditionalFormatting>
  <conditionalFormatting sqref="I1397">
    <cfRule type="cellIs" dxfId="4736" priority="559" operator="lessThan">
      <formula>0</formula>
    </cfRule>
  </conditionalFormatting>
  <conditionalFormatting sqref="J1397">
    <cfRule type="cellIs" dxfId="4735" priority="558" operator="greaterThan">
      <formula>5000000</formula>
    </cfRule>
  </conditionalFormatting>
  <conditionalFormatting sqref="J1397">
    <cfRule type="expression" dxfId="4734" priority="557">
      <formula>ISTEXT($J$1397)</formula>
    </cfRule>
  </conditionalFormatting>
  <conditionalFormatting sqref="J1397">
    <cfRule type="cellIs" dxfId="4733" priority="556" operator="lessThan">
      <formula>0</formula>
    </cfRule>
  </conditionalFormatting>
  <conditionalFormatting sqref="K1397">
    <cfRule type="cellIs" dxfId="4732" priority="555" operator="greaterThan">
      <formula>5000000</formula>
    </cfRule>
  </conditionalFormatting>
  <conditionalFormatting sqref="K1397">
    <cfRule type="expression" dxfId="4731" priority="554">
      <formula>ISTEXT($K$1397)</formula>
    </cfRule>
  </conditionalFormatting>
  <conditionalFormatting sqref="K1397">
    <cfRule type="cellIs" dxfId="4730" priority="553" operator="lessThan">
      <formula>0</formula>
    </cfRule>
  </conditionalFormatting>
  <conditionalFormatting sqref="L1397">
    <cfRule type="cellIs" dxfId="4729" priority="552" operator="greaterThan">
      <formula>5000000</formula>
    </cfRule>
  </conditionalFormatting>
  <conditionalFormatting sqref="L1397">
    <cfRule type="expression" dxfId="4728" priority="551">
      <formula>ISTEXT($L$1397)</formula>
    </cfRule>
  </conditionalFormatting>
  <conditionalFormatting sqref="L1397">
    <cfRule type="cellIs" dxfId="4727" priority="550" operator="lessThan">
      <formula>0</formula>
    </cfRule>
  </conditionalFormatting>
  <conditionalFormatting sqref="M1397">
    <cfRule type="cellIs" dxfId="4726" priority="549" operator="greaterThan">
      <formula>5000000</formula>
    </cfRule>
  </conditionalFormatting>
  <conditionalFormatting sqref="M1397">
    <cfRule type="expression" dxfId="4725" priority="548">
      <formula>ISTEXT($M$1397)</formula>
    </cfRule>
  </conditionalFormatting>
  <conditionalFormatting sqref="M1397">
    <cfRule type="cellIs" dxfId="4724" priority="547" operator="lessThan">
      <formula>0</formula>
    </cfRule>
  </conditionalFormatting>
  <conditionalFormatting sqref="N1397">
    <cfRule type="cellIs" dxfId="4723" priority="546" operator="greaterThan">
      <formula>5000000</formula>
    </cfRule>
  </conditionalFormatting>
  <conditionalFormatting sqref="N1397">
    <cfRule type="expression" dxfId="4722" priority="545">
      <formula>ISTEXT($N$1397)</formula>
    </cfRule>
  </conditionalFormatting>
  <conditionalFormatting sqref="N1397">
    <cfRule type="cellIs" dxfId="4721" priority="544" operator="lessThan">
      <formula>0</formula>
    </cfRule>
  </conditionalFormatting>
  <conditionalFormatting sqref="O1397">
    <cfRule type="cellIs" dxfId="4720" priority="543" operator="greaterThan">
      <formula>5000000</formula>
    </cfRule>
  </conditionalFormatting>
  <conditionalFormatting sqref="O1397">
    <cfRule type="expression" dxfId="4719" priority="542">
      <formula>ISTEXT($O$1397)</formula>
    </cfRule>
  </conditionalFormatting>
  <conditionalFormatting sqref="O1397">
    <cfRule type="cellIs" dxfId="4718" priority="541" operator="lessThan">
      <formula>0</formula>
    </cfRule>
  </conditionalFormatting>
  <conditionalFormatting sqref="P1397">
    <cfRule type="cellIs" dxfId="4717" priority="540" operator="greaterThan">
      <formula>5000000</formula>
    </cfRule>
  </conditionalFormatting>
  <conditionalFormatting sqref="P1397">
    <cfRule type="expression" dxfId="4716" priority="539">
      <formula>ISTEXT($P$1397)</formula>
    </cfRule>
  </conditionalFormatting>
  <conditionalFormatting sqref="P1397">
    <cfRule type="cellIs" dxfId="4715" priority="538" operator="lessThan">
      <formula>0</formula>
    </cfRule>
  </conditionalFormatting>
  <conditionalFormatting sqref="Q1397">
    <cfRule type="cellIs" dxfId="4714" priority="537" operator="greaterThan">
      <formula>5000000</formula>
    </cfRule>
  </conditionalFormatting>
  <conditionalFormatting sqref="Q1397">
    <cfRule type="expression" dxfId="4713" priority="536">
      <formula>ISTEXT($Q$1397)</formula>
    </cfRule>
  </conditionalFormatting>
  <conditionalFormatting sqref="Q1397">
    <cfRule type="cellIs" dxfId="4712" priority="535" operator="lessThan">
      <formula>0</formula>
    </cfRule>
  </conditionalFormatting>
  <conditionalFormatting sqref="R1397">
    <cfRule type="cellIs" dxfId="4711" priority="534" operator="greaterThan">
      <formula>5000000</formula>
    </cfRule>
  </conditionalFormatting>
  <conditionalFormatting sqref="R1397">
    <cfRule type="expression" dxfId="4710" priority="533">
      <formula>ISTEXT($R$1397)</formula>
    </cfRule>
  </conditionalFormatting>
  <conditionalFormatting sqref="R1397">
    <cfRule type="cellIs" dxfId="4709" priority="532" operator="lessThan">
      <formula>0</formula>
    </cfRule>
  </conditionalFormatting>
  <conditionalFormatting sqref="S1397">
    <cfRule type="cellIs" dxfId="4708" priority="531" operator="greaterThan">
      <formula>5000000</formula>
    </cfRule>
  </conditionalFormatting>
  <conditionalFormatting sqref="S1397">
    <cfRule type="expression" dxfId="4707" priority="530">
      <formula>ISTEXT($S$1397)</formula>
    </cfRule>
  </conditionalFormatting>
  <conditionalFormatting sqref="S1397">
    <cfRule type="cellIs" dxfId="4706" priority="529" operator="lessThan">
      <formula>0</formula>
    </cfRule>
  </conditionalFormatting>
  <conditionalFormatting sqref="T1397">
    <cfRule type="cellIs" dxfId="4705" priority="528" operator="greaterThan">
      <formula>5000000</formula>
    </cfRule>
  </conditionalFormatting>
  <conditionalFormatting sqref="T1397">
    <cfRule type="expression" dxfId="4704" priority="527">
      <formula>ISTEXT($T$1397)</formula>
    </cfRule>
  </conditionalFormatting>
  <conditionalFormatting sqref="T1397">
    <cfRule type="cellIs" dxfId="4703" priority="526" operator="lessThan">
      <formula>0</formula>
    </cfRule>
  </conditionalFormatting>
  <conditionalFormatting sqref="U1397">
    <cfRule type="cellIs" dxfId="4702" priority="525" operator="greaterThan">
      <formula>5000000</formula>
    </cfRule>
  </conditionalFormatting>
  <conditionalFormatting sqref="U1397">
    <cfRule type="expression" dxfId="4701" priority="524">
      <formula>ISTEXT($U$1397)</formula>
    </cfRule>
  </conditionalFormatting>
  <conditionalFormatting sqref="U1397">
    <cfRule type="cellIs" dxfId="4700" priority="523" operator="lessThan">
      <formula>0</formula>
    </cfRule>
  </conditionalFormatting>
  <conditionalFormatting sqref="V1397">
    <cfRule type="cellIs" dxfId="4699" priority="522" operator="greaterThan">
      <formula>5000000</formula>
    </cfRule>
  </conditionalFormatting>
  <conditionalFormatting sqref="V1397">
    <cfRule type="expression" dxfId="4698" priority="521">
      <formula>ISTEXT($V$1397)</formula>
    </cfRule>
  </conditionalFormatting>
  <conditionalFormatting sqref="V1397">
    <cfRule type="cellIs" dxfId="4697" priority="520" operator="lessThan">
      <formula>0</formula>
    </cfRule>
  </conditionalFormatting>
  <conditionalFormatting sqref="E1398">
    <cfRule type="cellIs" dxfId="4696" priority="519" operator="greaterThan">
      <formula>5000000</formula>
    </cfRule>
  </conditionalFormatting>
  <conditionalFormatting sqref="E1398">
    <cfRule type="expression" dxfId="4695" priority="518">
      <formula>ISTEXT($E$1398)</formula>
    </cfRule>
  </conditionalFormatting>
  <conditionalFormatting sqref="E1398">
    <cfRule type="cellIs" dxfId="4694" priority="517" operator="lessThan">
      <formula>0</formula>
    </cfRule>
  </conditionalFormatting>
  <conditionalFormatting sqref="F1398">
    <cfRule type="cellIs" dxfId="4693" priority="516" operator="greaterThan">
      <formula>5000000</formula>
    </cfRule>
  </conditionalFormatting>
  <conditionalFormatting sqref="F1398">
    <cfRule type="expression" dxfId="4692" priority="515">
      <formula>ISTEXT($F$1398)</formula>
    </cfRule>
  </conditionalFormatting>
  <conditionalFormatting sqref="F1398">
    <cfRule type="cellIs" dxfId="4691" priority="514" operator="lessThan">
      <formula>0</formula>
    </cfRule>
  </conditionalFormatting>
  <conditionalFormatting sqref="G1398">
    <cfRule type="cellIs" dxfId="4690" priority="513" operator="greaterThan">
      <formula>5000000</formula>
    </cfRule>
  </conditionalFormatting>
  <conditionalFormatting sqref="G1398">
    <cfRule type="expression" dxfId="4689" priority="512">
      <formula>ISTEXT($G$1398)</formula>
    </cfRule>
  </conditionalFormatting>
  <conditionalFormatting sqref="G1398">
    <cfRule type="cellIs" dxfId="4688" priority="511" operator="lessThan">
      <formula>0</formula>
    </cfRule>
  </conditionalFormatting>
  <conditionalFormatting sqref="H1398">
    <cfRule type="cellIs" dxfId="4687" priority="510" operator="greaterThan">
      <formula>5000000</formula>
    </cfRule>
  </conditionalFormatting>
  <conditionalFormatting sqref="H1398">
    <cfRule type="expression" dxfId="4686" priority="509">
      <formula>ISTEXT($H$1398)</formula>
    </cfRule>
  </conditionalFormatting>
  <conditionalFormatting sqref="H1398">
    <cfRule type="cellIs" dxfId="4685" priority="508" operator="lessThan">
      <formula>0</formula>
    </cfRule>
  </conditionalFormatting>
  <conditionalFormatting sqref="I1398">
    <cfRule type="cellIs" dxfId="4684" priority="507" operator="greaterThan">
      <formula>5000000</formula>
    </cfRule>
  </conditionalFormatting>
  <conditionalFormatting sqref="I1398">
    <cfRule type="expression" dxfId="4683" priority="506">
      <formula>ISTEXT($I$1398)</formula>
    </cfRule>
  </conditionalFormatting>
  <conditionalFormatting sqref="I1398">
    <cfRule type="cellIs" dxfId="4682" priority="505" operator="lessThan">
      <formula>0</formula>
    </cfRule>
  </conditionalFormatting>
  <conditionalFormatting sqref="J1398">
    <cfRule type="cellIs" dxfId="4681" priority="504" operator="greaterThan">
      <formula>5000000</formula>
    </cfRule>
  </conditionalFormatting>
  <conditionalFormatting sqref="J1398">
    <cfRule type="expression" dxfId="4680" priority="503">
      <formula>ISTEXT($J$1398)</formula>
    </cfRule>
  </conditionalFormatting>
  <conditionalFormatting sqref="J1398">
    <cfRule type="cellIs" dxfId="4679" priority="502" operator="lessThan">
      <formula>0</formula>
    </cfRule>
  </conditionalFormatting>
  <conditionalFormatting sqref="K1398">
    <cfRule type="cellIs" dxfId="4678" priority="501" operator="greaterThan">
      <formula>5000000</formula>
    </cfRule>
  </conditionalFormatting>
  <conditionalFormatting sqref="K1398">
    <cfRule type="expression" dxfId="4677" priority="500">
      <formula>ISTEXT($K$1398)</formula>
    </cfRule>
  </conditionalFormatting>
  <conditionalFormatting sqref="K1398">
    <cfRule type="cellIs" dxfId="4676" priority="499" operator="lessThan">
      <formula>0</formula>
    </cfRule>
  </conditionalFormatting>
  <conditionalFormatting sqref="L1398">
    <cfRule type="cellIs" dxfId="4675" priority="498" operator="greaterThan">
      <formula>5000000</formula>
    </cfRule>
  </conditionalFormatting>
  <conditionalFormatting sqref="L1398">
    <cfRule type="expression" dxfId="4674" priority="497">
      <formula>ISTEXT($L$1398)</formula>
    </cfRule>
  </conditionalFormatting>
  <conditionalFormatting sqref="L1398">
    <cfRule type="cellIs" dxfId="4673" priority="496" operator="lessThan">
      <formula>0</formula>
    </cfRule>
  </conditionalFormatting>
  <conditionalFormatting sqref="M1398">
    <cfRule type="cellIs" dxfId="4672" priority="495" operator="greaterThan">
      <formula>5000000</formula>
    </cfRule>
  </conditionalFormatting>
  <conditionalFormatting sqref="M1398">
    <cfRule type="expression" dxfId="4671" priority="494">
      <formula>ISTEXT($M$1398)</formula>
    </cfRule>
  </conditionalFormatting>
  <conditionalFormatting sqref="M1398">
    <cfRule type="cellIs" dxfId="4670" priority="493" operator="lessThan">
      <formula>0</formula>
    </cfRule>
  </conditionalFormatting>
  <conditionalFormatting sqref="N1398">
    <cfRule type="cellIs" dxfId="4669" priority="492" operator="greaterThan">
      <formula>5000000</formula>
    </cfRule>
  </conditionalFormatting>
  <conditionalFormatting sqref="N1398">
    <cfRule type="expression" dxfId="4668" priority="491">
      <formula>ISTEXT($N$1398)</formula>
    </cfRule>
  </conditionalFormatting>
  <conditionalFormatting sqref="N1398">
    <cfRule type="cellIs" dxfId="4667" priority="490" operator="lessThan">
      <formula>0</formula>
    </cfRule>
  </conditionalFormatting>
  <conditionalFormatting sqref="O1398">
    <cfRule type="cellIs" dxfId="4666" priority="489" operator="greaterThan">
      <formula>5000000</formula>
    </cfRule>
  </conditionalFormatting>
  <conditionalFormatting sqref="O1398">
    <cfRule type="expression" dxfId="4665" priority="488">
      <formula>ISTEXT($O$1398)</formula>
    </cfRule>
  </conditionalFormatting>
  <conditionalFormatting sqref="O1398">
    <cfRule type="cellIs" dxfId="4664" priority="487" operator="lessThan">
      <formula>0</formula>
    </cfRule>
  </conditionalFormatting>
  <conditionalFormatting sqref="P1398">
    <cfRule type="cellIs" dxfId="4663" priority="486" operator="greaterThan">
      <formula>5000000</formula>
    </cfRule>
  </conditionalFormatting>
  <conditionalFormatting sqref="P1398">
    <cfRule type="expression" dxfId="4662" priority="485">
      <formula>ISTEXT($P$1398)</formula>
    </cfRule>
  </conditionalFormatting>
  <conditionalFormatting sqref="P1398">
    <cfRule type="cellIs" dxfId="4661" priority="484" operator="lessThan">
      <formula>0</formula>
    </cfRule>
  </conditionalFormatting>
  <conditionalFormatting sqref="Q1398">
    <cfRule type="cellIs" dxfId="4660" priority="483" operator="greaterThan">
      <formula>5000000</formula>
    </cfRule>
  </conditionalFormatting>
  <conditionalFormatting sqref="Q1398">
    <cfRule type="expression" dxfId="4659" priority="482">
      <formula>ISTEXT($Q$1398)</formula>
    </cfRule>
  </conditionalFormatting>
  <conditionalFormatting sqref="Q1398">
    <cfRule type="cellIs" dxfId="4658" priority="481" operator="lessThan">
      <formula>0</formula>
    </cfRule>
  </conditionalFormatting>
  <conditionalFormatting sqref="R1398">
    <cfRule type="cellIs" dxfId="4657" priority="480" operator="greaterThan">
      <formula>5000000</formula>
    </cfRule>
  </conditionalFormatting>
  <conditionalFormatting sqref="R1398">
    <cfRule type="expression" dxfId="4656" priority="479">
      <formula>ISTEXT($R$1398)</formula>
    </cfRule>
  </conditionalFormatting>
  <conditionalFormatting sqref="R1398">
    <cfRule type="cellIs" dxfId="4655" priority="478" operator="lessThan">
      <formula>0</formula>
    </cfRule>
  </conditionalFormatting>
  <conditionalFormatting sqref="S1398">
    <cfRule type="cellIs" dxfId="4654" priority="477" operator="greaterThan">
      <formula>5000000</formula>
    </cfRule>
  </conditionalFormatting>
  <conditionalFormatting sqref="S1398">
    <cfRule type="expression" dxfId="4653" priority="476">
      <formula>ISTEXT($S$1398)</formula>
    </cfRule>
  </conditionalFormatting>
  <conditionalFormatting sqref="S1398">
    <cfRule type="cellIs" dxfId="4652" priority="475" operator="lessThan">
      <formula>0</formula>
    </cfRule>
  </conditionalFormatting>
  <conditionalFormatting sqref="T1398">
    <cfRule type="cellIs" dxfId="4651" priority="474" operator="greaterThan">
      <formula>5000000</formula>
    </cfRule>
  </conditionalFormatting>
  <conditionalFormatting sqref="T1398">
    <cfRule type="expression" dxfId="4650" priority="473">
      <formula>ISTEXT($T$1398)</formula>
    </cfRule>
  </conditionalFormatting>
  <conditionalFormatting sqref="T1398">
    <cfRule type="cellIs" dxfId="4649" priority="472" operator="lessThan">
      <formula>0</formula>
    </cfRule>
  </conditionalFormatting>
  <conditionalFormatting sqref="U1398">
    <cfRule type="cellIs" dxfId="4648" priority="471" operator="greaterThan">
      <formula>5000000</formula>
    </cfRule>
  </conditionalFormatting>
  <conditionalFormatting sqref="U1398">
    <cfRule type="expression" dxfId="4647" priority="470">
      <formula>ISTEXT($U$1398)</formula>
    </cfRule>
  </conditionalFormatting>
  <conditionalFormatting sqref="U1398">
    <cfRule type="cellIs" dxfId="4646" priority="469" operator="lessThan">
      <formula>0</formula>
    </cfRule>
  </conditionalFormatting>
  <conditionalFormatting sqref="V1398">
    <cfRule type="cellIs" dxfId="4645" priority="468" operator="greaterThan">
      <formula>5000000</formula>
    </cfRule>
  </conditionalFormatting>
  <conditionalFormatting sqref="V1398">
    <cfRule type="expression" dxfId="4644" priority="467">
      <formula>ISTEXT($V$1398)</formula>
    </cfRule>
  </conditionalFormatting>
  <conditionalFormatting sqref="V1398">
    <cfRule type="cellIs" dxfId="4643" priority="466" operator="lessThan">
      <formula>0</formula>
    </cfRule>
  </conditionalFormatting>
  <conditionalFormatting sqref="E203:Z210">
    <cfRule type="expression" dxfId="4642" priority="66">
      <formula>ISTEXT(E203)</formula>
    </cfRule>
  </conditionalFormatting>
  <conditionalFormatting sqref="E203:Z210">
    <cfRule type="cellIs" dxfId="4641" priority="65" operator="greaterThan">
      <formula>5000000</formula>
    </cfRule>
  </conditionalFormatting>
  <conditionalFormatting sqref="E321:Z328">
    <cfRule type="expression" dxfId="4640" priority="64">
      <formula>ISTEXT(E321)</formula>
    </cfRule>
  </conditionalFormatting>
  <conditionalFormatting sqref="E321:Z328">
    <cfRule type="cellIs" dxfId="4639" priority="63" operator="greaterThan">
      <formula>5000000</formula>
    </cfRule>
  </conditionalFormatting>
  <conditionalFormatting sqref="E439:Z446">
    <cfRule type="expression" dxfId="4638" priority="62">
      <formula>ISTEXT(E439)</formula>
    </cfRule>
  </conditionalFormatting>
  <conditionalFormatting sqref="E439:Z446">
    <cfRule type="cellIs" dxfId="4637" priority="61" operator="greaterThan">
      <formula>5000000</formula>
    </cfRule>
  </conditionalFormatting>
  <conditionalFormatting sqref="E557:Z564">
    <cfRule type="expression" dxfId="4636" priority="60">
      <formula>ISTEXT(E557)</formula>
    </cfRule>
  </conditionalFormatting>
  <conditionalFormatting sqref="E557:Z564">
    <cfRule type="cellIs" dxfId="4635" priority="59" operator="greaterThan">
      <formula>5000000</formula>
    </cfRule>
  </conditionalFormatting>
  <conditionalFormatting sqref="E676:Z682 F675:Z675">
    <cfRule type="expression" dxfId="4634" priority="58">
      <formula>ISTEXT(E675)</formula>
    </cfRule>
  </conditionalFormatting>
  <conditionalFormatting sqref="E676:Z682 F675:Z675">
    <cfRule type="cellIs" dxfId="4633" priority="57" operator="greaterThan">
      <formula>5000000</formula>
    </cfRule>
  </conditionalFormatting>
  <conditionalFormatting sqref="E793:Z800">
    <cfRule type="expression" dxfId="4632" priority="56">
      <formula>ISTEXT(E793)</formula>
    </cfRule>
  </conditionalFormatting>
  <conditionalFormatting sqref="E793:Z800">
    <cfRule type="cellIs" dxfId="4631" priority="55" operator="greaterThan">
      <formula>5000000</formula>
    </cfRule>
  </conditionalFormatting>
  <conditionalFormatting sqref="E1147:Z1154">
    <cfRule type="expression" dxfId="4630" priority="54">
      <formula>ISTEXT(E1147)</formula>
    </cfRule>
  </conditionalFormatting>
  <conditionalFormatting sqref="E1147:Z1154">
    <cfRule type="cellIs" dxfId="4629" priority="53" operator="greaterThan">
      <formula>5000000</formula>
    </cfRule>
  </conditionalFormatting>
  <conditionalFormatting sqref="E1266:Z1272 F1265:Z1265">
    <cfRule type="expression" dxfId="4628" priority="52">
      <formula>ISTEXT(E1265)</formula>
    </cfRule>
  </conditionalFormatting>
  <conditionalFormatting sqref="E1266:Z1272 F1265:Z1265">
    <cfRule type="cellIs" dxfId="4627" priority="51" operator="greaterThan">
      <formula>5000000</formula>
    </cfRule>
  </conditionalFormatting>
  <conditionalFormatting sqref="E1383:Z1390">
    <cfRule type="expression" dxfId="4626" priority="50">
      <formula>ISTEXT(E1383)</formula>
    </cfRule>
  </conditionalFormatting>
  <conditionalFormatting sqref="E1383:Z1390">
    <cfRule type="cellIs" dxfId="4625" priority="49" operator="greaterThan">
      <formula>5000000</formula>
    </cfRule>
  </conditionalFormatting>
  <conditionalFormatting sqref="E911:Z918">
    <cfRule type="expression" dxfId="4624" priority="48">
      <formula>ISTEXT(E911)</formula>
    </cfRule>
  </conditionalFormatting>
  <conditionalFormatting sqref="E911:Z918">
    <cfRule type="cellIs" dxfId="4623" priority="47" operator="greaterThan">
      <formula>5000000</formula>
    </cfRule>
  </conditionalFormatting>
  <conditionalFormatting sqref="E1029:Z1036">
    <cfRule type="expression" dxfId="4622" priority="46">
      <formula>ISTEXT(E1029)</formula>
    </cfRule>
  </conditionalFormatting>
  <conditionalFormatting sqref="E1029:Z1036">
    <cfRule type="cellIs" dxfId="4621" priority="45" operator="greaterThan">
      <formula>5000000</formula>
    </cfRule>
  </conditionalFormatting>
  <conditionalFormatting sqref="E220:Z225">
    <cfRule type="expression" dxfId="4620" priority="44">
      <formula>ISTEXT($E$284)</formula>
    </cfRule>
  </conditionalFormatting>
  <conditionalFormatting sqref="E220:Z225">
    <cfRule type="cellIs" dxfId="4619" priority="43" operator="greaterThan">
      <formula>5000000</formula>
    </cfRule>
  </conditionalFormatting>
  <conditionalFormatting sqref="E338:Z343">
    <cfRule type="expression" dxfId="4618" priority="42">
      <formula>ISTEXT($E$284)</formula>
    </cfRule>
  </conditionalFormatting>
  <conditionalFormatting sqref="E338:Z343">
    <cfRule type="cellIs" dxfId="4617" priority="41" operator="greaterThan">
      <formula>5000000</formula>
    </cfRule>
  </conditionalFormatting>
  <conditionalFormatting sqref="E574:Z579">
    <cfRule type="expression" dxfId="4616" priority="40">
      <formula>ISTEXT($E$284)</formula>
    </cfRule>
  </conditionalFormatting>
  <conditionalFormatting sqref="E574:Z579">
    <cfRule type="cellIs" dxfId="4615" priority="39" operator="greaterThan">
      <formula>5000000</formula>
    </cfRule>
  </conditionalFormatting>
  <conditionalFormatting sqref="E675">
    <cfRule type="expression" dxfId="4614" priority="38">
      <formula>ISTEXT($E$284)</formula>
    </cfRule>
  </conditionalFormatting>
  <conditionalFormatting sqref="E675">
    <cfRule type="cellIs" dxfId="4613" priority="37" operator="greaterThan">
      <formula>5000000</formula>
    </cfRule>
  </conditionalFormatting>
  <conditionalFormatting sqref="E692:Z697">
    <cfRule type="expression" dxfId="4612" priority="36">
      <formula>ISTEXT($E$284)</formula>
    </cfRule>
  </conditionalFormatting>
  <conditionalFormatting sqref="E692:Z697">
    <cfRule type="cellIs" dxfId="4611" priority="35" operator="greaterThan">
      <formula>5000000</formula>
    </cfRule>
  </conditionalFormatting>
  <conditionalFormatting sqref="E928:Z933">
    <cfRule type="expression" dxfId="4610" priority="34">
      <formula>ISTEXT($E$284)</formula>
    </cfRule>
  </conditionalFormatting>
  <conditionalFormatting sqref="E928:Z933">
    <cfRule type="cellIs" dxfId="4609" priority="33" operator="greaterThan">
      <formula>5000000</formula>
    </cfRule>
  </conditionalFormatting>
  <conditionalFormatting sqref="E1046:Z1051">
    <cfRule type="expression" dxfId="4608" priority="32">
      <formula>ISTEXT($E$284)</formula>
    </cfRule>
  </conditionalFormatting>
  <conditionalFormatting sqref="E1046:Z1051">
    <cfRule type="cellIs" dxfId="4607" priority="31" operator="greaterThan">
      <formula>5000000</formula>
    </cfRule>
  </conditionalFormatting>
  <conditionalFormatting sqref="E1265">
    <cfRule type="expression" dxfId="4606" priority="30">
      <formula>ISTEXT($E$284)</formula>
    </cfRule>
  </conditionalFormatting>
  <conditionalFormatting sqref="E1265">
    <cfRule type="cellIs" dxfId="4605" priority="29" operator="greaterThan">
      <formula>5000000</formula>
    </cfRule>
  </conditionalFormatting>
  <conditionalFormatting sqref="E1282:Z1287">
    <cfRule type="expression" dxfId="4604" priority="28">
      <formula>ISTEXT($E$284)</formula>
    </cfRule>
  </conditionalFormatting>
  <conditionalFormatting sqref="E1282:Z1287">
    <cfRule type="cellIs" dxfId="4603" priority="27" operator="greaterThan">
      <formula>5000000</formula>
    </cfRule>
  </conditionalFormatting>
  <conditionalFormatting sqref="E1400:Z1405">
    <cfRule type="expression" dxfId="4602" priority="26">
      <formula>ISTEXT($E$284)</formula>
    </cfRule>
  </conditionalFormatting>
  <conditionalFormatting sqref="E1400:Z1405">
    <cfRule type="cellIs" dxfId="4601" priority="25" operator="greaterThan">
      <formula>5000000</formula>
    </cfRule>
  </conditionalFormatting>
  <conditionalFormatting sqref="D1415">
    <cfRule type="expression" dxfId="4600" priority="24">
      <formula>ISTEXT($D$91)</formula>
    </cfRule>
  </conditionalFormatting>
  <conditionalFormatting sqref="D1415">
    <cfRule type="cellIs" dxfId="4599" priority="23" operator="greaterThan">
      <formula>5000000</formula>
    </cfRule>
  </conditionalFormatting>
  <conditionalFormatting sqref="D1297">
    <cfRule type="expression" dxfId="4598" priority="22">
      <formula>ISTEXT($D$91)</formula>
    </cfRule>
  </conditionalFormatting>
  <conditionalFormatting sqref="D1297">
    <cfRule type="cellIs" dxfId="4597" priority="21" operator="greaterThan">
      <formula>5000000</formula>
    </cfRule>
  </conditionalFormatting>
  <conditionalFormatting sqref="D1179">
    <cfRule type="expression" dxfId="4596" priority="20">
      <formula>ISTEXT($D$91)</formula>
    </cfRule>
  </conditionalFormatting>
  <conditionalFormatting sqref="D1179">
    <cfRule type="cellIs" dxfId="4595" priority="19" operator="greaterThan">
      <formula>5000000</formula>
    </cfRule>
  </conditionalFormatting>
  <conditionalFormatting sqref="D1061">
    <cfRule type="expression" dxfId="4594" priority="18">
      <formula>ISTEXT($D$91)</formula>
    </cfRule>
  </conditionalFormatting>
  <conditionalFormatting sqref="D1061">
    <cfRule type="cellIs" dxfId="4593" priority="17" operator="greaterThan">
      <formula>5000000</formula>
    </cfRule>
  </conditionalFormatting>
  <conditionalFormatting sqref="D943">
    <cfRule type="expression" dxfId="4592" priority="16">
      <formula>ISTEXT($D$91)</formula>
    </cfRule>
  </conditionalFormatting>
  <conditionalFormatting sqref="D943">
    <cfRule type="cellIs" dxfId="4591" priority="15" operator="greaterThan">
      <formula>5000000</formula>
    </cfRule>
  </conditionalFormatting>
  <conditionalFormatting sqref="D825">
    <cfRule type="expression" dxfId="4590" priority="14">
      <formula>ISTEXT($D$91)</formula>
    </cfRule>
  </conditionalFormatting>
  <conditionalFormatting sqref="D825">
    <cfRule type="cellIs" dxfId="4589" priority="13" operator="greaterThan">
      <formula>5000000</formula>
    </cfRule>
  </conditionalFormatting>
  <conditionalFormatting sqref="D707">
    <cfRule type="expression" dxfId="4588" priority="12">
      <formula>ISTEXT($D$91)</formula>
    </cfRule>
  </conditionalFormatting>
  <conditionalFormatting sqref="D707">
    <cfRule type="cellIs" dxfId="4587" priority="11" operator="greaterThan">
      <formula>5000000</formula>
    </cfRule>
  </conditionalFormatting>
  <conditionalFormatting sqref="D589">
    <cfRule type="expression" dxfId="4586" priority="10">
      <formula>ISTEXT($D$91)</formula>
    </cfRule>
  </conditionalFormatting>
  <conditionalFormatting sqref="D589">
    <cfRule type="cellIs" dxfId="4585" priority="9" operator="greaterThan">
      <formula>5000000</formula>
    </cfRule>
  </conditionalFormatting>
  <conditionalFormatting sqref="D471">
    <cfRule type="expression" dxfId="4584" priority="8">
      <formula>ISTEXT($D$91)</formula>
    </cfRule>
  </conditionalFormatting>
  <conditionalFormatting sqref="D471">
    <cfRule type="cellIs" dxfId="4583" priority="7" operator="greaterThan">
      <formula>5000000</formula>
    </cfRule>
  </conditionalFormatting>
  <conditionalFormatting sqref="D353">
    <cfRule type="expression" dxfId="4582" priority="6">
      <formula>ISTEXT($D$91)</formula>
    </cfRule>
  </conditionalFormatting>
  <conditionalFormatting sqref="D353">
    <cfRule type="cellIs" dxfId="4581" priority="5" operator="greaterThan">
      <formula>5000000</formula>
    </cfRule>
  </conditionalFormatting>
  <conditionalFormatting sqref="D235">
    <cfRule type="expression" dxfId="4580" priority="4">
      <formula>ISTEXT($D$91)</formula>
    </cfRule>
  </conditionalFormatting>
  <conditionalFormatting sqref="D235">
    <cfRule type="cellIs" dxfId="4579" priority="3" operator="greaterThan">
      <formula>5000000</formula>
    </cfRule>
  </conditionalFormatting>
  <conditionalFormatting sqref="D117">
    <cfRule type="expression" dxfId="4578" priority="2">
      <formula>ISTEXT($D$91)</formula>
    </cfRule>
  </conditionalFormatting>
  <conditionalFormatting sqref="D117">
    <cfRule type="cellIs" dxfId="4577" priority="1" operator="greaterThan">
      <formula>5000000</formula>
    </cfRule>
  </conditionalFormatting>
  <pageMargins left="0.23622047244094491" right="0.23622047244094491" top="0.74803149606299213" bottom="0.74803149606299213" header="0.31496062992125984" footer="0.31496062992125984"/>
  <pageSetup paperSize="8" scale="37" fitToHeight="0" orientation="landscape" r:id="rId1"/>
  <headerFooter>
    <oddHeader>&amp;L&amp;"Arial,Bold"&amp;12&amp;K003299Sensitivity analysis of
Liquidity Risk - Stress Test 2019&amp;C&amp;"Arial,Regular"&amp;12 &amp;"Arial,Bold"&amp;K0032996 February 2019&amp;R&amp;"Arial,Bold"&amp;12&amp;KC00000ECB - PUBLIC</oddHeader>
    <oddFooter>Page &amp;P</oddFooter>
  </headerFooter>
  <rowBreaks count="11" manualBreakCount="11">
    <brk id="118" max="16383" man="1"/>
    <brk id="236" max="16383" man="1"/>
    <brk id="354" max="16383" man="1"/>
    <brk id="472" max="16383" man="1"/>
    <brk id="590" max="16383" man="1"/>
    <brk id="708" max="16383" man="1"/>
    <brk id="826" max="16383" man="1"/>
    <brk id="944" max="16383" man="1"/>
    <brk id="1062" max="16383" man="1"/>
    <brk id="1180" max="16383" man="1"/>
    <brk id="1298" max="16383" man="1"/>
  </rowBreaks>
  <ignoredErrors>
    <ignoredError sqref="E113:Y113 E231:Y231 E349:Y349 E585:Y585 E703:Y703 E1411:Y1411 E1293:Y1293 E1175:Y1175 E1057:Y1057 E939:Y939 E821:Y821" evalError="1"/>
    <ignoredError sqref="E230:Y230 E348:Y348 E467:Y467 E584:Y584 E702:Y702 E1410:Y1410 E1292:Y1292 E1174:Y1174 E1056:Y1056 E938:Y938 E820:Y820" evalError="1" formula="1"/>
    <ignoredError sqref="B8:B25 B28:B38 B56 B47:B53 B58:B79 E54:Z54 B126 D155 D179 D297 D252 D134 E408:Z408 E466:Y466 D488 D509 D533 Z584 D651 D606 D627 D1359 D1314 D1335 D1241 D1217 D1196 E1116:Z1116 D1005 D981 D960 D887 D863 D842 E762:Z762 B438:B465 B412:B416 B425:B433 B399:B407 B410 B380:B392 B369:B371 B362:B363 B436 B127:B171 B437 B364:B368 B372:B379 B393:B398 B411 B408:B409 B434:B435 B417:B424 B466:B525 E112:Y112 B172:B197 B198:B229 B230:B289 B290:B315 B316:B347 B348:B361 B526:B551 B552:B583 B584:B643 B644:B669 B670:B701 B702:B761 B880:B905 B906:B937 B938:B997 B998:B1023 B1024:B1055 B1056:B1115 B1234:B1259 B1260:B1291 B1292:B1351 B1352:B1377 B1378:B1409 B1410:B1415 B762:B787 B788:B819 B820:B879 B1116:B1141 B1142:B1173 B1174:B1233 F196:Z196 D273:Z273 E155:Z155 E509:Z509 E627:Z627 E863:Z863 E981:Z981 E1217:Z1217 E1335:Z1335" 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Ranges!$E$6:$E$28</xm:f>
          </x14:formula1>
          <xm:sqref>D116 D234 D352 D470 D588 D706 D824 D942 D1060 D1178 D1296 D1414</xm:sqref>
        </x14:dataValidation>
        <x14:dataValidation type="list" allowBlank="1" showInputMessage="1" showErrorMessage="1">
          <x14:formula1>
            <xm:f>Ranges!$E$6:$E$132</xm:f>
          </x14:formula1>
          <xm:sqref>D115 D233 D351 D469 D587 D705 D823 D941 D1059 D1177 D1295 D1413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AR80"/>
  <sheetViews>
    <sheetView showGridLines="0" view="pageBreakPreview" zoomScale="85" zoomScaleNormal="25" zoomScaleSheetLayoutView="85" workbookViewId="0">
      <selection activeCell="G10" sqref="G10"/>
    </sheetView>
  </sheetViews>
  <sheetFormatPr defaultColWidth="8.6640625" defaultRowHeight="10.199999999999999" x14ac:dyDescent="0.3"/>
  <cols>
    <col min="1" max="1" width="3.33203125" style="2" customWidth="1"/>
    <col min="2" max="2" width="8.88671875" style="2"/>
    <col min="3" max="3" width="16.109375" style="2" customWidth="1"/>
    <col min="4" max="4" width="62.109375" style="2" bestFit="1" customWidth="1"/>
    <col min="5" max="5" width="83.21875" style="2" customWidth="1"/>
    <col min="6" max="42" width="11.21875" style="2" customWidth="1"/>
    <col min="43" max="43" width="8.88671875" style="2" customWidth="1"/>
    <col min="44" max="44" width="88.88671875" style="2" customWidth="1"/>
    <col min="45" max="45" width="3.44140625" style="2" customWidth="1"/>
    <col min="46" max="16384" width="8.6640625" style="2"/>
  </cols>
  <sheetData>
    <row r="1" spans="2:44" ht="15.6" customHeight="1" x14ac:dyDescent="0.3"/>
    <row r="2" spans="2:44" ht="31.2" customHeight="1" x14ac:dyDescent="0.3">
      <c r="B2" s="6" t="s">
        <v>423</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row>
    <row r="3" spans="2:44" ht="15.6" customHeight="1" x14ac:dyDescent="0.3">
      <c r="B3" s="13"/>
    </row>
    <row r="4" spans="2:44" ht="15.6" customHeight="1" x14ac:dyDescent="0.3">
      <c r="B4" s="20"/>
      <c r="C4" s="20"/>
      <c r="D4" s="20"/>
      <c r="E4" s="20"/>
      <c r="F4" s="13">
        <v>10</v>
      </c>
      <c r="G4" s="13">
        <f>F4+10</f>
        <v>20</v>
      </c>
      <c r="H4" s="13">
        <f t="shared" ref="H4:AP4" si="0">G4+10</f>
        <v>30</v>
      </c>
      <c r="I4" s="13">
        <f t="shared" si="0"/>
        <v>40</v>
      </c>
      <c r="J4" s="13">
        <f t="shared" si="0"/>
        <v>50</v>
      </c>
      <c r="K4" s="13">
        <f t="shared" si="0"/>
        <v>60</v>
      </c>
      <c r="L4" s="13">
        <f t="shared" si="0"/>
        <v>70</v>
      </c>
      <c r="M4" s="13">
        <f t="shared" si="0"/>
        <v>80</v>
      </c>
      <c r="N4" s="13">
        <f t="shared" si="0"/>
        <v>90</v>
      </c>
      <c r="O4" s="13">
        <f t="shared" si="0"/>
        <v>100</v>
      </c>
      <c r="P4" s="13">
        <f t="shared" si="0"/>
        <v>110</v>
      </c>
      <c r="Q4" s="13">
        <f t="shared" si="0"/>
        <v>120</v>
      </c>
      <c r="R4" s="13">
        <f t="shared" si="0"/>
        <v>130</v>
      </c>
      <c r="S4" s="13">
        <f t="shared" si="0"/>
        <v>140</v>
      </c>
      <c r="T4" s="13">
        <f t="shared" si="0"/>
        <v>150</v>
      </c>
      <c r="U4" s="13">
        <f t="shared" si="0"/>
        <v>160</v>
      </c>
      <c r="V4" s="13">
        <f t="shared" si="0"/>
        <v>170</v>
      </c>
      <c r="W4" s="13">
        <f t="shared" si="0"/>
        <v>180</v>
      </c>
      <c r="X4" s="13">
        <f t="shared" si="0"/>
        <v>190</v>
      </c>
      <c r="Y4" s="13">
        <f t="shared" si="0"/>
        <v>200</v>
      </c>
      <c r="Z4" s="13">
        <f t="shared" si="0"/>
        <v>210</v>
      </c>
      <c r="AA4" s="13">
        <f t="shared" si="0"/>
        <v>220</v>
      </c>
      <c r="AB4" s="13">
        <f t="shared" si="0"/>
        <v>230</v>
      </c>
      <c r="AC4" s="13">
        <f t="shared" si="0"/>
        <v>240</v>
      </c>
      <c r="AD4" s="13">
        <f t="shared" si="0"/>
        <v>250</v>
      </c>
      <c r="AE4" s="13">
        <f t="shared" si="0"/>
        <v>260</v>
      </c>
      <c r="AF4" s="13">
        <f t="shared" si="0"/>
        <v>270</v>
      </c>
      <c r="AG4" s="13">
        <f t="shared" si="0"/>
        <v>280</v>
      </c>
      <c r="AH4" s="13">
        <f t="shared" si="0"/>
        <v>290</v>
      </c>
      <c r="AI4" s="13">
        <f t="shared" si="0"/>
        <v>300</v>
      </c>
      <c r="AJ4" s="13">
        <f t="shared" si="0"/>
        <v>310</v>
      </c>
      <c r="AK4" s="13">
        <f t="shared" si="0"/>
        <v>320</v>
      </c>
      <c r="AL4" s="13">
        <f t="shared" si="0"/>
        <v>330</v>
      </c>
      <c r="AM4" s="13">
        <f t="shared" si="0"/>
        <v>340</v>
      </c>
      <c r="AN4" s="13">
        <f t="shared" si="0"/>
        <v>350</v>
      </c>
      <c r="AO4" s="13">
        <f t="shared" si="0"/>
        <v>360</v>
      </c>
      <c r="AP4" s="13">
        <f t="shared" si="0"/>
        <v>370</v>
      </c>
      <c r="AQ4" s="20"/>
      <c r="AR4" s="13">
        <f>AP4+10</f>
        <v>380</v>
      </c>
    </row>
    <row r="5" spans="2:44" ht="18" customHeight="1" x14ac:dyDescent="0.2">
      <c r="B5" s="20"/>
      <c r="C5" s="8"/>
      <c r="D5" s="1"/>
      <c r="E5" s="8"/>
      <c r="F5" s="256" t="s">
        <v>85</v>
      </c>
      <c r="G5" s="258" t="s">
        <v>368</v>
      </c>
      <c r="H5" s="258"/>
      <c r="I5" s="258"/>
      <c r="J5" s="258"/>
      <c r="K5" s="258"/>
      <c r="L5" s="258"/>
      <c r="M5" s="258"/>
      <c r="N5" s="258"/>
      <c r="O5" s="258"/>
      <c r="P5" s="259"/>
      <c r="Q5" s="260" t="s">
        <v>86</v>
      </c>
      <c r="R5" s="258"/>
      <c r="S5" s="258"/>
      <c r="T5" s="258"/>
      <c r="U5" s="258"/>
      <c r="V5" s="258"/>
      <c r="W5" s="258"/>
      <c r="X5" s="258"/>
      <c r="Y5" s="258"/>
      <c r="Z5" s="258"/>
      <c r="AA5" s="258"/>
      <c r="AB5" s="258"/>
      <c r="AC5" s="258"/>
      <c r="AD5" s="258"/>
      <c r="AE5" s="258"/>
      <c r="AF5" s="258"/>
      <c r="AG5" s="258"/>
      <c r="AH5" s="258"/>
      <c r="AI5" s="258"/>
      <c r="AJ5" s="258"/>
      <c r="AK5" s="258"/>
      <c r="AL5" s="258"/>
      <c r="AM5" s="258"/>
      <c r="AN5" s="259"/>
      <c r="AO5" s="283" t="s">
        <v>87</v>
      </c>
      <c r="AP5" s="270" t="s">
        <v>88</v>
      </c>
      <c r="AR5" s="286" t="s">
        <v>63</v>
      </c>
    </row>
    <row r="6" spans="2:44" ht="18" customHeight="1" x14ac:dyDescent="0.2">
      <c r="B6" s="20"/>
      <c r="C6" s="8"/>
      <c r="D6" s="1"/>
      <c r="E6" s="8"/>
      <c r="F6" s="257"/>
      <c r="G6" s="272" t="s">
        <v>537</v>
      </c>
      <c r="H6" s="272"/>
      <c r="I6" s="272"/>
      <c r="J6" s="272"/>
      <c r="K6" s="272"/>
      <c r="L6" s="272"/>
      <c r="M6" s="273"/>
      <c r="N6" s="274" t="s">
        <v>89</v>
      </c>
      <c r="O6" s="274" t="s">
        <v>90</v>
      </c>
      <c r="P6" s="276" t="s">
        <v>91</v>
      </c>
      <c r="Q6" s="277" t="s">
        <v>39</v>
      </c>
      <c r="R6" s="278"/>
      <c r="S6" s="278"/>
      <c r="T6" s="278"/>
      <c r="U6" s="278"/>
      <c r="V6" s="279"/>
      <c r="W6" s="280" t="s">
        <v>40</v>
      </c>
      <c r="X6" s="281"/>
      <c r="Y6" s="281"/>
      <c r="Z6" s="281"/>
      <c r="AA6" s="282" t="s">
        <v>41</v>
      </c>
      <c r="AB6" s="282"/>
      <c r="AC6" s="282"/>
      <c r="AD6" s="282"/>
      <c r="AE6" s="282"/>
      <c r="AF6" s="282"/>
      <c r="AG6" s="282" t="s">
        <v>42</v>
      </c>
      <c r="AH6" s="282"/>
      <c r="AI6" s="282"/>
      <c r="AJ6" s="282"/>
      <c r="AK6" s="282"/>
      <c r="AL6" s="282"/>
      <c r="AM6" s="282"/>
      <c r="AN6" s="276" t="s">
        <v>91</v>
      </c>
      <c r="AO6" s="284"/>
      <c r="AP6" s="271"/>
      <c r="AR6" s="287"/>
    </row>
    <row r="7" spans="2:44" ht="18" customHeight="1" x14ac:dyDescent="0.2">
      <c r="B7" s="20"/>
      <c r="C7" s="8"/>
      <c r="D7" s="1"/>
      <c r="E7" s="8"/>
      <c r="F7" s="257"/>
      <c r="G7" s="265" t="s">
        <v>431</v>
      </c>
      <c r="H7" s="265"/>
      <c r="I7" s="266"/>
      <c r="J7" s="262" t="s">
        <v>92</v>
      </c>
      <c r="K7" s="262" t="s">
        <v>93</v>
      </c>
      <c r="L7" s="262" t="s">
        <v>20</v>
      </c>
      <c r="M7" s="262" t="s">
        <v>94</v>
      </c>
      <c r="N7" s="275"/>
      <c r="O7" s="275"/>
      <c r="P7" s="276"/>
      <c r="Q7" s="264" t="s">
        <v>95</v>
      </c>
      <c r="R7" s="265"/>
      <c r="S7" s="265"/>
      <c r="T7" s="266"/>
      <c r="U7" s="262" t="s">
        <v>96</v>
      </c>
      <c r="V7" s="274" t="s">
        <v>91</v>
      </c>
      <c r="W7" s="262" t="s">
        <v>97</v>
      </c>
      <c r="X7" s="262" t="s">
        <v>98</v>
      </c>
      <c r="Y7" s="262" t="s">
        <v>99</v>
      </c>
      <c r="Z7" s="280" t="s">
        <v>91</v>
      </c>
      <c r="AA7" s="261" t="s">
        <v>100</v>
      </c>
      <c r="AB7" s="261" t="s">
        <v>101</v>
      </c>
      <c r="AC7" s="261" t="s">
        <v>102</v>
      </c>
      <c r="AD7" s="261" t="s">
        <v>103</v>
      </c>
      <c r="AE7" s="261" t="s">
        <v>104</v>
      </c>
      <c r="AF7" s="282" t="s">
        <v>91</v>
      </c>
      <c r="AG7" s="261" t="s">
        <v>105</v>
      </c>
      <c r="AH7" s="261" t="s">
        <v>106</v>
      </c>
      <c r="AI7" s="261" t="s">
        <v>107</v>
      </c>
      <c r="AJ7" s="261" t="s">
        <v>108</v>
      </c>
      <c r="AK7" s="261" t="s">
        <v>109</v>
      </c>
      <c r="AL7" s="261" t="s">
        <v>5</v>
      </c>
      <c r="AM7" s="282" t="s">
        <v>91</v>
      </c>
      <c r="AN7" s="276"/>
      <c r="AO7" s="284"/>
      <c r="AP7" s="271"/>
      <c r="AR7" s="287"/>
    </row>
    <row r="8" spans="2:44" ht="20.399999999999999" x14ac:dyDescent="0.3">
      <c r="B8" s="20"/>
      <c r="C8" s="8"/>
      <c r="D8" s="39"/>
      <c r="E8" s="39"/>
      <c r="F8" s="257"/>
      <c r="G8" s="9" t="s">
        <v>111</v>
      </c>
      <c r="H8" s="9" t="s">
        <v>110</v>
      </c>
      <c r="I8" s="10" t="s">
        <v>91</v>
      </c>
      <c r="J8" s="263"/>
      <c r="K8" s="263"/>
      <c r="L8" s="263"/>
      <c r="M8" s="263"/>
      <c r="N8" s="275"/>
      <c r="O8" s="275"/>
      <c r="P8" s="256"/>
      <c r="Q8" s="9" t="s">
        <v>112</v>
      </c>
      <c r="R8" s="9" t="s">
        <v>113</v>
      </c>
      <c r="S8" s="9" t="s">
        <v>114</v>
      </c>
      <c r="T8" s="9" t="s">
        <v>115</v>
      </c>
      <c r="U8" s="263"/>
      <c r="V8" s="275"/>
      <c r="W8" s="263"/>
      <c r="X8" s="263"/>
      <c r="Y8" s="263"/>
      <c r="Z8" s="285"/>
      <c r="AA8" s="262"/>
      <c r="AB8" s="262"/>
      <c r="AC8" s="262"/>
      <c r="AD8" s="262"/>
      <c r="AE8" s="262"/>
      <c r="AF8" s="274"/>
      <c r="AG8" s="262"/>
      <c r="AH8" s="262"/>
      <c r="AI8" s="262"/>
      <c r="AJ8" s="262"/>
      <c r="AK8" s="262"/>
      <c r="AL8" s="262"/>
      <c r="AM8" s="274"/>
      <c r="AN8" s="256"/>
      <c r="AO8" s="284"/>
      <c r="AP8" s="271"/>
      <c r="AR8" s="288"/>
    </row>
    <row r="9" spans="2:44" ht="15.6" customHeight="1" x14ac:dyDescent="0.3">
      <c r="B9" s="13">
        <v>10</v>
      </c>
      <c r="C9" s="294" t="s">
        <v>116</v>
      </c>
      <c r="D9" s="244" t="s">
        <v>351</v>
      </c>
      <c r="E9" s="245"/>
      <c r="F9" s="121">
        <f>F12+F15+F18+F22</f>
        <v>0</v>
      </c>
      <c r="G9" s="122">
        <f>G12+G15+G18+G22</f>
        <v>0</v>
      </c>
      <c r="H9" s="122">
        <f>H12+H15+H18+H22</f>
        <v>0</v>
      </c>
      <c r="I9" s="122">
        <f>G9+H9</f>
        <v>0</v>
      </c>
      <c r="J9" s="122">
        <f t="shared" ref="J9" si="1">J12+J15+J18+J22</f>
        <v>0</v>
      </c>
      <c r="K9" s="122">
        <f t="shared" ref="K9:AL9" si="2">K12+K15+K18+K22</f>
        <v>0</v>
      </c>
      <c r="L9" s="122">
        <f t="shared" si="2"/>
        <v>0</v>
      </c>
      <c r="M9" s="122">
        <f t="shared" si="2"/>
        <v>0</v>
      </c>
      <c r="N9" s="122">
        <f t="shared" si="2"/>
        <v>0</v>
      </c>
      <c r="O9" s="122">
        <f t="shared" si="2"/>
        <v>0</v>
      </c>
      <c r="P9" s="122">
        <f>I9+J9+K9+L9+M9+N9+O9</f>
        <v>0</v>
      </c>
      <c r="Q9" s="122">
        <f t="shared" si="2"/>
        <v>0</v>
      </c>
      <c r="R9" s="122">
        <f t="shared" si="2"/>
        <v>0</v>
      </c>
      <c r="S9" s="122">
        <f t="shared" si="2"/>
        <v>0</v>
      </c>
      <c r="T9" s="122">
        <f t="shared" si="2"/>
        <v>0</v>
      </c>
      <c r="U9" s="122">
        <f t="shared" si="2"/>
        <v>0</v>
      </c>
      <c r="V9" s="122">
        <f>Q9+R9+S9+T9+U9</f>
        <v>0</v>
      </c>
      <c r="W9" s="122">
        <f t="shared" si="2"/>
        <v>0</v>
      </c>
      <c r="X9" s="122">
        <f t="shared" si="2"/>
        <v>0</v>
      </c>
      <c r="Y9" s="122">
        <f t="shared" si="2"/>
        <v>0</v>
      </c>
      <c r="Z9" s="122">
        <f>W9+X9+Y9</f>
        <v>0</v>
      </c>
      <c r="AA9" s="122">
        <f t="shared" si="2"/>
        <v>0</v>
      </c>
      <c r="AB9" s="122">
        <f t="shared" si="2"/>
        <v>0</v>
      </c>
      <c r="AC9" s="122">
        <f t="shared" si="2"/>
        <v>0</v>
      </c>
      <c r="AD9" s="122">
        <f t="shared" si="2"/>
        <v>0</v>
      </c>
      <c r="AE9" s="122">
        <f t="shared" si="2"/>
        <v>0</v>
      </c>
      <c r="AF9" s="122">
        <f>AA9+AB9+AC9+AD9+AE9</f>
        <v>0</v>
      </c>
      <c r="AG9" s="122">
        <f t="shared" si="2"/>
        <v>0</v>
      </c>
      <c r="AH9" s="122">
        <f t="shared" si="2"/>
        <v>0</v>
      </c>
      <c r="AI9" s="122">
        <f t="shared" si="2"/>
        <v>0</v>
      </c>
      <c r="AJ9" s="122">
        <f t="shared" si="2"/>
        <v>0</v>
      </c>
      <c r="AK9" s="122">
        <f t="shared" si="2"/>
        <v>0</v>
      </c>
      <c r="AL9" s="122">
        <f t="shared" si="2"/>
        <v>0</v>
      </c>
      <c r="AM9" s="122">
        <f>AG9+AH9+AI9+AJ9+AK9+AL9</f>
        <v>0</v>
      </c>
      <c r="AN9" s="122">
        <f>V9+Z9+AF9+AM9</f>
        <v>0</v>
      </c>
      <c r="AO9" s="114"/>
      <c r="AP9" s="114"/>
      <c r="AR9" s="223"/>
    </row>
    <row r="10" spans="2:44" ht="15.6" customHeight="1" x14ac:dyDescent="0.3">
      <c r="B10" s="13">
        <f>B9+10</f>
        <v>20</v>
      </c>
      <c r="C10" s="295"/>
      <c r="D10" s="243" t="s">
        <v>117</v>
      </c>
      <c r="E10" s="246"/>
      <c r="F10" s="104"/>
      <c r="G10" s="195"/>
      <c r="H10" s="195"/>
      <c r="I10" s="57">
        <f t="shared" ref="I10:I13" si="3">G10+H10</f>
        <v>0</v>
      </c>
      <c r="J10" s="195"/>
      <c r="K10" s="195"/>
      <c r="L10" s="195"/>
      <c r="M10" s="19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R10" s="221"/>
    </row>
    <row r="11" spans="2:44" ht="15.6" customHeight="1" x14ac:dyDescent="0.3">
      <c r="B11" s="13">
        <f t="shared" ref="B11:B78" si="4">B10+10</f>
        <v>30</v>
      </c>
      <c r="C11" s="295"/>
      <c r="D11" s="247" t="s">
        <v>118</v>
      </c>
      <c r="E11" s="248"/>
      <c r="F11" s="105">
        <f>F13+F16+F19+F23</f>
        <v>0</v>
      </c>
      <c r="G11" s="57">
        <f>G13+G16+G19+G23</f>
        <v>0</v>
      </c>
      <c r="H11" s="57">
        <f>H13+H16+H19+H23</f>
        <v>0</v>
      </c>
      <c r="I11" s="57">
        <f t="shared" si="3"/>
        <v>0</v>
      </c>
      <c r="J11" s="57">
        <f t="shared" ref="J11:O11" si="5">J13+J16+J19+J23</f>
        <v>0</v>
      </c>
      <c r="K11" s="57">
        <f t="shared" si="5"/>
        <v>0</v>
      </c>
      <c r="L11" s="57">
        <f t="shared" si="5"/>
        <v>0</v>
      </c>
      <c r="M11" s="57">
        <f t="shared" si="5"/>
        <v>0</v>
      </c>
      <c r="N11" s="57">
        <f t="shared" si="5"/>
        <v>0</v>
      </c>
      <c r="O11" s="57">
        <f t="shared" si="5"/>
        <v>0</v>
      </c>
      <c r="P11" s="57">
        <f>I11+J11+K11+L11+M11+N11+O11</f>
        <v>0</v>
      </c>
      <c r="Q11" s="57">
        <f>Q13+Q16+Q19+Q23</f>
        <v>0</v>
      </c>
      <c r="R11" s="57">
        <f>R13+R16+R19+R23</f>
        <v>0</v>
      </c>
      <c r="S11" s="57">
        <f>S13+S16+S19+S23</f>
        <v>0</v>
      </c>
      <c r="T11" s="57">
        <f>T13+T16+T19+T23</f>
        <v>0</v>
      </c>
      <c r="U11" s="57">
        <f>U13+U16+U19+U23</f>
        <v>0</v>
      </c>
      <c r="V11" s="57">
        <f>Q11+R11+S11+T11+U11</f>
        <v>0</v>
      </c>
      <c r="W11" s="57">
        <f>W13+W16+W19+W23</f>
        <v>0</v>
      </c>
      <c r="X11" s="57">
        <f>X13+X16+X19+X23</f>
        <v>0</v>
      </c>
      <c r="Y11" s="57">
        <f>Y13+Y16+Y19+Y23</f>
        <v>0</v>
      </c>
      <c r="Z11" s="57">
        <f>W11+X11+Y11</f>
        <v>0</v>
      </c>
      <c r="AA11" s="57">
        <f>AA13+AA16+AA19+AA23</f>
        <v>0</v>
      </c>
      <c r="AB11" s="57">
        <f>AB13+AB16+AB19+AB23</f>
        <v>0</v>
      </c>
      <c r="AC11" s="57">
        <f>AC13+AC16+AC19+AC23</f>
        <v>0</v>
      </c>
      <c r="AD11" s="57">
        <f>AD13+AD16+AD19+AD23</f>
        <v>0</v>
      </c>
      <c r="AE11" s="57">
        <f>AE13+AE16+AE19+AE23</f>
        <v>0</v>
      </c>
      <c r="AF11" s="57">
        <f>AA11+AB11+AC11+AD11+AE11</f>
        <v>0</v>
      </c>
      <c r="AG11" s="57">
        <f t="shared" ref="AG11:AL11" si="6">AG13+AG16+AG19+AG23</f>
        <v>0</v>
      </c>
      <c r="AH11" s="57">
        <f t="shared" si="6"/>
        <v>0</v>
      </c>
      <c r="AI11" s="57">
        <f t="shared" si="6"/>
        <v>0</v>
      </c>
      <c r="AJ11" s="57">
        <f t="shared" si="6"/>
        <v>0</v>
      </c>
      <c r="AK11" s="57">
        <f t="shared" si="6"/>
        <v>0</v>
      </c>
      <c r="AL11" s="57">
        <f t="shared" si="6"/>
        <v>0</v>
      </c>
      <c r="AM11" s="57">
        <f>AG11+AH11+AI11+AJ11+AK11+AL11</f>
        <v>0</v>
      </c>
      <c r="AN11" s="57">
        <f>V11+Z11+AF11+AM11</f>
        <v>0</v>
      </c>
      <c r="AO11" s="65"/>
      <c r="AP11" s="57">
        <f>F11+P11+AN11</f>
        <v>0</v>
      </c>
      <c r="AR11" s="222"/>
    </row>
    <row r="12" spans="2:44" ht="15.6" customHeight="1" x14ac:dyDescent="0.3">
      <c r="B12" s="13">
        <f t="shared" si="4"/>
        <v>40</v>
      </c>
      <c r="C12" s="295"/>
      <c r="D12" s="249" t="s">
        <v>119</v>
      </c>
      <c r="E12" s="100" t="s">
        <v>261</v>
      </c>
      <c r="F12" s="201"/>
      <c r="G12" s="195"/>
      <c r="H12" s="195"/>
      <c r="I12" s="57">
        <f t="shared" si="3"/>
        <v>0</v>
      </c>
      <c r="J12" s="195"/>
      <c r="K12" s="195"/>
      <c r="L12" s="195"/>
      <c r="M12" s="195"/>
      <c r="N12" s="195"/>
      <c r="O12" s="195"/>
      <c r="P12" s="57">
        <f>I12+J12+K12+L12+M12+N12+O12</f>
        <v>0</v>
      </c>
      <c r="Q12" s="195"/>
      <c r="R12" s="195"/>
      <c r="S12" s="195"/>
      <c r="T12" s="195"/>
      <c r="U12" s="195"/>
      <c r="V12" s="57">
        <f>Q12+R12+S12+T12+U12</f>
        <v>0</v>
      </c>
      <c r="W12" s="195"/>
      <c r="X12" s="195"/>
      <c r="Y12" s="195"/>
      <c r="Z12" s="57">
        <f>W12+X12+Y12</f>
        <v>0</v>
      </c>
      <c r="AA12" s="195"/>
      <c r="AB12" s="195"/>
      <c r="AC12" s="195"/>
      <c r="AD12" s="195"/>
      <c r="AE12" s="195"/>
      <c r="AF12" s="57">
        <f>AA12+AB12+AC12+AD12+AE12</f>
        <v>0</v>
      </c>
      <c r="AG12" s="195"/>
      <c r="AH12" s="195"/>
      <c r="AI12" s="195"/>
      <c r="AJ12" s="195"/>
      <c r="AK12" s="195"/>
      <c r="AL12" s="195"/>
      <c r="AM12" s="57">
        <f>AG12+AH12+AI12+AJ12+AK12+AL12</f>
        <v>0</v>
      </c>
      <c r="AN12" s="57">
        <f>V12+Z12+AF12+AM12</f>
        <v>0</v>
      </c>
      <c r="AO12" s="65"/>
      <c r="AP12" s="65"/>
      <c r="AR12" s="221"/>
    </row>
    <row r="13" spans="2:44" ht="15.6" customHeight="1" x14ac:dyDescent="0.3">
      <c r="B13" s="13">
        <f t="shared" si="4"/>
        <v>50</v>
      </c>
      <c r="C13" s="295"/>
      <c r="D13" s="249"/>
      <c r="E13" s="100" t="s">
        <v>262</v>
      </c>
      <c r="F13" s="201"/>
      <c r="G13" s="195"/>
      <c r="H13" s="195"/>
      <c r="I13" s="57">
        <f t="shared" si="3"/>
        <v>0</v>
      </c>
      <c r="J13" s="195"/>
      <c r="K13" s="195"/>
      <c r="L13" s="195"/>
      <c r="M13" s="195"/>
      <c r="N13" s="195"/>
      <c r="O13" s="195"/>
      <c r="P13" s="57">
        <f>I13+J13+K13+L13+M13+N13+O13</f>
        <v>0</v>
      </c>
      <c r="Q13" s="195"/>
      <c r="R13" s="195"/>
      <c r="S13" s="195"/>
      <c r="T13" s="195"/>
      <c r="U13" s="195"/>
      <c r="V13" s="57">
        <f>Q13+R13+S13+T13+U13</f>
        <v>0</v>
      </c>
      <c r="W13" s="195"/>
      <c r="X13" s="195"/>
      <c r="Y13" s="195"/>
      <c r="Z13" s="57">
        <f>W13+X13+Y13</f>
        <v>0</v>
      </c>
      <c r="AA13" s="195"/>
      <c r="AB13" s="195"/>
      <c r="AC13" s="195"/>
      <c r="AD13" s="195"/>
      <c r="AE13" s="195"/>
      <c r="AF13" s="57">
        <f>AA13+AB13+AC13+AD13+AE13</f>
        <v>0</v>
      </c>
      <c r="AG13" s="195"/>
      <c r="AH13" s="195"/>
      <c r="AI13" s="195"/>
      <c r="AJ13" s="195"/>
      <c r="AK13" s="195"/>
      <c r="AL13" s="195"/>
      <c r="AM13" s="57">
        <f>AG13+AH13+AI13+AJ13+AK13+AL13</f>
        <v>0</v>
      </c>
      <c r="AN13" s="57">
        <f>V13+Z13+AF13+AM13</f>
        <v>0</v>
      </c>
      <c r="AO13" s="65"/>
      <c r="AP13" s="57">
        <f>F13+P13+AN13</f>
        <v>0</v>
      </c>
      <c r="AR13" s="221"/>
    </row>
    <row r="14" spans="2:44" ht="15.6" customHeight="1" x14ac:dyDescent="0.3">
      <c r="B14" s="13">
        <f t="shared" si="4"/>
        <v>60</v>
      </c>
      <c r="C14" s="295"/>
      <c r="D14" s="249"/>
      <c r="E14" s="101" t="s">
        <v>120</v>
      </c>
      <c r="F14" s="104"/>
      <c r="G14" s="214" t="s">
        <v>747</v>
      </c>
      <c r="H14" s="214" t="s">
        <v>747</v>
      </c>
      <c r="I14" s="106"/>
      <c r="J14" s="214" t="s">
        <v>747</v>
      </c>
      <c r="K14" s="214" t="s">
        <v>747</v>
      </c>
      <c r="L14" s="214" t="s">
        <v>747</v>
      </c>
      <c r="M14" s="214" t="s">
        <v>747</v>
      </c>
      <c r="N14" s="214" t="s">
        <v>747</v>
      </c>
      <c r="O14" s="214" t="s">
        <v>747</v>
      </c>
      <c r="P14" s="65"/>
      <c r="Q14" s="214" t="s">
        <v>747</v>
      </c>
      <c r="R14" s="214" t="s">
        <v>747</v>
      </c>
      <c r="S14" s="214" t="s">
        <v>747</v>
      </c>
      <c r="T14" s="214" t="s">
        <v>747</v>
      </c>
      <c r="U14" s="214" t="s">
        <v>747</v>
      </c>
      <c r="V14" s="65"/>
      <c r="W14" s="214" t="s">
        <v>747</v>
      </c>
      <c r="X14" s="214" t="s">
        <v>747</v>
      </c>
      <c r="Y14" s="214" t="s">
        <v>747</v>
      </c>
      <c r="Z14" s="65"/>
      <c r="AA14" s="214" t="s">
        <v>747</v>
      </c>
      <c r="AB14" s="214" t="s">
        <v>747</v>
      </c>
      <c r="AC14" s="214" t="s">
        <v>747</v>
      </c>
      <c r="AD14" s="214" t="s">
        <v>747</v>
      </c>
      <c r="AE14" s="214" t="s">
        <v>747</v>
      </c>
      <c r="AF14" s="65"/>
      <c r="AG14" s="214" t="s">
        <v>747</v>
      </c>
      <c r="AH14" s="214" t="s">
        <v>747</v>
      </c>
      <c r="AI14" s="214" t="s">
        <v>747</v>
      </c>
      <c r="AJ14" s="214" t="s">
        <v>747</v>
      </c>
      <c r="AK14" s="214" t="s">
        <v>747</v>
      </c>
      <c r="AL14" s="214" t="s">
        <v>747</v>
      </c>
      <c r="AM14" s="65"/>
      <c r="AN14" s="65"/>
      <c r="AO14" s="65"/>
      <c r="AP14" s="214" t="s">
        <v>747</v>
      </c>
      <c r="AR14" s="221"/>
    </row>
    <row r="15" spans="2:44" ht="15.6" customHeight="1" x14ac:dyDescent="0.3">
      <c r="B15" s="13">
        <f t="shared" si="4"/>
        <v>70</v>
      </c>
      <c r="C15" s="295"/>
      <c r="D15" s="243" t="s">
        <v>121</v>
      </c>
      <c r="E15" s="100" t="s">
        <v>261</v>
      </c>
      <c r="F15" s="201"/>
      <c r="G15" s="195"/>
      <c r="H15" s="195"/>
      <c r="I15" s="57">
        <f t="shared" ref="I15:I16" si="7">G15+H15</f>
        <v>0</v>
      </c>
      <c r="J15" s="195"/>
      <c r="K15" s="195"/>
      <c r="L15" s="195"/>
      <c r="M15" s="195"/>
      <c r="N15" s="195"/>
      <c r="O15" s="195"/>
      <c r="P15" s="57">
        <f>I15+J15+K15+L15+M15+N15+O15</f>
        <v>0</v>
      </c>
      <c r="Q15" s="195"/>
      <c r="R15" s="195"/>
      <c r="S15" s="195"/>
      <c r="T15" s="195"/>
      <c r="U15" s="195"/>
      <c r="V15" s="57">
        <f>Q15+R15+S15+T15+U15</f>
        <v>0</v>
      </c>
      <c r="W15" s="195"/>
      <c r="X15" s="195"/>
      <c r="Y15" s="195"/>
      <c r="Z15" s="57">
        <f>W15+X15+Y15</f>
        <v>0</v>
      </c>
      <c r="AA15" s="195"/>
      <c r="AB15" s="195"/>
      <c r="AC15" s="195"/>
      <c r="AD15" s="195"/>
      <c r="AE15" s="195"/>
      <c r="AF15" s="57">
        <f>AA15+AB15+AC15+AD15+AE15</f>
        <v>0</v>
      </c>
      <c r="AG15" s="195"/>
      <c r="AH15" s="195"/>
      <c r="AI15" s="195"/>
      <c r="AJ15" s="195"/>
      <c r="AK15" s="195"/>
      <c r="AL15" s="195"/>
      <c r="AM15" s="57">
        <f>AG15+AH15+AI15+AJ15+AK15+AL15</f>
        <v>0</v>
      </c>
      <c r="AN15" s="57">
        <f>V15+Z15+AF15+AM15</f>
        <v>0</v>
      </c>
      <c r="AO15" s="65"/>
      <c r="AP15" s="65"/>
      <c r="AR15" s="221"/>
    </row>
    <row r="16" spans="2:44" ht="15.6" customHeight="1" x14ac:dyDescent="0.3">
      <c r="B16" s="13">
        <f t="shared" si="4"/>
        <v>80</v>
      </c>
      <c r="C16" s="295"/>
      <c r="D16" s="243"/>
      <c r="E16" s="100" t="s">
        <v>262</v>
      </c>
      <c r="F16" s="201"/>
      <c r="G16" s="195"/>
      <c r="H16" s="195"/>
      <c r="I16" s="57">
        <f t="shared" si="7"/>
        <v>0</v>
      </c>
      <c r="J16" s="195"/>
      <c r="K16" s="195"/>
      <c r="L16" s="195"/>
      <c r="M16" s="195"/>
      <c r="N16" s="195"/>
      <c r="O16" s="195"/>
      <c r="P16" s="57">
        <f>I16+J16+K16+L16+M16+N16+O16</f>
        <v>0</v>
      </c>
      <c r="Q16" s="195"/>
      <c r="R16" s="195"/>
      <c r="S16" s="195"/>
      <c r="T16" s="195"/>
      <c r="U16" s="195"/>
      <c r="V16" s="57">
        <f>Q16+R16+S16+T16+U16</f>
        <v>0</v>
      </c>
      <c r="W16" s="195"/>
      <c r="X16" s="195"/>
      <c r="Y16" s="195"/>
      <c r="Z16" s="57">
        <f>W16+X16+Y16</f>
        <v>0</v>
      </c>
      <c r="AA16" s="195"/>
      <c r="AB16" s="195"/>
      <c r="AC16" s="195"/>
      <c r="AD16" s="195"/>
      <c r="AE16" s="195"/>
      <c r="AF16" s="57">
        <f>AA16+AB16+AC16+AD16+AE16</f>
        <v>0</v>
      </c>
      <c r="AG16" s="195"/>
      <c r="AH16" s="195"/>
      <c r="AI16" s="195"/>
      <c r="AJ16" s="195"/>
      <c r="AK16" s="195"/>
      <c r="AL16" s="195"/>
      <c r="AM16" s="57">
        <f>AG16+AH16+AI16+AJ16+AK16+AL16</f>
        <v>0</v>
      </c>
      <c r="AN16" s="57">
        <f>V16+Z16+AF16+AM16</f>
        <v>0</v>
      </c>
      <c r="AO16" s="65"/>
      <c r="AP16" s="57">
        <f>F16+P16+AN16</f>
        <v>0</v>
      </c>
      <c r="AR16" s="221"/>
    </row>
    <row r="17" spans="2:44" ht="15.6" customHeight="1" x14ac:dyDescent="0.3">
      <c r="B17" s="13">
        <f t="shared" si="4"/>
        <v>90</v>
      </c>
      <c r="C17" s="295"/>
      <c r="D17" s="243"/>
      <c r="E17" s="100" t="s">
        <v>120</v>
      </c>
      <c r="F17" s="104"/>
      <c r="G17" s="214" t="s">
        <v>747</v>
      </c>
      <c r="H17" s="214" t="s">
        <v>747</v>
      </c>
      <c r="I17" s="106"/>
      <c r="J17" s="214" t="s">
        <v>747</v>
      </c>
      <c r="K17" s="214" t="s">
        <v>747</v>
      </c>
      <c r="L17" s="214" t="s">
        <v>747</v>
      </c>
      <c r="M17" s="214" t="s">
        <v>747</v>
      </c>
      <c r="N17" s="214" t="s">
        <v>747</v>
      </c>
      <c r="O17" s="214" t="s">
        <v>747</v>
      </c>
      <c r="P17" s="65"/>
      <c r="Q17" s="214" t="s">
        <v>747</v>
      </c>
      <c r="R17" s="214" t="s">
        <v>747</v>
      </c>
      <c r="S17" s="214" t="s">
        <v>747</v>
      </c>
      <c r="T17" s="214" t="s">
        <v>747</v>
      </c>
      <c r="U17" s="214" t="s">
        <v>747</v>
      </c>
      <c r="V17" s="65"/>
      <c r="W17" s="214" t="s">
        <v>747</v>
      </c>
      <c r="X17" s="214" t="s">
        <v>747</v>
      </c>
      <c r="Y17" s="214" t="s">
        <v>747</v>
      </c>
      <c r="Z17" s="65"/>
      <c r="AA17" s="214" t="s">
        <v>747</v>
      </c>
      <c r="AB17" s="214" t="s">
        <v>747</v>
      </c>
      <c r="AC17" s="214" t="s">
        <v>747</v>
      </c>
      <c r="AD17" s="214" t="s">
        <v>747</v>
      </c>
      <c r="AE17" s="214" t="s">
        <v>747</v>
      </c>
      <c r="AF17" s="65"/>
      <c r="AG17" s="214" t="s">
        <v>747</v>
      </c>
      <c r="AH17" s="214" t="s">
        <v>747</v>
      </c>
      <c r="AI17" s="214" t="s">
        <v>747</v>
      </c>
      <c r="AJ17" s="214" t="s">
        <v>747</v>
      </c>
      <c r="AK17" s="214" t="s">
        <v>747</v>
      </c>
      <c r="AL17" s="214" t="s">
        <v>747</v>
      </c>
      <c r="AM17" s="65"/>
      <c r="AN17" s="65"/>
      <c r="AO17" s="65"/>
      <c r="AP17" s="214" t="s">
        <v>747</v>
      </c>
      <c r="AR17" s="221"/>
    </row>
    <row r="18" spans="2:44" ht="15.6" customHeight="1" x14ac:dyDescent="0.3">
      <c r="B18" s="13">
        <f t="shared" si="4"/>
        <v>100</v>
      </c>
      <c r="C18" s="295"/>
      <c r="D18" s="243" t="s">
        <v>122</v>
      </c>
      <c r="E18" s="100" t="s">
        <v>261</v>
      </c>
      <c r="F18" s="201"/>
      <c r="G18" s="195"/>
      <c r="H18" s="195"/>
      <c r="I18" s="57">
        <f t="shared" ref="I18:I20" si="8">G18+H18</f>
        <v>0</v>
      </c>
      <c r="J18" s="195"/>
      <c r="K18" s="195"/>
      <c r="L18" s="195"/>
      <c r="M18" s="195"/>
      <c r="N18" s="195"/>
      <c r="O18" s="195"/>
      <c r="P18" s="57">
        <f>I18+J18+K18+L18+M18+N18+O18</f>
        <v>0</v>
      </c>
      <c r="Q18" s="195"/>
      <c r="R18" s="195"/>
      <c r="S18" s="195"/>
      <c r="T18" s="195"/>
      <c r="U18" s="195"/>
      <c r="V18" s="57">
        <f>Q18+R18+S18+T18+U18</f>
        <v>0</v>
      </c>
      <c r="W18" s="195"/>
      <c r="X18" s="195"/>
      <c r="Y18" s="195"/>
      <c r="Z18" s="57">
        <f>W18+X18+Y18</f>
        <v>0</v>
      </c>
      <c r="AA18" s="195"/>
      <c r="AB18" s="195"/>
      <c r="AC18" s="195"/>
      <c r="AD18" s="195"/>
      <c r="AE18" s="195"/>
      <c r="AF18" s="57">
        <f>AA18+AB18+AC18+AD18+AE18</f>
        <v>0</v>
      </c>
      <c r="AG18" s="195"/>
      <c r="AH18" s="195"/>
      <c r="AI18" s="195"/>
      <c r="AJ18" s="195"/>
      <c r="AK18" s="195"/>
      <c r="AL18" s="195"/>
      <c r="AM18" s="57">
        <f>AG18+AH18+AI18+AJ18+AK18+AL18</f>
        <v>0</v>
      </c>
      <c r="AN18" s="57">
        <f>V18+Z18+AF18+AM18</f>
        <v>0</v>
      </c>
      <c r="AO18" s="65"/>
      <c r="AP18" s="65"/>
      <c r="AR18" s="221"/>
    </row>
    <row r="19" spans="2:44" ht="15.6" customHeight="1" x14ac:dyDescent="0.3">
      <c r="B19" s="13">
        <f t="shared" si="4"/>
        <v>110</v>
      </c>
      <c r="C19" s="295"/>
      <c r="D19" s="243"/>
      <c r="E19" s="100" t="s">
        <v>262</v>
      </c>
      <c r="F19" s="201"/>
      <c r="G19" s="195"/>
      <c r="H19" s="195"/>
      <c r="I19" s="57">
        <f t="shared" si="8"/>
        <v>0</v>
      </c>
      <c r="J19" s="195"/>
      <c r="K19" s="195"/>
      <c r="L19" s="195"/>
      <c r="M19" s="195"/>
      <c r="N19" s="195"/>
      <c r="O19" s="195"/>
      <c r="P19" s="57">
        <f>I19+J19+K19+L19+M19+N19+O19</f>
        <v>0</v>
      </c>
      <c r="Q19" s="195"/>
      <c r="R19" s="195"/>
      <c r="S19" s="195"/>
      <c r="T19" s="195"/>
      <c r="U19" s="195"/>
      <c r="V19" s="57">
        <f>Q19+R19+S19+T19+U19</f>
        <v>0</v>
      </c>
      <c r="W19" s="195"/>
      <c r="X19" s="195"/>
      <c r="Y19" s="195"/>
      <c r="Z19" s="57">
        <f>W19+X19+Y19</f>
        <v>0</v>
      </c>
      <c r="AA19" s="195"/>
      <c r="AB19" s="195"/>
      <c r="AC19" s="195"/>
      <c r="AD19" s="195"/>
      <c r="AE19" s="195"/>
      <c r="AF19" s="57">
        <f>AA19+AB19+AC19+AD19+AE19</f>
        <v>0</v>
      </c>
      <c r="AG19" s="195"/>
      <c r="AH19" s="195"/>
      <c r="AI19" s="195"/>
      <c r="AJ19" s="195"/>
      <c r="AK19" s="195"/>
      <c r="AL19" s="195"/>
      <c r="AM19" s="57">
        <f>AG19+AH19+AI19+AJ19+AK19+AL19</f>
        <v>0</v>
      </c>
      <c r="AN19" s="57">
        <f>V19+Z19+AF19+AM19</f>
        <v>0</v>
      </c>
      <c r="AO19" s="65"/>
      <c r="AP19" s="57">
        <f>F19+P19+AN19</f>
        <v>0</v>
      </c>
      <c r="AR19" s="221"/>
    </row>
    <row r="20" spans="2:44" ht="15.6" customHeight="1" x14ac:dyDescent="0.3">
      <c r="B20" s="13">
        <f t="shared" si="4"/>
        <v>120</v>
      </c>
      <c r="C20" s="295"/>
      <c r="D20" s="243"/>
      <c r="E20" s="100" t="s">
        <v>729</v>
      </c>
      <c r="F20" s="201"/>
      <c r="G20" s="195"/>
      <c r="H20" s="195"/>
      <c r="I20" s="57">
        <f t="shared" si="8"/>
        <v>0</v>
      </c>
      <c r="J20" s="195"/>
      <c r="K20" s="195"/>
      <c r="L20" s="195"/>
      <c r="M20" s="195"/>
      <c r="N20" s="195"/>
      <c r="O20" s="195"/>
      <c r="P20" s="57">
        <f>I20+J20+K20+L20+M20+N20+O20</f>
        <v>0</v>
      </c>
      <c r="Q20" s="195"/>
      <c r="R20" s="195"/>
      <c r="S20" s="195"/>
      <c r="T20" s="195"/>
      <c r="U20" s="195"/>
      <c r="V20" s="57">
        <f>Q20+R20+S20+T20+U20</f>
        <v>0</v>
      </c>
      <c r="W20" s="195"/>
      <c r="X20" s="195"/>
      <c r="Y20" s="195"/>
      <c r="Z20" s="57">
        <f>W20+X20+Y20</f>
        <v>0</v>
      </c>
      <c r="AA20" s="195"/>
      <c r="AB20" s="195"/>
      <c r="AC20" s="195"/>
      <c r="AD20" s="195"/>
      <c r="AE20" s="195"/>
      <c r="AF20" s="57">
        <f>AA20+AB20+AC20+AD20+AE20</f>
        <v>0</v>
      </c>
      <c r="AG20" s="195"/>
      <c r="AH20" s="195"/>
      <c r="AI20" s="195"/>
      <c r="AJ20" s="195"/>
      <c r="AK20" s="195"/>
      <c r="AL20" s="195"/>
      <c r="AM20" s="57">
        <f>AG20+AH20+AI20+AJ20+AK20+AL20</f>
        <v>0</v>
      </c>
      <c r="AN20" s="57">
        <f>V20+Z20+AF20+AM20</f>
        <v>0</v>
      </c>
      <c r="AO20" s="65"/>
      <c r="AP20" s="57">
        <f>F20+P20+AN20</f>
        <v>0</v>
      </c>
      <c r="AR20" s="221"/>
    </row>
    <row r="21" spans="2:44" ht="15.6" customHeight="1" x14ac:dyDescent="0.3">
      <c r="B21" s="13">
        <f t="shared" si="4"/>
        <v>130</v>
      </c>
      <c r="C21" s="295"/>
      <c r="D21" s="243"/>
      <c r="E21" s="100" t="s">
        <v>120</v>
      </c>
      <c r="F21" s="104"/>
      <c r="G21" s="214" t="s">
        <v>747</v>
      </c>
      <c r="H21" s="214" t="s">
        <v>747</v>
      </c>
      <c r="I21" s="106"/>
      <c r="J21" s="214" t="s">
        <v>747</v>
      </c>
      <c r="K21" s="214" t="s">
        <v>747</v>
      </c>
      <c r="L21" s="214" t="s">
        <v>747</v>
      </c>
      <c r="M21" s="214" t="s">
        <v>747</v>
      </c>
      <c r="N21" s="214" t="s">
        <v>747</v>
      </c>
      <c r="O21" s="214" t="s">
        <v>747</v>
      </c>
      <c r="P21" s="65"/>
      <c r="Q21" s="214" t="s">
        <v>747</v>
      </c>
      <c r="R21" s="214" t="s">
        <v>747</v>
      </c>
      <c r="S21" s="214" t="s">
        <v>747</v>
      </c>
      <c r="T21" s="214" t="s">
        <v>747</v>
      </c>
      <c r="U21" s="214" t="s">
        <v>747</v>
      </c>
      <c r="V21" s="65"/>
      <c r="W21" s="214" t="s">
        <v>747</v>
      </c>
      <c r="X21" s="214" t="s">
        <v>747</v>
      </c>
      <c r="Y21" s="214" t="s">
        <v>747</v>
      </c>
      <c r="Z21" s="65"/>
      <c r="AA21" s="214" t="s">
        <v>747</v>
      </c>
      <c r="AB21" s="214" t="s">
        <v>747</v>
      </c>
      <c r="AC21" s="214" t="s">
        <v>747</v>
      </c>
      <c r="AD21" s="214" t="s">
        <v>747</v>
      </c>
      <c r="AE21" s="214" t="s">
        <v>747</v>
      </c>
      <c r="AF21" s="65"/>
      <c r="AG21" s="214" t="s">
        <v>747</v>
      </c>
      <c r="AH21" s="214" t="s">
        <v>747</v>
      </c>
      <c r="AI21" s="214" t="s">
        <v>747</v>
      </c>
      <c r="AJ21" s="214" t="s">
        <v>747</v>
      </c>
      <c r="AK21" s="214" t="s">
        <v>747</v>
      </c>
      <c r="AL21" s="214" t="s">
        <v>747</v>
      </c>
      <c r="AM21" s="65"/>
      <c r="AN21" s="65"/>
      <c r="AO21" s="65"/>
      <c r="AP21" s="214" t="s">
        <v>747</v>
      </c>
      <c r="AR21" s="221"/>
    </row>
    <row r="22" spans="2:44" ht="15.6" customHeight="1" x14ac:dyDescent="0.3">
      <c r="B22" s="13">
        <f t="shared" si="4"/>
        <v>140</v>
      </c>
      <c r="C22" s="295"/>
      <c r="D22" s="243" t="s">
        <v>649</v>
      </c>
      <c r="E22" s="100" t="s">
        <v>261</v>
      </c>
      <c r="F22" s="201"/>
      <c r="G22" s="195"/>
      <c r="H22" s="195"/>
      <c r="I22" s="57">
        <f t="shared" ref="I22:I24" si="9">G22+H22</f>
        <v>0</v>
      </c>
      <c r="J22" s="195"/>
      <c r="K22" s="195"/>
      <c r="L22" s="195"/>
      <c r="M22" s="195"/>
      <c r="N22" s="195"/>
      <c r="O22" s="195"/>
      <c r="P22" s="57">
        <f>I22+J22+K22+L22+M22+N22+O22</f>
        <v>0</v>
      </c>
      <c r="Q22" s="195"/>
      <c r="R22" s="195"/>
      <c r="S22" s="195"/>
      <c r="T22" s="195"/>
      <c r="U22" s="195"/>
      <c r="V22" s="57">
        <f>Q22+R22+S22+T22+U22</f>
        <v>0</v>
      </c>
      <c r="W22" s="195"/>
      <c r="X22" s="195"/>
      <c r="Y22" s="195"/>
      <c r="Z22" s="57">
        <f>W22+X22+Y22</f>
        <v>0</v>
      </c>
      <c r="AA22" s="195"/>
      <c r="AB22" s="195"/>
      <c r="AC22" s="195"/>
      <c r="AD22" s="195"/>
      <c r="AE22" s="195"/>
      <c r="AF22" s="57">
        <f>AA22+AB22+AC22+AD22+AE22</f>
        <v>0</v>
      </c>
      <c r="AG22" s="195"/>
      <c r="AH22" s="195"/>
      <c r="AI22" s="195"/>
      <c r="AJ22" s="195"/>
      <c r="AK22" s="195"/>
      <c r="AL22" s="195"/>
      <c r="AM22" s="57">
        <f>AG22+AH22+AI22+AJ22+AK22+AL22</f>
        <v>0</v>
      </c>
      <c r="AN22" s="57">
        <f>V22+Z22+AF22+AM22</f>
        <v>0</v>
      </c>
      <c r="AO22" s="65"/>
      <c r="AP22" s="65"/>
      <c r="AR22" s="221"/>
    </row>
    <row r="23" spans="2:44" ht="15.6" customHeight="1" x14ac:dyDescent="0.3">
      <c r="B23" s="13">
        <f t="shared" si="4"/>
        <v>150</v>
      </c>
      <c r="C23" s="295"/>
      <c r="D23" s="243"/>
      <c r="E23" s="100" t="s">
        <v>262</v>
      </c>
      <c r="F23" s="201"/>
      <c r="G23" s="195"/>
      <c r="H23" s="195"/>
      <c r="I23" s="57">
        <f t="shared" si="9"/>
        <v>0</v>
      </c>
      <c r="J23" s="195"/>
      <c r="K23" s="195"/>
      <c r="L23" s="195"/>
      <c r="M23" s="195"/>
      <c r="N23" s="195"/>
      <c r="O23" s="195"/>
      <c r="P23" s="57">
        <f>I23+J23+K23+L23+M23+N23+O23</f>
        <v>0</v>
      </c>
      <c r="Q23" s="195"/>
      <c r="R23" s="195"/>
      <c r="S23" s="195"/>
      <c r="T23" s="195"/>
      <c r="U23" s="195"/>
      <c r="V23" s="57">
        <f>Q23+R23+S23+T23+U23</f>
        <v>0</v>
      </c>
      <c r="W23" s="195"/>
      <c r="X23" s="195"/>
      <c r="Y23" s="195"/>
      <c r="Z23" s="57">
        <f>W23+X23+Y23</f>
        <v>0</v>
      </c>
      <c r="AA23" s="195"/>
      <c r="AB23" s="195"/>
      <c r="AC23" s="195"/>
      <c r="AD23" s="195"/>
      <c r="AE23" s="195"/>
      <c r="AF23" s="57">
        <f>AA23+AB23+AC23+AD23+AE23</f>
        <v>0</v>
      </c>
      <c r="AG23" s="195"/>
      <c r="AH23" s="195"/>
      <c r="AI23" s="195"/>
      <c r="AJ23" s="195"/>
      <c r="AK23" s="195"/>
      <c r="AL23" s="195"/>
      <c r="AM23" s="57">
        <f>AG23+AH23+AI23+AJ23+AK23+AL23</f>
        <v>0</v>
      </c>
      <c r="AN23" s="57">
        <f>V23+Z23+AF23+AM23</f>
        <v>0</v>
      </c>
      <c r="AO23" s="65"/>
      <c r="AP23" s="57">
        <f>F23+P23+AN23</f>
        <v>0</v>
      </c>
      <c r="AR23" s="221"/>
    </row>
    <row r="24" spans="2:44" ht="15.6" customHeight="1" x14ac:dyDescent="0.3">
      <c r="B24" s="13">
        <f t="shared" si="4"/>
        <v>160</v>
      </c>
      <c r="C24" s="295"/>
      <c r="D24" s="243"/>
      <c r="E24" s="100" t="s">
        <v>729</v>
      </c>
      <c r="F24" s="201"/>
      <c r="G24" s="195"/>
      <c r="H24" s="195"/>
      <c r="I24" s="57">
        <f t="shared" si="9"/>
        <v>0</v>
      </c>
      <c r="J24" s="195"/>
      <c r="K24" s="195"/>
      <c r="L24" s="195"/>
      <c r="M24" s="195"/>
      <c r="N24" s="195"/>
      <c r="O24" s="195"/>
      <c r="P24" s="57">
        <f>I24+J24+K24+L24+M24+N24+O24</f>
        <v>0</v>
      </c>
      <c r="Q24" s="195"/>
      <c r="R24" s="195"/>
      <c r="S24" s="195"/>
      <c r="T24" s="195"/>
      <c r="U24" s="195"/>
      <c r="V24" s="57">
        <f>Q24+R24+S24+T24+U24</f>
        <v>0</v>
      </c>
      <c r="W24" s="195"/>
      <c r="X24" s="195"/>
      <c r="Y24" s="195"/>
      <c r="Z24" s="57">
        <f>W24+X24+Y24</f>
        <v>0</v>
      </c>
      <c r="AA24" s="195"/>
      <c r="AB24" s="195"/>
      <c r="AC24" s="195"/>
      <c r="AD24" s="195"/>
      <c r="AE24" s="195"/>
      <c r="AF24" s="57">
        <f>AA24+AB24+AC24+AD24+AE24</f>
        <v>0</v>
      </c>
      <c r="AG24" s="195"/>
      <c r="AH24" s="195"/>
      <c r="AI24" s="195"/>
      <c r="AJ24" s="195"/>
      <c r="AK24" s="195"/>
      <c r="AL24" s="195"/>
      <c r="AM24" s="57">
        <f>AG24+AH24+AI24+AJ24+AK24+AL24</f>
        <v>0</v>
      </c>
      <c r="AN24" s="57">
        <f>V24+Z24+AF24+AM24</f>
        <v>0</v>
      </c>
      <c r="AO24" s="65"/>
      <c r="AP24" s="57">
        <f>F24+P24+AN24</f>
        <v>0</v>
      </c>
      <c r="AR24" s="221"/>
    </row>
    <row r="25" spans="2:44" ht="15.6" customHeight="1" x14ac:dyDescent="0.3">
      <c r="B25" s="13">
        <f t="shared" si="4"/>
        <v>170</v>
      </c>
      <c r="C25" s="295"/>
      <c r="D25" s="243"/>
      <c r="E25" s="100" t="s">
        <v>120</v>
      </c>
      <c r="F25" s="104"/>
      <c r="G25" s="214" t="s">
        <v>747</v>
      </c>
      <c r="H25" s="214" t="s">
        <v>747</v>
      </c>
      <c r="I25" s="106"/>
      <c r="J25" s="214" t="s">
        <v>747</v>
      </c>
      <c r="K25" s="214" t="s">
        <v>747</v>
      </c>
      <c r="L25" s="214" t="s">
        <v>747</v>
      </c>
      <c r="M25" s="214" t="s">
        <v>747</v>
      </c>
      <c r="N25" s="214" t="s">
        <v>747</v>
      </c>
      <c r="O25" s="214" t="s">
        <v>747</v>
      </c>
      <c r="P25" s="65"/>
      <c r="Q25" s="214" t="s">
        <v>747</v>
      </c>
      <c r="R25" s="214" t="s">
        <v>747</v>
      </c>
      <c r="S25" s="214" t="s">
        <v>747</v>
      </c>
      <c r="T25" s="214" t="s">
        <v>747</v>
      </c>
      <c r="U25" s="214" t="s">
        <v>747</v>
      </c>
      <c r="V25" s="65"/>
      <c r="W25" s="214" t="s">
        <v>747</v>
      </c>
      <c r="X25" s="214" t="s">
        <v>747</v>
      </c>
      <c r="Y25" s="214" t="s">
        <v>747</v>
      </c>
      <c r="Z25" s="65"/>
      <c r="AA25" s="214" t="s">
        <v>747</v>
      </c>
      <c r="AB25" s="214" t="s">
        <v>747</v>
      </c>
      <c r="AC25" s="214" t="s">
        <v>747</v>
      </c>
      <c r="AD25" s="214" t="s">
        <v>747</v>
      </c>
      <c r="AE25" s="214" t="s">
        <v>747</v>
      </c>
      <c r="AF25" s="65"/>
      <c r="AG25" s="214" t="s">
        <v>747</v>
      </c>
      <c r="AH25" s="214" t="s">
        <v>747</v>
      </c>
      <c r="AI25" s="214" t="s">
        <v>747</v>
      </c>
      <c r="AJ25" s="214" t="s">
        <v>747</v>
      </c>
      <c r="AK25" s="214" t="s">
        <v>747</v>
      </c>
      <c r="AL25" s="214" t="s">
        <v>747</v>
      </c>
      <c r="AM25" s="65"/>
      <c r="AN25" s="65"/>
      <c r="AO25" s="65"/>
      <c r="AP25" s="214" t="s">
        <v>747</v>
      </c>
      <c r="AR25" s="221"/>
    </row>
    <row r="26" spans="2:44" ht="15.6" customHeight="1" x14ac:dyDescent="0.3">
      <c r="B26" s="13">
        <f t="shared" si="4"/>
        <v>180</v>
      </c>
      <c r="C26" s="295"/>
      <c r="D26" s="252" t="s">
        <v>644</v>
      </c>
      <c r="E26" s="253"/>
      <c r="F26" s="107"/>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195"/>
      <c r="AR26" s="221"/>
    </row>
    <row r="27" spans="2:44" ht="15.6" customHeight="1" x14ac:dyDescent="0.3">
      <c r="B27" s="13">
        <f t="shared" si="4"/>
        <v>190</v>
      </c>
      <c r="C27" s="296"/>
      <c r="D27" s="267" t="s">
        <v>641</v>
      </c>
      <c r="E27" s="242"/>
      <c r="F27" s="115"/>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202"/>
      <c r="AR27" s="221"/>
    </row>
    <row r="28" spans="2:44" ht="15.6" customHeight="1" x14ac:dyDescent="0.3">
      <c r="B28" s="13">
        <f t="shared" si="4"/>
        <v>200</v>
      </c>
      <c r="C28" s="294" t="s">
        <v>635</v>
      </c>
      <c r="D28" s="250" t="s">
        <v>123</v>
      </c>
      <c r="E28" s="251"/>
      <c r="F28" s="120">
        <f>F31+F34+F37+F41</f>
        <v>0</v>
      </c>
      <c r="G28" s="119">
        <f>G31+G34+G37+G41</f>
        <v>0</v>
      </c>
      <c r="H28" s="119">
        <f>H31+H34+H37+H41</f>
        <v>0</v>
      </c>
      <c r="I28" s="119">
        <f t="shared" ref="I28:I39" si="10">G28+H28</f>
        <v>0</v>
      </c>
      <c r="J28" s="119">
        <f t="shared" ref="J28" si="11">J31+J34+J37+J41</f>
        <v>0</v>
      </c>
      <c r="K28" s="119">
        <f>K31+K34+K37+K41</f>
        <v>0</v>
      </c>
      <c r="L28" s="119">
        <f>L31+L34+L37+L41</f>
        <v>0</v>
      </c>
      <c r="M28" s="119">
        <f>M31+M34+M37+M41</f>
        <v>0</v>
      </c>
      <c r="N28" s="119">
        <f>N31+N34+N37+N41</f>
        <v>0</v>
      </c>
      <c r="O28" s="119">
        <f>O31+O34+O37+O41</f>
        <v>0</v>
      </c>
      <c r="P28" s="119">
        <f>I28+J28+K28+L28+M28+N28+O28</f>
        <v>0</v>
      </c>
      <c r="Q28" s="119">
        <f>Q31+Q34+Q37+Q41</f>
        <v>0</v>
      </c>
      <c r="R28" s="119">
        <f>R31+R34+R37+R41</f>
        <v>0</v>
      </c>
      <c r="S28" s="119">
        <f>S31+S34+S37+S41</f>
        <v>0</v>
      </c>
      <c r="T28" s="119">
        <f>T31+T34+T37+T41</f>
        <v>0</v>
      </c>
      <c r="U28" s="119">
        <f>U31+U34+U37+U41</f>
        <v>0</v>
      </c>
      <c r="V28" s="119">
        <f>Q28+R28+S28+T28+U28</f>
        <v>0</v>
      </c>
      <c r="W28" s="119">
        <f>W31+W34+W37+W41</f>
        <v>0</v>
      </c>
      <c r="X28" s="119">
        <f>X31+X34+X37+X41</f>
        <v>0</v>
      </c>
      <c r="Y28" s="119">
        <f>Y31+Y34+Y37+Y41</f>
        <v>0</v>
      </c>
      <c r="Z28" s="119">
        <f>W28+X28+Y28</f>
        <v>0</v>
      </c>
      <c r="AA28" s="119">
        <f>AA31+AA34+AA37+AA41</f>
        <v>0</v>
      </c>
      <c r="AB28" s="119">
        <f>AB31+AB34+AB37+AB41</f>
        <v>0</v>
      </c>
      <c r="AC28" s="119">
        <f>AC31+AC34+AC37+AC41</f>
        <v>0</v>
      </c>
      <c r="AD28" s="119">
        <f>AD31+AD34+AD37+AD41</f>
        <v>0</v>
      </c>
      <c r="AE28" s="119">
        <f>AE31+AE34+AE37+AE41</f>
        <v>0</v>
      </c>
      <c r="AF28" s="119">
        <f>AA28+AB28+AC28+AD28+AE28</f>
        <v>0</v>
      </c>
      <c r="AG28" s="119">
        <f t="shared" ref="AG28:AL28" si="12">AG31+AG34+AG37+AG41</f>
        <v>0</v>
      </c>
      <c r="AH28" s="119">
        <f t="shared" si="12"/>
        <v>0</v>
      </c>
      <c r="AI28" s="119">
        <f t="shared" si="12"/>
        <v>0</v>
      </c>
      <c r="AJ28" s="119">
        <f t="shared" si="12"/>
        <v>0</v>
      </c>
      <c r="AK28" s="119">
        <f t="shared" si="12"/>
        <v>0</v>
      </c>
      <c r="AL28" s="119">
        <f t="shared" si="12"/>
        <v>0</v>
      </c>
      <c r="AM28" s="119">
        <f>AG28+AH28+AI28+AJ28+AK28+AL28</f>
        <v>0</v>
      </c>
      <c r="AN28" s="119">
        <f>V28+Z28+AF28+AM28</f>
        <v>0</v>
      </c>
      <c r="AO28" s="103"/>
      <c r="AP28" s="103"/>
      <c r="AR28" s="222"/>
    </row>
    <row r="29" spans="2:44" ht="15.6" customHeight="1" x14ac:dyDescent="0.3">
      <c r="B29" s="13">
        <f t="shared" si="4"/>
        <v>210</v>
      </c>
      <c r="C29" s="295"/>
      <c r="D29" s="243" t="s">
        <v>117</v>
      </c>
      <c r="E29" s="246"/>
      <c r="F29" s="104"/>
      <c r="G29" s="195"/>
      <c r="H29" s="195"/>
      <c r="I29" s="57">
        <f t="shared" si="10"/>
        <v>0</v>
      </c>
      <c r="J29" s="195"/>
      <c r="K29" s="195"/>
      <c r="L29" s="195"/>
      <c r="M29" s="19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R29" s="221"/>
    </row>
    <row r="30" spans="2:44" ht="15.6" customHeight="1" x14ac:dyDescent="0.3">
      <c r="B30" s="13">
        <f t="shared" si="4"/>
        <v>220</v>
      </c>
      <c r="C30" s="295"/>
      <c r="D30" s="252" t="s">
        <v>352</v>
      </c>
      <c r="E30" s="253"/>
      <c r="F30" s="105">
        <f>F32+F35+F38+F42</f>
        <v>0</v>
      </c>
      <c r="G30" s="57">
        <f>G32+G35+G38+G42</f>
        <v>0</v>
      </c>
      <c r="H30" s="57">
        <f>H32+H35+H38+H42</f>
        <v>0</v>
      </c>
      <c r="I30" s="57">
        <f t="shared" si="10"/>
        <v>0</v>
      </c>
      <c r="J30" s="57">
        <f t="shared" ref="J30:O30" si="13">J32+J35+J38+J42</f>
        <v>0</v>
      </c>
      <c r="K30" s="57">
        <f t="shared" si="13"/>
        <v>0</v>
      </c>
      <c r="L30" s="57">
        <f t="shared" si="13"/>
        <v>0</v>
      </c>
      <c r="M30" s="57">
        <f t="shared" si="13"/>
        <v>0</v>
      </c>
      <c r="N30" s="57">
        <f t="shared" si="13"/>
        <v>0</v>
      </c>
      <c r="O30" s="57">
        <f t="shared" si="13"/>
        <v>0</v>
      </c>
      <c r="P30" s="57">
        <f>I30+J30+K30+L30+M30+N30+O30</f>
        <v>0</v>
      </c>
      <c r="Q30" s="57">
        <f>Q32+Q35+Q38+Q42</f>
        <v>0</v>
      </c>
      <c r="R30" s="57">
        <f>R32+R35+R38+R42</f>
        <v>0</v>
      </c>
      <c r="S30" s="57">
        <f>S32+S35+S38+S42</f>
        <v>0</v>
      </c>
      <c r="T30" s="57">
        <f>T32+T35+T38+T42</f>
        <v>0</v>
      </c>
      <c r="U30" s="57">
        <f>U32+U35+U38+U42</f>
        <v>0</v>
      </c>
      <c r="V30" s="57">
        <f>Q30+R30+S30+T30+U30</f>
        <v>0</v>
      </c>
      <c r="W30" s="57">
        <f>W32+W35+W38+W42</f>
        <v>0</v>
      </c>
      <c r="X30" s="57">
        <f>X32+X35+X38+X42</f>
        <v>0</v>
      </c>
      <c r="Y30" s="57">
        <f>Y32+Y35+Y38+Y42</f>
        <v>0</v>
      </c>
      <c r="Z30" s="57">
        <f>W30+X30+Y30</f>
        <v>0</v>
      </c>
      <c r="AA30" s="57">
        <f>AA32+AA35+AA38+AA42</f>
        <v>0</v>
      </c>
      <c r="AB30" s="57">
        <f>AB32+AB35+AB38+AB42</f>
        <v>0</v>
      </c>
      <c r="AC30" s="57">
        <f>AC32+AC35+AC38+AC42</f>
        <v>0</v>
      </c>
      <c r="AD30" s="57">
        <f>AD32+AD35+AD38+AD42</f>
        <v>0</v>
      </c>
      <c r="AE30" s="57">
        <f>AE32+AE35+AE38+AE42</f>
        <v>0</v>
      </c>
      <c r="AF30" s="57">
        <f>AA30+AB30+AC30+AD30+AE30</f>
        <v>0</v>
      </c>
      <c r="AG30" s="57">
        <f t="shared" ref="AG30:AL30" si="14">AG32+AG35+AG38+AG42</f>
        <v>0</v>
      </c>
      <c r="AH30" s="57">
        <f t="shared" si="14"/>
        <v>0</v>
      </c>
      <c r="AI30" s="57">
        <f t="shared" si="14"/>
        <v>0</v>
      </c>
      <c r="AJ30" s="57">
        <f t="shared" si="14"/>
        <v>0</v>
      </c>
      <c r="AK30" s="57">
        <f t="shared" si="14"/>
        <v>0</v>
      </c>
      <c r="AL30" s="57">
        <f t="shared" si="14"/>
        <v>0</v>
      </c>
      <c r="AM30" s="57">
        <f>AG30+AH30+AI30+AJ30+AK30+AL30</f>
        <v>0</v>
      </c>
      <c r="AN30" s="57">
        <f>V30+Z30+AF30+AM30</f>
        <v>0</v>
      </c>
      <c r="AO30" s="65"/>
      <c r="AP30" s="57">
        <f>F30+P30+AN30</f>
        <v>0</v>
      </c>
      <c r="AR30" s="222"/>
    </row>
    <row r="31" spans="2:44" ht="15.6" customHeight="1" x14ac:dyDescent="0.3">
      <c r="B31" s="13">
        <f t="shared" si="4"/>
        <v>230</v>
      </c>
      <c r="C31" s="295"/>
      <c r="D31" s="249" t="s">
        <v>119</v>
      </c>
      <c r="E31" s="100" t="s">
        <v>261</v>
      </c>
      <c r="F31" s="201"/>
      <c r="G31" s="195"/>
      <c r="H31" s="195"/>
      <c r="I31" s="57">
        <f t="shared" si="10"/>
        <v>0</v>
      </c>
      <c r="J31" s="195"/>
      <c r="K31" s="195"/>
      <c r="L31" s="195"/>
      <c r="M31" s="195"/>
      <c r="N31" s="195"/>
      <c r="O31" s="195"/>
      <c r="P31" s="57">
        <f>I31+J31+K31+L31+M31+N31+O31</f>
        <v>0</v>
      </c>
      <c r="Q31" s="195"/>
      <c r="R31" s="195"/>
      <c r="S31" s="195"/>
      <c r="T31" s="195"/>
      <c r="U31" s="195"/>
      <c r="V31" s="57">
        <f>Q31+R31+S31+T31+U31</f>
        <v>0</v>
      </c>
      <c r="W31" s="195"/>
      <c r="X31" s="195"/>
      <c r="Y31" s="195"/>
      <c r="Z31" s="57">
        <f>W31+X31+Y31</f>
        <v>0</v>
      </c>
      <c r="AA31" s="195"/>
      <c r="AB31" s="195"/>
      <c r="AC31" s="195"/>
      <c r="AD31" s="195"/>
      <c r="AE31" s="195"/>
      <c r="AF31" s="57">
        <f>AA31+AB31+AC31+AD31+AE31</f>
        <v>0</v>
      </c>
      <c r="AG31" s="195"/>
      <c r="AH31" s="195"/>
      <c r="AI31" s="195"/>
      <c r="AJ31" s="195"/>
      <c r="AK31" s="195"/>
      <c r="AL31" s="195"/>
      <c r="AM31" s="57">
        <f>AG31+AH31+AI31+AJ31+AK31+AL31</f>
        <v>0</v>
      </c>
      <c r="AN31" s="57">
        <f>V31+Z31+AF31+AM31</f>
        <v>0</v>
      </c>
      <c r="AO31" s="65"/>
      <c r="AP31" s="65"/>
      <c r="AR31" s="221"/>
    </row>
    <row r="32" spans="2:44" ht="15.6" customHeight="1" x14ac:dyDescent="0.3">
      <c r="B32" s="13">
        <f t="shared" si="4"/>
        <v>240</v>
      </c>
      <c r="C32" s="295"/>
      <c r="D32" s="249"/>
      <c r="E32" s="101" t="s">
        <v>263</v>
      </c>
      <c r="F32" s="201"/>
      <c r="G32" s="195"/>
      <c r="H32" s="195"/>
      <c r="I32" s="57">
        <f t="shared" si="10"/>
        <v>0</v>
      </c>
      <c r="J32" s="195"/>
      <c r="K32" s="195"/>
      <c r="L32" s="195"/>
      <c r="M32" s="195"/>
      <c r="N32" s="195"/>
      <c r="O32" s="195"/>
      <c r="P32" s="57">
        <f>I32+J32+K32+L32+M32+N32+O32</f>
        <v>0</v>
      </c>
      <c r="Q32" s="195"/>
      <c r="R32" s="195"/>
      <c r="S32" s="195"/>
      <c r="T32" s="195"/>
      <c r="U32" s="195"/>
      <c r="V32" s="57">
        <f>Q32+R32+S32+T32+U32</f>
        <v>0</v>
      </c>
      <c r="W32" s="195"/>
      <c r="X32" s="195"/>
      <c r="Y32" s="195"/>
      <c r="Z32" s="57">
        <f>W32+X32+Y32</f>
        <v>0</v>
      </c>
      <c r="AA32" s="195"/>
      <c r="AB32" s="195"/>
      <c r="AC32" s="195"/>
      <c r="AD32" s="195"/>
      <c r="AE32" s="195"/>
      <c r="AF32" s="57">
        <f>AA32+AB32+AC32+AD32+AE32</f>
        <v>0</v>
      </c>
      <c r="AG32" s="195"/>
      <c r="AH32" s="195"/>
      <c r="AI32" s="195"/>
      <c r="AJ32" s="195"/>
      <c r="AK32" s="195"/>
      <c r="AL32" s="195"/>
      <c r="AM32" s="57">
        <f>AG32+AH32+AI32+AJ32+AK32+AL32</f>
        <v>0</v>
      </c>
      <c r="AN32" s="57">
        <f>V32+Z32+AF32+AM32</f>
        <v>0</v>
      </c>
      <c r="AO32" s="65"/>
      <c r="AP32" s="57">
        <f>F32+P32+AN32</f>
        <v>0</v>
      </c>
      <c r="AR32" s="221"/>
    </row>
    <row r="33" spans="2:44" ht="15.6" customHeight="1" x14ac:dyDescent="0.3">
      <c r="B33" s="13">
        <f t="shared" si="4"/>
        <v>250</v>
      </c>
      <c r="C33" s="295"/>
      <c r="D33" s="249"/>
      <c r="E33" s="101" t="s">
        <v>120</v>
      </c>
      <c r="F33" s="104"/>
      <c r="G33" s="214" t="s">
        <v>747</v>
      </c>
      <c r="H33" s="214" t="s">
        <v>747</v>
      </c>
      <c r="I33" s="106"/>
      <c r="J33" s="214" t="s">
        <v>747</v>
      </c>
      <c r="K33" s="214" t="s">
        <v>747</v>
      </c>
      <c r="L33" s="214" t="s">
        <v>747</v>
      </c>
      <c r="M33" s="214" t="s">
        <v>747</v>
      </c>
      <c r="N33" s="214" t="s">
        <v>747</v>
      </c>
      <c r="O33" s="214" t="s">
        <v>747</v>
      </c>
      <c r="P33" s="65"/>
      <c r="Q33" s="214" t="s">
        <v>747</v>
      </c>
      <c r="R33" s="214" t="s">
        <v>747</v>
      </c>
      <c r="S33" s="214" t="s">
        <v>747</v>
      </c>
      <c r="T33" s="214" t="s">
        <v>747</v>
      </c>
      <c r="U33" s="214" t="s">
        <v>747</v>
      </c>
      <c r="V33" s="65"/>
      <c r="W33" s="214" t="s">
        <v>747</v>
      </c>
      <c r="X33" s="214" t="s">
        <v>747</v>
      </c>
      <c r="Y33" s="214" t="s">
        <v>747</v>
      </c>
      <c r="Z33" s="65"/>
      <c r="AA33" s="214" t="s">
        <v>747</v>
      </c>
      <c r="AB33" s="214" t="s">
        <v>747</v>
      </c>
      <c r="AC33" s="214" t="s">
        <v>747</v>
      </c>
      <c r="AD33" s="214" t="s">
        <v>747</v>
      </c>
      <c r="AE33" s="214" t="s">
        <v>747</v>
      </c>
      <c r="AF33" s="65"/>
      <c r="AG33" s="214" t="s">
        <v>747</v>
      </c>
      <c r="AH33" s="214" t="s">
        <v>747</v>
      </c>
      <c r="AI33" s="214" t="s">
        <v>747</v>
      </c>
      <c r="AJ33" s="214" t="s">
        <v>747</v>
      </c>
      <c r="AK33" s="214" t="s">
        <v>747</v>
      </c>
      <c r="AL33" s="214" t="s">
        <v>747</v>
      </c>
      <c r="AM33" s="65"/>
      <c r="AN33" s="65"/>
      <c r="AO33" s="65"/>
      <c r="AP33" s="214" t="s">
        <v>747</v>
      </c>
      <c r="AR33" s="221"/>
    </row>
    <row r="34" spans="2:44" ht="15.6" customHeight="1" x14ac:dyDescent="0.3">
      <c r="B34" s="13">
        <f t="shared" si="4"/>
        <v>260</v>
      </c>
      <c r="C34" s="295"/>
      <c r="D34" s="249" t="s">
        <v>121</v>
      </c>
      <c r="E34" s="100" t="s">
        <v>261</v>
      </c>
      <c r="F34" s="201"/>
      <c r="G34" s="195"/>
      <c r="H34" s="195"/>
      <c r="I34" s="57">
        <f t="shared" si="10"/>
        <v>0</v>
      </c>
      <c r="J34" s="195"/>
      <c r="K34" s="195"/>
      <c r="L34" s="195"/>
      <c r="M34" s="195"/>
      <c r="N34" s="195"/>
      <c r="O34" s="195"/>
      <c r="P34" s="57">
        <f>I34+J34+K34+L34+M34+N34+O34</f>
        <v>0</v>
      </c>
      <c r="Q34" s="195"/>
      <c r="R34" s="195"/>
      <c r="S34" s="195"/>
      <c r="T34" s="195"/>
      <c r="U34" s="195"/>
      <c r="V34" s="57">
        <f>Q34+R34+S34+T34+U34</f>
        <v>0</v>
      </c>
      <c r="W34" s="195"/>
      <c r="X34" s="195"/>
      <c r="Y34" s="195"/>
      <c r="Z34" s="57">
        <f>W34+X34+Y34</f>
        <v>0</v>
      </c>
      <c r="AA34" s="195"/>
      <c r="AB34" s="195"/>
      <c r="AC34" s="195"/>
      <c r="AD34" s="195"/>
      <c r="AE34" s="195"/>
      <c r="AF34" s="57">
        <f>AA34+AB34+AC34+AD34+AE34</f>
        <v>0</v>
      </c>
      <c r="AG34" s="195"/>
      <c r="AH34" s="195"/>
      <c r="AI34" s="195"/>
      <c r="AJ34" s="195"/>
      <c r="AK34" s="195"/>
      <c r="AL34" s="195"/>
      <c r="AM34" s="57">
        <f>AG34+AH34+AI34+AJ34+AK34+AL34</f>
        <v>0</v>
      </c>
      <c r="AN34" s="57">
        <f>V34+Z34+AF34+AM34</f>
        <v>0</v>
      </c>
      <c r="AO34" s="65"/>
      <c r="AP34" s="65"/>
      <c r="AR34" s="221"/>
    </row>
    <row r="35" spans="2:44" ht="15.6" customHeight="1" x14ac:dyDescent="0.3">
      <c r="B35" s="13">
        <f t="shared" si="4"/>
        <v>270</v>
      </c>
      <c r="C35" s="295"/>
      <c r="D35" s="249"/>
      <c r="E35" s="101" t="s">
        <v>263</v>
      </c>
      <c r="F35" s="201"/>
      <c r="G35" s="195"/>
      <c r="H35" s="195"/>
      <c r="I35" s="57">
        <f t="shared" si="10"/>
        <v>0</v>
      </c>
      <c r="J35" s="195"/>
      <c r="K35" s="195"/>
      <c r="L35" s="195"/>
      <c r="M35" s="195"/>
      <c r="N35" s="195"/>
      <c r="O35" s="195"/>
      <c r="P35" s="57">
        <f>I35+J35+K35+L35+M35+N35+O35</f>
        <v>0</v>
      </c>
      <c r="Q35" s="195"/>
      <c r="R35" s="195"/>
      <c r="S35" s="195"/>
      <c r="T35" s="195"/>
      <c r="U35" s="195"/>
      <c r="V35" s="57">
        <f>Q35+R35+S35+T35+U35</f>
        <v>0</v>
      </c>
      <c r="W35" s="195"/>
      <c r="X35" s="195"/>
      <c r="Y35" s="195"/>
      <c r="Z35" s="57">
        <f>W35+X35+Y35</f>
        <v>0</v>
      </c>
      <c r="AA35" s="195"/>
      <c r="AB35" s="195"/>
      <c r="AC35" s="195"/>
      <c r="AD35" s="195"/>
      <c r="AE35" s="195"/>
      <c r="AF35" s="57">
        <f>AA35+AB35+AC35+AD35+AE35</f>
        <v>0</v>
      </c>
      <c r="AG35" s="195"/>
      <c r="AH35" s="195"/>
      <c r="AI35" s="195"/>
      <c r="AJ35" s="195"/>
      <c r="AK35" s="195"/>
      <c r="AL35" s="195"/>
      <c r="AM35" s="57">
        <f>AG35+AH35+AI35+AJ35+AK35+AL35</f>
        <v>0</v>
      </c>
      <c r="AN35" s="57">
        <f>V35+Z35+AF35+AM35</f>
        <v>0</v>
      </c>
      <c r="AO35" s="65"/>
      <c r="AP35" s="57">
        <f>F35+P35+AN35</f>
        <v>0</v>
      </c>
      <c r="AR35" s="221"/>
    </row>
    <row r="36" spans="2:44" ht="15.6" customHeight="1" x14ac:dyDescent="0.3">
      <c r="B36" s="13">
        <f t="shared" si="4"/>
        <v>280</v>
      </c>
      <c r="C36" s="295"/>
      <c r="D36" s="249"/>
      <c r="E36" s="101" t="s">
        <v>120</v>
      </c>
      <c r="F36" s="104"/>
      <c r="G36" s="214" t="s">
        <v>747</v>
      </c>
      <c r="H36" s="214" t="s">
        <v>747</v>
      </c>
      <c r="I36" s="106"/>
      <c r="J36" s="214" t="s">
        <v>747</v>
      </c>
      <c r="K36" s="214" t="s">
        <v>747</v>
      </c>
      <c r="L36" s="214" t="s">
        <v>747</v>
      </c>
      <c r="M36" s="214" t="s">
        <v>747</v>
      </c>
      <c r="N36" s="214" t="s">
        <v>747</v>
      </c>
      <c r="O36" s="214" t="s">
        <v>747</v>
      </c>
      <c r="P36" s="65"/>
      <c r="Q36" s="214" t="s">
        <v>747</v>
      </c>
      <c r="R36" s="214" t="s">
        <v>747</v>
      </c>
      <c r="S36" s="214" t="s">
        <v>747</v>
      </c>
      <c r="T36" s="214" t="s">
        <v>747</v>
      </c>
      <c r="U36" s="214" t="s">
        <v>747</v>
      </c>
      <c r="V36" s="65"/>
      <c r="W36" s="214" t="s">
        <v>747</v>
      </c>
      <c r="X36" s="214" t="s">
        <v>747</v>
      </c>
      <c r="Y36" s="214" t="s">
        <v>747</v>
      </c>
      <c r="Z36" s="65"/>
      <c r="AA36" s="214" t="s">
        <v>747</v>
      </c>
      <c r="AB36" s="214" t="s">
        <v>747</v>
      </c>
      <c r="AC36" s="214" t="s">
        <v>747</v>
      </c>
      <c r="AD36" s="214" t="s">
        <v>747</v>
      </c>
      <c r="AE36" s="214" t="s">
        <v>747</v>
      </c>
      <c r="AF36" s="65"/>
      <c r="AG36" s="214" t="s">
        <v>747</v>
      </c>
      <c r="AH36" s="214" t="s">
        <v>747</v>
      </c>
      <c r="AI36" s="214" t="s">
        <v>747</v>
      </c>
      <c r="AJ36" s="214" t="s">
        <v>747</v>
      </c>
      <c r="AK36" s="214" t="s">
        <v>747</v>
      </c>
      <c r="AL36" s="214" t="s">
        <v>747</v>
      </c>
      <c r="AM36" s="65"/>
      <c r="AN36" s="65"/>
      <c r="AO36" s="65"/>
      <c r="AP36" s="214" t="s">
        <v>747</v>
      </c>
      <c r="AR36" s="221"/>
    </row>
    <row r="37" spans="2:44" ht="15.6" customHeight="1" x14ac:dyDescent="0.3">
      <c r="B37" s="13">
        <f t="shared" si="4"/>
        <v>290</v>
      </c>
      <c r="C37" s="295"/>
      <c r="D37" s="249" t="s">
        <v>122</v>
      </c>
      <c r="E37" s="100" t="s">
        <v>261</v>
      </c>
      <c r="F37" s="201"/>
      <c r="G37" s="195"/>
      <c r="H37" s="195"/>
      <c r="I37" s="57">
        <f t="shared" si="10"/>
        <v>0</v>
      </c>
      <c r="J37" s="195"/>
      <c r="K37" s="195"/>
      <c r="L37" s="195"/>
      <c r="M37" s="195"/>
      <c r="N37" s="195"/>
      <c r="O37" s="195"/>
      <c r="P37" s="57">
        <f>I37+J37+K37+L37+M37+N37+O37</f>
        <v>0</v>
      </c>
      <c r="Q37" s="195"/>
      <c r="R37" s="195"/>
      <c r="S37" s="195"/>
      <c r="T37" s="195"/>
      <c r="U37" s="195"/>
      <c r="V37" s="57">
        <f>Q37+R37+S37+T37+U37</f>
        <v>0</v>
      </c>
      <c r="W37" s="195"/>
      <c r="X37" s="195"/>
      <c r="Y37" s="195"/>
      <c r="Z37" s="57">
        <f>W37+X37+Y37</f>
        <v>0</v>
      </c>
      <c r="AA37" s="195"/>
      <c r="AB37" s="195"/>
      <c r="AC37" s="195"/>
      <c r="AD37" s="195"/>
      <c r="AE37" s="195"/>
      <c r="AF37" s="57">
        <f>AA37+AB37+AC37+AD37+AE37</f>
        <v>0</v>
      </c>
      <c r="AG37" s="195"/>
      <c r="AH37" s="195"/>
      <c r="AI37" s="195"/>
      <c r="AJ37" s="195"/>
      <c r="AK37" s="195"/>
      <c r="AL37" s="195"/>
      <c r="AM37" s="57">
        <f>AG37+AH37+AI37+AJ37+AK37+AL37</f>
        <v>0</v>
      </c>
      <c r="AN37" s="57">
        <f>V37+Z37+AF37+AM37</f>
        <v>0</v>
      </c>
      <c r="AO37" s="65"/>
      <c r="AP37" s="65"/>
      <c r="AR37" s="221"/>
    </row>
    <row r="38" spans="2:44" ht="15.6" customHeight="1" x14ac:dyDescent="0.3">
      <c r="B38" s="13">
        <f t="shared" si="4"/>
        <v>300</v>
      </c>
      <c r="C38" s="295"/>
      <c r="D38" s="249"/>
      <c r="E38" s="101" t="s">
        <v>263</v>
      </c>
      <c r="F38" s="201"/>
      <c r="G38" s="195"/>
      <c r="H38" s="195"/>
      <c r="I38" s="57">
        <f t="shared" si="10"/>
        <v>0</v>
      </c>
      <c r="J38" s="195"/>
      <c r="K38" s="195"/>
      <c r="L38" s="195"/>
      <c r="M38" s="195"/>
      <c r="N38" s="195"/>
      <c r="O38" s="195"/>
      <c r="P38" s="57">
        <f>I38+J38+K38+L38+M38+N38+O38</f>
        <v>0</v>
      </c>
      <c r="Q38" s="195"/>
      <c r="R38" s="195"/>
      <c r="S38" s="195"/>
      <c r="T38" s="195"/>
      <c r="U38" s="195"/>
      <c r="V38" s="57">
        <f>Q38+R38+S38+T38+U38</f>
        <v>0</v>
      </c>
      <c r="W38" s="195"/>
      <c r="X38" s="195"/>
      <c r="Y38" s="195"/>
      <c r="Z38" s="57">
        <f>W38+X38+Y38</f>
        <v>0</v>
      </c>
      <c r="AA38" s="195"/>
      <c r="AB38" s="195"/>
      <c r="AC38" s="195"/>
      <c r="AD38" s="195"/>
      <c r="AE38" s="195"/>
      <c r="AF38" s="57">
        <f>AA38+AB38+AC38+AD38+AE38</f>
        <v>0</v>
      </c>
      <c r="AG38" s="195"/>
      <c r="AH38" s="195"/>
      <c r="AI38" s="195"/>
      <c r="AJ38" s="195"/>
      <c r="AK38" s="195"/>
      <c r="AL38" s="195"/>
      <c r="AM38" s="57">
        <f>AG38+AH38+AI38+AJ38+AK38+AL38</f>
        <v>0</v>
      </c>
      <c r="AN38" s="57">
        <f>V38+Z38+AF38+AM38</f>
        <v>0</v>
      </c>
      <c r="AO38" s="65"/>
      <c r="AP38" s="57">
        <f>F38+P38+AN38</f>
        <v>0</v>
      </c>
      <c r="AR38" s="221"/>
    </row>
    <row r="39" spans="2:44" ht="15.6" customHeight="1" x14ac:dyDescent="0.3">
      <c r="B39" s="13">
        <f t="shared" si="4"/>
        <v>310</v>
      </c>
      <c r="C39" s="295"/>
      <c r="D39" s="249"/>
      <c r="E39" s="101" t="s">
        <v>729</v>
      </c>
      <c r="F39" s="201"/>
      <c r="G39" s="195"/>
      <c r="H39" s="195"/>
      <c r="I39" s="57">
        <f t="shared" si="10"/>
        <v>0</v>
      </c>
      <c r="J39" s="195"/>
      <c r="K39" s="195"/>
      <c r="L39" s="195"/>
      <c r="M39" s="195"/>
      <c r="N39" s="195"/>
      <c r="O39" s="195"/>
      <c r="P39" s="57">
        <f>I39+J39+K39+L39+M39+N39+O39</f>
        <v>0</v>
      </c>
      <c r="Q39" s="195"/>
      <c r="R39" s="195"/>
      <c r="S39" s="195"/>
      <c r="T39" s="195"/>
      <c r="U39" s="195"/>
      <c r="V39" s="57">
        <f>Q39+R39+S39+T39+U39</f>
        <v>0</v>
      </c>
      <c r="W39" s="195"/>
      <c r="X39" s="195"/>
      <c r="Y39" s="195"/>
      <c r="Z39" s="57">
        <f>W39+X39+Y39</f>
        <v>0</v>
      </c>
      <c r="AA39" s="195"/>
      <c r="AB39" s="195"/>
      <c r="AC39" s="195"/>
      <c r="AD39" s="195"/>
      <c r="AE39" s="195"/>
      <c r="AF39" s="57">
        <f>AA39+AB39+AC39+AD39+AE39</f>
        <v>0</v>
      </c>
      <c r="AG39" s="195"/>
      <c r="AH39" s="195"/>
      <c r="AI39" s="195"/>
      <c r="AJ39" s="195"/>
      <c r="AK39" s="195"/>
      <c r="AL39" s="195"/>
      <c r="AM39" s="57">
        <f>AG39+AH39+AI39+AJ39+AK39+AL39</f>
        <v>0</v>
      </c>
      <c r="AN39" s="57">
        <f>V39+Z39+AF39+AM39</f>
        <v>0</v>
      </c>
      <c r="AO39" s="65"/>
      <c r="AP39" s="57">
        <f>F39+P39+AN39</f>
        <v>0</v>
      </c>
      <c r="AR39" s="221"/>
    </row>
    <row r="40" spans="2:44" ht="15.6" customHeight="1" x14ac:dyDescent="0.3">
      <c r="B40" s="13">
        <f t="shared" si="4"/>
        <v>320</v>
      </c>
      <c r="C40" s="295"/>
      <c r="D40" s="249"/>
      <c r="E40" s="101" t="s">
        <v>120</v>
      </c>
      <c r="F40" s="104"/>
      <c r="G40" s="214" t="s">
        <v>747</v>
      </c>
      <c r="H40" s="214" t="s">
        <v>747</v>
      </c>
      <c r="I40" s="106"/>
      <c r="J40" s="214" t="s">
        <v>747</v>
      </c>
      <c r="K40" s="214" t="s">
        <v>747</v>
      </c>
      <c r="L40" s="214" t="s">
        <v>747</v>
      </c>
      <c r="M40" s="214" t="s">
        <v>747</v>
      </c>
      <c r="N40" s="214" t="s">
        <v>747</v>
      </c>
      <c r="O40" s="214" t="s">
        <v>747</v>
      </c>
      <c r="P40" s="65"/>
      <c r="Q40" s="214" t="s">
        <v>747</v>
      </c>
      <c r="R40" s="214" t="s">
        <v>747</v>
      </c>
      <c r="S40" s="214" t="s">
        <v>747</v>
      </c>
      <c r="T40" s="214" t="s">
        <v>747</v>
      </c>
      <c r="U40" s="214" t="s">
        <v>747</v>
      </c>
      <c r="V40" s="65"/>
      <c r="W40" s="214" t="s">
        <v>747</v>
      </c>
      <c r="X40" s="214" t="s">
        <v>747</v>
      </c>
      <c r="Y40" s="214" t="s">
        <v>747</v>
      </c>
      <c r="Z40" s="65"/>
      <c r="AA40" s="214" t="s">
        <v>747</v>
      </c>
      <c r="AB40" s="214" t="s">
        <v>747</v>
      </c>
      <c r="AC40" s="214" t="s">
        <v>747</v>
      </c>
      <c r="AD40" s="214" t="s">
        <v>747</v>
      </c>
      <c r="AE40" s="214" t="s">
        <v>747</v>
      </c>
      <c r="AF40" s="65"/>
      <c r="AG40" s="214" t="s">
        <v>747</v>
      </c>
      <c r="AH40" s="214" t="s">
        <v>747</v>
      </c>
      <c r="AI40" s="214" t="s">
        <v>747</v>
      </c>
      <c r="AJ40" s="214" t="s">
        <v>747</v>
      </c>
      <c r="AK40" s="214" t="s">
        <v>747</v>
      </c>
      <c r="AL40" s="214" t="s">
        <v>747</v>
      </c>
      <c r="AM40" s="65"/>
      <c r="AN40" s="65"/>
      <c r="AO40" s="65"/>
      <c r="AP40" s="214" t="s">
        <v>747</v>
      </c>
      <c r="AR40" s="221"/>
    </row>
    <row r="41" spans="2:44" ht="15.6" customHeight="1" x14ac:dyDescent="0.3">
      <c r="B41" s="13">
        <f t="shared" si="4"/>
        <v>330</v>
      </c>
      <c r="C41" s="295"/>
      <c r="D41" s="249" t="s">
        <v>649</v>
      </c>
      <c r="E41" s="100" t="s">
        <v>261</v>
      </c>
      <c r="F41" s="201"/>
      <c r="G41" s="195"/>
      <c r="H41" s="195"/>
      <c r="I41" s="57">
        <f t="shared" ref="I41:I43" si="15">G41+H41</f>
        <v>0</v>
      </c>
      <c r="J41" s="195"/>
      <c r="K41" s="195"/>
      <c r="L41" s="195"/>
      <c r="M41" s="195"/>
      <c r="N41" s="195"/>
      <c r="O41" s="195"/>
      <c r="P41" s="57">
        <f>I41+J41+K41+L41+M41+N41+O41</f>
        <v>0</v>
      </c>
      <c r="Q41" s="195"/>
      <c r="R41" s="195"/>
      <c r="S41" s="195"/>
      <c r="T41" s="195"/>
      <c r="U41" s="195"/>
      <c r="V41" s="57">
        <f>Q41+R41+S41+T41+U41</f>
        <v>0</v>
      </c>
      <c r="W41" s="195"/>
      <c r="X41" s="195"/>
      <c r="Y41" s="195"/>
      <c r="Z41" s="57">
        <f>W41+X41+Y41</f>
        <v>0</v>
      </c>
      <c r="AA41" s="195"/>
      <c r="AB41" s="195"/>
      <c r="AC41" s="195"/>
      <c r="AD41" s="195"/>
      <c r="AE41" s="195"/>
      <c r="AF41" s="57">
        <f>AA41+AB41+AC41+AD41+AE41</f>
        <v>0</v>
      </c>
      <c r="AG41" s="195"/>
      <c r="AH41" s="195"/>
      <c r="AI41" s="195"/>
      <c r="AJ41" s="195"/>
      <c r="AK41" s="195"/>
      <c r="AL41" s="195"/>
      <c r="AM41" s="57">
        <f>AG41+AH41+AI41+AJ41+AK41+AL41</f>
        <v>0</v>
      </c>
      <c r="AN41" s="57">
        <f>V41+Z41+AF41+AM41</f>
        <v>0</v>
      </c>
      <c r="AO41" s="65"/>
      <c r="AP41" s="65"/>
      <c r="AR41" s="221"/>
    </row>
    <row r="42" spans="2:44" ht="15.6" customHeight="1" x14ac:dyDescent="0.3">
      <c r="B42" s="13">
        <f t="shared" si="4"/>
        <v>340</v>
      </c>
      <c r="C42" s="295"/>
      <c r="D42" s="249"/>
      <c r="E42" s="101" t="s">
        <v>263</v>
      </c>
      <c r="F42" s="201"/>
      <c r="G42" s="195"/>
      <c r="H42" s="195"/>
      <c r="I42" s="57">
        <f t="shared" si="15"/>
        <v>0</v>
      </c>
      <c r="J42" s="195"/>
      <c r="K42" s="195"/>
      <c r="L42" s="195"/>
      <c r="M42" s="195"/>
      <c r="N42" s="195"/>
      <c r="O42" s="195"/>
      <c r="P42" s="57">
        <f>I42+J42+K42+L42+M42+N42+O42</f>
        <v>0</v>
      </c>
      <c r="Q42" s="195"/>
      <c r="R42" s="195"/>
      <c r="S42" s="195"/>
      <c r="T42" s="195"/>
      <c r="U42" s="195"/>
      <c r="V42" s="57">
        <f>Q42+R42+S42+T42+U42</f>
        <v>0</v>
      </c>
      <c r="W42" s="195"/>
      <c r="X42" s="195"/>
      <c r="Y42" s="195"/>
      <c r="Z42" s="57">
        <f>W42+X42+Y42</f>
        <v>0</v>
      </c>
      <c r="AA42" s="195"/>
      <c r="AB42" s="195"/>
      <c r="AC42" s="195"/>
      <c r="AD42" s="195"/>
      <c r="AE42" s="195"/>
      <c r="AF42" s="57">
        <f>AA42+AB42+AC42+AD42+AE42</f>
        <v>0</v>
      </c>
      <c r="AG42" s="195"/>
      <c r="AH42" s="195"/>
      <c r="AI42" s="195"/>
      <c r="AJ42" s="195"/>
      <c r="AK42" s="195"/>
      <c r="AL42" s="195"/>
      <c r="AM42" s="57">
        <f>AG42+AH42+AI42+AJ42+AK42+AL42</f>
        <v>0</v>
      </c>
      <c r="AN42" s="57">
        <f>V42+Z42+AF42+AM42</f>
        <v>0</v>
      </c>
      <c r="AO42" s="65"/>
      <c r="AP42" s="57">
        <f>F42+P42+AN42</f>
        <v>0</v>
      </c>
      <c r="AR42" s="221"/>
    </row>
    <row r="43" spans="2:44" ht="15.6" customHeight="1" x14ac:dyDescent="0.3">
      <c r="B43" s="13">
        <f t="shared" si="4"/>
        <v>350</v>
      </c>
      <c r="C43" s="295"/>
      <c r="D43" s="249"/>
      <c r="E43" s="101" t="s">
        <v>729</v>
      </c>
      <c r="F43" s="201"/>
      <c r="G43" s="195"/>
      <c r="H43" s="195"/>
      <c r="I43" s="57">
        <f t="shared" si="15"/>
        <v>0</v>
      </c>
      <c r="J43" s="195"/>
      <c r="K43" s="195"/>
      <c r="L43" s="195"/>
      <c r="M43" s="195"/>
      <c r="N43" s="195"/>
      <c r="O43" s="195"/>
      <c r="P43" s="57">
        <f>I43+J43+K43+L43+M43+N43+O43</f>
        <v>0</v>
      </c>
      <c r="Q43" s="195"/>
      <c r="R43" s="195"/>
      <c r="S43" s="195"/>
      <c r="T43" s="195"/>
      <c r="U43" s="195"/>
      <c r="V43" s="57">
        <f>Q43+R43+S43+T43+U43</f>
        <v>0</v>
      </c>
      <c r="W43" s="195"/>
      <c r="X43" s="195"/>
      <c r="Y43" s="195"/>
      <c r="Z43" s="57">
        <f>W43+X43+Y43</f>
        <v>0</v>
      </c>
      <c r="AA43" s="195"/>
      <c r="AB43" s="195"/>
      <c r="AC43" s="195"/>
      <c r="AD43" s="195"/>
      <c r="AE43" s="195"/>
      <c r="AF43" s="57">
        <f>AA43+AB43+AC43+AD43+AE43</f>
        <v>0</v>
      </c>
      <c r="AG43" s="195"/>
      <c r="AH43" s="195"/>
      <c r="AI43" s="195"/>
      <c r="AJ43" s="195"/>
      <c r="AK43" s="195"/>
      <c r="AL43" s="195"/>
      <c r="AM43" s="57">
        <f>AG43+AH43+AI43+AJ43+AK43+AL43</f>
        <v>0</v>
      </c>
      <c r="AN43" s="57">
        <f>V43+Z43+AF43+AM43</f>
        <v>0</v>
      </c>
      <c r="AO43" s="65"/>
      <c r="AP43" s="57">
        <f>F43+P43+AN43</f>
        <v>0</v>
      </c>
      <c r="AR43" s="221"/>
    </row>
    <row r="44" spans="2:44" ht="15.6" customHeight="1" x14ac:dyDescent="0.3">
      <c r="B44" s="13">
        <f t="shared" si="4"/>
        <v>360</v>
      </c>
      <c r="C44" s="295"/>
      <c r="D44" s="249"/>
      <c r="E44" s="101" t="s">
        <v>120</v>
      </c>
      <c r="F44" s="104"/>
      <c r="G44" s="214" t="s">
        <v>747</v>
      </c>
      <c r="H44" s="214" t="s">
        <v>747</v>
      </c>
      <c r="I44" s="106"/>
      <c r="J44" s="214" t="s">
        <v>747</v>
      </c>
      <c r="K44" s="214" t="s">
        <v>747</v>
      </c>
      <c r="L44" s="214" t="s">
        <v>747</v>
      </c>
      <c r="M44" s="214" t="s">
        <v>747</v>
      </c>
      <c r="N44" s="214" t="s">
        <v>747</v>
      </c>
      <c r="O44" s="214" t="s">
        <v>747</v>
      </c>
      <c r="P44" s="65"/>
      <c r="Q44" s="214" t="s">
        <v>747</v>
      </c>
      <c r="R44" s="214" t="s">
        <v>747</v>
      </c>
      <c r="S44" s="214" t="s">
        <v>747</v>
      </c>
      <c r="T44" s="214" t="s">
        <v>747</v>
      </c>
      <c r="U44" s="214" t="s">
        <v>747</v>
      </c>
      <c r="V44" s="65"/>
      <c r="W44" s="214" t="s">
        <v>747</v>
      </c>
      <c r="X44" s="214" t="s">
        <v>747</v>
      </c>
      <c r="Y44" s="214" t="s">
        <v>747</v>
      </c>
      <c r="Z44" s="65"/>
      <c r="AA44" s="214" t="s">
        <v>747</v>
      </c>
      <c r="AB44" s="214" t="s">
        <v>747</v>
      </c>
      <c r="AC44" s="214" t="s">
        <v>747</v>
      </c>
      <c r="AD44" s="214" t="s">
        <v>747</v>
      </c>
      <c r="AE44" s="214" t="s">
        <v>747</v>
      </c>
      <c r="AF44" s="65"/>
      <c r="AG44" s="214" t="s">
        <v>747</v>
      </c>
      <c r="AH44" s="214" t="s">
        <v>747</v>
      </c>
      <c r="AI44" s="214" t="s">
        <v>747</v>
      </c>
      <c r="AJ44" s="214" t="s">
        <v>747</v>
      </c>
      <c r="AK44" s="214" t="s">
        <v>747</v>
      </c>
      <c r="AL44" s="214" t="s">
        <v>747</v>
      </c>
      <c r="AM44" s="65"/>
      <c r="AN44" s="65"/>
      <c r="AO44" s="65"/>
      <c r="AP44" s="214" t="s">
        <v>747</v>
      </c>
      <c r="AR44" s="221"/>
    </row>
    <row r="45" spans="2:44" ht="15.6" customHeight="1" x14ac:dyDescent="0.3">
      <c r="B45" s="13">
        <f t="shared" si="4"/>
        <v>370</v>
      </c>
      <c r="C45" s="295"/>
      <c r="D45" s="252" t="s">
        <v>645</v>
      </c>
      <c r="E45" s="253"/>
      <c r="F45" s="107"/>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195"/>
      <c r="AR45" s="221"/>
    </row>
    <row r="46" spans="2:44" ht="15.6" customHeight="1" x14ac:dyDescent="0.3">
      <c r="B46" s="13">
        <f t="shared" si="4"/>
        <v>380</v>
      </c>
      <c r="C46" s="296"/>
      <c r="D46" s="267" t="s">
        <v>640</v>
      </c>
      <c r="E46" s="242"/>
      <c r="F46" s="115"/>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202"/>
      <c r="AR46" s="221"/>
    </row>
    <row r="47" spans="2:44" ht="15.6" customHeight="1" x14ac:dyDescent="0.3">
      <c r="B47" s="13">
        <f t="shared" si="4"/>
        <v>390</v>
      </c>
      <c r="C47" s="294" t="s">
        <v>636</v>
      </c>
      <c r="D47" s="268" t="s">
        <v>124</v>
      </c>
      <c r="E47" s="269"/>
      <c r="F47" s="203"/>
      <c r="G47" s="204"/>
      <c r="H47" s="204"/>
      <c r="I47" s="119">
        <f>G47+H47</f>
        <v>0</v>
      </c>
      <c r="J47" s="204"/>
      <c r="K47" s="204"/>
      <c r="L47" s="204"/>
      <c r="M47" s="204"/>
      <c r="N47" s="204"/>
      <c r="O47" s="204"/>
      <c r="P47" s="119">
        <f>I47+J47+K47+L47+M47+N47+O47</f>
        <v>0</v>
      </c>
      <c r="Q47" s="204"/>
      <c r="R47" s="204"/>
      <c r="S47" s="204"/>
      <c r="T47" s="204"/>
      <c r="U47" s="204"/>
      <c r="V47" s="119">
        <f>Q47+R47+S47+T47+U47</f>
        <v>0</v>
      </c>
      <c r="W47" s="204"/>
      <c r="X47" s="204"/>
      <c r="Y47" s="204"/>
      <c r="Z47" s="119">
        <f>W47+X47+Y47</f>
        <v>0</v>
      </c>
      <c r="AA47" s="204"/>
      <c r="AB47" s="204"/>
      <c r="AC47" s="204"/>
      <c r="AD47" s="204"/>
      <c r="AE47" s="204"/>
      <c r="AF47" s="119">
        <f>AA47+AB47+AC47+AD47+AE47</f>
        <v>0</v>
      </c>
      <c r="AG47" s="204"/>
      <c r="AH47" s="204"/>
      <c r="AI47" s="204"/>
      <c r="AJ47" s="204"/>
      <c r="AK47" s="204"/>
      <c r="AL47" s="204"/>
      <c r="AM47" s="119">
        <f t="shared" ref="AM47:AM67" si="16">AG47+AH47+AI47+AJ47+AK47+AL47</f>
        <v>0</v>
      </c>
      <c r="AN47" s="119">
        <f>V47+Z47+AF47+AM47</f>
        <v>0</v>
      </c>
      <c r="AO47" s="204"/>
      <c r="AP47" s="103"/>
      <c r="AR47" s="221"/>
    </row>
    <row r="48" spans="2:44" ht="15.6" customHeight="1" x14ac:dyDescent="0.3">
      <c r="B48" s="13">
        <f t="shared" si="4"/>
        <v>400</v>
      </c>
      <c r="C48" s="295"/>
      <c r="D48" s="302" t="s">
        <v>125</v>
      </c>
      <c r="E48" s="303"/>
      <c r="F48" s="201"/>
      <c r="G48" s="195"/>
      <c r="H48" s="195"/>
      <c r="I48" s="57">
        <f t="shared" ref="I48:I49" si="17">G48+H48</f>
        <v>0</v>
      </c>
      <c r="J48" s="195"/>
      <c r="K48" s="195"/>
      <c r="L48" s="195"/>
      <c r="M48" s="195"/>
      <c r="N48" s="195"/>
      <c r="O48" s="195"/>
      <c r="P48" s="57">
        <f>I48+J48+K48+L48+M48+N48+O48</f>
        <v>0</v>
      </c>
      <c r="Q48" s="195"/>
      <c r="R48" s="195"/>
      <c r="S48" s="195"/>
      <c r="T48" s="195"/>
      <c r="U48" s="195"/>
      <c r="V48" s="57">
        <f>Q48+R48+S48+T48+U48</f>
        <v>0</v>
      </c>
      <c r="W48" s="195"/>
      <c r="X48" s="195"/>
      <c r="Y48" s="195"/>
      <c r="Z48" s="57">
        <f>W48+X48+Y48</f>
        <v>0</v>
      </c>
      <c r="AA48" s="195"/>
      <c r="AB48" s="195"/>
      <c r="AC48" s="195"/>
      <c r="AD48" s="195"/>
      <c r="AE48" s="195"/>
      <c r="AF48" s="57">
        <f>AA48+AB48+AC48+AD48+AE48</f>
        <v>0</v>
      </c>
      <c r="AG48" s="195"/>
      <c r="AH48" s="195"/>
      <c r="AI48" s="195"/>
      <c r="AJ48" s="195"/>
      <c r="AK48" s="195"/>
      <c r="AL48" s="195"/>
      <c r="AM48" s="57">
        <f t="shared" si="16"/>
        <v>0</v>
      </c>
      <c r="AN48" s="57">
        <f>V48+Z48+AF48+AM48</f>
        <v>0</v>
      </c>
      <c r="AO48" s="195"/>
      <c r="AP48" s="57">
        <f>F48+P48+AN48</f>
        <v>0</v>
      </c>
      <c r="AR48" s="221"/>
    </row>
    <row r="49" spans="2:44" ht="15.6" customHeight="1" x14ac:dyDescent="0.3">
      <c r="B49" s="13">
        <f t="shared" si="4"/>
        <v>410</v>
      </c>
      <c r="C49" s="295"/>
      <c r="D49" s="243" t="s">
        <v>126</v>
      </c>
      <c r="E49" s="246"/>
      <c r="F49" s="201"/>
      <c r="G49" s="195"/>
      <c r="H49" s="195"/>
      <c r="I49" s="57">
        <f t="shared" si="17"/>
        <v>0</v>
      </c>
      <c r="J49" s="195"/>
      <c r="K49" s="195"/>
      <c r="L49" s="195"/>
      <c r="M49" s="195"/>
      <c r="N49" s="195"/>
      <c r="O49" s="195"/>
      <c r="P49" s="57">
        <f>I49+J49+K49+L49+M49+N49+O49</f>
        <v>0</v>
      </c>
      <c r="Q49" s="195"/>
      <c r="R49" s="195"/>
      <c r="S49" s="195"/>
      <c r="T49" s="195"/>
      <c r="U49" s="195"/>
      <c r="V49" s="57">
        <f>Q49+R49+S49+T49+U49</f>
        <v>0</v>
      </c>
      <c r="W49" s="195"/>
      <c r="X49" s="195"/>
      <c r="Y49" s="195"/>
      <c r="Z49" s="57">
        <f>W49+X49+Y49</f>
        <v>0</v>
      </c>
      <c r="AA49" s="195"/>
      <c r="AB49" s="195"/>
      <c r="AC49" s="195"/>
      <c r="AD49" s="195"/>
      <c r="AE49" s="195"/>
      <c r="AF49" s="57">
        <f>AA49+AB49+AC49+AD49+AE49</f>
        <v>0</v>
      </c>
      <c r="AG49" s="195"/>
      <c r="AH49" s="195"/>
      <c r="AI49" s="195"/>
      <c r="AJ49" s="195"/>
      <c r="AK49" s="195"/>
      <c r="AL49" s="195"/>
      <c r="AM49" s="57">
        <f t="shared" si="16"/>
        <v>0</v>
      </c>
      <c r="AN49" s="57">
        <f>V49+Z49+AF49+AM49</f>
        <v>0</v>
      </c>
      <c r="AO49" s="195"/>
      <c r="AP49" s="57">
        <f>F49+P49+AN49</f>
        <v>0</v>
      </c>
      <c r="AR49" s="221"/>
    </row>
    <row r="50" spans="2:44" ht="15.6" customHeight="1" x14ac:dyDescent="0.3">
      <c r="B50" s="13">
        <f t="shared" si="4"/>
        <v>420</v>
      </c>
      <c r="C50" s="295"/>
      <c r="D50" s="252" t="s">
        <v>646</v>
      </c>
      <c r="E50" s="253"/>
      <c r="F50" s="107"/>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195"/>
      <c r="AR50" s="221"/>
    </row>
    <row r="51" spans="2:44" ht="15.6" customHeight="1" x14ac:dyDescent="0.3">
      <c r="B51" s="13">
        <f t="shared" si="4"/>
        <v>430</v>
      </c>
      <c r="C51" s="295"/>
      <c r="D51" s="300" t="s">
        <v>127</v>
      </c>
      <c r="E51" s="301"/>
      <c r="F51" s="107"/>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195"/>
      <c r="AP51" s="65"/>
      <c r="AR51" s="221"/>
    </row>
    <row r="52" spans="2:44" ht="15.6" customHeight="1" x14ac:dyDescent="0.3">
      <c r="B52" s="13">
        <f t="shared" si="4"/>
        <v>440</v>
      </c>
      <c r="C52" s="295"/>
      <c r="D52" s="243" t="s">
        <v>126</v>
      </c>
      <c r="E52" s="246"/>
      <c r="F52" s="107"/>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195"/>
      <c r="AP52" s="65"/>
      <c r="AR52" s="221"/>
    </row>
    <row r="53" spans="2:44" ht="15.6" customHeight="1" x14ac:dyDescent="0.3">
      <c r="B53" s="13">
        <f t="shared" si="4"/>
        <v>450</v>
      </c>
      <c r="C53" s="296"/>
      <c r="D53" s="267" t="s">
        <v>642</v>
      </c>
      <c r="E53" s="242"/>
      <c r="F53" s="205"/>
      <c r="G53" s="202"/>
      <c r="H53" s="202"/>
      <c r="I53" s="116">
        <f t="shared" ref="I53:I58" si="18">G53+H53</f>
        <v>0</v>
      </c>
      <c r="J53" s="202"/>
      <c r="K53" s="202"/>
      <c r="L53" s="202"/>
      <c r="M53" s="202"/>
      <c r="N53" s="202"/>
      <c r="O53" s="202"/>
      <c r="P53" s="116">
        <f t="shared" ref="P53:P58" si="19">I53+J53+K53+L53+M53+N53+O53</f>
        <v>0</v>
      </c>
      <c r="Q53" s="202"/>
      <c r="R53" s="202"/>
      <c r="S53" s="202"/>
      <c r="T53" s="202"/>
      <c r="U53" s="202"/>
      <c r="V53" s="116">
        <f t="shared" ref="V53:V58" si="20">Q53+R53+S53+T53+U53</f>
        <v>0</v>
      </c>
      <c r="W53" s="202"/>
      <c r="X53" s="202"/>
      <c r="Y53" s="202"/>
      <c r="Z53" s="116">
        <f t="shared" ref="Z53:Z58" si="21">W53+X53+Y53</f>
        <v>0</v>
      </c>
      <c r="AA53" s="202"/>
      <c r="AB53" s="202"/>
      <c r="AC53" s="202"/>
      <c r="AD53" s="202"/>
      <c r="AE53" s="202"/>
      <c r="AF53" s="116">
        <f t="shared" ref="AF53:AF58" si="22">AA53+AB53+AC53+AD53+AE53</f>
        <v>0</v>
      </c>
      <c r="AG53" s="202"/>
      <c r="AH53" s="202"/>
      <c r="AI53" s="202"/>
      <c r="AJ53" s="202"/>
      <c r="AK53" s="202"/>
      <c r="AL53" s="202"/>
      <c r="AM53" s="116">
        <f t="shared" si="16"/>
        <v>0</v>
      </c>
      <c r="AN53" s="116">
        <f t="shared" ref="AN53:AN58" si="23">V53+Z53+AF53+AM53</f>
        <v>0</v>
      </c>
      <c r="AO53" s="172"/>
      <c r="AP53" s="202"/>
      <c r="AR53" s="221"/>
    </row>
    <row r="54" spans="2:44" ht="15.6" customHeight="1" x14ac:dyDescent="0.3">
      <c r="B54" s="13">
        <f t="shared" si="4"/>
        <v>460</v>
      </c>
      <c r="C54" s="294" t="s">
        <v>128</v>
      </c>
      <c r="D54" s="250" t="s">
        <v>129</v>
      </c>
      <c r="E54" s="251"/>
      <c r="F54" s="203"/>
      <c r="G54" s="204"/>
      <c r="H54" s="204"/>
      <c r="I54" s="119">
        <f t="shared" si="18"/>
        <v>0</v>
      </c>
      <c r="J54" s="204"/>
      <c r="K54" s="204"/>
      <c r="L54" s="204"/>
      <c r="M54" s="204"/>
      <c r="N54" s="204"/>
      <c r="O54" s="204"/>
      <c r="P54" s="119">
        <f t="shared" si="19"/>
        <v>0</v>
      </c>
      <c r="Q54" s="204"/>
      <c r="R54" s="204"/>
      <c r="S54" s="204"/>
      <c r="T54" s="204"/>
      <c r="U54" s="204"/>
      <c r="V54" s="119">
        <f t="shared" si="20"/>
        <v>0</v>
      </c>
      <c r="W54" s="204"/>
      <c r="X54" s="204"/>
      <c r="Y54" s="204"/>
      <c r="Z54" s="119">
        <f t="shared" si="21"/>
        <v>0</v>
      </c>
      <c r="AA54" s="204"/>
      <c r="AB54" s="204"/>
      <c r="AC54" s="204"/>
      <c r="AD54" s="204"/>
      <c r="AE54" s="204"/>
      <c r="AF54" s="119">
        <f t="shared" si="22"/>
        <v>0</v>
      </c>
      <c r="AG54" s="204"/>
      <c r="AH54" s="204"/>
      <c r="AI54" s="204"/>
      <c r="AJ54" s="204"/>
      <c r="AK54" s="204"/>
      <c r="AL54" s="204"/>
      <c r="AM54" s="119">
        <f t="shared" si="16"/>
        <v>0</v>
      </c>
      <c r="AN54" s="119">
        <f t="shared" si="23"/>
        <v>0</v>
      </c>
      <c r="AO54" s="204"/>
      <c r="AP54" s="103"/>
      <c r="AR54" s="221"/>
    </row>
    <row r="55" spans="2:44" ht="15.6" customHeight="1" x14ac:dyDescent="0.3">
      <c r="B55" s="13">
        <f t="shared" si="4"/>
        <v>470</v>
      </c>
      <c r="C55" s="296"/>
      <c r="D55" s="241" t="s">
        <v>637</v>
      </c>
      <c r="E55" s="299"/>
      <c r="F55" s="205"/>
      <c r="G55" s="202"/>
      <c r="H55" s="202"/>
      <c r="I55" s="116">
        <f t="shared" si="18"/>
        <v>0</v>
      </c>
      <c r="J55" s="202"/>
      <c r="K55" s="202"/>
      <c r="L55" s="202"/>
      <c r="M55" s="202"/>
      <c r="N55" s="202"/>
      <c r="O55" s="202"/>
      <c r="P55" s="116">
        <f t="shared" si="19"/>
        <v>0</v>
      </c>
      <c r="Q55" s="202"/>
      <c r="R55" s="202"/>
      <c r="S55" s="202"/>
      <c r="T55" s="202"/>
      <c r="U55" s="202"/>
      <c r="V55" s="116">
        <f t="shared" si="20"/>
        <v>0</v>
      </c>
      <c r="W55" s="202"/>
      <c r="X55" s="202"/>
      <c r="Y55" s="202"/>
      <c r="Z55" s="116">
        <f t="shared" si="21"/>
        <v>0</v>
      </c>
      <c r="AA55" s="202"/>
      <c r="AB55" s="202"/>
      <c r="AC55" s="202"/>
      <c r="AD55" s="202"/>
      <c r="AE55" s="202"/>
      <c r="AF55" s="116">
        <f t="shared" si="22"/>
        <v>0</v>
      </c>
      <c r="AG55" s="202"/>
      <c r="AH55" s="202"/>
      <c r="AI55" s="202"/>
      <c r="AJ55" s="202"/>
      <c r="AK55" s="202"/>
      <c r="AL55" s="202"/>
      <c r="AM55" s="116">
        <f t="shared" si="16"/>
        <v>0</v>
      </c>
      <c r="AN55" s="116">
        <f t="shared" si="23"/>
        <v>0</v>
      </c>
      <c r="AO55" s="202"/>
      <c r="AP55" s="116">
        <f>F55+P55+AN55</f>
        <v>0</v>
      </c>
      <c r="AR55" s="221"/>
    </row>
    <row r="56" spans="2:44" ht="15.6" customHeight="1" x14ac:dyDescent="0.3">
      <c r="B56" s="13">
        <f t="shared" si="4"/>
        <v>480</v>
      </c>
      <c r="C56" s="294" t="s">
        <v>130</v>
      </c>
      <c r="D56" s="250" t="s">
        <v>638</v>
      </c>
      <c r="E56" s="251"/>
      <c r="F56" s="203"/>
      <c r="G56" s="204"/>
      <c r="H56" s="204"/>
      <c r="I56" s="119">
        <f t="shared" si="18"/>
        <v>0</v>
      </c>
      <c r="J56" s="204"/>
      <c r="K56" s="204"/>
      <c r="L56" s="204"/>
      <c r="M56" s="204"/>
      <c r="N56" s="204"/>
      <c r="O56" s="204"/>
      <c r="P56" s="119">
        <f t="shared" si="19"/>
        <v>0</v>
      </c>
      <c r="Q56" s="204"/>
      <c r="R56" s="204"/>
      <c r="S56" s="204"/>
      <c r="T56" s="204"/>
      <c r="U56" s="204"/>
      <c r="V56" s="119">
        <f t="shared" si="20"/>
        <v>0</v>
      </c>
      <c r="W56" s="204"/>
      <c r="X56" s="204"/>
      <c r="Y56" s="204"/>
      <c r="Z56" s="119">
        <f t="shared" si="21"/>
        <v>0</v>
      </c>
      <c r="AA56" s="204"/>
      <c r="AB56" s="204"/>
      <c r="AC56" s="204"/>
      <c r="AD56" s="204"/>
      <c r="AE56" s="204"/>
      <c r="AF56" s="119">
        <f t="shared" si="22"/>
        <v>0</v>
      </c>
      <c r="AG56" s="204"/>
      <c r="AH56" s="204"/>
      <c r="AI56" s="204"/>
      <c r="AJ56" s="204"/>
      <c r="AK56" s="204"/>
      <c r="AL56" s="204"/>
      <c r="AM56" s="119">
        <f t="shared" si="16"/>
        <v>0</v>
      </c>
      <c r="AN56" s="119">
        <f t="shared" si="23"/>
        <v>0</v>
      </c>
      <c r="AO56" s="204"/>
      <c r="AP56" s="103"/>
      <c r="AR56" s="221"/>
    </row>
    <row r="57" spans="2:44" ht="15.6" customHeight="1" x14ac:dyDescent="0.3">
      <c r="B57" s="13">
        <f t="shared" si="4"/>
        <v>490</v>
      </c>
      <c r="C57" s="295"/>
      <c r="D57" s="252" t="s">
        <v>639</v>
      </c>
      <c r="E57" s="253"/>
      <c r="F57" s="201"/>
      <c r="G57" s="195"/>
      <c r="H57" s="195"/>
      <c r="I57" s="57">
        <f t="shared" si="18"/>
        <v>0</v>
      </c>
      <c r="J57" s="195"/>
      <c r="K57" s="195"/>
      <c r="L57" s="195"/>
      <c r="M57" s="195"/>
      <c r="N57" s="195"/>
      <c r="O57" s="195"/>
      <c r="P57" s="57">
        <f t="shared" si="19"/>
        <v>0</v>
      </c>
      <c r="Q57" s="195"/>
      <c r="R57" s="195"/>
      <c r="S57" s="195"/>
      <c r="T57" s="195"/>
      <c r="U57" s="195"/>
      <c r="V57" s="57">
        <f t="shared" si="20"/>
        <v>0</v>
      </c>
      <c r="W57" s="195"/>
      <c r="X57" s="195"/>
      <c r="Y57" s="195"/>
      <c r="Z57" s="57">
        <f t="shared" si="21"/>
        <v>0</v>
      </c>
      <c r="AA57" s="195"/>
      <c r="AB57" s="195"/>
      <c r="AC57" s="195"/>
      <c r="AD57" s="195"/>
      <c r="AE57" s="195"/>
      <c r="AF57" s="57">
        <f t="shared" si="22"/>
        <v>0</v>
      </c>
      <c r="AG57" s="195"/>
      <c r="AH57" s="195"/>
      <c r="AI57" s="195"/>
      <c r="AJ57" s="195"/>
      <c r="AK57" s="195"/>
      <c r="AL57" s="195"/>
      <c r="AM57" s="57">
        <f t="shared" si="16"/>
        <v>0</v>
      </c>
      <c r="AN57" s="57">
        <f t="shared" si="23"/>
        <v>0</v>
      </c>
      <c r="AO57" s="195"/>
      <c r="AP57" s="65"/>
      <c r="AR57" s="221"/>
    </row>
    <row r="58" spans="2:44" ht="15.6" customHeight="1" x14ac:dyDescent="0.3">
      <c r="B58" s="13">
        <f t="shared" si="4"/>
        <v>500</v>
      </c>
      <c r="C58" s="295"/>
      <c r="D58" s="297" t="s">
        <v>131</v>
      </c>
      <c r="E58" s="298"/>
      <c r="F58" s="195"/>
      <c r="G58" s="195"/>
      <c r="H58" s="195"/>
      <c r="I58" s="57">
        <f t="shared" si="18"/>
        <v>0</v>
      </c>
      <c r="J58" s="195"/>
      <c r="K58" s="195"/>
      <c r="L58" s="195"/>
      <c r="M58" s="195"/>
      <c r="N58" s="195"/>
      <c r="O58" s="195"/>
      <c r="P58" s="57">
        <f t="shared" si="19"/>
        <v>0</v>
      </c>
      <c r="Q58" s="195"/>
      <c r="R58" s="195"/>
      <c r="S58" s="195"/>
      <c r="T58" s="195"/>
      <c r="U58" s="195"/>
      <c r="V58" s="57">
        <f t="shared" si="20"/>
        <v>0</v>
      </c>
      <c r="W58" s="195"/>
      <c r="X58" s="195"/>
      <c r="Y58" s="195"/>
      <c r="Z58" s="57">
        <f t="shared" si="21"/>
        <v>0</v>
      </c>
      <c r="AA58" s="195"/>
      <c r="AB58" s="195"/>
      <c r="AC58" s="195"/>
      <c r="AD58" s="195"/>
      <c r="AE58" s="195"/>
      <c r="AF58" s="57">
        <f t="shared" si="22"/>
        <v>0</v>
      </c>
      <c r="AG58" s="195"/>
      <c r="AH58" s="195"/>
      <c r="AI58" s="195"/>
      <c r="AJ58" s="195"/>
      <c r="AK58" s="195"/>
      <c r="AL58" s="195"/>
      <c r="AM58" s="57">
        <f t="shared" si="16"/>
        <v>0</v>
      </c>
      <c r="AN58" s="57">
        <f t="shared" si="23"/>
        <v>0</v>
      </c>
      <c r="AO58" s="195"/>
      <c r="AP58" s="57">
        <f>F58+P58+AN58</f>
        <v>0</v>
      </c>
      <c r="AR58" s="221"/>
    </row>
    <row r="59" spans="2:44" ht="15.6" customHeight="1" x14ac:dyDescent="0.3">
      <c r="B59" s="13">
        <f t="shared" si="4"/>
        <v>510</v>
      </c>
      <c r="C59" s="296"/>
      <c r="D59" s="267" t="s">
        <v>643</v>
      </c>
      <c r="E59" s="242"/>
      <c r="F59" s="115"/>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202"/>
      <c r="AR59" s="221"/>
    </row>
    <row r="60" spans="2:44" ht="15.6" customHeight="1" x14ac:dyDescent="0.3">
      <c r="B60" s="13">
        <f t="shared" si="4"/>
        <v>520</v>
      </c>
      <c r="C60" s="291" t="s">
        <v>132</v>
      </c>
      <c r="D60" s="254" t="s">
        <v>132</v>
      </c>
      <c r="E60" s="255"/>
      <c r="F60" s="118"/>
      <c r="G60" s="119">
        <f t="shared" ref="G60:H60" si="24">G61+G65+G70+G75+G77</f>
        <v>0</v>
      </c>
      <c r="H60" s="119">
        <f t="shared" si="24"/>
        <v>0</v>
      </c>
      <c r="I60" s="119">
        <f>G60+H60</f>
        <v>0</v>
      </c>
      <c r="J60" s="119">
        <f t="shared" ref="J60" si="25">J61+J65+J70+J75+J77</f>
        <v>0</v>
      </c>
      <c r="K60" s="119">
        <f t="shared" ref="K60:O60" si="26">K61+K65+K70+K75+K77</f>
        <v>0</v>
      </c>
      <c r="L60" s="119">
        <f t="shared" si="26"/>
        <v>0</v>
      </c>
      <c r="M60" s="119">
        <f t="shared" si="26"/>
        <v>0</v>
      </c>
      <c r="N60" s="119">
        <f t="shared" si="26"/>
        <v>0</v>
      </c>
      <c r="O60" s="119">
        <f t="shared" si="26"/>
        <v>0</v>
      </c>
      <c r="P60" s="119">
        <f>I60+J60+K60+L60+M60+N60+O60</f>
        <v>0</v>
      </c>
      <c r="Q60" s="119">
        <f t="shared" ref="Q60" si="27">Q61+Q65+Q70+Q75+Q77</f>
        <v>0</v>
      </c>
      <c r="R60" s="119">
        <f t="shared" ref="R60" si="28">R61+R65+R70+R75+R77</f>
        <v>0</v>
      </c>
      <c r="S60" s="119">
        <f t="shared" ref="S60" si="29">S61+S65+S70+S75+S77</f>
        <v>0</v>
      </c>
      <c r="T60" s="119">
        <f t="shared" ref="T60" si="30">T61+T65+T70+T75+T77</f>
        <v>0</v>
      </c>
      <c r="U60" s="119">
        <f t="shared" ref="U60" si="31">U61+U65+U70+U75+U77</f>
        <v>0</v>
      </c>
      <c r="V60" s="119">
        <f>Q60+R60+S60+T60+U60</f>
        <v>0</v>
      </c>
      <c r="W60" s="119">
        <f t="shared" ref="W60" si="32">W61+W65+W70+W75+W77</f>
        <v>0</v>
      </c>
      <c r="X60" s="119">
        <f t="shared" ref="X60" si="33">X61+X65+X70+X75+X77</f>
        <v>0</v>
      </c>
      <c r="Y60" s="119">
        <f t="shared" ref="Y60" si="34">Y61+Y65+Y70+Y75+Y77</f>
        <v>0</v>
      </c>
      <c r="Z60" s="119">
        <f>W60+X60+Y60</f>
        <v>0</v>
      </c>
      <c r="AA60" s="119">
        <f t="shared" ref="AA60" si="35">AA61+AA65+AA70+AA75+AA77</f>
        <v>0</v>
      </c>
      <c r="AB60" s="119">
        <f t="shared" ref="AB60" si="36">AB61+AB65+AB70+AB75+AB77</f>
        <v>0</v>
      </c>
      <c r="AC60" s="119">
        <f t="shared" ref="AC60" si="37">AC61+AC65+AC70+AC75+AC77</f>
        <v>0</v>
      </c>
      <c r="AD60" s="119">
        <f t="shared" ref="AD60" si="38">AD61+AD65+AD70+AD75+AD77</f>
        <v>0</v>
      </c>
      <c r="AE60" s="119">
        <f t="shared" ref="AE60" si="39">AE61+AE65+AE70+AE75+AE77</f>
        <v>0</v>
      </c>
      <c r="AF60" s="119">
        <f t="shared" ref="AF60" si="40">AF61+AF65+AF70+AF75+AF77</f>
        <v>0</v>
      </c>
      <c r="AG60" s="119">
        <f t="shared" ref="AG60" si="41">AG61+AG65+AG70+AG75+AG77</f>
        <v>0</v>
      </c>
      <c r="AH60" s="119">
        <f t="shared" ref="AH60" si="42">AH61+AH65+AH70+AH75+AH77</f>
        <v>0</v>
      </c>
      <c r="AI60" s="119">
        <f t="shared" ref="AI60" si="43">AI61+AI65+AI70+AI75+AI77</f>
        <v>0</v>
      </c>
      <c r="AJ60" s="119">
        <f t="shared" ref="AJ60" si="44">AJ61+AJ65+AJ70+AJ75+AJ77</f>
        <v>0</v>
      </c>
      <c r="AK60" s="119">
        <f t="shared" ref="AK60" si="45">AK61+AK65+AK70+AK75+AK77</f>
        <v>0</v>
      </c>
      <c r="AL60" s="119">
        <f t="shared" ref="AL60" si="46">AL61+AL65+AL70+AL75+AL77</f>
        <v>0</v>
      </c>
      <c r="AM60" s="119">
        <f t="shared" si="16"/>
        <v>0</v>
      </c>
      <c r="AN60" s="119">
        <f>V60+Z60+AF60+AM60</f>
        <v>0</v>
      </c>
      <c r="AO60" s="119">
        <f t="shared" ref="AO60" si="47">AO61+AO65+AO70+AO75+AO77</f>
        <v>0</v>
      </c>
      <c r="AP60" s="103"/>
      <c r="AR60" s="222"/>
    </row>
    <row r="61" spans="2:44" ht="15.6" customHeight="1" x14ac:dyDescent="0.3">
      <c r="B61" s="13">
        <f t="shared" si="4"/>
        <v>530</v>
      </c>
      <c r="C61" s="292"/>
      <c r="D61" s="243" t="s">
        <v>708</v>
      </c>
      <c r="E61" s="102" t="s">
        <v>133</v>
      </c>
      <c r="F61" s="107"/>
      <c r="G61" s="195"/>
      <c r="H61" s="195"/>
      <c r="I61" s="57">
        <f>G61+H61</f>
        <v>0</v>
      </c>
      <c r="J61" s="195"/>
      <c r="K61" s="195"/>
      <c r="L61" s="195"/>
      <c r="M61" s="195"/>
      <c r="N61" s="195"/>
      <c r="O61" s="195"/>
      <c r="P61" s="57">
        <f>I61+J61+K61+L61+M61+N61+O61</f>
        <v>0</v>
      </c>
      <c r="Q61" s="195"/>
      <c r="R61" s="195"/>
      <c r="S61" s="195"/>
      <c r="T61" s="195"/>
      <c r="U61" s="195"/>
      <c r="V61" s="57">
        <f>Q61+R61+S61+T61+U61</f>
        <v>0</v>
      </c>
      <c r="W61" s="195"/>
      <c r="X61" s="195"/>
      <c r="Y61" s="195"/>
      <c r="Z61" s="57">
        <f>W61+X61+Y61</f>
        <v>0</v>
      </c>
      <c r="AA61" s="195"/>
      <c r="AB61" s="195"/>
      <c r="AC61" s="195"/>
      <c r="AD61" s="195"/>
      <c r="AE61" s="195"/>
      <c r="AF61" s="57">
        <f>AA61+AB61+AC61+AD61+AE61</f>
        <v>0</v>
      </c>
      <c r="AG61" s="195"/>
      <c r="AH61" s="195"/>
      <c r="AI61" s="195"/>
      <c r="AJ61" s="195"/>
      <c r="AK61" s="195"/>
      <c r="AL61" s="195"/>
      <c r="AM61" s="57">
        <f t="shared" si="16"/>
        <v>0</v>
      </c>
      <c r="AN61" s="57">
        <f>V61+Z61+AF61+AM61</f>
        <v>0</v>
      </c>
      <c r="AO61" s="195"/>
      <c r="AP61" s="65"/>
      <c r="AR61" s="221"/>
    </row>
    <row r="62" spans="2:44" ht="15.6" customHeight="1" x14ac:dyDescent="0.3">
      <c r="B62" s="13">
        <f t="shared" si="4"/>
        <v>540</v>
      </c>
      <c r="C62" s="292"/>
      <c r="D62" s="243"/>
      <c r="E62" s="102" t="s">
        <v>134</v>
      </c>
      <c r="F62" s="107"/>
      <c r="G62" s="214" t="s">
        <v>748</v>
      </c>
      <c r="H62" s="214" t="s">
        <v>748</v>
      </c>
      <c r="I62" s="65"/>
      <c r="J62" s="214" t="s">
        <v>748</v>
      </c>
      <c r="K62" s="214" t="s">
        <v>748</v>
      </c>
      <c r="L62" s="214" t="s">
        <v>748</v>
      </c>
      <c r="M62" s="214" t="s">
        <v>748</v>
      </c>
      <c r="N62" s="214" t="s">
        <v>748</v>
      </c>
      <c r="O62" s="214" t="s">
        <v>748</v>
      </c>
      <c r="P62" s="65"/>
      <c r="Q62" s="214" t="s">
        <v>748</v>
      </c>
      <c r="R62" s="214" t="s">
        <v>748</v>
      </c>
      <c r="S62" s="214" t="s">
        <v>748</v>
      </c>
      <c r="T62" s="214" t="s">
        <v>748</v>
      </c>
      <c r="U62" s="214" t="s">
        <v>748</v>
      </c>
      <c r="V62" s="65"/>
      <c r="W62" s="214" t="s">
        <v>748</v>
      </c>
      <c r="X62" s="214" t="s">
        <v>748</v>
      </c>
      <c r="Y62" s="214" t="s">
        <v>748</v>
      </c>
      <c r="Z62" s="65"/>
      <c r="AA62" s="214" t="s">
        <v>748</v>
      </c>
      <c r="AB62" s="214" t="s">
        <v>748</v>
      </c>
      <c r="AC62" s="214" t="s">
        <v>748</v>
      </c>
      <c r="AD62" s="214" t="s">
        <v>748</v>
      </c>
      <c r="AE62" s="214" t="s">
        <v>748</v>
      </c>
      <c r="AF62" s="65"/>
      <c r="AG62" s="214" t="s">
        <v>748</v>
      </c>
      <c r="AH62" s="214" t="s">
        <v>748</v>
      </c>
      <c r="AI62" s="214" t="s">
        <v>748</v>
      </c>
      <c r="AJ62" s="214" t="s">
        <v>748</v>
      </c>
      <c r="AK62" s="214" t="s">
        <v>748</v>
      </c>
      <c r="AL62" s="214" t="s">
        <v>748</v>
      </c>
      <c r="AM62" s="65"/>
      <c r="AN62" s="65"/>
      <c r="AO62" s="214" t="s">
        <v>748</v>
      </c>
      <c r="AP62" s="65"/>
      <c r="AR62" s="221"/>
    </row>
    <row r="63" spans="2:44" ht="15.6" customHeight="1" x14ac:dyDescent="0.3">
      <c r="B63" s="13">
        <f t="shared" si="4"/>
        <v>550</v>
      </c>
      <c r="C63" s="292"/>
      <c r="D63" s="243"/>
      <c r="E63" s="102" t="s">
        <v>647</v>
      </c>
      <c r="F63" s="107"/>
      <c r="G63" s="195"/>
      <c r="H63" s="195"/>
      <c r="I63" s="57">
        <f>G63+H63</f>
        <v>0</v>
      </c>
      <c r="J63" s="195"/>
      <c r="K63" s="195"/>
      <c r="L63" s="195"/>
      <c r="M63" s="195"/>
      <c r="N63" s="195"/>
      <c r="O63" s="195"/>
      <c r="P63" s="57">
        <f>I63+J63+K63+L63+M63+N63+O63</f>
        <v>0</v>
      </c>
      <c r="Q63" s="195"/>
      <c r="R63" s="195"/>
      <c r="S63" s="195"/>
      <c r="T63" s="195"/>
      <c r="U63" s="195"/>
      <c r="V63" s="57">
        <f>Q63+R63+S63+T63+U63</f>
        <v>0</v>
      </c>
      <c r="W63" s="195"/>
      <c r="X63" s="195"/>
      <c r="Y63" s="195"/>
      <c r="Z63" s="57">
        <f>W63+X63+Y63</f>
        <v>0</v>
      </c>
      <c r="AA63" s="195"/>
      <c r="AB63" s="195"/>
      <c r="AC63" s="195"/>
      <c r="AD63" s="195"/>
      <c r="AE63" s="195"/>
      <c r="AF63" s="57">
        <f>AA63+AB63+AC63+AD63+AE63</f>
        <v>0</v>
      </c>
      <c r="AG63" s="195"/>
      <c r="AH63" s="195"/>
      <c r="AI63" s="195"/>
      <c r="AJ63" s="195"/>
      <c r="AK63" s="195"/>
      <c r="AL63" s="195"/>
      <c r="AM63" s="57">
        <f t="shared" si="16"/>
        <v>0</v>
      </c>
      <c r="AN63" s="57">
        <f>V63+Z63+AF63+AM63</f>
        <v>0</v>
      </c>
      <c r="AO63" s="195"/>
      <c r="AP63" s="65"/>
      <c r="AR63" s="221"/>
    </row>
    <row r="64" spans="2:44" ht="15.6" customHeight="1" x14ac:dyDescent="0.3">
      <c r="B64" s="13">
        <f t="shared" si="4"/>
        <v>560</v>
      </c>
      <c r="C64" s="292"/>
      <c r="D64" s="243"/>
      <c r="E64" s="102" t="s">
        <v>648</v>
      </c>
      <c r="F64" s="107"/>
      <c r="G64" s="214" t="s">
        <v>748</v>
      </c>
      <c r="H64" s="214" t="s">
        <v>748</v>
      </c>
      <c r="I64" s="65"/>
      <c r="J64" s="214" t="s">
        <v>748</v>
      </c>
      <c r="K64" s="214" t="s">
        <v>748</v>
      </c>
      <c r="L64" s="214" t="s">
        <v>748</v>
      </c>
      <c r="M64" s="214" t="s">
        <v>748</v>
      </c>
      <c r="N64" s="214" t="s">
        <v>748</v>
      </c>
      <c r="O64" s="214" t="s">
        <v>748</v>
      </c>
      <c r="P64" s="65"/>
      <c r="Q64" s="214" t="s">
        <v>748</v>
      </c>
      <c r="R64" s="214" t="s">
        <v>748</v>
      </c>
      <c r="S64" s="214" t="s">
        <v>748</v>
      </c>
      <c r="T64" s="214" t="s">
        <v>748</v>
      </c>
      <c r="U64" s="214" t="s">
        <v>748</v>
      </c>
      <c r="V64" s="65"/>
      <c r="W64" s="214" t="s">
        <v>748</v>
      </c>
      <c r="X64" s="214" t="s">
        <v>748</v>
      </c>
      <c r="Y64" s="214" t="s">
        <v>748</v>
      </c>
      <c r="Z64" s="65"/>
      <c r="AA64" s="214" t="s">
        <v>748</v>
      </c>
      <c r="AB64" s="214" t="s">
        <v>748</v>
      </c>
      <c r="AC64" s="214" t="s">
        <v>748</v>
      </c>
      <c r="AD64" s="214" t="s">
        <v>748</v>
      </c>
      <c r="AE64" s="214" t="s">
        <v>748</v>
      </c>
      <c r="AF64" s="65"/>
      <c r="AG64" s="214" t="s">
        <v>748</v>
      </c>
      <c r="AH64" s="214" t="s">
        <v>748</v>
      </c>
      <c r="AI64" s="214" t="s">
        <v>748</v>
      </c>
      <c r="AJ64" s="214" t="s">
        <v>748</v>
      </c>
      <c r="AK64" s="214" t="s">
        <v>748</v>
      </c>
      <c r="AL64" s="214" t="s">
        <v>748</v>
      </c>
      <c r="AM64" s="65"/>
      <c r="AN64" s="65"/>
      <c r="AO64" s="214" t="s">
        <v>748</v>
      </c>
      <c r="AP64" s="65"/>
      <c r="AR64" s="221"/>
    </row>
    <row r="65" spans="2:44" ht="15.6" customHeight="1" x14ac:dyDescent="0.3">
      <c r="B65" s="13">
        <f t="shared" si="4"/>
        <v>570</v>
      </c>
      <c r="C65" s="292"/>
      <c r="D65" s="243" t="s">
        <v>135</v>
      </c>
      <c r="E65" s="102" t="s">
        <v>133</v>
      </c>
      <c r="F65" s="107"/>
      <c r="G65" s="195"/>
      <c r="H65" s="195"/>
      <c r="I65" s="57">
        <f>G65+H65</f>
        <v>0</v>
      </c>
      <c r="J65" s="195"/>
      <c r="K65" s="195"/>
      <c r="L65" s="195"/>
      <c r="M65" s="195"/>
      <c r="N65" s="195"/>
      <c r="O65" s="195"/>
      <c r="P65" s="57">
        <f>I65+J65+K65+L65+M65+N65+O65</f>
        <v>0</v>
      </c>
      <c r="Q65" s="195"/>
      <c r="R65" s="195"/>
      <c r="S65" s="195"/>
      <c r="T65" s="195"/>
      <c r="U65" s="195"/>
      <c r="V65" s="57">
        <f>Q65+R65+S65+T65+U65</f>
        <v>0</v>
      </c>
      <c r="W65" s="195"/>
      <c r="X65" s="195"/>
      <c r="Y65" s="195"/>
      <c r="Z65" s="57">
        <f>W65+X65+Y65</f>
        <v>0</v>
      </c>
      <c r="AA65" s="195"/>
      <c r="AB65" s="195"/>
      <c r="AC65" s="195"/>
      <c r="AD65" s="195"/>
      <c r="AE65" s="195"/>
      <c r="AF65" s="57">
        <f>AA65+AB65+AC65+AD65+AE65</f>
        <v>0</v>
      </c>
      <c r="AG65" s="195"/>
      <c r="AH65" s="195"/>
      <c r="AI65" s="195"/>
      <c r="AJ65" s="195"/>
      <c r="AK65" s="195"/>
      <c r="AL65" s="195"/>
      <c r="AM65" s="57">
        <f t="shared" si="16"/>
        <v>0</v>
      </c>
      <c r="AN65" s="57">
        <f>V65+Z65+AF65+AM65</f>
        <v>0</v>
      </c>
      <c r="AO65" s="195"/>
      <c r="AP65" s="65"/>
      <c r="AR65" s="221"/>
    </row>
    <row r="66" spans="2:44" ht="15.6" customHeight="1" x14ac:dyDescent="0.3">
      <c r="B66" s="13">
        <f t="shared" si="4"/>
        <v>580</v>
      </c>
      <c r="C66" s="292"/>
      <c r="D66" s="243"/>
      <c r="E66" s="102" t="s">
        <v>134</v>
      </c>
      <c r="F66" s="107"/>
      <c r="G66" s="214" t="s">
        <v>748</v>
      </c>
      <c r="H66" s="214" t="s">
        <v>748</v>
      </c>
      <c r="I66" s="65"/>
      <c r="J66" s="214" t="s">
        <v>748</v>
      </c>
      <c r="K66" s="214" t="s">
        <v>748</v>
      </c>
      <c r="L66" s="214" t="s">
        <v>748</v>
      </c>
      <c r="M66" s="214" t="s">
        <v>748</v>
      </c>
      <c r="N66" s="214" t="s">
        <v>748</v>
      </c>
      <c r="O66" s="214" t="s">
        <v>748</v>
      </c>
      <c r="P66" s="65"/>
      <c r="Q66" s="214" t="s">
        <v>748</v>
      </c>
      <c r="R66" s="214" t="s">
        <v>748</v>
      </c>
      <c r="S66" s="214" t="s">
        <v>748</v>
      </c>
      <c r="T66" s="214" t="s">
        <v>748</v>
      </c>
      <c r="U66" s="214" t="s">
        <v>748</v>
      </c>
      <c r="V66" s="65"/>
      <c r="W66" s="214" t="s">
        <v>748</v>
      </c>
      <c r="X66" s="214" t="s">
        <v>748</v>
      </c>
      <c r="Y66" s="214" t="s">
        <v>748</v>
      </c>
      <c r="Z66" s="65"/>
      <c r="AA66" s="214" t="s">
        <v>748</v>
      </c>
      <c r="AB66" s="214" t="s">
        <v>748</v>
      </c>
      <c r="AC66" s="214" t="s">
        <v>748</v>
      </c>
      <c r="AD66" s="214" t="s">
        <v>748</v>
      </c>
      <c r="AE66" s="214" t="s">
        <v>748</v>
      </c>
      <c r="AF66" s="65"/>
      <c r="AG66" s="214" t="s">
        <v>748</v>
      </c>
      <c r="AH66" s="214" t="s">
        <v>748</v>
      </c>
      <c r="AI66" s="214" t="s">
        <v>748</v>
      </c>
      <c r="AJ66" s="214" t="s">
        <v>748</v>
      </c>
      <c r="AK66" s="214" t="s">
        <v>748</v>
      </c>
      <c r="AL66" s="214" t="s">
        <v>748</v>
      </c>
      <c r="AM66" s="65"/>
      <c r="AN66" s="65"/>
      <c r="AO66" s="214" t="s">
        <v>748</v>
      </c>
      <c r="AP66" s="65"/>
      <c r="AR66" s="221"/>
    </row>
    <row r="67" spans="2:44" ht="15.6" customHeight="1" x14ac:dyDescent="0.3">
      <c r="B67" s="13">
        <f t="shared" si="4"/>
        <v>590</v>
      </c>
      <c r="C67" s="292"/>
      <c r="D67" s="243"/>
      <c r="E67" s="102" t="s">
        <v>647</v>
      </c>
      <c r="F67" s="107"/>
      <c r="G67" s="195"/>
      <c r="H67" s="195"/>
      <c r="I67" s="57">
        <f>G67+H67</f>
        <v>0</v>
      </c>
      <c r="J67" s="195"/>
      <c r="K67" s="195"/>
      <c r="L67" s="195"/>
      <c r="M67" s="195"/>
      <c r="N67" s="195"/>
      <c r="O67" s="195"/>
      <c r="P67" s="57">
        <f>I67+J67+K67+L67+M67+N67+O67</f>
        <v>0</v>
      </c>
      <c r="Q67" s="195"/>
      <c r="R67" s="195"/>
      <c r="S67" s="195"/>
      <c r="T67" s="195"/>
      <c r="U67" s="195"/>
      <c r="V67" s="57">
        <f>Q67+R67+S67+T67+U67</f>
        <v>0</v>
      </c>
      <c r="W67" s="195"/>
      <c r="X67" s="195"/>
      <c r="Y67" s="195"/>
      <c r="Z67" s="57">
        <f>W67+X67+Y67</f>
        <v>0</v>
      </c>
      <c r="AA67" s="195"/>
      <c r="AB67" s="195"/>
      <c r="AC67" s="195"/>
      <c r="AD67" s="195"/>
      <c r="AE67" s="195"/>
      <c r="AF67" s="57">
        <f>AA67+AB67+AC67+AD67+AE67</f>
        <v>0</v>
      </c>
      <c r="AG67" s="195"/>
      <c r="AH67" s="195"/>
      <c r="AI67" s="195"/>
      <c r="AJ67" s="195"/>
      <c r="AK67" s="195"/>
      <c r="AL67" s="195"/>
      <c r="AM67" s="57">
        <f t="shared" si="16"/>
        <v>0</v>
      </c>
      <c r="AN67" s="57">
        <f>V67+Z67+AF67+AM67</f>
        <v>0</v>
      </c>
      <c r="AO67" s="195"/>
      <c r="AP67" s="65"/>
      <c r="AR67" s="221"/>
    </row>
    <row r="68" spans="2:44" ht="15.6" customHeight="1" x14ac:dyDescent="0.3">
      <c r="B68" s="13">
        <f t="shared" si="4"/>
        <v>600</v>
      </c>
      <c r="C68" s="292"/>
      <c r="D68" s="243"/>
      <c r="E68" s="102" t="s">
        <v>648</v>
      </c>
      <c r="F68" s="107"/>
      <c r="G68" s="214" t="s">
        <v>748</v>
      </c>
      <c r="H68" s="214" t="s">
        <v>748</v>
      </c>
      <c r="I68" s="65"/>
      <c r="J68" s="214" t="s">
        <v>748</v>
      </c>
      <c r="K68" s="214" t="s">
        <v>748</v>
      </c>
      <c r="L68" s="214" t="s">
        <v>748</v>
      </c>
      <c r="M68" s="214" t="s">
        <v>748</v>
      </c>
      <c r="N68" s="214" t="s">
        <v>748</v>
      </c>
      <c r="O68" s="214" t="s">
        <v>748</v>
      </c>
      <c r="P68" s="65"/>
      <c r="Q68" s="214" t="s">
        <v>748</v>
      </c>
      <c r="R68" s="214" t="s">
        <v>748</v>
      </c>
      <c r="S68" s="214" t="s">
        <v>748</v>
      </c>
      <c r="T68" s="214" t="s">
        <v>748</v>
      </c>
      <c r="U68" s="214" t="s">
        <v>748</v>
      </c>
      <c r="V68" s="65"/>
      <c r="W68" s="214" t="s">
        <v>748</v>
      </c>
      <c r="X68" s="214" t="s">
        <v>748</v>
      </c>
      <c r="Y68" s="214" t="s">
        <v>748</v>
      </c>
      <c r="Z68" s="65"/>
      <c r="AA68" s="214" t="s">
        <v>748</v>
      </c>
      <c r="AB68" s="214" t="s">
        <v>748</v>
      </c>
      <c r="AC68" s="214" t="s">
        <v>748</v>
      </c>
      <c r="AD68" s="214" t="s">
        <v>748</v>
      </c>
      <c r="AE68" s="214" t="s">
        <v>748</v>
      </c>
      <c r="AF68" s="65"/>
      <c r="AG68" s="214" t="s">
        <v>748</v>
      </c>
      <c r="AH68" s="214" t="s">
        <v>748</v>
      </c>
      <c r="AI68" s="214" t="s">
        <v>748</v>
      </c>
      <c r="AJ68" s="214" t="s">
        <v>748</v>
      </c>
      <c r="AK68" s="214" t="s">
        <v>748</v>
      </c>
      <c r="AL68" s="214" t="s">
        <v>748</v>
      </c>
      <c r="AM68" s="65"/>
      <c r="AN68" s="65"/>
      <c r="AO68" s="214" t="s">
        <v>748</v>
      </c>
      <c r="AP68" s="65"/>
      <c r="AR68" s="221"/>
    </row>
    <row r="69" spans="2:44" ht="15.6" customHeight="1" x14ac:dyDescent="0.3">
      <c r="B69" s="13">
        <f t="shared" si="4"/>
        <v>610</v>
      </c>
      <c r="C69" s="292"/>
      <c r="D69" s="243"/>
      <c r="E69" s="98" t="s">
        <v>136</v>
      </c>
      <c r="F69" s="107"/>
      <c r="G69" s="214" t="s">
        <v>748</v>
      </c>
      <c r="H69" s="214" t="s">
        <v>748</v>
      </c>
      <c r="I69" s="65"/>
      <c r="J69" s="214" t="s">
        <v>748</v>
      </c>
      <c r="K69" s="214" t="s">
        <v>748</v>
      </c>
      <c r="L69" s="214" t="s">
        <v>748</v>
      </c>
      <c r="M69" s="214" t="s">
        <v>748</v>
      </c>
      <c r="N69" s="214" t="s">
        <v>748</v>
      </c>
      <c r="O69" s="214" t="s">
        <v>748</v>
      </c>
      <c r="P69" s="65"/>
      <c r="Q69" s="214" t="s">
        <v>748</v>
      </c>
      <c r="R69" s="214" t="s">
        <v>748</v>
      </c>
      <c r="S69" s="214" t="s">
        <v>748</v>
      </c>
      <c r="T69" s="214" t="s">
        <v>748</v>
      </c>
      <c r="U69" s="214" t="s">
        <v>748</v>
      </c>
      <c r="V69" s="65"/>
      <c r="W69" s="214" t="s">
        <v>748</v>
      </c>
      <c r="X69" s="214" t="s">
        <v>748</v>
      </c>
      <c r="Y69" s="214" t="s">
        <v>748</v>
      </c>
      <c r="Z69" s="65"/>
      <c r="AA69" s="214" t="s">
        <v>748</v>
      </c>
      <c r="AB69" s="214" t="s">
        <v>748</v>
      </c>
      <c r="AC69" s="214" t="s">
        <v>748</v>
      </c>
      <c r="AD69" s="214" t="s">
        <v>748</v>
      </c>
      <c r="AE69" s="214" t="s">
        <v>748</v>
      </c>
      <c r="AF69" s="65"/>
      <c r="AG69" s="214" t="s">
        <v>748</v>
      </c>
      <c r="AH69" s="214" t="s">
        <v>748</v>
      </c>
      <c r="AI69" s="214" t="s">
        <v>748</v>
      </c>
      <c r="AJ69" s="214" t="s">
        <v>748</v>
      </c>
      <c r="AK69" s="214" t="s">
        <v>748</v>
      </c>
      <c r="AL69" s="214" t="s">
        <v>748</v>
      </c>
      <c r="AM69" s="65"/>
      <c r="AN69" s="65"/>
      <c r="AO69" s="214" t="s">
        <v>748</v>
      </c>
      <c r="AP69" s="65"/>
      <c r="AR69" s="221"/>
    </row>
    <row r="70" spans="2:44" ht="15.6" customHeight="1" x14ac:dyDescent="0.3">
      <c r="B70" s="13">
        <f t="shared" si="4"/>
        <v>620</v>
      </c>
      <c r="C70" s="292"/>
      <c r="D70" s="243" t="s">
        <v>137</v>
      </c>
      <c r="E70" s="102" t="s">
        <v>133</v>
      </c>
      <c r="F70" s="107"/>
      <c r="G70" s="195"/>
      <c r="H70" s="195"/>
      <c r="I70" s="57">
        <f>G70+H70</f>
        <v>0</v>
      </c>
      <c r="J70" s="195"/>
      <c r="K70" s="195"/>
      <c r="L70" s="195"/>
      <c r="M70" s="195"/>
      <c r="N70" s="195"/>
      <c r="O70" s="195"/>
      <c r="P70" s="57">
        <f>I70+J70+K70+L70+M70+N70+O70</f>
        <v>0</v>
      </c>
      <c r="Q70" s="195"/>
      <c r="R70" s="195"/>
      <c r="S70" s="195"/>
      <c r="T70" s="195"/>
      <c r="U70" s="195"/>
      <c r="V70" s="57">
        <f>Q70+R70+S70+T70+U70</f>
        <v>0</v>
      </c>
      <c r="W70" s="195"/>
      <c r="X70" s="195"/>
      <c r="Y70" s="195"/>
      <c r="Z70" s="57">
        <f>W70+X70+Y70</f>
        <v>0</v>
      </c>
      <c r="AA70" s="195"/>
      <c r="AB70" s="195"/>
      <c r="AC70" s="195"/>
      <c r="AD70" s="195"/>
      <c r="AE70" s="195"/>
      <c r="AF70" s="57">
        <f>AA70+AB70+AC70+AD70+AE70</f>
        <v>0</v>
      </c>
      <c r="AG70" s="195"/>
      <c r="AH70" s="195"/>
      <c r="AI70" s="195"/>
      <c r="AJ70" s="195"/>
      <c r="AK70" s="195"/>
      <c r="AL70" s="195"/>
      <c r="AM70" s="57">
        <f>AG70+AH70+AI70+AJ70+AK70+AL70</f>
        <v>0</v>
      </c>
      <c r="AN70" s="57">
        <f>V70+Z70+AF70+AM70</f>
        <v>0</v>
      </c>
      <c r="AO70" s="195"/>
      <c r="AP70" s="65"/>
      <c r="AR70" s="221"/>
    </row>
    <row r="71" spans="2:44" ht="15.6" customHeight="1" x14ac:dyDescent="0.3">
      <c r="B71" s="13">
        <f t="shared" si="4"/>
        <v>630</v>
      </c>
      <c r="C71" s="292"/>
      <c r="D71" s="243"/>
      <c r="E71" s="102" t="s">
        <v>134</v>
      </c>
      <c r="F71" s="107"/>
      <c r="G71" s="214" t="s">
        <v>748</v>
      </c>
      <c r="H71" s="214" t="s">
        <v>748</v>
      </c>
      <c r="I71" s="65"/>
      <c r="J71" s="214" t="s">
        <v>748</v>
      </c>
      <c r="K71" s="214" t="s">
        <v>748</v>
      </c>
      <c r="L71" s="214" t="s">
        <v>748</v>
      </c>
      <c r="M71" s="214" t="s">
        <v>748</v>
      </c>
      <c r="N71" s="214" t="s">
        <v>748</v>
      </c>
      <c r="O71" s="214" t="s">
        <v>748</v>
      </c>
      <c r="P71" s="65"/>
      <c r="Q71" s="214" t="s">
        <v>748</v>
      </c>
      <c r="R71" s="214" t="s">
        <v>748</v>
      </c>
      <c r="S71" s="214" t="s">
        <v>748</v>
      </c>
      <c r="T71" s="214" t="s">
        <v>748</v>
      </c>
      <c r="U71" s="214" t="s">
        <v>748</v>
      </c>
      <c r="V71" s="65"/>
      <c r="W71" s="214" t="s">
        <v>748</v>
      </c>
      <c r="X71" s="214" t="s">
        <v>748</v>
      </c>
      <c r="Y71" s="214" t="s">
        <v>748</v>
      </c>
      <c r="Z71" s="65"/>
      <c r="AA71" s="214" t="s">
        <v>748</v>
      </c>
      <c r="AB71" s="214" t="s">
        <v>748</v>
      </c>
      <c r="AC71" s="214" t="s">
        <v>748</v>
      </c>
      <c r="AD71" s="214" t="s">
        <v>748</v>
      </c>
      <c r="AE71" s="214" t="s">
        <v>748</v>
      </c>
      <c r="AF71" s="65"/>
      <c r="AG71" s="214" t="s">
        <v>748</v>
      </c>
      <c r="AH71" s="214" t="s">
        <v>748</v>
      </c>
      <c r="AI71" s="214" t="s">
        <v>748</v>
      </c>
      <c r="AJ71" s="214" t="s">
        <v>748</v>
      </c>
      <c r="AK71" s="214" t="s">
        <v>748</v>
      </c>
      <c r="AL71" s="214" t="s">
        <v>748</v>
      </c>
      <c r="AM71" s="65"/>
      <c r="AN71" s="65"/>
      <c r="AO71" s="214" t="s">
        <v>748</v>
      </c>
      <c r="AP71" s="65"/>
      <c r="AR71" s="221"/>
    </row>
    <row r="72" spans="2:44" ht="15.6" customHeight="1" x14ac:dyDescent="0.3">
      <c r="B72" s="13">
        <f t="shared" si="4"/>
        <v>640</v>
      </c>
      <c r="C72" s="292"/>
      <c r="D72" s="243"/>
      <c r="E72" s="102" t="s">
        <v>647</v>
      </c>
      <c r="F72" s="107"/>
      <c r="G72" s="195"/>
      <c r="H72" s="195"/>
      <c r="I72" s="57">
        <f>G72+H72</f>
        <v>0</v>
      </c>
      <c r="J72" s="195"/>
      <c r="K72" s="195"/>
      <c r="L72" s="195"/>
      <c r="M72" s="195"/>
      <c r="N72" s="195"/>
      <c r="O72" s="195"/>
      <c r="P72" s="57">
        <f>I72+J72+K72+L72+M72+N72+O72</f>
        <v>0</v>
      </c>
      <c r="Q72" s="195"/>
      <c r="R72" s="195"/>
      <c r="S72" s="195"/>
      <c r="T72" s="195"/>
      <c r="U72" s="195"/>
      <c r="V72" s="57">
        <f>Q72+R72+S72+T72+U72</f>
        <v>0</v>
      </c>
      <c r="W72" s="195"/>
      <c r="X72" s="195"/>
      <c r="Y72" s="195"/>
      <c r="Z72" s="57">
        <f>W72+X72+Y72</f>
        <v>0</v>
      </c>
      <c r="AA72" s="195"/>
      <c r="AB72" s="195"/>
      <c r="AC72" s="195"/>
      <c r="AD72" s="195"/>
      <c r="AE72" s="195"/>
      <c r="AF72" s="57">
        <f>AA72+AB72+AC72+AD72+AE72</f>
        <v>0</v>
      </c>
      <c r="AG72" s="195"/>
      <c r="AH72" s="195"/>
      <c r="AI72" s="195"/>
      <c r="AJ72" s="195"/>
      <c r="AK72" s="195"/>
      <c r="AL72" s="195"/>
      <c r="AM72" s="57">
        <f>AG72+AH72+AI72+AJ72+AK72+AL72</f>
        <v>0</v>
      </c>
      <c r="AN72" s="57">
        <f>V72+Z72+AF72+AM72</f>
        <v>0</v>
      </c>
      <c r="AO72" s="195"/>
      <c r="AP72" s="65"/>
      <c r="AR72" s="221"/>
    </row>
    <row r="73" spans="2:44" ht="15.6" customHeight="1" x14ac:dyDescent="0.3">
      <c r="B73" s="13">
        <f t="shared" si="4"/>
        <v>650</v>
      </c>
      <c r="C73" s="292"/>
      <c r="D73" s="243"/>
      <c r="E73" s="102" t="s">
        <v>648</v>
      </c>
      <c r="F73" s="107"/>
      <c r="G73" s="214" t="s">
        <v>748</v>
      </c>
      <c r="H73" s="214" t="s">
        <v>748</v>
      </c>
      <c r="I73" s="65"/>
      <c r="J73" s="214" t="s">
        <v>748</v>
      </c>
      <c r="K73" s="214" t="s">
        <v>748</v>
      </c>
      <c r="L73" s="214" t="s">
        <v>748</v>
      </c>
      <c r="M73" s="214" t="s">
        <v>748</v>
      </c>
      <c r="N73" s="214" t="s">
        <v>748</v>
      </c>
      <c r="O73" s="214" t="s">
        <v>748</v>
      </c>
      <c r="P73" s="65"/>
      <c r="Q73" s="214" t="s">
        <v>748</v>
      </c>
      <c r="R73" s="214" t="s">
        <v>748</v>
      </c>
      <c r="S73" s="214" t="s">
        <v>748</v>
      </c>
      <c r="T73" s="214" t="s">
        <v>748</v>
      </c>
      <c r="U73" s="214" t="s">
        <v>748</v>
      </c>
      <c r="V73" s="65"/>
      <c r="W73" s="214" t="s">
        <v>748</v>
      </c>
      <c r="X73" s="214" t="s">
        <v>748</v>
      </c>
      <c r="Y73" s="214" t="s">
        <v>748</v>
      </c>
      <c r="Z73" s="65"/>
      <c r="AA73" s="214" t="s">
        <v>748</v>
      </c>
      <c r="AB73" s="214" t="s">
        <v>748</v>
      </c>
      <c r="AC73" s="214" t="s">
        <v>748</v>
      </c>
      <c r="AD73" s="214" t="s">
        <v>748</v>
      </c>
      <c r="AE73" s="214" t="s">
        <v>748</v>
      </c>
      <c r="AF73" s="65"/>
      <c r="AG73" s="214" t="s">
        <v>748</v>
      </c>
      <c r="AH73" s="214" t="s">
        <v>748</v>
      </c>
      <c r="AI73" s="214" t="s">
        <v>748</v>
      </c>
      <c r="AJ73" s="214" t="s">
        <v>748</v>
      </c>
      <c r="AK73" s="214" t="s">
        <v>748</v>
      </c>
      <c r="AL73" s="214" t="s">
        <v>748</v>
      </c>
      <c r="AM73" s="65"/>
      <c r="AN73" s="65"/>
      <c r="AO73" s="214" t="s">
        <v>748</v>
      </c>
      <c r="AP73" s="65"/>
      <c r="AR73" s="221"/>
    </row>
    <row r="74" spans="2:44" ht="15.6" customHeight="1" x14ac:dyDescent="0.3">
      <c r="B74" s="13">
        <f t="shared" si="4"/>
        <v>660</v>
      </c>
      <c r="C74" s="292"/>
      <c r="D74" s="243"/>
      <c r="E74" s="98" t="s">
        <v>136</v>
      </c>
      <c r="F74" s="107"/>
      <c r="G74" s="214" t="s">
        <v>748</v>
      </c>
      <c r="H74" s="214" t="s">
        <v>748</v>
      </c>
      <c r="I74" s="65"/>
      <c r="J74" s="214" t="s">
        <v>748</v>
      </c>
      <c r="K74" s="214" t="s">
        <v>748</v>
      </c>
      <c r="L74" s="214" t="s">
        <v>748</v>
      </c>
      <c r="M74" s="214" t="s">
        <v>748</v>
      </c>
      <c r="N74" s="214" t="s">
        <v>748</v>
      </c>
      <c r="O74" s="214" t="s">
        <v>748</v>
      </c>
      <c r="P74" s="65"/>
      <c r="Q74" s="214" t="s">
        <v>748</v>
      </c>
      <c r="R74" s="214" t="s">
        <v>748</v>
      </c>
      <c r="S74" s="214" t="s">
        <v>748</v>
      </c>
      <c r="T74" s="214" t="s">
        <v>748</v>
      </c>
      <c r="U74" s="214" t="s">
        <v>748</v>
      </c>
      <c r="V74" s="65"/>
      <c r="W74" s="214" t="s">
        <v>748</v>
      </c>
      <c r="X74" s="214" t="s">
        <v>748</v>
      </c>
      <c r="Y74" s="214" t="s">
        <v>748</v>
      </c>
      <c r="Z74" s="65"/>
      <c r="AA74" s="214" t="s">
        <v>748</v>
      </c>
      <c r="AB74" s="214" t="s">
        <v>748</v>
      </c>
      <c r="AC74" s="214" t="s">
        <v>748</v>
      </c>
      <c r="AD74" s="214" t="s">
        <v>748</v>
      </c>
      <c r="AE74" s="214" t="s">
        <v>748</v>
      </c>
      <c r="AF74" s="65"/>
      <c r="AG74" s="214" t="s">
        <v>748</v>
      </c>
      <c r="AH74" s="214" t="s">
        <v>748</v>
      </c>
      <c r="AI74" s="214" t="s">
        <v>748</v>
      </c>
      <c r="AJ74" s="214" t="s">
        <v>748</v>
      </c>
      <c r="AK74" s="214" t="s">
        <v>748</v>
      </c>
      <c r="AL74" s="214" t="s">
        <v>748</v>
      </c>
      <c r="AM74" s="65"/>
      <c r="AN74" s="65"/>
      <c r="AO74" s="214" t="s">
        <v>748</v>
      </c>
      <c r="AP74" s="65"/>
      <c r="AR74" s="221"/>
    </row>
    <row r="75" spans="2:44" ht="15.6" customHeight="1" x14ac:dyDescent="0.3">
      <c r="B75" s="13">
        <f t="shared" si="4"/>
        <v>670</v>
      </c>
      <c r="C75" s="292"/>
      <c r="D75" s="243" t="s">
        <v>175</v>
      </c>
      <c r="E75" s="102" t="s">
        <v>133</v>
      </c>
      <c r="F75" s="107"/>
      <c r="G75" s="195"/>
      <c r="H75" s="195"/>
      <c r="I75" s="57">
        <f>G75+H75</f>
        <v>0</v>
      </c>
      <c r="J75" s="195"/>
      <c r="K75" s="195"/>
      <c r="L75" s="195"/>
      <c r="M75" s="195"/>
      <c r="N75" s="195"/>
      <c r="O75" s="195"/>
      <c r="P75" s="57">
        <f>I75+J75+K75+L75+M75+N75+O75</f>
        <v>0</v>
      </c>
      <c r="Q75" s="195"/>
      <c r="R75" s="195"/>
      <c r="S75" s="195"/>
      <c r="T75" s="195"/>
      <c r="U75" s="195"/>
      <c r="V75" s="57">
        <f>Q75+R75+S75+T75+U75</f>
        <v>0</v>
      </c>
      <c r="W75" s="195"/>
      <c r="X75" s="195"/>
      <c r="Y75" s="195"/>
      <c r="Z75" s="57">
        <f>W75+X75+Y75</f>
        <v>0</v>
      </c>
      <c r="AA75" s="195"/>
      <c r="AB75" s="195"/>
      <c r="AC75" s="195"/>
      <c r="AD75" s="195"/>
      <c r="AE75" s="195"/>
      <c r="AF75" s="57">
        <f>AA75+AB75+AC75+AD75+AE75</f>
        <v>0</v>
      </c>
      <c r="AG75" s="195"/>
      <c r="AH75" s="195"/>
      <c r="AI75" s="195"/>
      <c r="AJ75" s="195"/>
      <c r="AK75" s="195"/>
      <c r="AL75" s="195"/>
      <c r="AM75" s="57">
        <f>AG75+AH75+AI75+AJ75+AK75+AL75</f>
        <v>0</v>
      </c>
      <c r="AN75" s="57">
        <f>V75+Z75+AF75+AM75</f>
        <v>0</v>
      </c>
      <c r="AO75" s="195"/>
      <c r="AP75" s="65"/>
      <c r="AR75" s="221"/>
    </row>
    <row r="76" spans="2:44" ht="15.6" customHeight="1" x14ac:dyDescent="0.3">
      <c r="B76" s="13">
        <f t="shared" si="4"/>
        <v>680</v>
      </c>
      <c r="C76" s="292"/>
      <c r="D76" s="243"/>
      <c r="E76" s="102" t="s">
        <v>138</v>
      </c>
      <c r="F76" s="107"/>
      <c r="G76" s="214" t="s">
        <v>748</v>
      </c>
      <c r="H76" s="214" t="s">
        <v>748</v>
      </c>
      <c r="I76" s="65"/>
      <c r="J76" s="214" t="s">
        <v>748</v>
      </c>
      <c r="K76" s="214" t="s">
        <v>748</v>
      </c>
      <c r="L76" s="214" t="s">
        <v>748</v>
      </c>
      <c r="M76" s="214" t="s">
        <v>748</v>
      </c>
      <c r="N76" s="214" t="s">
        <v>748</v>
      </c>
      <c r="O76" s="214" t="s">
        <v>748</v>
      </c>
      <c r="P76" s="65"/>
      <c r="Q76" s="214" t="s">
        <v>748</v>
      </c>
      <c r="R76" s="214" t="s">
        <v>748</v>
      </c>
      <c r="S76" s="214" t="s">
        <v>748</v>
      </c>
      <c r="T76" s="214" t="s">
        <v>748</v>
      </c>
      <c r="U76" s="214" t="s">
        <v>748</v>
      </c>
      <c r="V76" s="65"/>
      <c r="W76" s="214" t="s">
        <v>748</v>
      </c>
      <c r="X76" s="214" t="s">
        <v>748</v>
      </c>
      <c r="Y76" s="214" t="s">
        <v>748</v>
      </c>
      <c r="Z76" s="65"/>
      <c r="AA76" s="214" t="s">
        <v>748</v>
      </c>
      <c r="AB76" s="214" t="s">
        <v>748</v>
      </c>
      <c r="AC76" s="214" t="s">
        <v>748</v>
      </c>
      <c r="AD76" s="214" t="s">
        <v>748</v>
      </c>
      <c r="AE76" s="214" t="s">
        <v>748</v>
      </c>
      <c r="AF76" s="65"/>
      <c r="AG76" s="214" t="s">
        <v>748</v>
      </c>
      <c r="AH76" s="214" t="s">
        <v>748</v>
      </c>
      <c r="AI76" s="214" t="s">
        <v>748</v>
      </c>
      <c r="AJ76" s="214" t="s">
        <v>748</v>
      </c>
      <c r="AK76" s="214" t="s">
        <v>748</v>
      </c>
      <c r="AL76" s="214" t="s">
        <v>748</v>
      </c>
      <c r="AM76" s="65"/>
      <c r="AN76" s="65"/>
      <c r="AO76" s="214" t="s">
        <v>748</v>
      </c>
      <c r="AP76" s="65"/>
      <c r="AR76" s="221"/>
    </row>
    <row r="77" spans="2:44" ht="15.6" customHeight="1" x14ac:dyDescent="0.3">
      <c r="B77" s="13">
        <f t="shared" si="4"/>
        <v>690</v>
      </c>
      <c r="C77" s="293"/>
      <c r="D77" s="108" t="s">
        <v>176</v>
      </c>
      <c r="E77" s="109" t="s">
        <v>133</v>
      </c>
      <c r="F77" s="110"/>
      <c r="G77" s="206"/>
      <c r="H77" s="206"/>
      <c r="I77" s="111">
        <f>G77+H77</f>
        <v>0</v>
      </c>
      <c r="J77" s="206"/>
      <c r="K77" s="206"/>
      <c r="L77" s="206"/>
      <c r="M77" s="206"/>
      <c r="N77" s="206"/>
      <c r="O77" s="206"/>
      <c r="P77" s="111">
        <f>I77+J77+K77+L77+M77+N77+O77</f>
        <v>0</v>
      </c>
      <c r="Q77" s="206"/>
      <c r="R77" s="206"/>
      <c r="S77" s="206"/>
      <c r="T77" s="206"/>
      <c r="U77" s="206"/>
      <c r="V77" s="111">
        <f>Q77+R77+S77+T77+U77</f>
        <v>0</v>
      </c>
      <c r="W77" s="206"/>
      <c r="X77" s="206"/>
      <c r="Y77" s="206"/>
      <c r="Z77" s="111">
        <f>W77+X77+Y77</f>
        <v>0</v>
      </c>
      <c r="AA77" s="206"/>
      <c r="AB77" s="206"/>
      <c r="AC77" s="206"/>
      <c r="AD77" s="206"/>
      <c r="AE77" s="206"/>
      <c r="AF77" s="111">
        <f>AA77+AB77+AC77+AD77+AE77</f>
        <v>0</v>
      </c>
      <c r="AG77" s="206"/>
      <c r="AH77" s="206"/>
      <c r="AI77" s="206"/>
      <c r="AJ77" s="206"/>
      <c r="AK77" s="206"/>
      <c r="AL77" s="206"/>
      <c r="AM77" s="111">
        <f>AG77+AH77+AI77+AJ77+AK77+AL77</f>
        <v>0</v>
      </c>
      <c r="AN77" s="111">
        <f>V77+Z77+AF77+AM77</f>
        <v>0</v>
      </c>
      <c r="AO77" s="206"/>
      <c r="AP77" s="112"/>
      <c r="AR77" s="221"/>
    </row>
    <row r="78" spans="2:44" ht="15.6" customHeight="1" x14ac:dyDescent="0.3">
      <c r="B78" s="13">
        <f t="shared" si="4"/>
        <v>700</v>
      </c>
      <c r="C78" s="289" t="s">
        <v>650</v>
      </c>
      <c r="D78" s="244" t="s">
        <v>651</v>
      </c>
      <c r="E78" s="245"/>
      <c r="F78" s="113"/>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207"/>
      <c r="AR78" s="221"/>
    </row>
    <row r="79" spans="2:44" ht="15.6" customHeight="1" x14ac:dyDescent="0.3">
      <c r="B79" s="13">
        <f>B78+10</f>
        <v>710</v>
      </c>
      <c r="C79" s="290"/>
      <c r="D79" s="241" t="s">
        <v>652</v>
      </c>
      <c r="E79" s="242"/>
      <c r="F79" s="115"/>
      <c r="G79" s="202"/>
      <c r="H79" s="202"/>
      <c r="I79" s="116">
        <f>G79+H79</f>
        <v>0</v>
      </c>
      <c r="J79" s="202"/>
      <c r="K79" s="202"/>
      <c r="L79" s="202"/>
      <c r="M79" s="202"/>
      <c r="N79" s="202"/>
      <c r="O79" s="202"/>
      <c r="P79" s="116">
        <f>I79+J79+K79+L79+M79+N79+O79</f>
        <v>0</v>
      </c>
      <c r="Q79" s="202"/>
      <c r="R79" s="202"/>
      <c r="S79" s="202"/>
      <c r="T79" s="202"/>
      <c r="U79" s="202"/>
      <c r="V79" s="116">
        <f>Q79+R79+S79+T79+U79</f>
        <v>0</v>
      </c>
      <c r="W79" s="202"/>
      <c r="X79" s="202"/>
      <c r="Y79" s="202"/>
      <c r="Z79" s="116">
        <f>W79+X79+Y79</f>
        <v>0</v>
      </c>
      <c r="AA79" s="202"/>
      <c r="AB79" s="202"/>
      <c r="AC79" s="202"/>
      <c r="AD79" s="202"/>
      <c r="AE79" s="202"/>
      <c r="AF79" s="116">
        <f>AA79+AB79+AC79+AD79+AE79</f>
        <v>0</v>
      </c>
      <c r="AG79" s="202"/>
      <c r="AH79" s="202"/>
      <c r="AI79" s="202"/>
      <c r="AJ79" s="202"/>
      <c r="AK79" s="202"/>
      <c r="AL79" s="202"/>
      <c r="AM79" s="116">
        <f>AG79+AH79+AI79+AJ79+AK79+AL79</f>
        <v>0</v>
      </c>
      <c r="AN79" s="116">
        <f>V79+Z79+AF79+AM79</f>
        <v>0</v>
      </c>
      <c r="AO79" s="117"/>
      <c r="AP79" s="117"/>
      <c r="AR79" s="221"/>
    </row>
    <row r="80" spans="2:44" ht="15.6" customHeight="1" x14ac:dyDescent="0.3"/>
  </sheetData>
  <sheetProtection password="FEBC" sheet="1" objects="1" scenarios="1" selectLockedCells="1"/>
  <mergeCells count="85">
    <mergeCell ref="AR5:AR8"/>
    <mergeCell ref="C78:C79"/>
    <mergeCell ref="C60:C77"/>
    <mergeCell ref="C56:C59"/>
    <mergeCell ref="C28:C46"/>
    <mergeCell ref="C9:C27"/>
    <mergeCell ref="C54:C55"/>
    <mergeCell ref="C47:C53"/>
    <mergeCell ref="D57:E57"/>
    <mergeCell ref="D58:E58"/>
    <mergeCell ref="D55:E55"/>
    <mergeCell ref="D51:E51"/>
    <mergeCell ref="D53:E53"/>
    <mergeCell ref="D52:E52"/>
    <mergeCell ref="D54:E54"/>
    <mergeCell ref="D48:E48"/>
    <mergeCell ref="D49:E49"/>
    <mergeCell ref="D45:E45"/>
    <mergeCell ref="D46:E46"/>
    <mergeCell ref="D56:E56"/>
    <mergeCell ref="D59:E59"/>
    <mergeCell ref="D50:E50"/>
    <mergeCell ref="AO5:AO8"/>
    <mergeCell ref="AE7:AE8"/>
    <mergeCell ref="AF7:AF8"/>
    <mergeCell ref="U7:U8"/>
    <mergeCell ref="V7:V8"/>
    <mergeCell ref="W7:W8"/>
    <mergeCell ref="X7:X8"/>
    <mergeCell ref="Y7:Y8"/>
    <mergeCell ref="Z7:Z8"/>
    <mergeCell ref="AM7:AM8"/>
    <mergeCell ref="D26:E26"/>
    <mergeCell ref="D27:E27"/>
    <mergeCell ref="AG7:AG8"/>
    <mergeCell ref="D47:E47"/>
    <mergeCell ref="AP5:AP8"/>
    <mergeCell ref="G6:M6"/>
    <mergeCell ref="N6:N8"/>
    <mergeCell ref="O6:O8"/>
    <mergeCell ref="P6:P8"/>
    <mergeCell ref="Q6:V6"/>
    <mergeCell ref="W6:Z6"/>
    <mergeCell ref="AA6:AF6"/>
    <mergeCell ref="AG6:AM6"/>
    <mergeCell ref="AN6:AN8"/>
    <mergeCell ref="G7:I7"/>
    <mergeCell ref="K7:K8"/>
    <mergeCell ref="F5:F8"/>
    <mergeCell ref="G5:P5"/>
    <mergeCell ref="Q5:AN5"/>
    <mergeCell ref="AH7:AH8"/>
    <mergeCell ref="AI7:AI8"/>
    <mergeCell ref="AJ7:AJ8"/>
    <mergeCell ref="AK7:AK8"/>
    <mergeCell ref="AL7:AL8"/>
    <mergeCell ref="M7:M8"/>
    <mergeCell ref="J7:J8"/>
    <mergeCell ref="L7:L8"/>
    <mergeCell ref="AC7:AC8"/>
    <mergeCell ref="AD7:AD8"/>
    <mergeCell ref="AA7:AA8"/>
    <mergeCell ref="AB7:AB8"/>
    <mergeCell ref="Q7:T7"/>
    <mergeCell ref="D61:D64"/>
    <mergeCell ref="D9:E9"/>
    <mergeCell ref="D10:E10"/>
    <mergeCell ref="D11:E11"/>
    <mergeCell ref="D12:D14"/>
    <mergeCell ref="D15:D17"/>
    <mergeCell ref="D18:D21"/>
    <mergeCell ref="D22:D25"/>
    <mergeCell ref="D29:E29"/>
    <mergeCell ref="D28:E28"/>
    <mergeCell ref="D30:E30"/>
    <mergeCell ref="D31:D33"/>
    <mergeCell ref="D34:D36"/>
    <mergeCell ref="D60:E60"/>
    <mergeCell ref="D37:D40"/>
    <mergeCell ref="D41:D44"/>
    <mergeCell ref="D79:E79"/>
    <mergeCell ref="D65:D69"/>
    <mergeCell ref="D70:D74"/>
    <mergeCell ref="D78:E78"/>
    <mergeCell ref="D75:D76"/>
  </mergeCells>
  <conditionalFormatting sqref="G10">
    <cfRule type="expression" dxfId="4576" priority="4577">
      <formula>ISTEXT($G$10)</formula>
    </cfRule>
    <cfRule type="cellIs" dxfId="4575" priority="4576" operator="lessThan">
      <formula>0</formula>
    </cfRule>
  </conditionalFormatting>
  <conditionalFormatting sqref="H10">
    <cfRule type="expression" dxfId="4574" priority="4575">
      <formula>ISTEXT($H$10)</formula>
    </cfRule>
    <cfRule type="cellIs" dxfId="4573" priority="4574" operator="lessThan">
      <formula>0</formula>
    </cfRule>
  </conditionalFormatting>
  <conditionalFormatting sqref="J10">
    <cfRule type="expression" dxfId="4572" priority="4573">
      <formula>ISTEXT($J$10)</formula>
    </cfRule>
    <cfRule type="cellIs" dxfId="4571" priority="4572" operator="lessThan">
      <formula>0</formula>
    </cfRule>
  </conditionalFormatting>
  <conditionalFormatting sqref="K10">
    <cfRule type="expression" dxfId="4570" priority="4571">
      <formula>ISTEXT($K$10)</formula>
    </cfRule>
    <cfRule type="cellIs" dxfId="4569" priority="4570" operator="lessThan">
      <formula>0</formula>
    </cfRule>
  </conditionalFormatting>
  <conditionalFormatting sqref="L10">
    <cfRule type="expression" dxfId="4568" priority="4569">
      <formula>ISTEXT($L$10)</formula>
    </cfRule>
    <cfRule type="cellIs" dxfId="4567" priority="4568" operator="lessThan">
      <formula>0</formula>
    </cfRule>
  </conditionalFormatting>
  <conditionalFormatting sqref="M10">
    <cfRule type="expression" dxfId="4566" priority="4567">
      <formula>ISTEXT($M$10)</formula>
    </cfRule>
    <cfRule type="cellIs" dxfId="4565" priority="4566" operator="lessThan">
      <formula>0</formula>
    </cfRule>
  </conditionalFormatting>
  <conditionalFormatting sqref="F12">
    <cfRule type="expression" dxfId="4564" priority="4565">
      <formula>ISTEXT($F$12)</formula>
    </cfRule>
    <cfRule type="cellIs" dxfId="4563" priority="4564" operator="lessThan">
      <formula>0</formula>
    </cfRule>
  </conditionalFormatting>
  <conditionalFormatting sqref="G12">
    <cfRule type="expression" dxfId="4562" priority="4563">
      <formula>ISTEXT($G$12)</formula>
    </cfRule>
    <cfRule type="cellIs" dxfId="4561" priority="4562" operator="lessThan">
      <formula>0</formula>
    </cfRule>
  </conditionalFormatting>
  <conditionalFormatting sqref="H12">
    <cfRule type="expression" dxfId="4560" priority="4561">
      <formula>ISTEXT($H$12)</formula>
    </cfRule>
    <cfRule type="cellIs" dxfId="4559" priority="4560" operator="lessThan">
      <formula>0</formula>
    </cfRule>
  </conditionalFormatting>
  <conditionalFormatting sqref="J12">
    <cfRule type="expression" dxfId="4558" priority="4559">
      <formula>ISTEXT($J$12)</formula>
    </cfRule>
    <cfRule type="cellIs" dxfId="4557" priority="4558" operator="lessThan">
      <formula>0</formula>
    </cfRule>
  </conditionalFormatting>
  <conditionalFormatting sqref="K12">
    <cfRule type="expression" dxfId="4556" priority="4557">
      <formula>ISTEXT($K$12)</formula>
    </cfRule>
    <cfRule type="cellIs" dxfId="4555" priority="4556" operator="lessThan">
      <formula>0</formula>
    </cfRule>
  </conditionalFormatting>
  <conditionalFormatting sqref="L12">
    <cfRule type="expression" dxfId="4554" priority="4555">
      <formula>ISTEXT($L$12)</formula>
    </cfRule>
    <cfRule type="cellIs" dxfId="4553" priority="4554" operator="lessThan">
      <formula>0</formula>
    </cfRule>
  </conditionalFormatting>
  <conditionalFormatting sqref="M12">
    <cfRule type="expression" dxfId="4552" priority="4553">
      <formula>ISTEXT($M$12)</formula>
    </cfRule>
    <cfRule type="cellIs" dxfId="4551" priority="4552" operator="lessThan">
      <formula>0</formula>
    </cfRule>
  </conditionalFormatting>
  <conditionalFormatting sqref="N12">
    <cfRule type="expression" dxfId="4550" priority="4551">
      <formula>ISTEXT($N$12)</formula>
    </cfRule>
    <cfRule type="cellIs" dxfId="4549" priority="4550" operator="lessThan">
      <formula>0</formula>
    </cfRule>
  </conditionalFormatting>
  <conditionalFormatting sqref="O12">
    <cfRule type="expression" dxfId="4548" priority="4549">
      <formula>ISTEXT($O$12)</formula>
    </cfRule>
    <cfRule type="cellIs" dxfId="4547" priority="4548" operator="lessThan">
      <formula>0</formula>
    </cfRule>
  </conditionalFormatting>
  <conditionalFormatting sqref="Q12">
    <cfRule type="expression" dxfId="4546" priority="4547">
      <formula>ISTEXT($Q$12)</formula>
    </cfRule>
    <cfRule type="cellIs" dxfId="4545" priority="4546" operator="lessThan">
      <formula>0</formula>
    </cfRule>
  </conditionalFormatting>
  <conditionalFormatting sqref="R12">
    <cfRule type="expression" dxfId="4544" priority="4545">
      <formula>ISTEXT($R$12)</formula>
    </cfRule>
    <cfRule type="cellIs" dxfId="4543" priority="4544" operator="lessThan">
      <formula>0</formula>
    </cfRule>
  </conditionalFormatting>
  <conditionalFormatting sqref="S12">
    <cfRule type="expression" dxfId="4542" priority="4543">
      <formula>ISTEXT($S$12)</formula>
    </cfRule>
    <cfRule type="cellIs" dxfId="4541" priority="4542" operator="lessThan">
      <formula>0</formula>
    </cfRule>
  </conditionalFormatting>
  <conditionalFormatting sqref="T12">
    <cfRule type="expression" dxfId="4540" priority="4541">
      <formula>ISTEXT($T$12)</formula>
    </cfRule>
    <cfRule type="cellIs" dxfId="4539" priority="4540" operator="lessThan">
      <formula>0</formula>
    </cfRule>
  </conditionalFormatting>
  <conditionalFormatting sqref="U12">
    <cfRule type="expression" dxfId="4538" priority="4539">
      <formula>ISTEXT($U$12)</formula>
    </cfRule>
    <cfRule type="cellIs" dxfId="4537" priority="4538" operator="lessThan">
      <formula>0</formula>
    </cfRule>
  </conditionalFormatting>
  <conditionalFormatting sqref="W12">
    <cfRule type="expression" dxfId="4536" priority="4537">
      <formula>ISTEXT($W$12)</formula>
    </cfRule>
  </conditionalFormatting>
  <conditionalFormatting sqref="W12">
    <cfRule type="cellIs" dxfId="4535" priority="4536" operator="lessThan">
      <formula>0</formula>
    </cfRule>
  </conditionalFormatting>
  <conditionalFormatting sqref="X12">
    <cfRule type="expression" dxfId="4534" priority="4535">
      <formula>ISTEXT($X$12)</formula>
    </cfRule>
  </conditionalFormatting>
  <conditionalFormatting sqref="X12">
    <cfRule type="cellIs" dxfId="4533" priority="4534" operator="lessThan">
      <formula>0</formula>
    </cfRule>
  </conditionalFormatting>
  <conditionalFormatting sqref="Y12">
    <cfRule type="expression" dxfId="4532" priority="4533">
      <formula>ISTEXT($Y$12)</formula>
    </cfRule>
  </conditionalFormatting>
  <conditionalFormatting sqref="Y12">
    <cfRule type="cellIs" dxfId="4531" priority="4532" operator="lessThan">
      <formula>0</formula>
    </cfRule>
  </conditionalFormatting>
  <conditionalFormatting sqref="F13">
    <cfRule type="expression" dxfId="4530" priority="4531">
      <formula>ISTEXT($F$13)</formula>
    </cfRule>
    <cfRule type="cellIs" dxfId="4529" priority="4530" operator="lessThan">
      <formula>0</formula>
    </cfRule>
  </conditionalFormatting>
  <conditionalFormatting sqref="G13">
    <cfRule type="expression" dxfId="4528" priority="4529">
      <formula>ISTEXT($G$13)</formula>
    </cfRule>
    <cfRule type="cellIs" dxfId="4527" priority="4528" operator="lessThan">
      <formula>0</formula>
    </cfRule>
  </conditionalFormatting>
  <conditionalFormatting sqref="H13">
    <cfRule type="expression" dxfId="4526" priority="4527">
      <formula>ISTEXT($H$13)</formula>
    </cfRule>
    <cfRule type="cellIs" dxfId="4525" priority="4526" operator="lessThan">
      <formula>0</formula>
    </cfRule>
  </conditionalFormatting>
  <conditionalFormatting sqref="J13">
    <cfRule type="expression" dxfId="4524" priority="4525">
      <formula>ISTEXT($J$13)</formula>
    </cfRule>
    <cfRule type="cellIs" dxfId="4523" priority="4524" operator="lessThan">
      <formula>0</formula>
    </cfRule>
  </conditionalFormatting>
  <conditionalFormatting sqref="K13">
    <cfRule type="expression" dxfId="4522" priority="4523">
      <formula>ISTEXT($K$13)</formula>
    </cfRule>
    <cfRule type="cellIs" dxfId="4521" priority="4522" operator="lessThan">
      <formula>0</formula>
    </cfRule>
  </conditionalFormatting>
  <conditionalFormatting sqref="L13">
    <cfRule type="expression" dxfId="4520" priority="4521">
      <formula>ISTEXT($L$13)</formula>
    </cfRule>
    <cfRule type="cellIs" dxfId="4519" priority="4520" operator="lessThan">
      <formula>0</formula>
    </cfRule>
  </conditionalFormatting>
  <conditionalFormatting sqref="M13">
    <cfRule type="expression" dxfId="4518" priority="4519">
      <formula>ISTEXT($M$13)</formula>
    </cfRule>
  </conditionalFormatting>
  <conditionalFormatting sqref="M13">
    <cfRule type="cellIs" dxfId="4517" priority="4518" operator="lessThan">
      <formula>0</formula>
    </cfRule>
  </conditionalFormatting>
  <conditionalFormatting sqref="N13">
    <cfRule type="expression" dxfId="4516" priority="4517">
      <formula>ISTEXT($N$13)</formula>
    </cfRule>
  </conditionalFormatting>
  <conditionalFormatting sqref="N13">
    <cfRule type="cellIs" dxfId="4515" priority="4516" operator="lessThan">
      <formula>0</formula>
    </cfRule>
  </conditionalFormatting>
  <conditionalFormatting sqref="O13">
    <cfRule type="expression" dxfId="4514" priority="4515">
      <formula>ISTEXT($O$13)</formula>
    </cfRule>
  </conditionalFormatting>
  <conditionalFormatting sqref="O13">
    <cfRule type="cellIs" dxfId="4513" priority="4514" operator="lessThan">
      <formula>0</formula>
    </cfRule>
  </conditionalFormatting>
  <conditionalFormatting sqref="Q13">
    <cfRule type="expression" dxfId="4512" priority="4513">
      <formula>ISTEXT($Q$13)</formula>
    </cfRule>
  </conditionalFormatting>
  <conditionalFormatting sqref="Q13">
    <cfRule type="cellIs" dxfId="4511" priority="4512" operator="lessThan">
      <formula>0</formula>
    </cfRule>
  </conditionalFormatting>
  <conditionalFormatting sqref="R13">
    <cfRule type="expression" dxfId="4510" priority="4511">
      <formula>ISTEXT($R$13)</formula>
    </cfRule>
  </conditionalFormatting>
  <conditionalFormatting sqref="R13">
    <cfRule type="cellIs" dxfId="4509" priority="4510" operator="lessThan">
      <formula>0</formula>
    </cfRule>
  </conditionalFormatting>
  <conditionalFormatting sqref="S13">
    <cfRule type="expression" dxfId="4508" priority="4509">
      <formula>ISTEXT($S$13)</formula>
    </cfRule>
  </conditionalFormatting>
  <conditionalFormatting sqref="S13">
    <cfRule type="cellIs" dxfId="4507" priority="4508" operator="lessThan">
      <formula>0</formula>
    </cfRule>
  </conditionalFormatting>
  <conditionalFormatting sqref="T13">
    <cfRule type="expression" dxfId="4506" priority="4507">
      <formula>ISTEXT($T$13)</formula>
    </cfRule>
  </conditionalFormatting>
  <conditionalFormatting sqref="T13">
    <cfRule type="cellIs" dxfId="4505" priority="4506" operator="lessThan">
      <formula>0</formula>
    </cfRule>
  </conditionalFormatting>
  <conditionalFormatting sqref="U13">
    <cfRule type="expression" dxfId="4504" priority="4505">
      <formula>ISTEXT($U$13)</formula>
    </cfRule>
  </conditionalFormatting>
  <conditionalFormatting sqref="U13">
    <cfRule type="cellIs" dxfId="4503" priority="4504" operator="lessThan">
      <formula>0</formula>
    </cfRule>
  </conditionalFormatting>
  <conditionalFormatting sqref="W13">
    <cfRule type="expression" dxfId="4502" priority="4503">
      <formula>ISTEXT($W$13)</formula>
    </cfRule>
  </conditionalFormatting>
  <conditionalFormatting sqref="W13">
    <cfRule type="cellIs" dxfId="4501" priority="4502" operator="lessThan">
      <formula>0</formula>
    </cfRule>
  </conditionalFormatting>
  <conditionalFormatting sqref="X13">
    <cfRule type="expression" dxfId="4500" priority="4501">
      <formula>ISTEXT($X$13)</formula>
    </cfRule>
  </conditionalFormatting>
  <conditionalFormatting sqref="X13">
    <cfRule type="cellIs" dxfId="4499" priority="4500" operator="lessThan">
      <formula>0</formula>
    </cfRule>
  </conditionalFormatting>
  <conditionalFormatting sqref="Y13">
    <cfRule type="expression" dxfId="4498" priority="4499">
      <formula>ISTEXT($Y$13)</formula>
    </cfRule>
  </conditionalFormatting>
  <conditionalFormatting sqref="Y13">
    <cfRule type="cellIs" dxfId="4497" priority="4498" operator="lessThan">
      <formula>0</formula>
    </cfRule>
  </conditionalFormatting>
  <conditionalFormatting sqref="F15">
    <cfRule type="expression" dxfId="4496" priority="4497">
      <formula>ISTEXT($F$15)</formula>
    </cfRule>
    <cfRule type="cellIs" dxfId="4495" priority="4496" operator="lessThan">
      <formula>0</formula>
    </cfRule>
  </conditionalFormatting>
  <conditionalFormatting sqref="G15">
    <cfRule type="expression" dxfId="4494" priority="4495">
      <formula>ISTEXT($G$15)</formula>
    </cfRule>
    <cfRule type="cellIs" dxfId="4493" priority="4494" operator="lessThan">
      <formula>0</formula>
    </cfRule>
  </conditionalFormatting>
  <conditionalFormatting sqref="H15">
    <cfRule type="expression" dxfId="4492" priority="4493">
      <formula>ISTEXT($H$15)</formula>
    </cfRule>
    <cfRule type="cellIs" dxfId="4491" priority="4492" operator="lessThan">
      <formula>0</formula>
    </cfRule>
  </conditionalFormatting>
  <conditionalFormatting sqref="J15">
    <cfRule type="expression" dxfId="4490" priority="4491">
      <formula>ISTEXT($J$15)</formula>
    </cfRule>
    <cfRule type="cellIs" dxfId="4489" priority="4490" operator="lessThan">
      <formula>0</formula>
    </cfRule>
  </conditionalFormatting>
  <conditionalFormatting sqref="K15">
    <cfRule type="expression" dxfId="4488" priority="4489">
      <formula>ISTEXT($K$15)</formula>
    </cfRule>
  </conditionalFormatting>
  <conditionalFormatting sqref="K15">
    <cfRule type="cellIs" dxfId="4487" priority="4488" operator="lessThan">
      <formula>0</formula>
    </cfRule>
  </conditionalFormatting>
  <conditionalFormatting sqref="L15">
    <cfRule type="expression" dxfId="4486" priority="4487">
      <formula>ISTEXT($L$15)</formula>
    </cfRule>
  </conditionalFormatting>
  <conditionalFormatting sqref="L15">
    <cfRule type="cellIs" dxfId="4485" priority="4486" operator="lessThan">
      <formula>0</formula>
    </cfRule>
  </conditionalFormatting>
  <conditionalFormatting sqref="M15">
    <cfRule type="expression" dxfId="4484" priority="4485">
      <formula>ISTEXT($M$15)</formula>
    </cfRule>
  </conditionalFormatting>
  <conditionalFormatting sqref="M15">
    <cfRule type="cellIs" dxfId="4483" priority="4484" operator="lessThan">
      <formula>0</formula>
    </cfRule>
  </conditionalFormatting>
  <conditionalFormatting sqref="N15">
    <cfRule type="expression" dxfId="4482" priority="4483">
      <formula>ISTEXT($N$15)</formula>
    </cfRule>
  </conditionalFormatting>
  <conditionalFormatting sqref="N15">
    <cfRule type="cellIs" dxfId="4481" priority="4482" operator="lessThan">
      <formula>0</formula>
    </cfRule>
  </conditionalFormatting>
  <conditionalFormatting sqref="O15">
    <cfRule type="expression" dxfId="4480" priority="4481">
      <formula>ISTEXT($O$15)</formula>
    </cfRule>
  </conditionalFormatting>
  <conditionalFormatting sqref="O15">
    <cfRule type="cellIs" dxfId="4479" priority="4480" operator="lessThan">
      <formula>0</formula>
    </cfRule>
  </conditionalFormatting>
  <conditionalFormatting sqref="Q15">
    <cfRule type="expression" dxfId="4478" priority="4479">
      <formula>ISTEXT($Q$15)</formula>
    </cfRule>
  </conditionalFormatting>
  <conditionalFormatting sqref="Q15">
    <cfRule type="cellIs" dxfId="4477" priority="4478" operator="lessThan">
      <formula>0</formula>
    </cfRule>
  </conditionalFormatting>
  <conditionalFormatting sqref="R15">
    <cfRule type="expression" dxfId="4476" priority="4477">
      <formula>ISTEXT($R$15)</formula>
    </cfRule>
  </conditionalFormatting>
  <conditionalFormatting sqref="R15">
    <cfRule type="cellIs" dxfId="4475" priority="4476" operator="lessThan">
      <formula>0</formula>
    </cfRule>
  </conditionalFormatting>
  <conditionalFormatting sqref="S15">
    <cfRule type="expression" dxfId="4474" priority="4475">
      <formula>ISTEXT($S$15)</formula>
    </cfRule>
  </conditionalFormatting>
  <conditionalFormatting sqref="S15">
    <cfRule type="cellIs" dxfId="4473" priority="4474" operator="lessThan">
      <formula>0</formula>
    </cfRule>
  </conditionalFormatting>
  <conditionalFormatting sqref="T15">
    <cfRule type="expression" dxfId="4472" priority="4473">
      <formula>ISTEXT($T$15)</formula>
    </cfRule>
  </conditionalFormatting>
  <conditionalFormatting sqref="T15">
    <cfRule type="cellIs" dxfId="4471" priority="4472" operator="lessThan">
      <formula>0</formula>
    </cfRule>
  </conditionalFormatting>
  <conditionalFormatting sqref="U15">
    <cfRule type="expression" dxfId="4470" priority="4471">
      <formula>ISTEXT($U$15)</formula>
    </cfRule>
  </conditionalFormatting>
  <conditionalFormatting sqref="U15">
    <cfRule type="cellIs" dxfId="4469" priority="4470" operator="lessThan">
      <formula>0</formula>
    </cfRule>
  </conditionalFormatting>
  <conditionalFormatting sqref="W15">
    <cfRule type="expression" dxfId="4468" priority="4469">
      <formula>ISTEXT($W$15)</formula>
    </cfRule>
  </conditionalFormatting>
  <conditionalFormatting sqref="W15">
    <cfRule type="cellIs" dxfId="4467" priority="4468" operator="lessThan">
      <formula>0</formula>
    </cfRule>
  </conditionalFormatting>
  <conditionalFormatting sqref="X15">
    <cfRule type="expression" dxfId="4466" priority="4467">
      <formula>ISTEXT($X$15)</formula>
    </cfRule>
  </conditionalFormatting>
  <conditionalFormatting sqref="X15">
    <cfRule type="cellIs" dxfId="4465" priority="4466" operator="lessThan">
      <formula>0</formula>
    </cfRule>
  </conditionalFormatting>
  <conditionalFormatting sqref="Y15">
    <cfRule type="expression" dxfId="4464" priority="4465">
      <formula>ISTEXT($Y$15)</formula>
    </cfRule>
  </conditionalFormatting>
  <conditionalFormatting sqref="Y15">
    <cfRule type="cellIs" dxfId="4463" priority="4464" operator="lessThan">
      <formula>0</formula>
    </cfRule>
  </conditionalFormatting>
  <conditionalFormatting sqref="F16">
    <cfRule type="expression" dxfId="4462" priority="4463">
      <formula>ISTEXT($F$16)</formula>
    </cfRule>
    <cfRule type="cellIs" dxfId="4461" priority="4462" operator="lessThan">
      <formula>0</formula>
    </cfRule>
  </conditionalFormatting>
  <conditionalFormatting sqref="G16">
    <cfRule type="expression" dxfId="4460" priority="4461">
      <formula>ISTEXT($G$16)</formula>
    </cfRule>
    <cfRule type="cellIs" dxfId="4459" priority="4460" operator="lessThan">
      <formula>0</formula>
    </cfRule>
  </conditionalFormatting>
  <conditionalFormatting sqref="H16">
    <cfRule type="expression" dxfId="4458" priority="4459">
      <formula>ISTEXT($H$16)</formula>
    </cfRule>
    <cfRule type="cellIs" dxfId="4457" priority="4458" operator="lessThan">
      <formula>0</formula>
    </cfRule>
  </conditionalFormatting>
  <conditionalFormatting sqref="J16">
    <cfRule type="expression" dxfId="4456" priority="4457">
      <formula>ISTEXT($J$16)</formula>
    </cfRule>
    <cfRule type="cellIs" dxfId="4455" priority="4456" operator="lessThan">
      <formula>0</formula>
    </cfRule>
  </conditionalFormatting>
  <conditionalFormatting sqref="K16">
    <cfRule type="expression" dxfId="4454" priority="4455">
      <formula>ISTEXT($K$16)</formula>
    </cfRule>
  </conditionalFormatting>
  <conditionalFormatting sqref="K16">
    <cfRule type="cellIs" dxfId="4453" priority="4454" operator="lessThan">
      <formula>0</formula>
    </cfRule>
  </conditionalFormatting>
  <conditionalFormatting sqref="L16">
    <cfRule type="expression" dxfId="4452" priority="4453">
      <formula>ISTEXT($L$16)</formula>
    </cfRule>
  </conditionalFormatting>
  <conditionalFormatting sqref="L16">
    <cfRule type="cellIs" dxfId="4451" priority="4452" operator="lessThan">
      <formula>0</formula>
    </cfRule>
  </conditionalFormatting>
  <conditionalFormatting sqref="M16">
    <cfRule type="expression" dxfId="4450" priority="4451">
      <formula>ISTEXT($M$16)</formula>
    </cfRule>
  </conditionalFormatting>
  <conditionalFormatting sqref="M16">
    <cfRule type="cellIs" dxfId="4449" priority="4450" operator="lessThan">
      <formula>0</formula>
    </cfRule>
  </conditionalFormatting>
  <conditionalFormatting sqref="N16">
    <cfRule type="expression" dxfId="4448" priority="4449">
      <formula>ISTEXT($N$16)</formula>
    </cfRule>
  </conditionalFormatting>
  <conditionalFormatting sqref="N16">
    <cfRule type="cellIs" dxfId="4447" priority="4448" operator="lessThan">
      <formula>0</formula>
    </cfRule>
  </conditionalFormatting>
  <conditionalFormatting sqref="O16">
    <cfRule type="expression" dxfId="4446" priority="4447">
      <formula>ISTEXT($O$16)</formula>
    </cfRule>
  </conditionalFormatting>
  <conditionalFormatting sqref="O16">
    <cfRule type="cellIs" dxfId="4445" priority="4446" operator="lessThan">
      <formula>0</formula>
    </cfRule>
  </conditionalFormatting>
  <conditionalFormatting sqref="Q16">
    <cfRule type="expression" dxfId="4444" priority="4445">
      <formula>ISTEXT($Q$16)</formula>
    </cfRule>
  </conditionalFormatting>
  <conditionalFormatting sqref="Q16">
    <cfRule type="cellIs" dxfId="4443" priority="4444" operator="lessThan">
      <formula>0</formula>
    </cfRule>
  </conditionalFormatting>
  <conditionalFormatting sqref="R16">
    <cfRule type="expression" dxfId="4442" priority="4443">
      <formula>ISTEXT($R$16)</formula>
    </cfRule>
  </conditionalFormatting>
  <conditionalFormatting sqref="R16">
    <cfRule type="cellIs" dxfId="4441" priority="4442" operator="lessThan">
      <formula>0</formula>
    </cfRule>
  </conditionalFormatting>
  <conditionalFormatting sqref="S16">
    <cfRule type="expression" dxfId="4440" priority="4441">
      <formula>ISTEXT($S$16)</formula>
    </cfRule>
  </conditionalFormatting>
  <conditionalFormatting sqref="S16">
    <cfRule type="cellIs" dxfId="4439" priority="4440" operator="lessThan">
      <formula>0</formula>
    </cfRule>
  </conditionalFormatting>
  <conditionalFormatting sqref="T16">
    <cfRule type="expression" dxfId="4438" priority="4439">
      <formula>ISTEXT($T$16)</formula>
    </cfRule>
  </conditionalFormatting>
  <conditionalFormatting sqref="T16">
    <cfRule type="cellIs" dxfId="4437" priority="4438" operator="lessThan">
      <formula>0</formula>
    </cfRule>
  </conditionalFormatting>
  <conditionalFormatting sqref="U16">
    <cfRule type="expression" dxfId="4436" priority="4437">
      <formula>ISTEXT($U$16)</formula>
    </cfRule>
  </conditionalFormatting>
  <conditionalFormatting sqref="U16">
    <cfRule type="cellIs" dxfId="4435" priority="4436" operator="lessThan">
      <formula>0</formula>
    </cfRule>
  </conditionalFormatting>
  <conditionalFormatting sqref="W16">
    <cfRule type="expression" dxfId="4434" priority="4435">
      <formula>ISTEXT($W$16)</formula>
    </cfRule>
  </conditionalFormatting>
  <conditionalFormatting sqref="W16">
    <cfRule type="cellIs" dxfId="4433" priority="4434" operator="lessThan">
      <formula>0</formula>
    </cfRule>
  </conditionalFormatting>
  <conditionalFormatting sqref="X16">
    <cfRule type="expression" dxfId="4432" priority="4433">
      <formula>ISTEXT($X$16)</formula>
    </cfRule>
  </conditionalFormatting>
  <conditionalFormatting sqref="X16">
    <cfRule type="cellIs" dxfId="4431" priority="4432" operator="lessThan">
      <formula>0</formula>
    </cfRule>
  </conditionalFormatting>
  <conditionalFormatting sqref="Y16">
    <cfRule type="expression" dxfId="4430" priority="4431">
      <formula>ISTEXT($Y$16)</formula>
    </cfRule>
  </conditionalFormatting>
  <conditionalFormatting sqref="Y16">
    <cfRule type="cellIs" dxfId="4429" priority="4430" operator="lessThan">
      <formula>0</formula>
    </cfRule>
  </conditionalFormatting>
  <conditionalFormatting sqref="F18">
    <cfRule type="expression" dxfId="4428" priority="4429">
      <formula>ISTEXT($F$18)</formula>
    </cfRule>
    <cfRule type="cellIs" dxfId="4427" priority="4428" operator="lessThan">
      <formula>0</formula>
    </cfRule>
  </conditionalFormatting>
  <conditionalFormatting sqref="G18">
    <cfRule type="expression" dxfId="4426" priority="4427">
      <formula>ISTEXT($G$18)</formula>
    </cfRule>
  </conditionalFormatting>
  <conditionalFormatting sqref="G18">
    <cfRule type="cellIs" dxfId="4425" priority="4426" operator="lessThan">
      <formula>0</formula>
    </cfRule>
  </conditionalFormatting>
  <conditionalFormatting sqref="H18">
    <cfRule type="expression" dxfId="4424" priority="4425">
      <formula>ISTEXT($H$18)</formula>
    </cfRule>
  </conditionalFormatting>
  <conditionalFormatting sqref="H18">
    <cfRule type="cellIs" dxfId="4423" priority="4424" operator="lessThan">
      <formula>0</formula>
    </cfRule>
  </conditionalFormatting>
  <conditionalFormatting sqref="J18">
    <cfRule type="expression" dxfId="4422" priority="4423">
      <formula>ISTEXT($J$18)</formula>
    </cfRule>
  </conditionalFormatting>
  <conditionalFormatting sqref="J18">
    <cfRule type="cellIs" dxfId="4421" priority="4422" operator="lessThan">
      <formula>0</formula>
    </cfRule>
  </conditionalFormatting>
  <conditionalFormatting sqref="K18">
    <cfRule type="expression" dxfId="4420" priority="4421">
      <formula>ISTEXT($K$18)</formula>
    </cfRule>
  </conditionalFormatting>
  <conditionalFormatting sqref="K18">
    <cfRule type="cellIs" dxfId="4419" priority="4420" operator="lessThan">
      <formula>0</formula>
    </cfRule>
  </conditionalFormatting>
  <conditionalFormatting sqref="L18">
    <cfRule type="expression" dxfId="4418" priority="4419">
      <formula>ISTEXT($L$18)</formula>
    </cfRule>
  </conditionalFormatting>
  <conditionalFormatting sqref="L18">
    <cfRule type="cellIs" dxfId="4417" priority="4418" operator="lessThan">
      <formula>0</formula>
    </cfRule>
  </conditionalFormatting>
  <conditionalFormatting sqref="M18">
    <cfRule type="expression" dxfId="4416" priority="4417">
      <formula>ISTEXT($M$18)</formula>
    </cfRule>
  </conditionalFormatting>
  <conditionalFormatting sqref="M18">
    <cfRule type="cellIs" dxfId="4415" priority="4416" operator="lessThan">
      <formula>0</formula>
    </cfRule>
  </conditionalFormatting>
  <conditionalFormatting sqref="N18">
    <cfRule type="expression" dxfId="4414" priority="4415">
      <formula>ISTEXT($N$18)</formula>
    </cfRule>
  </conditionalFormatting>
  <conditionalFormatting sqref="N18">
    <cfRule type="cellIs" dxfId="4413" priority="4414" operator="lessThan">
      <formula>0</formula>
    </cfRule>
  </conditionalFormatting>
  <conditionalFormatting sqref="O18">
    <cfRule type="expression" dxfId="4412" priority="4413">
      <formula>ISTEXT($O$18)</formula>
    </cfRule>
  </conditionalFormatting>
  <conditionalFormatting sqref="O18">
    <cfRule type="cellIs" dxfId="4411" priority="4412" operator="lessThan">
      <formula>0</formula>
    </cfRule>
  </conditionalFormatting>
  <conditionalFormatting sqref="Q18">
    <cfRule type="expression" dxfId="4410" priority="4411">
      <formula>ISTEXT($Q$18)</formula>
    </cfRule>
  </conditionalFormatting>
  <conditionalFormatting sqref="Q18">
    <cfRule type="cellIs" dxfId="4409" priority="4410" operator="lessThan">
      <formula>0</formula>
    </cfRule>
  </conditionalFormatting>
  <conditionalFormatting sqref="R18">
    <cfRule type="expression" dxfId="4408" priority="4409">
      <formula>ISTEXT($R$18)</formula>
    </cfRule>
  </conditionalFormatting>
  <conditionalFormatting sqref="R18">
    <cfRule type="cellIs" dxfId="4407" priority="4408" operator="lessThan">
      <formula>0</formula>
    </cfRule>
  </conditionalFormatting>
  <conditionalFormatting sqref="S18">
    <cfRule type="expression" dxfId="4406" priority="4407">
      <formula>ISTEXT($S$18)</formula>
    </cfRule>
  </conditionalFormatting>
  <conditionalFormatting sqref="S18">
    <cfRule type="cellIs" dxfId="4405" priority="4406" operator="lessThan">
      <formula>0</formula>
    </cfRule>
  </conditionalFormatting>
  <conditionalFormatting sqref="T18">
    <cfRule type="expression" dxfId="4404" priority="4405">
      <formula>ISTEXT($T$18)</formula>
    </cfRule>
  </conditionalFormatting>
  <conditionalFormatting sqref="T18">
    <cfRule type="cellIs" dxfId="4403" priority="4404" operator="lessThan">
      <formula>0</formula>
    </cfRule>
  </conditionalFormatting>
  <conditionalFormatting sqref="U18">
    <cfRule type="expression" dxfId="4402" priority="4403">
      <formula>ISTEXT($U$18)</formula>
    </cfRule>
  </conditionalFormatting>
  <conditionalFormatting sqref="U18">
    <cfRule type="cellIs" dxfId="4401" priority="4402" operator="lessThan">
      <formula>0</formula>
    </cfRule>
  </conditionalFormatting>
  <conditionalFormatting sqref="W18">
    <cfRule type="expression" dxfId="4400" priority="4401">
      <formula>ISTEXT($W$18)</formula>
    </cfRule>
  </conditionalFormatting>
  <conditionalFormatting sqref="W18">
    <cfRule type="cellIs" dxfId="4399" priority="4400" operator="lessThan">
      <formula>0</formula>
    </cfRule>
  </conditionalFormatting>
  <conditionalFormatting sqref="X18">
    <cfRule type="expression" dxfId="4398" priority="4399">
      <formula>ISTEXT($X$18)</formula>
    </cfRule>
  </conditionalFormatting>
  <conditionalFormatting sqref="X18">
    <cfRule type="cellIs" dxfId="4397" priority="4398" operator="lessThan">
      <formula>0</formula>
    </cfRule>
  </conditionalFormatting>
  <conditionalFormatting sqref="Y18">
    <cfRule type="expression" dxfId="4396" priority="4397">
      <formula>ISTEXT($Y$18)</formula>
    </cfRule>
  </conditionalFormatting>
  <conditionalFormatting sqref="Y18">
    <cfRule type="cellIs" dxfId="4395" priority="4396" operator="lessThan">
      <formula>0</formula>
    </cfRule>
  </conditionalFormatting>
  <conditionalFormatting sqref="F19">
    <cfRule type="expression" dxfId="4394" priority="4395">
      <formula>ISTEXT($F$19)</formula>
    </cfRule>
  </conditionalFormatting>
  <conditionalFormatting sqref="F19">
    <cfRule type="cellIs" dxfId="4393" priority="4394" operator="lessThan">
      <formula>0</formula>
    </cfRule>
  </conditionalFormatting>
  <conditionalFormatting sqref="G19">
    <cfRule type="expression" dxfId="4392" priority="4393">
      <formula>ISTEXT($G$19)</formula>
    </cfRule>
  </conditionalFormatting>
  <conditionalFormatting sqref="G19">
    <cfRule type="cellIs" dxfId="4391" priority="4392" operator="lessThan">
      <formula>0</formula>
    </cfRule>
  </conditionalFormatting>
  <conditionalFormatting sqref="H19">
    <cfRule type="expression" dxfId="4390" priority="4391">
      <formula>ISTEXT($H$19)</formula>
    </cfRule>
  </conditionalFormatting>
  <conditionalFormatting sqref="H19">
    <cfRule type="cellIs" dxfId="4389" priority="4390" operator="lessThan">
      <formula>0</formula>
    </cfRule>
  </conditionalFormatting>
  <conditionalFormatting sqref="J19">
    <cfRule type="expression" dxfId="4388" priority="4389">
      <formula>ISTEXT($J$19)</formula>
    </cfRule>
  </conditionalFormatting>
  <conditionalFormatting sqref="J19">
    <cfRule type="cellIs" dxfId="4387" priority="4388" operator="lessThan">
      <formula>0</formula>
    </cfRule>
  </conditionalFormatting>
  <conditionalFormatting sqref="K19">
    <cfRule type="expression" dxfId="4386" priority="4387">
      <formula>ISTEXT($K$19)</formula>
    </cfRule>
  </conditionalFormatting>
  <conditionalFormatting sqref="K19">
    <cfRule type="cellIs" dxfId="4385" priority="4386" operator="lessThan">
      <formula>0</formula>
    </cfRule>
  </conditionalFormatting>
  <conditionalFormatting sqref="L19">
    <cfRule type="expression" dxfId="4384" priority="4385">
      <formula>ISTEXT($L$19)</formula>
    </cfRule>
  </conditionalFormatting>
  <conditionalFormatting sqref="L19">
    <cfRule type="cellIs" dxfId="4383" priority="4384" operator="lessThan">
      <formula>0</formula>
    </cfRule>
  </conditionalFormatting>
  <conditionalFormatting sqref="M19">
    <cfRule type="expression" dxfId="4382" priority="4383">
      <formula>ISTEXT($M$19)</formula>
    </cfRule>
  </conditionalFormatting>
  <conditionalFormatting sqref="M19">
    <cfRule type="cellIs" dxfId="4381" priority="4382" operator="lessThan">
      <formula>0</formula>
    </cfRule>
    <cfRule type="cellIs" dxfId="4380" priority="2823" operator="greaterThan">
      <formula>5000000</formula>
    </cfRule>
  </conditionalFormatting>
  <conditionalFormatting sqref="N19">
    <cfRule type="expression" dxfId="4379" priority="4381">
      <formula>ISTEXT($N$19)</formula>
    </cfRule>
  </conditionalFormatting>
  <conditionalFormatting sqref="N19">
    <cfRule type="cellIs" dxfId="4378" priority="4380" operator="lessThan">
      <formula>0</formula>
    </cfRule>
  </conditionalFormatting>
  <conditionalFormatting sqref="O19">
    <cfRule type="expression" dxfId="4377" priority="4379">
      <formula>ISTEXT($O$19)</formula>
    </cfRule>
  </conditionalFormatting>
  <conditionalFormatting sqref="O19">
    <cfRule type="cellIs" dxfId="4376" priority="4378" operator="lessThan">
      <formula>0</formula>
    </cfRule>
  </conditionalFormatting>
  <conditionalFormatting sqref="Q19">
    <cfRule type="expression" dxfId="4375" priority="4377">
      <formula>ISTEXT($Q$19)</formula>
    </cfRule>
  </conditionalFormatting>
  <conditionalFormatting sqref="Q19">
    <cfRule type="cellIs" dxfId="4374" priority="4376" operator="lessThan">
      <formula>0</formula>
    </cfRule>
  </conditionalFormatting>
  <conditionalFormatting sqref="R19">
    <cfRule type="expression" dxfId="4373" priority="4375">
      <formula>ISTEXT($R$19)</formula>
    </cfRule>
  </conditionalFormatting>
  <conditionalFormatting sqref="R19">
    <cfRule type="cellIs" dxfId="4372" priority="4374" operator="lessThan">
      <formula>0</formula>
    </cfRule>
  </conditionalFormatting>
  <conditionalFormatting sqref="S19">
    <cfRule type="expression" dxfId="4371" priority="4373">
      <formula>ISTEXT($S$19)</formula>
    </cfRule>
  </conditionalFormatting>
  <conditionalFormatting sqref="S19">
    <cfRule type="cellIs" dxfId="4370" priority="4372" operator="lessThan">
      <formula>0</formula>
    </cfRule>
  </conditionalFormatting>
  <conditionalFormatting sqref="T19">
    <cfRule type="expression" dxfId="4369" priority="4371">
      <formula>ISTEXT($T$19)</formula>
    </cfRule>
  </conditionalFormatting>
  <conditionalFormatting sqref="T19">
    <cfRule type="cellIs" dxfId="4368" priority="4370" operator="lessThan">
      <formula>0</formula>
    </cfRule>
  </conditionalFormatting>
  <conditionalFormatting sqref="U19">
    <cfRule type="expression" dxfId="4367" priority="4369">
      <formula>ISTEXT($U$19)</formula>
    </cfRule>
  </conditionalFormatting>
  <conditionalFormatting sqref="U19">
    <cfRule type="cellIs" dxfId="4366" priority="4368" operator="lessThan">
      <formula>0</formula>
    </cfRule>
  </conditionalFormatting>
  <conditionalFormatting sqref="W19">
    <cfRule type="expression" dxfId="4365" priority="4367">
      <formula>ISTEXT($W$19)</formula>
    </cfRule>
  </conditionalFormatting>
  <conditionalFormatting sqref="W19">
    <cfRule type="cellIs" dxfId="4364" priority="4366" operator="lessThan">
      <formula>0</formula>
    </cfRule>
  </conditionalFormatting>
  <conditionalFormatting sqref="X19">
    <cfRule type="expression" dxfId="4363" priority="4365">
      <formula>ISTEXT($X$19)</formula>
    </cfRule>
  </conditionalFormatting>
  <conditionalFormatting sqref="X19">
    <cfRule type="cellIs" dxfId="4362" priority="4364" operator="lessThan">
      <formula>0</formula>
    </cfRule>
  </conditionalFormatting>
  <conditionalFormatting sqref="Y19">
    <cfRule type="expression" dxfId="4361" priority="4363">
      <formula>ISTEXT($Y$19)</formula>
    </cfRule>
  </conditionalFormatting>
  <conditionalFormatting sqref="Y19">
    <cfRule type="cellIs" dxfId="4360" priority="4362" operator="lessThan">
      <formula>0</formula>
    </cfRule>
  </conditionalFormatting>
  <conditionalFormatting sqref="F20">
    <cfRule type="expression" dxfId="4359" priority="4361">
      <formula>ISTEXT($F$20)</formula>
    </cfRule>
  </conditionalFormatting>
  <conditionalFormatting sqref="F20">
    <cfRule type="cellIs" dxfId="4358" priority="4360" operator="lessThan">
      <formula>0</formula>
    </cfRule>
  </conditionalFormatting>
  <conditionalFormatting sqref="G20">
    <cfRule type="expression" dxfId="4357" priority="4359">
      <formula>ISTEXT($G$20)</formula>
    </cfRule>
  </conditionalFormatting>
  <conditionalFormatting sqref="G20">
    <cfRule type="cellIs" dxfId="4356" priority="4358" operator="lessThan">
      <formula>0</formula>
    </cfRule>
  </conditionalFormatting>
  <conditionalFormatting sqref="H20">
    <cfRule type="expression" dxfId="4355" priority="4357">
      <formula>ISTEXT($H$20)</formula>
    </cfRule>
  </conditionalFormatting>
  <conditionalFormatting sqref="H20">
    <cfRule type="cellIs" dxfId="4354" priority="4356" operator="lessThan">
      <formula>0</formula>
    </cfRule>
  </conditionalFormatting>
  <conditionalFormatting sqref="J20">
    <cfRule type="expression" dxfId="4353" priority="4355">
      <formula>ISTEXT($J$20)</formula>
    </cfRule>
  </conditionalFormatting>
  <conditionalFormatting sqref="J20">
    <cfRule type="cellIs" dxfId="4352" priority="4354" operator="lessThan">
      <formula>0</formula>
    </cfRule>
  </conditionalFormatting>
  <conditionalFormatting sqref="K20">
    <cfRule type="expression" dxfId="4351" priority="4353">
      <formula>ISTEXT($K$20)</formula>
    </cfRule>
  </conditionalFormatting>
  <conditionalFormatting sqref="K20">
    <cfRule type="cellIs" dxfId="4350" priority="4352" operator="lessThan">
      <formula>0</formula>
    </cfRule>
  </conditionalFormatting>
  <conditionalFormatting sqref="L20">
    <cfRule type="expression" dxfId="4349" priority="4351">
      <formula>ISTEXT($L$20)</formula>
    </cfRule>
  </conditionalFormatting>
  <conditionalFormatting sqref="L20">
    <cfRule type="cellIs" dxfId="4348" priority="4350" operator="lessThan">
      <formula>0</formula>
    </cfRule>
  </conditionalFormatting>
  <conditionalFormatting sqref="M20">
    <cfRule type="expression" dxfId="4347" priority="4349">
      <formula>ISTEXT($M$20)</formula>
    </cfRule>
  </conditionalFormatting>
  <conditionalFormatting sqref="M20">
    <cfRule type="cellIs" dxfId="4346" priority="4348" operator="lessThan">
      <formula>0</formula>
    </cfRule>
  </conditionalFormatting>
  <conditionalFormatting sqref="N20">
    <cfRule type="expression" dxfId="4345" priority="4347">
      <formula>ISTEXT($N$20)</formula>
    </cfRule>
  </conditionalFormatting>
  <conditionalFormatting sqref="N20">
    <cfRule type="cellIs" dxfId="4344" priority="4346" operator="lessThan">
      <formula>0</formula>
    </cfRule>
  </conditionalFormatting>
  <conditionalFormatting sqref="O20">
    <cfRule type="expression" dxfId="4343" priority="4345">
      <formula>ISTEXT($O$20)</formula>
    </cfRule>
  </conditionalFormatting>
  <conditionalFormatting sqref="O20">
    <cfRule type="cellIs" dxfId="4342" priority="4344" operator="lessThan">
      <formula>0</formula>
    </cfRule>
  </conditionalFormatting>
  <conditionalFormatting sqref="Q20">
    <cfRule type="expression" dxfId="4341" priority="4343">
      <formula>ISTEXT($Q$20)</formula>
    </cfRule>
    <cfRule type="expression" dxfId="4340" priority="2729">
      <formula>ISTEXT($Q$20)</formula>
    </cfRule>
  </conditionalFormatting>
  <conditionalFormatting sqref="Q20">
    <cfRule type="cellIs" dxfId="4339" priority="4342" operator="lessThan">
      <formula>0</formula>
    </cfRule>
    <cfRule type="cellIs" dxfId="4338" priority="2730" operator="greaterThan">
      <formula>5000000</formula>
    </cfRule>
    <cfRule type="cellIs" dxfId="4337" priority="2728" operator="lessThan">
      <formula>0</formula>
    </cfRule>
  </conditionalFormatting>
  <conditionalFormatting sqref="R20">
    <cfRule type="expression" dxfId="4336" priority="4341">
      <formula>ISTEXT($R$20)</formula>
    </cfRule>
    <cfRule type="expression" dxfId="4335" priority="2726">
      <formula>ISTEXT($R$20)</formula>
    </cfRule>
  </conditionalFormatting>
  <conditionalFormatting sqref="R20">
    <cfRule type="cellIs" dxfId="4334" priority="4340" operator="lessThan">
      <formula>0</formula>
    </cfRule>
    <cfRule type="cellIs" dxfId="4333" priority="2727" operator="greaterThan">
      <formula>5000000</formula>
    </cfRule>
    <cfRule type="cellIs" dxfId="4332" priority="2725" operator="lessThan">
      <formula>0</formula>
    </cfRule>
  </conditionalFormatting>
  <conditionalFormatting sqref="S20">
    <cfRule type="expression" dxfId="4331" priority="4339">
      <formula>ISTEXT($S$20)</formula>
    </cfRule>
  </conditionalFormatting>
  <conditionalFormatting sqref="S20">
    <cfRule type="cellIs" dxfId="4330" priority="4338" operator="lessThan">
      <formula>0</formula>
    </cfRule>
  </conditionalFormatting>
  <conditionalFormatting sqref="T20">
    <cfRule type="expression" dxfId="4329" priority="4337">
      <formula>ISTEXT($T$20)</formula>
    </cfRule>
  </conditionalFormatting>
  <conditionalFormatting sqref="T20">
    <cfRule type="cellIs" dxfId="4328" priority="4336" operator="lessThan">
      <formula>0</formula>
    </cfRule>
  </conditionalFormatting>
  <conditionalFormatting sqref="U20">
    <cfRule type="expression" dxfId="4327" priority="4335">
      <formula>ISTEXT($U$20)</formula>
    </cfRule>
  </conditionalFormatting>
  <conditionalFormatting sqref="U20">
    <cfRule type="cellIs" dxfId="4326" priority="4334" operator="lessThan">
      <formula>0</formula>
    </cfRule>
  </conditionalFormatting>
  <conditionalFormatting sqref="W20">
    <cfRule type="expression" dxfId="4325" priority="4333">
      <formula>ISTEXT($W$20)</formula>
    </cfRule>
  </conditionalFormatting>
  <conditionalFormatting sqref="W20">
    <cfRule type="cellIs" dxfId="4324" priority="4332" operator="lessThan">
      <formula>0</formula>
    </cfRule>
  </conditionalFormatting>
  <conditionalFormatting sqref="X20">
    <cfRule type="expression" dxfId="4323" priority="4331">
      <formula>ISTEXT($X$20)</formula>
    </cfRule>
  </conditionalFormatting>
  <conditionalFormatting sqref="X20">
    <cfRule type="cellIs" dxfId="4322" priority="4330" operator="lessThan">
      <formula>0</formula>
    </cfRule>
  </conditionalFormatting>
  <conditionalFormatting sqref="Y20">
    <cfRule type="expression" dxfId="4321" priority="4329">
      <formula>ISTEXT($Y$20)</formula>
    </cfRule>
  </conditionalFormatting>
  <conditionalFormatting sqref="Y20">
    <cfRule type="cellIs" dxfId="4320" priority="4328" operator="lessThan">
      <formula>0</formula>
    </cfRule>
  </conditionalFormatting>
  <conditionalFormatting sqref="F22">
    <cfRule type="expression" dxfId="4319" priority="4327">
      <formula>ISTEXT($F$22)</formula>
    </cfRule>
  </conditionalFormatting>
  <conditionalFormatting sqref="F22">
    <cfRule type="cellIs" dxfId="4318" priority="4326" operator="lessThan">
      <formula>0</formula>
    </cfRule>
  </conditionalFormatting>
  <conditionalFormatting sqref="G22">
    <cfRule type="expression" dxfId="4317" priority="4325">
      <formula>ISTEXT($G$22)</formula>
    </cfRule>
  </conditionalFormatting>
  <conditionalFormatting sqref="G22">
    <cfRule type="cellIs" dxfId="4316" priority="4324" operator="lessThan">
      <formula>0</formula>
    </cfRule>
  </conditionalFormatting>
  <conditionalFormatting sqref="H22">
    <cfRule type="expression" dxfId="4315" priority="4323">
      <formula>ISTEXT($H$22)</formula>
    </cfRule>
  </conditionalFormatting>
  <conditionalFormatting sqref="H22">
    <cfRule type="cellIs" dxfId="4314" priority="4322" operator="lessThan">
      <formula>0</formula>
    </cfRule>
  </conditionalFormatting>
  <conditionalFormatting sqref="J22">
    <cfRule type="expression" dxfId="4313" priority="4321">
      <formula>ISTEXT($J$22)</formula>
    </cfRule>
  </conditionalFormatting>
  <conditionalFormatting sqref="J22">
    <cfRule type="cellIs" dxfId="4312" priority="4320" operator="lessThan">
      <formula>0</formula>
    </cfRule>
  </conditionalFormatting>
  <conditionalFormatting sqref="K22">
    <cfRule type="expression" dxfId="4311" priority="4319">
      <formula>ISTEXT($K$22)</formula>
    </cfRule>
  </conditionalFormatting>
  <conditionalFormatting sqref="K22">
    <cfRule type="cellIs" dxfId="4310" priority="4318" operator="lessThan">
      <formula>0</formula>
    </cfRule>
  </conditionalFormatting>
  <conditionalFormatting sqref="L22">
    <cfRule type="expression" dxfId="4309" priority="4317">
      <formula>ISTEXT($L$22)</formula>
    </cfRule>
  </conditionalFormatting>
  <conditionalFormatting sqref="L22">
    <cfRule type="cellIs" dxfId="4308" priority="4316" operator="lessThan">
      <formula>0</formula>
    </cfRule>
  </conditionalFormatting>
  <conditionalFormatting sqref="M22">
    <cfRule type="expression" dxfId="4307" priority="4315">
      <formula>ISTEXT($M$22)</formula>
    </cfRule>
  </conditionalFormatting>
  <conditionalFormatting sqref="M22">
    <cfRule type="cellIs" dxfId="4306" priority="4314" operator="lessThan">
      <formula>0</formula>
    </cfRule>
  </conditionalFormatting>
  <conditionalFormatting sqref="N22">
    <cfRule type="expression" dxfId="4305" priority="4313">
      <formula>ISTEXT($N$22)</formula>
    </cfRule>
  </conditionalFormatting>
  <conditionalFormatting sqref="N22">
    <cfRule type="cellIs" dxfId="4304" priority="4312" operator="lessThan">
      <formula>0</formula>
    </cfRule>
  </conditionalFormatting>
  <conditionalFormatting sqref="O22">
    <cfRule type="expression" dxfId="4303" priority="4311">
      <formula>ISTEXT($O$22)</formula>
    </cfRule>
  </conditionalFormatting>
  <conditionalFormatting sqref="O22">
    <cfRule type="cellIs" dxfId="4302" priority="4310" operator="lessThan">
      <formula>0</formula>
    </cfRule>
  </conditionalFormatting>
  <conditionalFormatting sqref="Q22">
    <cfRule type="expression" dxfId="4301" priority="4309">
      <formula>ISTEXT($Q$22)</formula>
    </cfRule>
    <cfRule type="cellIs" dxfId="4300" priority="2646" operator="greaterThan">
      <formula>5000000</formula>
    </cfRule>
    <cfRule type="cellIs" dxfId="4299" priority="2644" operator="lessThan">
      <formula>0</formula>
    </cfRule>
  </conditionalFormatting>
  <conditionalFormatting sqref="Q22">
    <cfRule type="cellIs" dxfId="4298" priority="4308" operator="lessThan">
      <formula>0</formula>
    </cfRule>
    <cfRule type="expression" dxfId="4297" priority="2645">
      <formula>ISTEXT($Q$22)</formula>
    </cfRule>
  </conditionalFormatting>
  <conditionalFormatting sqref="R22">
    <cfRule type="expression" dxfId="4296" priority="4307">
      <formula>ISTEXT($R$22)</formula>
    </cfRule>
    <cfRule type="expression" dxfId="4295" priority="2642">
      <formula>ISTEXT($R$22)</formula>
    </cfRule>
  </conditionalFormatting>
  <conditionalFormatting sqref="R22">
    <cfRule type="cellIs" dxfId="4294" priority="4306" operator="lessThan">
      <formula>0</formula>
    </cfRule>
    <cfRule type="cellIs" dxfId="4293" priority="2643" operator="greaterThan">
      <formula>5000000</formula>
    </cfRule>
    <cfRule type="cellIs" dxfId="4292" priority="2641" operator="lessThan">
      <formula>0</formula>
    </cfRule>
  </conditionalFormatting>
  <conditionalFormatting sqref="S22">
    <cfRule type="expression" dxfId="4291" priority="4305">
      <formula>ISTEXT($S$22)</formula>
    </cfRule>
  </conditionalFormatting>
  <conditionalFormatting sqref="S22">
    <cfRule type="cellIs" dxfId="4290" priority="4304" operator="lessThan">
      <formula>0</formula>
    </cfRule>
  </conditionalFormatting>
  <conditionalFormatting sqref="T22">
    <cfRule type="expression" dxfId="4289" priority="4303">
      <formula>ISTEXT($T$22)</formula>
    </cfRule>
  </conditionalFormatting>
  <conditionalFormatting sqref="T22">
    <cfRule type="cellIs" dxfId="4288" priority="4302" operator="lessThan">
      <formula>0</formula>
    </cfRule>
  </conditionalFormatting>
  <conditionalFormatting sqref="U22">
    <cfRule type="expression" dxfId="4287" priority="4301">
      <formula>ISTEXT($U$22)</formula>
    </cfRule>
  </conditionalFormatting>
  <conditionalFormatting sqref="U22">
    <cfRule type="cellIs" dxfId="4286" priority="4300" operator="lessThan">
      <formula>0</formula>
    </cfRule>
  </conditionalFormatting>
  <conditionalFormatting sqref="W22">
    <cfRule type="expression" dxfId="4285" priority="4299">
      <formula>ISTEXT($W$22)</formula>
    </cfRule>
  </conditionalFormatting>
  <conditionalFormatting sqref="W22">
    <cfRule type="cellIs" dxfId="4284" priority="4298" operator="lessThan">
      <formula>0</formula>
    </cfRule>
  </conditionalFormatting>
  <conditionalFormatting sqref="X22">
    <cfRule type="expression" dxfId="4283" priority="4297">
      <formula>ISTEXT($X$22)</formula>
    </cfRule>
  </conditionalFormatting>
  <conditionalFormatting sqref="X22">
    <cfRule type="cellIs" dxfId="4282" priority="4296" operator="lessThan">
      <formula>0</formula>
    </cfRule>
  </conditionalFormatting>
  <conditionalFormatting sqref="Y22">
    <cfRule type="expression" dxfId="4281" priority="4295">
      <formula>ISTEXT($Y$22)</formula>
    </cfRule>
  </conditionalFormatting>
  <conditionalFormatting sqref="Y22">
    <cfRule type="cellIs" dxfId="4280" priority="4294" operator="lessThan">
      <formula>0</formula>
    </cfRule>
  </conditionalFormatting>
  <conditionalFormatting sqref="F23">
    <cfRule type="expression" dxfId="4279" priority="4293">
      <formula>ISTEXT($F$23)</formula>
    </cfRule>
  </conditionalFormatting>
  <conditionalFormatting sqref="F23">
    <cfRule type="cellIs" dxfId="4278" priority="4292" operator="lessThan">
      <formula>0</formula>
    </cfRule>
  </conditionalFormatting>
  <conditionalFormatting sqref="G23">
    <cfRule type="expression" dxfId="4277" priority="4291">
      <formula>ISTEXT($G$23)</formula>
    </cfRule>
  </conditionalFormatting>
  <conditionalFormatting sqref="G23">
    <cfRule type="cellIs" dxfId="4276" priority="4290" operator="lessThan">
      <formula>0</formula>
    </cfRule>
  </conditionalFormatting>
  <conditionalFormatting sqref="H23">
    <cfRule type="expression" dxfId="4275" priority="4289">
      <formula>ISTEXT($H$23)</formula>
    </cfRule>
  </conditionalFormatting>
  <conditionalFormatting sqref="H23">
    <cfRule type="cellIs" dxfId="4274" priority="4288" operator="lessThan">
      <formula>0</formula>
    </cfRule>
  </conditionalFormatting>
  <conditionalFormatting sqref="J23">
    <cfRule type="expression" dxfId="4273" priority="4287">
      <formula>ISTEXT($J$23)</formula>
    </cfRule>
  </conditionalFormatting>
  <conditionalFormatting sqref="J23">
    <cfRule type="cellIs" dxfId="4272" priority="4286" operator="lessThan">
      <formula>0</formula>
    </cfRule>
  </conditionalFormatting>
  <conditionalFormatting sqref="K23">
    <cfRule type="expression" dxfId="4271" priority="4285">
      <formula>ISTEXT($K$23)</formula>
    </cfRule>
  </conditionalFormatting>
  <conditionalFormatting sqref="K23">
    <cfRule type="cellIs" dxfId="4270" priority="4284" operator="lessThan">
      <formula>0</formula>
    </cfRule>
  </conditionalFormatting>
  <conditionalFormatting sqref="L23">
    <cfRule type="expression" dxfId="4269" priority="4283">
      <formula>ISTEXT($L$23)</formula>
    </cfRule>
  </conditionalFormatting>
  <conditionalFormatting sqref="L23">
    <cfRule type="cellIs" dxfId="4268" priority="4282" operator="lessThan">
      <formula>0</formula>
    </cfRule>
  </conditionalFormatting>
  <conditionalFormatting sqref="M23">
    <cfRule type="expression" dxfId="4267" priority="4281">
      <formula>ISTEXT($M$23)</formula>
    </cfRule>
  </conditionalFormatting>
  <conditionalFormatting sqref="M23">
    <cfRule type="cellIs" dxfId="4266" priority="4280" operator="lessThan">
      <formula>0</formula>
    </cfRule>
  </conditionalFormatting>
  <conditionalFormatting sqref="N23">
    <cfRule type="expression" dxfId="4265" priority="4279">
      <formula>ISTEXT($N$23)</formula>
    </cfRule>
  </conditionalFormatting>
  <conditionalFormatting sqref="N23">
    <cfRule type="cellIs" dxfId="4264" priority="4278" operator="lessThan">
      <formula>0</formula>
    </cfRule>
  </conditionalFormatting>
  <conditionalFormatting sqref="O23">
    <cfRule type="expression" dxfId="4263" priority="4277">
      <formula>ISTEXT($O$23)</formula>
    </cfRule>
  </conditionalFormatting>
  <conditionalFormatting sqref="O23">
    <cfRule type="cellIs" dxfId="4262" priority="4276" operator="lessThan">
      <formula>0</formula>
    </cfRule>
  </conditionalFormatting>
  <conditionalFormatting sqref="Q23">
    <cfRule type="expression" dxfId="4261" priority="4275">
      <formula>ISTEXT($Q$23)</formula>
    </cfRule>
    <cfRule type="expression" dxfId="4260" priority="2561">
      <formula>ISTEXT($Q$23)</formula>
    </cfRule>
  </conditionalFormatting>
  <conditionalFormatting sqref="Q23">
    <cfRule type="cellIs" dxfId="4259" priority="4274" operator="lessThan">
      <formula>0</formula>
    </cfRule>
    <cfRule type="cellIs" dxfId="4258" priority="2562" operator="greaterThan">
      <formula>5000000</formula>
    </cfRule>
    <cfRule type="cellIs" dxfId="4257" priority="2560" operator="lessThan">
      <formula>0</formula>
    </cfRule>
  </conditionalFormatting>
  <conditionalFormatting sqref="R23">
    <cfRule type="expression" dxfId="4256" priority="4273">
      <formula>ISTEXT($R$23)</formula>
    </cfRule>
    <cfRule type="cellIs" dxfId="4255" priority="2559" operator="greaterThan">
      <formula>5000000</formula>
    </cfRule>
    <cfRule type="cellIs" dxfId="4254" priority="2557" operator="lessThan">
      <formula>0</formula>
    </cfRule>
  </conditionalFormatting>
  <conditionalFormatting sqref="R23">
    <cfRule type="cellIs" dxfId="4253" priority="4272" operator="lessThan">
      <formula>0</formula>
    </cfRule>
    <cfRule type="expression" dxfId="4252" priority="2558">
      <formula>ISTEXT($R$23)</formula>
    </cfRule>
  </conditionalFormatting>
  <conditionalFormatting sqref="S23">
    <cfRule type="expression" dxfId="4251" priority="4271">
      <formula>ISTEXT($S$23)</formula>
    </cfRule>
    <cfRule type="cellIs" dxfId="4250" priority="2556" operator="greaterThan">
      <formula>5000000</formula>
    </cfRule>
    <cfRule type="cellIs" dxfId="4249" priority="2554" operator="lessThan">
      <formula>0</formula>
    </cfRule>
  </conditionalFormatting>
  <conditionalFormatting sqref="S23">
    <cfRule type="cellIs" dxfId="4248" priority="4270" operator="lessThan">
      <formula>0</formula>
    </cfRule>
    <cfRule type="expression" dxfId="4247" priority="2555">
      <formula>ISTEXT($S$23)</formula>
    </cfRule>
  </conditionalFormatting>
  <conditionalFormatting sqref="T23">
    <cfRule type="expression" dxfId="4246" priority="4269">
      <formula>ISTEXT($T$23)</formula>
    </cfRule>
  </conditionalFormatting>
  <conditionalFormatting sqref="T23">
    <cfRule type="cellIs" dxfId="4245" priority="4268" operator="lessThan">
      <formula>0</formula>
    </cfRule>
  </conditionalFormatting>
  <conditionalFormatting sqref="U23">
    <cfRule type="expression" dxfId="4244" priority="4267">
      <formula>ISTEXT($U$23)</formula>
    </cfRule>
  </conditionalFormatting>
  <conditionalFormatting sqref="U23">
    <cfRule type="cellIs" dxfId="4243" priority="4266" operator="lessThan">
      <formula>0</formula>
    </cfRule>
  </conditionalFormatting>
  <conditionalFormatting sqref="W23">
    <cfRule type="expression" dxfId="4242" priority="4265">
      <formula>ISTEXT($W$23)</formula>
    </cfRule>
  </conditionalFormatting>
  <conditionalFormatting sqref="W23">
    <cfRule type="cellIs" dxfId="4241" priority="4264" operator="lessThan">
      <formula>0</formula>
    </cfRule>
  </conditionalFormatting>
  <conditionalFormatting sqref="X23">
    <cfRule type="expression" dxfId="4240" priority="4263">
      <formula>ISTEXT($X$23)</formula>
    </cfRule>
  </conditionalFormatting>
  <conditionalFormatting sqref="X23">
    <cfRule type="cellIs" dxfId="4239" priority="4262" operator="lessThan">
      <formula>0</formula>
    </cfRule>
  </conditionalFormatting>
  <conditionalFormatting sqref="Y23">
    <cfRule type="expression" dxfId="4238" priority="4261">
      <formula>ISTEXT($Y$23)</formula>
    </cfRule>
  </conditionalFormatting>
  <conditionalFormatting sqref="Y23">
    <cfRule type="cellIs" dxfId="4237" priority="4260" operator="lessThan">
      <formula>0</formula>
    </cfRule>
  </conditionalFormatting>
  <conditionalFormatting sqref="F24">
    <cfRule type="expression" dxfId="4236" priority="4259">
      <formula>ISTEXT($F$24)</formula>
    </cfRule>
  </conditionalFormatting>
  <conditionalFormatting sqref="F24">
    <cfRule type="cellIs" dxfId="4235" priority="4258" operator="lessThan">
      <formula>0</formula>
    </cfRule>
  </conditionalFormatting>
  <conditionalFormatting sqref="G24">
    <cfRule type="expression" dxfId="4234" priority="4257">
      <formula>ISTEXT($G$24)</formula>
    </cfRule>
  </conditionalFormatting>
  <conditionalFormatting sqref="G24">
    <cfRule type="cellIs" dxfId="4233" priority="4256" operator="lessThan">
      <formula>0</formula>
    </cfRule>
  </conditionalFormatting>
  <conditionalFormatting sqref="H24">
    <cfRule type="expression" dxfId="4232" priority="4255">
      <formula>ISTEXT($H$24)</formula>
    </cfRule>
  </conditionalFormatting>
  <conditionalFormatting sqref="H24">
    <cfRule type="cellIs" dxfId="4231" priority="4254" operator="lessThan">
      <formula>0</formula>
    </cfRule>
  </conditionalFormatting>
  <conditionalFormatting sqref="J24">
    <cfRule type="expression" dxfId="4230" priority="4253">
      <formula>ISTEXT($J$24)</formula>
    </cfRule>
  </conditionalFormatting>
  <conditionalFormatting sqref="J24">
    <cfRule type="cellIs" dxfId="4229" priority="4252" operator="lessThan">
      <formula>0</formula>
    </cfRule>
  </conditionalFormatting>
  <conditionalFormatting sqref="K24">
    <cfRule type="expression" dxfId="4228" priority="4251">
      <formula>ISTEXT($K$24)</formula>
    </cfRule>
  </conditionalFormatting>
  <conditionalFormatting sqref="K24">
    <cfRule type="cellIs" dxfId="4227" priority="4250" operator="lessThan">
      <formula>0</formula>
    </cfRule>
  </conditionalFormatting>
  <conditionalFormatting sqref="L24">
    <cfRule type="expression" dxfId="4226" priority="4249">
      <formula>ISTEXT($L$24)</formula>
    </cfRule>
  </conditionalFormatting>
  <conditionalFormatting sqref="L24">
    <cfRule type="cellIs" dxfId="4225" priority="4248" operator="lessThan">
      <formula>0</formula>
    </cfRule>
  </conditionalFormatting>
  <conditionalFormatting sqref="M24">
    <cfRule type="expression" dxfId="4224" priority="4247">
      <formula>ISTEXT($M$24)</formula>
    </cfRule>
  </conditionalFormatting>
  <conditionalFormatting sqref="M24">
    <cfRule type="cellIs" dxfId="4223" priority="4246" operator="lessThan">
      <formula>0</formula>
    </cfRule>
  </conditionalFormatting>
  <conditionalFormatting sqref="N24">
    <cfRule type="expression" dxfId="4222" priority="4245">
      <formula>ISTEXT($N$24)</formula>
    </cfRule>
    <cfRule type="cellIs" dxfId="4221" priority="2484" operator="greaterThan">
      <formula>5000000</formula>
    </cfRule>
    <cfRule type="expression" dxfId="4220" priority="2483">
      <formula>ISTEXT($N$24)</formula>
    </cfRule>
    <cfRule type="cellIs" dxfId="4219" priority="2482" operator="lessThan">
      <formula>0</formula>
    </cfRule>
  </conditionalFormatting>
  <conditionalFormatting sqref="N24">
    <cfRule type="cellIs" dxfId="4218" priority="4244" operator="lessThan">
      <formula>0</formula>
    </cfRule>
  </conditionalFormatting>
  <conditionalFormatting sqref="O24">
    <cfRule type="expression" dxfId="4217" priority="4243">
      <formula>ISTEXT($O$24)</formula>
    </cfRule>
    <cfRule type="cellIs" dxfId="4216" priority="2481" operator="greaterThan">
      <formula>5000000</formula>
    </cfRule>
    <cfRule type="cellIs" dxfId="4215" priority="2479" operator="lessThan">
      <formula>0</formula>
    </cfRule>
  </conditionalFormatting>
  <conditionalFormatting sqref="O24">
    <cfRule type="cellIs" dxfId="4214" priority="4242" operator="lessThan">
      <formula>0</formula>
    </cfRule>
    <cfRule type="expression" dxfId="4213" priority="2480">
      <formula>ISTEXT($O$24)</formula>
    </cfRule>
  </conditionalFormatting>
  <conditionalFormatting sqref="Q24">
    <cfRule type="expression" dxfId="4212" priority="4241">
      <formula>ISTEXT($Q$24)</formula>
    </cfRule>
  </conditionalFormatting>
  <conditionalFormatting sqref="Q24">
    <cfRule type="cellIs" dxfId="4211" priority="4240" operator="lessThan">
      <formula>0</formula>
    </cfRule>
  </conditionalFormatting>
  <conditionalFormatting sqref="R24">
    <cfRule type="expression" dxfId="4210" priority="4239">
      <formula>ISTEXT($R$24)</formula>
    </cfRule>
  </conditionalFormatting>
  <conditionalFormatting sqref="R24">
    <cfRule type="cellIs" dxfId="4209" priority="4238" operator="lessThan">
      <formula>0</formula>
    </cfRule>
  </conditionalFormatting>
  <conditionalFormatting sqref="S24">
    <cfRule type="expression" dxfId="4208" priority="4237">
      <formula>ISTEXT($S$24)</formula>
    </cfRule>
  </conditionalFormatting>
  <conditionalFormatting sqref="S24">
    <cfRule type="cellIs" dxfId="4207" priority="4236" operator="lessThan">
      <formula>0</formula>
    </cfRule>
  </conditionalFormatting>
  <conditionalFormatting sqref="T24">
    <cfRule type="expression" dxfId="4206" priority="4235">
      <formula>ISTEXT($T$24)</formula>
    </cfRule>
  </conditionalFormatting>
  <conditionalFormatting sqref="T24">
    <cfRule type="cellIs" dxfId="4205" priority="4234" operator="lessThan">
      <formula>0</formula>
    </cfRule>
  </conditionalFormatting>
  <conditionalFormatting sqref="U24">
    <cfRule type="expression" dxfId="4204" priority="4233">
      <formula>ISTEXT($U$24)</formula>
    </cfRule>
  </conditionalFormatting>
  <conditionalFormatting sqref="U24">
    <cfRule type="cellIs" dxfId="4203" priority="4232" operator="lessThan">
      <formula>0</formula>
    </cfRule>
  </conditionalFormatting>
  <conditionalFormatting sqref="W24">
    <cfRule type="expression" dxfId="4202" priority="4231">
      <formula>ISTEXT($W$24)</formula>
    </cfRule>
  </conditionalFormatting>
  <conditionalFormatting sqref="W24">
    <cfRule type="cellIs" dxfId="4201" priority="4230" operator="lessThan">
      <formula>0</formula>
    </cfRule>
  </conditionalFormatting>
  <conditionalFormatting sqref="X24">
    <cfRule type="expression" dxfId="4200" priority="4229">
      <formula>ISTEXT($X$24)</formula>
    </cfRule>
  </conditionalFormatting>
  <conditionalFormatting sqref="X24">
    <cfRule type="cellIs" dxfId="4199" priority="4228" operator="lessThan">
      <formula>0</formula>
    </cfRule>
  </conditionalFormatting>
  <conditionalFormatting sqref="Y24">
    <cfRule type="expression" dxfId="4198" priority="4227">
      <formula>ISTEXT($Y$24)</formula>
    </cfRule>
  </conditionalFormatting>
  <conditionalFormatting sqref="Y24">
    <cfRule type="cellIs" dxfId="4197" priority="4226" operator="lessThan">
      <formula>0</formula>
    </cfRule>
  </conditionalFormatting>
  <conditionalFormatting sqref="G29">
    <cfRule type="expression" dxfId="4196" priority="4225">
      <formula>ISTEXT($G$29)</formula>
    </cfRule>
  </conditionalFormatting>
  <conditionalFormatting sqref="G29">
    <cfRule type="cellIs" dxfId="4195" priority="4224" operator="lessThan">
      <formula>0</formula>
    </cfRule>
  </conditionalFormatting>
  <conditionalFormatting sqref="H29">
    <cfRule type="expression" dxfId="4194" priority="4223">
      <formula>ISTEXT($H$29)</formula>
    </cfRule>
  </conditionalFormatting>
  <conditionalFormatting sqref="H29">
    <cfRule type="cellIs" dxfId="4193" priority="4222" operator="lessThan">
      <formula>0</formula>
    </cfRule>
  </conditionalFormatting>
  <conditionalFormatting sqref="J29">
    <cfRule type="expression" dxfId="4192" priority="4221">
      <formula>ISTEXT($J$29)</formula>
    </cfRule>
  </conditionalFormatting>
  <conditionalFormatting sqref="J29">
    <cfRule type="cellIs" dxfId="4191" priority="4220" operator="lessThan">
      <formula>0</formula>
    </cfRule>
  </conditionalFormatting>
  <conditionalFormatting sqref="K29">
    <cfRule type="expression" dxfId="4190" priority="4219">
      <formula>ISTEXT($K$29)</formula>
    </cfRule>
  </conditionalFormatting>
  <conditionalFormatting sqref="K29">
    <cfRule type="cellIs" dxfId="4189" priority="4218" operator="lessThan">
      <formula>0</formula>
    </cfRule>
  </conditionalFormatting>
  <conditionalFormatting sqref="L29">
    <cfRule type="expression" dxfId="4188" priority="4217">
      <formula>ISTEXT($L$29)</formula>
    </cfRule>
  </conditionalFormatting>
  <conditionalFormatting sqref="L29">
    <cfRule type="cellIs" dxfId="4187" priority="4216" operator="lessThan">
      <formula>0</formula>
    </cfRule>
  </conditionalFormatting>
  <conditionalFormatting sqref="M29">
    <cfRule type="expression" dxfId="4186" priority="4215">
      <formula>ISTEXT($M$29)</formula>
    </cfRule>
  </conditionalFormatting>
  <conditionalFormatting sqref="M29">
    <cfRule type="cellIs" dxfId="4185" priority="4214" operator="lessThan">
      <formula>0</formula>
    </cfRule>
  </conditionalFormatting>
  <conditionalFormatting sqref="F31">
    <cfRule type="expression" dxfId="4184" priority="4213">
      <formula>ISTEXT($F$31)</formula>
    </cfRule>
  </conditionalFormatting>
  <conditionalFormatting sqref="F31">
    <cfRule type="cellIs" dxfId="4183" priority="4212" operator="lessThan">
      <formula>0</formula>
    </cfRule>
  </conditionalFormatting>
  <conditionalFormatting sqref="G31">
    <cfRule type="expression" dxfId="4182" priority="4211">
      <formula>ISTEXT($G$31)</formula>
    </cfRule>
  </conditionalFormatting>
  <conditionalFormatting sqref="G31">
    <cfRule type="cellIs" dxfId="4181" priority="4210" operator="lessThan">
      <formula>0</formula>
    </cfRule>
  </conditionalFormatting>
  <conditionalFormatting sqref="H31">
    <cfRule type="expression" dxfId="4180" priority="4209">
      <formula>ISTEXT($H$31)</formula>
    </cfRule>
  </conditionalFormatting>
  <conditionalFormatting sqref="H31">
    <cfRule type="cellIs" dxfId="4179" priority="4208" operator="lessThan">
      <formula>0</formula>
    </cfRule>
  </conditionalFormatting>
  <conditionalFormatting sqref="J31">
    <cfRule type="expression" dxfId="4178" priority="4207">
      <formula>ISTEXT($J$31)</formula>
    </cfRule>
  </conditionalFormatting>
  <conditionalFormatting sqref="J31">
    <cfRule type="cellIs" dxfId="4177" priority="4206" operator="lessThan">
      <formula>0</formula>
    </cfRule>
  </conditionalFormatting>
  <conditionalFormatting sqref="K31">
    <cfRule type="expression" dxfId="4176" priority="4205">
      <formula>ISTEXT($K$31)</formula>
    </cfRule>
  </conditionalFormatting>
  <conditionalFormatting sqref="K31">
    <cfRule type="cellIs" dxfId="4175" priority="4204" operator="lessThan">
      <formula>0</formula>
    </cfRule>
  </conditionalFormatting>
  <conditionalFormatting sqref="L31">
    <cfRule type="expression" dxfId="4174" priority="4203">
      <formula>ISTEXT($L$31)</formula>
    </cfRule>
  </conditionalFormatting>
  <conditionalFormatting sqref="L31">
    <cfRule type="cellIs" dxfId="4173" priority="4202" operator="lessThan">
      <formula>0</formula>
    </cfRule>
  </conditionalFormatting>
  <conditionalFormatting sqref="M31">
    <cfRule type="expression" dxfId="4172" priority="4201">
      <formula>ISTEXT($M$31)</formula>
    </cfRule>
  </conditionalFormatting>
  <conditionalFormatting sqref="M31">
    <cfRule type="cellIs" dxfId="4171" priority="4200" operator="lessThan">
      <formula>0</formula>
    </cfRule>
  </conditionalFormatting>
  <conditionalFormatting sqref="N31">
    <cfRule type="expression" dxfId="4170" priority="4199">
      <formula>ISTEXT($N$31)</formula>
    </cfRule>
  </conditionalFormatting>
  <conditionalFormatting sqref="N31">
    <cfRule type="cellIs" dxfId="4169" priority="4198" operator="lessThan">
      <formula>0</formula>
    </cfRule>
  </conditionalFormatting>
  <conditionalFormatting sqref="O31">
    <cfRule type="expression" dxfId="4168" priority="4197">
      <formula>ISTEXT($O$31)</formula>
    </cfRule>
  </conditionalFormatting>
  <conditionalFormatting sqref="O31">
    <cfRule type="cellIs" dxfId="4167" priority="4196" operator="lessThan">
      <formula>0</formula>
    </cfRule>
  </conditionalFormatting>
  <conditionalFormatting sqref="Q31">
    <cfRule type="expression" dxfId="4166" priority="4195">
      <formula>ISTEXT($Q$31)</formula>
    </cfRule>
  </conditionalFormatting>
  <conditionalFormatting sqref="Q31">
    <cfRule type="cellIs" dxfId="4165" priority="4194" operator="lessThan">
      <formula>0</formula>
    </cfRule>
  </conditionalFormatting>
  <conditionalFormatting sqref="R31">
    <cfRule type="expression" dxfId="4164" priority="4193">
      <formula>ISTEXT($R$31)</formula>
    </cfRule>
  </conditionalFormatting>
  <conditionalFormatting sqref="R31">
    <cfRule type="cellIs" dxfId="4163" priority="4192" operator="lessThan">
      <formula>0</formula>
    </cfRule>
  </conditionalFormatting>
  <conditionalFormatting sqref="S31">
    <cfRule type="expression" dxfId="4162" priority="4191">
      <formula>ISTEXT($S$31)</formula>
    </cfRule>
  </conditionalFormatting>
  <conditionalFormatting sqref="S31">
    <cfRule type="cellIs" dxfId="4161" priority="4190" operator="lessThan">
      <formula>0</formula>
    </cfRule>
  </conditionalFormatting>
  <conditionalFormatting sqref="T31">
    <cfRule type="expression" dxfId="4160" priority="4189">
      <formula>ISTEXT($T$31)</formula>
    </cfRule>
  </conditionalFormatting>
  <conditionalFormatting sqref="T31">
    <cfRule type="cellIs" dxfId="4159" priority="4188" operator="lessThan">
      <formula>0</formula>
    </cfRule>
  </conditionalFormatting>
  <conditionalFormatting sqref="U31">
    <cfRule type="expression" dxfId="4158" priority="4187">
      <formula>ISTEXT($U$31)</formula>
    </cfRule>
  </conditionalFormatting>
  <conditionalFormatting sqref="U31">
    <cfRule type="cellIs" dxfId="4157" priority="4186" operator="lessThan">
      <formula>0</formula>
    </cfRule>
  </conditionalFormatting>
  <conditionalFormatting sqref="W31">
    <cfRule type="expression" dxfId="4156" priority="4185">
      <formula>ISTEXT($W$31)</formula>
    </cfRule>
  </conditionalFormatting>
  <conditionalFormatting sqref="W31">
    <cfRule type="cellIs" dxfId="4155" priority="4184" operator="lessThan">
      <formula>0</formula>
    </cfRule>
  </conditionalFormatting>
  <conditionalFormatting sqref="X31">
    <cfRule type="expression" dxfId="4154" priority="4183">
      <formula>ISTEXT($X$31)</formula>
    </cfRule>
  </conditionalFormatting>
  <conditionalFormatting sqref="X31">
    <cfRule type="cellIs" dxfId="4153" priority="4182" operator="lessThan">
      <formula>0</formula>
    </cfRule>
  </conditionalFormatting>
  <conditionalFormatting sqref="Y31">
    <cfRule type="expression" dxfId="4152" priority="4181">
      <formula>ISTEXT($Y$31)</formula>
    </cfRule>
  </conditionalFormatting>
  <conditionalFormatting sqref="Y31">
    <cfRule type="cellIs" dxfId="4151" priority="4180" operator="lessThan">
      <formula>0</formula>
    </cfRule>
  </conditionalFormatting>
  <conditionalFormatting sqref="F32">
    <cfRule type="expression" dxfId="4150" priority="4179">
      <formula>ISTEXT($F$32)</formula>
    </cfRule>
  </conditionalFormatting>
  <conditionalFormatting sqref="F32">
    <cfRule type="cellIs" dxfId="4149" priority="4178" operator="lessThan">
      <formula>0</formula>
    </cfRule>
  </conditionalFormatting>
  <conditionalFormatting sqref="G32">
    <cfRule type="expression" dxfId="4148" priority="4177">
      <formula>ISTEXT($G$32)</formula>
    </cfRule>
  </conditionalFormatting>
  <conditionalFormatting sqref="G32">
    <cfRule type="cellIs" dxfId="4147" priority="4176" operator="lessThan">
      <formula>0</formula>
    </cfRule>
  </conditionalFormatting>
  <conditionalFormatting sqref="H32">
    <cfRule type="expression" dxfId="4146" priority="4175">
      <formula>ISTEXT($H$32)</formula>
    </cfRule>
  </conditionalFormatting>
  <conditionalFormatting sqref="H32">
    <cfRule type="cellIs" dxfId="4145" priority="4174" operator="lessThan">
      <formula>0</formula>
    </cfRule>
  </conditionalFormatting>
  <conditionalFormatting sqref="J32">
    <cfRule type="expression" dxfId="4144" priority="4173">
      <formula>ISTEXT($J$32)</formula>
    </cfRule>
  </conditionalFormatting>
  <conditionalFormatting sqref="J32">
    <cfRule type="cellIs" dxfId="4143" priority="4172" operator="lessThan">
      <formula>0</formula>
    </cfRule>
  </conditionalFormatting>
  <conditionalFormatting sqref="K32">
    <cfRule type="expression" dxfId="4142" priority="4171">
      <formula>ISTEXT($K$32)</formula>
    </cfRule>
  </conditionalFormatting>
  <conditionalFormatting sqref="K32">
    <cfRule type="cellIs" dxfId="4141" priority="4170" operator="lessThan">
      <formula>0</formula>
    </cfRule>
  </conditionalFormatting>
  <conditionalFormatting sqref="L32">
    <cfRule type="expression" dxfId="4140" priority="4169">
      <formula>ISTEXT($L$32)</formula>
    </cfRule>
  </conditionalFormatting>
  <conditionalFormatting sqref="L32">
    <cfRule type="cellIs" dxfId="4139" priority="4168" operator="lessThan">
      <formula>0</formula>
    </cfRule>
  </conditionalFormatting>
  <conditionalFormatting sqref="M32">
    <cfRule type="expression" dxfId="4138" priority="4167">
      <formula>ISTEXT($M$32)</formula>
    </cfRule>
  </conditionalFormatting>
  <conditionalFormatting sqref="M32">
    <cfRule type="cellIs" dxfId="4137" priority="4166" operator="lessThan">
      <formula>0</formula>
    </cfRule>
  </conditionalFormatting>
  <conditionalFormatting sqref="N32">
    <cfRule type="expression" dxfId="4136" priority="4165">
      <formula>ISTEXT($N$32)</formula>
    </cfRule>
  </conditionalFormatting>
  <conditionalFormatting sqref="N32">
    <cfRule type="cellIs" dxfId="4135" priority="4164" operator="lessThan">
      <formula>0</formula>
    </cfRule>
  </conditionalFormatting>
  <conditionalFormatting sqref="O32">
    <cfRule type="expression" dxfId="4134" priority="4163">
      <formula>ISTEXT($O$32)</formula>
    </cfRule>
  </conditionalFormatting>
  <conditionalFormatting sqref="O32">
    <cfRule type="cellIs" dxfId="4133" priority="4162" operator="lessThan">
      <formula>0</formula>
    </cfRule>
  </conditionalFormatting>
  <conditionalFormatting sqref="Q32">
    <cfRule type="expression" dxfId="4132" priority="4161">
      <formula>ISTEXT($Q$32)</formula>
    </cfRule>
  </conditionalFormatting>
  <conditionalFormatting sqref="Q32">
    <cfRule type="cellIs" dxfId="4131" priority="4160" operator="lessThan">
      <formula>0</formula>
    </cfRule>
  </conditionalFormatting>
  <conditionalFormatting sqref="R32">
    <cfRule type="expression" dxfId="4130" priority="4159">
      <formula>ISTEXT($R$32)</formula>
    </cfRule>
  </conditionalFormatting>
  <conditionalFormatting sqref="R32">
    <cfRule type="cellIs" dxfId="4129" priority="4158" operator="lessThan">
      <formula>0</formula>
    </cfRule>
  </conditionalFormatting>
  <conditionalFormatting sqref="S32">
    <cfRule type="expression" dxfId="4128" priority="4157">
      <formula>ISTEXT($S$32)</formula>
    </cfRule>
  </conditionalFormatting>
  <conditionalFormatting sqref="S32">
    <cfRule type="cellIs" dxfId="4127" priority="4156" operator="lessThan">
      <formula>0</formula>
    </cfRule>
  </conditionalFormatting>
  <conditionalFormatting sqref="T32">
    <cfRule type="expression" dxfId="4126" priority="4155">
      <formula>ISTEXT($T$32)</formula>
    </cfRule>
  </conditionalFormatting>
  <conditionalFormatting sqref="T32">
    <cfRule type="cellIs" dxfId="4125" priority="4154" operator="lessThan">
      <formula>0</formula>
    </cfRule>
  </conditionalFormatting>
  <conditionalFormatting sqref="U32">
    <cfRule type="expression" dxfId="4124" priority="4153">
      <formula>ISTEXT($U$32)</formula>
    </cfRule>
  </conditionalFormatting>
  <conditionalFormatting sqref="U32">
    <cfRule type="cellIs" dxfId="4123" priority="4152" operator="lessThan">
      <formula>0</formula>
    </cfRule>
  </conditionalFormatting>
  <conditionalFormatting sqref="W32">
    <cfRule type="expression" dxfId="4122" priority="4151">
      <formula>ISTEXT($W$32)</formula>
    </cfRule>
  </conditionalFormatting>
  <conditionalFormatting sqref="W32">
    <cfRule type="cellIs" dxfId="4121" priority="4150" operator="lessThan">
      <formula>0</formula>
    </cfRule>
  </conditionalFormatting>
  <conditionalFormatting sqref="X32">
    <cfRule type="expression" dxfId="4120" priority="4149">
      <formula>ISTEXT($X$32)</formula>
    </cfRule>
  </conditionalFormatting>
  <conditionalFormatting sqref="X32">
    <cfRule type="cellIs" dxfId="4119" priority="4148" operator="lessThan">
      <formula>0</formula>
    </cfRule>
  </conditionalFormatting>
  <conditionalFormatting sqref="Y32">
    <cfRule type="expression" dxfId="4118" priority="4147">
      <formula>ISTEXT($Y$32)</formula>
    </cfRule>
  </conditionalFormatting>
  <conditionalFormatting sqref="Y32">
    <cfRule type="cellIs" dxfId="4117" priority="4146" operator="lessThan">
      <formula>0</formula>
    </cfRule>
  </conditionalFormatting>
  <conditionalFormatting sqref="F34">
    <cfRule type="expression" dxfId="4116" priority="4145">
      <formula>ISTEXT($F$34)</formula>
    </cfRule>
  </conditionalFormatting>
  <conditionalFormatting sqref="F34">
    <cfRule type="cellIs" dxfId="4115" priority="4144" operator="lessThan">
      <formula>0</formula>
    </cfRule>
  </conditionalFormatting>
  <conditionalFormatting sqref="G34">
    <cfRule type="expression" dxfId="4114" priority="4143">
      <formula>ISTEXT($G$34)</formula>
    </cfRule>
  </conditionalFormatting>
  <conditionalFormatting sqref="G34">
    <cfRule type="cellIs" dxfId="4113" priority="4142" operator="lessThan">
      <formula>0</formula>
    </cfRule>
  </conditionalFormatting>
  <conditionalFormatting sqref="H34">
    <cfRule type="expression" dxfId="4112" priority="4141">
      <formula>ISTEXT($H$34)</formula>
    </cfRule>
  </conditionalFormatting>
  <conditionalFormatting sqref="H34">
    <cfRule type="cellIs" dxfId="4111" priority="4140" operator="lessThan">
      <formula>0</formula>
    </cfRule>
  </conditionalFormatting>
  <conditionalFormatting sqref="J34">
    <cfRule type="expression" dxfId="4110" priority="4139">
      <formula>ISTEXT($J$34)</formula>
    </cfRule>
  </conditionalFormatting>
  <conditionalFormatting sqref="J34">
    <cfRule type="cellIs" dxfId="4109" priority="4138" operator="lessThan">
      <formula>0</formula>
    </cfRule>
  </conditionalFormatting>
  <conditionalFormatting sqref="K34">
    <cfRule type="expression" dxfId="4108" priority="4137">
      <formula>ISTEXT($K$34)</formula>
    </cfRule>
  </conditionalFormatting>
  <conditionalFormatting sqref="K34">
    <cfRule type="cellIs" dxfId="4107" priority="4136" operator="lessThan">
      <formula>0</formula>
    </cfRule>
  </conditionalFormatting>
  <conditionalFormatting sqref="L34">
    <cfRule type="expression" dxfId="4106" priority="4135">
      <formula>ISTEXT($L$34)</formula>
    </cfRule>
  </conditionalFormatting>
  <conditionalFormatting sqref="L34">
    <cfRule type="cellIs" dxfId="4105" priority="4134" operator="lessThan">
      <formula>0</formula>
    </cfRule>
  </conditionalFormatting>
  <conditionalFormatting sqref="M34">
    <cfRule type="expression" dxfId="4104" priority="4133">
      <formula>ISTEXT($M$34)</formula>
    </cfRule>
  </conditionalFormatting>
  <conditionalFormatting sqref="M34">
    <cfRule type="cellIs" dxfId="4103" priority="4132" operator="lessThan">
      <formula>0</formula>
    </cfRule>
  </conditionalFormatting>
  <conditionalFormatting sqref="N34">
    <cfRule type="expression" dxfId="4102" priority="4131">
      <formula>ISTEXT($N$34)</formula>
    </cfRule>
  </conditionalFormatting>
  <conditionalFormatting sqref="N34">
    <cfRule type="cellIs" dxfId="4101" priority="4130" operator="lessThan">
      <formula>0</formula>
    </cfRule>
  </conditionalFormatting>
  <conditionalFormatting sqref="O34">
    <cfRule type="expression" dxfId="4100" priority="4129">
      <formula>ISTEXT($O$34)</formula>
    </cfRule>
  </conditionalFormatting>
  <conditionalFormatting sqref="O34">
    <cfRule type="cellIs" dxfId="4099" priority="4128" operator="lessThan">
      <formula>0</formula>
    </cfRule>
  </conditionalFormatting>
  <conditionalFormatting sqref="Q34">
    <cfRule type="expression" dxfId="4098" priority="4127">
      <formula>ISTEXT($Q$34)</formula>
    </cfRule>
  </conditionalFormatting>
  <conditionalFormatting sqref="Q34">
    <cfRule type="cellIs" dxfId="4097" priority="4126" operator="lessThan">
      <formula>0</formula>
    </cfRule>
  </conditionalFormatting>
  <conditionalFormatting sqref="R34">
    <cfRule type="expression" dxfId="4096" priority="4125">
      <formula>ISTEXT($R$34)</formula>
    </cfRule>
  </conditionalFormatting>
  <conditionalFormatting sqref="R34">
    <cfRule type="cellIs" dxfId="4095" priority="4124" operator="lessThan">
      <formula>0</formula>
    </cfRule>
  </conditionalFormatting>
  <conditionalFormatting sqref="S34">
    <cfRule type="expression" dxfId="4094" priority="4123">
      <formula>ISTEXT($S$34)</formula>
    </cfRule>
  </conditionalFormatting>
  <conditionalFormatting sqref="S34">
    <cfRule type="cellIs" dxfId="4093" priority="4122" operator="lessThan">
      <formula>0</formula>
    </cfRule>
  </conditionalFormatting>
  <conditionalFormatting sqref="T34">
    <cfRule type="expression" dxfId="4092" priority="4121">
      <formula>ISTEXT($T$34)</formula>
    </cfRule>
  </conditionalFormatting>
  <conditionalFormatting sqref="T34">
    <cfRule type="cellIs" dxfId="4091" priority="4120" operator="lessThan">
      <formula>0</formula>
    </cfRule>
  </conditionalFormatting>
  <conditionalFormatting sqref="U34">
    <cfRule type="expression" dxfId="4090" priority="4119">
      <formula>ISTEXT($U$34)</formula>
    </cfRule>
  </conditionalFormatting>
  <conditionalFormatting sqref="U34">
    <cfRule type="cellIs" dxfId="4089" priority="4118" operator="lessThan">
      <formula>0</formula>
    </cfRule>
  </conditionalFormatting>
  <conditionalFormatting sqref="W34">
    <cfRule type="expression" dxfId="4088" priority="4117">
      <formula>ISTEXT($W$34)</formula>
    </cfRule>
  </conditionalFormatting>
  <conditionalFormatting sqref="W34">
    <cfRule type="cellIs" dxfId="4087" priority="4116" operator="lessThan">
      <formula>0</formula>
    </cfRule>
  </conditionalFormatting>
  <conditionalFormatting sqref="X34">
    <cfRule type="expression" dxfId="4086" priority="4115">
      <formula>ISTEXT($X$34)</formula>
    </cfRule>
  </conditionalFormatting>
  <conditionalFormatting sqref="X34">
    <cfRule type="cellIs" dxfId="4085" priority="4114" operator="lessThan">
      <formula>0</formula>
    </cfRule>
  </conditionalFormatting>
  <conditionalFormatting sqref="Y34">
    <cfRule type="expression" dxfId="4084" priority="4113">
      <formula>ISTEXT($Y$34)</formula>
    </cfRule>
  </conditionalFormatting>
  <conditionalFormatting sqref="Y34">
    <cfRule type="cellIs" dxfId="4083" priority="4112" operator="lessThan">
      <formula>0</formula>
    </cfRule>
  </conditionalFormatting>
  <conditionalFormatting sqref="F35">
    <cfRule type="expression" dxfId="4082" priority="4111">
      <formula>ISTEXT($F$35)</formula>
    </cfRule>
  </conditionalFormatting>
  <conditionalFormatting sqref="F35">
    <cfRule type="cellIs" dxfId="4081" priority="4110" operator="lessThan">
      <formula>0</formula>
    </cfRule>
  </conditionalFormatting>
  <conditionalFormatting sqref="G35">
    <cfRule type="expression" dxfId="4080" priority="4109">
      <formula>ISTEXT($G$35)</formula>
    </cfRule>
  </conditionalFormatting>
  <conditionalFormatting sqref="G35">
    <cfRule type="cellIs" dxfId="4079" priority="4108" operator="lessThan">
      <formula>0</formula>
    </cfRule>
  </conditionalFormatting>
  <conditionalFormatting sqref="H35">
    <cfRule type="expression" dxfId="4078" priority="4107">
      <formula>ISTEXT($H$35)</formula>
    </cfRule>
  </conditionalFormatting>
  <conditionalFormatting sqref="H35">
    <cfRule type="cellIs" dxfId="4077" priority="4106" operator="lessThan">
      <formula>0</formula>
    </cfRule>
  </conditionalFormatting>
  <conditionalFormatting sqref="J35">
    <cfRule type="expression" dxfId="4076" priority="4105">
      <formula>ISTEXT($J$35)</formula>
    </cfRule>
  </conditionalFormatting>
  <conditionalFormatting sqref="J35">
    <cfRule type="cellIs" dxfId="4075" priority="4104" operator="lessThan">
      <formula>0</formula>
    </cfRule>
  </conditionalFormatting>
  <conditionalFormatting sqref="K35">
    <cfRule type="expression" dxfId="4074" priority="4103">
      <formula>ISTEXT($K$35)</formula>
    </cfRule>
  </conditionalFormatting>
  <conditionalFormatting sqref="K35">
    <cfRule type="cellIs" dxfId="4073" priority="4102" operator="lessThan">
      <formula>0</formula>
    </cfRule>
  </conditionalFormatting>
  <conditionalFormatting sqref="L35">
    <cfRule type="expression" dxfId="4072" priority="4101">
      <formula>ISTEXT($L$35)</formula>
    </cfRule>
  </conditionalFormatting>
  <conditionalFormatting sqref="L35">
    <cfRule type="cellIs" dxfId="4071" priority="4100" operator="lessThan">
      <formula>0</formula>
    </cfRule>
  </conditionalFormatting>
  <conditionalFormatting sqref="M35">
    <cfRule type="expression" dxfId="4070" priority="4099">
      <formula>ISTEXT($M$35)</formula>
    </cfRule>
  </conditionalFormatting>
  <conditionalFormatting sqref="M35">
    <cfRule type="cellIs" dxfId="4069" priority="4098" operator="lessThan">
      <formula>0</formula>
    </cfRule>
  </conditionalFormatting>
  <conditionalFormatting sqref="N35">
    <cfRule type="expression" dxfId="4068" priority="4097">
      <formula>ISTEXT($N$35)</formula>
    </cfRule>
  </conditionalFormatting>
  <conditionalFormatting sqref="N35">
    <cfRule type="cellIs" dxfId="4067" priority="4096" operator="lessThan">
      <formula>0</formula>
    </cfRule>
  </conditionalFormatting>
  <conditionalFormatting sqref="O35">
    <cfRule type="expression" dxfId="4066" priority="4095">
      <formula>ISTEXT($O$35)</formula>
    </cfRule>
  </conditionalFormatting>
  <conditionalFormatting sqref="O35">
    <cfRule type="cellIs" dxfId="4065" priority="4094" operator="lessThan">
      <formula>0</formula>
    </cfRule>
  </conditionalFormatting>
  <conditionalFormatting sqref="Q35">
    <cfRule type="expression" dxfId="4064" priority="4093">
      <formula>ISTEXT($Q$35)</formula>
    </cfRule>
  </conditionalFormatting>
  <conditionalFormatting sqref="Q35">
    <cfRule type="cellIs" dxfId="4063" priority="4092" operator="lessThan">
      <formula>0</formula>
    </cfRule>
  </conditionalFormatting>
  <conditionalFormatting sqref="R35">
    <cfRule type="expression" dxfId="4062" priority="4091">
      <formula>ISTEXT($R$35)</formula>
    </cfRule>
  </conditionalFormatting>
  <conditionalFormatting sqref="R35">
    <cfRule type="cellIs" dxfId="4061" priority="4090" operator="lessThan">
      <formula>0</formula>
    </cfRule>
  </conditionalFormatting>
  <conditionalFormatting sqref="S35">
    <cfRule type="expression" dxfId="4060" priority="4089">
      <formula>ISTEXT($S$35)</formula>
    </cfRule>
  </conditionalFormatting>
  <conditionalFormatting sqref="S35">
    <cfRule type="cellIs" dxfId="4059" priority="4088" operator="lessThan">
      <formula>0</formula>
    </cfRule>
  </conditionalFormatting>
  <conditionalFormatting sqref="T35">
    <cfRule type="expression" dxfId="4058" priority="4087">
      <formula>ISTEXT($T$35)</formula>
    </cfRule>
  </conditionalFormatting>
  <conditionalFormatting sqref="T35">
    <cfRule type="cellIs" dxfId="4057" priority="4086" operator="lessThan">
      <formula>0</formula>
    </cfRule>
  </conditionalFormatting>
  <conditionalFormatting sqref="U35">
    <cfRule type="expression" dxfId="4056" priority="4085">
      <formula>ISTEXT($U$35)</formula>
    </cfRule>
  </conditionalFormatting>
  <conditionalFormatting sqref="U35">
    <cfRule type="cellIs" dxfId="4055" priority="4084" operator="lessThan">
      <formula>0</formula>
    </cfRule>
  </conditionalFormatting>
  <conditionalFormatting sqref="W35">
    <cfRule type="expression" dxfId="4054" priority="4083">
      <formula>ISTEXT($W$35)</formula>
    </cfRule>
  </conditionalFormatting>
  <conditionalFormatting sqref="W35">
    <cfRule type="cellIs" dxfId="4053" priority="4082" operator="lessThan">
      <formula>0</formula>
    </cfRule>
  </conditionalFormatting>
  <conditionalFormatting sqref="X35">
    <cfRule type="expression" dxfId="4052" priority="4081">
      <formula>ISTEXT($X$35)</formula>
    </cfRule>
  </conditionalFormatting>
  <conditionalFormatting sqref="X35">
    <cfRule type="cellIs" dxfId="4051" priority="4080" operator="lessThan">
      <formula>0</formula>
    </cfRule>
  </conditionalFormatting>
  <conditionalFormatting sqref="Y35">
    <cfRule type="expression" dxfId="4050" priority="4079">
      <formula>ISTEXT($Y$35)</formula>
    </cfRule>
  </conditionalFormatting>
  <conditionalFormatting sqref="Y35">
    <cfRule type="cellIs" dxfId="4049" priority="4078" operator="lessThan">
      <formula>0</formula>
    </cfRule>
  </conditionalFormatting>
  <conditionalFormatting sqref="F37">
    <cfRule type="expression" dxfId="4048" priority="4077">
      <formula>ISTEXT($F$37)</formula>
    </cfRule>
  </conditionalFormatting>
  <conditionalFormatting sqref="F37">
    <cfRule type="cellIs" dxfId="4047" priority="4076" operator="lessThan">
      <formula>0</formula>
    </cfRule>
  </conditionalFormatting>
  <conditionalFormatting sqref="G37">
    <cfRule type="expression" dxfId="4046" priority="4075">
      <formula>ISTEXT($G$37)</formula>
    </cfRule>
  </conditionalFormatting>
  <conditionalFormatting sqref="G37">
    <cfRule type="cellIs" dxfId="4045" priority="4074" operator="lessThan">
      <formula>0</formula>
    </cfRule>
  </conditionalFormatting>
  <conditionalFormatting sqref="H37">
    <cfRule type="expression" dxfId="4044" priority="4073">
      <formula>ISTEXT($H$37)</formula>
    </cfRule>
  </conditionalFormatting>
  <conditionalFormatting sqref="H37">
    <cfRule type="cellIs" dxfId="4043" priority="4072" operator="lessThan">
      <formula>0</formula>
    </cfRule>
  </conditionalFormatting>
  <conditionalFormatting sqref="J37">
    <cfRule type="expression" dxfId="4042" priority="4071">
      <formula>ISTEXT($J$37)</formula>
    </cfRule>
  </conditionalFormatting>
  <conditionalFormatting sqref="J37">
    <cfRule type="cellIs" dxfId="4041" priority="4070" operator="lessThan">
      <formula>0</formula>
    </cfRule>
  </conditionalFormatting>
  <conditionalFormatting sqref="K37">
    <cfRule type="expression" dxfId="4040" priority="4069">
      <formula>ISTEXT($K$37)</formula>
    </cfRule>
  </conditionalFormatting>
  <conditionalFormatting sqref="K37">
    <cfRule type="cellIs" dxfId="4039" priority="4068" operator="lessThan">
      <formula>0</formula>
    </cfRule>
  </conditionalFormatting>
  <conditionalFormatting sqref="L37">
    <cfRule type="expression" dxfId="4038" priority="4067">
      <formula>ISTEXT($L$37)</formula>
    </cfRule>
  </conditionalFormatting>
  <conditionalFormatting sqref="L37">
    <cfRule type="cellIs" dxfId="4037" priority="4066" operator="lessThan">
      <formula>0</formula>
    </cfRule>
  </conditionalFormatting>
  <conditionalFormatting sqref="M37">
    <cfRule type="expression" dxfId="4036" priority="4065">
      <formula>ISTEXT($M$37)</formula>
    </cfRule>
  </conditionalFormatting>
  <conditionalFormatting sqref="M37">
    <cfRule type="cellIs" dxfId="4035" priority="4064" operator="lessThan">
      <formula>0</formula>
    </cfRule>
  </conditionalFormatting>
  <conditionalFormatting sqref="N37">
    <cfRule type="expression" dxfId="4034" priority="4063">
      <formula>ISTEXT($N$37)</formula>
    </cfRule>
  </conditionalFormatting>
  <conditionalFormatting sqref="N37">
    <cfRule type="cellIs" dxfId="4033" priority="4062" operator="lessThan">
      <formula>0</formula>
    </cfRule>
  </conditionalFormatting>
  <conditionalFormatting sqref="O37">
    <cfRule type="expression" dxfId="4032" priority="4061">
      <formula>ISTEXT($O$37)</formula>
    </cfRule>
  </conditionalFormatting>
  <conditionalFormatting sqref="O37">
    <cfRule type="cellIs" dxfId="4031" priority="4060" operator="lessThan">
      <formula>0</formula>
    </cfRule>
  </conditionalFormatting>
  <conditionalFormatting sqref="Q37">
    <cfRule type="expression" dxfId="4030" priority="4059">
      <formula>ISTEXT($Q$37)</formula>
    </cfRule>
  </conditionalFormatting>
  <conditionalFormatting sqref="Q37">
    <cfRule type="cellIs" dxfId="4029" priority="4058" operator="lessThan">
      <formula>0</formula>
    </cfRule>
  </conditionalFormatting>
  <conditionalFormatting sqref="R37">
    <cfRule type="expression" dxfId="4028" priority="4057">
      <formula>ISTEXT($R$37)</formula>
    </cfRule>
  </conditionalFormatting>
  <conditionalFormatting sqref="R37">
    <cfRule type="cellIs" dxfId="4027" priority="4056" operator="lessThan">
      <formula>0</formula>
    </cfRule>
  </conditionalFormatting>
  <conditionalFormatting sqref="S37">
    <cfRule type="expression" dxfId="4026" priority="4055">
      <formula>ISTEXT($S$37)</formula>
    </cfRule>
  </conditionalFormatting>
  <conditionalFormatting sqref="S37">
    <cfRule type="cellIs" dxfId="4025" priority="4054" operator="lessThan">
      <formula>0</formula>
    </cfRule>
  </conditionalFormatting>
  <conditionalFormatting sqref="T37">
    <cfRule type="expression" dxfId="4024" priority="4053">
      <formula>ISTEXT($T$37)</formula>
    </cfRule>
  </conditionalFormatting>
  <conditionalFormatting sqref="T37">
    <cfRule type="cellIs" dxfId="4023" priority="4052" operator="lessThan">
      <formula>0</formula>
    </cfRule>
  </conditionalFormatting>
  <conditionalFormatting sqref="U37">
    <cfRule type="expression" dxfId="4022" priority="4051">
      <formula>ISTEXT($U$37)</formula>
    </cfRule>
  </conditionalFormatting>
  <conditionalFormatting sqref="U37">
    <cfRule type="cellIs" dxfId="4021" priority="4050" operator="lessThan">
      <formula>0</formula>
    </cfRule>
  </conditionalFormatting>
  <conditionalFormatting sqref="W37">
    <cfRule type="expression" dxfId="4020" priority="4049">
      <formula>ISTEXT($W$37)</formula>
    </cfRule>
  </conditionalFormatting>
  <conditionalFormatting sqref="W37">
    <cfRule type="cellIs" dxfId="4019" priority="4048" operator="lessThan">
      <formula>0</formula>
    </cfRule>
  </conditionalFormatting>
  <conditionalFormatting sqref="X37">
    <cfRule type="expression" dxfId="4018" priority="4047">
      <formula>ISTEXT($X$37)</formula>
    </cfRule>
  </conditionalFormatting>
  <conditionalFormatting sqref="X37">
    <cfRule type="cellIs" dxfId="4017" priority="4046" operator="lessThan">
      <formula>0</formula>
    </cfRule>
  </conditionalFormatting>
  <conditionalFormatting sqref="Y37">
    <cfRule type="expression" dxfId="4016" priority="4045">
      <formula>ISTEXT($Y$37)</formula>
    </cfRule>
  </conditionalFormatting>
  <conditionalFormatting sqref="Y37">
    <cfRule type="cellIs" dxfId="4015" priority="4044" operator="lessThan">
      <formula>0</formula>
    </cfRule>
  </conditionalFormatting>
  <conditionalFormatting sqref="F38">
    <cfRule type="expression" dxfId="4014" priority="4043">
      <formula>ISTEXT($F$38)</formula>
    </cfRule>
  </conditionalFormatting>
  <conditionalFormatting sqref="F38">
    <cfRule type="cellIs" dxfId="4013" priority="4042" operator="lessThan">
      <formula>0</formula>
    </cfRule>
  </conditionalFormatting>
  <conditionalFormatting sqref="G38">
    <cfRule type="expression" dxfId="4012" priority="4041">
      <formula>ISTEXT($G$38)</formula>
    </cfRule>
  </conditionalFormatting>
  <conditionalFormatting sqref="G38">
    <cfRule type="cellIs" dxfId="4011" priority="4040" operator="lessThan">
      <formula>0</formula>
    </cfRule>
  </conditionalFormatting>
  <conditionalFormatting sqref="H38">
    <cfRule type="expression" dxfId="4010" priority="4039">
      <formula>ISTEXT($H$38)</formula>
    </cfRule>
  </conditionalFormatting>
  <conditionalFormatting sqref="H38">
    <cfRule type="cellIs" dxfId="4009" priority="4038" operator="lessThan">
      <formula>0</formula>
    </cfRule>
  </conditionalFormatting>
  <conditionalFormatting sqref="J38">
    <cfRule type="expression" dxfId="4008" priority="4037">
      <formula>ISTEXT($J$38)</formula>
    </cfRule>
  </conditionalFormatting>
  <conditionalFormatting sqref="J38">
    <cfRule type="cellIs" dxfId="4007" priority="4036" operator="lessThan">
      <formula>0</formula>
    </cfRule>
  </conditionalFormatting>
  <conditionalFormatting sqref="K38">
    <cfRule type="expression" dxfId="4006" priority="4035">
      <formula>ISTEXT($K$38)</formula>
    </cfRule>
  </conditionalFormatting>
  <conditionalFormatting sqref="K38">
    <cfRule type="cellIs" dxfId="4005" priority="4034" operator="lessThan">
      <formula>0</formula>
    </cfRule>
  </conditionalFormatting>
  <conditionalFormatting sqref="L38">
    <cfRule type="expression" dxfId="4004" priority="4033">
      <formula>ISTEXT($L$38)</formula>
    </cfRule>
  </conditionalFormatting>
  <conditionalFormatting sqref="L38">
    <cfRule type="cellIs" dxfId="4003" priority="4032" operator="lessThan">
      <formula>0</formula>
    </cfRule>
  </conditionalFormatting>
  <conditionalFormatting sqref="M38">
    <cfRule type="expression" dxfId="4002" priority="4031">
      <formula>ISTEXT($M$38)</formula>
    </cfRule>
  </conditionalFormatting>
  <conditionalFormatting sqref="M38">
    <cfRule type="cellIs" dxfId="4001" priority="4030" operator="lessThan">
      <formula>0</formula>
    </cfRule>
  </conditionalFormatting>
  <conditionalFormatting sqref="N38">
    <cfRule type="expression" dxfId="4000" priority="4029">
      <formula>ISTEXT($N$38)</formula>
    </cfRule>
  </conditionalFormatting>
  <conditionalFormatting sqref="N38">
    <cfRule type="cellIs" dxfId="3999" priority="4028" operator="lessThan">
      <formula>0</formula>
    </cfRule>
  </conditionalFormatting>
  <conditionalFormatting sqref="O38">
    <cfRule type="expression" dxfId="3998" priority="4027">
      <formula>ISTEXT($O$38)</formula>
    </cfRule>
  </conditionalFormatting>
  <conditionalFormatting sqref="O38">
    <cfRule type="cellIs" dxfId="3997" priority="4026" operator="lessThan">
      <formula>0</formula>
    </cfRule>
  </conditionalFormatting>
  <conditionalFormatting sqref="Q38">
    <cfRule type="expression" dxfId="3996" priority="4025">
      <formula>ISTEXT($Q$38)</formula>
    </cfRule>
  </conditionalFormatting>
  <conditionalFormatting sqref="Q38">
    <cfRule type="cellIs" dxfId="3995" priority="4024" operator="lessThan">
      <formula>0</formula>
    </cfRule>
  </conditionalFormatting>
  <conditionalFormatting sqref="R38">
    <cfRule type="expression" dxfId="3994" priority="4023">
      <formula>ISTEXT($R$38)</formula>
    </cfRule>
  </conditionalFormatting>
  <conditionalFormatting sqref="R38">
    <cfRule type="cellIs" dxfId="3993" priority="4022" operator="lessThan">
      <formula>0</formula>
    </cfRule>
  </conditionalFormatting>
  <conditionalFormatting sqref="S38">
    <cfRule type="expression" dxfId="3992" priority="4021">
      <formula>ISTEXT($S$38)</formula>
    </cfRule>
  </conditionalFormatting>
  <conditionalFormatting sqref="S38">
    <cfRule type="cellIs" dxfId="3991" priority="4020" operator="lessThan">
      <formula>0</formula>
    </cfRule>
  </conditionalFormatting>
  <conditionalFormatting sqref="T38">
    <cfRule type="expression" dxfId="3990" priority="4019">
      <formula>ISTEXT($T$38)</formula>
    </cfRule>
  </conditionalFormatting>
  <conditionalFormatting sqref="T38">
    <cfRule type="cellIs" dxfId="3989" priority="4018" operator="lessThan">
      <formula>0</formula>
    </cfRule>
  </conditionalFormatting>
  <conditionalFormatting sqref="U38">
    <cfRule type="expression" dxfId="3988" priority="4017">
      <formula>ISTEXT($U$38)</formula>
    </cfRule>
  </conditionalFormatting>
  <conditionalFormatting sqref="U38">
    <cfRule type="cellIs" dxfId="3987" priority="4016" operator="lessThan">
      <formula>0</formula>
    </cfRule>
  </conditionalFormatting>
  <conditionalFormatting sqref="W38">
    <cfRule type="expression" dxfId="3986" priority="4015">
      <formula>ISTEXT($W$38)</formula>
    </cfRule>
  </conditionalFormatting>
  <conditionalFormatting sqref="W38">
    <cfRule type="cellIs" dxfId="3985" priority="4014" operator="lessThan">
      <formula>0</formula>
    </cfRule>
  </conditionalFormatting>
  <conditionalFormatting sqref="X38">
    <cfRule type="expression" dxfId="3984" priority="4013">
      <formula>ISTEXT($X$38)</formula>
    </cfRule>
  </conditionalFormatting>
  <conditionalFormatting sqref="X38">
    <cfRule type="cellIs" dxfId="3983" priority="4012" operator="lessThan">
      <formula>0</formula>
    </cfRule>
  </conditionalFormatting>
  <conditionalFormatting sqref="Y38">
    <cfRule type="expression" dxfId="3982" priority="4011">
      <formula>ISTEXT($Y$38)</formula>
    </cfRule>
  </conditionalFormatting>
  <conditionalFormatting sqref="Y38">
    <cfRule type="cellIs" dxfId="3981" priority="4010" operator="lessThan">
      <formula>0</formula>
    </cfRule>
  </conditionalFormatting>
  <conditionalFormatting sqref="F39">
    <cfRule type="expression" dxfId="3980" priority="4009">
      <formula>ISTEXT($F$39)</formula>
    </cfRule>
  </conditionalFormatting>
  <conditionalFormatting sqref="F39">
    <cfRule type="cellIs" dxfId="3979" priority="4008" operator="lessThan">
      <formula>0</formula>
    </cfRule>
  </conditionalFormatting>
  <conditionalFormatting sqref="G39">
    <cfRule type="expression" dxfId="3978" priority="4007">
      <formula>ISTEXT($G$39)</formula>
    </cfRule>
  </conditionalFormatting>
  <conditionalFormatting sqref="G39">
    <cfRule type="cellIs" dxfId="3977" priority="4006" operator="lessThan">
      <formula>0</formula>
    </cfRule>
  </conditionalFormatting>
  <conditionalFormatting sqref="H39">
    <cfRule type="expression" dxfId="3976" priority="4005">
      <formula>ISTEXT($H$39)</formula>
    </cfRule>
  </conditionalFormatting>
  <conditionalFormatting sqref="H39">
    <cfRule type="cellIs" dxfId="3975" priority="4004" operator="lessThan">
      <formula>0</formula>
    </cfRule>
  </conditionalFormatting>
  <conditionalFormatting sqref="J39">
    <cfRule type="expression" dxfId="3974" priority="4003">
      <formula>ISTEXT($J$39)</formula>
    </cfRule>
  </conditionalFormatting>
  <conditionalFormatting sqref="J39">
    <cfRule type="cellIs" dxfId="3973" priority="4002" operator="lessThan">
      <formula>0</formula>
    </cfRule>
  </conditionalFormatting>
  <conditionalFormatting sqref="K39">
    <cfRule type="expression" dxfId="3972" priority="4001">
      <formula>ISTEXT($K$39)</formula>
    </cfRule>
  </conditionalFormatting>
  <conditionalFormatting sqref="K39">
    <cfRule type="cellIs" dxfId="3971" priority="4000" operator="lessThan">
      <formula>0</formula>
    </cfRule>
  </conditionalFormatting>
  <conditionalFormatting sqref="L39">
    <cfRule type="expression" dxfId="3970" priority="3999">
      <formula>ISTEXT($L$39)</formula>
    </cfRule>
  </conditionalFormatting>
  <conditionalFormatting sqref="L39">
    <cfRule type="cellIs" dxfId="3969" priority="3998" operator="lessThan">
      <formula>0</formula>
    </cfRule>
  </conditionalFormatting>
  <conditionalFormatting sqref="M39">
    <cfRule type="expression" dxfId="3968" priority="3997">
      <formula>ISTEXT($M$39)</formula>
    </cfRule>
  </conditionalFormatting>
  <conditionalFormatting sqref="M39">
    <cfRule type="cellIs" dxfId="3967" priority="3996" operator="lessThan">
      <formula>0</formula>
    </cfRule>
  </conditionalFormatting>
  <conditionalFormatting sqref="N39">
    <cfRule type="expression" dxfId="3966" priority="3995">
      <formula>ISTEXT($N$39)</formula>
    </cfRule>
  </conditionalFormatting>
  <conditionalFormatting sqref="N39">
    <cfRule type="cellIs" dxfId="3965" priority="3994" operator="lessThan">
      <formula>0</formula>
    </cfRule>
  </conditionalFormatting>
  <conditionalFormatting sqref="O39">
    <cfRule type="expression" dxfId="3964" priority="3993">
      <formula>ISTEXT($O$39)</formula>
    </cfRule>
  </conditionalFormatting>
  <conditionalFormatting sqref="O39">
    <cfRule type="cellIs" dxfId="3963" priority="3992" operator="lessThan">
      <formula>0</formula>
    </cfRule>
  </conditionalFormatting>
  <conditionalFormatting sqref="Q39">
    <cfRule type="expression" dxfId="3962" priority="3991">
      <formula>ISTEXT($Q$39)</formula>
    </cfRule>
  </conditionalFormatting>
  <conditionalFormatting sqref="Q39">
    <cfRule type="cellIs" dxfId="3961" priority="3990" operator="lessThan">
      <formula>0</formula>
    </cfRule>
  </conditionalFormatting>
  <conditionalFormatting sqref="R39">
    <cfRule type="expression" dxfId="3960" priority="3989">
      <formula>ISTEXT($R$39)</formula>
    </cfRule>
  </conditionalFormatting>
  <conditionalFormatting sqref="R39">
    <cfRule type="cellIs" dxfId="3959" priority="3988" operator="lessThan">
      <formula>0</formula>
    </cfRule>
  </conditionalFormatting>
  <conditionalFormatting sqref="S39">
    <cfRule type="expression" dxfId="3958" priority="3987">
      <formula>ISTEXT($S$39)</formula>
    </cfRule>
  </conditionalFormatting>
  <conditionalFormatting sqref="S39">
    <cfRule type="cellIs" dxfId="3957" priority="3986" operator="lessThan">
      <formula>0</formula>
    </cfRule>
  </conditionalFormatting>
  <conditionalFormatting sqref="T39">
    <cfRule type="expression" dxfId="3956" priority="3985">
      <formula>ISTEXT($T$39)</formula>
    </cfRule>
  </conditionalFormatting>
  <conditionalFormatting sqref="T39">
    <cfRule type="cellIs" dxfId="3955" priority="3984" operator="lessThan">
      <formula>0</formula>
    </cfRule>
  </conditionalFormatting>
  <conditionalFormatting sqref="U39">
    <cfRule type="expression" dxfId="3954" priority="3983">
      <formula>ISTEXT($U$39)</formula>
    </cfRule>
  </conditionalFormatting>
  <conditionalFormatting sqref="U39">
    <cfRule type="cellIs" dxfId="3953" priority="3982" operator="lessThan">
      <formula>0</formula>
    </cfRule>
  </conditionalFormatting>
  <conditionalFormatting sqref="W39">
    <cfRule type="expression" dxfId="3952" priority="3981">
      <formula>ISTEXT($W$39)</formula>
    </cfRule>
  </conditionalFormatting>
  <conditionalFormatting sqref="W39">
    <cfRule type="cellIs" dxfId="3951" priority="3980" operator="lessThan">
      <formula>0</formula>
    </cfRule>
  </conditionalFormatting>
  <conditionalFormatting sqref="X39">
    <cfRule type="expression" dxfId="3950" priority="3979">
      <formula>ISTEXT($X$39)</formula>
    </cfRule>
  </conditionalFormatting>
  <conditionalFormatting sqref="X39">
    <cfRule type="cellIs" dxfId="3949" priority="3978" operator="lessThan">
      <formula>0</formula>
    </cfRule>
  </conditionalFormatting>
  <conditionalFormatting sqref="Y39">
    <cfRule type="expression" dxfId="3948" priority="3977">
      <formula>ISTEXT($Y$39)</formula>
    </cfRule>
  </conditionalFormatting>
  <conditionalFormatting sqref="Y39">
    <cfRule type="cellIs" dxfId="3947" priority="3976" operator="lessThan">
      <formula>0</formula>
    </cfRule>
  </conditionalFormatting>
  <conditionalFormatting sqref="F41">
    <cfRule type="expression" dxfId="3946" priority="3975">
      <formula>ISTEXT($F$41)</formula>
    </cfRule>
  </conditionalFormatting>
  <conditionalFormatting sqref="F41">
    <cfRule type="cellIs" dxfId="3945" priority="3974" operator="lessThan">
      <formula>0</formula>
    </cfRule>
  </conditionalFormatting>
  <conditionalFormatting sqref="G41">
    <cfRule type="expression" dxfId="3944" priority="3973">
      <formula>ISTEXT($G$41)</formula>
    </cfRule>
  </conditionalFormatting>
  <conditionalFormatting sqref="G41">
    <cfRule type="cellIs" dxfId="3943" priority="3972" operator="lessThan">
      <formula>0</formula>
    </cfRule>
  </conditionalFormatting>
  <conditionalFormatting sqref="H41">
    <cfRule type="expression" dxfId="3942" priority="3971">
      <formula>ISTEXT($H$41)</formula>
    </cfRule>
  </conditionalFormatting>
  <conditionalFormatting sqref="H41">
    <cfRule type="cellIs" dxfId="3941" priority="3970" operator="lessThan">
      <formula>0</formula>
    </cfRule>
  </conditionalFormatting>
  <conditionalFormatting sqref="J41">
    <cfRule type="expression" dxfId="3940" priority="3969">
      <formula>ISTEXT($J$41)</formula>
    </cfRule>
  </conditionalFormatting>
  <conditionalFormatting sqref="J41">
    <cfRule type="cellIs" dxfId="3939" priority="3968" operator="lessThan">
      <formula>0</formula>
    </cfRule>
  </conditionalFormatting>
  <conditionalFormatting sqref="K41">
    <cfRule type="expression" dxfId="3938" priority="3967">
      <formula>ISTEXT($K$41)</formula>
    </cfRule>
  </conditionalFormatting>
  <conditionalFormatting sqref="K41">
    <cfRule type="cellIs" dxfId="3937" priority="3966" operator="lessThan">
      <formula>0</formula>
    </cfRule>
  </conditionalFormatting>
  <conditionalFormatting sqref="L41">
    <cfRule type="expression" dxfId="3936" priority="3965">
      <formula>ISTEXT($L$41)</formula>
    </cfRule>
  </conditionalFormatting>
  <conditionalFormatting sqref="L41">
    <cfRule type="cellIs" dxfId="3935" priority="3964" operator="lessThan">
      <formula>0</formula>
    </cfRule>
  </conditionalFormatting>
  <conditionalFormatting sqref="M41">
    <cfRule type="expression" dxfId="3934" priority="3963">
      <formula>ISTEXT($M$41)</formula>
    </cfRule>
  </conditionalFormatting>
  <conditionalFormatting sqref="M41">
    <cfRule type="cellIs" dxfId="3933" priority="3962" operator="lessThan">
      <formula>0</formula>
    </cfRule>
  </conditionalFormatting>
  <conditionalFormatting sqref="N41">
    <cfRule type="expression" dxfId="3932" priority="3961">
      <formula>ISTEXT($N$41)</formula>
    </cfRule>
  </conditionalFormatting>
  <conditionalFormatting sqref="N41">
    <cfRule type="cellIs" dxfId="3931" priority="3960" operator="lessThan">
      <formula>0</formula>
    </cfRule>
  </conditionalFormatting>
  <conditionalFormatting sqref="O41">
    <cfRule type="expression" dxfId="3930" priority="3959">
      <formula>ISTEXT($O$41)</formula>
    </cfRule>
  </conditionalFormatting>
  <conditionalFormatting sqref="O41">
    <cfRule type="cellIs" dxfId="3929" priority="3958" operator="lessThan">
      <formula>0</formula>
    </cfRule>
  </conditionalFormatting>
  <conditionalFormatting sqref="Q41">
    <cfRule type="expression" dxfId="3928" priority="3957">
      <formula>ISTEXT($Q$41)</formula>
    </cfRule>
  </conditionalFormatting>
  <conditionalFormatting sqref="Q41">
    <cfRule type="cellIs" dxfId="3927" priority="3956" operator="lessThan">
      <formula>0</formula>
    </cfRule>
  </conditionalFormatting>
  <conditionalFormatting sqref="R41">
    <cfRule type="expression" dxfId="3926" priority="3955">
      <formula>ISTEXT($R$41)</formula>
    </cfRule>
  </conditionalFormatting>
  <conditionalFormatting sqref="R41">
    <cfRule type="cellIs" dxfId="3925" priority="3954" operator="lessThan">
      <formula>0</formula>
    </cfRule>
  </conditionalFormatting>
  <conditionalFormatting sqref="S41">
    <cfRule type="expression" dxfId="3924" priority="3953">
      <formula>ISTEXT($S$41)</formula>
    </cfRule>
  </conditionalFormatting>
  <conditionalFormatting sqref="S41">
    <cfRule type="cellIs" dxfId="3923" priority="3952" operator="lessThan">
      <formula>0</formula>
    </cfRule>
  </conditionalFormatting>
  <conditionalFormatting sqref="T41">
    <cfRule type="expression" dxfId="3922" priority="3951">
      <formula>ISTEXT($T$41)</formula>
    </cfRule>
  </conditionalFormatting>
  <conditionalFormatting sqref="T41">
    <cfRule type="cellIs" dxfId="3921" priority="3950" operator="lessThan">
      <formula>0</formula>
    </cfRule>
  </conditionalFormatting>
  <conditionalFormatting sqref="U41">
    <cfRule type="expression" dxfId="3920" priority="3949">
      <formula>ISTEXT($U$41)</formula>
    </cfRule>
  </conditionalFormatting>
  <conditionalFormatting sqref="U41">
    <cfRule type="cellIs" dxfId="3919" priority="3948" operator="lessThan">
      <formula>0</formula>
    </cfRule>
  </conditionalFormatting>
  <conditionalFormatting sqref="W41">
    <cfRule type="expression" dxfId="3918" priority="3947">
      <formula>ISTEXT($W$41)</formula>
    </cfRule>
  </conditionalFormatting>
  <conditionalFormatting sqref="W41">
    <cfRule type="cellIs" dxfId="3917" priority="3946" operator="lessThan">
      <formula>0</formula>
    </cfRule>
  </conditionalFormatting>
  <conditionalFormatting sqref="X41">
    <cfRule type="expression" dxfId="3916" priority="3945">
      <formula>ISTEXT($X$41)</formula>
    </cfRule>
  </conditionalFormatting>
  <conditionalFormatting sqref="X41">
    <cfRule type="cellIs" dxfId="3915" priority="3944" operator="lessThan">
      <formula>0</formula>
    </cfRule>
  </conditionalFormatting>
  <conditionalFormatting sqref="Y41">
    <cfRule type="expression" dxfId="3914" priority="3943">
      <formula>ISTEXT($Y$41)</formula>
    </cfRule>
  </conditionalFormatting>
  <conditionalFormatting sqref="Y41">
    <cfRule type="cellIs" dxfId="3913" priority="3942" operator="lessThan">
      <formula>0</formula>
    </cfRule>
  </conditionalFormatting>
  <conditionalFormatting sqref="F42">
    <cfRule type="expression" dxfId="3912" priority="3941">
      <formula>ISTEXT($F$42)</formula>
    </cfRule>
  </conditionalFormatting>
  <conditionalFormatting sqref="F42">
    <cfRule type="cellIs" dxfId="3911" priority="3940" operator="lessThan">
      <formula>0</formula>
    </cfRule>
  </conditionalFormatting>
  <conditionalFormatting sqref="G42">
    <cfRule type="expression" dxfId="3910" priority="3939">
      <formula>ISTEXT($G$42)</formula>
    </cfRule>
  </conditionalFormatting>
  <conditionalFormatting sqref="G42">
    <cfRule type="cellIs" dxfId="3909" priority="3938" operator="lessThan">
      <formula>0</formula>
    </cfRule>
  </conditionalFormatting>
  <conditionalFormatting sqref="H42">
    <cfRule type="expression" dxfId="3908" priority="3937">
      <formula>ISTEXT($H$42)</formula>
    </cfRule>
  </conditionalFormatting>
  <conditionalFormatting sqref="H42">
    <cfRule type="cellIs" dxfId="3907" priority="3936" operator="lessThan">
      <formula>0</formula>
    </cfRule>
  </conditionalFormatting>
  <conditionalFormatting sqref="J42">
    <cfRule type="expression" dxfId="3906" priority="3935">
      <formula>ISTEXT($J$42)</formula>
    </cfRule>
  </conditionalFormatting>
  <conditionalFormatting sqref="J42">
    <cfRule type="cellIs" dxfId="3905" priority="3934" operator="lessThan">
      <formula>0</formula>
    </cfRule>
  </conditionalFormatting>
  <conditionalFormatting sqref="K42">
    <cfRule type="expression" dxfId="3904" priority="3933">
      <formula>ISTEXT($K$42)</formula>
    </cfRule>
  </conditionalFormatting>
  <conditionalFormatting sqref="K42">
    <cfRule type="cellIs" dxfId="3903" priority="3932" operator="lessThan">
      <formula>0</formula>
    </cfRule>
  </conditionalFormatting>
  <conditionalFormatting sqref="L42">
    <cfRule type="expression" dxfId="3902" priority="3931">
      <formula>ISTEXT($L$42)</formula>
    </cfRule>
  </conditionalFormatting>
  <conditionalFormatting sqref="L42">
    <cfRule type="cellIs" dxfId="3901" priority="3930" operator="lessThan">
      <formula>0</formula>
    </cfRule>
  </conditionalFormatting>
  <conditionalFormatting sqref="M42">
    <cfRule type="expression" dxfId="3900" priority="3929">
      <formula>ISTEXT($M$42)</formula>
    </cfRule>
  </conditionalFormatting>
  <conditionalFormatting sqref="M42">
    <cfRule type="cellIs" dxfId="3899" priority="3928" operator="lessThan">
      <formula>0</formula>
    </cfRule>
  </conditionalFormatting>
  <conditionalFormatting sqref="N42">
    <cfRule type="expression" dxfId="3898" priority="3927">
      <formula>ISTEXT($N$42)</formula>
    </cfRule>
  </conditionalFormatting>
  <conditionalFormatting sqref="N42">
    <cfRule type="cellIs" dxfId="3897" priority="3926" operator="lessThan">
      <formula>0</formula>
    </cfRule>
  </conditionalFormatting>
  <conditionalFormatting sqref="O42">
    <cfRule type="expression" dxfId="3896" priority="3925">
      <formula>ISTEXT($O$42)</formula>
    </cfRule>
  </conditionalFormatting>
  <conditionalFormatting sqref="O42">
    <cfRule type="cellIs" dxfId="3895" priority="3924" operator="lessThan">
      <formula>0</formula>
    </cfRule>
  </conditionalFormatting>
  <conditionalFormatting sqref="Q42">
    <cfRule type="expression" dxfId="3894" priority="3923">
      <formula>ISTEXT($Q$42)</formula>
    </cfRule>
  </conditionalFormatting>
  <conditionalFormatting sqref="Q42">
    <cfRule type="cellIs" dxfId="3893" priority="3922" operator="lessThan">
      <formula>0</formula>
    </cfRule>
  </conditionalFormatting>
  <conditionalFormatting sqref="R42">
    <cfRule type="expression" dxfId="3892" priority="3921">
      <formula>ISTEXT($R$42)</formula>
    </cfRule>
  </conditionalFormatting>
  <conditionalFormatting sqref="R42">
    <cfRule type="cellIs" dxfId="3891" priority="3920" operator="lessThan">
      <formula>0</formula>
    </cfRule>
  </conditionalFormatting>
  <conditionalFormatting sqref="S42">
    <cfRule type="expression" dxfId="3890" priority="3919">
      <formula>ISTEXT($S$42)</formula>
    </cfRule>
  </conditionalFormatting>
  <conditionalFormatting sqref="S42">
    <cfRule type="cellIs" dxfId="3889" priority="3918" operator="lessThan">
      <formula>0</formula>
    </cfRule>
  </conditionalFormatting>
  <conditionalFormatting sqref="T42">
    <cfRule type="expression" dxfId="3888" priority="3917">
      <formula>ISTEXT($T$42)</formula>
    </cfRule>
  </conditionalFormatting>
  <conditionalFormatting sqref="T42">
    <cfRule type="cellIs" dxfId="3887" priority="3916" operator="lessThan">
      <formula>0</formula>
    </cfRule>
  </conditionalFormatting>
  <conditionalFormatting sqref="U42">
    <cfRule type="expression" dxfId="3886" priority="3915">
      <formula>ISTEXT($U$42)</formula>
    </cfRule>
  </conditionalFormatting>
  <conditionalFormatting sqref="U42">
    <cfRule type="cellIs" dxfId="3885" priority="3914" operator="lessThan">
      <formula>0</formula>
    </cfRule>
  </conditionalFormatting>
  <conditionalFormatting sqref="W42">
    <cfRule type="expression" dxfId="3884" priority="3913">
      <formula>ISTEXT($W$42)</formula>
    </cfRule>
  </conditionalFormatting>
  <conditionalFormatting sqref="W42">
    <cfRule type="cellIs" dxfId="3883" priority="3912" operator="lessThan">
      <formula>0</formula>
    </cfRule>
  </conditionalFormatting>
  <conditionalFormatting sqref="X42">
    <cfRule type="expression" dxfId="3882" priority="3911">
      <formula>ISTEXT($X$42)</formula>
    </cfRule>
  </conditionalFormatting>
  <conditionalFormatting sqref="X42">
    <cfRule type="cellIs" dxfId="3881" priority="3910" operator="lessThan">
      <formula>0</formula>
    </cfRule>
  </conditionalFormatting>
  <conditionalFormatting sqref="Y42">
    <cfRule type="expression" dxfId="3880" priority="3909">
      <formula>ISTEXT($Y$42)</formula>
    </cfRule>
  </conditionalFormatting>
  <conditionalFormatting sqref="Y42">
    <cfRule type="cellIs" dxfId="3879" priority="3908" operator="lessThan">
      <formula>0</formula>
    </cfRule>
  </conditionalFormatting>
  <conditionalFormatting sqref="F43">
    <cfRule type="expression" dxfId="3878" priority="3907">
      <formula>ISTEXT($F$43)</formula>
    </cfRule>
  </conditionalFormatting>
  <conditionalFormatting sqref="F43">
    <cfRule type="cellIs" dxfId="3877" priority="3906" operator="lessThan">
      <formula>0</formula>
    </cfRule>
  </conditionalFormatting>
  <conditionalFormatting sqref="G43">
    <cfRule type="expression" dxfId="3876" priority="3905">
      <formula>ISTEXT($G$43)</formula>
    </cfRule>
  </conditionalFormatting>
  <conditionalFormatting sqref="G43">
    <cfRule type="cellIs" dxfId="3875" priority="3904" operator="lessThan">
      <formula>0</formula>
    </cfRule>
  </conditionalFormatting>
  <conditionalFormatting sqref="H43">
    <cfRule type="expression" dxfId="3874" priority="3903">
      <formula>ISTEXT($H$43)</formula>
    </cfRule>
  </conditionalFormatting>
  <conditionalFormatting sqref="H43">
    <cfRule type="cellIs" dxfId="3873" priority="3902" operator="lessThan">
      <formula>0</formula>
    </cfRule>
  </conditionalFormatting>
  <conditionalFormatting sqref="J43">
    <cfRule type="expression" dxfId="3872" priority="3901">
      <formula>ISTEXT($J$43)</formula>
    </cfRule>
  </conditionalFormatting>
  <conditionalFormatting sqref="J43">
    <cfRule type="cellIs" dxfId="3871" priority="3900" operator="lessThan">
      <formula>0</formula>
    </cfRule>
  </conditionalFormatting>
  <conditionalFormatting sqref="K43">
    <cfRule type="expression" dxfId="3870" priority="3899">
      <formula>ISTEXT($K$43)</formula>
    </cfRule>
  </conditionalFormatting>
  <conditionalFormatting sqref="K43">
    <cfRule type="cellIs" dxfId="3869" priority="3898" operator="lessThan">
      <formula>0</formula>
    </cfRule>
  </conditionalFormatting>
  <conditionalFormatting sqref="L43">
    <cfRule type="expression" dxfId="3868" priority="3897">
      <formula>ISTEXT($L$43)</formula>
    </cfRule>
  </conditionalFormatting>
  <conditionalFormatting sqref="L43">
    <cfRule type="cellIs" dxfId="3867" priority="3896" operator="lessThan">
      <formula>0</formula>
    </cfRule>
  </conditionalFormatting>
  <conditionalFormatting sqref="M43">
    <cfRule type="expression" dxfId="3866" priority="3895">
      <formula>ISTEXT($M$43)</formula>
    </cfRule>
  </conditionalFormatting>
  <conditionalFormatting sqref="M43">
    <cfRule type="cellIs" dxfId="3865" priority="3894" operator="lessThan">
      <formula>0</formula>
    </cfRule>
  </conditionalFormatting>
  <conditionalFormatting sqref="N43">
    <cfRule type="expression" dxfId="3864" priority="3893">
      <formula>ISTEXT($N$43)</formula>
    </cfRule>
  </conditionalFormatting>
  <conditionalFormatting sqref="N43">
    <cfRule type="cellIs" dxfId="3863" priority="3892" operator="lessThan">
      <formula>0</formula>
    </cfRule>
  </conditionalFormatting>
  <conditionalFormatting sqref="O43">
    <cfRule type="expression" dxfId="3862" priority="3891">
      <formula>ISTEXT($O$43)</formula>
    </cfRule>
  </conditionalFormatting>
  <conditionalFormatting sqref="O43">
    <cfRule type="cellIs" dxfId="3861" priority="3890" operator="lessThan">
      <formula>0</formula>
    </cfRule>
  </conditionalFormatting>
  <conditionalFormatting sqref="Q43">
    <cfRule type="expression" dxfId="3860" priority="3889">
      <formula>ISTEXT($Q$43)</formula>
    </cfRule>
  </conditionalFormatting>
  <conditionalFormatting sqref="Q43">
    <cfRule type="cellIs" dxfId="3859" priority="3888" operator="lessThan">
      <formula>0</formula>
    </cfRule>
  </conditionalFormatting>
  <conditionalFormatting sqref="R43">
    <cfRule type="expression" dxfId="3858" priority="3887">
      <formula>ISTEXT($R$43)</formula>
    </cfRule>
  </conditionalFormatting>
  <conditionalFormatting sqref="R43">
    <cfRule type="cellIs" dxfId="3857" priority="3886" operator="lessThan">
      <formula>0</formula>
    </cfRule>
  </conditionalFormatting>
  <conditionalFormatting sqref="S43">
    <cfRule type="expression" dxfId="3856" priority="3885">
      <formula>ISTEXT($S$43)</formula>
    </cfRule>
  </conditionalFormatting>
  <conditionalFormatting sqref="S43">
    <cfRule type="cellIs" dxfId="3855" priority="3884" operator="lessThan">
      <formula>0</formula>
    </cfRule>
  </conditionalFormatting>
  <conditionalFormatting sqref="T43">
    <cfRule type="expression" dxfId="3854" priority="3883">
      <formula>ISTEXT($T$43)</formula>
    </cfRule>
  </conditionalFormatting>
  <conditionalFormatting sqref="T43">
    <cfRule type="cellIs" dxfId="3853" priority="3882" operator="lessThan">
      <formula>0</formula>
    </cfRule>
  </conditionalFormatting>
  <conditionalFormatting sqref="U43">
    <cfRule type="expression" dxfId="3852" priority="3881">
      <formula>ISTEXT($U$43)</formula>
    </cfRule>
  </conditionalFormatting>
  <conditionalFormatting sqref="U43">
    <cfRule type="cellIs" dxfId="3851" priority="3880" operator="lessThan">
      <formula>0</formula>
    </cfRule>
  </conditionalFormatting>
  <conditionalFormatting sqref="W43">
    <cfRule type="expression" dxfId="3850" priority="3879">
      <formula>ISTEXT($W$43)</formula>
    </cfRule>
  </conditionalFormatting>
  <conditionalFormatting sqref="W43">
    <cfRule type="cellIs" dxfId="3849" priority="3878" operator="lessThan">
      <formula>0</formula>
    </cfRule>
  </conditionalFormatting>
  <conditionalFormatting sqref="X43">
    <cfRule type="expression" dxfId="3848" priority="3877">
      <formula>ISTEXT($X$43)</formula>
    </cfRule>
  </conditionalFormatting>
  <conditionalFormatting sqref="X43">
    <cfRule type="cellIs" dxfId="3847" priority="3876" operator="lessThan">
      <formula>0</formula>
    </cfRule>
  </conditionalFormatting>
  <conditionalFormatting sqref="Y43">
    <cfRule type="expression" dxfId="3846" priority="3875">
      <formula>ISTEXT($Y$43)</formula>
    </cfRule>
  </conditionalFormatting>
  <conditionalFormatting sqref="Y43">
    <cfRule type="cellIs" dxfId="3845" priority="3874" operator="lessThan">
      <formula>0</formula>
    </cfRule>
  </conditionalFormatting>
  <conditionalFormatting sqref="F47">
    <cfRule type="expression" dxfId="3844" priority="3873">
      <formula>ISTEXT($F$47)</formula>
    </cfRule>
  </conditionalFormatting>
  <conditionalFormatting sqref="F47">
    <cfRule type="cellIs" dxfId="3843" priority="3872" operator="lessThan">
      <formula>0</formula>
    </cfRule>
  </conditionalFormatting>
  <conditionalFormatting sqref="G47">
    <cfRule type="expression" dxfId="3842" priority="3871">
      <formula>ISTEXT($G$47)</formula>
    </cfRule>
  </conditionalFormatting>
  <conditionalFormatting sqref="G47">
    <cfRule type="cellIs" dxfId="3841" priority="3870" operator="lessThan">
      <formula>0</formula>
    </cfRule>
  </conditionalFormatting>
  <conditionalFormatting sqref="H47">
    <cfRule type="expression" dxfId="3840" priority="3869">
      <formula>ISTEXT($H$47)</formula>
    </cfRule>
  </conditionalFormatting>
  <conditionalFormatting sqref="H47">
    <cfRule type="cellIs" dxfId="3839" priority="3868" operator="lessThan">
      <formula>0</formula>
    </cfRule>
  </conditionalFormatting>
  <conditionalFormatting sqref="J47">
    <cfRule type="expression" dxfId="3838" priority="3867">
      <formula>ISTEXT($J$47)</formula>
    </cfRule>
  </conditionalFormatting>
  <conditionalFormatting sqref="J47">
    <cfRule type="cellIs" dxfId="3837" priority="3866" operator="lessThan">
      <formula>0</formula>
    </cfRule>
  </conditionalFormatting>
  <conditionalFormatting sqref="K47">
    <cfRule type="expression" dxfId="3836" priority="3865">
      <formula>ISTEXT($K$47)</formula>
    </cfRule>
  </conditionalFormatting>
  <conditionalFormatting sqref="K47">
    <cfRule type="cellIs" dxfId="3835" priority="3864" operator="lessThan">
      <formula>0</formula>
    </cfRule>
  </conditionalFormatting>
  <conditionalFormatting sqref="L47">
    <cfRule type="expression" dxfId="3834" priority="3863">
      <formula>ISTEXT($L$47)</formula>
    </cfRule>
  </conditionalFormatting>
  <conditionalFormatting sqref="L47">
    <cfRule type="cellIs" dxfId="3833" priority="3862" operator="lessThan">
      <formula>0</formula>
    </cfRule>
  </conditionalFormatting>
  <conditionalFormatting sqref="M47">
    <cfRule type="expression" dxfId="3832" priority="3861">
      <formula>ISTEXT($M$47)</formula>
    </cfRule>
  </conditionalFormatting>
  <conditionalFormatting sqref="M47">
    <cfRule type="cellIs" dxfId="3831" priority="3860" operator="lessThan">
      <formula>0</formula>
    </cfRule>
  </conditionalFormatting>
  <conditionalFormatting sqref="N47">
    <cfRule type="expression" dxfId="3830" priority="3859">
      <formula>ISTEXT($N$47)</formula>
    </cfRule>
  </conditionalFormatting>
  <conditionalFormatting sqref="N47">
    <cfRule type="cellIs" dxfId="3829" priority="3858" operator="lessThan">
      <formula>0</formula>
    </cfRule>
  </conditionalFormatting>
  <conditionalFormatting sqref="O47">
    <cfRule type="expression" dxfId="3828" priority="3857">
      <formula>ISTEXT($O$47)</formula>
    </cfRule>
  </conditionalFormatting>
  <conditionalFormatting sqref="O47">
    <cfRule type="cellIs" dxfId="3827" priority="3856" operator="lessThan">
      <formula>0</formula>
    </cfRule>
  </conditionalFormatting>
  <conditionalFormatting sqref="Q47">
    <cfRule type="expression" dxfId="3826" priority="3855">
      <formula>ISTEXT($Q$47)</formula>
    </cfRule>
  </conditionalFormatting>
  <conditionalFormatting sqref="Q47">
    <cfRule type="cellIs" dxfId="3825" priority="3854" operator="lessThan">
      <formula>0</formula>
    </cfRule>
  </conditionalFormatting>
  <conditionalFormatting sqref="R47">
    <cfRule type="expression" dxfId="3824" priority="3853">
      <formula>ISTEXT($R$47)</formula>
    </cfRule>
  </conditionalFormatting>
  <conditionalFormatting sqref="R47">
    <cfRule type="cellIs" dxfId="3823" priority="3852" operator="lessThan">
      <formula>0</formula>
    </cfRule>
  </conditionalFormatting>
  <conditionalFormatting sqref="S47">
    <cfRule type="expression" dxfId="3822" priority="3851">
      <formula>ISTEXT($S$47)</formula>
    </cfRule>
  </conditionalFormatting>
  <conditionalFormatting sqref="S47">
    <cfRule type="cellIs" dxfId="3821" priority="3850" operator="lessThan">
      <formula>0</formula>
    </cfRule>
  </conditionalFormatting>
  <conditionalFormatting sqref="T47">
    <cfRule type="expression" dxfId="3820" priority="3849">
      <formula>ISTEXT($T$47)</formula>
    </cfRule>
  </conditionalFormatting>
  <conditionalFormatting sqref="T47">
    <cfRule type="cellIs" dxfId="3819" priority="3848" operator="lessThan">
      <formula>0</formula>
    </cfRule>
  </conditionalFormatting>
  <conditionalFormatting sqref="U47">
    <cfRule type="expression" dxfId="3818" priority="3847">
      <formula>ISTEXT($U$47)</formula>
    </cfRule>
  </conditionalFormatting>
  <conditionalFormatting sqref="U47">
    <cfRule type="cellIs" dxfId="3817" priority="3846" operator="lessThan">
      <formula>0</formula>
    </cfRule>
  </conditionalFormatting>
  <conditionalFormatting sqref="W47">
    <cfRule type="expression" dxfId="3816" priority="3845">
      <formula>ISTEXT($W$47)</formula>
    </cfRule>
  </conditionalFormatting>
  <conditionalFormatting sqref="W47">
    <cfRule type="cellIs" dxfId="3815" priority="3844" operator="lessThan">
      <formula>0</formula>
    </cfRule>
  </conditionalFormatting>
  <conditionalFormatting sqref="X47">
    <cfRule type="expression" dxfId="3814" priority="3843">
      <formula>ISTEXT($X$47)</formula>
    </cfRule>
  </conditionalFormatting>
  <conditionalFormatting sqref="X47">
    <cfRule type="cellIs" dxfId="3813" priority="3842" operator="lessThan">
      <formula>0</formula>
    </cfRule>
  </conditionalFormatting>
  <conditionalFormatting sqref="Y47">
    <cfRule type="expression" dxfId="3812" priority="3841">
      <formula>ISTEXT($Y$47)</formula>
    </cfRule>
  </conditionalFormatting>
  <conditionalFormatting sqref="Y47">
    <cfRule type="cellIs" dxfId="3811" priority="3840" operator="lessThan">
      <formula>0</formula>
    </cfRule>
  </conditionalFormatting>
  <conditionalFormatting sqref="F48">
    <cfRule type="expression" dxfId="3810" priority="3839">
      <formula>ISTEXT($F$48)</formula>
    </cfRule>
  </conditionalFormatting>
  <conditionalFormatting sqref="F48">
    <cfRule type="cellIs" dxfId="3809" priority="3838" operator="lessThan">
      <formula>0</formula>
    </cfRule>
  </conditionalFormatting>
  <conditionalFormatting sqref="G48">
    <cfRule type="expression" dxfId="3808" priority="3837">
      <formula>ISTEXT($G$48)</formula>
    </cfRule>
  </conditionalFormatting>
  <conditionalFormatting sqref="G48">
    <cfRule type="cellIs" dxfId="3807" priority="3836" operator="lessThan">
      <formula>0</formula>
    </cfRule>
  </conditionalFormatting>
  <conditionalFormatting sqref="H48">
    <cfRule type="expression" dxfId="3806" priority="3835">
      <formula>ISTEXT($H$48)</formula>
    </cfRule>
  </conditionalFormatting>
  <conditionalFormatting sqref="H48">
    <cfRule type="cellIs" dxfId="3805" priority="3834" operator="lessThan">
      <formula>0</formula>
    </cfRule>
  </conditionalFormatting>
  <conditionalFormatting sqref="J48">
    <cfRule type="expression" dxfId="3804" priority="3833">
      <formula>ISTEXT($J$48)</formula>
    </cfRule>
  </conditionalFormatting>
  <conditionalFormatting sqref="J48">
    <cfRule type="cellIs" dxfId="3803" priority="3832" operator="lessThan">
      <formula>0</formula>
    </cfRule>
  </conditionalFormatting>
  <conditionalFormatting sqref="K48">
    <cfRule type="expression" dxfId="3802" priority="3831">
      <formula>ISTEXT($K$48)</formula>
    </cfRule>
  </conditionalFormatting>
  <conditionalFormatting sqref="K48">
    <cfRule type="cellIs" dxfId="3801" priority="3830" operator="lessThan">
      <formula>0</formula>
    </cfRule>
  </conditionalFormatting>
  <conditionalFormatting sqref="L48">
    <cfRule type="expression" dxfId="3800" priority="3829">
      <formula>ISTEXT($L$48)</formula>
    </cfRule>
  </conditionalFormatting>
  <conditionalFormatting sqref="L48">
    <cfRule type="cellIs" dxfId="3799" priority="3828" operator="lessThan">
      <formula>0</formula>
    </cfRule>
  </conditionalFormatting>
  <conditionalFormatting sqref="M48">
    <cfRule type="expression" dxfId="3798" priority="3827">
      <formula>ISTEXT($M$48)</formula>
    </cfRule>
  </conditionalFormatting>
  <conditionalFormatting sqref="M48">
    <cfRule type="cellIs" dxfId="3797" priority="3826" operator="lessThan">
      <formula>0</formula>
    </cfRule>
  </conditionalFormatting>
  <conditionalFormatting sqref="N48">
    <cfRule type="expression" dxfId="3796" priority="3825">
      <formula>ISTEXT($N$48)</formula>
    </cfRule>
  </conditionalFormatting>
  <conditionalFormatting sqref="N48">
    <cfRule type="cellIs" dxfId="3795" priority="3824" operator="lessThan">
      <formula>0</formula>
    </cfRule>
  </conditionalFormatting>
  <conditionalFormatting sqref="O48">
    <cfRule type="expression" dxfId="3794" priority="3823">
      <formula>ISTEXT($O$48)</formula>
    </cfRule>
  </conditionalFormatting>
  <conditionalFormatting sqref="O48">
    <cfRule type="cellIs" dxfId="3793" priority="3822" operator="lessThan">
      <formula>0</formula>
    </cfRule>
  </conditionalFormatting>
  <conditionalFormatting sqref="Q48">
    <cfRule type="expression" dxfId="3792" priority="3821">
      <formula>ISTEXT($Q$48)</formula>
    </cfRule>
  </conditionalFormatting>
  <conditionalFormatting sqref="Q48">
    <cfRule type="cellIs" dxfId="3791" priority="3820" operator="lessThan">
      <formula>0</formula>
    </cfRule>
  </conditionalFormatting>
  <conditionalFormatting sqref="R48">
    <cfRule type="expression" dxfId="3790" priority="3819">
      <formula>ISTEXT($R$48)</formula>
    </cfRule>
  </conditionalFormatting>
  <conditionalFormatting sqref="R48">
    <cfRule type="cellIs" dxfId="3789" priority="3818" operator="lessThan">
      <formula>0</formula>
    </cfRule>
  </conditionalFormatting>
  <conditionalFormatting sqref="S48">
    <cfRule type="expression" dxfId="3788" priority="3817">
      <formula>ISTEXT($S$48)</formula>
    </cfRule>
  </conditionalFormatting>
  <conditionalFormatting sqref="S48">
    <cfRule type="cellIs" dxfId="3787" priority="3816" operator="lessThan">
      <formula>0</formula>
    </cfRule>
  </conditionalFormatting>
  <conditionalFormatting sqref="T48">
    <cfRule type="expression" dxfId="3786" priority="3815">
      <formula>ISTEXT($T$48)</formula>
    </cfRule>
  </conditionalFormatting>
  <conditionalFormatting sqref="T48">
    <cfRule type="cellIs" dxfId="3785" priority="3814" operator="lessThan">
      <formula>0</formula>
    </cfRule>
  </conditionalFormatting>
  <conditionalFormatting sqref="U48">
    <cfRule type="expression" dxfId="3784" priority="3813">
      <formula>ISTEXT($U$48)</formula>
    </cfRule>
  </conditionalFormatting>
  <conditionalFormatting sqref="U48">
    <cfRule type="cellIs" dxfId="3783" priority="3812" operator="lessThan">
      <formula>0</formula>
    </cfRule>
  </conditionalFormatting>
  <conditionalFormatting sqref="W48">
    <cfRule type="expression" dxfId="3782" priority="3811">
      <formula>ISTEXT($W$48)</formula>
    </cfRule>
  </conditionalFormatting>
  <conditionalFormatting sqref="W48">
    <cfRule type="cellIs" dxfId="3781" priority="3810" operator="lessThan">
      <formula>0</formula>
    </cfRule>
  </conditionalFormatting>
  <conditionalFormatting sqref="X48">
    <cfRule type="expression" dxfId="3780" priority="3809">
      <formula>ISTEXT($X$48)</formula>
    </cfRule>
  </conditionalFormatting>
  <conditionalFormatting sqref="X48">
    <cfRule type="cellIs" dxfId="3779" priority="3808" operator="lessThan">
      <formula>0</formula>
    </cfRule>
  </conditionalFormatting>
  <conditionalFormatting sqref="Y48">
    <cfRule type="expression" dxfId="3778" priority="3807">
      <formula>ISTEXT($Y$48)</formula>
    </cfRule>
  </conditionalFormatting>
  <conditionalFormatting sqref="Y48">
    <cfRule type="cellIs" dxfId="3777" priority="3806" operator="lessThan">
      <formula>0</formula>
    </cfRule>
  </conditionalFormatting>
  <conditionalFormatting sqref="F49">
    <cfRule type="expression" dxfId="3776" priority="3805">
      <formula>ISTEXT($F$49)</formula>
    </cfRule>
  </conditionalFormatting>
  <conditionalFormatting sqref="F49">
    <cfRule type="cellIs" dxfId="3775" priority="3804" operator="lessThan">
      <formula>0</formula>
    </cfRule>
  </conditionalFormatting>
  <conditionalFormatting sqref="G49">
    <cfRule type="expression" dxfId="3774" priority="3803">
      <formula>ISTEXT($G$49)</formula>
    </cfRule>
  </conditionalFormatting>
  <conditionalFormatting sqref="G49">
    <cfRule type="cellIs" dxfId="3773" priority="3802" operator="lessThan">
      <formula>0</formula>
    </cfRule>
  </conditionalFormatting>
  <conditionalFormatting sqref="H49">
    <cfRule type="expression" dxfId="3772" priority="3801">
      <formula>ISTEXT($H$49)</formula>
    </cfRule>
  </conditionalFormatting>
  <conditionalFormatting sqref="H49">
    <cfRule type="cellIs" dxfId="3771" priority="3800" operator="lessThan">
      <formula>0</formula>
    </cfRule>
  </conditionalFormatting>
  <conditionalFormatting sqref="J49">
    <cfRule type="expression" dxfId="3770" priority="3799">
      <formula>ISTEXT($J$49)</formula>
    </cfRule>
  </conditionalFormatting>
  <conditionalFormatting sqref="J49">
    <cfRule type="cellIs" dxfId="3769" priority="3798" operator="lessThan">
      <formula>0</formula>
    </cfRule>
  </conditionalFormatting>
  <conditionalFormatting sqref="K49">
    <cfRule type="expression" dxfId="3768" priority="3797">
      <formula>ISTEXT($K$49)</formula>
    </cfRule>
  </conditionalFormatting>
  <conditionalFormatting sqref="K49">
    <cfRule type="cellIs" dxfId="3767" priority="3796" operator="lessThan">
      <formula>0</formula>
    </cfRule>
  </conditionalFormatting>
  <conditionalFormatting sqref="L49">
    <cfRule type="expression" dxfId="3766" priority="3795">
      <formula>ISTEXT($L$49)</formula>
    </cfRule>
  </conditionalFormatting>
  <conditionalFormatting sqref="L49">
    <cfRule type="cellIs" dxfId="3765" priority="3794" operator="lessThan">
      <formula>0</formula>
    </cfRule>
  </conditionalFormatting>
  <conditionalFormatting sqref="M49">
    <cfRule type="expression" dxfId="3764" priority="3793">
      <formula>ISTEXT($M$49)</formula>
    </cfRule>
  </conditionalFormatting>
  <conditionalFormatting sqref="M49">
    <cfRule type="cellIs" dxfId="3763" priority="3792" operator="lessThan">
      <formula>0</formula>
    </cfRule>
  </conditionalFormatting>
  <conditionalFormatting sqref="N49">
    <cfRule type="expression" dxfId="3762" priority="3791">
      <formula>ISTEXT($N$49)</formula>
    </cfRule>
  </conditionalFormatting>
  <conditionalFormatting sqref="N49">
    <cfRule type="cellIs" dxfId="3761" priority="3790" operator="lessThan">
      <formula>0</formula>
    </cfRule>
  </conditionalFormatting>
  <conditionalFormatting sqref="O49">
    <cfRule type="expression" dxfId="3760" priority="3789">
      <formula>ISTEXT($O$49)</formula>
    </cfRule>
  </conditionalFormatting>
  <conditionalFormatting sqref="O49">
    <cfRule type="cellIs" dxfId="3759" priority="3788" operator="lessThan">
      <formula>0</formula>
    </cfRule>
  </conditionalFormatting>
  <conditionalFormatting sqref="Q49">
    <cfRule type="expression" dxfId="3758" priority="3787">
      <formula>ISTEXT($Q$49)</formula>
    </cfRule>
  </conditionalFormatting>
  <conditionalFormatting sqref="Q49">
    <cfRule type="cellIs" dxfId="3757" priority="3786" operator="lessThan">
      <formula>0</formula>
    </cfRule>
  </conditionalFormatting>
  <conditionalFormatting sqref="R49">
    <cfRule type="expression" dxfId="3756" priority="3785">
      <formula>ISTEXT($R$49)</formula>
    </cfRule>
  </conditionalFormatting>
  <conditionalFormatting sqref="R49">
    <cfRule type="cellIs" dxfId="3755" priority="3784" operator="lessThan">
      <formula>0</formula>
    </cfRule>
  </conditionalFormatting>
  <conditionalFormatting sqref="S49">
    <cfRule type="expression" dxfId="3754" priority="3783">
      <formula>ISTEXT($S$49)</formula>
    </cfRule>
  </conditionalFormatting>
  <conditionalFormatting sqref="S49">
    <cfRule type="cellIs" dxfId="3753" priority="3782" operator="lessThan">
      <formula>0</formula>
    </cfRule>
  </conditionalFormatting>
  <conditionalFormatting sqref="T49">
    <cfRule type="expression" dxfId="3752" priority="3781">
      <formula>ISTEXT($T$49)</formula>
    </cfRule>
  </conditionalFormatting>
  <conditionalFormatting sqref="T49">
    <cfRule type="cellIs" dxfId="3751" priority="3780" operator="lessThan">
      <formula>0</formula>
    </cfRule>
  </conditionalFormatting>
  <conditionalFormatting sqref="U49">
    <cfRule type="expression" dxfId="3750" priority="3779">
      <formula>ISTEXT($U$49)</formula>
    </cfRule>
  </conditionalFormatting>
  <conditionalFormatting sqref="U49">
    <cfRule type="cellIs" dxfId="3749" priority="3778" operator="lessThan">
      <formula>0</formula>
    </cfRule>
  </conditionalFormatting>
  <conditionalFormatting sqref="W49">
    <cfRule type="expression" dxfId="3748" priority="3777">
      <formula>ISTEXT($W$49)</formula>
    </cfRule>
  </conditionalFormatting>
  <conditionalFormatting sqref="W49">
    <cfRule type="cellIs" dxfId="3747" priority="3776" operator="lessThan">
      <formula>0</formula>
    </cfRule>
  </conditionalFormatting>
  <conditionalFormatting sqref="X49">
    <cfRule type="expression" dxfId="3746" priority="3775">
      <formula>ISTEXT($X$49)</formula>
    </cfRule>
  </conditionalFormatting>
  <conditionalFormatting sqref="X49">
    <cfRule type="cellIs" dxfId="3745" priority="3774" operator="lessThan">
      <formula>0</formula>
    </cfRule>
  </conditionalFormatting>
  <conditionalFormatting sqref="Y49">
    <cfRule type="expression" dxfId="3744" priority="3773">
      <formula>ISTEXT($Y$49)</formula>
    </cfRule>
  </conditionalFormatting>
  <conditionalFormatting sqref="Y49">
    <cfRule type="cellIs" dxfId="3743" priority="3772" operator="lessThan">
      <formula>0</formula>
    </cfRule>
  </conditionalFormatting>
  <conditionalFormatting sqref="F53">
    <cfRule type="expression" dxfId="3742" priority="3771">
      <formula>ISTEXT($F$53)</formula>
    </cfRule>
  </conditionalFormatting>
  <conditionalFormatting sqref="F53">
    <cfRule type="cellIs" dxfId="3741" priority="3770" operator="lessThan">
      <formula>0</formula>
    </cfRule>
  </conditionalFormatting>
  <conditionalFormatting sqref="G53">
    <cfRule type="expression" dxfId="3740" priority="3769">
      <formula>ISTEXT($G$53)</formula>
    </cfRule>
  </conditionalFormatting>
  <conditionalFormatting sqref="G53">
    <cfRule type="cellIs" dxfId="3739" priority="3768" operator="lessThan">
      <formula>0</formula>
    </cfRule>
  </conditionalFormatting>
  <conditionalFormatting sqref="H53">
    <cfRule type="expression" dxfId="3738" priority="3767">
      <formula>ISTEXT($H$53)</formula>
    </cfRule>
  </conditionalFormatting>
  <conditionalFormatting sqref="H53">
    <cfRule type="cellIs" dxfId="3737" priority="3766" operator="lessThan">
      <formula>0</formula>
    </cfRule>
  </conditionalFormatting>
  <conditionalFormatting sqref="J53">
    <cfRule type="expression" dxfId="3736" priority="3765">
      <formula>ISTEXT($J$53)</formula>
    </cfRule>
  </conditionalFormatting>
  <conditionalFormatting sqref="J53">
    <cfRule type="cellIs" dxfId="3735" priority="3764" operator="lessThan">
      <formula>0</formula>
    </cfRule>
  </conditionalFormatting>
  <conditionalFormatting sqref="K53">
    <cfRule type="expression" dxfId="3734" priority="3763">
      <formula>ISTEXT($K$53)</formula>
    </cfRule>
  </conditionalFormatting>
  <conditionalFormatting sqref="K53">
    <cfRule type="cellIs" dxfId="3733" priority="3762" operator="lessThan">
      <formula>0</formula>
    </cfRule>
  </conditionalFormatting>
  <conditionalFormatting sqref="L53">
    <cfRule type="expression" dxfId="3732" priority="3761">
      <formula>ISTEXT($L$53)</formula>
    </cfRule>
  </conditionalFormatting>
  <conditionalFormatting sqref="L53">
    <cfRule type="cellIs" dxfId="3731" priority="3760" operator="lessThan">
      <formula>0</formula>
    </cfRule>
  </conditionalFormatting>
  <conditionalFormatting sqref="M53">
    <cfRule type="expression" dxfId="3730" priority="3759">
      <formula>ISTEXT($M$53)</formula>
    </cfRule>
  </conditionalFormatting>
  <conditionalFormatting sqref="M53">
    <cfRule type="cellIs" dxfId="3729" priority="3758" operator="lessThan">
      <formula>0</formula>
    </cfRule>
  </conditionalFormatting>
  <conditionalFormatting sqref="N53">
    <cfRule type="expression" dxfId="3728" priority="3757">
      <formula>ISTEXT($N$53)</formula>
    </cfRule>
  </conditionalFormatting>
  <conditionalFormatting sqref="N53">
    <cfRule type="cellIs" dxfId="3727" priority="3756" operator="lessThan">
      <formula>0</formula>
    </cfRule>
  </conditionalFormatting>
  <conditionalFormatting sqref="O53">
    <cfRule type="expression" dxfId="3726" priority="3755">
      <formula>ISTEXT($O$53)</formula>
    </cfRule>
  </conditionalFormatting>
  <conditionalFormatting sqref="O53">
    <cfRule type="cellIs" dxfId="3725" priority="3754" operator="lessThan">
      <formula>0</formula>
    </cfRule>
  </conditionalFormatting>
  <conditionalFormatting sqref="Q53">
    <cfRule type="expression" dxfId="3724" priority="3753">
      <formula>ISTEXT($Q$53)</formula>
    </cfRule>
  </conditionalFormatting>
  <conditionalFormatting sqref="Q53">
    <cfRule type="cellIs" dxfId="3723" priority="3752" operator="lessThan">
      <formula>0</formula>
    </cfRule>
  </conditionalFormatting>
  <conditionalFormatting sqref="R53">
    <cfRule type="expression" dxfId="3722" priority="3751">
      <formula>ISTEXT($R$53)</formula>
    </cfRule>
  </conditionalFormatting>
  <conditionalFormatting sqref="R53">
    <cfRule type="cellIs" dxfId="3721" priority="3750" operator="lessThan">
      <formula>0</formula>
    </cfRule>
  </conditionalFormatting>
  <conditionalFormatting sqref="S53">
    <cfRule type="expression" dxfId="3720" priority="3749">
      <formula>ISTEXT($S$53)</formula>
    </cfRule>
  </conditionalFormatting>
  <conditionalFormatting sqref="S53">
    <cfRule type="cellIs" dxfId="3719" priority="3748" operator="lessThan">
      <formula>0</formula>
    </cfRule>
  </conditionalFormatting>
  <conditionalFormatting sqref="T53">
    <cfRule type="expression" dxfId="3718" priority="3747">
      <formula>ISTEXT($T$53)</formula>
    </cfRule>
  </conditionalFormatting>
  <conditionalFormatting sqref="T53">
    <cfRule type="cellIs" dxfId="3717" priority="3746" operator="lessThan">
      <formula>0</formula>
    </cfRule>
  </conditionalFormatting>
  <conditionalFormatting sqref="U53">
    <cfRule type="expression" dxfId="3716" priority="3745">
      <formula>ISTEXT($U$53)</formula>
    </cfRule>
  </conditionalFormatting>
  <conditionalFormatting sqref="U53">
    <cfRule type="cellIs" dxfId="3715" priority="3744" operator="lessThan">
      <formula>0</formula>
    </cfRule>
  </conditionalFormatting>
  <conditionalFormatting sqref="W53">
    <cfRule type="expression" dxfId="3714" priority="3743">
      <formula>ISTEXT($W$53)</formula>
    </cfRule>
  </conditionalFormatting>
  <conditionalFormatting sqref="W53">
    <cfRule type="cellIs" dxfId="3713" priority="3742" operator="lessThan">
      <formula>0</formula>
    </cfRule>
  </conditionalFormatting>
  <conditionalFormatting sqref="X53">
    <cfRule type="expression" dxfId="3712" priority="3741">
      <formula>ISTEXT($X$53)</formula>
    </cfRule>
  </conditionalFormatting>
  <conditionalFormatting sqref="X53">
    <cfRule type="cellIs" dxfId="3711" priority="3740" operator="lessThan">
      <formula>0</formula>
    </cfRule>
  </conditionalFormatting>
  <conditionalFormatting sqref="Y53">
    <cfRule type="expression" dxfId="3710" priority="3739">
      <formula>ISTEXT($Y$53)</formula>
    </cfRule>
  </conditionalFormatting>
  <conditionalFormatting sqref="Y53">
    <cfRule type="cellIs" dxfId="3709" priority="3738" operator="lessThan">
      <formula>0</formula>
    </cfRule>
  </conditionalFormatting>
  <conditionalFormatting sqref="F54">
    <cfRule type="expression" dxfId="3708" priority="3737">
      <formula>ISTEXT($F$54)</formula>
    </cfRule>
  </conditionalFormatting>
  <conditionalFormatting sqref="F54">
    <cfRule type="cellIs" dxfId="3707" priority="3736" operator="lessThan">
      <formula>0</formula>
    </cfRule>
  </conditionalFormatting>
  <conditionalFormatting sqref="G54">
    <cfRule type="expression" dxfId="3706" priority="3735">
      <formula>ISTEXT($G$54)</formula>
    </cfRule>
  </conditionalFormatting>
  <conditionalFormatting sqref="G54">
    <cfRule type="cellIs" dxfId="3705" priority="3734" operator="lessThan">
      <formula>0</formula>
    </cfRule>
  </conditionalFormatting>
  <conditionalFormatting sqref="H54">
    <cfRule type="expression" dxfId="3704" priority="3733">
      <formula>ISTEXT($H$54)</formula>
    </cfRule>
  </conditionalFormatting>
  <conditionalFormatting sqref="H54">
    <cfRule type="cellIs" dxfId="3703" priority="3732" operator="lessThan">
      <formula>0</formula>
    </cfRule>
  </conditionalFormatting>
  <conditionalFormatting sqref="J54">
    <cfRule type="expression" dxfId="3702" priority="3731">
      <formula>ISTEXT($J$54)</formula>
    </cfRule>
  </conditionalFormatting>
  <conditionalFormatting sqref="J54">
    <cfRule type="cellIs" dxfId="3701" priority="3730" operator="lessThan">
      <formula>0</formula>
    </cfRule>
  </conditionalFormatting>
  <conditionalFormatting sqref="K54">
    <cfRule type="expression" dxfId="3700" priority="3729">
      <formula>ISTEXT($K$54)</formula>
    </cfRule>
  </conditionalFormatting>
  <conditionalFormatting sqref="K54">
    <cfRule type="cellIs" dxfId="3699" priority="3728" operator="lessThan">
      <formula>0</formula>
    </cfRule>
  </conditionalFormatting>
  <conditionalFormatting sqref="L54">
    <cfRule type="expression" dxfId="3698" priority="3727">
      <formula>ISTEXT($L$54)</formula>
    </cfRule>
  </conditionalFormatting>
  <conditionalFormatting sqref="L54">
    <cfRule type="cellIs" dxfId="3697" priority="3726" operator="lessThan">
      <formula>0</formula>
    </cfRule>
  </conditionalFormatting>
  <conditionalFormatting sqref="M54">
    <cfRule type="expression" dxfId="3696" priority="3725">
      <formula>ISTEXT($M$54)</formula>
    </cfRule>
  </conditionalFormatting>
  <conditionalFormatting sqref="M54">
    <cfRule type="cellIs" dxfId="3695" priority="3724" operator="lessThan">
      <formula>0</formula>
    </cfRule>
  </conditionalFormatting>
  <conditionalFormatting sqref="N54">
    <cfRule type="expression" dxfId="3694" priority="3723">
      <formula>ISTEXT($N$54)</formula>
    </cfRule>
  </conditionalFormatting>
  <conditionalFormatting sqref="N54">
    <cfRule type="cellIs" dxfId="3693" priority="3722" operator="lessThan">
      <formula>0</formula>
    </cfRule>
  </conditionalFormatting>
  <conditionalFormatting sqref="O54">
    <cfRule type="expression" dxfId="3692" priority="3721">
      <formula>ISTEXT($O$54)</formula>
    </cfRule>
  </conditionalFormatting>
  <conditionalFormatting sqref="O54">
    <cfRule type="cellIs" dxfId="3691" priority="3720" operator="lessThan">
      <formula>0</formula>
    </cfRule>
  </conditionalFormatting>
  <conditionalFormatting sqref="Q54">
    <cfRule type="expression" dxfId="3690" priority="3719">
      <formula>ISTEXT($Q$54)</formula>
    </cfRule>
  </conditionalFormatting>
  <conditionalFormatting sqref="Q54">
    <cfRule type="cellIs" dxfId="3689" priority="3718" operator="lessThan">
      <formula>0</formula>
    </cfRule>
  </conditionalFormatting>
  <conditionalFormatting sqref="R54">
    <cfRule type="expression" dxfId="3688" priority="3717">
      <formula>ISTEXT($R$54)</formula>
    </cfRule>
  </conditionalFormatting>
  <conditionalFormatting sqref="R54">
    <cfRule type="cellIs" dxfId="3687" priority="3716" operator="lessThan">
      <formula>0</formula>
    </cfRule>
  </conditionalFormatting>
  <conditionalFormatting sqref="S54">
    <cfRule type="expression" dxfId="3686" priority="3715">
      <formula>ISTEXT($S$54)</formula>
    </cfRule>
  </conditionalFormatting>
  <conditionalFormatting sqref="S54">
    <cfRule type="cellIs" dxfId="3685" priority="3714" operator="lessThan">
      <formula>0</formula>
    </cfRule>
  </conditionalFormatting>
  <conditionalFormatting sqref="T54">
    <cfRule type="expression" dxfId="3684" priority="3713">
      <formula>ISTEXT($T$54)</formula>
    </cfRule>
  </conditionalFormatting>
  <conditionalFormatting sqref="T54">
    <cfRule type="cellIs" dxfId="3683" priority="3712" operator="lessThan">
      <formula>0</formula>
    </cfRule>
  </conditionalFormatting>
  <conditionalFormatting sqref="U54">
    <cfRule type="expression" dxfId="3682" priority="3711">
      <formula>ISTEXT($U$54)</formula>
    </cfRule>
  </conditionalFormatting>
  <conditionalFormatting sqref="U54">
    <cfRule type="cellIs" dxfId="3681" priority="3710" operator="lessThan">
      <formula>0</formula>
    </cfRule>
  </conditionalFormatting>
  <conditionalFormatting sqref="W54">
    <cfRule type="expression" dxfId="3680" priority="3709">
      <formula>ISTEXT($W$54)</formula>
    </cfRule>
  </conditionalFormatting>
  <conditionalFormatting sqref="W54">
    <cfRule type="cellIs" dxfId="3679" priority="3708" operator="lessThan">
      <formula>0</formula>
    </cfRule>
  </conditionalFormatting>
  <conditionalFormatting sqref="X54">
    <cfRule type="expression" dxfId="3678" priority="3707">
      <formula>ISTEXT($X$54)</formula>
    </cfRule>
  </conditionalFormatting>
  <conditionalFormatting sqref="X54">
    <cfRule type="cellIs" dxfId="3677" priority="3706" operator="lessThan">
      <formula>0</formula>
    </cfRule>
  </conditionalFormatting>
  <conditionalFormatting sqref="Y54">
    <cfRule type="expression" dxfId="3676" priority="3705">
      <formula>ISTEXT($Y$54)</formula>
    </cfRule>
  </conditionalFormatting>
  <conditionalFormatting sqref="Y54">
    <cfRule type="cellIs" dxfId="3675" priority="3704" operator="lessThan">
      <formula>0</formula>
    </cfRule>
  </conditionalFormatting>
  <conditionalFormatting sqref="F55">
    <cfRule type="expression" dxfId="3674" priority="3703">
      <formula>ISTEXT($F$55)</formula>
    </cfRule>
  </conditionalFormatting>
  <conditionalFormatting sqref="F55">
    <cfRule type="cellIs" dxfId="3673" priority="3702" operator="lessThan">
      <formula>0</formula>
    </cfRule>
  </conditionalFormatting>
  <conditionalFormatting sqref="G55">
    <cfRule type="expression" dxfId="3672" priority="3701">
      <formula>ISTEXT($G$55)</formula>
    </cfRule>
  </conditionalFormatting>
  <conditionalFormatting sqref="G55">
    <cfRule type="cellIs" dxfId="3671" priority="3700" operator="lessThan">
      <formula>0</formula>
    </cfRule>
  </conditionalFormatting>
  <conditionalFormatting sqref="H55">
    <cfRule type="expression" dxfId="3670" priority="3699">
      <formula>ISTEXT($H$55)</formula>
    </cfRule>
  </conditionalFormatting>
  <conditionalFormatting sqref="H55">
    <cfRule type="cellIs" dxfId="3669" priority="3698" operator="lessThan">
      <formula>0</formula>
    </cfRule>
  </conditionalFormatting>
  <conditionalFormatting sqref="J55">
    <cfRule type="expression" dxfId="3668" priority="3697">
      <formula>ISTEXT($J$55)</formula>
    </cfRule>
  </conditionalFormatting>
  <conditionalFormatting sqref="J55">
    <cfRule type="cellIs" dxfId="3667" priority="3696" operator="lessThan">
      <formula>0</formula>
    </cfRule>
  </conditionalFormatting>
  <conditionalFormatting sqref="K55">
    <cfRule type="expression" dxfId="3666" priority="3695">
      <formula>ISTEXT($K$55)</formula>
    </cfRule>
  </conditionalFormatting>
  <conditionalFormatting sqref="K55">
    <cfRule type="cellIs" dxfId="3665" priority="3694" operator="lessThan">
      <formula>0</formula>
    </cfRule>
  </conditionalFormatting>
  <conditionalFormatting sqref="L55">
    <cfRule type="expression" dxfId="3664" priority="3693">
      <formula>ISTEXT($L$55)</formula>
    </cfRule>
  </conditionalFormatting>
  <conditionalFormatting sqref="L55">
    <cfRule type="cellIs" dxfId="3663" priority="3692" operator="lessThan">
      <formula>0</formula>
    </cfRule>
  </conditionalFormatting>
  <conditionalFormatting sqref="M55">
    <cfRule type="expression" dxfId="3662" priority="3691">
      <formula>ISTEXT($M$55)</formula>
    </cfRule>
  </conditionalFormatting>
  <conditionalFormatting sqref="M55">
    <cfRule type="cellIs" dxfId="3661" priority="3690" operator="lessThan">
      <formula>0</formula>
    </cfRule>
  </conditionalFormatting>
  <conditionalFormatting sqref="N55">
    <cfRule type="expression" dxfId="3660" priority="3689">
      <formula>ISTEXT($N$55)</formula>
    </cfRule>
  </conditionalFormatting>
  <conditionalFormatting sqref="N55">
    <cfRule type="cellIs" dxfId="3659" priority="3688" operator="lessThan">
      <formula>0</formula>
    </cfRule>
  </conditionalFormatting>
  <conditionalFormatting sqref="O55">
    <cfRule type="expression" dxfId="3658" priority="3687">
      <formula>ISTEXT($O$55)</formula>
    </cfRule>
  </conditionalFormatting>
  <conditionalFormatting sqref="O55">
    <cfRule type="cellIs" dxfId="3657" priority="3686" operator="lessThan">
      <formula>0</formula>
    </cfRule>
  </conditionalFormatting>
  <conditionalFormatting sqref="Q55">
    <cfRule type="expression" dxfId="3656" priority="3685">
      <formula>ISTEXT($Q$55)</formula>
    </cfRule>
  </conditionalFormatting>
  <conditionalFormatting sqref="Q55">
    <cfRule type="cellIs" dxfId="3655" priority="3684" operator="lessThan">
      <formula>0</formula>
    </cfRule>
  </conditionalFormatting>
  <conditionalFormatting sqref="R55">
    <cfRule type="expression" dxfId="3654" priority="3683">
      <formula>ISTEXT($R$55)</formula>
    </cfRule>
  </conditionalFormatting>
  <conditionalFormatting sqref="R55">
    <cfRule type="cellIs" dxfId="3653" priority="3682" operator="lessThan">
      <formula>0</formula>
    </cfRule>
  </conditionalFormatting>
  <conditionalFormatting sqref="S55">
    <cfRule type="expression" dxfId="3652" priority="3681">
      <formula>ISTEXT($S$55)</formula>
    </cfRule>
  </conditionalFormatting>
  <conditionalFormatting sqref="S55">
    <cfRule type="cellIs" dxfId="3651" priority="3680" operator="lessThan">
      <formula>0</formula>
    </cfRule>
  </conditionalFormatting>
  <conditionalFormatting sqref="T55">
    <cfRule type="expression" dxfId="3650" priority="3679">
      <formula>ISTEXT($T$55)</formula>
    </cfRule>
  </conditionalFormatting>
  <conditionalFormatting sqref="T55">
    <cfRule type="cellIs" dxfId="3649" priority="3678" operator="lessThan">
      <formula>0</formula>
    </cfRule>
  </conditionalFormatting>
  <conditionalFormatting sqref="U55">
    <cfRule type="expression" dxfId="3648" priority="3677">
      <formula>ISTEXT($U$55)</formula>
    </cfRule>
  </conditionalFormatting>
  <conditionalFormatting sqref="U55">
    <cfRule type="cellIs" dxfId="3647" priority="3676" operator="lessThan">
      <formula>0</formula>
    </cfRule>
  </conditionalFormatting>
  <conditionalFormatting sqref="W55">
    <cfRule type="expression" dxfId="3646" priority="3675">
      <formula>ISTEXT($W$55)</formula>
    </cfRule>
  </conditionalFormatting>
  <conditionalFormatting sqref="W55">
    <cfRule type="cellIs" dxfId="3645" priority="3674" operator="lessThan">
      <formula>0</formula>
    </cfRule>
  </conditionalFormatting>
  <conditionalFormatting sqref="X55">
    <cfRule type="expression" dxfId="3644" priority="3673">
      <formula>ISTEXT($X$55)</formula>
    </cfRule>
  </conditionalFormatting>
  <conditionalFormatting sqref="X55">
    <cfRule type="cellIs" dxfId="3643" priority="3672" operator="lessThan">
      <formula>0</formula>
    </cfRule>
  </conditionalFormatting>
  <conditionalFormatting sqref="Y55">
    <cfRule type="expression" dxfId="3642" priority="3671">
      <formula>ISTEXT($Y$55)</formula>
    </cfRule>
  </conditionalFormatting>
  <conditionalFormatting sqref="Y55">
    <cfRule type="cellIs" dxfId="3641" priority="3670" operator="lessThan">
      <formula>0</formula>
    </cfRule>
  </conditionalFormatting>
  <conditionalFormatting sqref="F56">
    <cfRule type="expression" dxfId="3640" priority="3669">
      <formula>ISTEXT($F$56)</formula>
    </cfRule>
  </conditionalFormatting>
  <conditionalFormatting sqref="F56">
    <cfRule type="cellIs" dxfId="3639" priority="3668" operator="lessThan">
      <formula>0</formula>
    </cfRule>
  </conditionalFormatting>
  <conditionalFormatting sqref="G56">
    <cfRule type="expression" dxfId="3638" priority="3667">
      <formula>ISTEXT($G$56)</formula>
    </cfRule>
  </conditionalFormatting>
  <conditionalFormatting sqref="G56">
    <cfRule type="cellIs" dxfId="3637" priority="3666" operator="lessThan">
      <formula>0</formula>
    </cfRule>
  </conditionalFormatting>
  <conditionalFormatting sqref="H56">
    <cfRule type="expression" dxfId="3636" priority="3665">
      <formula>ISTEXT($H$56)</formula>
    </cfRule>
  </conditionalFormatting>
  <conditionalFormatting sqref="H56">
    <cfRule type="cellIs" dxfId="3635" priority="3664" operator="lessThan">
      <formula>0</formula>
    </cfRule>
  </conditionalFormatting>
  <conditionalFormatting sqref="J56">
    <cfRule type="expression" dxfId="3634" priority="3663">
      <formula>ISTEXT($J$56)</formula>
    </cfRule>
  </conditionalFormatting>
  <conditionalFormatting sqref="J56">
    <cfRule type="cellIs" dxfId="3633" priority="3662" operator="lessThan">
      <formula>0</formula>
    </cfRule>
  </conditionalFormatting>
  <conditionalFormatting sqref="K56">
    <cfRule type="expression" dxfId="3632" priority="3661">
      <formula>ISTEXT($K$56)</formula>
    </cfRule>
  </conditionalFormatting>
  <conditionalFormatting sqref="K56">
    <cfRule type="cellIs" dxfId="3631" priority="3660" operator="lessThan">
      <formula>0</formula>
    </cfRule>
  </conditionalFormatting>
  <conditionalFormatting sqref="L56">
    <cfRule type="expression" dxfId="3630" priority="3659">
      <formula>ISTEXT($L$56)</formula>
    </cfRule>
  </conditionalFormatting>
  <conditionalFormatting sqref="L56">
    <cfRule type="cellIs" dxfId="3629" priority="3658" operator="lessThan">
      <formula>0</formula>
    </cfRule>
  </conditionalFormatting>
  <conditionalFormatting sqref="M56">
    <cfRule type="expression" dxfId="3628" priority="3657">
      <formula>ISTEXT($M$56)</formula>
    </cfRule>
  </conditionalFormatting>
  <conditionalFormatting sqref="M56">
    <cfRule type="cellIs" dxfId="3627" priority="3656" operator="lessThan">
      <formula>0</formula>
    </cfRule>
  </conditionalFormatting>
  <conditionalFormatting sqref="N56">
    <cfRule type="expression" dxfId="3626" priority="3655">
      <formula>ISTEXT($N$56)</formula>
    </cfRule>
  </conditionalFormatting>
  <conditionalFormatting sqref="N56">
    <cfRule type="cellIs" dxfId="3625" priority="3654" operator="lessThan">
      <formula>0</formula>
    </cfRule>
  </conditionalFormatting>
  <conditionalFormatting sqref="O56">
    <cfRule type="expression" dxfId="3624" priority="3653">
      <formula>ISTEXT($O$56)</formula>
    </cfRule>
  </conditionalFormatting>
  <conditionalFormatting sqref="O56">
    <cfRule type="cellIs" dxfId="3623" priority="3652" operator="lessThan">
      <formula>0</formula>
    </cfRule>
  </conditionalFormatting>
  <conditionalFormatting sqref="Q56">
    <cfRule type="expression" dxfId="3622" priority="3651">
      <formula>ISTEXT($Q$56)</formula>
    </cfRule>
  </conditionalFormatting>
  <conditionalFormatting sqref="Q56">
    <cfRule type="cellIs" dxfId="3621" priority="3650" operator="lessThan">
      <formula>0</formula>
    </cfRule>
  </conditionalFormatting>
  <conditionalFormatting sqref="R56">
    <cfRule type="expression" dxfId="3620" priority="3649">
      <formula>ISTEXT($R$56)</formula>
    </cfRule>
  </conditionalFormatting>
  <conditionalFormatting sqref="R56">
    <cfRule type="cellIs" dxfId="3619" priority="3648" operator="lessThan">
      <formula>0</formula>
    </cfRule>
  </conditionalFormatting>
  <conditionalFormatting sqref="S56">
    <cfRule type="expression" dxfId="3618" priority="3647">
      <formula>ISTEXT($S$56)</formula>
    </cfRule>
  </conditionalFormatting>
  <conditionalFormatting sqref="S56">
    <cfRule type="cellIs" dxfId="3617" priority="3646" operator="lessThan">
      <formula>0</formula>
    </cfRule>
  </conditionalFormatting>
  <conditionalFormatting sqref="T56">
    <cfRule type="expression" dxfId="3616" priority="3645">
      <formula>ISTEXT($T$56)</formula>
    </cfRule>
  </conditionalFormatting>
  <conditionalFormatting sqref="T56">
    <cfRule type="cellIs" dxfId="3615" priority="3644" operator="lessThan">
      <formula>0</formula>
    </cfRule>
  </conditionalFormatting>
  <conditionalFormatting sqref="U56">
    <cfRule type="expression" dxfId="3614" priority="3643">
      <formula>ISTEXT($U$56)</formula>
    </cfRule>
  </conditionalFormatting>
  <conditionalFormatting sqref="U56">
    <cfRule type="cellIs" dxfId="3613" priority="3642" operator="lessThan">
      <formula>0</formula>
    </cfRule>
  </conditionalFormatting>
  <conditionalFormatting sqref="W56">
    <cfRule type="expression" dxfId="3612" priority="3641">
      <formula>ISTEXT($W$56)</formula>
    </cfRule>
  </conditionalFormatting>
  <conditionalFormatting sqref="W56">
    <cfRule type="cellIs" dxfId="3611" priority="3640" operator="lessThan">
      <formula>0</formula>
    </cfRule>
  </conditionalFormatting>
  <conditionalFormatting sqref="X56">
    <cfRule type="expression" dxfId="3610" priority="3639">
      <formula>ISTEXT($X$56)</formula>
    </cfRule>
  </conditionalFormatting>
  <conditionalFormatting sqref="X56">
    <cfRule type="cellIs" dxfId="3609" priority="3638" operator="lessThan">
      <formula>0</formula>
    </cfRule>
  </conditionalFormatting>
  <conditionalFormatting sqref="Y56">
    <cfRule type="expression" dxfId="3608" priority="3637">
      <formula>ISTEXT($Y$56)</formula>
    </cfRule>
  </conditionalFormatting>
  <conditionalFormatting sqref="Y56">
    <cfRule type="cellIs" dxfId="3607" priority="3636" operator="lessThan">
      <formula>0</formula>
    </cfRule>
  </conditionalFormatting>
  <conditionalFormatting sqref="F57">
    <cfRule type="expression" dxfId="3606" priority="3635">
      <formula>ISTEXT($F$57)</formula>
    </cfRule>
  </conditionalFormatting>
  <conditionalFormatting sqref="F57">
    <cfRule type="cellIs" dxfId="3605" priority="3634" operator="lessThan">
      <formula>0</formula>
    </cfRule>
  </conditionalFormatting>
  <conditionalFormatting sqref="G57">
    <cfRule type="expression" dxfId="3604" priority="3633">
      <formula>ISTEXT($G$57)</formula>
    </cfRule>
  </conditionalFormatting>
  <conditionalFormatting sqref="G57">
    <cfRule type="cellIs" dxfId="3603" priority="3632" operator="lessThan">
      <formula>0</formula>
    </cfRule>
  </conditionalFormatting>
  <conditionalFormatting sqref="H57">
    <cfRule type="expression" dxfId="3602" priority="3631">
      <formula>ISTEXT($H$57)</formula>
    </cfRule>
  </conditionalFormatting>
  <conditionalFormatting sqref="H57">
    <cfRule type="cellIs" dxfId="3601" priority="3630" operator="lessThan">
      <formula>0</formula>
    </cfRule>
  </conditionalFormatting>
  <conditionalFormatting sqref="J57">
    <cfRule type="expression" dxfId="3600" priority="3629">
      <formula>ISTEXT($J$57)</formula>
    </cfRule>
  </conditionalFormatting>
  <conditionalFormatting sqref="J57">
    <cfRule type="cellIs" dxfId="3599" priority="3628" operator="lessThan">
      <formula>0</formula>
    </cfRule>
  </conditionalFormatting>
  <conditionalFormatting sqref="K57">
    <cfRule type="expression" dxfId="3598" priority="3627">
      <formula>ISTEXT($K$57)</formula>
    </cfRule>
  </conditionalFormatting>
  <conditionalFormatting sqref="K57">
    <cfRule type="cellIs" dxfId="3597" priority="3626" operator="lessThan">
      <formula>0</formula>
    </cfRule>
  </conditionalFormatting>
  <conditionalFormatting sqref="L57">
    <cfRule type="expression" dxfId="3596" priority="3625">
      <formula>ISTEXT($L$57)</formula>
    </cfRule>
  </conditionalFormatting>
  <conditionalFormatting sqref="L57">
    <cfRule type="cellIs" dxfId="3595" priority="3624" operator="lessThan">
      <formula>0</formula>
    </cfRule>
  </conditionalFormatting>
  <conditionalFormatting sqref="M57">
    <cfRule type="expression" dxfId="3594" priority="3623">
      <formula>ISTEXT($M$57)</formula>
    </cfRule>
  </conditionalFormatting>
  <conditionalFormatting sqref="M57">
    <cfRule type="cellIs" dxfId="3593" priority="3622" operator="lessThan">
      <formula>0</formula>
    </cfRule>
  </conditionalFormatting>
  <conditionalFormatting sqref="N57">
    <cfRule type="expression" dxfId="3592" priority="3621">
      <formula>ISTEXT($N$57)</formula>
    </cfRule>
  </conditionalFormatting>
  <conditionalFormatting sqref="N57">
    <cfRule type="cellIs" dxfId="3591" priority="3620" operator="lessThan">
      <formula>0</formula>
    </cfRule>
  </conditionalFormatting>
  <conditionalFormatting sqref="O57">
    <cfRule type="expression" dxfId="3590" priority="3619">
      <formula>ISTEXT($O$57)</formula>
    </cfRule>
  </conditionalFormatting>
  <conditionalFormatting sqref="O57">
    <cfRule type="cellIs" dxfId="3589" priority="3618" operator="lessThan">
      <formula>0</formula>
    </cfRule>
  </conditionalFormatting>
  <conditionalFormatting sqref="Q57">
    <cfRule type="expression" dxfId="3588" priority="3617">
      <formula>ISTEXT($Q$57)</formula>
    </cfRule>
  </conditionalFormatting>
  <conditionalFormatting sqref="Q57">
    <cfRule type="cellIs" dxfId="3587" priority="3616" operator="lessThan">
      <formula>0</formula>
    </cfRule>
  </conditionalFormatting>
  <conditionalFormatting sqref="R57">
    <cfRule type="expression" dxfId="3586" priority="3615">
      <formula>ISTEXT($R$57)</formula>
    </cfRule>
  </conditionalFormatting>
  <conditionalFormatting sqref="R57">
    <cfRule type="cellIs" dxfId="3585" priority="3614" operator="lessThan">
      <formula>0</formula>
    </cfRule>
  </conditionalFormatting>
  <conditionalFormatting sqref="S57">
    <cfRule type="expression" dxfId="3584" priority="3613">
      <formula>ISTEXT($S$57)</formula>
    </cfRule>
  </conditionalFormatting>
  <conditionalFormatting sqref="S57">
    <cfRule type="cellIs" dxfId="3583" priority="3612" operator="lessThan">
      <formula>0</formula>
    </cfRule>
  </conditionalFormatting>
  <conditionalFormatting sqref="T57">
    <cfRule type="expression" dxfId="3582" priority="3611">
      <formula>ISTEXT($T$57)</formula>
    </cfRule>
  </conditionalFormatting>
  <conditionalFormatting sqref="T57">
    <cfRule type="cellIs" dxfId="3581" priority="3610" operator="lessThan">
      <formula>0</formula>
    </cfRule>
  </conditionalFormatting>
  <conditionalFormatting sqref="U57">
    <cfRule type="expression" dxfId="3580" priority="3609">
      <formula>ISTEXT($U$57)</formula>
    </cfRule>
  </conditionalFormatting>
  <conditionalFormatting sqref="U57">
    <cfRule type="cellIs" dxfId="3579" priority="3608" operator="lessThan">
      <formula>0</formula>
    </cfRule>
  </conditionalFormatting>
  <conditionalFormatting sqref="W57">
    <cfRule type="expression" dxfId="3578" priority="3607">
      <formula>ISTEXT($W$57)</formula>
    </cfRule>
  </conditionalFormatting>
  <conditionalFormatting sqref="W57">
    <cfRule type="cellIs" dxfId="3577" priority="3606" operator="lessThan">
      <formula>0</formula>
    </cfRule>
  </conditionalFormatting>
  <conditionalFormatting sqref="X57">
    <cfRule type="expression" dxfId="3576" priority="3605">
      <formula>ISTEXT($X$57)</formula>
    </cfRule>
  </conditionalFormatting>
  <conditionalFormatting sqref="X57">
    <cfRule type="cellIs" dxfId="3575" priority="3604" operator="lessThan">
      <formula>0</formula>
    </cfRule>
  </conditionalFormatting>
  <conditionalFormatting sqref="Y57">
    <cfRule type="expression" dxfId="3574" priority="3603">
      <formula>ISTEXT($Y$57)</formula>
    </cfRule>
  </conditionalFormatting>
  <conditionalFormatting sqref="Y57">
    <cfRule type="cellIs" dxfId="3573" priority="3602" operator="lessThan">
      <formula>0</formula>
    </cfRule>
  </conditionalFormatting>
  <conditionalFormatting sqref="F58">
    <cfRule type="expression" dxfId="3572" priority="3601">
      <formula>ISTEXT($F$58)</formula>
    </cfRule>
  </conditionalFormatting>
  <conditionalFormatting sqref="F58">
    <cfRule type="cellIs" dxfId="3571" priority="3600" operator="lessThan">
      <formula>0</formula>
    </cfRule>
  </conditionalFormatting>
  <conditionalFormatting sqref="G58">
    <cfRule type="expression" dxfId="3570" priority="3599">
      <formula>ISTEXT($G$58)</formula>
    </cfRule>
  </conditionalFormatting>
  <conditionalFormatting sqref="G58">
    <cfRule type="cellIs" dxfId="3569" priority="3598" operator="lessThan">
      <formula>0</formula>
    </cfRule>
  </conditionalFormatting>
  <conditionalFormatting sqref="H58">
    <cfRule type="expression" dxfId="3568" priority="3597">
      <formula>ISTEXT($H$58)</formula>
    </cfRule>
  </conditionalFormatting>
  <conditionalFormatting sqref="H58">
    <cfRule type="cellIs" dxfId="3567" priority="3596" operator="lessThan">
      <formula>0</formula>
    </cfRule>
  </conditionalFormatting>
  <conditionalFormatting sqref="J58">
    <cfRule type="expression" dxfId="3566" priority="3595">
      <formula>ISTEXT($J$58)</formula>
    </cfRule>
  </conditionalFormatting>
  <conditionalFormatting sqref="J58">
    <cfRule type="cellIs" dxfId="3565" priority="3594" operator="lessThan">
      <formula>0</formula>
    </cfRule>
  </conditionalFormatting>
  <conditionalFormatting sqref="K58">
    <cfRule type="expression" dxfId="3564" priority="3593">
      <formula>ISTEXT($K$58)</formula>
    </cfRule>
  </conditionalFormatting>
  <conditionalFormatting sqref="K58">
    <cfRule type="cellIs" dxfId="3563" priority="3592" operator="lessThan">
      <formula>0</formula>
    </cfRule>
  </conditionalFormatting>
  <conditionalFormatting sqref="L58">
    <cfRule type="expression" dxfId="3562" priority="3591">
      <formula>ISTEXT($L$58)</formula>
    </cfRule>
  </conditionalFormatting>
  <conditionalFormatting sqref="L58">
    <cfRule type="cellIs" dxfId="3561" priority="3590" operator="lessThan">
      <formula>0</formula>
    </cfRule>
  </conditionalFormatting>
  <conditionalFormatting sqref="M58">
    <cfRule type="expression" dxfId="3560" priority="3589">
      <formula>ISTEXT($M$58)</formula>
    </cfRule>
  </conditionalFormatting>
  <conditionalFormatting sqref="M58">
    <cfRule type="cellIs" dxfId="3559" priority="3588" operator="lessThan">
      <formula>0</formula>
    </cfRule>
  </conditionalFormatting>
  <conditionalFormatting sqref="N58">
    <cfRule type="expression" dxfId="3558" priority="3587">
      <formula>ISTEXT($N$58)</formula>
    </cfRule>
  </conditionalFormatting>
  <conditionalFormatting sqref="N58">
    <cfRule type="cellIs" dxfId="3557" priority="3586" operator="lessThan">
      <formula>0</formula>
    </cfRule>
  </conditionalFormatting>
  <conditionalFormatting sqref="O58">
    <cfRule type="expression" dxfId="3556" priority="3585">
      <formula>ISTEXT($O$58)</formula>
    </cfRule>
  </conditionalFormatting>
  <conditionalFormatting sqref="O58">
    <cfRule type="cellIs" dxfId="3555" priority="3584" operator="lessThan">
      <formula>0</formula>
    </cfRule>
  </conditionalFormatting>
  <conditionalFormatting sqref="Q58">
    <cfRule type="expression" dxfId="3554" priority="3583">
      <formula>ISTEXT($Q$58)</formula>
    </cfRule>
  </conditionalFormatting>
  <conditionalFormatting sqref="Q58">
    <cfRule type="cellIs" dxfId="3553" priority="3582" operator="lessThan">
      <formula>0</formula>
    </cfRule>
  </conditionalFormatting>
  <conditionalFormatting sqref="R58">
    <cfRule type="expression" dxfId="3552" priority="3581">
      <formula>ISTEXT($R$58)</formula>
    </cfRule>
  </conditionalFormatting>
  <conditionalFormatting sqref="R58">
    <cfRule type="cellIs" dxfId="3551" priority="3580" operator="lessThan">
      <formula>0</formula>
    </cfRule>
  </conditionalFormatting>
  <conditionalFormatting sqref="S58">
    <cfRule type="expression" dxfId="3550" priority="3579">
      <formula>ISTEXT($S$58)</formula>
    </cfRule>
  </conditionalFormatting>
  <conditionalFormatting sqref="S58">
    <cfRule type="cellIs" dxfId="3549" priority="3578" operator="lessThan">
      <formula>0</formula>
    </cfRule>
  </conditionalFormatting>
  <conditionalFormatting sqref="T58">
    <cfRule type="expression" dxfId="3548" priority="3577">
      <formula>ISTEXT($T$58)</formula>
    </cfRule>
  </conditionalFormatting>
  <conditionalFormatting sqref="T58">
    <cfRule type="cellIs" dxfId="3547" priority="3576" operator="lessThan">
      <formula>0</formula>
    </cfRule>
  </conditionalFormatting>
  <conditionalFormatting sqref="U58">
    <cfRule type="expression" dxfId="3546" priority="3575">
      <formula>ISTEXT($U$58)</formula>
    </cfRule>
  </conditionalFormatting>
  <conditionalFormatting sqref="U58">
    <cfRule type="cellIs" dxfId="3545" priority="3574" operator="lessThan">
      <formula>0</formula>
    </cfRule>
  </conditionalFormatting>
  <conditionalFormatting sqref="W58">
    <cfRule type="expression" dxfId="3544" priority="3573">
      <formula>ISTEXT($W$58)</formula>
    </cfRule>
  </conditionalFormatting>
  <conditionalFormatting sqref="W58">
    <cfRule type="cellIs" dxfId="3543" priority="3572" operator="lessThan">
      <formula>0</formula>
    </cfRule>
  </conditionalFormatting>
  <conditionalFormatting sqref="X58">
    <cfRule type="expression" dxfId="3542" priority="3571">
      <formula>ISTEXT($X$58)</formula>
    </cfRule>
  </conditionalFormatting>
  <conditionalFormatting sqref="X58">
    <cfRule type="cellIs" dxfId="3541" priority="3570" operator="lessThan">
      <formula>0</formula>
    </cfRule>
  </conditionalFormatting>
  <conditionalFormatting sqref="Y58">
    <cfRule type="expression" dxfId="3540" priority="3569">
      <formula>ISTEXT($Y$58)</formula>
    </cfRule>
  </conditionalFormatting>
  <conditionalFormatting sqref="Y58">
    <cfRule type="cellIs" dxfId="3539" priority="3568" operator="lessThan">
      <formula>0</formula>
    </cfRule>
  </conditionalFormatting>
  <conditionalFormatting sqref="G61">
    <cfRule type="expression" dxfId="3538" priority="3567">
      <formula>ISTEXT($G$61)</formula>
    </cfRule>
  </conditionalFormatting>
  <conditionalFormatting sqref="G61">
    <cfRule type="cellIs" dxfId="3537" priority="3566" operator="lessThan">
      <formula>0</formula>
    </cfRule>
  </conditionalFormatting>
  <conditionalFormatting sqref="H61">
    <cfRule type="expression" dxfId="3536" priority="3565">
      <formula>ISTEXT($H$61)</formula>
    </cfRule>
  </conditionalFormatting>
  <conditionalFormatting sqref="H61">
    <cfRule type="cellIs" dxfId="3535" priority="3564" operator="lessThan">
      <formula>0</formula>
    </cfRule>
  </conditionalFormatting>
  <conditionalFormatting sqref="J61">
    <cfRule type="expression" dxfId="3534" priority="3563">
      <formula>ISTEXT($J$61)</formula>
    </cfRule>
  </conditionalFormatting>
  <conditionalFormatting sqref="J61">
    <cfRule type="cellIs" dxfId="3533" priority="3562" operator="lessThan">
      <formula>0</formula>
    </cfRule>
  </conditionalFormatting>
  <conditionalFormatting sqref="K61">
    <cfRule type="expression" dxfId="3532" priority="3561">
      <formula>ISTEXT($K$61)</formula>
    </cfRule>
  </conditionalFormatting>
  <conditionalFormatting sqref="K61">
    <cfRule type="cellIs" dxfId="3531" priority="3560" operator="lessThan">
      <formula>0</formula>
    </cfRule>
  </conditionalFormatting>
  <conditionalFormatting sqref="L61">
    <cfRule type="expression" dxfId="3530" priority="3559">
      <formula>ISTEXT($L$61)</formula>
    </cfRule>
  </conditionalFormatting>
  <conditionalFormatting sqref="L61">
    <cfRule type="cellIs" dxfId="3529" priority="3558" operator="lessThan">
      <formula>0</formula>
    </cfRule>
  </conditionalFormatting>
  <conditionalFormatting sqref="M61">
    <cfRule type="expression" dxfId="3528" priority="3557">
      <formula>ISTEXT($M$61)</formula>
    </cfRule>
  </conditionalFormatting>
  <conditionalFormatting sqref="M61">
    <cfRule type="cellIs" dxfId="3527" priority="3556" operator="lessThan">
      <formula>0</formula>
    </cfRule>
  </conditionalFormatting>
  <conditionalFormatting sqref="N61">
    <cfRule type="expression" dxfId="3526" priority="3555">
      <formula>ISTEXT($N$61)</formula>
    </cfRule>
  </conditionalFormatting>
  <conditionalFormatting sqref="N61">
    <cfRule type="cellIs" dxfId="3525" priority="3554" operator="lessThan">
      <formula>0</formula>
    </cfRule>
  </conditionalFormatting>
  <conditionalFormatting sqref="O61">
    <cfRule type="expression" dxfId="3524" priority="3553">
      <formula>ISTEXT($O$61)</formula>
    </cfRule>
  </conditionalFormatting>
  <conditionalFormatting sqref="O61">
    <cfRule type="cellIs" dxfId="3523" priority="3552" operator="lessThan">
      <formula>0</formula>
    </cfRule>
  </conditionalFormatting>
  <conditionalFormatting sqref="Q61">
    <cfRule type="expression" dxfId="3522" priority="3551">
      <formula>ISTEXT($Q$61)</formula>
    </cfRule>
  </conditionalFormatting>
  <conditionalFormatting sqref="Q61">
    <cfRule type="cellIs" dxfId="3521" priority="3550" operator="lessThan">
      <formula>0</formula>
    </cfRule>
  </conditionalFormatting>
  <conditionalFormatting sqref="R61">
    <cfRule type="expression" dxfId="3520" priority="3549">
      <formula>ISTEXT($R$61)</formula>
    </cfRule>
  </conditionalFormatting>
  <conditionalFormatting sqref="R61">
    <cfRule type="cellIs" dxfId="3519" priority="3548" operator="lessThan">
      <formula>0</formula>
    </cfRule>
  </conditionalFormatting>
  <conditionalFormatting sqref="S61">
    <cfRule type="expression" dxfId="3518" priority="3547">
      <formula>ISTEXT($S$61)</formula>
    </cfRule>
  </conditionalFormatting>
  <conditionalFormatting sqref="S61">
    <cfRule type="cellIs" dxfId="3517" priority="3546" operator="lessThan">
      <formula>0</formula>
    </cfRule>
  </conditionalFormatting>
  <conditionalFormatting sqref="T61">
    <cfRule type="expression" dxfId="3516" priority="3545">
      <formula>ISTEXT($T$61)</formula>
    </cfRule>
  </conditionalFormatting>
  <conditionalFormatting sqref="T61">
    <cfRule type="cellIs" dxfId="3515" priority="3544" operator="lessThan">
      <formula>0</formula>
    </cfRule>
  </conditionalFormatting>
  <conditionalFormatting sqref="U61">
    <cfRule type="expression" dxfId="3514" priority="3543">
      <formula>ISTEXT($U$61)</formula>
    </cfRule>
  </conditionalFormatting>
  <conditionalFormatting sqref="U61">
    <cfRule type="cellIs" dxfId="3513" priority="3542" operator="lessThan">
      <formula>0</formula>
    </cfRule>
  </conditionalFormatting>
  <conditionalFormatting sqref="W61">
    <cfRule type="expression" dxfId="3512" priority="3541">
      <formula>ISTEXT($W$61)</formula>
    </cfRule>
  </conditionalFormatting>
  <conditionalFormatting sqref="W61">
    <cfRule type="cellIs" dxfId="3511" priority="3540" operator="lessThan">
      <formula>0</formula>
    </cfRule>
  </conditionalFormatting>
  <conditionalFormatting sqref="X61">
    <cfRule type="expression" dxfId="3510" priority="3539">
      <formula>ISTEXT($X$61)</formula>
    </cfRule>
  </conditionalFormatting>
  <conditionalFormatting sqref="X61">
    <cfRule type="cellIs" dxfId="3509" priority="3538" operator="lessThan">
      <formula>0</formula>
    </cfRule>
  </conditionalFormatting>
  <conditionalFormatting sqref="Y61">
    <cfRule type="expression" dxfId="3508" priority="3537">
      <formula>ISTEXT($Y$61)</formula>
    </cfRule>
  </conditionalFormatting>
  <conditionalFormatting sqref="Y61">
    <cfRule type="cellIs" dxfId="3507" priority="3536" operator="lessThan">
      <formula>0</formula>
    </cfRule>
  </conditionalFormatting>
  <conditionalFormatting sqref="G63">
    <cfRule type="expression" dxfId="3506" priority="3535">
      <formula>ISTEXT($G$63)</formula>
    </cfRule>
  </conditionalFormatting>
  <conditionalFormatting sqref="G63">
    <cfRule type="cellIs" dxfId="3505" priority="3534" operator="lessThan">
      <formula>0</formula>
    </cfRule>
  </conditionalFormatting>
  <conditionalFormatting sqref="H63">
    <cfRule type="expression" dxfId="3504" priority="3533">
      <formula>ISTEXT($H$63)</formula>
    </cfRule>
  </conditionalFormatting>
  <conditionalFormatting sqref="H63">
    <cfRule type="cellIs" dxfId="3503" priority="3532" operator="lessThan">
      <formula>0</formula>
    </cfRule>
  </conditionalFormatting>
  <conditionalFormatting sqref="J63">
    <cfRule type="expression" dxfId="3502" priority="3531">
      <formula>ISTEXT($J$63)</formula>
    </cfRule>
  </conditionalFormatting>
  <conditionalFormatting sqref="J63">
    <cfRule type="cellIs" dxfId="3501" priority="3530" operator="lessThan">
      <formula>0</formula>
    </cfRule>
  </conditionalFormatting>
  <conditionalFormatting sqref="K63">
    <cfRule type="expression" dxfId="3500" priority="3529">
      <formula>ISTEXT($K$63)</formula>
    </cfRule>
  </conditionalFormatting>
  <conditionalFormatting sqref="K63">
    <cfRule type="cellIs" dxfId="3499" priority="3528" operator="lessThan">
      <formula>0</formula>
    </cfRule>
  </conditionalFormatting>
  <conditionalFormatting sqref="L63">
    <cfRule type="expression" dxfId="3498" priority="3527">
      <formula>ISTEXT($L$63)</formula>
    </cfRule>
  </conditionalFormatting>
  <conditionalFormatting sqref="L63">
    <cfRule type="cellIs" dxfId="3497" priority="3526" operator="lessThan">
      <formula>0</formula>
    </cfRule>
  </conditionalFormatting>
  <conditionalFormatting sqref="M63">
    <cfRule type="expression" dxfId="3496" priority="3525">
      <formula>ISTEXT($M$63)</formula>
    </cfRule>
  </conditionalFormatting>
  <conditionalFormatting sqref="M63">
    <cfRule type="cellIs" dxfId="3495" priority="3524" operator="lessThan">
      <formula>0</formula>
    </cfRule>
  </conditionalFormatting>
  <conditionalFormatting sqref="N63">
    <cfRule type="expression" dxfId="3494" priority="3523">
      <formula>ISTEXT($N$63)</formula>
    </cfRule>
  </conditionalFormatting>
  <conditionalFormatting sqref="N63">
    <cfRule type="cellIs" dxfId="3493" priority="3522" operator="lessThan">
      <formula>0</formula>
    </cfRule>
  </conditionalFormatting>
  <conditionalFormatting sqref="O63">
    <cfRule type="expression" dxfId="3492" priority="3521">
      <formula>ISTEXT($O$63)</formula>
    </cfRule>
  </conditionalFormatting>
  <conditionalFormatting sqref="O63">
    <cfRule type="cellIs" dxfId="3491" priority="3520" operator="lessThan">
      <formula>0</formula>
    </cfRule>
  </conditionalFormatting>
  <conditionalFormatting sqref="Q63">
    <cfRule type="expression" dxfId="3490" priority="3519">
      <formula>ISTEXT($Q$63)</formula>
    </cfRule>
  </conditionalFormatting>
  <conditionalFormatting sqref="Q63">
    <cfRule type="cellIs" dxfId="3489" priority="3518" operator="lessThan">
      <formula>0</formula>
    </cfRule>
  </conditionalFormatting>
  <conditionalFormatting sqref="R63">
    <cfRule type="expression" dxfId="3488" priority="3517">
      <formula>ISTEXT($R$63)</formula>
    </cfRule>
  </conditionalFormatting>
  <conditionalFormatting sqref="R63">
    <cfRule type="cellIs" dxfId="3487" priority="3516" operator="lessThan">
      <formula>0</formula>
    </cfRule>
  </conditionalFormatting>
  <conditionalFormatting sqref="S63">
    <cfRule type="expression" dxfId="3486" priority="3515">
      <formula>ISTEXT($S$63)</formula>
    </cfRule>
  </conditionalFormatting>
  <conditionalFormatting sqref="S63">
    <cfRule type="cellIs" dxfId="3485" priority="3514" operator="lessThan">
      <formula>0</formula>
    </cfRule>
  </conditionalFormatting>
  <conditionalFormatting sqref="T63">
    <cfRule type="expression" dxfId="3484" priority="3513">
      <formula>ISTEXT($T$63)</formula>
    </cfRule>
  </conditionalFormatting>
  <conditionalFormatting sqref="T63">
    <cfRule type="cellIs" dxfId="3483" priority="3512" operator="lessThan">
      <formula>0</formula>
    </cfRule>
  </conditionalFormatting>
  <conditionalFormatting sqref="U63">
    <cfRule type="expression" dxfId="3482" priority="3511">
      <formula>ISTEXT($U$63)</formula>
    </cfRule>
  </conditionalFormatting>
  <conditionalFormatting sqref="U63">
    <cfRule type="cellIs" dxfId="3481" priority="3510" operator="lessThan">
      <formula>0</formula>
    </cfRule>
  </conditionalFormatting>
  <conditionalFormatting sqref="W63">
    <cfRule type="expression" dxfId="3480" priority="3509">
      <formula>ISTEXT($W$63)</formula>
    </cfRule>
  </conditionalFormatting>
  <conditionalFormatting sqref="W63">
    <cfRule type="cellIs" dxfId="3479" priority="3508" operator="lessThan">
      <formula>0</formula>
    </cfRule>
  </conditionalFormatting>
  <conditionalFormatting sqref="X63">
    <cfRule type="expression" dxfId="3478" priority="3507">
      <formula>ISTEXT($X$63)</formula>
    </cfRule>
  </conditionalFormatting>
  <conditionalFormatting sqref="X63">
    <cfRule type="cellIs" dxfId="3477" priority="3506" operator="lessThan">
      <formula>0</formula>
    </cfRule>
  </conditionalFormatting>
  <conditionalFormatting sqref="Y63">
    <cfRule type="expression" dxfId="3476" priority="3505">
      <formula>ISTEXT($Y$63)</formula>
    </cfRule>
  </conditionalFormatting>
  <conditionalFormatting sqref="Y63">
    <cfRule type="cellIs" dxfId="3475" priority="3504" operator="lessThan">
      <formula>0</formula>
    </cfRule>
  </conditionalFormatting>
  <conditionalFormatting sqref="G65">
    <cfRule type="expression" dxfId="3474" priority="3503">
      <formula>ISTEXT($G$65)</formula>
    </cfRule>
  </conditionalFormatting>
  <conditionalFormatting sqref="G65">
    <cfRule type="cellIs" dxfId="3473" priority="3502" operator="lessThan">
      <formula>0</formula>
    </cfRule>
  </conditionalFormatting>
  <conditionalFormatting sqref="H65">
    <cfRule type="expression" dxfId="3472" priority="3501">
      <formula>ISTEXT($H$65)</formula>
    </cfRule>
  </conditionalFormatting>
  <conditionalFormatting sqref="H65">
    <cfRule type="cellIs" dxfId="3471" priority="3500" operator="lessThan">
      <formula>0</formula>
    </cfRule>
  </conditionalFormatting>
  <conditionalFormatting sqref="J65">
    <cfRule type="expression" dxfId="3470" priority="3499">
      <formula>ISTEXT($J$65)</formula>
    </cfRule>
  </conditionalFormatting>
  <conditionalFormatting sqref="J65">
    <cfRule type="cellIs" dxfId="3469" priority="3498" operator="lessThan">
      <formula>0</formula>
    </cfRule>
  </conditionalFormatting>
  <conditionalFormatting sqref="K65">
    <cfRule type="expression" dxfId="3468" priority="3497">
      <formula>ISTEXT($K$65)</formula>
    </cfRule>
  </conditionalFormatting>
  <conditionalFormatting sqref="K65">
    <cfRule type="cellIs" dxfId="3467" priority="3496" operator="lessThan">
      <formula>0</formula>
    </cfRule>
  </conditionalFormatting>
  <conditionalFormatting sqref="L65">
    <cfRule type="expression" dxfId="3466" priority="3495">
      <formula>ISTEXT($L$65)</formula>
    </cfRule>
  </conditionalFormatting>
  <conditionalFormatting sqref="L65">
    <cfRule type="cellIs" dxfId="3465" priority="3494" operator="lessThan">
      <formula>0</formula>
    </cfRule>
  </conditionalFormatting>
  <conditionalFormatting sqref="M65">
    <cfRule type="expression" dxfId="3464" priority="3493">
      <formula>ISTEXT($M$65)</formula>
    </cfRule>
  </conditionalFormatting>
  <conditionalFormatting sqref="M65">
    <cfRule type="cellIs" dxfId="3463" priority="3492" operator="lessThan">
      <formula>0</formula>
    </cfRule>
  </conditionalFormatting>
  <conditionalFormatting sqref="N65">
    <cfRule type="expression" dxfId="3462" priority="3491">
      <formula>ISTEXT($N$65)</formula>
    </cfRule>
  </conditionalFormatting>
  <conditionalFormatting sqref="N65">
    <cfRule type="cellIs" dxfId="3461" priority="3490" operator="lessThan">
      <formula>0</formula>
    </cfRule>
  </conditionalFormatting>
  <conditionalFormatting sqref="O65">
    <cfRule type="expression" dxfId="3460" priority="3489">
      <formula>ISTEXT($O$65)</formula>
    </cfRule>
  </conditionalFormatting>
  <conditionalFormatting sqref="O65">
    <cfRule type="cellIs" dxfId="3459" priority="3488" operator="lessThan">
      <formula>0</formula>
    </cfRule>
  </conditionalFormatting>
  <conditionalFormatting sqref="Q65">
    <cfRule type="expression" dxfId="3458" priority="3487">
      <formula>ISTEXT($Q$65)</formula>
    </cfRule>
  </conditionalFormatting>
  <conditionalFormatting sqref="Q65">
    <cfRule type="cellIs" dxfId="3457" priority="3486" operator="lessThan">
      <formula>0</formula>
    </cfRule>
  </conditionalFormatting>
  <conditionalFormatting sqref="R65">
    <cfRule type="expression" dxfId="3456" priority="3485">
      <formula>ISTEXT($R$65)</formula>
    </cfRule>
  </conditionalFormatting>
  <conditionalFormatting sqref="R65">
    <cfRule type="cellIs" dxfId="3455" priority="3484" operator="lessThan">
      <formula>0</formula>
    </cfRule>
  </conditionalFormatting>
  <conditionalFormatting sqref="S65">
    <cfRule type="expression" dxfId="3454" priority="3483">
      <formula>ISTEXT($S$65)</formula>
    </cfRule>
  </conditionalFormatting>
  <conditionalFormatting sqref="S65">
    <cfRule type="cellIs" dxfId="3453" priority="3482" operator="lessThan">
      <formula>0</formula>
    </cfRule>
  </conditionalFormatting>
  <conditionalFormatting sqref="T65">
    <cfRule type="expression" dxfId="3452" priority="3481">
      <formula>ISTEXT($T$65)</formula>
    </cfRule>
  </conditionalFormatting>
  <conditionalFormatting sqref="T65">
    <cfRule type="cellIs" dxfId="3451" priority="3480" operator="lessThan">
      <formula>0</formula>
    </cfRule>
  </conditionalFormatting>
  <conditionalFormatting sqref="U65">
    <cfRule type="expression" dxfId="3450" priority="3479">
      <formula>ISTEXT($U$65)</formula>
    </cfRule>
  </conditionalFormatting>
  <conditionalFormatting sqref="U65">
    <cfRule type="cellIs" dxfId="3449" priority="3478" operator="lessThan">
      <formula>0</formula>
    </cfRule>
  </conditionalFormatting>
  <conditionalFormatting sqref="W65">
    <cfRule type="expression" dxfId="3448" priority="3477">
      <formula>ISTEXT($W$65)</formula>
    </cfRule>
  </conditionalFormatting>
  <conditionalFormatting sqref="W65">
    <cfRule type="cellIs" dxfId="3447" priority="3476" operator="lessThan">
      <formula>0</formula>
    </cfRule>
  </conditionalFormatting>
  <conditionalFormatting sqref="X65">
    <cfRule type="expression" dxfId="3446" priority="3475">
      <formula>ISTEXT($X$65)</formula>
    </cfRule>
  </conditionalFormatting>
  <conditionalFormatting sqref="X65">
    <cfRule type="cellIs" dxfId="3445" priority="3474" operator="lessThan">
      <formula>0</formula>
    </cfRule>
  </conditionalFormatting>
  <conditionalFormatting sqref="Y65">
    <cfRule type="expression" dxfId="3444" priority="3473">
      <formula>ISTEXT($Y$65)</formula>
    </cfRule>
  </conditionalFormatting>
  <conditionalFormatting sqref="Y65">
    <cfRule type="cellIs" dxfId="3443" priority="3472" operator="lessThan">
      <formula>0</formula>
    </cfRule>
  </conditionalFormatting>
  <conditionalFormatting sqref="G67">
    <cfRule type="expression" dxfId="3442" priority="3471">
      <formula>ISTEXT($G$67)</formula>
    </cfRule>
  </conditionalFormatting>
  <conditionalFormatting sqref="G67">
    <cfRule type="cellIs" dxfId="3441" priority="3470" operator="lessThan">
      <formula>0</formula>
    </cfRule>
  </conditionalFormatting>
  <conditionalFormatting sqref="H67">
    <cfRule type="expression" dxfId="3440" priority="3469">
      <formula>ISTEXT($H$67)</formula>
    </cfRule>
  </conditionalFormatting>
  <conditionalFormatting sqref="H67">
    <cfRule type="cellIs" dxfId="3439" priority="3468" operator="lessThan">
      <formula>0</formula>
    </cfRule>
  </conditionalFormatting>
  <conditionalFormatting sqref="J67">
    <cfRule type="expression" dxfId="3438" priority="3467">
      <formula>ISTEXT($J$67)</formula>
    </cfRule>
  </conditionalFormatting>
  <conditionalFormatting sqref="J67">
    <cfRule type="cellIs" dxfId="3437" priority="3466" operator="lessThan">
      <formula>0</formula>
    </cfRule>
  </conditionalFormatting>
  <conditionalFormatting sqref="K67">
    <cfRule type="expression" dxfId="3436" priority="3465">
      <formula>ISTEXT($K$67)</formula>
    </cfRule>
  </conditionalFormatting>
  <conditionalFormatting sqref="K67">
    <cfRule type="cellIs" dxfId="3435" priority="3464" operator="lessThan">
      <formula>0</formula>
    </cfRule>
  </conditionalFormatting>
  <conditionalFormatting sqref="L67">
    <cfRule type="expression" dxfId="3434" priority="3463">
      <formula>ISTEXT($L$67)</formula>
    </cfRule>
  </conditionalFormatting>
  <conditionalFormatting sqref="L67">
    <cfRule type="cellIs" dxfId="3433" priority="3462" operator="lessThan">
      <formula>0</formula>
    </cfRule>
  </conditionalFormatting>
  <conditionalFormatting sqref="M67">
    <cfRule type="expression" dxfId="3432" priority="3461">
      <formula>ISTEXT($M$67)</formula>
    </cfRule>
  </conditionalFormatting>
  <conditionalFormatting sqref="M67">
    <cfRule type="cellIs" dxfId="3431" priority="3460" operator="lessThan">
      <formula>0</formula>
    </cfRule>
  </conditionalFormatting>
  <conditionalFormatting sqref="N67">
    <cfRule type="expression" dxfId="3430" priority="3459">
      <formula>ISTEXT($N$67)</formula>
    </cfRule>
  </conditionalFormatting>
  <conditionalFormatting sqref="N67">
    <cfRule type="cellIs" dxfId="3429" priority="3458" operator="lessThan">
      <formula>0</formula>
    </cfRule>
  </conditionalFormatting>
  <conditionalFormatting sqref="O67">
    <cfRule type="expression" dxfId="3428" priority="3457">
      <formula>ISTEXT($O$67)</formula>
    </cfRule>
  </conditionalFormatting>
  <conditionalFormatting sqref="O67">
    <cfRule type="cellIs" dxfId="3427" priority="3456" operator="lessThan">
      <formula>0</formula>
    </cfRule>
  </conditionalFormatting>
  <conditionalFormatting sqref="Q67">
    <cfRule type="expression" dxfId="3426" priority="3455">
      <formula>ISTEXT($Q$67)</formula>
    </cfRule>
  </conditionalFormatting>
  <conditionalFormatting sqref="Q67">
    <cfRule type="cellIs" dxfId="3425" priority="3454" operator="lessThan">
      <formula>0</formula>
    </cfRule>
  </conditionalFormatting>
  <conditionalFormatting sqref="R67">
    <cfRule type="expression" dxfId="3424" priority="3453">
      <formula>ISTEXT($R$67)</formula>
    </cfRule>
  </conditionalFormatting>
  <conditionalFormatting sqref="R67">
    <cfRule type="cellIs" dxfId="3423" priority="3452" operator="lessThan">
      <formula>0</formula>
    </cfRule>
  </conditionalFormatting>
  <conditionalFormatting sqref="S67">
    <cfRule type="expression" dxfId="3422" priority="3451">
      <formula>ISTEXT($S$67)</formula>
    </cfRule>
  </conditionalFormatting>
  <conditionalFormatting sqref="S67">
    <cfRule type="cellIs" dxfId="3421" priority="3450" operator="lessThan">
      <formula>0</formula>
    </cfRule>
  </conditionalFormatting>
  <conditionalFormatting sqref="T67">
    <cfRule type="expression" dxfId="3420" priority="3449">
      <formula>ISTEXT($T$67)</formula>
    </cfRule>
  </conditionalFormatting>
  <conditionalFormatting sqref="T67">
    <cfRule type="cellIs" dxfId="3419" priority="3448" operator="lessThan">
      <formula>0</formula>
    </cfRule>
  </conditionalFormatting>
  <conditionalFormatting sqref="U67">
    <cfRule type="expression" dxfId="3418" priority="3447">
      <formula>ISTEXT($U$67)</formula>
    </cfRule>
  </conditionalFormatting>
  <conditionalFormatting sqref="U67">
    <cfRule type="cellIs" dxfId="3417" priority="3446" operator="lessThan">
      <formula>0</formula>
    </cfRule>
  </conditionalFormatting>
  <conditionalFormatting sqref="W67">
    <cfRule type="expression" dxfId="3416" priority="3445">
      <formula>ISTEXT($W$67)</formula>
    </cfRule>
  </conditionalFormatting>
  <conditionalFormatting sqref="W67">
    <cfRule type="cellIs" dxfId="3415" priority="3444" operator="lessThan">
      <formula>0</formula>
    </cfRule>
  </conditionalFormatting>
  <conditionalFormatting sqref="X67">
    <cfRule type="expression" dxfId="3414" priority="3443">
      <formula>ISTEXT($X$67)</formula>
    </cfRule>
  </conditionalFormatting>
  <conditionalFormatting sqref="X67">
    <cfRule type="cellIs" dxfId="3413" priority="3442" operator="lessThan">
      <formula>0</formula>
    </cfRule>
  </conditionalFormatting>
  <conditionalFormatting sqref="Y67">
    <cfRule type="expression" dxfId="3412" priority="3441">
      <formula>ISTEXT($Y$67)</formula>
    </cfRule>
  </conditionalFormatting>
  <conditionalFormatting sqref="Y67">
    <cfRule type="cellIs" dxfId="3411" priority="3440" operator="lessThan">
      <formula>0</formula>
    </cfRule>
  </conditionalFormatting>
  <conditionalFormatting sqref="G70">
    <cfRule type="expression" dxfId="3410" priority="3439">
      <formula>ISTEXT($G$70)</formula>
    </cfRule>
  </conditionalFormatting>
  <conditionalFormatting sqref="G70">
    <cfRule type="cellIs" dxfId="3409" priority="3438" operator="lessThan">
      <formula>0</formula>
    </cfRule>
  </conditionalFormatting>
  <conditionalFormatting sqref="H70">
    <cfRule type="expression" dxfId="3408" priority="3437">
      <formula>ISTEXT($H$70)</formula>
    </cfRule>
  </conditionalFormatting>
  <conditionalFormatting sqref="H70">
    <cfRule type="cellIs" dxfId="3407" priority="3436" operator="lessThan">
      <formula>0</formula>
    </cfRule>
  </conditionalFormatting>
  <conditionalFormatting sqref="J70">
    <cfRule type="expression" dxfId="3406" priority="3435">
      <formula>ISTEXT($J$70)</formula>
    </cfRule>
  </conditionalFormatting>
  <conditionalFormatting sqref="J70">
    <cfRule type="cellIs" dxfId="3405" priority="3434" operator="lessThan">
      <formula>0</formula>
    </cfRule>
  </conditionalFormatting>
  <conditionalFormatting sqref="K70">
    <cfRule type="expression" dxfId="3404" priority="3433">
      <formula>ISTEXT($K$70)</formula>
    </cfRule>
  </conditionalFormatting>
  <conditionalFormatting sqref="K70">
    <cfRule type="cellIs" dxfId="3403" priority="3432" operator="lessThan">
      <formula>0</formula>
    </cfRule>
  </conditionalFormatting>
  <conditionalFormatting sqref="L70">
    <cfRule type="expression" dxfId="3402" priority="3431">
      <formula>ISTEXT($L$70)</formula>
    </cfRule>
  </conditionalFormatting>
  <conditionalFormatting sqref="L70">
    <cfRule type="cellIs" dxfId="3401" priority="3430" operator="lessThan">
      <formula>0</formula>
    </cfRule>
  </conditionalFormatting>
  <conditionalFormatting sqref="M70">
    <cfRule type="expression" dxfId="3400" priority="3429">
      <formula>ISTEXT($M$70)</formula>
    </cfRule>
  </conditionalFormatting>
  <conditionalFormatting sqref="M70">
    <cfRule type="cellIs" dxfId="3399" priority="3428" operator="lessThan">
      <formula>0</formula>
    </cfRule>
  </conditionalFormatting>
  <conditionalFormatting sqref="N70">
    <cfRule type="expression" dxfId="3398" priority="3427">
      <formula>ISTEXT($N$70)</formula>
    </cfRule>
  </conditionalFormatting>
  <conditionalFormatting sqref="N70">
    <cfRule type="cellIs" dxfId="3397" priority="3426" operator="lessThan">
      <formula>0</formula>
    </cfRule>
  </conditionalFormatting>
  <conditionalFormatting sqref="O70">
    <cfRule type="expression" dxfId="3396" priority="3425">
      <formula>ISTEXT($O$70)</formula>
    </cfRule>
  </conditionalFormatting>
  <conditionalFormatting sqref="O70">
    <cfRule type="cellIs" dxfId="3395" priority="3424" operator="lessThan">
      <formula>0</formula>
    </cfRule>
  </conditionalFormatting>
  <conditionalFormatting sqref="Q70">
    <cfRule type="expression" dxfId="3394" priority="3423">
      <formula>ISTEXT($Q$70)</formula>
    </cfRule>
  </conditionalFormatting>
  <conditionalFormatting sqref="Q70">
    <cfRule type="cellIs" dxfId="3393" priority="3422" operator="lessThan">
      <formula>0</formula>
    </cfRule>
  </conditionalFormatting>
  <conditionalFormatting sqref="R70">
    <cfRule type="expression" dxfId="3392" priority="3421">
      <formula>ISTEXT($R$70)</formula>
    </cfRule>
  </conditionalFormatting>
  <conditionalFormatting sqref="R70">
    <cfRule type="cellIs" dxfId="3391" priority="3420" operator="lessThan">
      <formula>0</formula>
    </cfRule>
  </conditionalFormatting>
  <conditionalFormatting sqref="S70">
    <cfRule type="expression" dxfId="3390" priority="3419">
      <formula>ISTEXT($S$70)</formula>
    </cfRule>
  </conditionalFormatting>
  <conditionalFormatting sqref="S70">
    <cfRule type="cellIs" dxfId="3389" priority="3418" operator="lessThan">
      <formula>0</formula>
    </cfRule>
  </conditionalFormatting>
  <conditionalFormatting sqref="T70">
    <cfRule type="expression" dxfId="3388" priority="3417">
      <formula>ISTEXT($T$70)</formula>
    </cfRule>
  </conditionalFormatting>
  <conditionalFormatting sqref="T70">
    <cfRule type="cellIs" dxfId="3387" priority="3416" operator="lessThan">
      <formula>0</formula>
    </cfRule>
  </conditionalFormatting>
  <conditionalFormatting sqref="U70">
    <cfRule type="expression" dxfId="3386" priority="3415">
      <formula>ISTEXT($U$70)</formula>
    </cfRule>
  </conditionalFormatting>
  <conditionalFormatting sqref="U70">
    <cfRule type="cellIs" dxfId="3385" priority="3414" operator="lessThan">
      <formula>0</formula>
    </cfRule>
  </conditionalFormatting>
  <conditionalFormatting sqref="W70">
    <cfRule type="expression" dxfId="3384" priority="3413">
      <formula>ISTEXT($W$70)</formula>
    </cfRule>
  </conditionalFormatting>
  <conditionalFormatting sqref="W70">
    <cfRule type="cellIs" dxfId="3383" priority="3412" operator="lessThan">
      <formula>0</formula>
    </cfRule>
  </conditionalFormatting>
  <conditionalFormatting sqref="X70">
    <cfRule type="expression" dxfId="3382" priority="3411">
      <formula>ISTEXT($X$70)</formula>
    </cfRule>
  </conditionalFormatting>
  <conditionalFormatting sqref="X70">
    <cfRule type="cellIs" dxfId="3381" priority="3410" operator="lessThan">
      <formula>0</formula>
    </cfRule>
  </conditionalFormatting>
  <conditionalFormatting sqref="Y70">
    <cfRule type="expression" dxfId="3380" priority="3409">
      <formula>ISTEXT($Y$70)</formula>
    </cfRule>
  </conditionalFormatting>
  <conditionalFormatting sqref="Y70">
    <cfRule type="cellIs" dxfId="3379" priority="3408" operator="lessThan">
      <formula>0</formula>
    </cfRule>
  </conditionalFormatting>
  <conditionalFormatting sqref="G72">
    <cfRule type="expression" dxfId="3378" priority="3407">
      <formula>ISTEXT($G$72)</formula>
    </cfRule>
  </conditionalFormatting>
  <conditionalFormatting sqref="G72">
    <cfRule type="cellIs" dxfId="3377" priority="3406" operator="lessThan">
      <formula>0</formula>
    </cfRule>
  </conditionalFormatting>
  <conditionalFormatting sqref="H72">
    <cfRule type="expression" dxfId="3376" priority="3405">
      <formula>ISTEXT($H$72)</formula>
    </cfRule>
  </conditionalFormatting>
  <conditionalFormatting sqref="H72">
    <cfRule type="cellIs" dxfId="3375" priority="3404" operator="lessThan">
      <formula>0</formula>
    </cfRule>
  </conditionalFormatting>
  <conditionalFormatting sqref="J72">
    <cfRule type="expression" dxfId="3374" priority="3403">
      <formula>ISTEXT($J$72)</formula>
    </cfRule>
  </conditionalFormatting>
  <conditionalFormatting sqref="J72">
    <cfRule type="cellIs" dxfId="3373" priority="3402" operator="lessThan">
      <formula>0</formula>
    </cfRule>
  </conditionalFormatting>
  <conditionalFormatting sqref="K72">
    <cfRule type="expression" dxfId="3372" priority="3401">
      <formula>ISTEXT($K$72)</formula>
    </cfRule>
  </conditionalFormatting>
  <conditionalFormatting sqref="K72">
    <cfRule type="cellIs" dxfId="3371" priority="3400" operator="lessThan">
      <formula>0</formula>
    </cfRule>
  </conditionalFormatting>
  <conditionalFormatting sqref="L72">
    <cfRule type="expression" dxfId="3370" priority="3399">
      <formula>ISTEXT($L$72)</formula>
    </cfRule>
  </conditionalFormatting>
  <conditionalFormatting sqref="L72">
    <cfRule type="cellIs" dxfId="3369" priority="3398" operator="lessThan">
      <formula>0</formula>
    </cfRule>
  </conditionalFormatting>
  <conditionalFormatting sqref="M72">
    <cfRule type="expression" dxfId="3368" priority="3397">
      <formula>ISTEXT($M$72)</formula>
    </cfRule>
  </conditionalFormatting>
  <conditionalFormatting sqref="M72">
    <cfRule type="cellIs" dxfId="3367" priority="3396" operator="lessThan">
      <formula>0</formula>
    </cfRule>
  </conditionalFormatting>
  <conditionalFormatting sqref="N72">
    <cfRule type="expression" dxfId="3366" priority="3395">
      <formula>ISTEXT($N$72)</formula>
    </cfRule>
  </conditionalFormatting>
  <conditionalFormatting sqref="N72">
    <cfRule type="cellIs" dxfId="3365" priority="3394" operator="lessThan">
      <formula>0</formula>
    </cfRule>
  </conditionalFormatting>
  <conditionalFormatting sqref="O72">
    <cfRule type="expression" dxfId="3364" priority="3393">
      <formula>ISTEXT($O$72)</formula>
    </cfRule>
  </conditionalFormatting>
  <conditionalFormatting sqref="O72">
    <cfRule type="cellIs" dxfId="3363" priority="3392" operator="lessThan">
      <formula>0</formula>
    </cfRule>
  </conditionalFormatting>
  <conditionalFormatting sqref="Q72">
    <cfRule type="expression" dxfId="3362" priority="3391">
      <formula>ISTEXT($Q$72)</formula>
    </cfRule>
  </conditionalFormatting>
  <conditionalFormatting sqref="Q72">
    <cfRule type="cellIs" dxfId="3361" priority="3390" operator="lessThan">
      <formula>0</formula>
    </cfRule>
  </conditionalFormatting>
  <conditionalFormatting sqref="R72">
    <cfRule type="expression" dxfId="3360" priority="3389">
      <formula>ISTEXT($R$72)</formula>
    </cfRule>
  </conditionalFormatting>
  <conditionalFormatting sqref="R72">
    <cfRule type="cellIs" dxfId="3359" priority="3388" operator="lessThan">
      <formula>0</formula>
    </cfRule>
  </conditionalFormatting>
  <conditionalFormatting sqref="S72">
    <cfRule type="expression" dxfId="3358" priority="3387">
      <formula>ISTEXT($S$72)</formula>
    </cfRule>
  </conditionalFormatting>
  <conditionalFormatting sqref="S72">
    <cfRule type="cellIs" dxfId="3357" priority="3386" operator="lessThan">
      <formula>0</formula>
    </cfRule>
  </conditionalFormatting>
  <conditionalFormatting sqref="T72">
    <cfRule type="expression" dxfId="3356" priority="3385">
      <formula>ISTEXT($T$72)</formula>
    </cfRule>
  </conditionalFormatting>
  <conditionalFormatting sqref="T72">
    <cfRule type="cellIs" dxfId="3355" priority="3384" operator="lessThan">
      <formula>0</formula>
    </cfRule>
  </conditionalFormatting>
  <conditionalFormatting sqref="U72">
    <cfRule type="expression" dxfId="3354" priority="3383">
      <formula>ISTEXT($U$72)</formula>
    </cfRule>
  </conditionalFormatting>
  <conditionalFormatting sqref="U72">
    <cfRule type="cellIs" dxfId="3353" priority="3382" operator="lessThan">
      <formula>0</formula>
    </cfRule>
  </conditionalFormatting>
  <conditionalFormatting sqref="W72">
    <cfRule type="expression" dxfId="3352" priority="3381">
      <formula>ISTEXT($W$72)</formula>
    </cfRule>
  </conditionalFormatting>
  <conditionalFormatting sqref="W72">
    <cfRule type="cellIs" dxfId="3351" priority="3380" operator="lessThan">
      <formula>0</formula>
    </cfRule>
  </conditionalFormatting>
  <conditionalFormatting sqref="X72">
    <cfRule type="expression" dxfId="3350" priority="3379">
      <formula>ISTEXT($X$72)</formula>
    </cfRule>
  </conditionalFormatting>
  <conditionalFormatting sqref="X72">
    <cfRule type="cellIs" dxfId="3349" priority="3378" operator="lessThan">
      <formula>0</formula>
    </cfRule>
  </conditionalFormatting>
  <conditionalFormatting sqref="Y72">
    <cfRule type="expression" dxfId="3348" priority="3377">
      <formula>ISTEXT($Y$72)</formula>
    </cfRule>
  </conditionalFormatting>
  <conditionalFormatting sqref="Y72">
    <cfRule type="cellIs" dxfId="3347" priority="3376" operator="lessThan">
      <formula>0</formula>
    </cfRule>
  </conditionalFormatting>
  <conditionalFormatting sqref="G75">
    <cfRule type="expression" dxfId="3346" priority="3375">
      <formula>ISTEXT($G$75)</formula>
    </cfRule>
  </conditionalFormatting>
  <conditionalFormatting sqref="G75">
    <cfRule type="cellIs" dxfId="3345" priority="3374" operator="lessThan">
      <formula>0</formula>
    </cfRule>
  </conditionalFormatting>
  <conditionalFormatting sqref="H75">
    <cfRule type="expression" dxfId="3344" priority="3373">
      <formula>ISTEXT($H$75)</formula>
    </cfRule>
  </conditionalFormatting>
  <conditionalFormatting sqref="H75">
    <cfRule type="cellIs" dxfId="3343" priority="3372" operator="lessThan">
      <formula>0</formula>
    </cfRule>
  </conditionalFormatting>
  <conditionalFormatting sqref="J75">
    <cfRule type="expression" dxfId="3342" priority="3371">
      <formula>ISTEXT($J$75)</formula>
    </cfRule>
  </conditionalFormatting>
  <conditionalFormatting sqref="J75">
    <cfRule type="cellIs" dxfId="3341" priority="3370" operator="lessThan">
      <formula>0</formula>
    </cfRule>
  </conditionalFormatting>
  <conditionalFormatting sqref="K75">
    <cfRule type="expression" dxfId="3340" priority="3369">
      <formula>ISTEXT($K$75)</formula>
    </cfRule>
  </conditionalFormatting>
  <conditionalFormatting sqref="K75">
    <cfRule type="cellIs" dxfId="3339" priority="3368" operator="lessThan">
      <formula>0</formula>
    </cfRule>
  </conditionalFormatting>
  <conditionalFormatting sqref="L75">
    <cfRule type="expression" dxfId="3338" priority="3367">
      <formula>ISTEXT($L$75)</formula>
    </cfRule>
  </conditionalFormatting>
  <conditionalFormatting sqref="L75">
    <cfRule type="cellIs" dxfId="3337" priority="3366" operator="lessThan">
      <formula>0</formula>
    </cfRule>
  </conditionalFormatting>
  <conditionalFormatting sqref="M75">
    <cfRule type="expression" dxfId="3336" priority="3365">
      <formula>ISTEXT($M$75)</formula>
    </cfRule>
  </conditionalFormatting>
  <conditionalFormatting sqref="M75">
    <cfRule type="cellIs" dxfId="3335" priority="3364" operator="lessThan">
      <formula>0</formula>
    </cfRule>
  </conditionalFormatting>
  <conditionalFormatting sqref="N75">
    <cfRule type="expression" dxfId="3334" priority="3363">
      <formula>ISTEXT($N$75)</formula>
    </cfRule>
  </conditionalFormatting>
  <conditionalFormatting sqref="N75">
    <cfRule type="cellIs" dxfId="3333" priority="3362" operator="lessThan">
      <formula>0</formula>
    </cfRule>
  </conditionalFormatting>
  <conditionalFormatting sqref="O75">
    <cfRule type="expression" dxfId="3332" priority="3361">
      <formula>ISTEXT($O$75)</formula>
    </cfRule>
  </conditionalFormatting>
  <conditionalFormatting sqref="O75">
    <cfRule type="cellIs" dxfId="3331" priority="3360" operator="lessThan">
      <formula>0</formula>
    </cfRule>
  </conditionalFormatting>
  <conditionalFormatting sqref="Q75">
    <cfRule type="expression" dxfId="3330" priority="3359">
      <formula>ISTEXT($Q$75)</formula>
    </cfRule>
  </conditionalFormatting>
  <conditionalFormatting sqref="Q75">
    <cfRule type="cellIs" dxfId="3329" priority="3358" operator="lessThan">
      <formula>0</formula>
    </cfRule>
  </conditionalFormatting>
  <conditionalFormatting sqref="R75">
    <cfRule type="expression" dxfId="3328" priority="3357">
      <formula>ISTEXT($R$75)</formula>
    </cfRule>
  </conditionalFormatting>
  <conditionalFormatting sqref="R75">
    <cfRule type="cellIs" dxfId="3327" priority="3356" operator="lessThan">
      <formula>0</formula>
    </cfRule>
  </conditionalFormatting>
  <conditionalFormatting sqref="S75">
    <cfRule type="expression" dxfId="3326" priority="3355">
      <formula>ISTEXT($S$75)</formula>
    </cfRule>
  </conditionalFormatting>
  <conditionalFormatting sqref="S75">
    <cfRule type="cellIs" dxfId="3325" priority="3354" operator="lessThan">
      <formula>0</formula>
    </cfRule>
  </conditionalFormatting>
  <conditionalFormatting sqref="T75">
    <cfRule type="expression" dxfId="3324" priority="3353">
      <formula>ISTEXT($T$75)</formula>
    </cfRule>
  </conditionalFormatting>
  <conditionalFormatting sqref="T75">
    <cfRule type="cellIs" dxfId="3323" priority="3352" operator="lessThan">
      <formula>0</formula>
    </cfRule>
  </conditionalFormatting>
  <conditionalFormatting sqref="U75">
    <cfRule type="expression" dxfId="3322" priority="3351">
      <formula>ISTEXT($U$75)</formula>
    </cfRule>
  </conditionalFormatting>
  <conditionalFormatting sqref="U75">
    <cfRule type="cellIs" dxfId="3321" priority="3350" operator="lessThan">
      <formula>0</formula>
    </cfRule>
  </conditionalFormatting>
  <conditionalFormatting sqref="W75">
    <cfRule type="expression" dxfId="3320" priority="3349">
      <formula>ISTEXT($W$75)</formula>
    </cfRule>
  </conditionalFormatting>
  <conditionalFormatting sqref="W75">
    <cfRule type="cellIs" dxfId="3319" priority="3348" operator="lessThan">
      <formula>0</formula>
    </cfRule>
  </conditionalFormatting>
  <conditionalFormatting sqref="X75">
    <cfRule type="expression" dxfId="3318" priority="3347">
      <formula>ISTEXT($X$75)</formula>
    </cfRule>
  </conditionalFormatting>
  <conditionalFormatting sqref="X75">
    <cfRule type="cellIs" dxfId="3317" priority="3346" operator="lessThan">
      <formula>0</formula>
    </cfRule>
  </conditionalFormatting>
  <conditionalFormatting sqref="Y75">
    <cfRule type="expression" dxfId="3316" priority="3345">
      <formula>ISTEXT($Y$75)</formula>
    </cfRule>
  </conditionalFormatting>
  <conditionalFormatting sqref="Y75">
    <cfRule type="cellIs" dxfId="3315" priority="3344" operator="lessThan">
      <formula>0</formula>
    </cfRule>
  </conditionalFormatting>
  <conditionalFormatting sqref="G77">
    <cfRule type="expression" dxfId="3314" priority="3343">
      <formula>ISTEXT($G$77)</formula>
    </cfRule>
  </conditionalFormatting>
  <conditionalFormatting sqref="G77">
    <cfRule type="cellIs" dxfId="3313" priority="3342" operator="lessThan">
      <formula>0</formula>
    </cfRule>
  </conditionalFormatting>
  <conditionalFormatting sqref="H77">
    <cfRule type="expression" dxfId="3312" priority="3341">
      <formula>ISTEXT($H$77)</formula>
    </cfRule>
  </conditionalFormatting>
  <conditionalFormatting sqref="H77">
    <cfRule type="cellIs" dxfId="3311" priority="3340" operator="lessThan">
      <formula>0</formula>
    </cfRule>
  </conditionalFormatting>
  <conditionalFormatting sqref="J77">
    <cfRule type="expression" dxfId="3310" priority="3339">
      <formula>ISTEXT($J$77)</formula>
    </cfRule>
  </conditionalFormatting>
  <conditionalFormatting sqref="J77">
    <cfRule type="cellIs" dxfId="3309" priority="3338" operator="lessThan">
      <formula>0</formula>
    </cfRule>
  </conditionalFormatting>
  <conditionalFormatting sqref="K77">
    <cfRule type="expression" dxfId="3308" priority="3337">
      <formula>ISTEXT($K$77)</formula>
    </cfRule>
  </conditionalFormatting>
  <conditionalFormatting sqref="K77">
    <cfRule type="cellIs" dxfId="3307" priority="3336" operator="lessThan">
      <formula>0</formula>
    </cfRule>
  </conditionalFormatting>
  <conditionalFormatting sqref="L77">
    <cfRule type="expression" dxfId="3306" priority="3335">
      <formula>ISTEXT($L$77)</formula>
    </cfRule>
  </conditionalFormatting>
  <conditionalFormatting sqref="L77">
    <cfRule type="cellIs" dxfId="3305" priority="3334" operator="lessThan">
      <formula>0</formula>
    </cfRule>
  </conditionalFormatting>
  <conditionalFormatting sqref="M77">
    <cfRule type="expression" dxfId="3304" priority="3333">
      <formula>ISTEXT($M$77)</formula>
    </cfRule>
  </conditionalFormatting>
  <conditionalFormatting sqref="M77">
    <cfRule type="cellIs" dxfId="3303" priority="3332" operator="lessThan">
      <formula>0</formula>
    </cfRule>
  </conditionalFormatting>
  <conditionalFormatting sqref="N77">
    <cfRule type="expression" dxfId="3302" priority="3331">
      <formula>ISTEXT($N$77)</formula>
    </cfRule>
  </conditionalFormatting>
  <conditionalFormatting sqref="N77">
    <cfRule type="cellIs" dxfId="3301" priority="3330" operator="lessThan">
      <formula>0</formula>
    </cfRule>
  </conditionalFormatting>
  <conditionalFormatting sqref="O77">
    <cfRule type="expression" dxfId="3300" priority="3329">
      <formula>ISTEXT($O$77)</formula>
    </cfRule>
  </conditionalFormatting>
  <conditionalFormatting sqref="O77">
    <cfRule type="cellIs" dxfId="3299" priority="3328" operator="lessThan">
      <formula>0</formula>
    </cfRule>
  </conditionalFormatting>
  <conditionalFormatting sqref="Q77">
    <cfRule type="expression" dxfId="3298" priority="3327">
      <formula>ISTEXT($Q$77)</formula>
    </cfRule>
  </conditionalFormatting>
  <conditionalFormatting sqref="Q77">
    <cfRule type="cellIs" dxfId="3297" priority="3326" operator="lessThan">
      <formula>0</formula>
    </cfRule>
  </conditionalFormatting>
  <conditionalFormatting sqref="R77">
    <cfRule type="expression" dxfId="3296" priority="3325">
      <formula>ISTEXT($R$77)</formula>
    </cfRule>
  </conditionalFormatting>
  <conditionalFormatting sqref="R77">
    <cfRule type="cellIs" dxfId="3295" priority="3324" operator="lessThan">
      <formula>0</formula>
    </cfRule>
  </conditionalFormatting>
  <conditionalFormatting sqref="S77">
    <cfRule type="expression" dxfId="3294" priority="3323">
      <formula>ISTEXT($S$77)</formula>
    </cfRule>
  </conditionalFormatting>
  <conditionalFormatting sqref="S77">
    <cfRule type="cellIs" dxfId="3293" priority="3322" operator="lessThan">
      <formula>0</formula>
    </cfRule>
  </conditionalFormatting>
  <conditionalFormatting sqref="T77">
    <cfRule type="expression" dxfId="3292" priority="3321">
      <formula>ISTEXT($T$77)</formula>
    </cfRule>
  </conditionalFormatting>
  <conditionalFormatting sqref="T77">
    <cfRule type="cellIs" dxfId="3291" priority="3320" operator="lessThan">
      <formula>0</formula>
    </cfRule>
  </conditionalFormatting>
  <conditionalFormatting sqref="U77">
    <cfRule type="expression" dxfId="3290" priority="3319">
      <formula>ISTEXT($U$77)</formula>
    </cfRule>
  </conditionalFormatting>
  <conditionalFormatting sqref="U77">
    <cfRule type="cellIs" dxfId="3289" priority="3318" operator="lessThan">
      <formula>0</formula>
    </cfRule>
  </conditionalFormatting>
  <conditionalFormatting sqref="W77">
    <cfRule type="expression" dxfId="3288" priority="3317">
      <formula>ISTEXT($W$77)</formula>
    </cfRule>
  </conditionalFormatting>
  <conditionalFormatting sqref="W77">
    <cfRule type="cellIs" dxfId="3287" priority="3316" operator="lessThan">
      <formula>0</formula>
    </cfRule>
  </conditionalFormatting>
  <conditionalFormatting sqref="X77">
    <cfRule type="expression" dxfId="3286" priority="3315">
      <formula>ISTEXT($X$77)</formula>
    </cfRule>
  </conditionalFormatting>
  <conditionalFormatting sqref="X77">
    <cfRule type="cellIs" dxfId="3285" priority="3314" operator="lessThan">
      <formula>0</formula>
    </cfRule>
  </conditionalFormatting>
  <conditionalFormatting sqref="Y77">
    <cfRule type="expression" dxfId="3284" priority="3313">
      <formula>ISTEXT($Y$77)</formula>
    </cfRule>
  </conditionalFormatting>
  <conditionalFormatting sqref="Y77">
    <cfRule type="cellIs" dxfId="3283" priority="3312" operator="lessThan">
      <formula>0</formula>
    </cfRule>
  </conditionalFormatting>
  <conditionalFormatting sqref="G79">
    <cfRule type="expression" dxfId="3282" priority="3311">
      <formula>ISTEXT($G$79)</formula>
    </cfRule>
  </conditionalFormatting>
  <conditionalFormatting sqref="G79">
    <cfRule type="cellIs" dxfId="3281" priority="3310" operator="lessThan">
      <formula>0</formula>
    </cfRule>
  </conditionalFormatting>
  <conditionalFormatting sqref="H79">
    <cfRule type="expression" dxfId="3280" priority="3309">
      <formula>ISTEXT($H$79)</formula>
    </cfRule>
  </conditionalFormatting>
  <conditionalFormatting sqref="H79">
    <cfRule type="cellIs" dxfId="3279" priority="3308" operator="lessThan">
      <formula>0</formula>
    </cfRule>
  </conditionalFormatting>
  <conditionalFormatting sqref="J79">
    <cfRule type="expression" dxfId="3278" priority="3307">
      <formula>ISTEXT($J$79)</formula>
    </cfRule>
  </conditionalFormatting>
  <conditionalFormatting sqref="J79">
    <cfRule type="cellIs" dxfId="3277" priority="3306" operator="lessThan">
      <formula>0</formula>
    </cfRule>
  </conditionalFormatting>
  <conditionalFormatting sqref="K79">
    <cfRule type="expression" dxfId="3276" priority="3305">
      <formula>ISTEXT($K$79)</formula>
    </cfRule>
  </conditionalFormatting>
  <conditionalFormatting sqref="K79">
    <cfRule type="cellIs" dxfId="3275" priority="3304" operator="lessThan">
      <formula>0</formula>
    </cfRule>
  </conditionalFormatting>
  <conditionalFormatting sqref="L79">
    <cfRule type="expression" dxfId="3274" priority="3303">
      <formula>ISTEXT($L$79)</formula>
    </cfRule>
  </conditionalFormatting>
  <conditionalFormatting sqref="L79">
    <cfRule type="cellIs" dxfId="3273" priority="3302" operator="lessThan">
      <formula>0</formula>
    </cfRule>
  </conditionalFormatting>
  <conditionalFormatting sqref="M79">
    <cfRule type="expression" dxfId="3272" priority="3301">
      <formula>ISTEXT($M$79)</formula>
    </cfRule>
  </conditionalFormatting>
  <conditionalFormatting sqref="M79">
    <cfRule type="cellIs" dxfId="3271" priority="3300" operator="lessThan">
      <formula>0</formula>
    </cfRule>
  </conditionalFormatting>
  <conditionalFormatting sqref="N79">
    <cfRule type="expression" dxfId="3270" priority="3299">
      <formula>ISTEXT($N$79)</formula>
    </cfRule>
  </conditionalFormatting>
  <conditionalFormatting sqref="N79">
    <cfRule type="cellIs" dxfId="3269" priority="3298" operator="lessThan">
      <formula>0</formula>
    </cfRule>
  </conditionalFormatting>
  <conditionalFormatting sqref="O79">
    <cfRule type="expression" dxfId="3268" priority="3297">
      <formula>ISTEXT($O$79)</formula>
    </cfRule>
  </conditionalFormatting>
  <conditionalFormatting sqref="O79">
    <cfRule type="cellIs" dxfId="3267" priority="3296" operator="lessThan">
      <formula>0</formula>
    </cfRule>
  </conditionalFormatting>
  <conditionalFormatting sqref="Q79">
    <cfRule type="expression" dxfId="3266" priority="3295">
      <formula>ISTEXT($Q$79)</formula>
    </cfRule>
  </conditionalFormatting>
  <conditionalFormatting sqref="Q79">
    <cfRule type="cellIs" dxfId="3265" priority="3294" operator="lessThan">
      <formula>0</formula>
    </cfRule>
  </conditionalFormatting>
  <conditionalFormatting sqref="R79">
    <cfRule type="expression" dxfId="3264" priority="3293">
      <formula>ISTEXT($R$79)</formula>
    </cfRule>
  </conditionalFormatting>
  <conditionalFormatting sqref="R79">
    <cfRule type="cellIs" dxfId="3263" priority="3292" operator="lessThan">
      <formula>0</formula>
    </cfRule>
  </conditionalFormatting>
  <conditionalFormatting sqref="S79">
    <cfRule type="expression" dxfId="3262" priority="3291">
      <formula>ISTEXT($S$79)</formula>
    </cfRule>
  </conditionalFormatting>
  <conditionalFormatting sqref="S79">
    <cfRule type="cellIs" dxfId="3261" priority="3290" operator="lessThan">
      <formula>0</formula>
    </cfRule>
  </conditionalFormatting>
  <conditionalFormatting sqref="T79">
    <cfRule type="expression" dxfId="3260" priority="3289">
      <formula>ISTEXT($T$79)</formula>
    </cfRule>
  </conditionalFormatting>
  <conditionalFormatting sqref="T79">
    <cfRule type="cellIs" dxfId="3259" priority="3288" operator="lessThan">
      <formula>0</formula>
    </cfRule>
  </conditionalFormatting>
  <conditionalFormatting sqref="U79">
    <cfRule type="expression" dxfId="3258" priority="3287">
      <formula>ISTEXT($U$79)</formula>
    </cfRule>
  </conditionalFormatting>
  <conditionalFormatting sqref="U79">
    <cfRule type="cellIs" dxfId="3257" priority="3286" operator="lessThan">
      <formula>0</formula>
    </cfRule>
  </conditionalFormatting>
  <conditionalFormatting sqref="W79">
    <cfRule type="expression" dxfId="3256" priority="3285">
      <formula>ISTEXT($W$79)</formula>
    </cfRule>
  </conditionalFormatting>
  <conditionalFormatting sqref="W79">
    <cfRule type="cellIs" dxfId="3255" priority="3284" operator="lessThan">
      <formula>0</formula>
    </cfRule>
  </conditionalFormatting>
  <conditionalFormatting sqref="X79">
    <cfRule type="expression" dxfId="3254" priority="3283">
      <formula>ISTEXT($X$79)</formula>
    </cfRule>
  </conditionalFormatting>
  <conditionalFormatting sqref="X79">
    <cfRule type="cellIs" dxfId="3253" priority="3282" operator="lessThan">
      <formula>0</formula>
    </cfRule>
  </conditionalFormatting>
  <conditionalFormatting sqref="Y79">
    <cfRule type="expression" dxfId="3252" priority="3281">
      <formula>ISTEXT($Y$79)</formula>
    </cfRule>
  </conditionalFormatting>
  <conditionalFormatting sqref="Y79">
    <cfRule type="cellIs" dxfId="3251" priority="3280" operator="lessThan">
      <formula>0</formula>
    </cfRule>
  </conditionalFormatting>
  <conditionalFormatting sqref="G10">
    <cfRule type="cellIs" dxfId="3250" priority="3279" operator="greaterThan">
      <formula>5000000</formula>
    </cfRule>
  </conditionalFormatting>
  <conditionalFormatting sqref="G10">
    <cfRule type="expression" dxfId="3249" priority="3278">
      <formula>ISTEXT($G$10)</formula>
    </cfRule>
  </conditionalFormatting>
  <conditionalFormatting sqref="G10">
    <cfRule type="cellIs" dxfId="3248" priority="3277" operator="lessThan">
      <formula>0</formula>
    </cfRule>
  </conditionalFormatting>
  <conditionalFormatting sqref="H10">
    <cfRule type="cellIs" dxfId="3247" priority="3276" operator="greaterThan">
      <formula>5000000</formula>
    </cfRule>
  </conditionalFormatting>
  <conditionalFormatting sqref="H10">
    <cfRule type="expression" dxfId="3246" priority="3275">
      <formula>ISTEXT($H$10)</formula>
    </cfRule>
  </conditionalFormatting>
  <conditionalFormatting sqref="H10">
    <cfRule type="cellIs" dxfId="3245" priority="3274" operator="lessThan">
      <formula>0</formula>
    </cfRule>
  </conditionalFormatting>
  <conditionalFormatting sqref="J10">
    <cfRule type="cellIs" dxfId="3244" priority="3273" operator="greaterThan">
      <formula>5000000</formula>
    </cfRule>
  </conditionalFormatting>
  <conditionalFormatting sqref="J10">
    <cfRule type="expression" dxfId="3243" priority="3272">
      <formula>ISTEXT($J$10)</formula>
    </cfRule>
  </conditionalFormatting>
  <conditionalFormatting sqref="J10">
    <cfRule type="cellIs" dxfId="3242" priority="3271" operator="lessThan">
      <formula>0</formula>
    </cfRule>
  </conditionalFormatting>
  <conditionalFormatting sqref="K10">
    <cfRule type="cellIs" dxfId="3241" priority="3270" operator="greaterThan">
      <formula>5000000</formula>
    </cfRule>
  </conditionalFormatting>
  <conditionalFormatting sqref="K10">
    <cfRule type="expression" dxfId="3240" priority="3269">
      <formula>ISTEXT($K$10)</formula>
    </cfRule>
  </conditionalFormatting>
  <conditionalFormatting sqref="K10">
    <cfRule type="cellIs" dxfId="3239" priority="3268" operator="lessThan">
      <formula>0</formula>
    </cfRule>
  </conditionalFormatting>
  <conditionalFormatting sqref="L10">
    <cfRule type="cellIs" dxfId="3238" priority="3267" operator="greaterThan">
      <formula>5000000</formula>
    </cfRule>
  </conditionalFormatting>
  <conditionalFormatting sqref="L10">
    <cfRule type="expression" dxfId="3237" priority="3266">
      <formula>ISTEXT($L$10)</formula>
    </cfRule>
  </conditionalFormatting>
  <conditionalFormatting sqref="L10">
    <cfRule type="cellIs" dxfId="3236" priority="3265" operator="lessThan">
      <formula>0</formula>
    </cfRule>
  </conditionalFormatting>
  <conditionalFormatting sqref="M10">
    <cfRule type="cellIs" dxfId="3235" priority="3264" operator="greaterThan">
      <formula>5000000</formula>
    </cfRule>
  </conditionalFormatting>
  <conditionalFormatting sqref="M10">
    <cfRule type="expression" dxfId="3234" priority="3263">
      <formula>ISTEXT($M$10)</formula>
    </cfRule>
  </conditionalFormatting>
  <conditionalFormatting sqref="M10">
    <cfRule type="cellIs" dxfId="3233" priority="3262" operator="lessThan">
      <formula>0</formula>
    </cfRule>
  </conditionalFormatting>
  <conditionalFormatting sqref="F12">
    <cfRule type="cellIs" dxfId="3232" priority="3261" operator="greaterThan">
      <formula>5000000</formula>
    </cfRule>
  </conditionalFormatting>
  <conditionalFormatting sqref="F12">
    <cfRule type="expression" dxfId="3231" priority="3260">
      <formula>ISTEXT($F$12)</formula>
    </cfRule>
  </conditionalFormatting>
  <conditionalFormatting sqref="F12">
    <cfRule type="cellIs" dxfId="3230" priority="3259" operator="lessThan">
      <formula>0</formula>
    </cfRule>
  </conditionalFormatting>
  <conditionalFormatting sqref="G12">
    <cfRule type="cellIs" dxfId="3229" priority="3258" operator="greaterThan">
      <formula>5000000</formula>
    </cfRule>
  </conditionalFormatting>
  <conditionalFormatting sqref="G12">
    <cfRule type="expression" dxfId="3228" priority="3257">
      <formula>ISTEXT($G$12)</formula>
    </cfRule>
  </conditionalFormatting>
  <conditionalFormatting sqref="G12">
    <cfRule type="cellIs" dxfId="3227" priority="3256" operator="lessThan">
      <formula>0</formula>
    </cfRule>
  </conditionalFormatting>
  <conditionalFormatting sqref="H12">
    <cfRule type="cellIs" dxfId="3226" priority="3255" operator="greaterThan">
      <formula>5000000</formula>
    </cfRule>
  </conditionalFormatting>
  <conditionalFormatting sqref="H12">
    <cfRule type="expression" dxfId="3225" priority="3254">
      <formula>ISTEXT($H$12)</formula>
    </cfRule>
  </conditionalFormatting>
  <conditionalFormatting sqref="H12">
    <cfRule type="cellIs" dxfId="3224" priority="3253" operator="lessThan">
      <formula>0</formula>
    </cfRule>
  </conditionalFormatting>
  <conditionalFormatting sqref="J12">
    <cfRule type="cellIs" dxfId="3223" priority="3252" operator="greaterThan">
      <formula>5000000</formula>
    </cfRule>
  </conditionalFormatting>
  <conditionalFormatting sqref="J12">
    <cfRule type="expression" dxfId="3222" priority="3251">
      <formula>ISTEXT($J$12)</formula>
    </cfRule>
  </conditionalFormatting>
  <conditionalFormatting sqref="J12">
    <cfRule type="cellIs" dxfId="3221" priority="3250" operator="lessThan">
      <formula>0</formula>
    </cfRule>
  </conditionalFormatting>
  <conditionalFormatting sqref="K12">
    <cfRule type="cellIs" dxfId="3220" priority="3249" operator="greaterThan">
      <formula>5000000</formula>
    </cfRule>
  </conditionalFormatting>
  <conditionalFormatting sqref="K12">
    <cfRule type="expression" dxfId="3219" priority="3248">
      <formula>ISTEXT($K$12)</formula>
    </cfRule>
  </conditionalFormatting>
  <conditionalFormatting sqref="K12">
    <cfRule type="cellIs" dxfId="3218" priority="3247" operator="lessThan">
      <formula>0</formula>
    </cfRule>
  </conditionalFormatting>
  <conditionalFormatting sqref="L12">
    <cfRule type="cellIs" dxfId="3217" priority="3246" operator="greaterThan">
      <formula>5000000</formula>
    </cfRule>
  </conditionalFormatting>
  <conditionalFormatting sqref="L12">
    <cfRule type="expression" dxfId="3216" priority="3245">
      <formula>ISTEXT($L$12)</formula>
    </cfRule>
  </conditionalFormatting>
  <conditionalFormatting sqref="L12">
    <cfRule type="cellIs" dxfId="3215" priority="3244" operator="lessThan">
      <formula>0</formula>
    </cfRule>
  </conditionalFormatting>
  <conditionalFormatting sqref="M12">
    <cfRule type="cellIs" dxfId="3214" priority="3243" operator="greaterThan">
      <formula>5000000</formula>
    </cfRule>
  </conditionalFormatting>
  <conditionalFormatting sqref="M12">
    <cfRule type="expression" dxfId="3213" priority="3242">
      <formula>ISTEXT($M$12)</formula>
    </cfRule>
  </conditionalFormatting>
  <conditionalFormatting sqref="M12">
    <cfRule type="cellIs" dxfId="3212" priority="3241" operator="lessThan">
      <formula>0</formula>
    </cfRule>
  </conditionalFormatting>
  <conditionalFormatting sqref="N12">
    <cfRule type="cellIs" dxfId="3211" priority="3240" operator="greaterThan">
      <formula>5000000</formula>
    </cfRule>
  </conditionalFormatting>
  <conditionalFormatting sqref="N12">
    <cfRule type="expression" dxfId="3210" priority="3239">
      <formula>ISTEXT($N$12)</formula>
    </cfRule>
  </conditionalFormatting>
  <conditionalFormatting sqref="N12">
    <cfRule type="cellIs" dxfId="3209" priority="3238" operator="lessThan">
      <formula>0</formula>
    </cfRule>
  </conditionalFormatting>
  <conditionalFormatting sqref="O12">
    <cfRule type="cellIs" dxfId="3208" priority="3237" operator="greaterThan">
      <formula>5000000</formula>
    </cfRule>
  </conditionalFormatting>
  <conditionalFormatting sqref="O12">
    <cfRule type="expression" dxfId="3207" priority="3236">
      <formula>ISTEXT($O$12)</formula>
    </cfRule>
  </conditionalFormatting>
  <conditionalFormatting sqref="O12">
    <cfRule type="cellIs" dxfId="3206" priority="3235" operator="lessThan">
      <formula>0</formula>
    </cfRule>
  </conditionalFormatting>
  <conditionalFormatting sqref="Q12">
    <cfRule type="cellIs" dxfId="3205" priority="3234" operator="greaterThan">
      <formula>5000000</formula>
    </cfRule>
  </conditionalFormatting>
  <conditionalFormatting sqref="Q12">
    <cfRule type="expression" dxfId="3204" priority="3233">
      <formula>ISTEXT($Q$12)</formula>
    </cfRule>
  </conditionalFormatting>
  <conditionalFormatting sqref="Q12">
    <cfRule type="cellIs" dxfId="3203" priority="3232" operator="lessThan">
      <formula>0</formula>
    </cfRule>
  </conditionalFormatting>
  <conditionalFormatting sqref="R12">
    <cfRule type="cellIs" dxfId="3202" priority="3231" operator="greaterThan">
      <formula>5000000</formula>
    </cfRule>
  </conditionalFormatting>
  <conditionalFormatting sqref="R12">
    <cfRule type="expression" dxfId="3201" priority="3230">
      <formula>ISTEXT($R$12)</formula>
    </cfRule>
  </conditionalFormatting>
  <conditionalFormatting sqref="R12">
    <cfRule type="cellIs" dxfId="3200" priority="3229" operator="lessThan">
      <formula>0</formula>
    </cfRule>
  </conditionalFormatting>
  <conditionalFormatting sqref="S12">
    <cfRule type="cellIs" dxfId="3199" priority="3228" operator="greaterThan">
      <formula>5000000</formula>
    </cfRule>
  </conditionalFormatting>
  <conditionalFormatting sqref="S12">
    <cfRule type="expression" dxfId="3198" priority="3227">
      <formula>ISTEXT($S$12)</formula>
    </cfRule>
  </conditionalFormatting>
  <conditionalFormatting sqref="S12">
    <cfRule type="cellIs" dxfId="3197" priority="3226" operator="lessThan">
      <formula>0</formula>
    </cfRule>
  </conditionalFormatting>
  <conditionalFormatting sqref="T12">
    <cfRule type="cellIs" dxfId="3196" priority="3225" operator="greaterThan">
      <formula>5000000</formula>
    </cfRule>
  </conditionalFormatting>
  <conditionalFormatting sqref="T12">
    <cfRule type="expression" dxfId="3195" priority="3224">
      <formula>ISTEXT($T$12)</formula>
    </cfRule>
  </conditionalFormatting>
  <conditionalFormatting sqref="T12">
    <cfRule type="cellIs" dxfId="3194" priority="3223" operator="lessThan">
      <formula>0</formula>
    </cfRule>
  </conditionalFormatting>
  <conditionalFormatting sqref="U12">
    <cfRule type="cellIs" dxfId="3193" priority="3222" operator="greaterThan">
      <formula>5000000</formula>
    </cfRule>
  </conditionalFormatting>
  <conditionalFormatting sqref="U12">
    <cfRule type="expression" dxfId="3192" priority="3221">
      <formula>ISTEXT($U$12)</formula>
    </cfRule>
  </conditionalFormatting>
  <conditionalFormatting sqref="U12">
    <cfRule type="cellIs" dxfId="3191" priority="3220" operator="lessThan">
      <formula>0</formula>
    </cfRule>
  </conditionalFormatting>
  <conditionalFormatting sqref="W12">
    <cfRule type="cellIs" dxfId="3190" priority="3219" operator="greaterThan">
      <formula>5000000</formula>
    </cfRule>
  </conditionalFormatting>
  <conditionalFormatting sqref="W12">
    <cfRule type="expression" dxfId="3189" priority="3218">
      <formula>ISTEXT($W$12)</formula>
    </cfRule>
  </conditionalFormatting>
  <conditionalFormatting sqref="W12">
    <cfRule type="cellIs" dxfId="3188" priority="3217" operator="lessThan">
      <formula>0</formula>
    </cfRule>
  </conditionalFormatting>
  <conditionalFormatting sqref="X12">
    <cfRule type="cellIs" dxfId="3187" priority="3216" operator="greaterThan">
      <formula>5000000</formula>
    </cfRule>
  </conditionalFormatting>
  <conditionalFormatting sqref="X12">
    <cfRule type="expression" dxfId="3186" priority="3215">
      <formula>ISTEXT($X$12)</formula>
    </cfRule>
  </conditionalFormatting>
  <conditionalFormatting sqref="X12">
    <cfRule type="cellIs" dxfId="3185" priority="3214" operator="lessThan">
      <formula>0</formula>
    </cfRule>
  </conditionalFormatting>
  <conditionalFormatting sqref="Y12">
    <cfRule type="cellIs" dxfId="3184" priority="3213" operator="greaterThan">
      <formula>5000000</formula>
    </cfRule>
  </conditionalFormatting>
  <conditionalFormatting sqref="Y12">
    <cfRule type="expression" dxfId="3183" priority="3212">
      <formula>ISTEXT($Y$12)</formula>
    </cfRule>
  </conditionalFormatting>
  <conditionalFormatting sqref="Y12">
    <cfRule type="cellIs" dxfId="3182" priority="3211" operator="lessThan">
      <formula>0</formula>
    </cfRule>
  </conditionalFormatting>
  <conditionalFormatting sqref="AA12">
    <cfRule type="cellIs" dxfId="3181" priority="3210" operator="greaterThan">
      <formula>5000000</formula>
    </cfRule>
  </conditionalFormatting>
  <conditionalFormatting sqref="AA12">
    <cfRule type="expression" dxfId="3180" priority="3209">
      <formula>ISTEXT($AA$12)</formula>
    </cfRule>
  </conditionalFormatting>
  <conditionalFormatting sqref="AA12">
    <cfRule type="cellIs" dxfId="3179" priority="3208" operator="lessThan">
      <formula>0</formula>
    </cfRule>
  </conditionalFormatting>
  <conditionalFormatting sqref="AB12">
    <cfRule type="cellIs" dxfId="3178" priority="3207" operator="greaterThan">
      <formula>5000000</formula>
    </cfRule>
  </conditionalFormatting>
  <conditionalFormatting sqref="AB12">
    <cfRule type="expression" dxfId="3177" priority="3206">
      <formula>ISTEXT($AB$12)</formula>
    </cfRule>
  </conditionalFormatting>
  <conditionalFormatting sqref="AB12">
    <cfRule type="cellIs" dxfId="3176" priority="3205" operator="lessThan">
      <formula>0</formula>
    </cfRule>
  </conditionalFormatting>
  <conditionalFormatting sqref="AC12">
    <cfRule type="cellIs" dxfId="3175" priority="3204" operator="greaterThan">
      <formula>5000000</formula>
    </cfRule>
  </conditionalFormatting>
  <conditionalFormatting sqref="AC12">
    <cfRule type="expression" dxfId="3174" priority="3203">
      <formula>ISTEXT($AC$12)</formula>
    </cfRule>
  </conditionalFormatting>
  <conditionalFormatting sqref="AC12">
    <cfRule type="cellIs" dxfId="3173" priority="3202" operator="lessThan">
      <formula>0</formula>
    </cfRule>
  </conditionalFormatting>
  <conditionalFormatting sqref="AD12">
    <cfRule type="cellIs" dxfId="3172" priority="3201" operator="greaterThan">
      <formula>5000000</formula>
    </cfRule>
  </conditionalFormatting>
  <conditionalFormatting sqref="AD12">
    <cfRule type="expression" dxfId="3171" priority="3200">
      <formula>ISTEXT($AD$12)</formula>
    </cfRule>
  </conditionalFormatting>
  <conditionalFormatting sqref="AD12">
    <cfRule type="cellIs" dxfId="3170" priority="3199" operator="lessThan">
      <formula>0</formula>
    </cfRule>
  </conditionalFormatting>
  <conditionalFormatting sqref="AE12">
    <cfRule type="cellIs" dxfId="3169" priority="3198" operator="greaterThan">
      <formula>5000000</formula>
    </cfRule>
  </conditionalFormatting>
  <conditionalFormatting sqref="AE12">
    <cfRule type="expression" dxfId="3168" priority="3197">
      <formula>ISTEXT($AE$12)</formula>
    </cfRule>
  </conditionalFormatting>
  <conditionalFormatting sqref="AE12">
    <cfRule type="cellIs" dxfId="3167" priority="3196" operator="lessThan">
      <formula>0</formula>
    </cfRule>
  </conditionalFormatting>
  <conditionalFormatting sqref="AG12">
    <cfRule type="cellIs" dxfId="3166" priority="3195" operator="greaterThan">
      <formula>5000000</formula>
    </cfRule>
  </conditionalFormatting>
  <conditionalFormatting sqref="AG12">
    <cfRule type="expression" dxfId="3165" priority="3194">
      <formula>ISTEXT($AG$12)</formula>
    </cfRule>
  </conditionalFormatting>
  <conditionalFormatting sqref="AG12">
    <cfRule type="cellIs" dxfId="3164" priority="3193" operator="lessThan">
      <formula>0</formula>
    </cfRule>
  </conditionalFormatting>
  <conditionalFormatting sqref="AH12">
    <cfRule type="cellIs" dxfId="3163" priority="3192" operator="greaterThan">
      <formula>5000000</formula>
    </cfRule>
  </conditionalFormatting>
  <conditionalFormatting sqref="AH12">
    <cfRule type="expression" dxfId="3162" priority="3191">
      <formula>ISTEXT($AH$12)</formula>
    </cfRule>
  </conditionalFormatting>
  <conditionalFormatting sqref="AH12">
    <cfRule type="cellIs" dxfId="3161" priority="3190" operator="lessThan">
      <formula>0</formula>
    </cfRule>
  </conditionalFormatting>
  <conditionalFormatting sqref="AI12">
    <cfRule type="cellIs" dxfId="3160" priority="3189" operator="greaterThan">
      <formula>5000000</formula>
    </cfRule>
  </conditionalFormatting>
  <conditionalFormatting sqref="AI12">
    <cfRule type="expression" dxfId="3159" priority="3188">
      <formula>ISTEXT($AI$12)</formula>
    </cfRule>
  </conditionalFormatting>
  <conditionalFormatting sqref="AI12">
    <cfRule type="cellIs" dxfId="3158" priority="3187" operator="lessThan">
      <formula>0</formula>
    </cfRule>
  </conditionalFormatting>
  <conditionalFormatting sqref="AJ12">
    <cfRule type="cellIs" dxfId="3157" priority="3186" operator="greaterThan">
      <formula>5000000</formula>
    </cfRule>
  </conditionalFormatting>
  <conditionalFormatting sqref="AJ12">
    <cfRule type="expression" dxfId="3156" priority="3185">
      <formula>ISTEXT($AJ$12)</formula>
    </cfRule>
  </conditionalFormatting>
  <conditionalFormatting sqref="AJ12">
    <cfRule type="cellIs" dxfId="3155" priority="3184" operator="lessThan">
      <formula>0</formula>
    </cfRule>
  </conditionalFormatting>
  <conditionalFormatting sqref="AK12">
    <cfRule type="cellIs" dxfId="3154" priority="3183" operator="greaterThan">
      <formula>5000000</formula>
    </cfRule>
  </conditionalFormatting>
  <conditionalFormatting sqref="AK12">
    <cfRule type="expression" dxfId="3153" priority="3182">
      <formula>ISTEXT($AK$12)</formula>
    </cfRule>
  </conditionalFormatting>
  <conditionalFormatting sqref="AK12">
    <cfRule type="cellIs" dxfId="3152" priority="3181" operator="lessThan">
      <formula>0</formula>
    </cfRule>
  </conditionalFormatting>
  <conditionalFormatting sqref="AL12">
    <cfRule type="cellIs" dxfId="3151" priority="3180" operator="greaterThan">
      <formula>5000000</formula>
    </cfRule>
  </conditionalFormatting>
  <conditionalFormatting sqref="AL12">
    <cfRule type="expression" dxfId="3150" priority="3179">
      <formula>ISTEXT($AL$12)</formula>
    </cfRule>
  </conditionalFormatting>
  <conditionalFormatting sqref="AL12">
    <cfRule type="cellIs" dxfId="3149" priority="3178" operator="lessThan">
      <formula>0</formula>
    </cfRule>
  </conditionalFormatting>
  <conditionalFormatting sqref="F13">
    <cfRule type="cellIs" dxfId="3148" priority="3177" operator="greaterThan">
      <formula>5000000</formula>
    </cfRule>
  </conditionalFormatting>
  <conditionalFormatting sqref="F13">
    <cfRule type="expression" dxfId="3147" priority="3176">
      <formula>ISTEXT($F$13)</formula>
    </cfRule>
  </conditionalFormatting>
  <conditionalFormatting sqref="F13">
    <cfRule type="cellIs" dxfId="3146" priority="3175" operator="lessThan">
      <formula>0</formula>
    </cfRule>
  </conditionalFormatting>
  <conditionalFormatting sqref="G13">
    <cfRule type="cellIs" dxfId="3145" priority="3174" operator="greaterThan">
      <formula>5000000</formula>
    </cfRule>
  </conditionalFormatting>
  <conditionalFormatting sqref="G13">
    <cfRule type="expression" dxfId="3144" priority="3173">
      <formula>ISTEXT($G$13)</formula>
    </cfRule>
  </conditionalFormatting>
  <conditionalFormatting sqref="G13">
    <cfRule type="cellIs" dxfId="3143" priority="3172" operator="lessThan">
      <formula>0</formula>
    </cfRule>
  </conditionalFormatting>
  <conditionalFormatting sqref="H13">
    <cfRule type="cellIs" dxfId="3142" priority="3171" operator="greaterThan">
      <formula>5000000</formula>
    </cfRule>
  </conditionalFormatting>
  <conditionalFormatting sqref="H13">
    <cfRule type="expression" dxfId="3141" priority="3170">
      <formula>ISTEXT($H$13)</formula>
    </cfRule>
  </conditionalFormatting>
  <conditionalFormatting sqref="H13">
    <cfRule type="cellIs" dxfId="3140" priority="3169" operator="lessThan">
      <formula>0</formula>
    </cfRule>
  </conditionalFormatting>
  <conditionalFormatting sqref="J13">
    <cfRule type="cellIs" dxfId="3139" priority="3168" operator="greaterThan">
      <formula>5000000</formula>
    </cfRule>
  </conditionalFormatting>
  <conditionalFormatting sqref="J13">
    <cfRule type="expression" dxfId="3138" priority="3167">
      <formula>ISTEXT($J$13)</formula>
    </cfRule>
  </conditionalFormatting>
  <conditionalFormatting sqref="J13">
    <cfRule type="cellIs" dxfId="3137" priority="3166" operator="lessThan">
      <formula>0</formula>
    </cfRule>
  </conditionalFormatting>
  <conditionalFormatting sqref="K13">
    <cfRule type="cellIs" dxfId="3136" priority="3165" operator="greaterThan">
      <formula>5000000</formula>
    </cfRule>
  </conditionalFormatting>
  <conditionalFormatting sqref="K13">
    <cfRule type="expression" dxfId="3135" priority="3164">
      <formula>ISTEXT($K$13)</formula>
    </cfRule>
  </conditionalFormatting>
  <conditionalFormatting sqref="K13">
    <cfRule type="cellIs" dxfId="3134" priority="3163" operator="lessThan">
      <formula>0</formula>
    </cfRule>
  </conditionalFormatting>
  <conditionalFormatting sqref="L13">
    <cfRule type="cellIs" dxfId="3133" priority="3162" operator="greaterThan">
      <formula>5000000</formula>
    </cfRule>
  </conditionalFormatting>
  <conditionalFormatting sqref="L13">
    <cfRule type="expression" dxfId="3132" priority="3161">
      <formula>ISTEXT($L$13)</formula>
    </cfRule>
  </conditionalFormatting>
  <conditionalFormatting sqref="L13">
    <cfRule type="cellIs" dxfId="3131" priority="3160" operator="lessThan">
      <formula>0</formula>
    </cfRule>
  </conditionalFormatting>
  <conditionalFormatting sqref="M13">
    <cfRule type="cellIs" dxfId="3130" priority="3159" operator="greaterThan">
      <formula>5000000</formula>
    </cfRule>
  </conditionalFormatting>
  <conditionalFormatting sqref="M13">
    <cfRule type="expression" dxfId="3129" priority="3158">
      <formula>ISTEXT($M$13)</formula>
    </cfRule>
  </conditionalFormatting>
  <conditionalFormatting sqref="M13">
    <cfRule type="cellIs" dxfId="3128" priority="3157" operator="lessThan">
      <formula>0</formula>
    </cfRule>
  </conditionalFormatting>
  <conditionalFormatting sqref="N13">
    <cfRule type="cellIs" dxfId="3127" priority="3156" operator="greaterThan">
      <formula>5000000</formula>
    </cfRule>
  </conditionalFormatting>
  <conditionalFormatting sqref="N13">
    <cfRule type="expression" dxfId="3126" priority="3155">
      <formula>ISTEXT($N$13)</formula>
    </cfRule>
  </conditionalFormatting>
  <conditionalFormatting sqref="N13">
    <cfRule type="cellIs" dxfId="3125" priority="3154" operator="lessThan">
      <formula>0</formula>
    </cfRule>
  </conditionalFormatting>
  <conditionalFormatting sqref="O13">
    <cfRule type="cellIs" dxfId="3124" priority="3153" operator="greaterThan">
      <formula>5000000</formula>
    </cfRule>
  </conditionalFormatting>
  <conditionalFormatting sqref="O13">
    <cfRule type="expression" dxfId="3123" priority="3152">
      <formula>ISTEXT($O$13)</formula>
    </cfRule>
  </conditionalFormatting>
  <conditionalFormatting sqref="O13">
    <cfRule type="cellIs" dxfId="3122" priority="3151" operator="lessThan">
      <formula>0</formula>
    </cfRule>
  </conditionalFormatting>
  <conditionalFormatting sqref="Q13">
    <cfRule type="cellIs" dxfId="3121" priority="3150" operator="greaterThan">
      <formula>5000000</formula>
    </cfRule>
  </conditionalFormatting>
  <conditionalFormatting sqref="Q13">
    <cfRule type="expression" dxfId="3120" priority="3149">
      <formula>ISTEXT($Q$13)</formula>
    </cfRule>
  </conditionalFormatting>
  <conditionalFormatting sqref="Q13">
    <cfRule type="cellIs" dxfId="3119" priority="3148" operator="lessThan">
      <formula>0</formula>
    </cfRule>
  </conditionalFormatting>
  <conditionalFormatting sqref="R13">
    <cfRule type="cellIs" dxfId="3118" priority="3147" operator="greaterThan">
      <formula>5000000</formula>
    </cfRule>
  </conditionalFormatting>
  <conditionalFormatting sqref="R13">
    <cfRule type="expression" dxfId="3117" priority="3146">
      <formula>ISTEXT($R$13)</formula>
    </cfRule>
  </conditionalFormatting>
  <conditionalFormatting sqref="R13">
    <cfRule type="cellIs" dxfId="3116" priority="3145" operator="lessThan">
      <formula>0</formula>
    </cfRule>
  </conditionalFormatting>
  <conditionalFormatting sqref="S13">
    <cfRule type="cellIs" dxfId="3115" priority="3144" operator="greaterThan">
      <formula>5000000</formula>
    </cfRule>
  </conditionalFormatting>
  <conditionalFormatting sqref="S13">
    <cfRule type="expression" dxfId="3114" priority="3143">
      <formula>ISTEXT($S$13)</formula>
    </cfRule>
  </conditionalFormatting>
  <conditionalFormatting sqref="S13">
    <cfRule type="cellIs" dxfId="3113" priority="3142" operator="lessThan">
      <formula>0</formula>
    </cfRule>
  </conditionalFormatting>
  <conditionalFormatting sqref="T13">
    <cfRule type="cellIs" dxfId="3112" priority="3141" operator="greaterThan">
      <formula>5000000</formula>
    </cfRule>
  </conditionalFormatting>
  <conditionalFormatting sqref="T13">
    <cfRule type="expression" dxfId="3111" priority="3140">
      <formula>ISTEXT($T$13)</formula>
    </cfRule>
  </conditionalFormatting>
  <conditionalFormatting sqref="T13">
    <cfRule type="cellIs" dxfId="3110" priority="3139" operator="lessThan">
      <formula>0</formula>
    </cfRule>
  </conditionalFormatting>
  <conditionalFormatting sqref="U13">
    <cfRule type="cellIs" dxfId="3109" priority="3138" operator="greaterThan">
      <formula>5000000</formula>
    </cfRule>
  </conditionalFormatting>
  <conditionalFormatting sqref="U13">
    <cfRule type="expression" dxfId="3108" priority="3137">
      <formula>ISTEXT($U$13)</formula>
    </cfRule>
  </conditionalFormatting>
  <conditionalFormatting sqref="U13">
    <cfRule type="cellIs" dxfId="3107" priority="3136" operator="lessThan">
      <formula>0</formula>
    </cfRule>
  </conditionalFormatting>
  <conditionalFormatting sqref="W13">
    <cfRule type="cellIs" dxfId="3106" priority="3135" operator="greaterThan">
      <formula>5000000</formula>
    </cfRule>
  </conditionalFormatting>
  <conditionalFormatting sqref="W13">
    <cfRule type="expression" dxfId="3105" priority="3134">
      <formula>ISTEXT($W$13)</formula>
    </cfRule>
  </conditionalFormatting>
  <conditionalFormatting sqref="W13">
    <cfRule type="cellIs" dxfId="3104" priority="3133" operator="lessThan">
      <formula>0</formula>
    </cfRule>
  </conditionalFormatting>
  <conditionalFormatting sqref="X13">
    <cfRule type="cellIs" dxfId="3103" priority="3132" operator="greaterThan">
      <formula>5000000</formula>
    </cfRule>
  </conditionalFormatting>
  <conditionalFormatting sqref="X13">
    <cfRule type="expression" dxfId="3102" priority="3131">
      <formula>ISTEXT($X$13)</formula>
    </cfRule>
  </conditionalFormatting>
  <conditionalFormatting sqref="X13">
    <cfRule type="cellIs" dxfId="3101" priority="3130" operator="lessThan">
      <formula>0</formula>
    </cfRule>
  </conditionalFormatting>
  <conditionalFormatting sqref="Y13">
    <cfRule type="cellIs" dxfId="3100" priority="3129" operator="greaterThan">
      <formula>5000000</formula>
    </cfRule>
  </conditionalFormatting>
  <conditionalFormatting sqref="Y13">
    <cfRule type="expression" dxfId="3099" priority="3128">
      <formula>ISTEXT($Y$13)</formula>
    </cfRule>
  </conditionalFormatting>
  <conditionalFormatting sqref="Y13">
    <cfRule type="cellIs" dxfId="3098" priority="3127" operator="lessThan">
      <formula>0</formula>
    </cfRule>
  </conditionalFormatting>
  <conditionalFormatting sqref="AA13">
    <cfRule type="cellIs" dxfId="3097" priority="3126" operator="greaterThan">
      <formula>5000000</formula>
    </cfRule>
  </conditionalFormatting>
  <conditionalFormatting sqref="AA13">
    <cfRule type="expression" dxfId="3096" priority="3125">
      <formula>ISTEXT($AA$13)</formula>
    </cfRule>
  </conditionalFormatting>
  <conditionalFormatting sqref="AA13">
    <cfRule type="cellIs" dxfId="3095" priority="3124" operator="lessThan">
      <formula>0</formula>
    </cfRule>
  </conditionalFormatting>
  <conditionalFormatting sqref="AB13">
    <cfRule type="cellIs" dxfId="3094" priority="3123" operator="greaterThan">
      <formula>5000000</formula>
    </cfRule>
  </conditionalFormatting>
  <conditionalFormatting sqref="AB13">
    <cfRule type="expression" dxfId="3093" priority="3122">
      <formula>ISTEXT($AB$13)</formula>
    </cfRule>
  </conditionalFormatting>
  <conditionalFormatting sqref="AB13">
    <cfRule type="cellIs" dxfId="3092" priority="3121" operator="lessThan">
      <formula>0</formula>
    </cfRule>
  </conditionalFormatting>
  <conditionalFormatting sqref="AC13">
    <cfRule type="cellIs" dxfId="3091" priority="3120" operator="greaterThan">
      <formula>5000000</formula>
    </cfRule>
  </conditionalFormatting>
  <conditionalFormatting sqref="AC13">
    <cfRule type="expression" dxfId="3090" priority="3119">
      <formula>ISTEXT($AC$13)</formula>
    </cfRule>
  </conditionalFormatting>
  <conditionalFormatting sqref="AC13">
    <cfRule type="cellIs" dxfId="3089" priority="3118" operator="lessThan">
      <formula>0</formula>
    </cfRule>
  </conditionalFormatting>
  <conditionalFormatting sqref="AD13">
    <cfRule type="cellIs" dxfId="3088" priority="3117" operator="greaterThan">
      <formula>5000000</formula>
    </cfRule>
  </conditionalFormatting>
  <conditionalFormatting sqref="AD13">
    <cfRule type="expression" dxfId="3087" priority="3116">
      <formula>ISTEXT($AD$13)</formula>
    </cfRule>
  </conditionalFormatting>
  <conditionalFormatting sqref="AD13">
    <cfRule type="cellIs" dxfId="3086" priority="3115" operator="lessThan">
      <formula>0</formula>
    </cfRule>
  </conditionalFormatting>
  <conditionalFormatting sqref="AE13">
    <cfRule type="cellIs" dxfId="3085" priority="3114" operator="greaterThan">
      <formula>5000000</formula>
    </cfRule>
  </conditionalFormatting>
  <conditionalFormatting sqref="AE13">
    <cfRule type="expression" dxfId="3084" priority="3113">
      <formula>ISTEXT($AE$13)</formula>
    </cfRule>
  </conditionalFormatting>
  <conditionalFormatting sqref="AE13">
    <cfRule type="cellIs" dxfId="3083" priority="3112" operator="lessThan">
      <formula>0</formula>
    </cfRule>
  </conditionalFormatting>
  <conditionalFormatting sqref="AG13">
    <cfRule type="cellIs" dxfId="3082" priority="3111" operator="greaterThan">
      <formula>5000000</formula>
    </cfRule>
  </conditionalFormatting>
  <conditionalFormatting sqref="AG13">
    <cfRule type="expression" dxfId="3081" priority="3110">
      <formula>ISTEXT($AG$13)</formula>
    </cfRule>
  </conditionalFormatting>
  <conditionalFormatting sqref="AG13">
    <cfRule type="cellIs" dxfId="3080" priority="3109" operator="lessThan">
      <formula>0</formula>
    </cfRule>
  </conditionalFormatting>
  <conditionalFormatting sqref="AH13">
    <cfRule type="cellIs" dxfId="3079" priority="3108" operator="greaterThan">
      <formula>5000000</formula>
    </cfRule>
  </conditionalFormatting>
  <conditionalFormatting sqref="AH13">
    <cfRule type="expression" dxfId="3078" priority="3107">
      <formula>ISTEXT($AH$13)</formula>
    </cfRule>
  </conditionalFormatting>
  <conditionalFormatting sqref="AH13">
    <cfRule type="cellIs" dxfId="3077" priority="3106" operator="lessThan">
      <formula>0</formula>
    </cfRule>
  </conditionalFormatting>
  <conditionalFormatting sqref="AI13">
    <cfRule type="cellIs" dxfId="3076" priority="3105" operator="greaterThan">
      <formula>5000000</formula>
    </cfRule>
  </conditionalFormatting>
  <conditionalFormatting sqref="AI13">
    <cfRule type="expression" dxfId="3075" priority="3104">
      <formula>ISTEXT($AI$13)</formula>
    </cfRule>
  </conditionalFormatting>
  <conditionalFormatting sqref="AI13">
    <cfRule type="cellIs" dxfId="3074" priority="3103" operator="lessThan">
      <formula>0</formula>
    </cfRule>
  </conditionalFormatting>
  <conditionalFormatting sqref="AJ13">
    <cfRule type="cellIs" dxfId="3073" priority="3102" operator="greaterThan">
      <formula>5000000</formula>
    </cfRule>
  </conditionalFormatting>
  <conditionalFormatting sqref="AJ13">
    <cfRule type="expression" dxfId="3072" priority="3101">
      <formula>ISTEXT($AJ$13)</formula>
    </cfRule>
  </conditionalFormatting>
  <conditionalFormatting sqref="AJ13">
    <cfRule type="cellIs" dxfId="3071" priority="3100" operator="lessThan">
      <formula>0</formula>
    </cfRule>
  </conditionalFormatting>
  <conditionalFormatting sqref="AK13">
    <cfRule type="cellIs" dxfId="3070" priority="3099" operator="greaterThan">
      <formula>5000000</formula>
    </cfRule>
  </conditionalFormatting>
  <conditionalFormatting sqref="AK13">
    <cfRule type="expression" dxfId="3069" priority="3098">
      <formula>ISTEXT($AK$13)</formula>
    </cfRule>
  </conditionalFormatting>
  <conditionalFormatting sqref="AK13">
    <cfRule type="cellIs" dxfId="3068" priority="3097" operator="lessThan">
      <formula>0</formula>
    </cfRule>
  </conditionalFormatting>
  <conditionalFormatting sqref="AL13">
    <cfRule type="cellIs" dxfId="3067" priority="3096" operator="greaterThan">
      <formula>5000000</formula>
    </cfRule>
  </conditionalFormatting>
  <conditionalFormatting sqref="AL13">
    <cfRule type="expression" dxfId="3066" priority="3095">
      <formula>ISTEXT($AL$13)</formula>
    </cfRule>
  </conditionalFormatting>
  <conditionalFormatting sqref="AL13">
    <cfRule type="cellIs" dxfId="3065" priority="3094" operator="lessThan">
      <formula>0</formula>
    </cfRule>
  </conditionalFormatting>
  <conditionalFormatting sqref="F15">
    <cfRule type="cellIs" dxfId="3064" priority="3093" operator="greaterThan">
      <formula>5000000</formula>
    </cfRule>
  </conditionalFormatting>
  <conditionalFormatting sqref="F15">
    <cfRule type="expression" dxfId="3063" priority="3092">
      <formula>ISTEXT($F$15)</formula>
    </cfRule>
  </conditionalFormatting>
  <conditionalFormatting sqref="F15">
    <cfRule type="cellIs" dxfId="3062" priority="3091" operator="lessThan">
      <formula>0</formula>
    </cfRule>
  </conditionalFormatting>
  <conditionalFormatting sqref="G15">
    <cfRule type="cellIs" dxfId="3061" priority="3090" operator="greaterThan">
      <formula>5000000</formula>
    </cfRule>
  </conditionalFormatting>
  <conditionalFormatting sqref="G15">
    <cfRule type="expression" dxfId="3060" priority="3089">
      <formula>ISTEXT($G$15)</formula>
    </cfRule>
  </conditionalFormatting>
  <conditionalFormatting sqref="G15">
    <cfRule type="cellIs" dxfId="3059" priority="3088" operator="lessThan">
      <formula>0</formula>
    </cfRule>
  </conditionalFormatting>
  <conditionalFormatting sqref="H15">
    <cfRule type="cellIs" dxfId="3058" priority="3087" operator="greaterThan">
      <formula>5000000</formula>
    </cfRule>
  </conditionalFormatting>
  <conditionalFormatting sqref="H15">
    <cfRule type="expression" dxfId="3057" priority="3086">
      <formula>ISTEXT($H$15)</formula>
    </cfRule>
  </conditionalFormatting>
  <conditionalFormatting sqref="H15">
    <cfRule type="cellIs" dxfId="3056" priority="3085" operator="lessThan">
      <formula>0</formula>
    </cfRule>
  </conditionalFormatting>
  <conditionalFormatting sqref="J15">
    <cfRule type="cellIs" dxfId="3055" priority="3084" operator="greaterThan">
      <formula>5000000</formula>
    </cfRule>
  </conditionalFormatting>
  <conditionalFormatting sqref="J15">
    <cfRule type="expression" dxfId="3054" priority="3083">
      <formula>ISTEXT($J$15)</formula>
    </cfRule>
  </conditionalFormatting>
  <conditionalFormatting sqref="J15">
    <cfRule type="cellIs" dxfId="3053" priority="3082" operator="lessThan">
      <formula>0</formula>
    </cfRule>
  </conditionalFormatting>
  <conditionalFormatting sqref="K15">
    <cfRule type="cellIs" dxfId="3052" priority="3081" operator="greaterThan">
      <formula>5000000</formula>
    </cfRule>
  </conditionalFormatting>
  <conditionalFormatting sqref="K15">
    <cfRule type="expression" dxfId="3051" priority="3080">
      <formula>ISTEXT($K$15)</formula>
    </cfRule>
  </conditionalFormatting>
  <conditionalFormatting sqref="K15">
    <cfRule type="cellIs" dxfId="3050" priority="3079" operator="lessThan">
      <formula>0</formula>
    </cfRule>
  </conditionalFormatting>
  <conditionalFormatting sqref="L15">
    <cfRule type="cellIs" dxfId="3049" priority="3078" operator="greaterThan">
      <formula>5000000</formula>
    </cfRule>
  </conditionalFormatting>
  <conditionalFormatting sqref="L15">
    <cfRule type="expression" dxfId="3048" priority="3077">
      <formula>ISTEXT($L$15)</formula>
    </cfRule>
  </conditionalFormatting>
  <conditionalFormatting sqref="L15">
    <cfRule type="cellIs" dxfId="3047" priority="3076" operator="lessThan">
      <formula>0</formula>
    </cfRule>
  </conditionalFormatting>
  <conditionalFormatting sqref="M15">
    <cfRule type="cellIs" dxfId="3046" priority="3075" operator="greaterThan">
      <formula>5000000</formula>
    </cfRule>
  </conditionalFormatting>
  <conditionalFormatting sqref="M15">
    <cfRule type="expression" dxfId="3045" priority="3074">
      <formula>ISTEXT($M$15)</formula>
    </cfRule>
  </conditionalFormatting>
  <conditionalFormatting sqref="M15">
    <cfRule type="cellIs" dxfId="3044" priority="3073" operator="lessThan">
      <formula>0</formula>
    </cfRule>
  </conditionalFormatting>
  <conditionalFormatting sqref="N15">
    <cfRule type="cellIs" dxfId="3043" priority="3072" operator="greaterThan">
      <formula>5000000</formula>
    </cfRule>
  </conditionalFormatting>
  <conditionalFormatting sqref="N15">
    <cfRule type="expression" dxfId="3042" priority="3071">
      <formula>ISTEXT($N$15)</formula>
    </cfRule>
  </conditionalFormatting>
  <conditionalFormatting sqref="N15">
    <cfRule type="cellIs" dxfId="3041" priority="3070" operator="lessThan">
      <formula>0</formula>
    </cfRule>
  </conditionalFormatting>
  <conditionalFormatting sqref="O15">
    <cfRule type="cellIs" dxfId="3040" priority="3069" operator="greaterThan">
      <formula>5000000</formula>
    </cfRule>
  </conditionalFormatting>
  <conditionalFormatting sqref="O15">
    <cfRule type="expression" dxfId="3039" priority="3068">
      <formula>ISTEXT($O$15)</formula>
    </cfRule>
  </conditionalFormatting>
  <conditionalFormatting sqref="O15">
    <cfRule type="cellIs" dxfId="3038" priority="3067" operator="lessThan">
      <formula>0</formula>
    </cfRule>
  </conditionalFormatting>
  <conditionalFormatting sqref="Q15">
    <cfRule type="cellIs" dxfId="3037" priority="3066" operator="greaterThan">
      <formula>5000000</formula>
    </cfRule>
  </conditionalFormatting>
  <conditionalFormatting sqref="Q15">
    <cfRule type="expression" dxfId="3036" priority="3065">
      <formula>ISTEXT($Q$15)</formula>
    </cfRule>
  </conditionalFormatting>
  <conditionalFormatting sqref="Q15">
    <cfRule type="cellIs" dxfId="3035" priority="3064" operator="lessThan">
      <formula>0</formula>
    </cfRule>
  </conditionalFormatting>
  <conditionalFormatting sqref="R15">
    <cfRule type="cellIs" dxfId="3034" priority="3063" operator="greaterThan">
      <formula>5000000</formula>
    </cfRule>
  </conditionalFormatting>
  <conditionalFormatting sqref="R15">
    <cfRule type="expression" dxfId="3033" priority="3062">
      <formula>ISTEXT($R$15)</formula>
    </cfRule>
  </conditionalFormatting>
  <conditionalFormatting sqref="R15">
    <cfRule type="cellIs" dxfId="3032" priority="3061" operator="lessThan">
      <formula>0</formula>
    </cfRule>
  </conditionalFormatting>
  <conditionalFormatting sqref="S15">
    <cfRule type="cellIs" dxfId="3031" priority="3060" operator="greaterThan">
      <formula>5000000</formula>
    </cfRule>
  </conditionalFormatting>
  <conditionalFormatting sqref="S15">
    <cfRule type="expression" dxfId="3030" priority="3059">
      <formula>ISTEXT($S$15)</formula>
    </cfRule>
  </conditionalFormatting>
  <conditionalFormatting sqref="S15">
    <cfRule type="cellIs" dxfId="3029" priority="3058" operator="lessThan">
      <formula>0</formula>
    </cfRule>
  </conditionalFormatting>
  <conditionalFormatting sqref="T15">
    <cfRule type="cellIs" dxfId="3028" priority="3057" operator="greaterThan">
      <formula>5000000</formula>
    </cfRule>
  </conditionalFormatting>
  <conditionalFormatting sqref="T15">
    <cfRule type="expression" dxfId="3027" priority="3056">
      <formula>ISTEXT($T$15)</formula>
    </cfRule>
  </conditionalFormatting>
  <conditionalFormatting sqref="T15">
    <cfRule type="cellIs" dxfId="3026" priority="3055" operator="lessThan">
      <formula>0</formula>
    </cfRule>
  </conditionalFormatting>
  <conditionalFormatting sqref="U15">
    <cfRule type="cellIs" dxfId="3025" priority="3054" operator="greaterThan">
      <formula>5000000</formula>
    </cfRule>
  </conditionalFormatting>
  <conditionalFormatting sqref="U15">
    <cfRule type="expression" dxfId="3024" priority="3053">
      <formula>ISTEXT($U$15)</formula>
    </cfRule>
  </conditionalFormatting>
  <conditionalFormatting sqref="U15">
    <cfRule type="cellIs" dxfId="3023" priority="3052" operator="lessThan">
      <formula>0</formula>
    </cfRule>
  </conditionalFormatting>
  <conditionalFormatting sqref="W15">
    <cfRule type="cellIs" dxfId="3022" priority="3051" operator="greaterThan">
      <formula>5000000</formula>
    </cfRule>
  </conditionalFormatting>
  <conditionalFormatting sqref="W15">
    <cfRule type="expression" dxfId="3021" priority="3050">
      <formula>ISTEXT($W$15)</formula>
    </cfRule>
  </conditionalFormatting>
  <conditionalFormatting sqref="W15">
    <cfRule type="cellIs" dxfId="3020" priority="3049" operator="lessThan">
      <formula>0</formula>
    </cfRule>
  </conditionalFormatting>
  <conditionalFormatting sqref="X15">
    <cfRule type="cellIs" dxfId="3019" priority="3048" operator="greaterThan">
      <formula>5000000</formula>
    </cfRule>
  </conditionalFormatting>
  <conditionalFormatting sqref="X15">
    <cfRule type="expression" dxfId="3018" priority="3047">
      <formula>ISTEXT($X$15)</formula>
    </cfRule>
  </conditionalFormatting>
  <conditionalFormatting sqref="X15">
    <cfRule type="cellIs" dxfId="3017" priority="3046" operator="lessThan">
      <formula>0</formula>
    </cfRule>
  </conditionalFormatting>
  <conditionalFormatting sqref="Y15">
    <cfRule type="cellIs" dxfId="3016" priority="3045" operator="greaterThan">
      <formula>5000000</formula>
    </cfRule>
  </conditionalFormatting>
  <conditionalFormatting sqref="Y15">
    <cfRule type="expression" dxfId="3015" priority="3044">
      <formula>ISTEXT($Y$15)</formula>
    </cfRule>
  </conditionalFormatting>
  <conditionalFormatting sqref="Y15">
    <cfRule type="cellIs" dxfId="3014" priority="3043" operator="lessThan">
      <formula>0</formula>
    </cfRule>
  </conditionalFormatting>
  <conditionalFormatting sqref="AA15">
    <cfRule type="cellIs" dxfId="3013" priority="3042" operator="greaterThan">
      <formula>5000000</formula>
    </cfRule>
  </conditionalFormatting>
  <conditionalFormatting sqref="AA15">
    <cfRule type="expression" dxfId="3012" priority="3041">
      <formula>ISTEXT($AA$15)</formula>
    </cfRule>
  </conditionalFormatting>
  <conditionalFormatting sqref="AA15">
    <cfRule type="cellIs" dxfId="3011" priority="3040" operator="lessThan">
      <formula>0</formula>
    </cfRule>
  </conditionalFormatting>
  <conditionalFormatting sqref="AB15">
    <cfRule type="cellIs" dxfId="3010" priority="3039" operator="greaterThan">
      <formula>5000000</formula>
    </cfRule>
  </conditionalFormatting>
  <conditionalFormatting sqref="AB15">
    <cfRule type="expression" dxfId="3009" priority="3038">
      <formula>ISTEXT($AB$15)</formula>
    </cfRule>
  </conditionalFormatting>
  <conditionalFormatting sqref="AB15">
    <cfRule type="cellIs" dxfId="3008" priority="3037" operator="lessThan">
      <formula>0</formula>
    </cfRule>
  </conditionalFormatting>
  <conditionalFormatting sqref="AC15">
    <cfRule type="cellIs" dxfId="3007" priority="3036" operator="greaterThan">
      <formula>5000000</formula>
    </cfRule>
  </conditionalFormatting>
  <conditionalFormatting sqref="AC15">
    <cfRule type="expression" dxfId="3006" priority="3035">
      <formula>ISTEXT($AC$15)</formula>
    </cfRule>
  </conditionalFormatting>
  <conditionalFormatting sqref="AC15">
    <cfRule type="cellIs" dxfId="3005" priority="3034" operator="lessThan">
      <formula>0</formula>
    </cfRule>
  </conditionalFormatting>
  <conditionalFormatting sqref="AD15">
    <cfRule type="cellIs" dxfId="3004" priority="3033" operator="greaterThan">
      <formula>5000000</formula>
    </cfRule>
  </conditionalFormatting>
  <conditionalFormatting sqref="AD15">
    <cfRule type="expression" dxfId="3003" priority="3032">
      <formula>ISTEXT($AD$15)</formula>
    </cfRule>
  </conditionalFormatting>
  <conditionalFormatting sqref="AD15">
    <cfRule type="cellIs" dxfId="3002" priority="3031" operator="lessThan">
      <formula>0</formula>
    </cfRule>
  </conditionalFormatting>
  <conditionalFormatting sqref="AE15">
    <cfRule type="cellIs" dxfId="3001" priority="3030" operator="greaterThan">
      <formula>5000000</formula>
    </cfRule>
  </conditionalFormatting>
  <conditionalFormatting sqref="AE15">
    <cfRule type="expression" dxfId="3000" priority="3029">
      <formula>ISTEXT($AE$15)</formula>
    </cfRule>
  </conditionalFormatting>
  <conditionalFormatting sqref="AE15">
    <cfRule type="cellIs" dxfId="2999" priority="3028" operator="lessThan">
      <formula>0</formula>
    </cfRule>
  </conditionalFormatting>
  <conditionalFormatting sqref="AG15">
    <cfRule type="cellIs" dxfId="2998" priority="3027" operator="greaterThan">
      <formula>5000000</formula>
    </cfRule>
  </conditionalFormatting>
  <conditionalFormatting sqref="AG15">
    <cfRule type="expression" dxfId="2997" priority="3026">
      <formula>ISTEXT($AG$15)</formula>
    </cfRule>
  </conditionalFormatting>
  <conditionalFormatting sqref="AG15">
    <cfRule type="cellIs" dxfId="2996" priority="3025" operator="lessThan">
      <formula>0</formula>
    </cfRule>
  </conditionalFormatting>
  <conditionalFormatting sqref="AH15">
    <cfRule type="cellIs" dxfId="2995" priority="3024" operator="greaterThan">
      <formula>5000000</formula>
    </cfRule>
  </conditionalFormatting>
  <conditionalFormatting sqref="AH15">
    <cfRule type="expression" dxfId="2994" priority="3023">
      <formula>ISTEXT($AH$15)</formula>
    </cfRule>
  </conditionalFormatting>
  <conditionalFormatting sqref="AH15">
    <cfRule type="cellIs" dxfId="2993" priority="3022" operator="lessThan">
      <formula>0</formula>
    </cfRule>
  </conditionalFormatting>
  <conditionalFormatting sqref="AI15">
    <cfRule type="cellIs" dxfId="2992" priority="3021" operator="greaterThan">
      <formula>5000000</formula>
    </cfRule>
  </conditionalFormatting>
  <conditionalFormatting sqref="AI15">
    <cfRule type="expression" dxfId="2991" priority="3020">
      <formula>ISTEXT($AI$15)</formula>
    </cfRule>
  </conditionalFormatting>
  <conditionalFormatting sqref="AI15">
    <cfRule type="cellIs" dxfId="2990" priority="3019" operator="lessThan">
      <formula>0</formula>
    </cfRule>
  </conditionalFormatting>
  <conditionalFormatting sqref="AJ15">
    <cfRule type="cellIs" dxfId="2989" priority="3018" operator="greaterThan">
      <formula>5000000</formula>
    </cfRule>
  </conditionalFormatting>
  <conditionalFormatting sqref="AJ15">
    <cfRule type="expression" dxfId="2988" priority="3017">
      <formula>ISTEXT($AJ$15)</formula>
    </cfRule>
  </conditionalFormatting>
  <conditionalFormatting sqref="AJ15">
    <cfRule type="cellIs" dxfId="2987" priority="3016" operator="lessThan">
      <formula>0</formula>
    </cfRule>
  </conditionalFormatting>
  <conditionalFormatting sqref="AK15">
    <cfRule type="cellIs" dxfId="2986" priority="3015" operator="greaterThan">
      <formula>5000000</formula>
    </cfRule>
  </conditionalFormatting>
  <conditionalFormatting sqref="AK15">
    <cfRule type="expression" dxfId="2985" priority="3014">
      <formula>ISTEXT($AK$15)</formula>
    </cfRule>
  </conditionalFormatting>
  <conditionalFormatting sqref="AK15">
    <cfRule type="cellIs" dxfId="2984" priority="3013" operator="lessThan">
      <formula>0</formula>
    </cfRule>
  </conditionalFormatting>
  <conditionalFormatting sqref="AL15">
    <cfRule type="cellIs" dxfId="2983" priority="3012" operator="greaterThan">
      <formula>5000000</formula>
    </cfRule>
  </conditionalFormatting>
  <conditionalFormatting sqref="AL15">
    <cfRule type="expression" dxfId="2982" priority="3011">
      <formula>ISTEXT($AL$15)</formula>
    </cfRule>
  </conditionalFormatting>
  <conditionalFormatting sqref="AL15">
    <cfRule type="cellIs" dxfId="2981" priority="3010" operator="lessThan">
      <formula>0</formula>
    </cfRule>
  </conditionalFormatting>
  <conditionalFormatting sqref="F16">
    <cfRule type="cellIs" dxfId="2980" priority="3009" operator="greaterThan">
      <formula>5000000</formula>
    </cfRule>
  </conditionalFormatting>
  <conditionalFormatting sqref="F16">
    <cfRule type="expression" dxfId="2979" priority="3008">
      <formula>ISTEXT($F$16)</formula>
    </cfRule>
  </conditionalFormatting>
  <conditionalFormatting sqref="F16">
    <cfRule type="cellIs" dxfId="2978" priority="3007" operator="lessThan">
      <formula>0</formula>
    </cfRule>
  </conditionalFormatting>
  <conditionalFormatting sqref="G16">
    <cfRule type="cellIs" dxfId="2977" priority="3006" operator="greaterThan">
      <formula>5000000</formula>
    </cfRule>
  </conditionalFormatting>
  <conditionalFormatting sqref="G16">
    <cfRule type="expression" dxfId="2976" priority="3005">
      <formula>ISTEXT($G$16)</formula>
    </cfRule>
  </conditionalFormatting>
  <conditionalFormatting sqref="G16">
    <cfRule type="cellIs" dxfId="2975" priority="3004" operator="lessThan">
      <formula>0</formula>
    </cfRule>
  </conditionalFormatting>
  <conditionalFormatting sqref="H16">
    <cfRule type="cellIs" dxfId="2974" priority="3003" operator="greaterThan">
      <formula>5000000</formula>
    </cfRule>
  </conditionalFormatting>
  <conditionalFormatting sqref="H16">
    <cfRule type="expression" dxfId="2973" priority="3002">
      <formula>ISTEXT($H$16)</formula>
    </cfRule>
  </conditionalFormatting>
  <conditionalFormatting sqref="H16">
    <cfRule type="cellIs" dxfId="2972" priority="3001" operator="lessThan">
      <formula>0</formula>
    </cfRule>
  </conditionalFormatting>
  <conditionalFormatting sqref="J16">
    <cfRule type="cellIs" dxfId="2971" priority="3000" operator="greaterThan">
      <formula>5000000</formula>
    </cfRule>
  </conditionalFormatting>
  <conditionalFormatting sqref="J16">
    <cfRule type="expression" dxfId="2970" priority="2999">
      <formula>ISTEXT($J$16)</formula>
    </cfRule>
  </conditionalFormatting>
  <conditionalFormatting sqref="J16">
    <cfRule type="cellIs" dxfId="2969" priority="2998" operator="lessThan">
      <formula>0</formula>
    </cfRule>
  </conditionalFormatting>
  <conditionalFormatting sqref="K16">
    <cfRule type="cellIs" dxfId="2968" priority="2997" operator="greaterThan">
      <formula>5000000</formula>
    </cfRule>
  </conditionalFormatting>
  <conditionalFormatting sqref="K16">
    <cfRule type="expression" dxfId="2967" priority="2996">
      <formula>ISTEXT($K$16)</formula>
    </cfRule>
  </conditionalFormatting>
  <conditionalFormatting sqref="K16">
    <cfRule type="cellIs" dxfId="2966" priority="2995" operator="lessThan">
      <formula>0</formula>
    </cfRule>
  </conditionalFormatting>
  <conditionalFormatting sqref="L16">
    <cfRule type="cellIs" dxfId="2965" priority="2994" operator="greaterThan">
      <formula>5000000</formula>
    </cfRule>
  </conditionalFormatting>
  <conditionalFormatting sqref="L16">
    <cfRule type="expression" dxfId="2964" priority="2993">
      <formula>ISTEXT($L$16)</formula>
    </cfRule>
  </conditionalFormatting>
  <conditionalFormatting sqref="L16">
    <cfRule type="cellIs" dxfId="2963" priority="2992" operator="lessThan">
      <formula>0</formula>
    </cfRule>
  </conditionalFormatting>
  <conditionalFormatting sqref="M16">
    <cfRule type="cellIs" dxfId="2962" priority="2991" operator="greaterThan">
      <formula>5000000</formula>
    </cfRule>
  </conditionalFormatting>
  <conditionalFormatting sqref="M16">
    <cfRule type="expression" dxfId="2961" priority="2990">
      <formula>ISTEXT($M$16)</formula>
    </cfRule>
  </conditionalFormatting>
  <conditionalFormatting sqref="M16">
    <cfRule type="cellIs" dxfId="2960" priority="2989" operator="lessThan">
      <formula>0</formula>
    </cfRule>
  </conditionalFormatting>
  <conditionalFormatting sqref="N16">
    <cfRule type="cellIs" dxfId="2959" priority="2988" operator="greaterThan">
      <formula>5000000</formula>
    </cfRule>
  </conditionalFormatting>
  <conditionalFormatting sqref="N16">
    <cfRule type="expression" dxfId="2958" priority="2987">
      <formula>ISTEXT($N$16)</formula>
    </cfRule>
  </conditionalFormatting>
  <conditionalFormatting sqref="N16">
    <cfRule type="cellIs" dxfId="2957" priority="2986" operator="lessThan">
      <formula>0</formula>
    </cfRule>
  </conditionalFormatting>
  <conditionalFormatting sqref="O16">
    <cfRule type="cellIs" dxfId="2956" priority="2985" operator="greaterThan">
      <formula>5000000</formula>
    </cfRule>
  </conditionalFormatting>
  <conditionalFormatting sqref="O16">
    <cfRule type="expression" dxfId="2955" priority="2984">
      <formula>ISTEXT($O$16)</formula>
    </cfRule>
  </conditionalFormatting>
  <conditionalFormatting sqref="O16">
    <cfRule type="cellIs" dxfId="2954" priority="2983" operator="lessThan">
      <formula>0</formula>
    </cfRule>
  </conditionalFormatting>
  <conditionalFormatting sqref="Q16">
    <cfRule type="cellIs" dxfId="2953" priority="2982" operator="greaterThan">
      <formula>5000000</formula>
    </cfRule>
  </conditionalFormatting>
  <conditionalFormatting sqref="Q16">
    <cfRule type="expression" dxfId="2952" priority="2981">
      <formula>ISTEXT($Q$16)</formula>
    </cfRule>
  </conditionalFormatting>
  <conditionalFormatting sqref="Q16">
    <cfRule type="cellIs" dxfId="2951" priority="2980" operator="lessThan">
      <formula>0</formula>
    </cfRule>
  </conditionalFormatting>
  <conditionalFormatting sqref="R16">
    <cfRule type="cellIs" dxfId="2950" priority="2979" operator="greaterThan">
      <formula>5000000</formula>
    </cfRule>
  </conditionalFormatting>
  <conditionalFormatting sqref="R16">
    <cfRule type="expression" dxfId="2949" priority="2978">
      <formula>ISTEXT($R$16)</formula>
    </cfRule>
  </conditionalFormatting>
  <conditionalFormatting sqref="R16">
    <cfRule type="cellIs" dxfId="2948" priority="2977" operator="lessThan">
      <formula>0</formula>
    </cfRule>
  </conditionalFormatting>
  <conditionalFormatting sqref="S16">
    <cfRule type="cellIs" dxfId="2947" priority="2976" operator="greaterThan">
      <formula>5000000</formula>
    </cfRule>
  </conditionalFormatting>
  <conditionalFormatting sqref="S16">
    <cfRule type="expression" dxfId="2946" priority="2975">
      <formula>ISTEXT($S$16)</formula>
    </cfRule>
  </conditionalFormatting>
  <conditionalFormatting sqref="S16">
    <cfRule type="cellIs" dxfId="2945" priority="2974" operator="lessThan">
      <formula>0</formula>
    </cfRule>
  </conditionalFormatting>
  <conditionalFormatting sqref="T16">
    <cfRule type="cellIs" dxfId="2944" priority="2973" operator="greaterThan">
      <formula>5000000</formula>
    </cfRule>
  </conditionalFormatting>
  <conditionalFormatting sqref="T16">
    <cfRule type="expression" dxfId="2943" priority="2972">
      <formula>ISTEXT($T$16)</formula>
    </cfRule>
  </conditionalFormatting>
  <conditionalFormatting sqref="T16">
    <cfRule type="cellIs" dxfId="2942" priority="2971" operator="lessThan">
      <formula>0</formula>
    </cfRule>
  </conditionalFormatting>
  <conditionalFormatting sqref="U16">
    <cfRule type="cellIs" dxfId="2941" priority="2970" operator="greaterThan">
      <formula>5000000</formula>
    </cfRule>
  </conditionalFormatting>
  <conditionalFormatting sqref="U16">
    <cfRule type="expression" dxfId="2940" priority="2969">
      <formula>ISTEXT($U$16)</formula>
    </cfRule>
  </conditionalFormatting>
  <conditionalFormatting sqref="U16">
    <cfRule type="cellIs" dxfId="2939" priority="2968" operator="lessThan">
      <formula>0</formula>
    </cfRule>
  </conditionalFormatting>
  <conditionalFormatting sqref="W16">
    <cfRule type="cellIs" dxfId="2938" priority="2967" operator="greaterThan">
      <formula>5000000</formula>
    </cfRule>
  </conditionalFormatting>
  <conditionalFormatting sqref="W16">
    <cfRule type="expression" dxfId="2937" priority="2966">
      <formula>ISTEXT($W$16)</formula>
    </cfRule>
  </conditionalFormatting>
  <conditionalFormatting sqref="W16">
    <cfRule type="cellIs" dxfId="2936" priority="2965" operator="lessThan">
      <formula>0</formula>
    </cfRule>
  </conditionalFormatting>
  <conditionalFormatting sqref="X16">
    <cfRule type="cellIs" dxfId="2935" priority="2964" operator="greaterThan">
      <formula>5000000</formula>
    </cfRule>
  </conditionalFormatting>
  <conditionalFormatting sqref="X16">
    <cfRule type="expression" dxfId="2934" priority="2963">
      <formula>ISTEXT($X$16)</formula>
    </cfRule>
  </conditionalFormatting>
  <conditionalFormatting sqref="X16">
    <cfRule type="cellIs" dxfId="2933" priority="2962" operator="lessThan">
      <formula>0</formula>
    </cfRule>
  </conditionalFormatting>
  <conditionalFormatting sqref="Y16">
    <cfRule type="cellIs" dxfId="2932" priority="2961" operator="greaterThan">
      <formula>5000000</formula>
    </cfRule>
  </conditionalFormatting>
  <conditionalFormatting sqref="Y16">
    <cfRule type="expression" dxfId="2931" priority="2960">
      <formula>ISTEXT($Y$16)</formula>
    </cfRule>
  </conditionalFormatting>
  <conditionalFormatting sqref="Y16">
    <cfRule type="cellIs" dxfId="2930" priority="2959" operator="lessThan">
      <formula>0</formula>
    </cfRule>
  </conditionalFormatting>
  <conditionalFormatting sqref="AA16">
    <cfRule type="cellIs" dxfId="2929" priority="2958" operator="greaterThan">
      <formula>5000000</formula>
    </cfRule>
  </conditionalFormatting>
  <conditionalFormatting sqref="AA16">
    <cfRule type="expression" dxfId="2928" priority="2957">
      <formula>ISTEXT($AA$16)</formula>
    </cfRule>
  </conditionalFormatting>
  <conditionalFormatting sqref="AA16">
    <cfRule type="cellIs" dxfId="2927" priority="2956" operator="lessThan">
      <formula>0</formula>
    </cfRule>
  </conditionalFormatting>
  <conditionalFormatting sqref="AB16">
    <cfRule type="cellIs" dxfId="2926" priority="2955" operator="greaterThan">
      <formula>5000000</formula>
    </cfRule>
  </conditionalFormatting>
  <conditionalFormatting sqref="AB16">
    <cfRule type="expression" dxfId="2925" priority="2954">
      <formula>ISTEXT($AB$16)</formula>
    </cfRule>
  </conditionalFormatting>
  <conditionalFormatting sqref="AB16">
    <cfRule type="cellIs" dxfId="2924" priority="2953" operator="lessThan">
      <formula>0</formula>
    </cfRule>
  </conditionalFormatting>
  <conditionalFormatting sqref="AC16">
    <cfRule type="cellIs" dxfId="2923" priority="2952" operator="greaterThan">
      <formula>5000000</formula>
    </cfRule>
  </conditionalFormatting>
  <conditionalFormatting sqref="AC16">
    <cfRule type="expression" dxfId="2922" priority="2951">
      <formula>ISTEXT($AC$16)</formula>
    </cfRule>
  </conditionalFormatting>
  <conditionalFormatting sqref="AC16">
    <cfRule type="cellIs" dxfId="2921" priority="2950" operator="lessThan">
      <formula>0</formula>
    </cfRule>
  </conditionalFormatting>
  <conditionalFormatting sqref="AD16">
    <cfRule type="cellIs" dxfId="2920" priority="2949" operator="greaterThan">
      <formula>5000000</formula>
    </cfRule>
  </conditionalFormatting>
  <conditionalFormatting sqref="AD16">
    <cfRule type="expression" dxfId="2919" priority="2948">
      <formula>ISTEXT($AD$16)</formula>
    </cfRule>
  </conditionalFormatting>
  <conditionalFormatting sqref="AD16">
    <cfRule type="cellIs" dxfId="2918" priority="2947" operator="lessThan">
      <formula>0</formula>
    </cfRule>
  </conditionalFormatting>
  <conditionalFormatting sqref="AE16">
    <cfRule type="cellIs" dxfId="2917" priority="2946" operator="greaterThan">
      <formula>5000000</formula>
    </cfRule>
  </conditionalFormatting>
  <conditionalFormatting sqref="AE16">
    <cfRule type="expression" dxfId="2916" priority="2945">
      <formula>ISTEXT($AE$16)</formula>
    </cfRule>
  </conditionalFormatting>
  <conditionalFormatting sqref="AE16">
    <cfRule type="cellIs" dxfId="2915" priority="2944" operator="lessThan">
      <formula>0</formula>
    </cfRule>
  </conditionalFormatting>
  <conditionalFormatting sqref="AG16">
    <cfRule type="cellIs" dxfId="2914" priority="2943" operator="greaterThan">
      <formula>5000000</formula>
    </cfRule>
  </conditionalFormatting>
  <conditionalFormatting sqref="AG16">
    <cfRule type="expression" dxfId="2913" priority="2942">
      <formula>ISTEXT($AG$16)</formula>
    </cfRule>
  </conditionalFormatting>
  <conditionalFormatting sqref="AG16">
    <cfRule type="cellIs" dxfId="2912" priority="2941" operator="lessThan">
      <formula>0</formula>
    </cfRule>
  </conditionalFormatting>
  <conditionalFormatting sqref="AH16">
    <cfRule type="cellIs" dxfId="2911" priority="2940" operator="greaterThan">
      <formula>5000000</formula>
    </cfRule>
  </conditionalFormatting>
  <conditionalFormatting sqref="AH16">
    <cfRule type="expression" dxfId="2910" priority="2939">
      <formula>ISTEXT($AH$16)</formula>
    </cfRule>
  </conditionalFormatting>
  <conditionalFormatting sqref="AH16">
    <cfRule type="cellIs" dxfId="2909" priority="2938" operator="lessThan">
      <formula>0</formula>
    </cfRule>
  </conditionalFormatting>
  <conditionalFormatting sqref="AI16">
    <cfRule type="cellIs" dxfId="2908" priority="2937" operator="greaterThan">
      <formula>5000000</formula>
    </cfRule>
  </conditionalFormatting>
  <conditionalFormatting sqref="AI16">
    <cfRule type="expression" dxfId="2907" priority="2936">
      <formula>ISTEXT($AI$16)</formula>
    </cfRule>
  </conditionalFormatting>
  <conditionalFormatting sqref="AI16">
    <cfRule type="cellIs" dxfId="2906" priority="2935" operator="lessThan">
      <formula>0</formula>
    </cfRule>
  </conditionalFormatting>
  <conditionalFormatting sqref="AJ16">
    <cfRule type="cellIs" dxfId="2905" priority="2934" operator="greaterThan">
      <formula>5000000</formula>
    </cfRule>
  </conditionalFormatting>
  <conditionalFormatting sqref="AJ16">
    <cfRule type="expression" dxfId="2904" priority="2933">
      <formula>ISTEXT($AJ$16)</formula>
    </cfRule>
  </conditionalFormatting>
  <conditionalFormatting sqref="AJ16">
    <cfRule type="cellIs" dxfId="2903" priority="2932" operator="lessThan">
      <formula>0</formula>
    </cfRule>
  </conditionalFormatting>
  <conditionalFormatting sqref="AK16">
    <cfRule type="cellIs" dxfId="2902" priority="2931" operator="greaterThan">
      <formula>5000000</formula>
    </cfRule>
  </conditionalFormatting>
  <conditionalFormatting sqref="AK16">
    <cfRule type="expression" dxfId="2901" priority="2930">
      <formula>ISTEXT($AK$16)</formula>
    </cfRule>
  </conditionalFormatting>
  <conditionalFormatting sqref="AK16">
    <cfRule type="cellIs" dxfId="2900" priority="2929" operator="lessThan">
      <formula>0</formula>
    </cfRule>
  </conditionalFormatting>
  <conditionalFormatting sqref="AL16">
    <cfRule type="cellIs" dxfId="2899" priority="2928" operator="greaterThan">
      <formula>5000000</formula>
    </cfRule>
  </conditionalFormatting>
  <conditionalFormatting sqref="AL16">
    <cfRule type="expression" dxfId="2898" priority="2927">
      <formula>ISTEXT($AL$16)</formula>
    </cfRule>
  </conditionalFormatting>
  <conditionalFormatting sqref="AL16">
    <cfRule type="cellIs" dxfId="2897" priority="2926" operator="lessThan">
      <formula>0</formula>
    </cfRule>
  </conditionalFormatting>
  <conditionalFormatting sqref="F18">
    <cfRule type="cellIs" dxfId="2896" priority="2925" operator="greaterThan">
      <formula>5000000</formula>
    </cfRule>
  </conditionalFormatting>
  <conditionalFormatting sqref="F18">
    <cfRule type="expression" dxfId="2895" priority="2924">
      <formula>ISTEXT($F$18)</formula>
    </cfRule>
  </conditionalFormatting>
  <conditionalFormatting sqref="F18">
    <cfRule type="cellIs" dxfId="2894" priority="2923" operator="lessThan">
      <formula>0</formula>
    </cfRule>
  </conditionalFormatting>
  <conditionalFormatting sqref="G18">
    <cfRule type="cellIs" dxfId="2893" priority="2922" operator="greaterThan">
      <formula>5000000</formula>
    </cfRule>
  </conditionalFormatting>
  <conditionalFormatting sqref="G18">
    <cfRule type="expression" dxfId="2892" priority="2921">
      <formula>ISTEXT($G$18)</formula>
    </cfRule>
  </conditionalFormatting>
  <conditionalFormatting sqref="G18">
    <cfRule type="cellIs" dxfId="2891" priority="2920" operator="lessThan">
      <formula>0</formula>
    </cfRule>
  </conditionalFormatting>
  <conditionalFormatting sqref="H18">
    <cfRule type="cellIs" dxfId="2890" priority="2919" operator="greaterThan">
      <formula>5000000</formula>
    </cfRule>
  </conditionalFormatting>
  <conditionalFormatting sqref="H18">
    <cfRule type="expression" dxfId="2889" priority="2918">
      <formula>ISTEXT($H$18)</formula>
    </cfRule>
  </conditionalFormatting>
  <conditionalFormatting sqref="H18">
    <cfRule type="cellIs" dxfId="2888" priority="2917" operator="lessThan">
      <formula>0</formula>
    </cfRule>
  </conditionalFormatting>
  <conditionalFormatting sqref="J18">
    <cfRule type="cellIs" dxfId="2887" priority="2916" operator="greaterThan">
      <formula>5000000</formula>
    </cfRule>
  </conditionalFormatting>
  <conditionalFormatting sqref="J18">
    <cfRule type="expression" dxfId="2886" priority="2915">
      <formula>ISTEXT($J$18)</formula>
    </cfRule>
  </conditionalFormatting>
  <conditionalFormatting sqref="J18">
    <cfRule type="cellIs" dxfId="2885" priority="2914" operator="lessThan">
      <formula>0</formula>
    </cfRule>
  </conditionalFormatting>
  <conditionalFormatting sqref="K18">
    <cfRule type="cellIs" dxfId="2884" priority="2913" operator="greaterThan">
      <formula>5000000</formula>
    </cfRule>
  </conditionalFormatting>
  <conditionalFormatting sqref="K18">
    <cfRule type="expression" dxfId="2883" priority="2912">
      <formula>ISTEXT($K$18)</formula>
    </cfRule>
  </conditionalFormatting>
  <conditionalFormatting sqref="K18">
    <cfRule type="cellIs" dxfId="2882" priority="2911" operator="lessThan">
      <formula>0</formula>
    </cfRule>
  </conditionalFormatting>
  <conditionalFormatting sqref="L18">
    <cfRule type="cellIs" dxfId="2881" priority="2910" operator="greaterThan">
      <formula>5000000</formula>
    </cfRule>
  </conditionalFormatting>
  <conditionalFormatting sqref="L18">
    <cfRule type="expression" dxfId="2880" priority="2909">
      <formula>ISTEXT($L$18)</formula>
    </cfRule>
  </conditionalFormatting>
  <conditionalFormatting sqref="L18">
    <cfRule type="cellIs" dxfId="2879" priority="2908" operator="lessThan">
      <formula>0</formula>
    </cfRule>
  </conditionalFormatting>
  <conditionalFormatting sqref="M18">
    <cfRule type="cellIs" dxfId="2878" priority="2907" operator="greaterThan">
      <formula>5000000</formula>
    </cfRule>
  </conditionalFormatting>
  <conditionalFormatting sqref="M18">
    <cfRule type="expression" dxfId="2877" priority="2906">
      <formula>ISTEXT($M$18)</formula>
    </cfRule>
  </conditionalFormatting>
  <conditionalFormatting sqref="M18">
    <cfRule type="cellIs" dxfId="2876" priority="2905" operator="lessThan">
      <formula>0</formula>
    </cfRule>
  </conditionalFormatting>
  <conditionalFormatting sqref="N18">
    <cfRule type="cellIs" dxfId="2875" priority="2904" operator="greaterThan">
      <formula>5000000</formula>
    </cfRule>
  </conditionalFormatting>
  <conditionalFormatting sqref="N18">
    <cfRule type="expression" dxfId="2874" priority="2903">
      <formula>ISTEXT($N$18)</formula>
    </cfRule>
  </conditionalFormatting>
  <conditionalFormatting sqref="N18">
    <cfRule type="cellIs" dxfId="2873" priority="2902" operator="lessThan">
      <formula>0</formula>
    </cfRule>
  </conditionalFormatting>
  <conditionalFormatting sqref="O18">
    <cfRule type="cellIs" dxfId="2872" priority="2901" operator="greaterThan">
      <formula>5000000</formula>
    </cfRule>
  </conditionalFormatting>
  <conditionalFormatting sqref="O18">
    <cfRule type="expression" dxfId="2871" priority="2900">
      <formula>ISTEXT($O$18)</formula>
    </cfRule>
  </conditionalFormatting>
  <conditionalFormatting sqref="O18">
    <cfRule type="cellIs" dxfId="2870" priority="2899" operator="lessThan">
      <formula>0</formula>
    </cfRule>
  </conditionalFormatting>
  <conditionalFormatting sqref="Q18">
    <cfRule type="cellIs" dxfId="2869" priority="2898" operator="greaterThan">
      <formula>5000000</formula>
    </cfRule>
  </conditionalFormatting>
  <conditionalFormatting sqref="Q18">
    <cfRule type="expression" dxfId="2868" priority="2897">
      <formula>ISTEXT($Q$18)</formula>
    </cfRule>
  </conditionalFormatting>
  <conditionalFormatting sqref="Q18">
    <cfRule type="cellIs" dxfId="2867" priority="2896" operator="lessThan">
      <formula>0</formula>
    </cfRule>
  </conditionalFormatting>
  <conditionalFormatting sqref="R18">
    <cfRule type="cellIs" dxfId="2866" priority="2895" operator="greaterThan">
      <formula>5000000</formula>
    </cfRule>
  </conditionalFormatting>
  <conditionalFormatting sqref="R18">
    <cfRule type="expression" dxfId="2865" priority="2894">
      <formula>ISTEXT($R$18)</formula>
    </cfRule>
  </conditionalFormatting>
  <conditionalFormatting sqref="R18">
    <cfRule type="cellIs" dxfId="2864" priority="2893" operator="lessThan">
      <formula>0</formula>
    </cfRule>
  </conditionalFormatting>
  <conditionalFormatting sqref="S18">
    <cfRule type="cellIs" dxfId="2863" priority="2892" operator="greaterThan">
      <formula>5000000</formula>
    </cfRule>
  </conditionalFormatting>
  <conditionalFormatting sqref="S18">
    <cfRule type="expression" dxfId="2862" priority="2891">
      <formula>ISTEXT($S$18)</formula>
    </cfRule>
  </conditionalFormatting>
  <conditionalFormatting sqref="S18">
    <cfRule type="cellIs" dxfId="2861" priority="2890" operator="lessThan">
      <formula>0</formula>
    </cfRule>
  </conditionalFormatting>
  <conditionalFormatting sqref="T18">
    <cfRule type="cellIs" dxfId="2860" priority="2889" operator="greaterThan">
      <formula>5000000</formula>
    </cfRule>
  </conditionalFormatting>
  <conditionalFormatting sqref="T18">
    <cfRule type="expression" dxfId="2859" priority="2888">
      <formula>ISTEXT($T$18)</formula>
    </cfRule>
  </conditionalFormatting>
  <conditionalFormatting sqref="T18">
    <cfRule type="cellIs" dxfId="2858" priority="2887" operator="lessThan">
      <formula>0</formula>
    </cfRule>
  </conditionalFormatting>
  <conditionalFormatting sqref="U18">
    <cfRule type="cellIs" dxfId="2857" priority="2886" operator="greaterThan">
      <formula>5000000</formula>
    </cfRule>
  </conditionalFormatting>
  <conditionalFormatting sqref="U18">
    <cfRule type="expression" dxfId="2856" priority="2885">
      <formula>ISTEXT($U$18)</formula>
    </cfRule>
  </conditionalFormatting>
  <conditionalFormatting sqref="U18">
    <cfRule type="cellIs" dxfId="2855" priority="2884" operator="lessThan">
      <formula>0</formula>
    </cfRule>
  </conditionalFormatting>
  <conditionalFormatting sqref="W18">
    <cfRule type="cellIs" dxfId="2854" priority="2883" operator="greaterThan">
      <formula>5000000</formula>
    </cfRule>
  </conditionalFormatting>
  <conditionalFormatting sqref="W18">
    <cfRule type="expression" dxfId="2853" priority="2882">
      <formula>ISTEXT($W$18)</formula>
    </cfRule>
  </conditionalFormatting>
  <conditionalFormatting sqref="W18">
    <cfRule type="cellIs" dxfId="2852" priority="2881" operator="lessThan">
      <formula>0</formula>
    </cfRule>
  </conditionalFormatting>
  <conditionalFormatting sqref="X18">
    <cfRule type="cellIs" dxfId="2851" priority="2880" operator="greaterThan">
      <formula>5000000</formula>
    </cfRule>
  </conditionalFormatting>
  <conditionalFormatting sqref="X18">
    <cfRule type="expression" dxfId="2850" priority="2879">
      <formula>ISTEXT($X$18)</formula>
    </cfRule>
  </conditionalFormatting>
  <conditionalFormatting sqref="X18">
    <cfRule type="cellIs" dxfId="2849" priority="2878" operator="lessThan">
      <formula>0</formula>
    </cfRule>
  </conditionalFormatting>
  <conditionalFormatting sqref="Y18">
    <cfRule type="cellIs" dxfId="2848" priority="2877" operator="greaterThan">
      <formula>5000000</formula>
    </cfRule>
  </conditionalFormatting>
  <conditionalFormatting sqref="Y18">
    <cfRule type="expression" dxfId="2847" priority="2876">
      <formula>ISTEXT($Y$18)</formula>
    </cfRule>
  </conditionalFormatting>
  <conditionalFormatting sqref="Y18">
    <cfRule type="cellIs" dxfId="2846" priority="2875" operator="lessThan">
      <formula>0</formula>
    </cfRule>
  </conditionalFormatting>
  <conditionalFormatting sqref="AA18">
    <cfRule type="cellIs" dxfId="2845" priority="2874" operator="greaterThan">
      <formula>5000000</formula>
    </cfRule>
  </conditionalFormatting>
  <conditionalFormatting sqref="AA18">
    <cfRule type="expression" dxfId="2844" priority="2873">
      <formula>ISTEXT($AA$18)</formula>
    </cfRule>
  </conditionalFormatting>
  <conditionalFormatting sqref="AA18">
    <cfRule type="cellIs" dxfId="2843" priority="2872" operator="lessThan">
      <formula>0</formula>
    </cfRule>
  </conditionalFormatting>
  <conditionalFormatting sqref="AB18">
    <cfRule type="cellIs" dxfId="2842" priority="2871" operator="greaterThan">
      <formula>5000000</formula>
    </cfRule>
  </conditionalFormatting>
  <conditionalFormatting sqref="AB18">
    <cfRule type="expression" dxfId="2841" priority="2870">
      <formula>ISTEXT($AB$18)</formula>
    </cfRule>
  </conditionalFormatting>
  <conditionalFormatting sqref="AB18">
    <cfRule type="cellIs" dxfId="2840" priority="2869" operator="lessThan">
      <formula>0</formula>
    </cfRule>
  </conditionalFormatting>
  <conditionalFormatting sqref="AC18">
    <cfRule type="cellIs" dxfId="2839" priority="2868" operator="greaterThan">
      <formula>5000000</formula>
    </cfRule>
  </conditionalFormatting>
  <conditionalFormatting sqref="AC18">
    <cfRule type="expression" dxfId="2838" priority="2867">
      <formula>ISTEXT($AC$18)</formula>
    </cfRule>
  </conditionalFormatting>
  <conditionalFormatting sqref="AC18">
    <cfRule type="cellIs" dxfId="2837" priority="2866" operator="lessThan">
      <formula>0</formula>
    </cfRule>
  </conditionalFormatting>
  <conditionalFormatting sqref="AD18">
    <cfRule type="cellIs" dxfId="2836" priority="2865" operator="greaterThan">
      <formula>5000000</formula>
    </cfRule>
  </conditionalFormatting>
  <conditionalFormatting sqref="AD18">
    <cfRule type="expression" dxfId="2835" priority="2864">
      <formula>ISTEXT($AD$18)</formula>
    </cfRule>
  </conditionalFormatting>
  <conditionalFormatting sqref="AD18">
    <cfRule type="cellIs" dxfId="2834" priority="2863" operator="lessThan">
      <formula>0</formula>
    </cfRule>
  </conditionalFormatting>
  <conditionalFormatting sqref="AE18">
    <cfRule type="cellIs" dxfId="2833" priority="2862" operator="greaterThan">
      <formula>5000000</formula>
    </cfRule>
  </conditionalFormatting>
  <conditionalFormatting sqref="AE18">
    <cfRule type="expression" dxfId="2832" priority="2861">
      <formula>ISTEXT($AE$18)</formula>
    </cfRule>
  </conditionalFormatting>
  <conditionalFormatting sqref="AE18">
    <cfRule type="cellIs" dxfId="2831" priority="2860" operator="lessThan">
      <formula>0</formula>
    </cfRule>
  </conditionalFormatting>
  <conditionalFormatting sqref="AG18">
    <cfRule type="cellIs" dxfId="2830" priority="2859" operator="greaterThan">
      <formula>5000000</formula>
    </cfRule>
  </conditionalFormatting>
  <conditionalFormatting sqref="AG18">
    <cfRule type="expression" dxfId="2829" priority="2858">
      <formula>ISTEXT($AG$18)</formula>
    </cfRule>
  </conditionalFormatting>
  <conditionalFormatting sqref="AG18">
    <cfRule type="cellIs" dxfId="2828" priority="2857" operator="lessThan">
      <formula>0</formula>
    </cfRule>
  </conditionalFormatting>
  <conditionalFormatting sqref="AH18">
    <cfRule type="cellIs" dxfId="2827" priority="2856" operator="greaterThan">
      <formula>5000000</formula>
    </cfRule>
  </conditionalFormatting>
  <conditionalFormatting sqref="AH18">
    <cfRule type="expression" dxfId="2826" priority="2855">
      <formula>ISTEXT($AH$18)</formula>
    </cfRule>
  </conditionalFormatting>
  <conditionalFormatting sqref="AH18">
    <cfRule type="cellIs" dxfId="2825" priority="2854" operator="lessThan">
      <formula>0</formula>
    </cfRule>
  </conditionalFormatting>
  <conditionalFormatting sqref="AI18">
    <cfRule type="cellIs" dxfId="2824" priority="2853" operator="greaterThan">
      <formula>5000000</formula>
    </cfRule>
  </conditionalFormatting>
  <conditionalFormatting sqref="AI18">
    <cfRule type="expression" dxfId="2823" priority="2852">
      <formula>ISTEXT($AI$18)</formula>
    </cfRule>
  </conditionalFormatting>
  <conditionalFormatting sqref="AI18">
    <cfRule type="cellIs" dxfId="2822" priority="2851" operator="lessThan">
      <formula>0</formula>
    </cfRule>
  </conditionalFormatting>
  <conditionalFormatting sqref="AJ18">
    <cfRule type="cellIs" dxfId="2821" priority="2850" operator="greaterThan">
      <formula>5000000</formula>
    </cfRule>
  </conditionalFormatting>
  <conditionalFormatting sqref="AJ18">
    <cfRule type="expression" dxfId="2820" priority="2849">
      <formula>ISTEXT($AJ$18)</formula>
    </cfRule>
  </conditionalFormatting>
  <conditionalFormatting sqref="AJ18">
    <cfRule type="cellIs" dxfId="2819" priority="2848" operator="lessThan">
      <formula>0</formula>
    </cfRule>
  </conditionalFormatting>
  <conditionalFormatting sqref="AK18">
    <cfRule type="cellIs" dxfId="2818" priority="2847" operator="greaterThan">
      <formula>5000000</formula>
    </cfRule>
  </conditionalFormatting>
  <conditionalFormatting sqref="AK18">
    <cfRule type="expression" dxfId="2817" priority="2846">
      <formula>ISTEXT($AK$18)</formula>
    </cfRule>
  </conditionalFormatting>
  <conditionalFormatting sqref="AK18">
    <cfRule type="cellIs" dxfId="2816" priority="2845" operator="lessThan">
      <formula>0</formula>
    </cfRule>
  </conditionalFormatting>
  <conditionalFormatting sqref="AL18">
    <cfRule type="cellIs" dxfId="2815" priority="2844" operator="greaterThan">
      <formula>5000000</formula>
    </cfRule>
  </conditionalFormatting>
  <conditionalFormatting sqref="AL18">
    <cfRule type="expression" dxfId="2814" priority="2843">
      <formula>ISTEXT($AL$18)</formula>
    </cfRule>
  </conditionalFormatting>
  <conditionalFormatting sqref="AL18">
    <cfRule type="cellIs" dxfId="2813" priority="2842" operator="lessThan">
      <formula>0</formula>
    </cfRule>
  </conditionalFormatting>
  <conditionalFormatting sqref="F19">
    <cfRule type="cellIs" dxfId="2812" priority="2841" operator="greaterThan">
      <formula>5000000</formula>
    </cfRule>
  </conditionalFormatting>
  <conditionalFormatting sqref="F19">
    <cfRule type="expression" dxfId="2811" priority="2840">
      <formula>ISTEXT($F$19)</formula>
    </cfRule>
  </conditionalFormatting>
  <conditionalFormatting sqref="F19">
    <cfRule type="cellIs" dxfId="2810" priority="2839" operator="lessThan">
      <formula>0</formula>
    </cfRule>
  </conditionalFormatting>
  <conditionalFormatting sqref="G19">
    <cfRule type="cellIs" dxfId="2809" priority="2838" operator="greaterThan">
      <formula>5000000</formula>
    </cfRule>
  </conditionalFormatting>
  <conditionalFormatting sqref="G19">
    <cfRule type="expression" dxfId="2808" priority="2837">
      <formula>ISTEXT($G$19)</formula>
    </cfRule>
  </conditionalFormatting>
  <conditionalFormatting sqref="G19">
    <cfRule type="cellIs" dxfId="2807" priority="2836" operator="lessThan">
      <formula>0</formula>
    </cfRule>
  </conditionalFormatting>
  <conditionalFormatting sqref="H19">
    <cfRule type="cellIs" dxfId="2806" priority="2835" operator="greaterThan">
      <formula>5000000</formula>
    </cfRule>
  </conditionalFormatting>
  <conditionalFormatting sqref="H19">
    <cfRule type="expression" dxfId="2805" priority="2834">
      <formula>ISTEXT($H$19)</formula>
    </cfRule>
  </conditionalFormatting>
  <conditionalFormatting sqref="H19">
    <cfRule type="cellIs" dxfId="2804" priority="2833" operator="lessThan">
      <formula>0</formula>
    </cfRule>
  </conditionalFormatting>
  <conditionalFormatting sqref="J19">
    <cfRule type="cellIs" dxfId="2803" priority="2832" operator="greaterThan">
      <formula>5000000</formula>
    </cfRule>
  </conditionalFormatting>
  <conditionalFormatting sqref="J19">
    <cfRule type="expression" dxfId="2802" priority="2831">
      <formula>ISTEXT($J$19)</formula>
    </cfRule>
  </conditionalFormatting>
  <conditionalFormatting sqref="J19">
    <cfRule type="cellIs" dxfId="2801" priority="2830" operator="lessThan">
      <formula>0</formula>
    </cfRule>
  </conditionalFormatting>
  <conditionalFormatting sqref="K19">
    <cfRule type="cellIs" dxfId="2800" priority="2829" operator="greaterThan">
      <formula>5000000</formula>
    </cfRule>
  </conditionalFormatting>
  <conditionalFormatting sqref="K19">
    <cfRule type="expression" dxfId="2799" priority="2828">
      <formula>ISTEXT($K$19)</formula>
    </cfRule>
  </conditionalFormatting>
  <conditionalFormatting sqref="K19">
    <cfRule type="cellIs" dxfId="2798" priority="2827" operator="lessThan">
      <formula>0</formula>
    </cfRule>
  </conditionalFormatting>
  <conditionalFormatting sqref="L19">
    <cfRule type="cellIs" dxfId="2797" priority="2826" operator="greaterThan">
      <formula>5000000</formula>
    </cfRule>
  </conditionalFormatting>
  <conditionalFormatting sqref="L19">
    <cfRule type="expression" dxfId="2796" priority="2825">
      <formula>ISTEXT($L$19)</formula>
    </cfRule>
  </conditionalFormatting>
  <conditionalFormatting sqref="L19">
    <cfRule type="cellIs" dxfId="2795" priority="2824" operator="lessThan">
      <formula>0</formula>
    </cfRule>
  </conditionalFormatting>
  <conditionalFormatting sqref="M19">
    <cfRule type="expression" dxfId="2794" priority="2822">
      <formula>ISTEXT($M$19)</formula>
    </cfRule>
  </conditionalFormatting>
  <conditionalFormatting sqref="M19">
    <cfRule type="cellIs" dxfId="2793" priority="2821" operator="lessThan">
      <formula>0</formula>
    </cfRule>
  </conditionalFormatting>
  <conditionalFormatting sqref="N19">
    <cfRule type="cellIs" dxfId="2792" priority="2820" operator="greaterThan">
      <formula>5000000</formula>
    </cfRule>
  </conditionalFormatting>
  <conditionalFormatting sqref="N19">
    <cfRule type="expression" dxfId="2791" priority="2819">
      <formula>ISTEXT($N$19)</formula>
    </cfRule>
  </conditionalFormatting>
  <conditionalFormatting sqref="N19">
    <cfRule type="cellIs" dxfId="2790" priority="2818" operator="lessThan">
      <formula>0</formula>
    </cfRule>
  </conditionalFormatting>
  <conditionalFormatting sqref="O19">
    <cfRule type="cellIs" dxfId="2789" priority="2817" operator="greaterThan">
      <formula>5000000</formula>
    </cfRule>
  </conditionalFormatting>
  <conditionalFormatting sqref="O19">
    <cfRule type="expression" dxfId="2788" priority="2816">
      <formula>ISTEXT($O$19)</formula>
    </cfRule>
  </conditionalFormatting>
  <conditionalFormatting sqref="O19">
    <cfRule type="cellIs" dxfId="2787" priority="2815" operator="lessThan">
      <formula>0</formula>
    </cfRule>
  </conditionalFormatting>
  <conditionalFormatting sqref="Q19">
    <cfRule type="cellIs" dxfId="2786" priority="2814" operator="greaterThan">
      <formula>5000000</formula>
    </cfRule>
  </conditionalFormatting>
  <conditionalFormatting sqref="Q19">
    <cfRule type="expression" dxfId="2785" priority="2813">
      <formula>ISTEXT($Q$19)</formula>
    </cfRule>
  </conditionalFormatting>
  <conditionalFormatting sqref="Q19">
    <cfRule type="cellIs" dxfId="2784" priority="2812" operator="lessThan">
      <formula>0</formula>
    </cfRule>
  </conditionalFormatting>
  <conditionalFormatting sqref="R19">
    <cfRule type="cellIs" dxfId="2783" priority="2811" operator="greaterThan">
      <formula>5000000</formula>
    </cfRule>
  </conditionalFormatting>
  <conditionalFormatting sqref="R19">
    <cfRule type="expression" dxfId="2782" priority="2810">
      <formula>ISTEXT($R$19)</formula>
    </cfRule>
  </conditionalFormatting>
  <conditionalFormatting sqref="R19">
    <cfRule type="cellIs" dxfId="2781" priority="2809" operator="lessThan">
      <formula>0</formula>
    </cfRule>
  </conditionalFormatting>
  <conditionalFormatting sqref="S19">
    <cfRule type="cellIs" dxfId="2780" priority="2808" operator="greaterThan">
      <formula>5000000</formula>
    </cfRule>
  </conditionalFormatting>
  <conditionalFormatting sqref="S19">
    <cfRule type="expression" dxfId="2779" priority="2807">
      <formula>ISTEXT($S$19)</formula>
    </cfRule>
  </conditionalFormatting>
  <conditionalFormatting sqref="S19">
    <cfRule type="cellIs" dxfId="2778" priority="2806" operator="lessThan">
      <formula>0</formula>
    </cfRule>
  </conditionalFormatting>
  <conditionalFormatting sqref="T19">
    <cfRule type="cellIs" dxfId="2777" priority="2805" operator="greaterThan">
      <formula>5000000</formula>
    </cfRule>
  </conditionalFormatting>
  <conditionalFormatting sqref="T19">
    <cfRule type="expression" dxfId="2776" priority="2804">
      <formula>ISTEXT($T$19)</formula>
    </cfRule>
  </conditionalFormatting>
  <conditionalFormatting sqref="T19">
    <cfRule type="cellIs" dxfId="2775" priority="2803" operator="lessThan">
      <formula>0</formula>
    </cfRule>
  </conditionalFormatting>
  <conditionalFormatting sqref="U19">
    <cfRule type="cellIs" dxfId="2774" priority="2802" operator="greaterThan">
      <formula>5000000</formula>
    </cfRule>
  </conditionalFormatting>
  <conditionalFormatting sqref="U19">
    <cfRule type="expression" dxfId="2773" priority="2801">
      <formula>ISTEXT($U$19)</formula>
    </cfRule>
  </conditionalFormatting>
  <conditionalFormatting sqref="U19">
    <cfRule type="cellIs" dxfId="2772" priority="2800" operator="lessThan">
      <formula>0</formula>
    </cfRule>
  </conditionalFormatting>
  <conditionalFormatting sqref="W19">
    <cfRule type="cellIs" dxfId="2771" priority="2799" operator="greaterThan">
      <formula>5000000</formula>
    </cfRule>
  </conditionalFormatting>
  <conditionalFormatting sqref="W19">
    <cfRule type="expression" dxfId="2770" priority="2798">
      <formula>ISTEXT($W$19)</formula>
    </cfRule>
  </conditionalFormatting>
  <conditionalFormatting sqref="W19">
    <cfRule type="cellIs" dxfId="2769" priority="2797" operator="lessThan">
      <formula>0</formula>
    </cfRule>
  </conditionalFormatting>
  <conditionalFormatting sqref="X19">
    <cfRule type="cellIs" dxfId="2768" priority="2796" operator="greaterThan">
      <formula>5000000</formula>
    </cfRule>
  </conditionalFormatting>
  <conditionalFormatting sqref="X19">
    <cfRule type="expression" dxfId="2767" priority="2795">
      <formula>ISTEXT($X$19)</formula>
    </cfRule>
  </conditionalFormatting>
  <conditionalFormatting sqref="X19">
    <cfRule type="cellIs" dxfId="2766" priority="2794" operator="lessThan">
      <formula>0</formula>
    </cfRule>
  </conditionalFormatting>
  <conditionalFormatting sqref="Y19">
    <cfRule type="cellIs" dxfId="2765" priority="2793" operator="greaterThan">
      <formula>5000000</formula>
    </cfRule>
  </conditionalFormatting>
  <conditionalFormatting sqref="Y19">
    <cfRule type="expression" dxfId="2764" priority="2792">
      <formula>ISTEXT($Y$19)</formula>
    </cfRule>
  </conditionalFormatting>
  <conditionalFormatting sqref="Y19">
    <cfRule type="cellIs" dxfId="2763" priority="2791" operator="lessThan">
      <formula>0</formula>
    </cfRule>
  </conditionalFormatting>
  <conditionalFormatting sqref="AA19">
    <cfRule type="cellIs" dxfId="2762" priority="2790" operator="greaterThan">
      <formula>5000000</formula>
    </cfRule>
  </conditionalFormatting>
  <conditionalFormatting sqref="AA19">
    <cfRule type="expression" dxfId="2761" priority="2789">
      <formula>ISTEXT($AA$19)</formula>
    </cfRule>
  </conditionalFormatting>
  <conditionalFormatting sqref="AA19">
    <cfRule type="cellIs" dxfId="2760" priority="2788" operator="lessThan">
      <formula>0</formula>
    </cfRule>
  </conditionalFormatting>
  <conditionalFormatting sqref="AB19">
    <cfRule type="cellIs" dxfId="2759" priority="2787" operator="greaterThan">
      <formula>5000000</formula>
    </cfRule>
  </conditionalFormatting>
  <conditionalFormatting sqref="AB19">
    <cfRule type="expression" dxfId="2758" priority="2786">
      <formula>ISTEXT($AB$19)</formula>
    </cfRule>
  </conditionalFormatting>
  <conditionalFormatting sqref="AB19">
    <cfRule type="cellIs" dxfId="2757" priority="2785" operator="lessThan">
      <formula>0</formula>
    </cfRule>
  </conditionalFormatting>
  <conditionalFormatting sqref="AC19">
    <cfRule type="cellIs" dxfId="2756" priority="2784" operator="greaterThan">
      <formula>5000000</formula>
    </cfRule>
  </conditionalFormatting>
  <conditionalFormatting sqref="AC19">
    <cfRule type="expression" dxfId="2755" priority="2783">
      <formula>ISTEXT($AC$19)</formula>
    </cfRule>
  </conditionalFormatting>
  <conditionalFormatting sqref="AC19">
    <cfRule type="cellIs" dxfId="2754" priority="2782" operator="lessThan">
      <formula>0</formula>
    </cfRule>
  </conditionalFormatting>
  <conditionalFormatting sqref="AD19">
    <cfRule type="cellIs" dxfId="2753" priority="2781" operator="greaterThan">
      <formula>5000000</formula>
    </cfRule>
  </conditionalFormatting>
  <conditionalFormatting sqref="AD19">
    <cfRule type="expression" dxfId="2752" priority="2780">
      <formula>ISTEXT($AD$19)</formula>
    </cfRule>
  </conditionalFormatting>
  <conditionalFormatting sqref="AD19">
    <cfRule type="cellIs" dxfId="2751" priority="2779" operator="lessThan">
      <formula>0</formula>
    </cfRule>
  </conditionalFormatting>
  <conditionalFormatting sqref="AE19">
    <cfRule type="cellIs" dxfId="2750" priority="2778" operator="greaterThan">
      <formula>5000000</formula>
    </cfRule>
  </conditionalFormatting>
  <conditionalFormatting sqref="AE19">
    <cfRule type="expression" dxfId="2749" priority="2777">
      <formula>ISTEXT($AE$19)</formula>
    </cfRule>
  </conditionalFormatting>
  <conditionalFormatting sqref="AE19">
    <cfRule type="cellIs" dxfId="2748" priority="2776" operator="lessThan">
      <formula>0</formula>
    </cfRule>
  </conditionalFormatting>
  <conditionalFormatting sqref="AG19">
    <cfRule type="cellIs" dxfId="2747" priority="2775" operator="greaterThan">
      <formula>5000000</formula>
    </cfRule>
  </conditionalFormatting>
  <conditionalFormatting sqref="AG19">
    <cfRule type="expression" dxfId="2746" priority="2774">
      <formula>ISTEXT($AG$19)</formula>
    </cfRule>
  </conditionalFormatting>
  <conditionalFormatting sqref="AG19">
    <cfRule type="cellIs" dxfId="2745" priority="2773" operator="lessThan">
      <formula>0</formula>
    </cfRule>
  </conditionalFormatting>
  <conditionalFormatting sqref="AH19">
    <cfRule type="cellIs" dxfId="2744" priority="2772" operator="greaterThan">
      <formula>5000000</formula>
    </cfRule>
  </conditionalFormatting>
  <conditionalFormatting sqref="AH19">
    <cfRule type="expression" dxfId="2743" priority="2771">
      <formula>ISTEXT($AH$19)</formula>
    </cfRule>
  </conditionalFormatting>
  <conditionalFormatting sqref="AH19">
    <cfRule type="cellIs" dxfId="2742" priority="2770" operator="lessThan">
      <formula>0</formula>
    </cfRule>
  </conditionalFormatting>
  <conditionalFormatting sqref="AI19">
    <cfRule type="cellIs" dxfId="2741" priority="2769" operator="greaterThan">
      <formula>5000000</formula>
    </cfRule>
  </conditionalFormatting>
  <conditionalFormatting sqref="AI19">
    <cfRule type="expression" dxfId="2740" priority="2768">
      <formula>ISTEXT($AI$19)</formula>
    </cfRule>
  </conditionalFormatting>
  <conditionalFormatting sqref="AI19">
    <cfRule type="cellIs" dxfId="2739" priority="2767" operator="lessThan">
      <formula>0</formula>
    </cfRule>
  </conditionalFormatting>
  <conditionalFormatting sqref="AJ19">
    <cfRule type="cellIs" dxfId="2738" priority="2766" operator="greaterThan">
      <formula>5000000</formula>
    </cfRule>
  </conditionalFormatting>
  <conditionalFormatting sqref="AJ19">
    <cfRule type="expression" dxfId="2737" priority="2765">
      <formula>ISTEXT($AJ$19)</formula>
    </cfRule>
  </conditionalFormatting>
  <conditionalFormatting sqref="AJ19">
    <cfRule type="cellIs" dxfId="2736" priority="2764" operator="lessThan">
      <formula>0</formula>
    </cfRule>
  </conditionalFormatting>
  <conditionalFormatting sqref="AK19">
    <cfRule type="cellIs" dxfId="2735" priority="2763" operator="greaterThan">
      <formula>5000000</formula>
    </cfRule>
  </conditionalFormatting>
  <conditionalFormatting sqref="AK19">
    <cfRule type="expression" dxfId="2734" priority="2762">
      <formula>ISTEXT($AK$19)</formula>
    </cfRule>
  </conditionalFormatting>
  <conditionalFormatting sqref="AK19">
    <cfRule type="cellIs" dxfId="2733" priority="2761" operator="lessThan">
      <formula>0</formula>
    </cfRule>
  </conditionalFormatting>
  <conditionalFormatting sqref="AL19">
    <cfRule type="cellIs" dxfId="2732" priority="2760" operator="greaterThan">
      <formula>5000000</formula>
    </cfRule>
  </conditionalFormatting>
  <conditionalFormatting sqref="AL19">
    <cfRule type="expression" dxfId="2731" priority="2759">
      <formula>ISTEXT($AL$19)</formula>
    </cfRule>
  </conditionalFormatting>
  <conditionalFormatting sqref="AL19">
    <cfRule type="cellIs" dxfId="2730" priority="2758" operator="lessThan">
      <formula>0</formula>
    </cfRule>
  </conditionalFormatting>
  <conditionalFormatting sqref="F20">
    <cfRule type="cellIs" dxfId="2729" priority="2757" operator="greaterThan">
      <formula>5000000</formula>
    </cfRule>
  </conditionalFormatting>
  <conditionalFormatting sqref="F20">
    <cfRule type="expression" dxfId="2728" priority="2756">
      <formula>ISTEXT($F$20)</formula>
    </cfRule>
  </conditionalFormatting>
  <conditionalFormatting sqref="F20">
    <cfRule type="cellIs" dxfId="2727" priority="2755" operator="lessThan">
      <formula>0</formula>
    </cfRule>
  </conditionalFormatting>
  <conditionalFormatting sqref="G20">
    <cfRule type="cellIs" dxfId="2726" priority="2754" operator="greaterThan">
      <formula>5000000</formula>
    </cfRule>
  </conditionalFormatting>
  <conditionalFormatting sqref="G20">
    <cfRule type="expression" dxfId="2725" priority="2753">
      <formula>ISTEXT($G$20)</formula>
    </cfRule>
  </conditionalFormatting>
  <conditionalFormatting sqref="G20">
    <cfRule type="cellIs" dxfId="2724" priority="2752" operator="lessThan">
      <formula>0</formula>
    </cfRule>
  </conditionalFormatting>
  <conditionalFormatting sqref="H20">
    <cfRule type="cellIs" dxfId="2723" priority="2751" operator="greaterThan">
      <formula>5000000</formula>
    </cfRule>
  </conditionalFormatting>
  <conditionalFormatting sqref="H20">
    <cfRule type="expression" dxfId="2722" priority="2750">
      <formula>ISTEXT($H$20)</formula>
    </cfRule>
  </conditionalFormatting>
  <conditionalFormatting sqref="H20">
    <cfRule type="cellIs" dxfId="2721" priority="2749" operator="lessThan">
      <formula>0</formula>
    </cfRule>
  </conditionalFormatting>
  <conditionalFormatting sqref="J20">
    <cfRule type="cellIs" dxfId="2720" priority="2748" operator="greaterThan">
      <formula>5000000</formula>
    </cfRule>
  </conditionalFormatting>
  <conditionalFormatting sqref="J20">
    <cfRule type="expression" dxfId="2719" priority="2747">
      <formula>ISTEXT($J$20)</formula>
    </cfRule>
  </conditionalFormatting>
  <conditionalFormatting sqref="J20">
    <cfRule type="cellIs" dxfId="2718" priority="2746" operator="lessThan">
      <formula>0</formula>
    </cfRule>
  </conditionalFormatting>
  <conditionalFormatting sqref="K20">
    <cfRule type="cellIs" dxfId="2717" priority="2745" operator="greaterThan">
      <formula>5000000</formula>
    </cfRule>
  </conditionalFormatting>
  <conditionalFormatting sqref="K20">
    <cfRule type="expression" dxfId="2716" priority="2744">
      <formula>ISTEXT($K$20)</formula>
    </cfRule>
  </conditionalFormatting>
  <conditionalFormatting sqref="K20">
    <cfRule type="cellIs" dxfId="2715" priority="2743" operator="lessThan">
      <formula>0</formula>
    </cfRule>
  </conditionalFormatting>
  <conditionalFormatting sqref="L20">
    <cfRule type="cellIs" dxfId="2714" priority="2742" operator="greaterThan">
      <formula>5000000</formula>
    </cfRule>
  </conditionalFormatting>
  <conditionalFormatting sqref="L20">
    <cfRule type="expression" dxfId="2713" priority="2741">
      <formula>ISTEXT($L$20)</formula>
    </cfRule>
  </conditionalFormatting>
  <conditionalFormatting sqref="L20">
    <cfRule type="cellIs" dxfId="2712" priority="2740" operator="lessThan">
      <formula>0</formula>
    </cfRule>
  </conditionalFormatting>
  <conditionalFormatting sqref="M20">
    <cfRule type="cellIs" dxfId="2711" priority="2739" operator="greaterThan">
      <formula>5000000</formula>
    </cfRule>
  </conditionalFormatting>
  <conditionalFormatting sqref="M20">
    <cfRule type="expression" dxfId="2710" priority="2738">
      <formula>ISTEXT($M$20)</formula>
    </cfRule>
  </conditionalFormatting>
  <conditionalFormatting sqref="M20">
    <cfRule type="cellIs" dxfId="2709" priority="2737" operator="lessThan">
      <formula>0</formula>
    </cfRule>
  </conditionalFormatting>
  <conditionalFormatting sqref="N20">
    <cfRule type="cellIs" dxfId="2708" priority="2736" operator="greaterThan">
      <formula>5000000</formula>
    </cfRule>
  </conditionalFormatting>
  <conditionalFormatting sqref="N20">
    <cfRule type="expression" dxfId="2707" priority="2735">
      <formula>ISTEXT($N$20)</formula>
    </cfRule>
  </conditionalFormatting>
  <conditionalFormatting sqref="N20">
    <cfRule type="cellIs" dxfId="2706" priority="2734" operator="lessThan">
      <formula>0</formula>
    </cfRule>
  </conditionalFormatting>
  <conditionalFormatting sqref="O20">
    <cfRule type="cellIs" dxfId="2705" priority="2733" operator="greaterThan">
      <formula>5000000</formula>
    </cfRule>
  </conditionalFormatting>
  <conditionalFormatting sqref="O20">
    <cfRule type="expression" dxfId="2704" priority="2732">
      <formula>ISTEXT($O$20)</formula>
    </cfRule>
  </conditionalFormatting>
  <conditionalFormatting sqref="O20">
    <cfRule type="cellIs" dxfId="2703" priority="2731" operator="lessThan">
      <formula>0</formula>
    </cfRule>
  </conditionalFormatting>
  <conditionalFormatting sqref="S20">
    <cfRule type="cellIs" dxfId="2702" priority="2724" operator="greaterThan">
      <formula>5000000</formula>
    </cfRule>
  </conditionalFormatting>
  <conditionalFormatting sqref="S20">
    <cfRule type="expression" dxfId="2701" priority="2723">
      <formula>ISTEXT($S$20)</formula>
    </cfRule>
  </conditionalFormatting>
  <conditionalFormatting sqref="S20">
    <cfRule type="cellIs" dxfId="2700" priority="2722" operator="lessThan">
      <formula>0</formula>
    </cfRule>
  </conditionalFormatting>
  <conditionalFormatting sqref="T20">
    <cfRule type="cellIs" dxfId="2699" priority="2721" operator="greaterThan">
      <formula>5000000</formula>
    </cfRule>
  </conditionalFormatting>
  <conditionalFormatting sqref="T20">
    <cfRule type="expression" dxfId="2698" priority="2720">
      <formula>ISTEXT($T$20)</formula>
    </cfRule>
  </conditionalFormatting>
  <conditionalFormatting sqref="T20">
    <cfRule type="cellIs" dxfId="2697" priority="2719" operator="lessThan">
      <formula>0</formula>
    </cfRule>
  </conditionalFormatting>
  <conditionalFormatting sqref="U20">
    <cfRule type="cellIs" dxfId="2696" priority="2718" operator="greaterThan">
      <formula>5000000</formula>
    </cfRule>
  </conditionalFormatting>
  <conditionalFormatting sqref="U20">
    <cfRule type="expression" dxfId="2695" priority="2717">
      <formula>ISTEXT($U$20)</formula>
    </cfRule>
  </conditionalFormatting>
  <conditionalFormatting sqref="U20">
    <cfRule type="cellIs" dxfId="2694" priority="2716" operator="lessThan">
      <formula>0</formula>
    </cfRule>
  </conditionalFormatting>
  <conditionalFormatting sqref="W20">
    <cfRule type="cellIs" dxfId="2693" priority="2715" operator="greaterThan">
      <formula>5000000</formula>
    </cfRule>
  </conditionalFormatting>
  <conditionalFormatting sqref="W20">
    <cfRule type="expression" dxfId="2692" priority="2714">
      <formula>ISTEXT($W$20)</formula>
    </cfRule>
  </conditionalFormatting>
  <conditionalFormatting sqref="W20">
    <cfRule type="cellIs" dxfId="2691" priority="2713" operator="lessThan">
      <formula>0</formula>
    </cfRule>
  </conditionalFormatting>
  <conditionalFormatting sqref="X20">
    <cfRule type="cellIs" dxfId="2690" priority="2712" operator="greaterThan">
      <formula>5000000</formula>
    </cfRule>
  </conditionalFormatting>
  <conditionalFormatting sqref="X20">
    <cfRule type="expression" dxfId="2689" priority="2711">
      <formula>ISTEXT($X$20)</formula>
    </cfRule>
  </conditionalFormatting>
  <conditionalFormatting sqref="X20">
    <cfRule type="cellIs" dxfId="2688" priority="2710" operator="lessThan">
      <formula>0</formula>
    </cfRule>
  </conditionalFormatting>
  <conditionalFormatting sqref="Y20">
    <cfRule type="cellIs" dxfId="2687" priority="2709" operator="greaterThan">
      <formula>5000000</formula>
    </cfRule>
  </conditionalFormatting>
  <conditionalFormatting sqref="Y20">
    <cfRule type="expression" dxfId="2686" priority="2708">
      <formula>ISTEXT($Y$20)</formula>
    </cfRule>
  </conditionalFormatting>
  <conditionalFormatting sqref="Y20">
    <cfRule type="cellIs" dxfId="2685" priority="2707" operator="lessThan">
      <formula>0</formula>
    </cfRule>
  </conditionalFormatting>
  <conditionalFormatting sqref="AA20">
    <cfRule type="cellIs" dxfId="2684" priority="2706" operator="greaterThan">
      <formula>5000000</formula>
    </cfRule>
  </conditionalFormatting>
  <conditionalFormatting sqref="AA20">
    <cfRule type="expression" dxfId="2683" priority="2705">
      <formula>ISTEXT($AA$20)</formula>
    </cfRule>
  </conditionalFormatting>
  <conditionalFormatting sqref="AA20">
    <cfRule type="cellIs" dxfId="2682" priority="2704" operator="lessThan">
      <formula>0</formula>
    </cfRule>
  </conditionalFormatting>
  <conditionalFormatting sqref="AB20">
    <cfRule type="cellIs" dxfId="2681" priority="2703" operator="greaterThan">
      <formula>5000000</formula>
    </cfRule>
  </conditionalFormatting>
  <conditionalFormatting sqref="AB20">
    <cfRule type="expression" dxfId="2680" priority="2702">
      <formula>ISTEXT($AB$20)</formula>
    </cfRule>
  </conditionalFormatting>
  <conditionalFormatting sqref="AB20">
    <cfRule type="cellIs" dxfId="2679" priority="2701" operator="lessThan">
      <formula>0</formula>
    </cfRule>
  </conditionalFormatting>
  <conditionalFormatting sqref="AC20">
    <cfRule type="cellIs" dxfId="2678" priority="2700" operator="greaterThan">
      <formula>5000000</formula>
    </cfRule>
  </conditionalFormatting>
  <conditionalFormatting sqref="AC20">
    <cfRule type="expression" dxfId="2677" priority="2699">
      <formula>ISTEXT($AC$20)</formula>
    </cfRule>
  </conditionalFormatting>
  <conditionalFormatting sqref="AC20">
    <cfRule type="cellIs" dxfId="2676" priority="2698" operator="lessThan">
      <formula>0</formula>
    </cfRule>
  </conditionalFormatting>
  <conditionalFormatting sqref="AD20">
    <cfRule type="cellIs" dxfId="2675" priority="2697" operator="greaterThan">
      <formula>5000000</formula>
    </cfRule>
  </conditionalFormatting>
  <conditionalFormatting sqref="AD20">
    <cfRule type="expression" dxfId="2674" priority="2696">
      <formula>ISTEXT($AD$20)</formula>
    </cfRule>
  </conditionalFormatting>
  <conditionalFormatting sqref="AD20">
    <cfRule type="cellIs" dxfId="2673" priority="2695" operator="lessThan">
      <formula>0</formula>
    </cfRule>
  </conditionalFormatting>
  <conditionalFormatting sqref="AE20">
    <cfRule type="cellIs" dxfId="2672" priority="2694" operator="greaterThan">
      <formula>5000000</formula>
    </cfRule>
  </conditionalFormatting>
  <conditionalFormatting sqref="AE20">
    <cfRule type="expression" dxfId="2671" priority="2693">
      <formula>ISTEXT($AE$20)</formula>
    </cfRule>
  </conditionalFormatting>
  <conditionalFormatting sqref="AE20">
    <cfRule type="cellIs" dxfId="2670" priority="2692" operator="lessThan">
      <formula>0</formula>
    </cfRule>
  </conditionalFormatting>
  <conditionalFormatting sqref="AG20">
    <cfRule type="cellIs" dxfId="2669" priority="2691" operator="greaterThan">
      <formula>5000000</formula>
    </cfRule>
  </conditionalFormatting>
  <conditionalFormatting sqref="AG20">
    <cfRule type="expression" dxfId="2668" priority="2690">
      <formula>ISTEXT($AG$20)</formula>
    </cfRule>
  </conditionalFormatting>
  <conditionalFormatting sqref="AG20">
    <cfRule type="cellIs" dxfId="2667" priority="2689" operator="lessThan">
      <formula>0</formula>
    </cfRule>
  </conditionalFormatting>
  <conditionalFormatting sqref="AH20">
    <cfRule type="cellIs" dxfId="2666" priority="2688" operator="greaterThan">
      <formula>5000000</formula>
    </cfRule>
  </conditionalFormatting>
  <conditionalFormatting sqref="AH20">
    <cfRule type="expression" dxfId="2665" priority="2687">
      <formula>ISTEXT($AH$20)</formula>
    </cfRule>
  </conditionalFormatting>
  <conditionalFormatting sqref="AH20">
    <cfRule type="cellIs" dxfId="2664" priority="2686" operator="lessThan">
      <formula>0</formula>
    </cfRule>
  </conditionalFormatting>
  <conditionalFormatting sqref="AI20">
    <cfRule type="cellIs" dxfId="2663" priority="2685" operator="greaterThan">
      <formula>5000000</formula>
    </cfRule>
  </conditionalFormatting>
  <conditionalFormatting sqref="AI20">
    <cfRule type="expression" dxfId="2662" priority="2684">
      <formula>ISTEXT($AI$20)</formula>
    </cfRule>
  </conditionalFormatting>
  <conditionalFormatting sqref="AI20">
    <cfRule type="cellIs" dxfId="2661" priority="2683" operator="lessThan">
      <formula>0</formula>
    </cfRule>
  </conditionalFormatting>
  <conditionalFormatting sqref="AJ20">
    <cfRule type="cellIs" dxfId="2660" priority="2682" operator="greaterThan">
      <formula>5000000</formula>
    </cfRule>
  </conditionalFormatting>
  <conditionalFormatting sqref="AJ20">
    <cfRule type="expression" dxfId="2659" priority="2681">
      <formula>ISTEXT($AJ$20)</formula>
    </cfRule>
  </conditionalFormatting>
  <conditionalFormatting sqref="AJ20">
    <cfRule type="cellIs" dxfId="2658" priority="2680" operator="lessThan">
      <formula>0</formula>
    </cfRule>
  </conditionalFormatting>
  <conditionalFormatting sqref="AK20">
    <cfRule type="cellIs" dxfId="2657" priority="2679" operator="greaterThan">
      <formula>5000000</formula>
    </cfRule>
  </conditionalFormatting>
  <conditionalFormatting sqref="AK20">
    <cfRule type="expression" dxfId="2656" priority="2678">
      <formula>ISTEXT($AK$20)</formula>
    </cfRule>
  </conditionalFormatting>
  <conditionalFormatting sqref="AK20">
    <cfRule type="cellIs" dxfId="2655" priority="2677" operator="lessThan">
      <formula>0</formula>
    </cfRule>
  </conditionalFormatting>
  <conditionalFormatting sqref="AL20">
    <cfRule type="cellIs" dxfId="2654" priority="2676" operator="greaterThan">
      <formula>5000000</formula>
    </cfRule>
  </conditionalFormatting>
  <conditionalFormatting sqref="AL20">
    <cfRule type="expression" dxfId="2653" priority="2675">
      <formula>ISTEXT($AL$20)</formula>
    </cfRule>
  </conditionalFormatting>
  <conditionalFormatting sqref="AL20">
    <cfRule type="cellIs" dxfId="2652" priority="2674" operator="lessThan">
      <formula>0</formula>
    </cfRule>
  </conditionalFormatting>
  <conditionalFormatting sqref="F22">
    <cfRule type="cellIs" dxfId="2651" priority="2673" operator="greaterThan">
      <formula>5000000</formula>
    </cfRule>
  </conditionalFormatting>
  <conditionalFormatting sqref="F22">
    <cfRule type="expression" dxfId="2650" priority="2672">
      <formula>ISTEXT($F$22)</formula>
    </cfRule>
  </conditionalFormatting>
  <conditionalFormatting sqref="F22">
    <cfRule type="cellIs" dxfId="2649" priority="2671" operator="lessThan">
      <formula>0</formula>
    </cfRule>
  </conditionalFormatting>
  <conditionalFormatting sqref="G22">
    <cfRule type="cellIs" dxfId="2648" priority="2670" operator="greaterThan">
      <formula>5000000</formula>
    </cfRule>
  </conditionalFormatting>
  <conditionalFormatting sqref="G22">
    <cfRule type="expression" dxfId="2647" priority="2669">
      <formula>ISTEXT($G$22)</formula>
    </cfRule>
  </conditionalFormatting>
  <conditionalFormatting sqref="G22">
    <cfRule type="cellIs" dxfId="2646" priority="2668" operator="lessThan">
      <formula>0</formula>
    </cfRule>
  </conditionalFormatting>
  <conditionalFormatting sqref="H22">
    <cfRule type="cellIs" dxfId="2645" priority="2667" operator="greaterThan">
      <formula>5000000</formula>
    </cfRule>
  </conditionalFormatting>
  <conditionalFormatting sqref="H22">
    <cfRule type="expression" dxfId="2644" priority="2666">
      <formula>ISTEXT($H$22)</formula>
    </cfRule>
  </conditionalFormatting>
  <conditionalFormatting sqref="H22">
    <cfRule type="cellIs" dxfId="2643" priority="2665" operator="lessThan">
      <formula>0</formula>
    </cfRule>
  </conditionalFormatting>
  <conditionalFormatting sqref="J22">
    <cfRule type="cellIs" dxfId="2642" priority="2664" operator="greaterThan">
      <formula>5000000</formula>
    </cfRule>
  </conditionalFormatting>
  <conditionalFormatting sqref="J22">
    <cfRule type="expression" dxfId="2641" priority="2663">
      <formula>ISTEXT($J$22)</formula>
    </cfRule>
  </conditionalFormatting>
  <conditionalFormatting sqref="J22">
    <cfRule type="cellIs" dxfId="2640" priority="2662" operator="lessThan">
      <formula>0</formula>
    </cfRule>
  </conditionalFormatting>
  <conditionalFormatting sqref="K22">
    <cfRule type="cellIs" dxfId="2639" priority="2661" operator="greaterThan">
      <formula>5000000</formula>
    </cfRule>
  </conditionalFormatting>
  <conditionalFormatting sqref="K22">
    <cfRule type="expression" dxfId="2638" priority="2660">
      <formula>ISTEXT($K$22)</formula>
    </cfRule>
  </conditionalFormatting>
  <conditionalFormatting sqref="K22">
    <cfRule type="cellIs" dxfId="2637" priority="2659" operator="lessThan">
      <formula>0</formula>
    </cfRule>
  </conditionalFormatting>
  <conditionalFormatting sqref="L22">
    <cfRule type="cellIs" dxfId="2636" priority="2658" operator="greaterThan">
      <formula>5000000</formula>
    </cfRule>
  </conditionalFormatting>
  <conditionalFormatting sqref="L22">
    <cfRule type="expression" dxfId="2635" priority="2657">
      <formula>ISTEXT($L$22)</formula>
    </cfRule>
  </conditionalFormatting>
  <conditionalFormatting sqref="L22">
    <cfRule type="cellIs" dxfId="2634" priority="2656" operator="lessThan">
      <formula>0</formula>
    </cfRule>
  </conditionalFormatting>
  <conditionalFormatting sqref="M22">
    <cfRule type="cellIs" dxfId="2633" priority="2655" operator="greaterThan">
      <formula>5000000</formula>
    </cfRule>
  </conditionalFormatting>
  <conditionalFormatting sqref="M22">
    <cfRule type="expression" dxfId="2632" priority="2654">
      <formula>ISTEXT($M$22)</formula>
    </cfRule>
  </conditionalFormatting>
  <conditionalFormatting sqref="M22">
    <cfRule type="cellIs" dxfId="2631" priority="2653" operator="lessThan">
      <formula>0</formula>
    </cfRule>
  </conditionalFormatting>
  <conditionalFormatting sqref="N22">
    <cfRule type="cellIs" dxfId="2630" priority="2652" operator="greaterThan">
      <formula>5000000</formula>
    </cfRule>
  </conditionalFormatting>
  <conditionalFormatting sqref="N22">
    <cfRule type="expression" dxfId="2629" priority="2651">
      <formula>ISTEXT($N$22)</formula>
    </cfRule>
  </conditionalFormatting>
  <conditionalFormatting sqref="N22">
    <cfRule type="cellIs" dxfId="2628" priority="2650" operator="lessThan">
      <formula>0</formula>
    </cfRule>
  </conditionalFormatting>
  <conditionalFormatting sqref="O22">
    <cfRule type="cellIs" dxfId="2627" priority="2649" operator="greaterThan">
      <formula>5000000</formula>
    </cfRule>
  </conditionalFormatting>
  <conditionalFormatting sqref="O22">
    <cfRule type="expression" dxfId="2626" priority="2648">
      <formula>ISTEXT($O$22)</formula>
    </cfRule>
  </conditionalFormatting>
  <conditionalFormatting sqref="O22">
    <cfRule type="cellIs" dxfId="2625" priority="2647" operator="lessThan">
      <formula>0</formula>
    </cfRule>
  </conditionalFormatting>
  <conditionalFormatting sqref="S22">
    <cfRule type="cellIs" dxfId="2624" priority="2640" operator="greaterThan">
      <formula>5000000</formula>
    </cfRule>
    <cfRule type="expression" dxfId="2623" priority="2639">
      <formula>ISTEXT($S$22)</formula>
    </cfRule>
    <cfRule type="cellIs" dxfId="2622" priority="2638" operator="lessThan">
      <formula>0</formula>
    </cfRule>
  </conditionalFormatting>
  <conditionalFormatting sqref="T22">
    <cfRule type="cellIs" dxfId="2621" priority="2637" operator="greaterThan">
      <formula>5000000</formula>
    </cfRule>
  </conditionalFormatting>
  <conditionalFormatting sqref="T22">
    <cfRule type="expression" dxfId="2620" priority="2636">
      <formula>ISTEXT($T$22)</formula>
    </cfRule>
  </conditionalFormatting>
  <conditionalFormatting sqref="T22">
    <cfRule type="cellIs" dxfId="2619" priority="2635" operator="lessThan">
      <formula>0</formula>
    </cfRule>
  </conditionalFormatting>
  <conditionalFormatting sqref="U22">
    <cfRule type="cellIs" dxfId="2618" priority="2634" operator="greaterThan">
      <formula>5000000</formula>
    </cfRule>
  </conditionalFormatting>
  <conditionalFormatting sqref="U22">
    <cfRule type="expression" dxfId="2617" priority="2633">
      <formula>ISTEXT($U$22)</formula>
    </cfRule>
  </conditionalFormatting>
  <conditionalFormatting sqref="U22">
    <cfRule type="cellIs" dxfId="2616" priority="2632" operator="lessThan">
      <formula>0</formula>
    </cfRule>
  </conditionalFormatting>
  <conditionalFormatting sqref="W22">
    <cfRule type="cellIs" dxfId="2615" priority="2631" operator="greaterThan">
      <formula>5000000</formula>
    </cfRule>
  </conditionalFormatting>
  <conditionalFormatting sqref="W22">
    <cfRule type="expression" dxfId="2614" priority="2630">
      <formula>ISTEXT($W$22)</formula>
    </cfRule>
  </conditionalFormatting>
  <conditionalFormatting sqref="W22">
    <cfRule type="cellIs" dxfId="2613" priority="2629" operator="lessThan">
      <formula>0</formula>
    </cfRule>
  </conditionalFormatting>
  <conditionalFormatting sqref="X22">
    <cfRule type="cellIs" dxfId="2612" priority="2628" operator="greaterThan">
      <formula>5000000</formula>
    </cfRule>
  </conditionalFormatting>
  <conditionalFormatting sqref="X22">
    <cfRule type="expression" dxfId="2611" priority="2627">
      <formula>ISTEXT($X$22)</formula>
    </cfRule>
  </conditionalFormatting>
  <conditionalFormatting sqref="X22">
    <cfRule type="cellIs" dxfId="2610" priority="2626" operator="lessThan">
      <formula>0</formula>
    </cfRule>
  </conditionalFormatting>
  <conditionalFormatting sqref="Y22">
    <cfRule type="cellIs" dxfId="2609" priority="2625" operator="greaterThan">
      <formula>5000000</formula>
    </cfRule>
  </conditionalFormatting>
  <conditionalFormatting sqref="Y22">
    <cfRule type="expression" dxfId="2608" priority="2624">
      <formula>ISTEXT($Y$22)</formula>
    </cfRule>
  </conditionalFormatting>
  <conditionalFormatting sqref="Y22">
    <cfRule type="cellIs" dxfId="2607" priority="2623" operator="lessThan">
      <formula>0</formula>
    </cfRule>
  </conditionalFormatting>
  <conditionalFormatting sqref="AA22">
    <cfRule type="cellIs" dxfId="2606" priority="2622" operator="greaterThan">
      <formula>5000000</formula>
    </cfRule>
  </conditionalFormatting>
  <conditionalFormatting sqref="AA22">
    <cfRule type="expression" dxfId="2605" priority="2621">
      <formula>ISTEXT($AA$22)</formula>
    </cfRule>
  </conditionalFormatting>
  <conditionalFormatting sqref="AA22">
    <cfRule type="cellIs" dxfId="2604" priority="2620" operator="lessThan">
      <formula>0</formula>
    </cfRule>
  </conditionalFormatting>
  <conditionalFormatting sqref="AB22">
    <cfRule type="cellIs" dxfId="2603" priority="2619" operator="greaterThan">
      <formula>5000000</formula>
    </cfRule>
  </conditionalFormatting>
  <conditionalFormatting sqref="AB22">
    <cfRule type="expression" dxfId="2602" priority="2618">
      <formula>ISTEXT($AB$22)</formula>
    </cfRule>
  </conditionalFormatting>
  <conditionalFormatting sqref="AB22">
    <cfRule type="cellIs" dxfId="2601" priority="2617" operator="lessThan">
      <formula>0</formula>
    </cfRule>
  </conditionalFormatting>
  <conditionalFormatting sqref="AC22">
    <cfRule type="cellIs" dxfId="2600" priority="2616" operator="greaterThan">
      <formula>5000000</formula>
    </cfRule>
  </conditionalFormatting>
  <conditionalFormatting sqref="AC22">
    <cfRule type="expression" dxfId="2599" priority="2615">
      <formula>ISTEXT($AC$22)</formula>
    </cfRule>
  </conditionalFormatting>
  <conditionalFormatting sqref="AC22">
    <cfRule type="cellIs" dxfId="2598" priority="2614" operator="lessThan">
      <formula>0</formula>
    </cfRule>
  </conditionalFormatting>
  <conditionalFormatting sqref="AD22">
    <cfRule type="cellIs" dxfId="2597" priority="2613" operator="greaterThan">
      <formula>5000000</formula>
    </cfRule>
  </conditionalFormatting>
  <conditionalFormatting sqref="AD22">
    <cfRule type="expression" dxfId="2596" priority="2612">
      <formula>ISTEXT($AD$22)</formula>
    </cfRule>
  </conditionalFormatting>
  <conditionalFormatting sqref="AD22">
    <cfRule type="cellIs" dxfId="2595" priority="2611" operator="lessThan">
      <formula>0</formula>
    </cfRule>
  </conditionalFormatting>
  <conditionalFormatting sqref="AE22">
    <cfRule type="cellIs" dxfId="2594" priority="2610" operator="greaterThan">
      <formula>5000000</formula>
    </cfRule>
  </conditionalFormatting>
  <conditionalFormatting sqref="AE22">
    <cfRule type="expression" dxfId="2593" priority="2609">
      <formula>ISTEXT($AE$22)</formula>
    </cfRule>
  </conditionalFormatting>
  <conditionalFormatting sqref="AE22">
    <cfRule type="cellIs" dxfId="2592" priority="2608" operator="lessThan">
      <formula>0</formula>
    </cfRule>
  </conditionalFormatting>
  <conditionalFormatting sqref="AG22">
    <cfRule type="cellIs" dxfId="2591" priority="2607" operator="greaterThan">
      <formula>5000000</formula>
    </cfRule>
  </conditionalFormatting>
  <conditionalFormatting sqref="AG22">
    <cfRule type="expression" dxfId="2590" priority="2606">
      <formula>ISTEXT($AG$22)</formula>
    </cfRule>
  </conditionalFormatting>
  <conditionalFormatting sqref="AG22">
    <cfRule type="cellIs" dxfId="2589" priority="2605" operator="lessThan">
      <formula>0</formula>
    </cfRule>
  </conditionalFormatting>
  <conditionalFormatting sqref="AH22">
    <cfRule type="cellIs" dxfId="2588" priority="2604" operator="greaterThan">
      <formula>5000000</formula>
    </cfRule>
  </conditionalFormatting>
  <conditionalFormatting sqref="AH22">
    <cfRule type="expression" dxfId="2587" priority="2603">
      <formula>ISTEXT($AH$22)</formula>
    </cfRule>
  </conditionalFormatting>
  <conditionalFormatting sqref="AH22">
    <cfRule type="cellIs" dxfId="2586" priority="2602" operator="lessThan">
      <formula>0</formula>
    </cfRule>
  </conditionalFormatting>
  <conditionalFormatting sqref="AI22">
    <cfRule type="cellIs" dxfId="2585" priority="2601" operator="greaterThan">
      <formula>5000000</formula>
    </cfRule>
  </conditionalFormatting>
  <conditionalFormatting sqref="AI22">
    <cfRule type="expression" dxfId="2584" priority="2600">
      <formula>ISTEXT($AI$22)</formula>
    </cfRule>
  </conditionalFormatting>
  <conditionalFormatting sqref="AI22">
    <cfRule type="cellIs" dxfId="2583" priority="2599" operator="lessThan">
      <formula>0</formula>
    </cfRule>
  </conditionalFormatting>
  <conditionalFormatting sqref="AJ22">
    <cfRule type="cellIs" dxfId="2582" priority="2598" operator="greaterThan">
      <formula>5000000</formula>
    </cfRule>
  </conditionalFormatting>
  <conditionalFormatting sqref="AJ22">
    <cfRule type="expression" dxfId="2581" priority="2597">
      <formula>ISTEXT($AJ$22)</formula>
    </cfRule>
  </conditionalFormatting>
  <conditionalFormatting sqref="AJ22">
    <cfRule type="cellIs" dxfId="2580" priority="2596" operator="lessThan">
      <formula>0</formula>
    </cfRule>
  </conditionalFormatting>
  <conditionalFormatting sqref="AK22">
    <cfRule type="cellIs" dxfId="2579" priority="2595" operator="greaterThan">
      <formula>5000000</formula>
    </cfRule>
  </conditionalFormatting>
  <conditionalFormatting sqref="AK22">
    <cfRule type="expression" dxfId="2578" priority="2594">
      <formula>ISTEXT($AK$22)</formula>
    </cfRule>
  </conditionalFormatting>
  <conditionalFormatting sqref="AK22">
    <cfRule type="cellIs" dxfId="2577" priority="2593" operator="lessThan">
      <formula>0</formula>
    </cfRule>
  </conditionalFormatting>
  <conditionalFormatting sqref="AL22">
    <cfRule type="cellIs" dxfId="2576" priority="2592" operator="greaterThan">
      <formula>5000000</formula>
    </cfRule>
  </conditionalFormatting>
  <conditionalFormatting sqref="AL22">
    <cfRule type="expression" dxfId="2575" priority="2591">
      <formula>ISTEXT($AL$22)</formula>
    </cfRule>
  </conditionalFormatting>
  <conditionalFormatting sqref="AL22">
    <cfRule type="cellIs" dxfId="2574" priority="2590" operator="lessThan">
      <formula>0</formula>
    </cfRule>
  </conditionalFormatting>
  <conditionalFormatting sqref="F23">
    <cfRule type="cellIs" dxfId="2573" priority="2589" operator="greaterThan">
      <formula>5000000</formula>
    </cfRule>
  </conditionalFormatting>
  <conditionalFormatting sqref="F23">
    <cfRule type="expression" dxfId="2572" priority="2588">
      <formula>ISTEXT($F$23)</formula>
    </cfRule>
  </conditionalFormatting>
  <conditionalFormatting sqref="F23">
    <cfRule type="cellIs" dxfId="2571" priority="2587" operator="lessThan">
      <formula>0</formula>
    </cfRule>
  </conditionalFormatting>
  <conditionalFormatting sqref="G23">
    <cfRule type="cellIs" dxfId="2570" priority="2586" operator="greaterThan">
      <formula>5000000</formula>
    </cfRule>
  </conditionalFormatting>
  <conditionalFormatting sqref="G23">
    <cfRule type="expression" dxfId="2569" priority="2585">
      <formula>ISTEXT($G$23)</formula>
    </cfRule>
  </conditionalFormatting>
  <conditionalFormatting sqref="G23">
    <cfRule type="cellIs" dxfId="2568" priority="2584" operator="lessThan">
      <formula>0</formula>
    </cfRule>
  </conditionalFormatting>
  <conditionalFormatting sqref="H23">
    <cfRule type="cellIs" dxfId="2567" priority="2583" operator="greaterThan">
      <formula>5000000</formula>
    </cfRule>
  </conditionalFormatting>
  <conditionalFormatting sqref="H23">
    <cfRule type="expression" dxfId="2566" priority="2582">
      <formula>ISTEXT($H$23)</formula>
    </cfRule>
  </conditionalFormatting>
  <conditionalFormatting sqref="H23">
    <cfRule type="cellIs" dxfId="2565" priority="2581" operator="lessThan">
      <formula>0</formula>
    </cfRule>
  </conditionalFormatting>
  <conditionalFormatting sqref="J23">
    <cfRule type="cellIs" dxfId="2564" priority="2580" operator="greaterThan">
      <formula>5000000</formula>
    </cfRule>
  </conditionalFormatting>
  <conditionalFormatting sqref="J23">
    <cfRule type="expression" dxfId="2563" priority="2579">
      <formula>ISTEXT($J$23)</formula>
    </cfRule>
  </conditionalFormatting>
  <conditionalFormatting sqref="J23">
    <cfRule type="cellIs" dxfId="2562" priority="2578" operator="lessThan">
      <formula>0</formula>
    </cfRule>
  </conditionalFormatting>
  <conditionalFormatting sqref="K23">
    <cfRule type="cellIs" dxfId="2561" priority="2577" operator="greaterThan">
      <formula>5000000</formula>
    </cfRule>
  </conditionalFormatting>
  <conditionalFormatting sqref="K23">
    <cfRule type="expression" dxfId="2560" priority="2576">
      <formula>ISTEXT($K$23)</formula>
    </cfRule>
  </conditionalFormatting>
  <conditionalFormatting sqref="K23">
    <cfRule type="cellIs" dxfId="2559" priority="2575" operator="lessThan">
      <formula>0</formula>
    </cfRule>
  </conditionalFormatting>
  <conditionalFormatting sqref="L23">
    <cfRule type="cellIs" dxfId="2558" priority="2574" operator="greaterThan">
      <formula>5000000</formula>
    </cfRule>
  </conditionalFormatting>
  <conditionalFormatting sqref="L23">
    <cfRule type="expression" dxfId="2557" priority="2573">
      <formula>ISTEXT($L$23)</formula>
    </cfRule>
  </conditionalFormatting>
  <conditionalFormatting sqref="L23">
    <cfRule type="cellIs" dxfId="2556" priority="2572" operator="lessThan">
      <formula>0</formula>
    </cfRule>
  </conditionalFormatting>
  <conditionalFormatting sqref="M23">
    <cfRule type="cellIs" dxfId="2555" priority="2571" operator="greaterThan">
      <formula>5000000</formula>
    </cfRule>
  </conditionalFormatting>
  <conditionalFormatting sqref="M23">
    <cfRule type="expression" dxfId="2554" priority="2570">
      <formula>ISTEXT($M$23)</formula>
    </cfRule>
  </conditionalFormatting>
  <conditionalFormatting sqref="M23">
    <cfRule type="cellIs" dxfId="2553" priority="2569" operator="lessThan">
      <formula>0</formula>
    </cfRule>
  </conditionalFormatting>
  <conditionalFormatting sqref="N23">
    <cfRule type="cellIs" dxfId="2552" priority="2568" operator="greaterThan">
      <formula>5000000</formula>
    </cfRule>
  </conditionalFormatting>
  <conditionalFormatting sqref="N23">
    <cfRule type="expression" dxfId="2551" priority="2567">
      <formula>ISTEXT($N$23)</formula>
    </cfRule>
  </conditionalFormatting>
  <conditionalFormatting sqref="N23">
    <cfRule type="cellIs" dxfId="2550" priority="2566" operator="lessThan">
      <formula>0</formula>
    </cfRule>
  </conditionalFormatting>
  <conditionalFormatting sqref="O23">
    <cfRule type="cellIs" dxfId="2549" priority="2565" operator="greaterThan">
      <formula>5000000</formula>
    </cfRule>
  </conditionalFormatting>
  <conditionalFormatting sqref="O23">
    <cfRule type="expression" dxfId="2548" priority="2564">
      <formula>ISTEXT($O$23)</formula>
    </cfRule>
  </conditionalFormatting>
  <conditionalFormatting sqref="O23">
    <cfRule type="cellIs" dxfId="2547" priority="2563" operator="lessThan">
      <formula>0</formula>
    </cfRule>
  </conditionalFormatting>
  <conditionalFormatting sqref="T23">
    <cfRule type="cellIs" dxfId="2546" priority="2553" operator="greaterThan">
      <formula>5000000</formula>
    </cfRule>
  </conditionalFormatting>
  <conditionalFormatting sqref="T23">
    <cfRule type="expression" dxfId="2545" priority="2552">
      <formula>ISTEXT($T$23)</formula>
    </cfRule>
  </conditionalFormatting>
  <conditionalFormatting sqref="T23">
    <cfRule type="cellIs" dxfId="2544" priority="2551" operator="lessThan">
      <formula>0</formula>
    </cfRule>
  </conditionalFormatting>
  <conditionalFormatting sqref="U23">
    <cfRule type="cellIs" dxfId="2543" priority="2550" operator="greaterThan">
      <formula>5000000</formula>
    </cfRule>
  </conditionalFormatting>
  <conditionalFormatting sqref="U23">
    <cfRule type="expression" dxfId="2542" priority="2549">
      <formula>ISTEXT($U$23)</formula>
    </cfRule>
  </conditionalFormatting>
  <conditionalFormatting sqref="U23">
    <cfRule type="cellIs" dxfId="2541" priority="2548" operator="lessThan">
      <formula>0</formula>
    </cfRule>
  </conditionalFormatting>
  <conditionalFormatting sqref="W23">
    <cfRule type="cellIs" dxfId="2540" priority="2547" operator="greaterThan">
      <formula>5000000</formula>
    </cfRule>
  </conditionalFormatting>
  <conditionalFormatting sqref="W23">
    <cfRule type="expression" dxfId="2539" priority="2546">
      <formula>ISTEXT($W$23)</formula>
    </cfRule>
  </conditionalFormatting>
  <conditionalFormatting sqref="W23">
    <cfRule type="cellIs" dxfId="2538" priority="2545" operator="lessThan">
      <formula>0</formula>
    </cfRule>
  </conditionalFormatting>
  <conditionalFormatting sqref="X23">
    <cfRule type="cellIs" dxfId="2537" priority="2544" operator="greaterThan">
      <formula>5000000</formula>
    </cfRule>
  </conditionalFormatting>
  <conditionalFormatting sqref="X23">
    <cfRule type="expression" dxfId="2536" priority="2543">
      <formula>ISTEXT($X$23)</formula>
    </cfRule>
  </conditionalFormatting>
  <conditionalFormatting sqref="X23">
    <cfRule type="cellIs" dxfId="2535" priority="2542" operator="lessThan">
      <formula>0</formula>
    </cfRule>
  </conditionalFormatting>
  <conditionalFormatting sqref="Y23">
    <cfRule type="cellIs" dxfId="2534" priority="2541" operator="greaterThan">
      <formula>5000000</formula>
    </cfRule>
  </conditionalFormatting>
  <conditionalFormatting sqref="Y23">
    <cfRule type="expression" dxfId="2533" priority="2540">
      <formula>ISTEXT($Y$23)</formula>
    </cfRule>
  </conditionalFormatting>
  <conditionalFormatting sqref="Y23">
    <cfRule type="cellIs" dxfId="2532" priority="2539" operator="lessThan">
      <formula>0</formula>
    </cfRule>
  </conditionalFormatting>
  <conditionalFormatting sqref="AA23">
    <cfRule type="cellIs" dxfId="2531" priority="2538" operator="greaterThan">
      <formula>5000000</formula>
    </cfRule>
  </conditionalFormatting>
  <conditionalFormatting sqref="AA23">
    <cfRule type="expression" dxfId="2530" priority="2537">
      <formula>ISTEXT($AA$23)</formula>
    </cfRule>
  </conditionalFormatting>
  <conditionalFormatting sqref="AA23">
    <cfRule type="cellIs" dxfId="2529" priority="2536" operator="lessThan">
      <formula>0</formula>
    </cfRule>
  </conditionalFormatting>
  <conditionalFormatting sqref="AB23">
    <cfRule type="cellIs" dxfId="2528" priority="2535" operator="greaterThan">
      <formula>5000000</formula>
    </cfRule>
  </conditionalFormatting>
  <conditionalFormatting sqref="AB23">
    <cfRule type="expression" dxfId="2527" priority="2534">
      <formula>ISTEXT($AB$23)</formula>
    </cfRule>
  </conditionalFormatting>
  <conditionalFormatting sqref="AB23">
    <cfRule type="cellIs" dxfId="2526" priority="2533" operator="lessThan">
      <formula>0</formula>
    </cfRule>
  </conditionalFormatting>
  <conditionalFormatting sqref="AC23">
    <cfRule type="cellIs" dxfId="2525" priority="2532" operator="greaterThan">
      <formula>5000000</formula>
    </cfRule>
  </conditionalFormatting>
  <conditionalFormatting sqref="AC23">
    <cfRule type="expression" dxfId="2524" priority="2531">
      <formula>ISTEXT($AC$23)</formula>
    </cfRule>
  </conditionalFormatting>
  <conditionalFormatting sqref="AC23">
    <cfRule type="cellIs" dxfId="2523" priority="2530" operator="lessThan">
      <formula>0</formula>
    </cfRule>
  </conditionalFormatting>
  <conditionalFormatting sqref="AD23">
    <cfRule type="cellIs" dxfId="2522" priority="2529" operator="greaterThan">
      <formula>5000000</formula>
    </cfRule>
  </conditionalFormatting>
  <conditionalFormatting sqref="AD23">
    <cfRule type="expression" dxfId="2521" priority="2528">
      <formula>ISTEXT($AD$23)</formula>
    </cfRule>
  </conditionalFormatting>
  <conditionalFormatting sqref="AD23">
    <cfRule type="cellIs" dxfId="2520" priority="2527" operator="lessThan">
      <formula>0</formula>
    </cfRule>
  </conditionalFormatting>
  <conditionalFormatting sqref="AE23">
    <cfRule type="cellIs" dxfId="2519" priority="2526" operator="greaterThan">
      <formula>5000000</formula>
    </cfRule>
  </conditionalFormatting>
  <conditionalFormatting sqref="AE23">
    <cfRule type="expression" dxfId="2518" priority="2525">
      <formula>ISTEXT($AE$23)</formula>
    </cfRule>
  </conditionalFormatting>
  <conditionalFormatting sqref="AE23">
    <cfRule type="cellIs" dxfId="2517" priority="2524" operator="lessThan">
      <formula>0</formula>
    </cfRule>
  </conditionalFormatting>
  <conditionalFormatting sqref="AG23">
    <cfRule type="cellIs" dxfId="2516" priority="2523" operator="greaterThan">
      <formula>5000000</formula>
    </cfRule>
  </conditionalFormatting>
  <conditionalFormatting sqref="AG23">
    <cfRule type="expression" dxfId="2515" priority="2522">
      <formula>ISTEXT($AG$23)</formula>
    </cfRule>
  </conditionalFormatting>
  <conditionalFormatting sqref="AG23">
    <cfRule type="cellIs" dxfId="2514" priority="2521" operator="lessThan">
      <formula>0</formula>
    </cfRule>
  </conditionalFormatting>
  <conditionalFormatting sqref="AH23">
    <cfRule type="cellIs" dxfId="2513" priority="2520" operator="greaterThan">
      <formula>5000000</formula>
    </cfRule>
  </conditionalFormatting>
  <conditionalFormatting sqref="AH23">
    <cfRule type="expression" dxfId="2512" priority="2519">
      <formula>ISTEXT($AH$23)</formula>
    </cfRule>
  </conditionalFormatting>
  <conditionalFormatting sqref="AH23">
    <cfRule type="cellIs" dxfId="2511" priority="2518" operator="lessThan">
      <formula>0</formula>
    </cfRule>
  </conditionalFormatting>
  <conditionalFormatting sqref="AI23">
    <cfRule type="cellIs" dxfId="2510" priority="2517" operator="greaterThan">
      <formula>5000000</formula>
    </cfRule>
  </conditionalFormatting>
  <conditionalFormatting sqref="AI23">
    <cfRule type="expression" dxfId="2509" priority="2516">
      <formula>ISTEXT($AI$23)</formula>
    </cfRule>
  </conditionalFormatting>
  <conditionalFormatting sqref="AI23">
    <cfRule type="cellIs" dxfId="2508" priority="2515" operator="lessThan">
      <formula>0</formula>
    </cfRule>
  </conditionalFormatting>
  <conditionalFormatting sqref="AJ23">
    <cfRule type="cellIs" dxfId="2507" priority="2514" operator="greaterThan">
      <formula>5000000</formula>
    </cfRule>
  </conditionalFormatting>
  <conditionalFormatting sqref="AJ23">
    <cfRule type="expression" dxfId="2506" priority="2513">
      <formula>ISTEXT($AJ$23)</formula>
    </cfRule>
  </conditionalFormatting>
  <conditionalFormatting sqref="AJ23">
    <cfRule type="cellIs" dxfId="2505" priority="2512" operator="lessThan">
      <formula>0</formula>
    </cfRule>
  </conditionalFormatting>
  <conditionalFormatting sqref="AK23">
    <cfRule type="cellIs" dxfId="2504" priority="2511" operator="greaterThan">
      <formula>5000000</formula>
    </cfRule>
  </conditionalFormatting>
  <conditionalFormatting sqref="AK23">
    <cfRule type="expression" dxfId="2503" priority="2510">
      <formula>ISTEXT($AK$23)</formula>
    </cfRule>
  </conditionalFormatting>
  <conditionalFormatting sqref="AK23">
    <cfRule type="cellIs" dxfId="2502" priority="2509" operator="lessThan">
      <formula>0</formula>
    </cfRule>
  </conditionalFormatting>
  <conditionalFormatting sqref="AL23">
    <cfRule type="cellIs" dxfId="2501" priority="2508" operator="greaterThan">
      <formula>5000000</formula>
    </cfRule>
  </conditionalFormatting>
  <conditionalFormatting sqref="AL23">
    <cfRule type="expression" dxfId="2500" priority="2507">
      <formula>ISTEXT($AL$23)</formula>
    </cfRule>
  </conditionalFormatting>
  <conditionalFormatting sqref="AL23">
    <cfRule type="cellIs" dxfId="2499" priority="2506" operator="lessThan">
      <formula>0</formula>
    </cfRule>
  </conditionalFormatting>
  <conditionalFormatting sqref="F24">
    <cfRule type="cellIs" dxfId="2498" priority="2505" operator="greaterThan">
      <formula>5000000</formula>
    </cfRule>
  </conditionalFormatting>
  <conditionalFormatting sqref="F24">
    <cfRule type="expression" dxfId="2497" priority="2504">
      <formula>ISTEXT($F$24)</formula>
    </cfRule>
  </conditionalFormatting>
  <conditionalFormatting sqref="F24">
    <cfRule type="cellIs" dxfId="2496" priority="2503" operator="lessThan">
      <formula>0</formula>
    </cfRule>
  </conditionalFormatting>
  <conditionalFormatting sqref="G24">
    <cfRule type="cellIs" dxfId="2495" priority="2502" operator="greaterThan">
      <formula>5000000</formula>
    </cfRule>
  </conditionalFormatting>
  <conditionalFormatting sqref="G24">
    <cfRule type="expression" dxfId="2494" priority="2501">
      <formula>ISTEXT($G$24)</formula>
    </cfRule>
  </conditionalFormatting>
  <conditionalFormatting sqref="G24">
    <cfRule type="cellIs" dxfId="2493" priority="2500" operator="lessThan">
      <formula>0</formula>
    </cfRule>
  </conditionalFormatting>
  <conditionalFormatting sqref="H24">
    <cfRule type="cellIs" dxfId="2492" priority="2499" operator="greaterThan">
      <formula>5000000</formula>
    </cfRule>
  </conditionalFormatting>
  <conditionalFormatting sqref="H24">
    <cfRule type="expression" dxfId="2491" priority="2498">
      <formula>ISTEXT($H$24)</formula>
    </cfRule>
  </conditionalFormatting>
  <conditionalFormatting sqref="H24">
    <cfRule type="cellIs" dxfId="2490" priority="2497" operator="lessThan">
      <formula>0</formula>
    </cfRule>
  </conditionalFormatting>
  <conditionalFormatting sqref="J24">
    <cfRule type="cellIs" dxfId="2489" priority="2496" operator="greaterThan">
      <formula>5000000</formula>
    </cfRule>
  </conditionalFormatting>
  <conditionalFormatting sqref="J24">
    <cfRule type="expression" dxfId="2488" priority="2495">
      <formula>ISTEXT($J$24)</formula>
    </cfRule>
  </conditionalFormatting>
  <conditionalFormatting sqref="J24">
    <cfRule type="cellIs" dxfId="2487" priority="2494" operator="lessThan">
      <formula>0</formula>
    </cfRule>
  </conditionalFormatting>
  <conditionalFormatting sqref="K24">
    <cfRule type="cellIs" dxfId="2486" priority="2493" operator="greaterThan">
      <formula>5000000</formula>
    </cfRule>
  </conditionalFormatting>
  <conditionalFormatting sqref="K24">
    <cfRule type="expression" dxfId="2485" priority="2492">
      <formula>ISTEXT($K$24)</formula>
    </cfRule>
  </conditionalFormatting>
  <conditionalFormatting sqref="K24">
    <cfRule type="cellIs" dxfId="2484" priority="2491" operator="lessThan">
      <formula>0</formula>
    </cfRule>
  </conditionalFormatting>
  <conditionalFormatting sqref="L24">
    <cfRule type="cellIs" dxfId="2483" priority="2490" operator="greaterThan">
      <formula>5000000</formula>
    </cfRule>
  </conditionalFormatting>
  <conditionalFormatting sqref="L24">
    <cfRule type="expression" dxfId="2482" priority="2489">
      <formula>ISTEXT($L$24)</formula>
    </cfRule>
  </conditionalFormatting>
  <conditionalFormatting sqref="L24">
    <cfRule type="cellIs" dxfId="2481" priority="2488" operator="lessThan">
      <formula>0</formula>
    </cfRule>
  </conditionalFormatting>
  <conditionalFormatting sqref="M24">
    <cfRule type="cellIs" dxfId="2480" priority="2487" operator="greaterThan">
      <formula>5000000</formula>
    </cfRule>
  </conditionalFormatting>
  <conditionalFormatting sqref="M24">
    <cfRule type="expression" dxfId="2479" priority="2486">
      <formula>ISTEXT($M$24)</formula>
    </cfRule>
  </conditionalFormatting>
  <conditionalFormatting sqref="M24">
    <cfRule type="cellIs" dxfId="2478" priority="2485" operator="lessThan">
      <formula>0</formula>
    </cfRule>
  </conditionalFormatting>
  <conditionalFormatting sqref="Q24">
    <cfRule type="cellIs" dxfId="2477" priority="2478" operator="greaterThan">
      <formula>5000000</formula>
    </cfRule>
  </conditionalFormatting>
  <conditionalFormatting sqref="Q24">
    <cfRule type="expression" dxfId="2476" priority="2477">
      <formula>ISTEXT($Q$24)</formula>
    </cfRule>
  </conditionalFormatting>
  <conditionalFormatting sqref="Q24">
    <cfRule type="cellIs" dxfId="2475" priority="2476" operator="lessThan">
      <formula>0</formula>
    </cfRule>
  </conditionalFormatting>
  <conditionalFormatting sqref="R24">
    <cfRule type="cellIs" dxfId="2474" priority="2475" operator="greaterThan">
      <formula>5000000</formula>
    </cfRule>
  </conditionalFormatting>
  <conditionalFormatting sqref="R24">
    <cfRule type="expression" dxfId="2473" priority="2474">
      <formula>ISTEXT($R$24)</formula>
    </cfRule>
  </conditionalFormatting>
  <conditionalFormatting sqref="R24">
    <cfRule type="cellIs" dxfId="2472" priority="2473" operator="lessThan">
      <formula>0</formula>
    </cfRule>
  </conditionalFormatting>
  <conditionalFormatting sqref="S24">
    <cfRule type="cellIs" dxfId="2471" priority="2472" operator="greaterThan">
      <formula>5000000</formula>
    </cfRule>
  </conditionalFormatting>
  <conditionalFormatting sqref="S24">
    <cfRule type="expression" dxfId="2470" priority="2471">
      <formula>ISTEXT($S$24)</formula>
    </cfRule>
  </conditionalFormatting>
  <conditionalFormatting sqref="S24">
    <cfRule type="cellIs" dxfId="2469" priority="2470" operator="lessThan">
      <formula>0</formula>
    </cfRule>
  </conditionalFormatting>
  <conditionalFormatting sqref="T24">
    <cfRule type="cellIs" dxfId="2468" priority="2469" operator="greaterThan">
      <formula>5000000</formula>
    </cfRule>
  </conditionalFormatting>
  <conditionalFormatting sqref="T24">
    <cfRule type="expression" dxfId="2467" priority="2468">
      <formula>ISTEXT($T$24)</formula>
    </cfRule>
  </conditionalFormatting>
  <conditionalFormatting sqref="T24">
    <cfRule type="cellIs" dxfId="2466" priority="2467" operator="lessThan">
      <formula>0</formula>
    </cfRule>
  </conditionalFormatting>
  <conditionalFormatting sqref="U24">
    <cfRule type="cellIs" dxfId="2465" priority="2466" operator="greaterThan">
      <formula>5000000</formula>
    </cfRule>
  </conditionalFormatting>
  <conditionalFormatting sqref="U24">
    <cfRule type="expression" dxfId="2464" priority="2465">
      <formula>ISTEXT($U$24)</formula>
    </cfRule>
  </conditionalFormatting>
  <conditionalFormatting sqref="U24">
    <cfRule type="cellIs" dxfId="2463" priority="2464" operator="lessThan">
      <formula>0</formula>
    </cfRule>
  </conditionalFormatting>
  <conditionalFormatting sqref="W24">
    <cfRule type="cellIs" dxfId="2462" priority="2463" operator="greaterThan">
      <formula>5000000</formula>
    </cfRule>
  </conditionalFormatting>
  <conditionalFormatting sqref="W24">
    <cfRule type="expression" dxfId="2461" priority="2462">
      <formula>ISTEXT($W$24)</formula>
    </cfRule>
  </conditionalFormatting>
  <conditionalFormatting sqref="W24">
    <cfRule type="cellIs" dxfId="2460" priority="2461" operator="lessThan">
      <formula>0</formula>
    </cfRule>
  </conditionalFormatting>
  <conditionalFormatting sqref="X24">
    <cfRule type="cellIs" dxfId="2459" priority="2460" operator="greaterThan">
      <formula>5000000</formula>
    </cfRule>
  </conditionalFormatting>
  <conditionalFormatting sqref="X24">
    <cfRule type="expression" dxfId="2458" priority="2459">
      <formula>ISTEXT($X$24)</formula>
    </cfRule>
  </conditionalFormatting>
  <conditionalFormatting sqref="X24">
    <cfRule type="cellIs" dxfId="2457" priority="2458" operator="lessThan">
      <formula>0</formula>
    </cfRule>
  </conditionalFormatting>
  <conditionalFormatting sqref="Y24">
    <cfRule type="cellIs" dxfId="2456" priority="2457" operator="greaterThan">
      <formula>5000000</formula>
    </cfRule>
  </conditionalFormatting>
  <conditionalFormatting sqref="Y24">
    <cfRule type="expression" dxfId="2455" priority="2456">
      <formula>ISTEXT($Y$24)</formula>
    </cfRule>
  </conditionalFormatting>
  <conditionalFormatting sqref="Y24">
    <cfRule type="cellIs" dxfId="2454" priority="2455" operator="lessThan">
      <formula>0</formula>
    </cfRule>
  </conditionalFormatting>
  <conditionalFormatting sqref="AA24">
    <cfRule type="cellIs" dxfId="2453" priority="2454" operator="greaterThan">
      <formula>5000000</formula>
    </cfRule>
  </conditionalFormatting>
  <conditionalFormatting sqref="AA24">
    <cfRule type="expression" dxfId="2452" priority="2453">
      <formula>ISTEXT($AA$24)</formula>
    </cfRule>
  </conditionalFormatting>
  <conditionalFormatting sqref="AA24">
    <cfRule type="cellIs" dxfId="2451" priority="2452" operator="lessThan">
      <formula>0</formula>
    </cfRule>
  </conditionalFormatting>
  <conditionalFormatting sqref="AB24">
    <cfRule type="cellIs" dxfId="2450" priority="2451" operator="greaterThan">
      <formula>5000000</formula>
    </cfRule>
  </conditionalFormatting>
  <conditionalFormatting sqref="AB24">
    <cfRule type="expression" dxfId="2449" priority="2450">
      <formula>ISTEXT($AB$24)</formula>
    </cfRule>
  </conditionalFormatting>
  <conditionalFormatting sqref="AB24">
    <cfRule type="cellIs" dxfId="2448" priority="2449" operator="lessThan">
      <formula>0</formula>
    </cfRule>
  </conditionalFormatting>
  <conditionalFormatting sqref="AC24">
    <cfRule type="cellIs" dxfId="2447" priority="2448" operator="greaterThan">
      <formula>5000000</formula>
    </cfRule>
  </conditionalFormatting>
  <conditionalFormatting sqref="AC24">
    <cfRule type="expression" dxfId="2446" priority="2447">
      <formula>ISTEXT($AC$24)</formula>
    </cfRule>
  </conditionalFormatting>
  <conditionalFormatting sqref="AC24">
    <cfRule type="cellIs" dxfId="2445" priority="2446" operator="lessThan">
      <formula>0</formula>
    </cfRule>
  </conditionalFormatting>
  <conditionalFormatting sqref="AD24">
    <cfRule type="cellIs" dxfId="2444" priority="2445" operator="greaterThan">
      <formula>5000000</formula>
    </cfRule>
  </conditionalFormatting>
  <conditionalFormatting sqref="AD24">
    <cfRule type="expression" dxfId="2443" priority="2444">
      <formula>ISTEXT($AD$24)</formula>
    </cfRule>
  </conditionalFormatting>
  <conditionalFormatting sqref="AD24">
    <cfRule type="cellIs" dxfId="2442" priority="2443" operator="lessThan">
      <formula>0</formula>
    </cfRule>
  </conditionalFormatting>
  <conditionalFormatting sqref="AE24">
    <cfRule type="cellIs" dxfId="2441" priority="2442" operator="greaterThan">
      <formula>5000000</formula>
    </cfRule>
  </conditionalFormatting>
  <conditionalFormatting sqref="AE24">
    <cfRule type="expression" dxfId="2440" priority="2441">
      <formula>ISTEXT($AE$24)</formula>
    </cfRule>
  </conditionalFormatting>
  <conditionalFormatting sqref="AE24">
    <cfRule type="cellIs" dxfId="2439" priority="2440" operator="lessThan">
      <formula>0</formula>
    </cfRule>
  </conditionalFormatting>
  <conditionalFormatting sqref="AG24">
    <cfRule type="cellIs" dxfId="2438" priority="2439" operator="greaterThan">
      <formula>5000000</formula>
    </cfRule>
  </conditionalFormatting>
  <conditionalFormatting sqref="AG24">
    <cfRule type="expression" dxfId="2437" priority="2438">
      <formula>ISTEXT($AG$24)</formula>
    </cfRule>
  </conditionalFormatting>
  <conditionalFormatting sqref="AG24">
    <cfRule type="cellIs" dxfId="2436" priority="2437" operator="lessThan">
      <formula>0</formula>
    </cfRule>
  </conditionalFormatting>
  <conditionalFormatting sqref="AH24">
    <cfRule type="cellIs" dxfId="2435" priority="2436" operator="greaterThan">
      <formula>5000000</formula>
    </cfRule>
  </conditionalFormatting>
  <conditionalFormatting sqref="AH24">
    <cfRule type="expression" dxfId="2434" priority="2435">
      <formula>ISTEXT($AH$24)</formula>
    </cfRule>
  </conditionalFormatting>
  <conditionalFormatting sqref="AH24">
    <cfRule type="cellIs" dxfId="2433" priority="2434" operator="lessThan">
      <formula>0</formula>
    </cfRule>
  </conditionalFormatting>
  <conditionalFormatting sqref="AI24">
    <cfRule type="cellIs" dxfId="2432" priority="2433" operator="greaterThan">
      <formula>5000000</formula>
    </cfRule>
  </conditionalFormatting>
  <conditionalFormatting sqref="AI24">
    <cfRule type="expression" dxfId="2431" priority="2432">
      <formula>ISTEXT($AI$24)</formula>
    </cfRule>
  </conditionalFormatting>
  <conditionalFormatting sqref="AI24">
    <cfRule type="cellIs" dxfId="2430" priority="2431" operator="lessThan">
      <formula>0</formula>
    </cfRule>
  </conditionalFormatting>
  <conditionalFormatting sqref="AJ24">
    <cfRule type="cellIs" dxfId="2429" priority="2430" operator="greaterThan">
      <formula>5000000</formula>
    </cfRule>
  </conditionalFormatting>
  <conditionalFormatting sqref="AJ24">
    <cfRule type="expression" dxfId="2428" priority="2429">
      <formula>ISTEXT($AJ$24)</formula>
    </cfRule>
  </conditionalFormatting>
  <conditionalFormatting sqref="AJ24">
    <cfRule type="cellIs" dxfId="2427" priority="2428" operator="lessThan">
      <formula>0</formula>
    </cfRule>
  </conditionalFormatting>
  <conditionalFormatting sqref="AK24">
    <cfRule type="cellIs" dxfId="2426" priority="2427" operator="greaterThan">
      <formula>5000000</formula>
    </cfRule>
  </conditionalFormatting>
  <conditionalFormatting sqref="AK24">
    <cfRule type="expression" dxfId="2425" priority="2426">
      <formula>ISTEXT($AK$24)</formula>
    </cfRule>
  </conditionalFormatting>
  <conditionalFormatting sqref="AK24">
    <cfRule type="cellIs" dxfId="2424" priority="2425" operator="lessThan">
      <formula>0</formula>
    </cfRule>
  </conditionalFormatting>
  <conditionalFormatting sqref="AL24">
    <cfRule type="cellIs" dxfId="2423" priority="2424" operator="greaterThan">
      <formula>5000000</formula>
    </cfRule>
  </conditionalFormatting>
  <conditionalFormatting sqref="AL24">
    <cfRule type="expression" dxfId="2422" priority="2423">
      <formula>ISTEXT($AL$24)</formula>
    </cfRule>
  </conditionalFormatting>
  <conditionalFormatting sqref="AL24">
    <cfRule type="cellIs" dxfId="2421" priority="2422" operator="lessThan">
      <formula>0</formula>
    </cfRule>
  </conditionalFormatting>
  <conditionalFormatting sqref="AP26">
    <cfRule type="cellIs" dxfId="2420" priority="2421" operator="greaterThan">
      <formula>5000000</formula>
    </cfRule>
  </conditionalFormatting>
  <conditionalFormatting sqref="AP26">
    <cfRule type="expression" dxfId="2419" priority="2420">
      <formula>ISTEXT($AP$26)</formula>
    </cfRule>
  </conditionalFormatting>
  <conditionalFormatting sqref="AP26">
    <cfRule type="cellIs" dxfId="2418" priority="2419" operator="lessThan">
      <formula>0</formula>
    </cfRule>
  </conditionalFormatting>
  <conditionalFormatting sqref="AP27">
    <cfRule type="cellIs" dxfId="2417" priority="2418" operator="greaterThan">
      <formula>5000000</formula>
    </cfRule>
  </conditionalFormatting>
  <conditionalFormatting sqref="AP27">
    <cfRule type="expression" dxfId="2416" priority="2417">
      <formula>ISTEXT($AP$27)</formula>
    </cfRule>
  </conditionalFormatting>
  <conditionalFormatting sqref="AP27">
    <cfRule type="cellIs" dxfId="2415" priority="2416" operator="lessThan">
      <formula>0</formula>
    </cfRule>
  </conditionalFormatting>
  <conditionalFormatting sqref="G29">
    <cfRule type="cellIs" dxfId="2414" priority="2415" operator="greaterThan">
      <formula>5000000</formula>
    </cfRule>
  </conditionalFormatting>
  <conditionalFormatting sqref="G29">
    <cfRule type="expression" dxfId="2413" priority="2414">
      <formula>ISTEXT($G$29)</formula>
    </cfRule>
  </conditionalFormatting>
  <conditionalFormatting sqref="G29">
    <cfRule type="cellIs" dxfId="2412" priority="2413" operator="lessThan">
      <formula>0</formula>
    </cfRule>
  </conditionalFormatting>
  <conditionalFormatting sqref="H29">
    <cfRule type="cellIs" dxfId="2411" priority="2412" operator="greaterThan">
      <formula>5000000</formula>
    </cfRule>
  </conditionalFormatting>
  <conditionalFormatting sqref="H29">
    <cfRule type="expression" dxfId="2410" priority="2411">
      <formula>ISTEXT($H$29)</formula>
    </cfRule>
  </conditionalFormatting>
  <conditionalFormatting sqref="H29">
    <cfRule type="cellIs" dxfId="2409" priority="2410" operator="lessThan">
      <formula>0</formula>
    </cfRule>
  </conditionalFormatting>
  <conditionalFormatting sqref="J29">
    <cfRule type="cellIs" dxfId="2408" priority="2409" operator="greaterThan">
      <formula>5000000</formula>
    </cfRule>
  </conditionalFormatting>
  <conditionalFormatting sqref="J29">
    <cfRule type="expression" dxfId="2407" priority="2408">
      <formula>ISTEXT($J$29)</formula>
    </cfRule>
  </conditionalFormatting>
  <conditionalFormatting sqref="J29">
    <cfRule type="cellIs" dxfId="2406" priority="2407" operator="lessThan">
      <formula>0</formula>
    </cfRule>
  </conditionalFormatting>
  <conditionalFormatting sqref="K29">
    <cfRule type="cellIs" dxfId="2405" priority="2406" operator="greaterThan">
      <formula>5000000</formula>
    </cfRule>
  </conditionalFormatting>
  <conditionalFormatting sqref="K29">
    <cfRule type="expression" dxfId="2404" priority="2405">
      <formula>ISTEXT($K$29)</formula>
    </cfRule>
  </conditionalFormatting>
  <conditionalFormatting sqref="K29">
    <cfRule type="cellIs" dxfId="2403" priority="2404" operator="lessThan">
      <formula>0</formula>
    </cfRule>
  </conditionalFormatting>
  <conditionalFormatting sqref="L29">
    <cfRule type="cellIs" dxfId="2402" priority="2403" operator="greaterThan">
      <formula>5000000</formula>
    </cfRule>
  </conditionalFormatting>
  <conditionalFormatting sqref="L29">
    <cfRule type="expression" dxfId="2401" priority="2402">
      <formula>ISTEXT($L$29)</formula>
    </cfRule>
  </conditionalFormatting>
  <conditionalFormatting sqref="L29">
    <cfRule type="cellIs" dxfId="2400" priority="2401" operator="lessThan">
      <formula>0</formula>
    </cfRule>
  </conditionalFormatting>
  <conditionalFormatting sqref="M29">
    <cfRule type="cellIs" dxfId="2399" priority="2400" operator="greaterThan">
      <formula>5000000</formula>
    </cfRule>
  </conditionalFormatting>
  <conditionalFormatting sqref="M29">
    <cfRule type="expression" dxfId="2398" priority="2399">
      <formula>ISTEXT($M$29)</formula>
    </cfRule>
  </conditionalFormatting>
  <conditionalFormatting sqref="M29">
    <cfRule type="cellIs" dxfId="2397" priority="2398" operator="lessThan">
      <formula>0</formula>
    </cfRule>
  </conditionalFormatting>
  <conditionalFormatting sqref="F31">
    <cfRule type="cellIs" dxfId="2396" priority="2397" operator="greaterThan">
      <formula>5000000</formula>
    </cfRule>
  </conditionalFormatting>
  <conditionalFormatting sqref="F31">
    <cfRule type="expression" dxfId="2395" priority="2396">
      <formula>ISTEXT($F$31)</formula>
    </cfRule>
  </conditionalFormatting>
  <conditionalFormatting sqref="F31">
    <cfRule type="cellIs" dxfId="2394" priority="2395" operator="lessThan">
      <formula>0</formula>
    </cfRule>
  </conditionalFormatting>
  <conditionalFormatting sqref="G31">
    <cfRule type="cellIs" dxfId="2393" priority="2394" operator="greaterThan">
      <formula>5000000</formula>
    </cfRule>
  </conditionalFormatting>
  <conditionalFormatting sqref="G31">
    <cfRule type="expression" dxfId="2392" priority="2393">
      <formula>ISTEXT($G$31)</formula>
    </cfRule>
  </conditionalFormatting>
  <conditionalFormatting sqref="G31">
    <cfRule type="cellIs" dxfId="2391" priority="2392" operator="lessThan">
      <formula>0</formula>
    </cfRule>
  </conditionalFormatting>
  <conditionalFormatting sqref="H31">
    <cfRule type="cellIs" dxfId="2390" priority="2391" operator="greaterThan">
      <formula>5000000</formula>
    </cfRule>
  </conditionalFormatting>
  <conditionalFormatting sqref="H31">
    <cfRule type="expression" dxfId="2389" priority="2390">
      <formula>ISTEXT($H$31)</formula>
    </cfRule>
  </conditionalFormatting>
  <conditionalFormatting sqref="H31">
    <cfRule type="cellIs" dxfId="2388" priority="2389" operator="lessThan">
      <formula>0</formula>
    </cfRule>
  </conditionalFormatting>
  <conditionalFormatting sqref="J31">
    <cfRule type="cellIs" dxfId="2387" priority="2388" operator="greaterThan">
      <formula>5000000</formula>
    </cfRule>
  </conditionalFormatting>
  <conditionalFormatting sqref="J31">
    <cfRule type="expression" dxfId="2386" priority="2387">
      <formula>ISTEXT($J$31)</formula>
    </cfRule>
  </conditionalFormatting>
  <conditionalFormatting sqref="J31">
    <cfRule type="cellIs" dxfId="2385" priority="2386" operator="lessThan">
      <formula>0</formula>
    </cfRule>
  </conditionalFormatting>
  <conditionalFormatting sqref="K31">
    <cfRule type="cellIs" dxfId="2384" priority="2385" operator="greaterThan">
      <formula>5000000</formula>
    </cfRule>
  </conditionalFormatting>
  <conditionalFormatting sqref="K31">
    <cfRule type="expression" dxfId="2383" priority="2384">
      <formula>ISTEXT($K$31)</formula>
    </cfRule>
  </conditionalFormatting>
  <conditionalFormatting sqref="K31">
    <cfRule type="cellIs" dxfId="2382" priority="2383" operator="lessThan">
      <formula>0</formula>
    </cfRule>
  </conditionalFormatting>
  <conditionalFormatting sqref="L31">
    <cfRule type="cellIs" dxfId="2381" priority="2382" operator="greaterThan">
      <formula>5000000</formula>
    </cfRule>
  </conditionalFormatting>
  <conditionalFormatting sqref="L31">
    <cfRule type="expression" dxfId="2380" priority="2381">
      <formula>ISTEXT($L$31)</formula>
    </cfRule>
  </conditionalFormatting>
  <conditionalFormatting sqref="L31">
    <cfRule type="cellIs" dxfId="2379" priority="2380" operator="lessThan">
      <formula>0</formula>
    </cfRule>
  </conditionalFormatting>
  <conditionalFormatting sqref="M31">
    <cfRule type="cellIs" dxfId="2378" priority="2379" operator="greaterThan">
      <formula>5000000</formula>
    </cfRule>
  </conditionalFormatting>
  <conditionalFormatting sqref="M31">
    <cfRule type="expression" dxfId="2377" priority="2378">
      <formula>ISTEXT($M$31)</formula>
    </cfRule>
  </conditionalFormatting>
  <conditionalFormatting sqref="M31">
    <cfRule type="cellIs" dxfId="2376" priority="2377" operator="lessThan">
      <formula>0</formula>
    </cfRule>
  </conditionalFormatting>
  <conditionalFormatting sqref="N31">
    <cfRule type="cellIs" dxfId="2375" priority="2376" operator="greaterThan">
      <formula>5000000</formula>
    </cfRule>
  </conditionalFormatting>
  <conditionalFormatting sqref="N31">
    <cfRule type="expression" dxfId="2374" priority="2375">
      <formula>ISTEXT($N$31)</formula>
    </cfRule>
  </conditionalFormatting>
  <conditionalFormatting sqref="N31">
    <cfRule type="cellIs" dxfId="2373" priority="2374" operator="lessThan">
      <formula>0</formula>
    </cfRule>
  </conditionalFormatting>
  <conditionalFormatting sqref="O31">
    <cfRule type="cellIs" dxfId="2372" priority="2373" operator="greaterThan">
      <formula>5000000</formula>
    </cfRule>
  </conditionalFormatting>
  <conditionalFormatting sqref="O31">
    <cfRule type="expression" dxfId="2371" priority="2372">
      <formula>ISTEXT($O$31)</formula>
    </cfRule>
  </conditionalFormatting>
  <conditionalFormatting sqref="O31">
    <cfRule type="cellIs" dxfId="2370" priority="2371" operator="lessThan">
      <formula>0</formula>
    </cfRule>
  </conditionalFormatting>
  <conditionalFormatting sqref="Q31">
    <cfRule type="cellIs" dxfId="2369" priority="2370" operator="greaterThan">
      <formula>5000000</formula>
    </cfRule>
  </conditionalFormatting>
  <conditionalFormatting sqref="Q31">
    <cfRule type="expression" dxfId="2368" priority="2369">
      <formula>ISTEXT($Q$31)</formula>
    </cfRule>
  </conditionalFormatting>
  <conditionalFormatting sqref="Q31">
    <cfRule type="cellIs" dxfId="2367" priority="2368" operator="lessThan">
      <formula>0</formula>
    </cfRule>
  </conditionalFormatting>
  <conditionalFormatting sqref="R31">
    <cfRule type="cellIs" dxfId="2366" priority="2367" operator="greaterThan">
      <formula>5000000</formula>
    </cfRule>
  </conditionalFormatting>
  <conditionalFormatting sqref="R31">
    <cfRule type="expression" dxfId="2365" priority="2366">
      <formula>ISTEXT($R$31)</formula>
    </cfRule>
  </conditionalFormatting>
  <conditionalFormatting sqref="R31">
    <cfRule type="cellIs" dxfId="2364" priority="2365" operator="lessThan">
      <formula>0</formula>
    </cfRule>
  </conditionalFormatting>
  <conditionalFormatting sqref="S31">
    <cfRule type="cellIs" dxfId="2363" priority="2364" operator="greaterThan">
      <formula>5000000</formula>
    </cfRule>
  </conditionalFormatting>
  <conditionalFormatting sqref="S31">
    <cfRule type="expression" dxfId="2362" priority="2363">
      <formula>ISTEXT($S$31)</formula>
    </cfRule>
  </conditionalFormatting>
  <conditionalFormatting sqref="S31">
    <cfRule type="cellIs" dxfId="2361" priority="2362" operator="lessThan">
      <formula>0</formula>
    </cfRule>
  </conditionalFormatting>
  <conditionalFormatting sqref="T31">
    <cfRule type="cellIs" dxfId="2360" priority="2361" operator="greaterThan">
      <formula>5000000</formula>
    </cfRule>
  </conditionalFormatting>
  <conditionalFormatting sqref="T31">
    <cfRule type="expression" dxfId="2359" priority="2360">
      <formula>ISTEXT($T$31)</formula>
    </cfRule>
  </conditionalFormatting>
  <conditionalFormatting sqref="T31">
    <cfRule type="cellIs" dxfId="2358" priority="2359" operator="lessThan">
      <formula>0</formula>
    </cfRule>
  </conditionalFormatting>
  <conditionalFormatting sqref="U31">
    <cfRule type="cellIs" dxfId="2357" priority="2358" operator="greaterThan">
      <formula>5000000</formula>
    </cfRule>
  </conditionalFormatting>
  <conditionalFormatting sqref="U31">
    <cfRule type="expression" dxfId="2356" priority="2357">
      <formula>ISTEXT($U$31)</formula>
    </cfRule>
  </conditionalFormatting>
  <conditionalFormatting sqref="U31">
    <cfRule type="cellIs" dxfId="2355" priority="2356" operator="lessThan">
      <formula>0</formula>
    </cfRule>
  </conditionalFormatting>
  <conditionalFormatting sqref="W31">
    <cfRule type="cellIs" dxfId="2354" priority="2355" operator="greaterThan">
      <formula>5000000</formula>
    </cfRule>
  </conditionalFormatting>
  <conditionalFormatting sqref="W31">
    <cfRule type="expression" dxfId="2353" priority="2354">
      <formula>ISTEXT($W$31)</formula>
    </cfRule>
  </conditionalFormatting>
  <conditionalFormatting sqref="W31">
    <cfRule type="cellIs" dxfId="2352" priority="2353" operator="lessThan">
      <formula>0</formula>
    </cfRule>
  </conditionalFormatting>
  <conditionalFormatting sqref="X31">
    <cfRule type="cellIs" dxfId="2351" priority="2352" operator="greaterThan">
      <formula>5000000</formula>
    </cfRule>
  </conditionalFormatting>
  <conditionalFormatting sqref="X31">
    <cfRule type="expression" dxfId="2350" priority="2351">
      <formula>ISTEXT($X$31)</formula>
    </cfRule>
  </conditionalFormatting>
  <conditionalFormatting sqref="X31">
    <cfRule type="cellIs" dxfId="2349" priority="2350" operator="lessThan">
      <formula>0</formula>
    </cfRule>
  </conditionalFormatting>
  <conditionalFormatting sqref="Y31">
    <cfRule type="cellIs" dxfId="2348" priority="2349" operator="greaterThan">
      <formula>5000000</formula>
    </cfRule>
  </conditionalFormatting>
  <conditionalFormatting sqref="Y31">
    <cfRule type="expression" dxfId="2347" priority="2348">
      <formula>ISTEXT($Y$31)</formula>
    </cfRule>
  </conditionalFormatting>
  <conditionalFormatting sqref="Y31">
    <cfRule type="cellIs" dxfId="2346" priority="2347" operator="lessThan">
      <formula>0</formula>
    </cfRule>
  </conditionalFormatting>
  <conditionalFormatting sqref="AA31">
    <cfRule type="cellIs" dxfId="2345" priority="2346" operator="greaterThan">
      <formula>5000000</formula>
    </cfRule>
  </conditionalFormatting>
  <conditionalFormatting sqref="AA31">
    <cfRule type="expression" dxfId="2344" priority="2345">
      <formula>ISTEXT($AA$31)</formula>
    </cfRule>
  </conditionalFormatting>
  <conditionalFormatting sqref="AA31">
    <cfRule type="cellIs" dxfId="2343" priority="2344" operator="lessThan">
      <formula>0</formula>
    </cfRule>
  </conditionalFormatting>
  <conditionalFormatting sqref="AB31">
    <cfRule type="cellIs" dxfId="2342" priority="2343" operator="greaterThan">
      <formula>5000000</formula>
    </cfRule>
  </conditionalFormatting>
  <conditionalFormatting sqref="AB31">
    <cfRule type="expression" dxfId="2341" priority="2342">
      <formula>ISTEXT($AB$31)</formula>
    </cfRule>
  </conditionalFormatting>
  <conditionalFormatting sqref="AB31">
    <cfRule type="cellIs" dxfId="2340" priority="2341" operator="lessThan">
      <formula>0</formula>
    </cfRule>
  </conditionalFormatting>
  <conditionalFormatting sqref="AC31">
    <cfRule type="cellIs" dxfId="2339" priority="2340" operator="greaterThan">
      <formula>5000000</formula>
    </cfRule>
  </conditionalFormatting>
  <conditionalFormatting sqref="AC31">
    <cfRule type="expression" dxfId="2338" priority="2339">
      <formula>ISTEXT($AC$31)</formula>
    </cfRule>
  </conditionalFormatting>
  <conditionalFormatting sqref="AC31">
    <cfRule type="cellIs" dxfId="2337" priority="2338" operator="lessThan">
      <formula>0</formula>
    </cfRule>
  </conditionalFormatting>
  <conditionalFormatting sqref="AD31">
    <cfRule type="cellIs" dxfId="2336" priority="2337" operator="greaterThan">
      <formula>5000000</formula>
    </cfRule>
  </conditionalFormatting>
  <conditionalFormatting sqref="AD31">
    <cfRule type="expression" dxfId="2335" priority="2336">
      <formula>ISTEXT($AD$31)</formula>
    </cfRule>
  </conditionalFormatting>
  <conditionalFormatting sqref="AD31">
    <cfRule type="cellIs" dxfId="2334" priority="2335" operator="lessThan">
      <formula>0</formula>
    </cfRule>
  </conditionalFormatting>
  <conditionalFormatting sqref="AE31">
    <cfRule type="cellIs" dxfId="2333" priority="2334" operator="greaterThan">
      <formula>5000000</formula>
    </cfRule>
  </conditionalFormatting>
  <conditionalFormatting sqref="AE31">
    <cfRule type="expression" dxfId="2332" priority="2333">
      <formula>ISTEXT($AE$31)</formula>
    </cfRule>
  </conditionalFormatting>
  <conditionalFormatting sqref="AE31">
    <cfRule type="cellIs" dxfId="2331" priority="2332" operator="lessThan">
      <formula>0</formula>
    </cfRule>
  </conditionalFormatting>
  <conditionalFormatting sqref="AG31">
    <cfRule type="cellIs" dxfId="2330" priority="2331" operator="greaterThan">
      <formula>5000000</formula>
    </cfRule>
  </conditionalFormatting>
  <conditionalFormatting sqref="AG31">
    <cfRule type="expression" dxfId="2329" priority="2330">
      <formula>ISTEXT($AG$31)</formula>
    </cfRule>
  </conditionalFormatting>
  <conditionalFormatting sqref="AG31">
    <cfRule type="cellIs" dxfId="2328" priority="2329" operator="lessThan">
      <formula>0</formula>
    </cfRule>
  </conditionalFormatting>
  <conditionalFormatting sqref="AH31">
    <cfRule type="cellIs" dxfId="2327" priority="2328" operator="greaterThan">
      <formula>5000000</formula>
    </cfRule>
  </conditionalFormatting>
  <conditionalFormatting sqref="AH31">
    <cfRule type="expression" dxfId="2326" priority="2327">
      <formula>ISTEXT($AH$31)</formula>
    </cfRule>
  </conditionalFormatting>
  <conditionalFormatting sqref="AH31">
    <cfRule type="cellIs" dxfId="2325" priority="2326" operator="lessThan">
      <formula>0</formula>
    </cfRule>
  </conditionalFormatting>
  <conditionalFormatting sqref="AI31">
    <cfRule type="cellIs" dxfId="2324" priority="2325" operator="greaterThan">
      <formula>5000000</formula>
    </cfRule>
  </conditionalFormatting>
  <conditionalFormatting sqref="AI31">
    <cfRule type="expression" dxfId="2323" priority="2324">
      <formula>ISTEXT($AI$31)</formula>
    </cfRule>
  </conditionalFormatting>
  <conditionalFormatting sqref="AI31">
    <cfRule type="cellIs" dxfId="2322" priority="2323" operator="lessThan">
      <formula>0</formula>
    </cfRule>
  </conditionalFormatting>
  <conditionalFormatting sqref="AJ31">
    <cfRule type="cellIs" dxfId="2321" priority="2322" operator="greaterThan">
      <formula>5000000</formula>
    </cfRule>
  </conditionalFormatting>
  <conditionalFormatting sqref="AJ31">
    <cfRule type="expression" dxfId="2320" priority="2321">
      <formula>ISTEXT($AJ$31)</formula>
    </cfRule>
  </conditionalFormatting>
  <conditionalFormatting sqref="AJ31">
    <cfRule type="cellIs" dxfId="2319" priority="2320" operator="lessThan">
      <formula>0</formula>
    </cfRule>
  </conditionalFormatting>
  <conditionalFormatting sqref="AK31">
    <cfRule type="cellIs" dxfId="2318" priority="2319" operator="greaterThan">
      <formula>5000000</formula>
    </cfRule>
  </conditionalFormatting>
  <conditionalFormatting sqref="AK31">
    <cfRule type="expression" dxfId="2317" priority="2318">
      <formula>ISTEXT($AK$31)</formula>
    </cfRule>
  </conditionalFormatting>
  <conditionalFormatting sqref="AK31">
    <cfRule type="cellIs" dxfId="2316" priority="2317" operator="lessThan">
      <formula>0</formula>
    </cfRule>
  </conditionalFormatting>
  <conditionalFormatting sqref="AL31">
    <cfRule type="cellIs" dxfId="2315" priority="2316" operator="greaterThan">
      <formula>5000000</formula>
    </cfRule>
  </conditionalFormatting>
  <conditionalFormatting sqref="AL31">
    <cfRule type="expression" dxfId="2314" priority="2315">
      <formula>ISTEXT($AL$31)</formula>
    </cfRule>
  </conditionalFormatting>
  <conditionalFormatting sqref="AL31">
    <cfRule type="cellIs" dxfId="2313" priority="2314" operator="lessThan">
      <formula>0</formula>
    </cfRule>
  </conditionalFormatting>
  <conditionalFormatting sqref="F32">
    <cfRule type="cellIs" dxfId="2312" priority="2313" operator="greaterThan">
      <formula>5000000</formula>
    </cfRule>
  </conditionalFormatting>
  <conditionalFormatting sqref="F32">
    <cfRule type="expression" dxfId="2311" priority="2312">
      <formula>ISTEXT($F$32)</formula>
    </cfRule>
  </conditionalFormatting>
  <conditionalFormatting sqref="F32">
    <cfRule type="cellIs" dxfId="2310" priority="2311" operator="lessThan">
      <formula>0</formula>
    </cfRule>
  </conditionalFormatting>
  <conditionalFormatting sqref="G32">
    <cfRule type="cellIs" dxfId="2309" priority="2310" operator="greaterThan">
      <formula>5000000</formula>
    </cfRule>
  </conditionalFormatting>
  <conditionalFormatting sqref="G32">
    <cfRule type="expression" dxfId="2308" priority="2309">
      <formula>ISTEXT($G$32)</formula>
    </cfRule>
  </conditionalFormatting>
  <conditionalFormatting sqref="G32">
    <cfRule type="cellIs" dxfId="2307" priority="2308" operator="lessThan">
      <formula>0</formula>
    </cfRule>
  </conditionalFormatting>
  <conditionalFormatting sqref="H32">
    <cfRule type="cellIs" dxfId="2306" priority="2307" operator="greaterThan">
      <formula>5000000</formula>
    </cfRule>
  </conditionalFormatting>
  <conditionalFormatting sqref="H32">
    <cfRule type="expression" dxfId="2305" priority="2306">
      <formula>ISTEXT($H$32)</formula>
    </cfRule>
  </conditionalFormatting>
  <conditionalFormatting sqref="H32">
    <cfRule type="cellIs" dxfId="2304" priority="2305" operator="lessThan">
      <formula>0</formula>
    </cfRule>
  </conditionalFormatting>
  <conditionalFormatting sqref="J32">
    <cfRule type="cellIs" dxfId="2303" priority="2304" operator="greaterThan">
      <formula>5000000</formula>
    </cfRule>
  </conditionalFormatting>
  <conditionalFormatting sqref="J32">
    <cfRule type="expression" dxfId="2302" priority="2303">
      <formula>ISTEXT($J$32)</formula>
    </cfRule>
  </conditionalFormatting>
  <conditionalFormatting sqref="J32">
    <cfRule type="cellIs" dxfId="2301" priority="2302" operator="lessThan">
      <formula>0</formula>
    </cfRule>
  </conditionalFormatting>
  <conditionalFormatting sqref="K32">
    <cfRule type="cellIs" dxfId="2300" priority="2301" operator="greaterThan">
      <formula>5000000</formula>
    </cfRule>
  </conditionalFormatting>
  <conditionalFormatting sqref="K32">
    <cfRule type="expression" dxfId="2299" priority="2300">
      <formula>ISTEXT($K$32)</formula>
    </cfRule>
  </conditionalFormatting>
  <conditionalFormatting sqref="K32">
    <cfRule type="cellIs" dxfId="2298" priority="2299" operator="lessThan">
      <formula>0</formula>
    </cfRule>
  </conditionalFormatting>
  <conditionalFormatting sqref="L32">
    <cfRule type="cellIs" dxfId="2297" priority="2298" operator="greaterThan">
      <formula>5000000</formula>
    </cfRule>
  </conditionalFormatting>
  <conditionalFormatting sqref="L32">
    <cfRule type="expression" dxfId="2296" priority="2297">
      <formula>ISTEXT($L$32)</formula>
    </cfRule>
  </conditionalFormatting>
  <conditionalFormatting sqref="L32">
    <cfRule type="cellIs" dxfId="2295" priority="2296" operator="lessThan">
      <formula>0</formula>
    </cfRule>
  </conditionalFormatting>
  <conditionalFormatting sqref="M32">
    <cfRule type="cellIs" dxfId="2294" priority="2295" operator="greaterThan">
      <formula>5000000</formula>
    </cfRule>
  </conditionalFormatting>
  <conditionalFormatting sqref="M32">
    <cfRule type="expression" dxfId="2293" priority="2294">
      <formula>ISTEXT($M$32)</formula>
    </cfRule>
  </conditionalFormatting>
  <conditionalFormatting sqref="M32">
    <cfRule type="cellIs" dxfId="2292" priority="2293" operator="lessThan">
      <formula>0</formula>
    </cfRule>
  </conditionalFormatting>
  <conditionalFormatting sqref="N32">
    <cfRule type="cellIs" dxfId="2291" priority="2292" operator="greaterThan">
      <formula>5000000</formula>
    </cfRule>
  </conditionalFormatting>
  <conditionalFormatting sqref="N32">
    <cfRule type="expression" dxfId="2290" priority="2291">
      <formula>ISTEXT($N$32)</formula>
    </cfRule>
  </conditionalFormatting>
  <conditionalFormatting sqref="N32">
    <cfRule type="cellIs" dxfId="2289" priority="2290" operator="lessThan">
      <formula>0</formula>
    </cfRule>
  </conditionalFormatting>
  <conditionalFormatting sqref="O32">
    <cfRule type="cellIs" dxfId="2288" priority="2289" operator="greaterThan">
      <formula>5000000</formula>
    </cfRule>
  </conditionalFormatting>
  <conditionalFormatting sqref="O32">
    <cfRule type="expression" dxfId="2287" priority="2288">
      <formula>ISTEXT($O$32)</formula>
    </cfRule>
  </conditionalFormatting>
  <conditionalFormatting sqref="O32">
    <cfRule type="cellIs" dxfId="2286" priority="2287" operator="lessThan">
      <formula>0</formula>
    </cfRule>
  </conditionalFormatting>
  <conditionalFormatting sqref="Q32">
    <cfRule type="cellIs" dxfId="2285" priority="2286" operator="greaterThan">
      <formula>5000000</formula>
    </cfRule>
  </conditionalFormatting>
  <conditionalFormatting sqref="Q32">
    <cfRule type="expression" dxfId="2284" priority="2285">
      <formula>ISTEXT($Q$32)</formula>
    </cfRule>
  </conditionalFormatting>
  <conditionalFormatting sqref="Q32">
    <cfRule type="cellIs" dxfId="2283" priority="2284" operator="lessThan">
      <formula>0</formula>
    </cfRule>
  </conditionalFormatting>
  <conditionalFormatting sqref="R32">
    <cfRule type="cellIs" dxfId="2282" priority="2283" operator="greaterThan">
      <formula>5000000</formula>
    </cfRule>
  </conditionalFormatting>
  <conditionalFormatting sqref="R32">
    <cfRule type="expression" dxfId="2281" priority="2282">
      <formula>ISTEXT($R$32)</formula>
    </cfRule>
  </conditionalFormatting>
  <conditionalFormatting sqref="R32">
    <cfRule type="cellIs" dxfId="2280" priority="2281" operator="lessThan">
      <formula>0</formula>
    </cfRule>
  </conditionalFormatting>
  <conditionalFormatting sqref="S32">
    <cfRule type="cellIs" dxfId="2279" priority="2280" operator="greaterThan">
      <formula>5000000</formula>
    </cfRule>
  </conditionalFormatting>
  <conditionalFormatting sqref="S32">
    <cfRule type="expression" dxfId="2278" priority="2279">
      <formula>ISTEXT($S$32)</formula>
    </cfRule>
  </conditionalFormatting>
  <conditionalFormatting sqref="S32">
    <cfRule type="cellIs" dxfId="2277" priority="2278" operator="lessThan">
      <formula>0</formula>
    </cfRule>
  </conditionalFormatting>
  <conditionalFormatting sqref="T32">
    <cfRule type="cellIs" dxfId="2276" priority="2277" operator="greaterThan">
      <formula>5000000</formula>
    </cfRule>
  </conditionalFormatting>
  <conditionalFormatting sqref="T32">
    <cfRule type="expression" dxfId="2275" priority="2276">
      <formula>ISTEXT($T$32)</formula>
    </cfRule>
  </conditionalFormatting>
  <conditionalFormatting sqref="T32">
    <cfRule type="cellIs" dxfId="2274" priority="2275" operator="lessThan">
      <formula>0</formula>
    </cfRule>
  </conditionalFormatting>
  <conditionalFormatting sqref="U32">
    <cfRule type="cellIs" dxfId="2273" priority="2274" operator="greaterThan">
      <formula>5000000</formula>
    </cfRule>
  </conditionalFormatting>
  <conditionalFormatting sqref="U32">
    <cfRule type="expression" dxfId="2272" priority="2273">
      <formula>ISTEXT($U$32)</formula>
    </cfRule>
  </conditionalFormatting>
  <conditionalFormatting sqref="U32">
    <cfRule type="cellIs" dxfId="2271" priority="2272" operator="lessThan">
      <formula>0</formula>
    </cfRule>
  </conditionalFormatting>
  <conditionalFormatting sqref="W32">
    <cfRule type="cellIs" dxfId="2270" priority="2271" operator="greaterThan">
      <formula>5000000</formula>
    </cfRule>
  </conditionalFormatting>
  <conditionalFormatting sqref="W32">
    <cfRule type="expression" dxfId="2269" priority="2270">
      <formula>ISTEXT($W$32)</formula>
    </cfRule>
  </conditionalFormatting>
  <conditionalFormatting sqref="W32">
    <cfRule type="cellIs" dxfId="2268" priority="2269" operator="lessThan">
      <formula>0</formula>
    </cfRule>
  </conditionalFormatting>
  <conditionalFormatting sqref="X32">
    <cfRule type="cellIs" dxfId="2267" priority="2268" operator="greaterThan">
      <formula>5000000</formula>
    </cfRule>
  </conditionalFormatting>
  <conditionalFormatting sqref="X32">
    <cfRule type="expression" dxfId="2266" priority="2267">
      <formula>ISTEXT($X$32)</formula>
    </cfRule>
  </conditionalFormatting>
  <conditionalFormatting sqref="X32">
    <cfRule type="cellIs" dxfId="2265" priority="2266" operator="lessThan">
      <formula>0</formula>
    </cfRule>
  </conditionalFormatting>
  <conditionalFormatting sqref="Y32">
    <cfRule type="cellIs" dxfId="2264" priority="2265" operator="greaterThan">
      <formula>5000000</formula>
    </cfRule>
  </conditionalFormatting>
  <conditionalFormatting sqref="Y32">
    <cfRule type="expression" dxfId="2263" priority="2264">
      <formula>ISTEXT($Y$32)</formula>
    </cfRule>
  </conditionalFormatting>
  <conditionalFormatting sqref="Y32">
    <cfRule type="cellIs" dxfId="2262" priority="2263" operator="lessThan">
      <formula>0</formula>
    </cfRule>
  </conditionalFormatting>
  <conditionalFormatting sqref="AA32">
    <cfRule type="cellIs" dxfId="2261" priority="2262" operator="greaterThan">
      <formula>5000000</formula>
    </cfRule>
  </conditionalFormatting>
  <conditionalFormatting sqref="AA32">
    <cfRule type="expression" dxfId="2260" priority="2261">
      <formula>ISTEXT($AA$32)</formula>
    </cfRule>
  </conditionalFormatting>
  <conditionalFormatting sqref="AA32">
    <cfRule type="cellIs" dxfId="2259" priority="2260" operator="lessThan">
      <formula>0</formula>
    </cfRule>
  </conditionalFormatting>
  <conditionalFormatting sqref="AB32">
    <cfRule type="cellIs" dxfId="2258" priority="2259" operator="greaterThan">
      <formula>5000000</formula>
    </cfRule>
  </conditionalFormatting>
  <conditionalFormatting sqref="AB32">
    <cfRule type="expression" dxfId="2257" priority="2258">
      <formula>ISTEXT($AB$32)</formula>
    </cfRule>
  </conditionalFormatting>
  <conditionalFormatting sqref="AB32">
    <cfRule type="cellIs" dxfId="2256" priority="2257" operator="lessThan">
      <formula>0</formula>
    </cfRule>
  </conditionalFormatting>
  <conditionalFormatting sqref="AC32">
    <cfRule type="cellIs" dxfId="2255" priority="2256" operator="greaterThan">
      <formula>5000000</formula>
    </cfRule>
  </conditionalFormatting>
  <conditionalFormatting sqref="AC32">
    <cfRule type="expression" dxfId="2254" priority="2255">
      <formula>ISTEXT($AC$32)</formula>
    </cfRule>
  </conditionalFormatting>
  <conditionalFormatting sqref="AC32">
    <cfRule type="cellIs" dxfId="2253" priority="2254" operator="lessThan">
      <formula>0</formula>
    </cfRule>
  </conditionalFormatting>
  <conditionalFormatting sqref="AD32">
    <cfRule type="cellIs" dxfId="2252" priority="2253" operator="greaterThan">
      <formula>5000000</formula>
    </cfRule>
  </conditionalFormatting>
  <conditionalFormatting sqref="AD32">
    <cfRule type="expression" dxfId="2251" priority="2252">
      <formula>ISTEXT($AD$32)</formula>
    </cfRule>
  </conditionalFormatting>
  <conditionalFormatting sqref="AD32">
    <cfRule type="cellIs" dxfId="2250" priority="2251" operator="lessThan">
      <formula>0</formula>
    </cfRule>
  </conditionalFormatting>
  <conditionalFormatting sqref="AE32">
    <cfRule type="cellIs" dxfId="2249" priority="2250" operator="greaterThan">
      <formula>5000000</formula>
    </cfRule>
  </conditionalFormatting>
  <conditionalFormatting sqref="AE32">
    <cfRule type="expression" dxfId="2248" priority="2249">
      <formula>ISTEXT($AE$32)</formula>
    </cfRule>
  </conditionalFormatting>
  <conditionalFormatting sqref="AE32">
    <cfRule type="cellIs" dxfId="2247" priority="2248" operator="lessThan">
      <formula>0</formula>
    </cfRule>
  </conditionalFormatting>
  <conditionalFormatting sqref="AG32">
    <cfRule type="cellIs" dxfId="2246" priority="2247" operator="greaterThan">
      <formula>5000000</formula>
    </cfRule>
  </conditionalFormatting>
  <conditionalFormatting sqref="AG32">
    <cfRule type="expression" dxfId="2245" priority="2246">
      <formula>ISTEXT($AG$32)</formula>
    </cfRule>
  </conditionalFormatting>
  <conditionalFormatting sqref="AG32">
    <cfRule type="cellIs" dxfId="2244" priority="2245" operator="lessThan">
      <formula>0</formula>
    </cfRule>
  </conditionalFormatting>
  <conditionalFormatting sqref="AH32">
    <cfRule type="cellIs" dxfId="2243" priority="2244" operator="greaterThan">
      <formula>5000000</formula>
    </cfRule>
  </conditionalFormatting>
  <conditionalFormatting sqref="AH32">
    <cfRule type="expression" dxfId="2242" priority="2243">
      <formula>ISTEXT($AH$32)</formula>
    </cfRule>
  </conditionalFormatting>
  <conditionalFormatting sqref="AH32">
    <cfRule type="cellIs" dxfId="2241" priority="2242" operator="lessThan">
      <formula>0</formula>
    </cfRule>
  </conditionalFormatting>
  <conditionalFormatting sqref="AI32">
    <cfRule type="cellIs" dxfId="2240" priority="2241" operator="greaterThan">
      <formula>5000000</formula>
    </cfRule>
  </conditionalFormatting>
  <conditionalFormatting sqref="AI32">
    <cfRule type="expression" dxfId="2239" priority="2240">
      <formula>ISTEXT($AI$32)</formula>
    </cfRule>
  </conditionalFormatting>
  <conditionalFormatting sqref="AI32">
    <cfRule type="cellIs" dxfId="2238" priority="2239" operator="lessThan">
      <formula>0</formula>
    </cfRule>
  </conditionalFormatting>
  <conditionalFormatting sqref="AJ32">
    <cfRule type="cellIs" dxfId="2237" priority="2238" operator="greaterThan">
      <formula>5000000</formula>
    </cfRule>
  </conditionalFormatting>
  <conditionalFormatting sqref="AJ32">
    <cfRule type="expression" dxfId="2236" priority="2237">
      <formula>ISTEXT($AJ$32)</formula>
    </cfRule>
  </conditionalFormatting>
  <conditionalFormatting sqref="AJ32">
    <cfRule type="cellIs" dxfId="2235" priority="2236" operator="lessThan">
      <formula>0</formula>
    </cfRule>
  </conditionalFormatting>
  <conditionalFormatting sqref="AK32">
    <cfRule type="cellIs" dxfId="2234" priority="2235" operator="greaterThan">
      <formula>5000000</formula>
    </cfRule>
  </conditionalFormatting>
  <conditionalFormatting sqref="AK32">
    <cfRule type="expression" dxfId="2233" priority="2234">
      <formula>ISTEXT($AK$32)</formula>
    </cfRule>
  </conditionalFormatting>
  <conditionalFormatting sqref="AK32">
    <cfRule type="cellIs" dxfId="2232" priority="2233" operator="lessThan">
      <formula>0</formula>
    </cfRule>
  </conditionalFormatting>
  <conditionalFormatting sqref="AL32">
    <cfRule type="cellIs" dxfId="2231" priority="2232" operator="greaterThan">
      <formula>5000000</formula>
    </cfRule>
  </conditionalFormatting>
  <conditionalFormatting sqref="AL32">
    <cfRule type="expression" dxfId="2230" priority="2231">
      <formula>ISTEXT($AL$32)</formula>
    </cfRule>
  </conditionalFormatting>
  <conditionalFormatting sqref="AL32">
    <cfRule type="cellIs" dxfId="2229" priority="2230" operator="lessThan">
      <formula>0</formula>
    </cfRule>
  </conditionalFormatting>
  <conditionalFormatting sqref="F34">
    <cfRule type="cellIs" dxfId="2228" priority="2229" operator="greaterThan">
      <formula>5000000</formula>
    </cfRule>
  </conditionalFormatting>
  <conditionalFormatting sqref="F34">
    <cfRule type="expression" dxfId="2227" priority="2228">
      <formula>ISTEXT($F$34)</formula>
    </cfRule>
  </conditionalFormatting>
  <conditionalFormatting sqref="F34">
    <cfRule type="cellIs" dxfId="2226" priority="2227" operator="lessThan">
      <formula>0</formula>
    </cfRule>
  </conditionalFormatting>
  <conditionalFormatting sqref="G34">
    <cfRule type="cellIs" dxfId="2225" priority="2226" operator="greaterThan">
      <formula>5000000</formula>
    </cfRule>
  </conditionalFormatting>
  <conditionalFormatting sqref="G34">
    <cfRule type="expression" dxfId="2224" priority="2225">
      <formula>ISTEXT($G$34)</formula>
    </cfRule>
  </conditionalFormatting>
  <conditionalFormatting sqref="G34">
    <cfRule type="cellIs" dxfId="2223" priority="2224" operator="lessThan">
      <formula>0</formula>
    </cfRule>
  </conditionalFormatting>
  <conditionalFormatting sqref="H34">
    <cfRule type="cellIs" dxfId="2222" priority="2223" operator="greaterThan">
      <formula>5000000</formula>
    </cfRule>
  </conditionalFormatting>
  <conditionalFormatting sqref="H34">
    <cfRule type="expression" dxfId="2221" priority="2222">
      <formula>ISTEXT($H$34)</formula>
    </cfRule>
  </conditionalFormatting>
  <conditionalFormatting sqref="H34">
    <cfRule type="cellIs" dxfId="2220" priority="2221" operator="lessThan">
      <formula>0</formula>
    </cfRule>
  </conditionalFormatting>
  <conditionalFormatting sqref="J34">
    <cfRule type="cellIs" dxfId="2219" priority="2220" operator="greaterThan">
      <formula>5000000</formula>
    </cfRule>
  </conditionalFormatting>
  <conditionalFormatting sqref="J34">
    <cfRule type="expression" dxfId="2218" priority="2219">
      <formula>ISTEXT($J$34)</formula>
    </cfRule>
  </conditionalFormatting>
  <conditionalFormatting sqref="J34">
    <cfRule type="cellIs" dxfId="2217" priority="2218" operator="lessThan">
      <formula>0</formula>
    </cfRule>
  </conditionalFormatting>
  <conditionalFormatting sqref="K34">
    <cfRule type="cellIs" dxfId="2216" priority="2217" operator="greaterThan">
      <formula>5000000</formula>
    </cfRule>
  </conditionalFormatting>
  <conditionalFormatting sqref="K34">
    <cfRule type="expression" dxfId="2215" priority="2216">
      <formula>ISTEXT($K$34)</formula>
    </cfRule>
  </conditionalFormatting>
  <conditionalFormatting sqref="K34">
    <cfRule type="cellIs" dxfId="2214" priority="2215" operator="lessThan">
      <formula>0</formula>
    </cfRule>
  </conditionalFormatting>
  <conditionalFormatting sqref="L34">
    <cfRule type="cellIs" dxfId="2213" priority="2214" operator="greaterThan">
      <formula>5000000</formula>
    </cfRule>
  </conditionalFormatting>
  <conditionalFormatting sqref="L34">
    <cfRule type="expression" dxfId="2212" priority="2213">
      <formula>ISTEXT($L$34)</formula>
    </cfRule>
  </conditionalFormatting>
  <conditionalFormatting sqref="L34">
    <cfRule type="cellIs" dxfId="2211" priority="2212" operator="lessThan">
      <formula>0</formula>
    </cfRule>
  </conditionalFormatting>
  <conditionalFormatting sqref="M34">
    <cfRule type="cellIs" dxfId="2210" priority="2211" operator="greaterThan">
      <formula>5000000</formula>
    </cfRule>
  </conditionalFormatting>
  <conditionalFormatting sqref="M34">
    <cfRule type="expression" dxfId="2209" priority="2210">
      <formula>ISTEXT($M$34)</formula>
    </cfRule>
  </conditionalFormatting>
  <conditionalFormatting sqref="M34">
    <cfRule type="cellIs" dxfId="2208" priority="2209" operator="lessThan">
      <formula>0</formula>
    </cfRule>
  </conditionalFormatting>
  <conditionalFormatting sqref="N34">
    <cfRule type="cellIs" dxfId="2207" priority="2208" operator="greaterThan">
      <formula>5000000</formula>
    </cfRule>
  </conditionalFormatting>
  <conditionalFormatting sqref="N34">
    <cfRule type="expression" dxfId="2206" priority="2207">
      <formula>ISTEXT($N$34)</formula>
    </cfRule>
  </conditionalFormatting>
  <conditionalFormatting sqref="N34">
    <cfRule type="cellIs" dxfId="2205" priority="2206" operator="lessThan">
      <formula>0</formula>
    </cfRule>
  </conditionalFormatting>
  <conditionalFormatting sqref="O34">
    <cfRule type="cellIs" dxfId="2204" priority="2205" operator="greaterThan">
      <formula>5000000</formula>
    </cfRule>
  </conditionalFormatting>
  <conditionalFormatting sqref="O34">
    <cfRule type="expression" dxfId="2203" priority="2204">
      <formula>ISTEXT($O$34)</formula>
    </cfRule>
  </conditionalFormatting>
  <conditionalFormatting sqref="O34">
    <cfRule type="cellIs" dxfId="2202" priority="2203" operator="lessThan">
      <formula>0</formula>
    </cfRule>
  </conditionalFormatting>
  <conditionalFormatting sqref="Q34">
    <cfRule type="cellIs" dxfId="2201" priority="2202" operator="greaterThan">
      <formula>5000000</formula>
    </cfRule>
  </conditionalFormatting>
  <conditionalFormatting sqref="Q34">
    <cfRule type="expression" dxfId="2200" priority="2201">
      <formula>ISTEXT($Q$34)</formula>
    </cfRule>
  </conditionalFormatting>
  <conditionalFormatting sqref="Q34">
    <cfRule type="cellIs" dxfId="2199" priority="2200" operator="lessThan">
      <formula>0</formula>
    </cfRule>
  </conditionalFormatting>
  <conditionalFormatting sqref="R34">
    <cfRule type="cellIs" dxfId="2198" priority="2199" operator="greaterThan">
      <formula>5000000</formula>
    </cfRule>
  </conditionalFormatting>
  <conditionalFormatting sqref="R34">
    <cfRule type="expression" dxfId="2197" priority="2198">
      <formula>ISTEXT($R$34)</formula>
    </cfRule>
  </conditionalFormatting>
  <conditionalFormatting sqref="R34">
    <cfRule type="cellIs" dxfId="2196" priority="2197" operator="lessThan">
      <formula>0</formula>
    </cfRule>
  </conditionalFormatting>
  <conditionalFormatting sqref="S34">
    <cfRule type="cellIs" dxfId="2195" priority="2196" operator="greaterThan">
      <formula>5000000</formula>
    </cfRule>
  </conditionalFormatting>
  <conditionalFormatting sqref="S34">
    <cfRule type="expression" dxfId="2194" priority="2195">
      <formula>ISTEXT($S$34)</formula>
    </cfRule>
  </conditionalFormatting>
  <conditionalFormatting sqref="S34">
    <cfRule type="cellIs" dxfId="2193" priority="2194" operator="lessThan">
      <formula>0</formula>
    </cfRule>
  </conditionalFormatting>
  <conditionalFormatting sqref="T34">
    <cfRule type="cellIs" dxfId="2192" priority="2193" operator="greaterThan">
      <formula>5000000</formula>
    </cfRule>
  </conditionalFormatting>
  <conditionalFormatting sqref="T34">
    <cfRule type="expression" dxfId="2191" priority="2192">
      <formula>ISTEXT($T$34)</formula>
    </cfRule>
  </conditionalFormatting>
  <conditionalFormatting sqref="T34">
    <cfRule type="cellIs" dxfId="2190" priority="2191" operator="lessThan">
      <formula>0</formula>
    </cfRule>
  </conditionalFormatting>
  <conditionalFormatting sqref="U34">
    <cfRule type="cellIs" dxfId="2189" priority="2190" operator="greaterThan">
      <formula>5000000</formula>
    </cfRule>
  </conditionalFormatting>
  <conditionalFormatting sqref="U34">
    <cfRule type="expression" dxfId="2188" priority="2189">
      <formula>ISTEXT($U$34)</formula>
    </cfRule>
  </conditionalFormatting>
  <conditionalFormatting sqref="U34">
    <cfRule type="cellIs" dxfId="2187" priority="2188" operator="lessThan">
      <formula>0</formula>
    </cfRule>
  </conditionalFormatting>
  <conditionalFormatting sqref="W34">
    <cfRule type="cellIs" dxfId="2186" priority="2187" operator="greaterThan">
      <formula>5000000</formula>
    </cfRule>
  </conditionalFormatting>
  <conditionalFormatting sqref="W34">
    <cfRule type="expression" dxfId="2185" priority="2186">
      <formula>ISTEXT($W$34)</formula>
    </cfRule>
  </conditionalFormatting>
  <conditionalFormatting sqref="W34">
    <cfRule type="cellIs" dxfId="2184" priority="2185" operator="lessThan">
      <formula>0</formula>
    </cfRule>
  </conditionalFormatting>
  <conditionalFormatting sqref="X34">
    <cfRule type="cellIs" dxfId="2183" priority="2184" operator="greaterThan">
      <formula>5000000</formula>
    </cfRule>
  </conditionalFormatting>
  <conditionalFormatting sqref="X34">
    <cfRule type="expression" dxfId="2182" priority="2183">
      <formula>ISTEXT($X$34)</formula>
    </cfRule>
  </conditionalFormatting>
  <conditionalFormatting sqref="X34">
    <cfRule type="cellIs" dxfId="2181" priority="2182" operator="lessThan">
      <formula>0</formula>
    </cfRule>
  </conditionalFormatting>
  <conditionalFormatting sqref="Y34">
    <cfRule type="cellIs" dxfId="2180" priority="2181" operator="greaterThan">
      <formula>5000000</formula>
    </cfRule>
  </conditionalFormatting>
  <conditionalFormatting sqref="Y34">
    <cfRule type="expression" dxfId="2179" priority="2180">
      <formula>ISTEXT($Y$34)</formula>
    </cfRule>
  </conditionalFormatting>
  <conditionalFormatting sqref="Y34">
    <cfRule type="cellIs" dxfId="2178" priority="2179" operator="lessThan">
      <formula>0</formula>
    </cfRule>
  </conditionalFormatting>
  <conditionalFormatting sqref="AA34">
    <cfRule type="cellIs" dxfId="2177" priority="2178" operator="greaterThan">
      <formula>5000000</formula>
    </cfRule>
  </conditionalFormatting>
  <conditionalFormatting sqref="AA34">
    <cfRule type="expression" dxfId="2176" priority="2177">
      <formula>ISTEXT($AA$34)</formula>
    </cfRule>
  </conditionalFormatting>
  <conditionalFormatting sqref="AA34">
    <cfRule type="cellIs" dxfId="2175" priority="2176" operator="lessThan">
      <formula>0</formula>
    </cfRule>
  </conditionalFormatting>
  <conditionalFormatting sqref="AB34">
    <cfRule type="cellIs" dxfId="2174" priority="2175" operator="greaterThan">
      <formula>5000000</formula>
    </cfRule>
  </conditionalFormatting>
  <conditionalFormatting sqref="AB34">
    <cfRule type="expression" dxfId="2173" priority="2174">
      <formula>ISTEXT($AB$34)</formula>
    </cfRule>
  </conditionalFormatting>
  <conditionalFormatting sqref="AB34">
    <cfRule type="cellIs" dxfId="2172" priority="2173" operator="lessThan">
      <formula>0</formula>
    </cfRule>
  </conditionalFormatting>
  <conditionalFormatting sqref="AC34">
    <cfRule type="cellIs" dxfId="2171" priority="2172" operator="greaterThan">
      <formula>5000000</formula>
    </cfRule>
  </conditionalFormatting>
  <conditionalFormatting sqref="AC34">
    <cfRule type="expression" dxfId="2170" priority="2171">
      <formula>ISTEXT($AC$34)</formula>
    </cfRule>
  </conditionalFormatting>
  <conditionalFormatting sqref="AC34">
    <cfRule type="cellIs" dxfId="2169" priority="2170" operator="lessThan">
      <formula>0</formula>
    </cfRule>
  </conditionalFormatting>
  <conditionalFormatting sqref="AD34">
    <cfRule type="cellIs" dxfId="2168" priority="2169" operator="greaterThan">
      <formula>5000000</formula>
    </cfRule>
  </conditionalFormatting>
  <conditionalFormatting sqref="AD34">
    <cfRule type="expression" dxfId="2167" priority="2168">
      <formula>ISTEXT($AD$34)</formula>
    </cfRule>
  </conditionalFormatting>
  <conditionalFormatting sqref="AD34">
    <cfRule type="cellIs" dxfId="2166" priority="2167" operator="lessThan">
      <formula>0</formula>
    </cfRule>
  </conditionalFormatting>
  <conditionalFormatting sqref="AE34">
    <cfRule type="cellIs" dxfId="2165" priority="2166" operator="greaterThan">
      <formula>5000000</formula>
    </cfRule>
  </conditionalFormatting>
  <conditionalFormatting sqref="AE34">
    <cfRule type="expression" dxfId="2164" priority="2165">
      <formula>ISTEXT($AE$34)</formula>
    </cfRule>
  </conditionalFormatting>
  <conditionalFormatting sqref="AE34">
    <cfRule type="cellIs" dxfId="2163" priority="2164" operator="lessThan">
      <formula>0</formula>
    </cfRule>
  </conditionalFormatting>
  <conditionalFormatting sqref="AG34">
    <cfRule type="cellIs" dxfId="2162" priority="2163" operator="greaterThan">
      <formula>5000000</formula>
    </cfRule>
  </conditionalFormatting>
  <conditionalFormatting sqref="AG34">
    <cfRule type="expression" dxfId="2161" priority="2162">
      <formula>ISTEXT($AG$34)</formula>
    </cfRule>
  </conditionalFormatting>
  <conditionalFormatting sqref="AG34">
    <cfRule type="cellIs" dxfId="2160" priority="2161" operator="lessThan">
      <formula>0</formula>
    </cfRule>
  </conditionalFormatting>
  <conditionalFormatting sqref="AH34">
    <cfRule type="cellIs" dxfId="2159" priority="2160" operator="greaterThan">
      <formula>5000000</formula>
    </cfRule>
  </conditionalFormatting>
  <conditionalFormatting sqref="AH34">
    <cfRule type="expression" dxfId="2158" priority="2159">
      <formula>ISTEXT($AH$34)</formula>
    </cfRule>
  </conditionalFormatting>
  <conditionalFormatting sqref="AH34">
    <cfRule type="cellIs" dxfId="2157" priority="2158" operator="lessThan">
      <formula>0</formula>
    </cfRule>
  </conditionalFormatting>
  <conditionalFormatting sqref="AI34">
    <cfRule type="cellIs" dxfId="2156" priority="2157" operator="greaterThan">
      <formula>5000000</formula>
    </cfRule>
  </conditionalFormatting>
  <conditionalFormatting sqref="AI34">
    <cfRule type="expression" dxfId="2155" priority="2156">
      <formula>ISTEXT($AI$34)</formula>
    </cfRule>
  </conditionalFormatting>
  <conditionalFormatting sqref="AI34">
    <cfRule type="cellIs" dxfId="2154" priority="2155" operator="lessThan">
      <formula>0</formula>
    </cfRule>
  </conditionalFormatting>
  <conditionalFormatting sqref="AJ34">
    <cfRule type="cellIs" dxfId="2153" priority="2154" operator="greaterThan">
      <formula>5000000</formula>
    </cfRule>
  </conditionalFormatting>
  <conditionalFormatting sqref="AJ34">
    <cfRule type="expression" dxfId="2152" priority="2153">
      <formula>ISTEXT($AJ$34)</formula>
    </cfRule>
  </conditionalFormatting>
  <conditionalFormatting sqref="AJ34">
    <cfRule type="cellIs" dxfId="2151" priority="2152" operator="lessThan">
      <formula>0</formula>
    </cfRule>
  </conditionalFormatting>
  <conditionalFormatting sqref="AK34">
    <cfRule type="cellIs" dxfId="2150" priority="2151" operator="greaterThan">
      <formula>5000000</formula>
    </cfRule>
  </conditionalFormatting>
  <conditionalFormatting sqref="AK34">
    <cfRule type="expression" dxfId="2149" priority="2150">
      <formula>ISTEXT($AK$34)</formula>
    </cfRule>
  </conditionalFormatting>
  <conditionalFormatting sqref="AK34">
    <cfRule type="cellIs" dxfId="2148" priority="2149" operator="lessThan">
      <formula>0</formula>
    </cfRule>
  </conditionalFormatting>
  <conditionalFormatting sqref="AL34">
    <cfRule type="cellIs" dxfId="2147" priority="2148" operator="greaterThan">
      <formula>5000000</formula>
    </cfRule>
  </conditionalFormatting>
  <conditionalFormatting sqref="AL34">
    <cfRule type="expression" dxfId="2146" priority="2147">
      <formula>ISTEXT($AL$34)</formula>
    </cfRule>
  </conditionalFormatting>
  <conditionalFormatting sqref="AL34">
    <cfRule type="cellIs" dxfId="2145" priority="2146" operator="lessThan">
      <formula>0</formula>
    </cfRule>
  </conditionalFormatting>
  <conditionalFormatting sqref="F35">
    <cfRule type="cellIs" dxfId="2144" priority="2145" operator="greaterThan">
      <formula>5000000</formula>
    </cfRule>
  </conditionalFormatting>
  <conditionalFormatting sqref="F35">
    <cfRule type="expression" dxfId="2143" priority="2144">
      <formula>ISTEXT($F$35)</formula>
    </cfRule>
  </conditionalFormatting>
  <conditionalFormatting sqref="F35">
    <cfRule type="cellIs" dxfId="2142" priority="2143" operator="lessThan">
      <formula>0</formula>
    </cfRule>
  </conditionalFormatting>
  <conditionalFormatting sqref="G35">
    <cfRule type="cellIs" dxfId="2141" priority="2142" operator="greaterThan">
      <formula>5000000</formula>
    </cfRule>
  </conditionalFormatting>
  <conditionalFormatting sqref="G35">
    <cfRule type="expression" dxfId="2140" priority="2141">
      <formula>ISTEXT($G$35)</formula>
    </cfRule>
  </conditionalFormatting>
  <conditionalFormatting sqref="G35">
    <cfRule type="cellIs" dxfId="2139" priority="2140" operator="lessThan">
      <formula>0</formula>
    </cfRule>
  </conditionalFormatting>
  <conditionalFormatting sqref="H35">
    <cfRule type="cellIs" dxfId="2138" priority="2139" operator="greaterThan">
      <formula>5000000</formula>
    </cfRule>
  </conditionalFormatting>
  <conditionalFormatting sqref="H35">
    <cfRule type="expression" dxfId="2137" priority="2138">
      <formula>ISTEXT($H$35)</formula>
    </cfRule>
  </conditionalFormatting>
  <conditionalFormatting sqref="H35">
    <cfRule type="cellIs" dxfId="2136" priority="2137" operator="lessThan">
      <formula>0</formula>
    </cfRule>
  </conditionalFormatting>
  <conditionalFormatting sqref="J35">
    <cfRule type="cellIs" dxfId="2135" priority="2136" operator="greaterThan">
      <formula>5000000</formula>
    </cfRule>
  </conditionalFormatting>
  <conditionalFormatting sqref="J35">
    <cfRule type="expression" dxfId="2134" priority="2135">
      <formula>ISTEXT($J$35)</formula>
    </cfRule>
  </conditionalFormatting>
  <conditionalFormatting sqref="J35">
    <cfRule type="cellIs" dxfId="2133" priority="2134" operator="lessThan">
      <formula>0</formula>
    </cfRule>
  </conditionalFormatting>
  <conditionalFormatting sqref="K35">
    <cfRule type="cellIs" dxfId="2132" priority="2133" operator="greaterThan">
      <formula>5000000</formula>
    </cfRule>
  </conditionalFormatting>
  <conditionalFormatting sqref="K35">
    <cfRule type="expression" dxfId="2131" priority="2132">
      <formula>ISTEXT($K$35)</formula>
    </cfRule>
  </conditionalFormatting>
  <conditionalFormatting sqref="K35">
    <cfRule type="cellIs" dxfId="2130" priority="2131" operator="lessThan">
      <formula>0</formula>
    </cfRule>
  </conditionalFormatting>
  <conditionalFormatting sqref="L35">
    <cfRule type="cellIs" dxfId="2129" priority="2130" operator="greaterThan">
      <formula>5000000</formula>
    </cfRule>
  </conditionalFormatting>
  <conditionalFormatting sqref="L35">
    <cfRule type="expression" dxfId="2128" priority="2129">
      <formula>ISTEXT($L$35)</formula>
    </cfRule>
  </conditionalFormatting>
  <conditionalFormatting sqref="L35">
    <cfRule type="cellIs" dxfId="2127" priority="2128" operator="lessThan">
      <formula>0</formula>
    </cfRule>
  </conditionalFormatting>
  <conditionalFormatting sqref="M35">
    <cfRule type="cellIs" dxfId="2126" priority="2127" operator="greaterThan">
      <formula>5000000</formula>
    </cfRule>
  </conditionalFormatting>
  <conditionalFormatting sqref="M35">
    <cfRule type="expression" dxfId="2125" priority="2126">
      <formula>ISTEXT($M$35)</formula>
    </cfRule>
  </conditionalFormatting>
  <conditionalFormatting sqref="M35">
    <cfRule type="cellIs" dxfId="2124" priority="2125" operator="lessThan">
      <formula>0</formula>
    </cfRule>
  </conditionalFormatting>
  <conditionalFormatting sqref="N35">
    <cfRule type="cellIs" dxfId="2123" priority="2124" operator="greaterThan">
      <formula>5000000</formula>
    </cfRule>
  </conditionalFormatting>
  <conditionalFormatting sqref="N35">
    <cfRule type="expression" dxfId="2122" priority="2123">
      <formula>ISTEXT($N$35)</formula>
    </cfRule>
  </conditionalFormatting>
  <conditionalFormatting sqref="N35">
    <cfRule type="cellIs" dxfId="2121" priority="2122" operator="lessThan">
      <formula>0</formula>
    </cfRule>
  </conditionalFormatting>
  <conditionalFormatting sqref="O35">
    <cfRule type="cellIs" dxfId="2120" priority="2121" operator="greaterThan">
      <formula>5000000</formula>
    </cfRule>
  </conditionalFormatting>
  <conditionalFormatting sqref="O35">
    <cfRule type="expression" dxfId="2119" priority="2120">
      <formula>ISTEXT($O$35)</formula>
    </cfRule>
  </conditionalFormatting>
  <conditionalFormatting sqref="O35">
    <cfRule type="cellIs" dxfId="2118" priority="2119" operator="lessThan">
      <formula>0</formula>
    </cfRule>
  </conditionalFormatting>
  <conditionalFormatting sqref="Q35">
    <cfRule type="cellIs" dxfId="2117" priority="2118" operator="greaterThan">
      <formula>5000000</formula>
    </cfRule>
  </conditionalFormatting>
  <conditionalFormatting sqref="Q35">
    <cfRule type="expression" dxfId="2116" priority="2117">
      <formula>ISTEXT($Q$35)</formula>
    </cfRule>
  </conditionalFormatting>
  <conditionalFormatting sqref="Q35">
    <cfRule type="cellIs" dxfId="2115" priority="2116" operator="lessThan">
      <formula>0</formula>
    </cfRule>
  </conditionalFormatting>
  <conditionalFormatting sqref="R35">
    <cfRule type="cellIs" dxfId="2114" priority="2115" operator="greaterThan">
      <formula>5000000</formula>
    </cfRule>
  </conditionalFormatting>
  <conditionalFormatting sqref="R35">
    <cfRule type="expression" dxfId="2113" priority="2114">
      <formula>ISTEXT($R$35)</formula>
    </cfRule>
  </conditionalFormatting>
  <conditionalFormatting sqref="R35">
    <cfRule type="cellIs" dxfId="2112" priority="2113" operator="lessThan">
      <formula>0</formula>
    </cfRule>
  </conditionalFormatting>
  <conditionalFormatting sqref="S35">
    <cfRule type="cellIs" dxfId="2111" priority="2112" operator="greaterThan">
      <formula>5000000</formula>
    </cfRule>
  </conditionalFormatting>
  <conditionalFormatting sqref="S35">
    <cfRule type="expression" dxfId="2110" priority="2111">
      <formula>ISTEXT($S$35)</formula>
    </cfRule>
  </conditionalFormatting>
  <conditionalFormatting sqref="S35">
    <cfRule type="cellIs" dxfId="2109" priority="2110" operator="lessThan">
      <formula>0</formula>
    </cfRule>
  </conditionalFormatting>
  <conditionalFormatting sqref="T35">
    <cfRule type="cellIs" dxfId="2108" priority="2109" operator="greaterThan">
      <formula>5000000</formula>
    </cfRule>
  </conditionalFormatting>
  <conditionalFormatting sqref="T35">
    <cfRule type="expression" dxfId="2107" priority="2108">
      <formula>ISTEXT($T$35)</formula>
    </cfRule>
  </conditionalFormatting>
  <conditionalFormatting sqref="T35">
    <cfRule type="cellIs" dxfId="2106" priority="2107" operator="lessThan">
      <formula>0</formula>
    </cfRule>
  </conditionalFormatting>
  <conditionalFormatting sqref="U35">
    <cfRule type="cellIs" dxfId="2105" priority="2106" operator="greaterThan">
      <formula>5000000</formula>
    </cfRule>
  </conditionalFormatting>
  <conditionalFormatting sqref="U35">
    <cfRule type="expression" dxfId="2104" priority="2105">
      <formula>ISTEXT($U$35)</formula>
    </cfRule>
  </conditionalFormatting>
  <conditionalFormatting sqref="U35">
    <cfRule type="cellIs" dxfId="2103" priority="2104" operator="lessThan">
      <formula>0</formula>
    </cfRule>
  </conditionalFormatting>
  <conditionalFormatting sqref="W35">
    <cfRule type="cellIs" dxfId="2102" priority="2103" operator="greaterThan">
      <formula>5000000</formula>
    </cfRule>
  </conditionalFormatting>
  <conditionalFormatting sqref="W35">
    <cfRule type="expression" dxfId="2101" priority="2102">
      <formula>ISTEXT($W$35)</formula>
    </cfRule>
  </conditionalFormatting>
  <conditionalFormatting sqref="W35">
    <cfRule type="cellIs" dxfId="2100" priority="2101" operator="lessThan">
      <formula>0</formula>
    </cfRule>
  </conditionalFormatting>
  <conditionalFormatting sqref="X35">
    <cfRule type="cellIs" dxfId="2099" priority="2100" operator="greaterThan">
      <formula>5000000</formula>
    </cfRule>
  </conditionalFormatting>
  <conditionalFormatting sqref="X35">
    <cfRule type="expression" dxfId="2098" priority="2099">
      <formula>ISTEXT($X$35)</formula>
    </cfRule>
  </conditionalFormatting>
  <conditionalFormatting sqref="X35">
    <cfRule type="cellIs" dxfId="2097" priority="2098" operator="lessThan">
      <formula>0</formula>
    </cfRule>
  </conditionalFormatting>
  <conditionalFormatting sqref="Y35">
    <cfRule type="cellIs" dxfId="2096" priority="2097" operator="greaterThan">
      <formula>5000000</formula>
    </cfRule>
  </conditionalFormatting>
  <conditionalFormatting sqref="Y35">
    <cfRule type="expression" dxfId="2095" priority="2096">
      <formula>ISTEXT($Y$35)</formula>
    </cfRule>
  </conditionalFormatting>
  <conditionalFormatting sqref="Y35">
    <cfRule type="cellIs" dxfId="2094" priority="2095" operator="lessThan">
      <formula>0</formula>
    </cfRule>
  </conditionalFormatting>
  <conditionalFormatting sqref="AA35">
    <cfRule type="cellIs" dxfId="2093" priority="2094" operator="greaterThan">
      <formula>5000000</formula>
    </cfRule>
  </conditionalFormatting>
  <conditionalFormatting sqref="AA35">
    <cfRule type="expression" dxfId="2092" priority="2093">
      <formula>ISTEXT($AA$35)</formula>
    </cfRule>
  </conditionalFormatting>
  <conditionalFormatting sqref="AA35">
    <cfRule type="cellIs" dxfId="2091" priority="2092" operator="lessThan">
      <formula>0</formula>
    </cfRule>
  </conditionalFormatting>
  <conditionalFormatting sqref="AB35">
    <cfRule type="cellIs" dxfId="2090" priority="2091" operator="greaterThan">
      <formula>5000000</formula>
    </cfRule>
  </conditionalFormatting>
  <conditionalFormatting sqref="AB35">
    <cfRule type="expression" dxfId="2089" priority="2090">
      <formula>ISTEXT($AB$35)</formula>
    </cfRule>
  </conditionalFormatting>
  <conditionalFormatting sqref="AB35">
    <cfRule type="cellIs" dxfId="2088" priority="2089" operator="lessThan">
      <formula>0</formula>
    </cfRule>
  </conditionalFormatting>
  <conditionalFormatting sqref="AC35">
    <cfRule type="cellIs" dxfId="2087" priority="2088" operator="greaterThan">
      <formula>5000000</formula>
    </cfRule>
  </conditionalFormatting>
  <conditionalFormatting sqref="AC35">
    <cfRule type="expression" dxfId="2086" priority="2087">
      <formula>ISTEXT($AC$35)</formula>
    </cfRule>
  </conditionalFormatting>
  <conditionalFormatting sqref="AC35">
    <cfRule type="cellIs" dxfId="2085" priority="2086" operator="lessThan">
      <formula>0</formula>
    </cfRule>
  </conditionalFormatting>
  <conditionalFormatting sqref="AD35">
    <cfRule type="cellIs" dxfId="2084" priority="2085" operator="greaterThan">
      <formula>5000000</formula>
    </cfRule>
  </conditionalFormatting>
  <conditionalFormatting sqref="AD35">
    <cfRule type="expression" dxfId="2083" priority="2084">
      <formula>ISTEXT($AD$35)</formula>
    </cfRule>
  </conditionalFormatting>
  <conditionalFormatting sqref="AD35">
    <cfRule type="cellIs" dxfId="2082" priority="2083" operator="lessThan">
      <formula>0</formula>
    </cfRule>
  </conditionalFormatting>
  <conditionalFormatting sqref="AE35">
    <cfRule type="cellIs" dxfId="2081" priority="2082" operator="greaterThan">
      <formula>5000000</formula>
    </cfRule>
  </conditionalFormatting>
  <conditionalFormatting sqref="AE35">
    <cfRule type="expression" dxfId="2080" priority="2081">
      <formula>ISTEXT($AE$35)</formula>
    </cfRule>
  </conditionalFormatting>
  <conditionalFormatting sqref="AE35">
    <cfRule type="cellIs" dxfId="2079" priority="2080" operator="lessThan">
      <formula>0</formula>
    </cfRule>
  </conditionalFormatting>
  <conditionalFormatting sqref="AG35">
    <cfRule type="cellIs" dxfId="2078" priority="2079" operator="greaterThan">
      <formula>5000000</formula>
    </cfRule>
  </conditionalFormatting>
  <conditionalFormatting sqref="AG35">
    <cfRule type="expression" dxfId="2077" priority="2078">
      <formula>ISTEXT($AG$35)</formula>
    </cfRule>
  </conditionalFormatting>
  <conditionalFormatting sqref="AG35">
    <cfRule type="cellIs" dxfId="2076" priority="2077" operator="lessThan">
      <formula>0</formula>
    </cfRule>
  </conditionalFormatting>
  <conditionalFormatting sqref="AH35">
    <cfRule type="cellIs" dxfId="2075" priority="2076" operator="greaterThan">
      <formula>5000000</formula>
    </cfRule>
  </conditionalFormatting>
  <conditionalFormatting sqref="AH35">
    <cfRule type="expression" dxfId="2074" priority="2075">
      <formula>ISTEXT($AH$35)</formula>
    </cfRule>
  </conditionalFormatting>
  <conditionalFormatting sqref="AH35">
    <cfRule type="cellIs" dxfId="2073" priority="2074" operator="lessThan">
      <formula>0</formula>
    </cfRule>
  </conditionalFormatting>
  <conditionalFormatting sqref="AI35">
    <cfRule type="cellIs" dxfId="2072" priority="2073" operator="greaterThan">
      <formula>5000000</formula>
    </cfRule>
  </conditionalFormatting>
  <conditionalFormatting sqref="AI35">
    <cfRule type="expression" dxfId="2071" priority="2072">
      <formula>ISTEXT($AI$35)</formula>
    </cfRule>
  </conditionalFormatting>
  <conditionalFormatting sqref="AI35">
    <cfRule type="cellIs" dxfId="2070" priority="2071" operator="lessThan">
      <formula>0</formula>
    </cfRule>
  </conditionalFormatting>
  <conditionalFormatting sqref="AJ35">
    <cfRule type="cellIs" dxfId="2069" priority="2070" operator="greaterThan">
      <formula>5000000</formula>
    </cfRule>
  </conditionalFormatting>
  <conditionalFormatting sqref="AJ35">
    <cfRule type="expression" dxfId="2068" priority="2069">
      <formula>ISTEXT($AJ$35)</formula>
    </cfRule>
  </conditionalFormatting>
  <conditionalFormatting sqref="AJ35">
    <cfRule type="cellIs" dxfId="2067" priority="2068" operator="lessThan">
      <formula>0</formula>
    </cfRule>
  </conditionalFormatting>
  <conditionalFormatting sqref="AK35">
    <cfRule type="cellIs" dxfId="2066" priority="2067" operator="greaterThan">
      <formula>5000000</formula>
    </cfRule>
  </conditionalFormatting>
  <conditionalFormatting sqref="AK35">
    <cfRule type="expression" dxfId="2065" priority="2066">
      <formula>ISTEXT($AK$35)</formula>
    </cfRule>
  </conditionalFormatting>
  <conditionalFormatting sqref="AK35">
    <cfRule type="cellIs" dxfId="2064" priority="2065" operator="lessThan">
      <formula>0</formula>
    </cfRule>
  </conditionalFormatting>
  <conditionalFormatting sqref="AL35">
    <cfRule type="cellIs" dxfId="2063" priority="2064" operator="greaterThan">
      <formula>5000000</formula>
    </cfRule>
  </conditionalFormatting>
  <conditionalFormatting sqref="AL35">
    <cfRule type="expression" dxfId="2062" priority="2063">
      <formula>ISTEXT($AL$35)</formula>
    </cfRule>
  </conditionalFormatting>
  <conditionalFormatting sqref="AL35">
    <cfRule type="cellIs" dxfId="2061" priority="2062" operator="lessThan">
      <formula>0</formula>
    </cfRule>
  </conditionalFormatting>
  <conditionalFormatting sqref="F37">
    <cfRule type="cellIs" dxfId="2060" priority="2061" operator="greaterThan">
      <formula>5000000</formula>
    </cfRule>
  </conditionalFormatting>
  <conditionalFormatting sqref="F37">
    <cfRule type="expression" dxfId="2059" priority="2060">
      <formula>ISTEXT($F$37)</formula>
    </cfRule>
  </conditionalFormatting>
  <conditionalFormatting sqref="F37">
    <cfRule type="cellIs" dxfId="2058" priority="2059" operator="lessThan">
      <formula>0</formula>
    </cfRule>
  </conditionalFormatting>
  <conditionalFormatting sqref="G37">
    <cfRule type="cellIs" dxfId="2057" priority="2058" operator="greaterThan">
      <formula>5000000</formula>
    </cfRule>
  </conditionalFormatting>
  <conditionalFormatting sqref="G37">
    <cfRule type="expression" dxfId="2056" priority="2057">
      <formula>ISTEXT($G$37)</formula>
    </cfRule>
  </conditionalFormatting>
  <conditionalFormatting sqref="G37">
    <cfRule type="cellIs" dxfId="2055" priority="2056" operator="lessThan">
      <formula>0</formula>
    </cfRule>
  </conditionalFormatting>
  <conditionalFormatting sqref="H37">
    <cfRule type="cellIs" dxfId="2054" priority="2055" operator="greaterThan">
      <formula>5000000</formula>
    </cfRule>
  </conditionalFormatting>
  <conditionalFormatting sqref="H37">
    <cfRule type="expression" dxfId="2053" priority="2054">
      <formula>ISTEXT($H$37)</formula>
    </cfRule>
  </conditionalFormatting>
  <conditionalFormatting sqref="H37">
    <cfRule type="cellIs" dxfId="2052" priority="2053" operator="lessThan">
      <formula>0</formula>
    </cfRule>
  </conditionalFormatting>
  <conditionalFormatting sqref="J37">
    <cfRule type="cellIs" dxfId="2051" priority="2052" operator="greaterThan">
      <formula>5000000</formula>
    </cfRule>
  </conditionalFormatting>
  <conditionalFormatting sqref="J37">
    <cfRule type="expression" dxfId="2050" priority="2051">
      <formula>ISTEXT($J$37)</formula>
    </cfRule>
  </conditionalFormatting>
  <conditionalFormatting sqref="J37">
    <cfRule type="cellIs" dxfId="2049" priority="2050" operator="lessThan">
      <formula>0</formula>
    </cfRule>
  </conditionalFormatting>
  <conditionalFormatting sqref="K37">
    <cfRule type="cellIs" dxfId="2048" priority="2049" operator="greaterThan">
      <formula>5000000</formula>
    </cfRule>
  </conditionalFormatting>
  <conditionalFormatting sqref="K37">
    <cfRule type="expression" dxfId="2047" priority="2048">
      <formula>ISTEXT($K$37)</formula>
    </cfRule>
  </conditionalFormatting>
  <conditionalFormatting sqref="K37">
    <cfRule type="cellIs" dxfId="2046" priority="2047" operator="lessThan">
      <formula>0</formula>
    </cfRule>
  </conditionalFormatting>
  <conditionalFormatting sqref="L37">
    <cfRule type="cellIs" dxfId="2045" priority="2046" operator="greaterThan">
      <formula>5000000</formula>
    </cfRule>
  </conditionalFormatting>
  <conditionalFormatting sqref="L37">
    <cfRule type="expression" dxfId="2044" priority="2045">
      <formula>ISTEXT($L$37)</formula>
    </cfRule>
  </conditionalFormatting>
  <conditionalFormatting sqref="L37">
    <cfRule type="cellIs" dxfId="2043" priority="2044" operator="lessThan">
      <formula>0</formula>
    </cfRule>
  </conditionalFormatting>
  <conditionalFormatting sqref="M37">
    <cfRule type="cellIs" dxfId="2042" priority="2043" operator="greaterThan">
      <formula>5000000</formula>
    </cfRule>
  </conditionalFormatting>
  <conditionalFormatting sqref="M37">
    <cfRule type="expression" dxfId="2041" priority="2042">
      <formula>ISTEXT($M$37)</formula>
    </cfRule>
  </conditionalFormatting>
  <conditionalFormatting sqref="M37">
    <cfRule type="cellIs" dxfId="2040" priority="2041" operator="lessThan">
      <formula>0</formula>
    </cfRule>
  </conditionalFormatting>
  <conditionalFormatting sqref="N37">
    <cfRule type="cellIs" dxfId="2039" priority="2040" operator="greaterThan">
      <formula>5000000</formula>
    </cfRule>
  </conditionalFormatting>
  <conditionalFormatting sqref="N37">
    <cfRule type="expression" dxfId="2038" priority="2039">
      <formula>ISTEXT($N$37)</formula>
    </cfRule>
  </conditionalFormatting>
  <conditionalFormatting sqref="N37">
    <cfRule type="cellIs" dxfId="2037" priority="2038" operator="lessThan">
      <formula>0</formula>
    </cfRule>
  </conditionalFormatting>
  <conditionalFormatting sqref="O37">
    <cfRule type="cellIs" dxfId="2036" priority="2037" operator="greaterThan">
      <formula>5000000</formula>
    </cfRule>
  </conditionalFormatting>
  <conditionalFormatting sqref="O37">
    <cfRule type="expression" dxfId="2035" priority="2036">
      <formula>ISTEXT($O$37)</formula>
    </cfRule>
  </conditionalFormatting>
  <conditionalFormatting sqref="O37">
    <cfRule type="cellIs" dxfId="2034" priority="2035" operator="lessThan">
      <formula>0</formula>
    </cfRule>
  </conditionalFormatting>
  <conditionalFormatting sqref="Q37">
    <cfRule type="cellIs" dxfId="2033" priority="2034" operator="greaterThan">
      <formula>5000000</formula>
    </cfRule>
  </conditionalFormatting>
  <conditionalFormatting sqref="Q37">
    <cfRule type="expression" dxfId="2032" priority="2033">
      <formula>ISTEXT($Q$37)</formula>
    </cfRule>
  </conditionalFormatting>
  <conditionalFormatting sqref="Q37">
    <cfRule type="cellIs" dxfId="2031" priority="2032" operator="lessThan">
      <formula>0</formula>
    </cfRule>
  </conditionalFormatting>
  <conditionalFormatting sqref="R37">
    <cfRule type="cellIs" dxfId="2030" priority="2031" operator="greaterThan">
      <formula>5000000</formula>
    </cfRule>
  </conditionalFormatting>
  <conditionalFormatting sqref="R37">
    <cfRule type="expression" dxfId="2029" priority="2030">
      <formula>ISTEXT($R$37)</formula>
    </cfRule>
  </conditionalFormatting>
  <conditionalFormatting sqref="R37">
    <cfRule type="cellIs" dxfId="2028" priority="2029" operator="lessThan">
      <formula>0</formula>
    </cfRule>
  </conditionalFormatting>
  <conditionalFormatting sqref="S37">
    <cfRule type="cellIs" dxfId="2027" priority="2028" operator="greaterThan">
      <formula>5000000</formula>
    </cfRule>
  </conditionalFormatting>
  <conditionalFormatting sqref="S37">
    <cfRule type="expression" dxfId="2026" priority="2027">
      <formula>ISTEXT($S$37)</formula>
    </cfRule>
  </conditionalFormatting>
  <conditionalFormatting sqref="S37">
    <cfRule type="cellIs" dxfId="2025" priority="2026" operator="lessThan">
      <formula>0</formula>
    </cfRule>
  </conditionalFormatting>
  <conditionalFormatting sqref="T37">
    <cfRule type="cellIs" dxfId="2024" priority="2025" operator="greaterThan">
      <formula>5000000</formula>
    </cfRule>
  </conditionalFormatting>
  <conditionalFormatting sqref="T37">
    <cfRule type="expression" dxfId="2023" priority="2024">
      <formula>ISTEXT($T$37)</formula>
    </cfRule>
  </conditionalFormatting>
  <conditionalFormatting sqref="T37">
    <cfRule type="cellIs" dxfId="2022" priority="2023" operator="lessThan">
      <formula>0</formula>
    </cfRule>
  </conditionalFormatting>
  <conditionalFormatting sqref="U37">
    <cfRule type="cellIs" dxfId="2021" priority="2022" operator="greaterThan">
      <formula>5000000</formula>
    </cfRule>
  </conditionalFormatting>
  <conditionalFormatting sqref="U37">
    <cfRule type="expression" dxfId="2020" priority="2021">
      <formula>ISTEXT($U$37)</formula>
    </cfRule>
  </conditionalFormatting>
  <conditionalFormatting sqref="U37">
    <cfRule type="cellIs" dxfId="2019" priority="2020" operator="lessThan">
      <formula>0</formula>
    </cfRule>
  </conditionalFormatting>
  <conditionalFormatting sqref="W37">
    <cfRule type="cellIs" dxfId="2018" priority="2019" operator="greaterThan">
      <formula>5000000</formula>
    </cfRule>
  </conditionalFormatting>
  <conditionalFormatting sqref="W37">
    <cfRule type="expression" dxfId="2017" priority="2018">
      <formula>ISTEXT($W$37)</formula>
    </cfRule>
  </conditionalFormatting>
  <conditionalFormatting sqref="W37">
    <cfRule type="cellIs" dxfId="2016" priority="2017" operator="lessThan">
      <formula>0</formula>
    </cfRule>
  </conditionalFormatting>
  <conditionalFormatting sqref="X37">
    <cfRule type="cellIs" dxfId="2015" priority="2016" operator="greaterThan">
      <formula>5000000</formula>
    </cfRule>
  </conditionalFormatting>
  <conditionalFormatting sqref="X37">
    <cfRule type="expression" dxfId="2014" priority="2015">
      <formula>ISTEXT($X$37)</formula>
    </cfRule>
  </conditionalFormatting>
  <conditionalFormatting sqref="X37">
    <cfRule type="cellIs" dxfId="2013" priority="2014" operator="lessThan">
      <formula>0</formula>
    </cfRule>
  </conditionalFormatting>
  <conditionalFormatting sqref="Y37">
    <cfRule type="cellIs" dxfId="2012" priority="2013" operator="greaterThan">
      <formula>5000000</formula>
    </cfRule>
  </conditionalFormatting>
  <conditionalFormatting sqref="Y37">
    <cfRule type="expression" dxfId="2011" priority="2012">
      <formula>ISTEXT($Y$37)</formula>
    </cfRule>
  </conditionalFormatting>
  <conditionalFormatting sqref="Y37">
    <cfRule type="cellIs" dxfId="2010" priority="2011" operator="lessThan">
      <formula>0</formula>
    </cfRule>
  </conditionalFormatting>
  <conditionalFormatting sqref="AA37">
    <cfRule type="cellIs" dxfId="2009" priority="2010" operator="greaterThan">
      <formula>5000000</formula>
    </cfRule>
  </conditionalFormatting>
  <conditionalFormatting sqref="AA37">
    <cfRule type="expression" dxfId="2008" priority="2009">
      <formula>ISTEXT($AA$37)</formula>
    </cfRule>
  </conditionalFormatting>
  <conditionalFormatting sqref="AA37">
    <cfRule type="cellIs" dxfId="2007" priority="2008" operator="lessThan">
      <formula>0</formula>
    </cfRule>
  </conditionalFormatting>
  <conditionalFormatting sqref="AB37">
    <cfRule type="cellIs" dxfId="2006" priority="2007" operator="greaterThan">
      <formula>5000000</formula>
    </cfRule>
  </conditionalFormatting>
  <conditionalFormatting sqref="AB37">
    <cfRule type="expression" dxfId="2005" priority="2006">
      <formula>ISTEXT($AB$37)</formula>
    </cfRule>
  </conditionalFormatting>
  <conditionalFormatting sqref="AB37">
    <cfRule type="cellIs" dxfId="2004" priority="2005" operator="lessThan">
      <formula>0</formula>
    </cfRule>
  </conditionalFormatting>
  <conditionalFormatting sqref="AC37">
    <cfRule type="cellIs" dxfId="2003" priority="2004" operator="greaterThan">
      <formula>5000000</formula>
    </cfRule>
  </conditionalFormatting>
  <conditionalFormatting sqref="AC37">
    <cfRule type="expression" dxfId="2002" priority="2003">
      <formula>ISTEXT($AC$37)</formula>
    </cfRule>
  </conditionalFormatting>
  <conditionalFormatting sqref="AC37">
    <cfRule type="cellIs" dxfId="2001" priority="2002" operator="lessThan">
      <formula>0</formula>
    </cfRule>
  </conditionalFormatting>
  <conditionalFormatting sqref="AD37">
    <cfRule type="cellIs" dxfId="2000" priority="2001" operator="greaterThan">
      <formula>5000000</formula>
    </cfRule>
  </conditionalFormatting>
  <conditionalFormatting sqref="AD37">
    <cfRule type="expression" dxfId="1999" priority="2000">
      <formula>ISTEXT($AD$37)</formula>
    </cfRule>
  </conditionalFormatting>
  <conditionalFormatting sqref="AD37">
    <cfRule type="cellIs" dxfId="1998" priority="1999" operator="lessThan">
      <formula>0</formula>
    </cfRule>
  </conditionalFormatting>
  <conditionalFormatting sqref="AE37">
    <cfRule type="cellIs" dxfId="1997" priority="1998" operator="greaterThan">
      <formula>5000000</formula>
    </cfRule>
  </conditionalFormatting>
  <conditionalFormatting sqref="AE37">
    <cfRule type="expression" dxfId="1996" priority="1997">
      <formula>ISTEXT($AE$37)</formula>
    </cfRule>
  </conditionalFormatting>
  <conditionalFormatting sqref="AE37">
    <cfRule type="cellIs" dxfId="1995" priority="1996" operator="lessThan">
      <formula>0</formula>
    </cfRule>
  </conditionalFormatting>
  <conditionalFormatting sqref="AG37">
    <cfRule type="cellIs" dxfId="1994" priority="1995" operator="greaterThan">
      <formula>5000000</formula>
    </cfRule>
  </conditionalFormatting>
  <conditionalFormatting sqref="AG37">
    <cfRule type="expression" dxfId="1993" priority="1994">
      <formula>ISTEXT($AG$37)</formula>
    </cfRule>
  </conditionalFormatting>
  <conditionalFormatting sqref="AG37">
    <cfRule type="cellIs" dxfId="1992" priority="1993" operator="lessThan">
      <formula>0</formula>
    </cfRule>
  </conditionalFormatting>
  <conditionalFormatting sqref="AH37">
    <cfRule type="cellIs" dxfId="1991" priority="1992" operator="greaterThan">
      <formula>5000000</formula>
    </cfRule>
  </conditionalFormatting>
  <conditionalFormatting sqref="AH37">
    <cfRule type="expression" dxfId="1990" priority="1991">
      <formula>ISTEXT($AH$37)</formula>
    </cfRule>
  </conditionalFormatting>
  <conditionalFormatting sqref="AH37">
    <cfRule type="cellIs" dxfId="1989" priority="1990" operator="lessThan">
      <formula>0</formula>
    </cfRule>
  </conditionalFormatting>
  <conditionalFormatting sqref="AI37">
    <cfRule type="cellIs" dxfId="1988" priority="1989" operator="greaterThan">
      <formula>5000000</formula>
    </cfRule>
  </conditionalFormatting>
  <conditionalFormatting sqref="AI37">
    <cfRule type="expression" dxfId="1987" priority="1988">
      <formula>ISTEXT($AI$37)</formula>
    </cfRule>
  </conditionalFormatting>
  <conditionalFormatting sqref="AI37">
    <cfRule type="cellIs" dxfId="1986" priority="1987" operator="lessThan">
      <formula>0</formula>
    </cfRule>
  </conditionalFormatting>
  <conditionalFormatting sqref="AJ37">
    <cfRule type="cellIs" dxfId="1985" priority="1986" operator="greaterThan">
      <formula>5000000</formula>
    </cfRule>
  </conditionalFormatting>
  <conditionalFormatting sqref="AJ37">
    <cfRule type="expression" dxfId="1984" priority="1985">
      <formula>ISTEXT($AJ$37)</formula>
    </cfRule>
  </conditionalFormatting>
  <conditionalFormatting sqref="AJ37">
    <cfRule type="cellIs" dxfId="1983" priority="1984" operator="lessThan">
      <formula>0</formula>
    </cfRule>
  </conditionalFormatting>
  <conditionalFormatting sqref="AK37">
    <cfRule type="cellIs" dxfId="1982" priority="1983" operator="greaterThan">
      <formula>5000000</formula>
    </cfRule>
  </conditionalFormatting>
  <conditionalFormatting sqref="AK37">
    <cfRule type="expression" dxfId="1981" priority="1982">
      <formula>ISTEXT($AK$37)</formula>
    </cfRule>
  </conditionalFormatting>
  <conditionalFormatting sqref="AK37">
    <cfRule type="cellIs" dxfId="1980" priority="1981" operator="lessThan">
      <formula>0</formula>
    </cfRule>
  </conditionalFormatting>
  <conditionalFormatting sqref="AL37">
    <cfRule type="cellIs" dxfId="1979" priority="1980" operator="greaterThan">
      <formula>5000000</formula>
    </cfRule>
  </conditionalFormatting>
  <conditionalFormatting sqref="AL37">
    <cfRule type="expression" dxfId="1978" priority="1979">
      <formula>ISTEXT($AL$37)</formula>
    </cfRule>
  </conditionalFormatting>
  <conditionalFormatting sqref="AL37">
    <cfRule type="cellIs" dxfId="1977" priority="1978" operator="lessThan">
      <formula>0</formula>
    </cfRule>
  </conditionalFormatting>
  <conditionalFormatting sqref="F38">
    <cfRule type="cellIs" dxfId="1976" priority="1977" operator="greaterThan">
      <formula>5000000</formula>
    </cfRule>
  </conditionalFormatting>
  <conditionalFormatting sqref="F38">
    <cfRule type="expression" dxfId="1975" priority="1976">
      <formula>ISTEXT($F$38)</formula>
    </cfRule>
  </conditionalFormatting>
  <conditionalFormatting sqref="F38">
    <cfRule type="cellIs" dxfId="1974" priority="1975" operator="lessThan">
      <formula>0</formula>
    </cfRule>
  </conditionalFormatting>
  <conditionalFormatting sqref="G38">
    <cfRule type="cellIs" dxfId="1973" priority="1974" operator="greaterThan">
      <formula>5000000</formula>
    </cfRule>
  </conditionalFormatting>
  <conditionalFormatting sqref="G38">
    <cfRule type="expression" dxfId="1972" priority="1973">
      <formula>ISTEXT($G$38)</formula>
    </cfRule>
  </conditionalFormatting>
  <conditionalFormatting sqref="G38">
    <cfRule type="cellIs" dxfId="1971" priority="1972" operator="lessThan">
      <formula>0</formula>
    </cfRule>
  </conditionalFormatting>
  <conditionalFormatting sqref="H38">
    <cfRule type="cellIs" dxfId="1970" priority="1971" operator="greaterThan">
      <formula>5000000</formula>
    </cfRule>
  </conditionalFormatting>
  <conditionalFormatting sqref="H38">
    <cfRule type="expression" dxfId="1969" priority="1970">
      <formula>ISTEXT($H$38)</formula>
    </cfRule>
  </conditionalFormatting>
  <conditionalFormatting sqref="H38">
    <cfRule type="cellIs" dxfId="1968" priority="1969" operator="lessThan">
      <formula>0</formula>
    </cfRule>
  </conditionalFormatting>
  <conditionalFormatting sqref="J38">
    <cfRule type="cellIs" dxfId="1967" priority="1968" operator="greaterThan">
      <formula>5000000</formula>
    </cfRule>
  </conditionalFormatting>
  <conditionalFormatting sqref="J38">
    <cfRule type="expression" dxfId="1966" priority="1967">
      <formula>ISTEXT($J$38)</formula>
    </cfRule>
  </conditionalFormatting>
  <conditionalFormatting sqref="J38">
    <cfRule type="cellIs" dxfId="1965" priority="1966" operator="lessThan">
      <formula>0</formula>
    </cfRule>
  </conditionalFormatting>
  <conditionalFormatting sqref="K38">
    <cfRule type="cellIs" dxfId="1964" priority="1965" operator="greaterThan">
      <formula>5000000</formula>
    </cfRule>
  </conditionalFormatting>
  <conditionalFormatting sqref="K38">
    <cfRule type="expression" dxfId="1963" priority="1964">
      <formula>ISTEXT($K$38)</formula>
    </cfRule>
  </conditionalFormatting>
  <conditionalFormatting sqref="K38">
    <cfRule type="cellIs" dxfId="1962" priority="1963" operator="lessThan">
      <formula>0</formula>
    </cfRule>
  </conditionalFormatting>
  <conditionalFormatting sqref="L38">
    <cfRule type="cellIs" dxfId="1961" priority="1962" operator="greaterThan">
      <formula>5000000</formula>
    </cfRule>
  </conditionalFormatting>
  <conditionalFormatting sqref="L38">
    <cfRule type="expression" dxfId="1960" priority="1961">
      <formula>ISTEXT($L$38)</formula>
    </cfRule>
  </conditionalFormatting>
  <conditionalFormatting sqref="L38">
    <cfRule type="cellIs" dxfId="1959" priority="1960" operator="lessThan">
      <formula>0</formula>
    </cfRule>
  </conditionalFormatting>
  <conditionalFormatting sqref="M38">
    <cfRule type="cellIs" dxfId="1958" priority="1959" operator="greaterThan">
      <formula>5000000</formula>
    </cfRule>
  </conditionalFormatting>
  <conditionalFormatting sqref="M38">
    <cfRule type="expression" dxfId="1957" priority="1958">
      <formula>ISTEXT($M$38)</formula>
    </cfRule>
  </conditionalFormatting>
  <conditionalFormatting sqref="M38">
    <cfRule type="cellIs" dxfId="1956" priority="1957" operator="lessThan">
      <formula>0</formula>
    </cfRule>
  </conditionalFormatting>
  <conditionalFormatting sqref="N38">
    <cfRule type="cellIs" dxfId="1955" priority="1956" operator="greaterThan">
      <formula>5000000</formula>
    </cfRule>
  </conditionalFormatting>
  <conditionalFormatting sqref="N38">
    <cfRule type="expression" dxfId="1954" priority="1955">
      <formula>ISTEXT($N$38)</formula>
    </cfRule>
  </conditionalFormatting>
  <conditionalFormatting sqref="N38">
    <cfRule type="cellIs" dxfId="1953" priority="1954" operator="lessThan">
      <formula>0</formula>
    </cfRule>
  </conditionalFormatting>
  <conditionalFormatting sqref="O38">
    <cfRule type="cellIs" dxfId="1952" priority="1953" operator="greaterThan">
      <formula>5000000</formula>
    </cfRule>
  </conditionalFormatting>
  <conditionalFormatting sqref="O38">
    <cfRule type="expression" dxfId="1951" priority="1952">
      <formula>ISTEXT($O$38)</formula>
    </cfRule>
  </conditionalFormatting>
  <conditionalFormatting sqref="O38">
    <cfRule type="cellIs" dxfId="1950" priority="1951" operator="lessThan">
      <formula>0</formula>
    </cfRule>
  </conditionalFormatting>
  <conditionalFormatting sqref="Q38">
    <cfRule type="cellIs" dxfId="1949" priority="1950" operator="greaterThan">
      <formula>5000000</formula>
    </cfRule>
  </conditionalFormatting>
  <conditionalFormatting sqref="Q38">
    <cfRule type="expression" dxfId="1948" priority="1949">
      <formula>ISTEXT($Q$38)</formula>
    </cfRule>
  </conditionalFormatting>
  <conditionalFormatting sqref="Q38">
    <cfRule type="cellIs" dxfId="1947" priority="1948" operator="lessThan">
      <formula>0</formula>
    </cfRule>
  </conditionalFormatting>
  <conditionalFormatting sqref="R38">
    <cfRule type="cellIs" dxfId="1946" priority="1947" operator="greaterThan">
      <formula>5000000</formula>
    </cfRule>
  </conditionalFormatting>
  <conditionalFormatting sqref="R38">
    <cfRule type="expression" dxfId="1945" priority="1946">
      <formula>ISTEXT($R$38)</formula>
    </cfRule>
  </conditionalFormatting>
  <conditionalFormatting sqref="R38">
    <cfRule type="cellIs" dxfId="1944" priority="1945" operator="lessThan">
      <formula>0</formula>
    </cfRule>
  </conditionalFormatting>
  <conditionalFormatting sqref="S38">
    <cfRule type="cellIs" dxfId="1943" priority="1944" operator="greaterThan">
      <formula>5000000</formula>
    </cfRule>
  </conditionalFormatting>
  <conditionalFormatting sqref="S38">
    <cfRule type="expression" dxfId="1942" priority="1943">
      <formula>ISTEXT($S$38)</formula>
    </cfRule>
  </conditionalFormatting>
  <conditionalFormatting sqref="S38">
    <cfRule type="cellIs" dxfId="1941" priority="1942" operator="lessThan">
      <formula>0</formula>
    </cfRule>
  </conditionalFormatting>
  <conditionalFormatting sqref="T38">
    <cfRule type="cellIs" dxfId="1940" priority="1941" operator="greaterThan">
      <formula>5000000</formula>
    </cfRule>
  </conditionalFormatting>
  <conditionalFormatting sqref="T38">
    <cfRule type="expression" dxfId="1939" priority="1940">
      <formula>ISTEXT($T$38)</formula>
    </cfRule>
  </conditionalFormatting>
  <conditionalFormatting sqref="T38">
    <cfRule type="cellIs" dxfId="1938" priority="1939" operator="lessThan">
      <formula>0</formula>
    </cfRule>
  </conditionalFormatting>
  <conditionalFormatting sqref="U38">
    <cfRule type="cellIs" dxfId="1937" priority="1938" operator="greaterThan">
      <formula>5000000</formula>
    </cfRule>
  </conditionalFormatting>
  <conditionalFormatting sqref="U38">
    <cfRule type="expression" dxfId="1936" priority="1937">
      <formula>ISTEXT($U$38)</formula>
    </cfRule>
  </conditionalFormatting>
  <conditionalFormatting sqref="U38">
    <cfRule type="cellIs" dxfId="1935" priority="1936" operator="lessThan">
      <formula>0</formula>
    </cfRule>
  </conditionalFormatting>
  <conditionalFormatting sqref="W38">
    <cfRule type="cellIs" dxfId="1934" priority="1935" operator="greaterThan">
      <formula>5000000</formula>
    </cfRule>
  </conditionalFormatting>
  <conditionalFormatting sqref="W38">
    <cfRule type="expression" dxfId="1933" priority="1934">
      <formula>ISTEXT($W$38)</formula>
    </cfRule>
  </conditionalFormatting>
  <conditionalFormatting sqref="W38">
    <cfRule type="cellIs" dxfId="1932" priority="1933" operator="lessThan">
      <formula>0</formula>
    </cfRule>
  </conditionalFormatting>
  <conditionalFormatting sqref="X38">
    <cfRule type="cellIs" dxfId="1931" priority="1932" operator="greaterThan">
      <formula>5000000</formula>
    </cfRule>
  </conditionalFormatting>
  <conditionalFormatting sqref="X38">
    <cfRule type="expression" dxfId="1930" priority="1931">
      <formula>ISTEXT($X$38)</formula>
    </cfRule>
  </conditionalFormatting>
  <conditionalFormatting sqref="X38">
    <cfRule type="cellIs" dxfId="1929" priority="1930" operator="lessThan">
      <formula>0</formula>
    </cfRule>
  </conditionalFormatting>
  <conditionalFormatting sqref="Y38">
    <cfRule type="cellIs" dxfId="1928" priority="1929" operator="greaterThan">
      <formula>5000000</formula>
    </cfRule>
  </conditionalFormatting>
  <conditionalFormatting sqref="Y38">
    <cfRule type="expression" dxfId="1927" priority="1928">
      <formula>ISTEXT($Y$38)</formula>
    </cfRule>
  </conditionalFormatting>
  <conditionalFormatting sqref="Y38">
    <cfRule type="cellIs" dxfId="1926" priority="1927" operator="lessThan">
      <formula>0</formula>
    </cfRule>
  </conditionalFormatting>
  <conditionalFormatting sqref="AA38">
    <cfRule type="cellIs" dxfId="1925" priority="1926" operator="greaterThan">
      <formula>5000000</formula>
    </cfRule>
  </conditionalFormatting>
  <conditionalFormatting sqref="AA38">
    <cfRule type="expression" dxfId="1924" priority="1925">
      <formula>ISTEXT($AA$38)</formula>
    </cfRule>
  </conditionalFormatting>
  <conditionalFormatting sqref="AA38">
    <cfRule type="cellIs" dxfId="1923" priority="1924" operator="lessThan">
      <formula>0</formula>
    </cfRule>
  </conditionalFormatting>
  <conditionalFormatting sqref="AB38">
    <cfRule type="cellIs" dxfId="1922" priority="1923" operator="greaterThan">
      <formula>5000000</formula>
    </cfRule>
  </conditionalFormatting>
  <conditionalFormatting sqref="AB38">
    <cfRule type="expression" dxfId="1921" priority="1922">
      <formula>ISTEXT($AB$38)</formula>
    </cfRule>
  </conditionalFormatting>
  <conditionalFormatting sqref="AB38">
    <cfRule type="cellIs" dxfId="1920" priority="1921" operator="lessThan">
      <formula>0</formula>
    </cfRule>
  </conditionalFormatting>
  <conditionalFormatting sqref="AC38">
    <cfRule type="cellIs" dxfId="1919" priority="1920" operator="greaterThan">
      <formula>5000000</formula>
    </cfRule>
  </conditionalFormatting>
  <conditionalFormatting sqref="AC38">
    <cfRule type="expression" dxfId="1918" priority="1919">
      <formula>ISTEXT($AC$38)</formula>
    </cfRule>
  </conditionalFormatting>
  <conditionalFormatting sqref="AC38">
    <cfRule type="cellIs" dxfId="1917" priority="1918" operator="lessThan">
      <formula>0</formula>
    </cfRule>
  </conditionalFormatting>
  <conditionalFormatting sqref="AD38">
    <cfRule type="cellIs" dxfId="1916" priority="1917" operator="greaterThan">
      <formula>5000000</formula>
    </cfRule>
  </conditionalFormatting>
  <conditionalFormatting sqref="AD38">
    <cfRule type="expression" dxfId="1915" priority="1916">
      <formula>ISTEXT($AD$38)</formula>
    </cfRule>
  </conditionalFormatting>
  <conditionalFormatting sqref="AD38">
    <cfRule type="cellIs" dxfId="1914" priority="1915" operator="lessThan">
      <formula>0</formula>
    </cfRule>
  </conditionalFormatting>
  <conditionalFormatting sqref="AE38">
    <cfRule type="cellIs" dxfId="1913" priority="1914" operator="greaterThan">
      <formula>5000000</formula>
    </cfRule>
  </conditionalFormatting>
  <conditionalFormatting sqref="AE38">
    <cfRule type="expression" dxfId="1912" priority="1913">
      <formula>ISTEXT($AE$38)</formula>
    </cfRule>
  </conditionalFormatting>
  <conditionalFormatting sqref="AE38">
    <cfRule type="cellIs" dxfId="1911" priority="1912" operator="lessThan">
      <formula>0</formula>
    </cfRule>
  </conditionalFormatting>
  <conditionalFormatting sqref="AG38">
    <cfRule type="cellIs" dxfId="1910" priority="1911" operator="greaterThan">
      <formula>5000000</formula>
    </cfRule>
  </conditionalFormatting>
  <conditionalFormatting sqref="AG38">
    <cfRule type="expression" dxfId="1909" priority="1910">
      <formula>ISTEXT($AG$38)</formula>
    </cfRule>
  </conditionalFormatting>
  <conditionalFormatting sqref="AG38">
    <cfRule type="cellIs" dxfId="1908" priority="1909" operator="lessThan">
      <formula>0</formula>
    </cfRule>
  </conditionalFormatting>
  <conditionalFormatting sqref="AH38">
    <cfRule type="cellIs" dxfId="1907" priority="1908" operator="greaterThan">
      <formula>5000000</formula>
    </cfRule>
  </conditionalFormatting>
  <conditionalFormatting sqref="AH38">
    <cfRule type="expression" dxfId="1906" priority="1907">
      <formula>ISTEXT($AH$38)</formula>
    </cfRule>
  </conditionalFormatting>
  <conditionalFormatting sqref="AH38">
    <cfRule type="cellIs" dxfId="1905" priority="1906" operator="lessThan">
      <formula>0</formula>
    </cfRule>
  </conditionalFormatting>
  <conditionalFormatting sqref="AI38">
    <cfRule type="cellIs" dxfId="1904" priority="1905" operator="greaterThan">
      <formula>5000000</formula>
    </cfRule>
  </conditionalFormatting>
  <conditionalFormatting sqref="AI38">
    <cfRule type="expression" dxfId="1903" priority="1904">
      <formula>ISTEXT($AI$38)</formula>
    </cfRule>
  </conditionalFormatting>
  <conditionalFormatting sqref="AI38">
    <cfRule type="cellIs" dxfId="1902" priority="1903" operator="lessThan">
      <formula>0</formula>
    </cfRule>
  </conditionalFormatting>
  <conditionalFormatting sqref="AJ38">
    <cfRule type="cellIs" dxfId="1901" priority="1902" operator="greaterThan">
      <formula>5000000</formula>
    </cfRule>
  </conditionalFormatting>
  <conditionalFormatting sqref="AJ38">
    <cfRule type="expression" dxfId="1900" priority="1901">
      <formula>ISTEXT($AJ$38)</formula>
    </cfRule>
  </conditionalFormatting>
  <conditionalFormatting sqref="AJ38">
    <cfRule type="cellIs" dxfId="1899" priority="1900" operator="lessThan">
      <formula>0</formula>
    </cfRule>
  </conditionalFormatting>
  <conditionalFormatting sqref="AK38">
    <cfRule type="cellIs" dxfId="1898" priority="1899" operator="greaterThan">
      <formula>5000000</formula>
    </cfRule>
  </conditionalFormatting>
  <conditionalFormatting sqref="AK38">
    <cfRule type="expression" dxfId="1897" priority="1898">
      <formula>ISTEXT($AK$38)</formula>
    </cfRule>
  </conditionalFormatting>
  <conditionalFormatting sqref="AK38">
    <cfRule type="cellIs" dxfId="1896" priority="1897" operator="lessThan">
      <formula>0</formula>
    </cfRule>
  </conditionalFormatting>
  <conditionalFormatting sqref="AL38">
    <cfRule type="cellIs" dxfId="1895" priority="1896" operator="greaterThan">
      <formula>5000000</formula>
    </cfRule>
  </conditionalFormatting>
  <conditionalFormatting sqref="AL38">
    <cfRule type="expression" dxfId="1894" priority="1895">
      <formula>ISTEXT($AL$38)</formula>
    </cfRule>
  </conditionalFormatting>
  <conditionalFormatting sqref="AL38">
    <cfRule type="cellIs" dxfId="1893" priority="1894" operator="lessThan">
      <formula>0</formula>
    </cfRule>
  </conditionalFormatting>
  <conditionalFormatting sqref="F39">
    <cfRule type="cellIs" dxfId="1892" priority="1893" operator="greaterThan">
      <formula>5000000</formula>
    </cfRule>
  </conditionalFormatting>
  <conditionalFormatting sqref="F39">
    <cfRule type="expression" dxfId="1891" priority="1892">
      <formula>ISTEXT($F$39)</formula>
    </cfRule>
  </conditionalFormatting>
  <conditionalFormatting sqref="F39">
    <cfRule type="cellIs" dxfId="1890" priority="1891" operator="lessThan">
      <formula>0</formula>
    </cfRule>
  </conditionalFormatting>
  <conditionalFormatting sqref="G39">
    <cfRule type="cellIs" dxfId="1889" priority="1890" operator="greaterThan">
      <formula>5000000</formula>
    </cfRule>
  </conditionalFormatting>
  <conditionalFormatting sqref="G39">
    <cfRule type="expression" dxfId="1888" priority="1889">
      <formula>ISTEXT($G$39)</formula>
    </cfRule>
  </conditionalFormatting>
  <conditionalFormatting sqref="G39">
    <cfRule type="cellIs" dxfId="1887" priority="1888" operator="lessThan">
      <formula>0</formula>
    </cfRule>
  </conditionalFormatting>
  <conditionalFormatting sqref="H39">
    <cfRule type="cellIs" dxfId="1886" priority="1887" operator="greaterThan">
      <formula>5000000</formula>
    </cfRule>
  </conditionalFormatting>
  <conditionalFormatting sqref="H39">
    <cfRule type="expression" dxfId="1885" priority="1886">
      <formula>ISTEXT($H$39)</formula>
    </cfRule>
  </conditionalFormatting>
  <conditionalFormatting sqref="H39">
    <cfRule type="cellIs" dxfId="1884" priority="1885" operator="lessThan">
      <formula>0</formula>
    </cfRule>
  </conditionalFormatting>
  <conditionalFormatting sqref="J39">
    <cfRule type="cellIs" dxfId="1883" priority="1884" operator="greaterThan">
      <formula>5000000</formula>
    </cfRule>
  </conditionalFormatting>
  <conditionalFormatting sqref="J39">
    <cfRule type="expression" dxfId="1882" priority="1883">
      <formula>ISTEXT($J$39)</formula>
    </cfRule>
  </conditionalFormatting>
  <conditionalFormatting sqref="J39">
    <cfRule type="cellIs" dxfId="1881" priority="1882" operator="lessThan">
      <formula>0</formula>
    </cfRule>
  </conditionalFormatting>
  <conditionalFormatting sqref="K39">
    <cfRule type="cellIs" dxfId="1880" priority="1881" operator="greaterThan">
      <formula>5000000</formula>
    </cfRule>
  </conditionalFormatting>
  <conditionalFormatting sqref="K39">
    <cfRule type="expression" dxfId="1879" priority="1880">
      <formula>ISTEXT($K$39)</formula>
    </cfRule>
  </conditionalFormatting>
  <conditionalFormatting sqref="K39">
    <cfRule type="cellIs" dxfId="1878" priority="1879" operator="lessThan">
      <formula>0</formula>
    </cfRule>
  </conditionalFormatting>
  <conditionalFormatting sqref="L39">
    <cfRule type="cellIs" dxfId="1877" priority="1878" operator="greaterThan">
      <formula>5000000</formula>
    </cfRule>
  </conditionalFormatting>
  <conditionalFormatting sqref="L39">
    <cfRule type="expression" dxfId="1876" priority="1877">
      <formula>ISTEXT($L$39)</formula>
    </cfRule>
  </conditionalFormatting>
  <conditionalFormatting sqref="L39">
    <cfRule type="cellIs" dxfId="1875" priority="1876" operator="lessThan">
      <formula>0</formula>
    </cfRule>
  </conditionalFormatting>
  <conditionalFormatting sqref="M39">
    <cfRule type="cellIs" dxfId="1874" priority="1875" operator="greaterThan">
      <formula>5000000</formula>
    </cfRule>
  </conditionalFormatting>
  <conditionalFormatting sqref="M39">
    <cfRule type="expression" dxfId="1873" priority="1874">
      <formula>ISTEXT($M$39)</formula>
    </cfRule>
  </conditionalFormatting>
  <conditionalFormatting sqref="M39">
    <cfRule type="cellIs" dxfId="1872" priority="1873" operator="lessThan">
      <formula>0</formula>
    </cfRule>
  </conditionalFormatting>
  <conditionalFormatting sqref="N39">
    <cfRule type="cellIs" dxfId="1871" priority="1872" operator="greaterThan">
      <formula>5000000</formula>
    </cfRule>
  </conditionalFormatting>
  <conditionalFormatting sqref="N39">
    <cfRule type="expression" dxfId="1870" priority="1871">
      <formula>ISTEXT($N$39)</formula>
    </cfRule>
  </conditionalFormatting>
  <conditionalFormatting sqref="N39">
    <cfRule type="cellIs" dxfId="1869" priority="1870" operator="lessThan">
      <formula>0</formula>
    </cfRule>
  </conditionalFormatting>
  <conditionalFormatting sqref="O39">
    <cfRule type="cellIs" dxfId="1868" priority="1869" operator="greaterThan">
      <formula>5000000</formula>
    </cfRule>
  </conditionalFormatting>
  <conditionalFormatting sqref="O39">
    <cfRule type="expression" dxfId="1867" priority="1868">
      <formula>ISTEXT($O$39)</formula>
    </cfRule>
  </conditionalFormatting>
  <conditionalFormatting sqref="O39">
    <cfRule type="cellIs" dxfId="1866" priority="1867" operator="lessThan">
      <formula>0</formula>
    </cfRule>
  </conditionalFormatting>
  <conditionalFormatting sqref="Q39">
    <cfRule type="cellIs" dxfId="1865" priority="1866" operator="greaterThan">
      <formula>5000000</formula>
    </cfRule>
  </conditionalFormatting>
  <conditionalFormatting sqref="Q39">
    <cfRule type="expression" dxfId="1864" priority="1865">
      <formula>ISTEXT($Q$39)</formula>
    </cfRule>
  </conditionalFormatting>
  <conditionalFormatting sqref="Q39">
    <cfRule type="cellIs" dxfId="1863" priority="1864" operator="lessThan">
      <formula>0</formula>
    </cfRule>
  </conditionalFormatting>
  <conditionalFormatting sqref="R39">
    <cfRule type="cellIs" dxfId="1862" priority="1863" operator="greaterThan">
      <formula>5000000</formula>
    </cfRule>
  </conditionalFormatting>
  <conditionalFormatting sqref="R39">
    <cfRule type="expression" dxfId="1861" priority="1862">
      <formula>ISTEXT($R$39)</formula>
    </cfRule>
  </conditionalFormatting>
  <conditionalFormatting sqref="R39">
    <cfRule type="cellIs" dxfId="1860" priority="1861" operator="lessThan">
      <formula>0</formula>
    </cfRule>
  </conditionalFormatting>
  <conditionalFormatting sqref="S39">
    <cfRule type="cellIs" dxfId="1859" priority="1860" operator="greaterThan">
      <formula>5000000</formula>
    </cfRule>
  </conditionalFormatting>
  <conditionalFormatting sqref="S39">
    <cfRule type="expression" dxfId="1858" priority="1859">
      <formula>ISTEXT($S$39)</formula>
    </cfRule>
  </conditionalFormatting>
  <conditionalFormatting sqref="S39">
    <cfRule type="cellIs" dxfId="1857" priority="1858" operator="lessThan">
      <formula>0</formula>
    </cfRule>
  </conditionalFormatting>
  <conditionalFormatting sqref="T39">
    <cfRule type="cellIs" dxfId="1856" priority="1857" operator="greaterThan">
      <formula>5000000</formula>
    </cfRule>
  </conditionalFormatting>
  <conditionalFormatting sqref="T39">
    <cfRule type="expression" dxfId="1855" priority="1856">
      <formula>ISTEXT($T$39)</formula>
    </cfRule>
  </conditionalFormatting>
  <conditionalFormatting sqref="T39">
    <cfRule type="cellIs" dxfId="1854" priority="1855" operator="lessThan">
      <formula>0</formula>
    </cfRule>
  </conditionalFormatting>
  <conditionalFormatting sqref="U39">
    <cfRule type="cellIs" dxfId="1853" priority="1854" operator="greaterThan">
      <formula>5000000</formula>
    </cfRule>
  </conditionalFormatting>
  <conditionalFormatting sqref="U39">
    <cfRule type="expression" dxfId="1852" priority="1853">
      <formula>ISTEXT($U$39)</formula>
    </cfRule>
  </conditionalFormatting>
  <conditionalFormatting sqref="U39">
    <cfRule type="cellIs" dxfId="1851" priority="1852" operator="lessThan">
      <formula>0</formula>
    </cfRule>
  </conditionalFormatting>
  <conditionalFormatting sqref="W39">
    <cfRule type="cellIs" dxfId="1850" priority="1851" operator="greaterThan">
      <formula>5000000</formula>
    </cfRule>
  </conditionalFormatting>
  <conditionalFormatting sqref="W39">
    <cfRule type="expression" dxfId="1849" priority="1850">
      <formula>ISTEXT($W$39)</formula>
    </cfRule>
  </conditionalFormatting>
  <conditionalFormatting sqref="W39">
    <cfRule type="cellIs" dxfId="1848" priority="1849" operator="lessThan">
      <formula>0</formula>
    </cfRule>
  </conditionalFormatting>
  <conditionalFormatting sqref="X39">
    <cfRule type="cellIs" dxfId="1847" priority="1848" operator="greaterThan">
      <formula>5000000</formula>
    </cfRule>
  </conditionalFormatting>
  <conditionalFormatting sqref="X39">
    <cfRule type="expression" dxfId="1846" priority="1847">
      <formula>ISTEXT($X$39)</formula>
    </cfRule>
  </conditionalFormatting>
  <conditionalFormatting sqref="X39">
    <cfRule type="cellIs" dxfId="1845" priority="1846" operator="lessThan">
      <formula>0</formula>
    </cfRule>
  </conditionalFormatting>
  <conditionalFormatting sqref="Y39">
    <cfRule type="cellIs" dxfId="1844" priority="1845" operator="greaterThan">
      <formula>5000000</formula>
    </cfRule>
  </conditionalFormatting>
  <conditionalFormatting sqref="Y39">
    <cfRule type="expression" dxfId="1843" priority="1844">
      <formula>ISTEXT($Y$39)</formula>
    </cfRule>
  </conditionalFormatting>
  <conditionalFormatting sqref="Y39">
    <cfRule type="cellIs" dxfId="1842" priority="1843" operator="lessThan">
      <formula>0</formula>
    </cfRule>
  </conditionalFormatting>
  <conditionalFormatting sqref="AA39">
    <cfRule type="cellIs" dxfId="1841" priority="1842" operator="greaterThan">
      <formula>5000000</formula>
    </cfRule>
  </conditionalFormatting>
  <conditionalFormatting sqref="AA39">
    <cfRule type="expression" dxfId="1840" priority="1841">
      <formula>ISTEXT($AA$39)</formula>
    </cfRule>
  </conditionalFormatting>
  <conditionalFormatting sqref="AA39">
    <cfRule type="cellIs" dxfId="1839" priority="1840" operator="lessThan">
      <formula>0</formula>
    </cfRule>
  </conditionalFormatting>
  <conditionalFormatting sqref="AB39">
    <cfRule type="cellIs" dxfId="1838" priority="1839" operator="greaterThan">
      <formula>5000000</formula>
    </cfRule>
  </conditionalFormatting>
  <conditionalFormatting sqref="AB39">
    <cfRule type="expression" dxfId="1837" priority="1838">
      <formula>ISTEXT($AB$39)</formula>
    </cfRule>
  </conditionalFormatting>
  <conditionalFormatting sqref="AB39">
    <cfRule type="cellIs" dxfId="1836" priority="1837" operator="lessThan">
      <formula>0</formula>
    </cfRule>
  </conditionalFormatting>
  <conditionalFormatting sqref="AC39">
    <cfRule type="cellIs" dxfId="1835" priority="1836" operator="greaterThan">
      <formula>5000000</formula>
    </cfRule>
  </conditionalFormatting>
  <conditionalFormatting sqref="AC39">
    <cfRule type="expression" dxfId="1834" priority="1835">
      <formula>ISTEXT($AC$39)</formula>
    </cfRule>
  </conditionalFormatting>
  <conditionalFormatting sqref="AC39">
    <cfRule type="cellIs" dxfId="1833" priority="1834" operator="lessThan">
      <formula>0</formula>
    </cfRule>
  </conditionalFormatting>
  <conditionalFormatting sqref="AD39">
    <cfRule type="cellIs" dxfId="1832" priority="1833" operator="greaterThan">
      <formula>5000000</formula>
    </cfRule>
  </conditionalFormatting>
  <conditionalFormatting sqref="AD39">
    <cfRule type="expression" dxfId="1831" priority="1832">
      <formula>ISTEXT($AD$39)</formula>
    </cfRule>
  </conditionalFormatting>
  <conditionalFormatting sqref="AD39">
    <cfRule type="cellIs" dxfId="1830" priority="1831" operator="lessThan">
      <formula>0</formula>
    </cfRule>
  </conditionalFormatting>
  <conditionalFormatting sqref="AE39">
    <cfRule type="cellIs" dxfId="1829" priority="1830" operator="greaterThan">
      <formula>5000000</formula>
    </cfRule>
  </conditionalFormatting>
  <conditionalFormatting sqref="AE39">
    <cfRule type="expression" dxfId="1828" priority="1829">
      <formula>ISTEXT($AE$39)</formula>
    </cfRule>
  </conditionalFormatting>
  <conditionalFormatting sqref="AE39">
    <cfRule type="cellIs" dxfId="1827" priority="1828" operator="lessThan">
      <formula>0</formula>
    </cfRule>
  </conditionalFormatting>
  <conditionalFormatting sqref="AG39">
    <cfRule type="cellIs" dxfId="1826" priority="1827" operator="greaterThan">
      <formula>5000000</formula>
    </cfRule>
  </conditionalFormatting>
  <conditionalFormatting sqref="AG39">
    <cfRule type="expression" dxfId="1825" priority="1826">
      <formula>ISTEXT($AG$39)</formula>
    </cfRule>
  </conditionalFormatting>
  <conditionalFormatting sqref="AG39">
    <cfRule type="cellIs" dxfId="1824" priority="1825" operator="lessThan">
      <formula>0</formula>
    </cfRule>
  </conditionalFormatting>
  <conditionalFormatting sqref="AH39">
    <cfRule type="cellIs" dxfId="1823" priority="1824" operator="greaterThan">
      <formula>5000000</formula>
    </cfRule>
  </conditionalFormatting>
  <conditionalFormatting sqref="AH39">
    <cfRule type="expression" dxfId="1822" priority="1823">
      <formula>ISTEXT($AH$39)</formula>
    </cfRule>
  </conditionalFormatting>
  <conditionalFormatting sqref="AH39">
    <cfRule type="cellIs" dxfId="1821" priority="1822" operator="lessThan">
      <formula>0</formula>
    </cfRule>
  </conditionalFormatting>
  <conditionalFormatting sqref="AI39">
    <cfRule type="cellIs" dxfId="1820" priority="1821" operator="greaterThan">
      <formula>5000000</formula>
    </cfRule>
  </conditionalFormatting>
  <conditionalFormatting sqref="AI39">
    <cfRule type="expression" dxfId="1819" priority="1820">
      <formula>ISTEXT($AI$39)</formula>
    </cfRule>
  </conditionalFormatting>
  <conditionalFormatting sqref="AI39">
    <cfRule type="cellIs" dxfId="1818" priority="1819" operator="lessThan">
      <formula>0</formula>
    </cfRule>
  </conditionalFormatting>
  <conditionalFormatting sqref="AJ39">
    <cfRule type="cellIs" dxfId="1817" priority="1818" operator="greaterThan">
      <formula>5000000</formula>
    </cfRule>
  </conditionalFormatting>
  <conditionalFormatting sqref="AJ39">
    <cfRule type="expression" dxfId="1816" priority="1817">
      <formula>ISTEXT($AJ$39)</formula>
    </cfRule>
  </conditionalFormatting>
  <conditionalFormatting sqref="AJ39">
    <cfRule type="cellIs" dxfId="1815" priority="1816" operator="lessThan">
      <formula>0</formula>
    </cfRule>
  </conditionalFormatting>
  <conditionalFormatting sqref="AK39">
    <cfRule type="cellIs" dxfId="1814" priority="1815" operator="greaterThan">
      <formula>5000000</formula>
    </cfRule>
  </conditionalFormatting>
  <conditionalFormatting sqref="AK39">
    <cfRule type="expression" dxfId="1813" priority="1814">
      <formula>ISTEXT($AK$39)</formula>
    </cfRule>
  </conditionalFormatting>
  <conditionalFormatting sqref="AK39">
    <cfRule type="cellIs" dxfId="1812" priority="1813" operator="lessThan">
      <formula>0</formula>
    </cfRule>
  </conditionalFormatting>
  <conditionalFormatting sqref="AL39">
    <cfRule type="cellIs" dxfId="1811" priority="1812" operator="greaterThan">
      <formula>5000000</formula>
    </cfRule>
  </conditionalFormatting>
  <conditionalFormatting sqref="AL39">
    <cfRule type="expression" dxfId="1810" priority="1811">
      <formula>ISTEXT($AL$39)</formula>
    </cfRule>
  </conditionalFormatting>
  <conditionalFormatting sqref="AL39">
    <cfRule type="cellIs" dxfId="1809" priority="1810" operator="lessThan">
      <formula>0</formula>
    </cfRule>
  </conditionalFormatting>
  <conditionalFormatting sqref="F41">
    <cfRule type="cellIs" dxfId="1808" priority="1809" operator="greaterThan">
      <formula>5000000</formula>
    </cfRule>
  </conditionalFormatting>
  <conditionalFormatting sqref="F41">
    <cfRule type="expression" dxfId="1807" priority="1808">
      <formula>ISTEXT($F$41)</formula>
    </cfRule>
  </conditionalFormatting>
  <conditionalFormatting sqref="F41">
    <cfRule type="cellIs" dxfId="1806" priority="1807" operator="lessThan">
      <formula>0</formula>
    </cfRule>
  </conditionalFormatting>
  <conditionalFormatting sqref="G41">
    <cfRule type="cellIs" dxfId="1805" priority="1806" operator="greaterThan">
      <formula>5000000</formula>
    </cfRule>
  </conditionalFormatting>
  <conditionalFormatting sqref="G41">
    <cfRule type="expression" dxfId="1804" priority="1805">
      <formula>ISTEXT($G$41)</formula>
    </cfRule>
  </conditionalFormatting>
  <conditionalFormatting sqref="G41">
    <cfRule type="cellIs" dxfId="1803" priority="1804" operator="lessThan">
      <formula>0</formula>
    </cfRule>
  </conditionalFormatting>
  <conditionalFormatting sqref="H41">
    <cfRule type="cellIs" dxfId="1802" priority="1803" operator="greaterThan">
      <formula>5000000</formula>
    </cfRule>
  </conditionalFormatting>
  <conditionalFormatting sqref="H41">
    <cfRule type="expression" dxfId="1801" priority="1802">
      <formula>ISTEXT($H$41)</formula>
    </cfRule>
  </conditionalFormatting>
  <conditionalFormatting sqref="H41">
    <cfRule type="cellIs" dxfId="1800" priority="1801" operator="lessThan">
      <formula>0</formula>
    </cfRule>
  </conditionalFormatting>
  <conditionalFormatting sqref="J41">
    <cfRule type="cellIs" dxfId="1799" priority="1800" operator="greaterThan">
      <formula>5000000</formula>
    </cfRule>
  </conditionalFormatting>
  <conditionalFormatting sqref="J41">
    <cfRule type="expression" dxfId="1798" priority="1799">
      <formula>ISTEXT($J$41)</formula>
    </cfRule>
  </conditionalFormatting>
  <conditionalFormatting sqref="J41">
    <cfRule type="cellIs" dxfId="1797" priority="1798" operator="lessThan">
      <formula>0</formula>
    </cfRule>
  </conditionalFormatting>
  <conditionalFormatting sqref="K41">
    <cfRule type="cellIs" dxfId="1796" priority="1797" operator="greaterThan">
      <formula>5000000</formula>
    </cfRule>
  </conditionalFormatting>
  <conditionalFormatting sqref="K41">
    <cfRule type="expression" dxfId="1795" priority="1796">
      <formula>ISTEXT($K$41)</formula>
    </cfRule>
  </conditionalFormatting>
  <conditionalFormatting sqref="K41">
    <cfRule type="cellIs" dxfId="1794" priority="1795" operator="lessThan">
      <formula>0</formula>
    </cfRule>
  </conditionalFormatting>
  <conditionalFormatting sqref="L41">
    <cfRule type="cellIs" dxfId="1793" priority="1794" operator="greaterThan">
      <formula>5000000</formula>
    </cfRule>
  </conditionalFormatting>
  <conditionalFormatting sqref="L41">
    <cfRule type="expression" dxfId="1792" priority="1793">
      <formula>ISTEXT($L$41)</formula>
    </cfRule>
  </conditionalFormatting>
  <conditionalFormatting sqref="L41">
    <cfRule type="cellIs" dxfId="1791" priority="1792" operator="lessThan">
      <formula>0</formula>
    </cfRule>
  </conditionalFormatting>
  <conditionalFormatting sqref="M41">
    <cfRule type="cellIs" dxfId="1790" priority="1791" operator="greaterThan">
      <formula>5000000</formula>
    </cfRule>
  </conditionalFormatting>
  <conditionalFormatting sqref="M41">
    <cfRule type="expression" dxfId="1789" priority="1790">
      <formula>ISTEXT($M$41)</formula>
    </cfRule>
  </conditionalFormatting>
  <conditionalFormatting sqref="M41">
    <cfRule type="cellIs" dxfId="1788" priority="1789" operator="lessThan">
      <formula>0</formula>
    </cfRule>
  </conditionalFormatting>
  <conditionalFormatting sqref="N41">
    <cfRule type="cellIs" dxfId="1787" priority="1788" operator="greaterThan">
      <formula>5000000</formula>
    </cfRule>
  </conditionalFormatting>
  <conditionalFormatting sqref="N41">
    <cfRule type="expression" dxfId="1786" priority="1787">
      <formula>ISTEXT($N$41)</formula>
    </cfRule>
  </conditionalFormatting>
  <conditionalFormatting sqref="N41">
    <cfRule type="cellIs" dxfId="1785" priority="1786" operator="lessThan">
      <formula>0</formula>
    </cfRule>
  </conditionalFormatting>
  <conditionalFormatting sqref="O41">
    <cfRule type="cellIs" dxfId="1784" priority="1785" operator="greaterThan">
      <formula>5000000</formula>
    </cfRule>
  </conditionalFormatting>
  <conditionalFormatting sqref="O41">
    <cfRule type="expression" dxfId="1783" priority="1784">
      <formula>ISTEXT($O$41)</formula>
    </cfRule>
  </conditionalFormatting>
  <conditionalFormatting sqref="O41">
    <cfRule type="cellIs" dxfId="1782" priority="1783" operator="lessThan">
      <formula>0</formula>
    </cfRule>
  </conditionalFormatting>
  <conditionalFormatting sqref="Q41">
    <cfRule type="cellIs" dxfId="1781" priority="1782" operator="greaterThan">
      <formula>5000000</formula>
    </cfRule>
  </conditionalFormatting>
  <conditionalFormatting sqref="Q41">
    <cfRule type="expression" dxfId="1780" priority="1781">
      <formula>ISTEXT($Q$41)</formula>
    </cfRule>
  </conditionalFormatting>
  <conditionalFormatting sqref="Q41">
    <cfRule type="cellIs" dxfId="1779" priority="1780" operator="lessThan">
      <formula>0</formula>
    </cfRule>
  </conditionalFormatting>
  <conditionalFormatting sqref="R41">
    <cfRule type="cellIs" dxfId="1778" priority="1779" operator="greaterThan">
      <formula>5000000</formula>
    </cfRule>
  </conditionalFormatting>
  <conditionalFormatting sqref="R41">
    <cfRule type="expression" dxfId="1777" priority="1778">
      <formula>ISTEXT($R$41)</formula>
    </cfRule>
  </conditionalFormatting>
  <conditionalFormatting sqref="R41">
    <cfRule type="cellIs" dxfId="1776" priority="1777" operator="lessThan">
      <formula>0</formula>
    </cfRule>
  </conditionalFormatting>
  <conditionalFormatting sqref="S41">
    <cfRule type="cellIs" dxfId="1775" priority="1776" operator="greaterThan">
      <formula>5000000</formula>
    </cfRule>
  </conditionalFormatting>
  <conditionalFormatting sqref="S41">
    <cfRule type="expression" dxfId="1774" priority="1775">
      <formula>ISTEXT($S$41)</formula>
    </cfRule>
  </conditionalFormatting>
  <conditionalFormatting sqref="S41">
    <cfRule type="cellIs" dxfId="1773" priority="1774" operator="lessThan">
      <formula>0</formula>
    </cfRule>
  </conditionalFormatting>
  <conditionalFormatting sqref="T41">
    <cfRule type="cellIs" dxfId="1772" priority="1773" operator="greaterThan">
      <formula>5000000</formula>
    </cfRule>
  </conditionalFormatting>
  <conditionalFormatting sqref="T41">
    <cfRule type="expression" dxfId="1771" priority="1772">
      <formula>ISTEXT($T$41)</formula>
    </cfRule>
  </conditionalFormatting>
  <conditionalFormatting sqref="T41">
    <cfRule type="cellIs" dxfId="1770" priority="1771" operator="lessThan">
      <formula>0</formula>
    </cfRule>
  </conditionalFormatting>
  <conditionalFormatting sqref="U41">
    <cfRule type="cellIs" dxfId="1769" priority="1770" operator="greaterThan">
      <formula>5000000</formula>
    </cfRule>
  </conditionalFormatting>
  <conditionalFormatting sqref="U41">
    <cfRule type="expression" dxfId="1768" priority="1769">
      <formula>ISTEXT($U$41)</formula>
    </cfRule>
  </conditionalFormatting>
  <conditionalFormatting sqref="U41">
    <cfRule type="cellIs" dxfId="1767" priority="1768" operator="lessThan">
      <formula>0</formula>
    </cfRule>
  </conditionalFormatting>
  <conditionalFormatting sqref="W41">
    <cfRule type="cellIs" dxfId="1766" priority="1767" operator="greaterThan">
      <formula>5000000</formula>
    </cfRule>
  </conditionalFormatting>
  <conditionalFormatting sqref="W41">
    <cfRule type="expression" dxfId="1765" priority="1766">
      <formula>ISTEXT($W$41)</formula>
    </cfRule>
  </conditionalFormatting>
  <conditionalFormatting sqref="W41">
    <cfRule type="cellIs" dxfId="1764" priority="1765" operator="lessThan">
      <formula>0</formula>
    </cfRule>
  </conditionalFormatting>
  <conditionalFormatting sqref="X41">
    <cfRule type="cellIs" dxfId="1763" priority="1764" operator="greaterThan">
      <formula>5000000</formula>
    </cfRule>
  </conditionalFormatting>
  <conditionalFormatting sqref="X41">
    <cfRule type="expression" dxfId="1762" priority="1763">
      <formula>ISTEXT($X$41)</formula>
    </cfRule>
  </conditionalFormatting>
  <conditionalFormatting sqref="X41">
    <cfRule type="cellIs" dxfId="1761" priority="1762" operator="lessThan">
      <formula>0</formula>
    </cfRule>
  </conditionalFormatting>
  <conditionalFormatting sqref="Y41">
    <cfRule type="cellIs" dxfId="1760" priority="1761" operator="greaterThan">
      <formula>5000000</formula>
    </cfRule>
  </conditionalFormatting>
  <conditionalFormatting sqref="Y41">
    <cfRule type="expression" dxfId="1759" priority="1760">
      <formula>ISTEXT($Y$41)</formula>
    </cfRule>
  </conditionalFormatting>
  <conditionalFormatting sqref="Y41">
    <cfRule type="cellIs" dxfId="1758" priority="1759" operator="lessThan">
      <formula>0</formula>
    </cfRule>
  </conditionalFormatting>
  <conditionalFormatting sqref="AA41">
    <cfRule type="cellIs" dxfId="1757" priority="1758" operator="greaterThan">
      <formula>5000000</formula>
    </cfRule>
  </conditionalFormatting>
  <conditionalFormatting sqref="AA41">
    <cfRule type="expression" dxfId="1756" priority="1757">
      <formula>ISTEXT($AA$41)</formula>
    </cfRule>
  </conditionalFormatting>
  <conditionalFormatting sqref="AA41">
    <cfRule type="cellIs" dxfId="1755" priority="1756" operator="lessThan">
      <formula>0</formula>
    </cfRule>
  </conditionalFormatting>
  <conditionalFormatting sqref="AB41">
    <cfRule type="cellIs" dxfId="1754" priority="1755" operator="greaterThan">
      <formula>5000000</formula>
    </cfRule>
  </conditionalFormatting>
  <conditionalFormatting sqref="AB41">
    <cfRule type="expression" dxfId="1753" priority="1754">
      <formula>ISTEXT($AB$41)</formula>
    </cfRule>
  </conditionalFormatting>
  <conditionalFormatting sqref="AB41">
    <cfRule type="cellIs" dxfId="1752" priority="1753" operator="lessThan">
      <formula>0</formula>
    </cfRule>
  </conditionalFormatting>
  <conditionalFormatting sqref="AC41">
    <cfRule type="cellIs" dxfId="1751" priority="1752" operator="greaterThan">
      <formula>5000000</formula>
    </cfRule>
  </conditionalFormatting>
  <conditionalFormatting sqref="AC41">
    <cfRule type="expression" dxfId="1750" priority="1751">
      <formula>ISTEXT($AC$41)</formula>
    </cfRule>
  </conditionalFormatting>
  <conditionalFormatting sqref="AC41">
    <cfRule type="cellIs" dxfId="1749" priority="1750" operator="lessThan">
      <formula>0</formula>
    </cfRule>
  </conditionalFormatting>
  <conditionalFormatting sqref="AD41">
    <cfRule type="cellIs" dxfId="1748" priority="1749" operator="greaterThan">
      <formula>5000000</formula>
    </cfRule>
  </conditionalFormatting>
  <conditionalFormatting sqref="AD41">
    <cfRule type="expression" dxfId="1747" priority="1748">
      <formula>ISTEXT($AD$41)</formula>
    </cfRule>
  </conditionalFormatting>
  <conditionalFormatting sqref="AD41">
    <cfRule type="cellIs" dxfId="1746" priority="1747" operator="lessThan">
      <formula>0</formula>
    </cfRule>
  </conditionalFormatting>
  <conditionalFormatting sqref="AE41">
    <cfRule type="cellIs" dxfId="1745" priority="1746" operator="greaterThan">
      <formula>5000000</formula>
    </cfRule>
  </conditionalFormatting>
  <conditionalFormatting sqref="AE41">
    <cfRule type="expression" dxfId="1744" priority="1745">
      <formula>ISTEXT($AE$41)</formula>
    </cfRule>
  </conditionalFormatting>
  <conditionalFormatting sqref="AE41">
    <cfRule type="cellIs" dxfId="1743" priority="1744" operator="lessThan">
      <formula>0</formula>
    </cfRule>
  </conditionalFormatting>
  <conditionalFormatting sqref="AG41">
    <cfRule type="cellIs" dxfId="1742" priority="1743" operator="greaterThan">
      <formula>5000000</formula>
    </cfRule>
  </conditionalFormatting>
  <conditionalFormatting sqref="AG41">
    <cfRule type="expression" dxfId="1741" priority="1742">
      <formula>ISTEXT($AG$41)</formula>
    </cfRule>
  </conditionalFormatting>
  <conditionalFormatting sqref="AG41">
    <cfRule type="cellIs" dxfId="1740" priority="1741" operator="lessThan">
      <formula>0</formula>
    </cfRule>
  </conditionalFormatting>
  <conditionalFormatting sqref="AH41">
    <cfRule type="cellIs" dxfId="1739" priority="1740" operator="greaterThan">
      <formula>5000000</formula>
    </cfRule>
  </conditionalFormatting>
  <conditionalFormatting sqref="AH41">
    <cfRule type="expression" dxfId="1738" priority="1739">
      <formula>ISTEXT($AH$41)</formula>
    </cfRule>
  </conditionalFormatting>
  <conditionalFormatting sqref="AH41">
    <cfRule type="cellIs" dxfId="1737" priority="1738" operator="lessThan">
      <formula>0</formula>
    </cfRule>
  </conditionalFormatting>
  <conditionalFormatting sqref="AI41">
    <cfRule type="cellIs" dxfId="1736" priority="1737" operator="greaterThan">
      <formula>5000000</formula>
    </cfRule>
  </conditionalFormatting>
  <conditionalFormatting sqref="AI41">
    <cfRule type="expression" dxfId="1735" priority="1736">
      <formula>ISTEXT($AI$41)</formula>
    </cfRule>
  </conditionalFormatting>
  <conditionalFormatting sqref="AI41">
    <cfRule type="cellIs" dxfId="1734" priority="1735" operator="lessThan">
      <formula>0</formula>
    </cfRule>
  </conditionalFormatting>
  <conditionalFormatting sqref="AJ41">
    <cfRule type="cellIs" dxfId="1733" priority="1734" operator="greaterThan">
      <formula>5000000</formula>
    </cfRule>
  </conditionalFormatting>
  <conditionalFormatting sqref="AJ41">
    <cfRule type="expression" dxfId="1732" priority="1733">
      <formula>ISTEXT($AJ$41)</formula>
    </cfRule>
  </conditionalFormatting>
  <conditionalFormatting sqref="AJ41">
    <cfRule type="cellIs" dxfId="1731" priority="1732" operator="lessThan">
      <formula>0</formula>
    </cfRule>
  </conditionalFormatting>
  <conditionalFormatting sqref="AK41">
    <cfRule type="cellIs" dxfId="1730" priority="1731" operator="greaterThan">
      <formula>5000000</formula>
    </cfRule>
  </conditionalFormatting>
  <conditionalFormatting sqref="AK41">
    <cfRule type="expression" dxfId="1729" priority="1730">
      <formula>ISTEXT($AK$41)</formula>
    </cfRule>
  </conditionalFormatting>
  <conditionalFormatting sqref="AK41">
    <cfRule type="cellIs" dxfId="1728" priority="1729" operator="lessThan">
      <formula>0</formula>
    </cfRule>
  </conditionalFormatting>
  <conditionalFormatting sqref="AL41">
    <cfRule type="cellIs" dxfId="1727" priority="1728" operator="greaterThan">
      <formula>5000000</formula>
    </cfRule>
  </conditionalFormatting>
  <conditionalFormatting sqref="AL41">
    <cfRule type="expression" dxfId="1726" priority="1727">
      <formula>ISTEXT($AL$41)</formula>
    </cfRule>
  </conditionalFormatting>
  <conditionalFormatting sqref="AL41">
    <cfRule type="cellIs" dxfId="1725" priority="1726" operator="lessThan">
      <formula>0</formula>
    </cfRule>
  </conditionalFormatting>
  <conditionalFormatting sqref="F42">
    <cfRule type="cellIs" dxfId="1724" priority="1725" operator="greaterThan">
      <formula>5000000</formula>
    </cfRule>
  </conditionalFormatting>
  <conditionalFormatting sqref="F42">
    <cfRule type="expression" dxfId="1723" priority="1724">
      <formula>ISTEXT($F$42)</formula>
    </cfRule>
  </conditionalFormatting>
  <conditionalFormatting sqref="F42">
    <cfRule type="cellIs" dxfId="1722" priority="1723" operator="lessThan">
      <formula>0</formula>
    </cfRule>
  </conditionalFormatting>
  <conditionalFormatting sqref="G42">
    <cfRule type="cellIs" dxfId="1721" priority="1722" operator="greaterThan">
      <formula>5000000</formula>
    </cfRule>
  </conditionalFormatting>
  <conditionalFormatting sqref="G42">
    <cfRule type="expression" dxfId="1720" priority="1721">
      <formula>ISTEXT($G$42)</formula>
    </cfRule>
  </conditionalFormatting>
  <conditionalFormatting sqref="G42">
    <cfRule type="cellIs" dxfId="1719" priority="1720" operator="lessThan">
      <formula>0</formula>
    </cfRule>
  </conditionalFormatting>
  <conditionalFormatting sqref="H42">
    <cfRule type="cellIs" dxfId="1718" priority="1719" operator="greaterThan">
      <formula>5000000</formula>
    </cfRule>
  </conditionalFormatting>
  <conditionalFormatting sqref="H42">
    <cfRule type="expression" dxfId="1717" priority="1718">
      <formula>ISTEXT($H$42)</formula>
    </cfRule>
  </conditionalFormatting>
  <conditionalFormatting sqref="H42">
    <cfRule type="cellIs" dxfId="1716" priority="1717" operator="lessThan">
      <formula>0</formula>
    </cfRule>
  </conditionalFormatting>
  <conditionalFormatting sqref="J42">
    <cfRule type="cellIs" dxfId="1715" priority="1716" operator="greaterThan">
      <formula>5000000</formula>
    </cfRule>
  </conditionalFormatting>
  <conditionalFormatting sqref="J42">
    <cfRule type="expression" dxfId="1714" priority="1715">
      <formula>ISTEXT($J$42)</formula>
    </cfRule>
  </conditionalFormatting>
  <conditionalFormatting sqref="J42">
    <cfRule type="cellIs" dxfId="1713" priority="1714" operator="lessThan">
      <formula>0</formula>
    </cfRule>
  </conditionalFormatting>
  <conditionalFormatting sqref="K42">
    <cfRule type="cellIs" dxfId="1712" priority="1713" operator="greaterThan">
      <formula>5000000</formula>
    </cfRule>
  </conditionalFormatting>
  <conditionalFormatting sqref="K42">
    <cfRule type="expression" dxfId="1711" priority="1712">
      <formula>ISTEXT($K$42)</formula>
    </cfRule>
  </conditionalFormatting>
  <conditionalFormatting sqref="K42">
    <cfRule type="cellIs" dxfId="1710" priority="1711" operator="lessThan">
      <formula>0</formula>
    </cfRule>
  </conditionalFormatting>
  <conditionalFormatting sqref="L42">
    <cfRule type="cellIs" dxfId="1709" priority="1710" operator="greaterThan">
      <formula>5000000</formula>
    </cfRule>
  </conditionalFormatting>
  <conditionalFormatting sqref="L42">
    <cfRule type="expression" dxfId="1708" priority="1709">
      <formula>ISTEXT($L$42)</formula>
    </cfRule>
  </conditionalFormatting>
  <conditionalFormatting sqref="L42">
    <cfRule type="cellIs" dxfId="1707" priority="1708" operator="lessThan">
      <formula>0</formula>
    </cfRule>
  </conditionalFormatting>
  <conditionalFormatting sqref="M42">
    <cfRule type="cellIs" dxfId="1706" priority="1707" operator="greaterThan">
      <formula>5000000</formula>
    </cfRule>
  </conditionalFormatting>
  <conditionalFormatting sqref="M42">
    <cfRule type="expression" dxfId="1705" priority="1706">
      <formula>ISTEXT($M$42)</formula>
    </cfRule>
  </conditionalFormatting>
  <conditionalFormatting sqref="M42">
    <cfRule type="cellIs" dxfId="1704" priority="1705" operator="lessThan">
      <formula>0</formula>
    </cfRule>
  </conditionalFormatting>
  <conditionalFormatting sqref="N42">
    <cfRule type="cellIs" dxfId="1703" priority="1704" operator="greaterThan">
      <formula>5000000</formula>
    </cfRule>
  </conditionalFormatting>
  <conditionalFormatting sqref="N42">
    <cfRule type="expression" dxfId="1702" priority="1703">
      <formula>ISTEXT($N$42)</formula>
    </cfRule>
  </conditionalFormatting>
  <conditionalFormatting sqref="N42">
    <cfRule type="cellIs" dxfId="1701" priority="1702" operator="lessThan">
      <formula>0</formula>
    </cfRule>
  </conditionalFormatting>
  <conditionalFormatting sqref="O42">
    <cfRule type="cellIs" dxfId="1700" priority="1701" operator="greaterThan">
      <formula>5000000</formula>
    </cfRule>
  </conditionalFormatting>
  <conditionalFormatting sqref="O42">
    <cfRule type="expression" dxfId="1699" priority="1700">
      <formula>ISTEXT($O$42)</formula>
    </cfRule>
  </conditionalFormatting>
  <conditionalFormatting sqref="O42">
    <cfRule type="cellIs" dxfId="1698" priority="1699" operator="lessThan">
      <formula>0</formula>
    </cfRule>
  </conditionalFormatting>
  <conditionalFormatting sqref="Q42">
    <cfRule type="cellIs" dxfId="1697" priority="1698" operator="greaterThan">
      <formula>5000000</formula>
    </cfRule>
  </conditionalFormatting>
  <conditionalFormatting sqref="Q42">
    <cfRule type="expression" dxfId="1696" priority="1697">
      <formula>ISTEXT($Q$42)</formula>
    </cfRule>
  </conditionalFormatting>
  <conditionalFormatting sqref="Q42">
    <cfRule type="cellIs" dxfId="1695" priority="1696" operator="lessThan">
      <formula>0</formula>
    </cfRule>
  </conditionalFormatting>
  <conditionalFormatting sqref="R42">
    <cfRule type="cellIs" dxfId="1694" priority="1695" operator="greaterThan">
      <formula>5000000</formula>
    </cfRule>
  </conditionalFormatting>
  <conditionalFormatting sqref="R42">
    <cfRule type="expression" dxfId="1693" priority="1694">
      <formula>ISTEXT($R$42)</formula>
    </cfRule>
  </conditionalFormatting>
  <conditionalFormatting sqref="R42">
    <cfRule type="cellIs" dxfId="1692" priority="1693" operator="lessThan">
      <formula>0</formula>
    </cfRule>
  </conditionalFormatting>
  <conditionalFormatting sqref="S42">
    <cfRule type="cellIs" dxfId="1691" priority="1692" operator="greaterThan">
      <formula>5000000</formula>
    </cfRule>
  </conditionalFormatting>
  <conditionalFormatting sqref="S42">
    <cfRule type="expression" dxfId="1690" priority="1691">
      <formula>ISTEXT($S$42)</formula>
    </cfRule>
  </conditionalFormatting>
  <conditionalFormatting sqref="S42">
    <cfRule type="cellIs" dxfId="1689" priority="1690" operator="lessThan">
      <formula>0</formula>
    </cfRule>
  </conditionalFormatting>
  <conditionalFormatting sqref="T42">
    <cfRule type="cellIs" dxfId="1688" priority="1689" operator="greaterThan">
      <formula>5000000</formula>
    </cfRule>
  </conditionalFormatting>
  <conditionalFormatting sqref="T42">
    <cfRule type="expression" dxfId="1687" priority="1688">
      <formula>ISTEXT($T$42)</formula>
    </cfRule>
  </conditionalFormatting>
  <conditionalFormatting sqref="T42">
    <cfRule type="cellIs" dxfId="1686" priority="1687" operator="lessThan">
      <formula>0</formula>
    </cfRule>
  </conditionalFormatting>
  <conditionalFormatting sqref="U42">
    <cfRule type="cellIs" dxfId="1685" priority="1686" operator="greaterThan">
      <formula>5000000</formula>
    </cfRule>
  </conditionalFormatting>
  <conditionalFormatting sqref="U42">
    <cfRule type="expression" dxfId="1684" priority="1685">
      <formula>ISTEXT($U$42)</formula>
    </cfRule>
  </conditionalFormatting>
  <conditionalFormatting sqref="U42">
    <cfRule type="cellIs" dxfId="1683" priority="1684" operator="lessThan">
      <formula>0</formula>
    </cfRule>
  </conditionalFormatting>
  <conditionalFormatting sqref="W42">
    <cfRule type="cellIs" dxfId="1682" priority="1683" operator="greaterThan">
      <formula>5000000</formula>
    </cfRule>
  </conditionalFormatting>
  <conditionalFormatting sqref="W42">
    <cfRule type="expression" dxfId="1681" priority="1682">
      <formula>ISTEXT($W$42)</formula>
    </cfRule>
  </conditionalFormatting>
  <conditionalFormatting sqref="W42">
    <cfRule type="cellIs" dxfId="1680" priority="1681" operator="lessThan">
      <formula>0</formula>
    </cfRule>
  </conditionalFormatting>
  <conditionalFormatting sqref="X42">
    <cfRule type="cellIs" dxfId="1679" priority="1680" operator="greaterThan">
      <formula>5000000</formula>
    </cfRule>
  </conditionalFormatting>
  <conditionalFormatting sqref="X42">
    <cfRule type="expression" dxfId="1678" priority="1679">
      <formula>ISTEXT($X$42)</formula>
    </cfRule>
  </conditionalFormatting>
  <conditionalFormatting sqref="X42">
    <cfRule type="cellIs" dxfId="1677" priority="1678" operator="lessThan">
      <formula>0</formula>
    </cfRule>
  </conditionalFormatting>
  <conditionalFormatting sqref="Y42">
    <cfRule type="cellIs" dxfId="1676" priority="1677" operator="greaterThan">
      <formula>5000000</formula>
    </cfRule>
  </conditionalFormatting>
  <conditionalFormatting sqref="Y42">
    <cfRule type="expression" dxfId="1675" priority="1676">
      <formula>ISTEXT($Y$42)</formula>
    </cfRule>
  </conditionalFormatting>
  <conditionalFormatting sqref="Y42">
    <cfRule type="cellIs" dxfId="1674" priority="1675" operator="lessThan">
      <formula>0</formula>
    </cfRule>
  </conditionalFormatting>
  <conditionalFormatting sqref="AA42">
    <cfRule type="cellIs" dxfId="1673" priority="1674" operator="greaterThan">
      <formula>5000000</formula>
    </cfRule>
  </conditionalFormatting>
  <conditionalFormatting sqref="AA42">
    <cfRule type="expression" dxfId="1672" priority="1673">
      <formula>ISTEXT($AA$42)</formula>
    </cfRule>
  </conditionalFormatting>
  <conditionalFormatting sqref="AA42">
    <cfRule type="cellIs" dxfId="1671" priority="1672" operator="lessThan">
      <formula>0</formula>
    </cfRule>
  </conditionalFormatting>
  <conditionalFormatting sqref="AB42">
    <cfRule type="cellIs" dxfId="1670" priority="1671" operator="greaterThan">
      <formula>5000000</formula>
    </cfRule>
  </conditionalFormatting>
  <conditionalFormatting sqref="AB42">
    <cfRule type="expression" dxfId="1669" priority="1670">
      <formula>ISTEXT($AB$42)</formula>
    </cfRule>
  </conditionalFormatting>
  <conditionalFormatting sqref="AB42">
    <cfRule type="cellIs" dxfId="1668" priority="1669" operator="lessThan">
      <formula>0</formula>
    </cfRule>
  </conditionalFormatting>
  <conditionalFormatting sqref="AC42">
    <cfRule type="cellIs" dxfId="1667" priority="1668" operator="greaterThan">
      <formula>5000000</formula>
    </cfRule>
  </conditionalFormatting>
  <conditionalFormatting sqref="AC42">
    <cfRule type="expression" dxfId="1666" priority="1667">
      <formula>ISTEXT($AC$42)</formula>
    </cfRule>
  </conditionalFormatting>
  <conditionalFormatting sqref="AC42">
    <cfRule type="cellIs" dxfId="1665" priority="1666" operator="lessThan">
      <formula>0</formula>
    </cfRule>
  </conditionalFormatting>
  <conditionalFormatting sqref="AD42">
    <cfRule type="cellIs" dxfId="1664" priority="1665" operator="greaterThan">
      <formula>5000000</formula>
    </cfRule>
  </conditionalFormatting>
  <conditionalFormatting sqref="AD42">
    <cfRule type="expression" dxfId="1663" priority="1664">
      <formula>ISTEXT($AD$42)</formula>
    </cfRule>
  </conditionalFormatting>
  <conditionalFormatting sqref="AD42">
    <cfRule type="cellIs" dxfId="1662" priority="1663" operator="lessThan">
      <formula>0</formula>
    </cfRule>
  </conditionalFormatting>
  <conditionalFormatting sqref="AE42">
    <cfRule type="cellIs" dxfId="1661" priority="1662" operator="greaterThan">
      <formula>5000000</formula>
    </cfRule>
  </conditionalFormatting>
  <conditionalFormatting sqref="AE42">
    <cfRule type="expression" dxfId="1660" priority="1661">
      <formula>ISTEXT($AE$42)</formula>
    </cfRule>
  </conditionalFormatting>
  <conditionalFormatting sqref="AE42">
    <cfRule type="cellIs" dxfId="1659" priority="1660" operator="lessThan">
      <formula>0</formula>
    </cfRule>
  </conditionalFormatting>
  <conditionalFormatting sqref="AG42">
    <cfRule type="cellIs" dxfId="1658" priority="1659" operator="greaterThan">
      <formula>5000000</formula>
    </cfRule>
  </conditionalFormatting>
  <conditionalFormatting sqref="AG42">
    <cfRule type="expression" dxfId="1657" priority="1658">
      <formula>ISTEXT($AG$42)</formula>
    </cfRule>
  </conditionalFormatting>
  <conditionalFormatting sqref="AG42">
    <cfRule type="cellIs" dxfId="1656" priority="1657" operator="lessThan">
      <formula>0</formula>
    </cfRule>
  </conditionalFormatting>
  <conditionalFormatting sqref="AH42">
    <cfRule type="cellIs" dxfId="1655" priority="1656" operator="greaterThan">
      <formula>5000000</formula>
    </cfRule>
  </conditionalFormatting>
  <conditionalFormatting sqref="AH42">
    <cfRule type="expression" dxfId="1654" priority="1655">
      <formula>ISTEXT($AH$42)</formula>
    </cfRule>
  </conditionalFormatting>
  <conditionalFormatting sqref="AH42">
    <cfRule type="cellIs" dxfId="1653" priority="1654" operator="lessThan">
      <formula>0</formula>
    </cfRule>
  </conditionalFormatting>
  <conditionalFormatting sqref="AI42">
    <cfRule type="cellIs" dxfId="1652" priority="1653" operator="greaterThan">
      <formula>5000000</formula>
    </cfRule>
  </conditionalFormatting>
  <conditionalFormatting sqref="AI42">
    <cfRule type="expression" dxfId="1651" priority="1652">
      <formula>ISTEXT($AI$42)</formula>
    </cfRule>
  </conditionalFormatting>
  <conditionalFormatting sqref="AI42">
    <cfRule type="cellIs" dxfId="1650" priority="1651" operator="lessThan">
      <formula>0</formula>
    </cfRule>
  </conditionalFormatting>
  <conditionalFormatting sqref="AJ42">
    <cfRule type="cellIs" dxfId="1649" priority="1650" operator="greaterThan">
      <formula>5000000</formula>
    </cfRule>
  </conditionalFormatting>
  <conditionalFormatting sqref="AJ42">
    <cfRule type="expression" dxfId="1648" priority="1649">
      <formula>ISTEXT($AJ$42)</formula>
    </cfRule>
  </conditionalFormatting>
  <conditionalFormatting sqref="AJ42">
    <cfRule type="cellIs" dxfId="1647" priority="1648" operator="lessThan">
      <formula>0</formula>
    </cfRule>
  </conditionalFormatting>
  <conditionalFormatting sqref="AK42">
    <cfRule type="cellIs" dxfId="1646" priority="1647" operator="greaterThan">
      <formula>5000000</formula>
    </cfRule>
  </conditionalFormatting>
  <conditionalFormatting sqref="AK42">
    <cfRule type="expression" dxfId="1645" priority="1646">
      <formula>ISTEXT($AK$42)</formula>
    </cfRule>
  </conditionalFormatting>
  <conditionalFormatting sqref="AK42">
    <cfRule type="cellIs" dxfId="1644" priority="1645" operator="lessThan">
      <formula>0</formula>
    </cfRule>
  </conditionalFormatting>
  <conditionalFormatting sqref="AL42">
    <cfRule type="cellIs" dxfId="1643" priority="1644" operator="greaterThan">
      <formula>5000000</formula>
    </cfRule>
  </conditionalFormatting>
  <conditionalFormatting sqref="AL42">
    <cfRule type="expression" dxfId="1642" priority="1643">
      <formula>ISTEXT($AL$42)</formula>
    </cfRule>
  </conditionalFormatting>
  <conditionalFormatting sqref="AL42">
    <cfRule type="cellIs" dxfId="1641" priority="1642" operator="lessThan">
      <formula>0</formula>
    </cfRule>
  </conditionalFormatting>
  <conditionalFormatting sqref="F43">
    <cfRule type="cellIs" dxfId="1640" priority="1641" operator="greaterThan">
      <formula>5000000</formula>
    </cfRule>
  </conditionalFormatting>
  <conditionalFormatting sqref="F43">
    <cfRule type="expression" dxfId="1639" priority="1640">
      <formula>ISTEXT($F$43)</formula>
    </cfRule>
  </conditionalFormatting>
  <conditionalFormatting sqref="F43">
    <cfRule type="cellIs" dxfId="1638" priority="1639" operator="lessThan">
      <formula>0</formula>
    </cfRule>
  </conditionalFormatting>
  <conditionalFormatting sqref="G43">
    <cfRule type="cellIs" dxfId="1637" priority="1638" operator="greaterThan">
      <formula>5000000</formula>
    </cfRule>
  </conditionalFormatting>
  <conditionalFormatting sqref="G43">
    <cfRule type="expression" dxfId="1636" priority="1637">
      <formula>ISTEXT($G$43)</formula>
    </cfRule>
  </conditionalFormatting>
  <conditionalFormatting sqref="G43">
    <cfRule type="cellIs" dxfId="1635" priority="1636" operator="lessThan">
      <formula>0</formula>
    </cfRule>
  </conditionalFormatting>
  <conditionalFormatting sqref="H43">
    <cfRule type="cellIs" dxfId="1634" priority="1635" operator="greaterThan">
      <formula>5000000</formula>
    </cfRule>
  </conditionalFormatting>
  <conditionalFormatting sqref="H43">
    <cfRule type="expression" dxfId="1633" priority="1634">
      <formula>ISTEXT($H$43)</formula>
    </cfRule>
  </conditionalFormatting>
  <conditionalFormatting sqref="H43">
    <cfRule type="cellIs" dxfId="1632" priority="1633" operator="lessThan">
      <formula>0</formula>
    </cfRule>
  </conditionalFormatting>
  <conditionalFormatting sqref="J43">
    <cfRule type="cellIs" dxfId="1631" priority="1632" operator="greaterThan">
      <formula>5000000</formula>
    </cfRule>
  </conditionalFormatting>
  <conditionalFormatting sqref="J43">
    <cfRule type="expression" dxfId="1630" priority="1631">
      <formula>ISTEXT($J$43)</formula>
    </cfRule>
  </conditionalFormatting>
  <conditionalFormatting sqref="J43">
    <cfRule type="cellIs" dxfId="1629" priority="1630" operator="lessThan">
      <formula>0</formula>
    </cfRule>
  </conditionalFormatting>
  <conditionalFormatting sqref="K43">
    <cfRule type="cellIs" dxfId="1628" priority="1629" operator="greaterThan">
      <formula>5000000</formula>
    </cfRule>
  </conditionalFormatting>
  <conditionalFormatting sqref="K43">
    <cfRule type="expression" dxfId="1627" priority="1628">
      <formula>ISTEXT($K$43)</formula>
    </cfRule>
  </conditionalFormatting>
  <conditionalFormatting sqref="K43">
    <cfRule type="cellIs" dxfId="1626" priority="1627" operator="lessThan">
      <formula>0</formula>
    </cfRule>
  </conditionalFormatting>
  <conditionalFormatting sqref="L43">
    <cfRule type="cellIs" dxfId="1625" priority="1626" operator="greaterThan">
      <formula>5000000</formula>
    </cfRule>
  </conditionalFormatting>
  <conditionalFormatting sqref="L43">
    <cfRule type="expression" dxfId="1624" priority="1625">
      <formula>ISTEXT($L$43)</formula>
    </cfRule>
  </conditionalFormatting>
  <conditionalFormatting sqref="L43">
    <cfRule type="cellIs" dxfId="1623" priority="1624" operator="lessThan">
      <formula>0</formula>
    </cfRule>
  </conditionalFormatting>
  <conditionalFormatting sqref="M43">
    <cfRule type="cellIs" dxfId="1622" priority="1623" operator="greaterThan">
      <formula>5000000</formula>
    </cfRule>
  </conditionalFormatting>
  <conditionalFormatting sqref="M43">
    <cfRule type="expression" dxfId="1621" priority="1622">
      <formula>ISTEXT($M$43)</formula>
    </cfRule>
  </conditionalFormatting>
  <conditionalFormatting sqref="M43">
    <cfRule type="cellIs" dxfId="1620" priority="1621" operator="lessThan">
      <formula>0</formula>
    </cfRule>
  </conditionalFormatting>
  <conditionalFormatting sqref="N43">
    <cfRule type="cellIs" dxfId="1619" priority="1620" operator="greaterThan">
      <formula>5000000</formula>
    </cfRule>
  </conditionalFormatting>
  <conditionalFormatting sqref="N43">
    <cfRule type="expression" dxfId="1618" priority="1619">
      <formula>ISTEXT($N$43)</formula>
    </cfRule>
  </conditionalFormatting>
  <conditionalFormatting sqref="N43">
    <cfRule type="cellIs" dxfId="1617" priority="1618" operator="lessThan">
      <formula>0</formula>
    </cfRule>
  </conditionalFormatting>
  <conditionalFormatting sqref="O43">
    <cfRule type="cellIs" dxfId="1616" priority="1617" operator="greaterThan">
      <formula>5000000</formula>
    </cfRule>
  </conditionalFormatting>
  <conditionalFormatting sqref="O43">
    <cfRule type="expression" dxfId="1615" priority="1616">
      <formula>ISTEXT($O$43)</formula>
    </cfRule>
  </conditionalFormatting>
  <conditionalFormatting sqref="O43">
    <cfRule type="cellIs" dxfId="1614" priority="1615" operator="lessThan">
      <formula>0</formula>
    </cfRule>
  </conditionalFormatting>
  <conditionalFormatting sqref="Q43">
    <cfRule type="cellIs" dxfId="1613" priority="1614" operator="greaterThan">
      <formula>5000000</formula>
    </cfRule>
  </conditionalFormatting>
  <conditionalFormatting sqref="Q43">
    <cfRule type="expression" dxfId="1612" priority="1613">
      <formula>ISTEXT($Q$43)</formula>
    </cfRule>
  </conditionalFormatting>
  <conditionalFormatting sqref="Q43">
    <cfRule type="cellIs" dxfId="1611" priority="1612" operator="lessThan">
      <formula>0</formula>
    </cfRule>
  </conditionalFormatting>
  <conditionalFormatting sqref="R43">
    <cfRule type="cellIs" dxfId="1610" priority="1611" operator="greaterThan">
      <formula>5000000</formula>
    </cfRule>
  </conditionalFormatting>
  <conditionalFormatting sqref="R43">
    <cfRule type="expression" dxfId="1609" priority="1610">
      <formula>ISTEXT($R$43)</formula>
    </cfRule>
  </conditionalFormatting>
  <conditionalFormatting sqref="R43">
    <cfRule type="cellIs" dxfId="1608" priority="1609" operator="lessThan">
      <formula>0</formula>
    </cfRule>
  </conditionalFormatting>
  <conditionalFormatting sqref="S43">
    <cfRule type="cellIs" dxfId="1607" priority="1608" operator="greaterThan">
      <formula>5000000</formula>
    </cfRule>
  </conditionalFormatting>
  <conditionalFormatting sqref="S43">
    <cfRule type="expression" dxfId="1606" priority="1607">
      <formula>ISTEXT($S$43)</formula>
    </cfRule>
  </conditionalFormatting>
  <conditionalFormatting sqref="S43">
    <cfRule type="cellIs" dxfId="1605" priority="1606" operator="lessThan">
      <formula>0</formula>
    </cfRule>
  </conditionalFormatting>
  <conditionalFormatting sqref="T43">
    <cfRule type="cellIs" dxfId="1604" priority="1605" operator="greaterThan">
      <formula>5000000</formula>
    </cfRule>
  </conditionalFormatting>
  <conditionalFormatting sqref="T43">
    <cfRule type="expression" dxfId="1603" priority="1604">
      <formula>ISTEXT($T$43)</formula>
    </cfRule>
  </conditionalFormatting>
  <conditionalFormatting sqref="T43">
    <cfRule type="cellIs" dxfId="1602" priority="1603" operator="lessThan">
      <formula>0</formula>
    </cfRule>
  </conditionalFormatting>
  <conditionalFormatting sqref="U43">
    <cfRule type="cellIs" dxfId="1601" priority="1602" operator="greaterThan">
      <formula>5000000</formula>
    </cfRule>
  </conditionalFormatting>
  <conditionalFormatting sqref="U43">
    <cfRule type="expression" dxfId="1600" priority="1601">
      <formula>ISTEXT($U$43)</formula>
    </cfRule>
  </conditionalFormatting>
  <conditionalFormatting sqref="U43">
    <cfRule type="cellIs" dxfId="1599" priority="1600" operator="lessThan">
      <formula>0</formula>
    </cfRule>
  </conditionalFormatting>
  <conditionalFormatting sqref="W43">
    <cfRule type="cellIs" dxfId="1598" priority="1599" operator="greaterThan">
      <formula>5000000</formula>
    </cfRule>
  </conditionalFormatting>
  <conditionalFormatting sqref="W43">
    <cfRule type="expression" dxfId="1597" priority="1598">
      <formula>ISTEXT($W$43)</formula>
    </cfRule>
  </conditionalFormatting>
  <conditionalFormatting sqref="W43">
    <cfRule type="cellIs" dxfId="1596" priority="1597" operator="lessThan">
      <formula>0</formula>
    </cfRule>
  </conditionalFormatting>
  <conditionalFormatting sqref="X43">
    <cfRule type="cellIs" dxfId="1595" priority="1596" operator="greaterThan">
      <formula>5000000</formula>
    </cfRule>
  </conditionalFormatting>
  <conditionalFormatting sqref="X43">
    <cfRule type="expression" dxfId="1594" priority="1595">
      <formula>ISTEXT($X$43)</formula>
    </cfRule>
  </conditionalFormatting>
  <conditionalFormatting sqref="X43">
    <cfRule type="cellIs" dxfId="1593" priority="1594" operator="lessThan">
      <formula>0</formula>
    </cfRule>
  </conditionalFormatting>
  <conditionalFormatting sqref="Y43">
    <cfRule type="cellIs" dxfId="1592" priority="1593" operator="greaterThan">
      <formula>5000000</formula>
    </cfRule>
  </conditionalFormatting>
  <conditionalFormatting sqref="Y43">
    <cfRule type="expression" dxfId="1591" priority="1592">
      <formula>ISTEXT($Y$43)</formula>
    </cfRule>
  </conditionalFormatting>
  <conditionalFormatting sqref="Y43">
    <cfRule type="cellIs" dxfId="1590" priority="1591" operator="lessThan">
      <formula>0</formula>
    </cfRule>
  </conditionalFormatting>
  <conditionalFormatting sqref="AA43">
    <cfRule type="cellIs" dxfId="1589" priority="1590" operator="greaterThan">
      <formula>5000000</formula>
    </cfRule>
  </conditionalFormatting>
  <conditionalFormatting sqref="AA43">
    <cfRule type="expression" dxfId="1588" priority="1589">
      <formula>ISTEXT($AA$43)</formula>
    </cfRule>
  </conditionalFormatting>
  <conditionalFormatting sqref="AA43">
    <cfRule type="cellIs" dxfId="1587" priority="1588" operator="lessThan">
      <formula>0</formula>
    </cfRule>
  </conditionalFormatting>
  <conditionalFormatting sqref="AB43">
    <cfRule type="cellIs" dxfId="1586" priority="1587" operator="greaterThan">
      <formula>5000000</formula>
    </cfRule>
  </conditionalFormatting>
  <conditionalFormatting sqref="AB43">
    <cfRule type="expression" dxfId="1585" priority="1586">
      <formula>ISTEXT($AB$43)</formula>
    </cfRule>
  </conditionalFormatting>
  <conditionalFormatting sqref="AB43">
    <cfRule type="cellIs" dxfId="1584" priority="1585" operator="lessThan">
      <formula>0</formula>
    </cfRule>
  </conditionalFormatting>
  <conditionalFormatting sqref="AC43">
    <cfRule type="cellIs" dxfId="1583" priority="1584" operator="greaterThan">
      <formula>5000000</formula>
    </cfRule>
  </conditionalFormatting>
  <conditionalFormatting sqref="AC43">
    <cfRule type="expression" dxfId="1582" priority="1583">
      <formula>ISTEXT($AC$43)</formula>
    </cfRule>
  </conditionalFormatting>
  <conditionalFormatting sqref="AC43">
    <cfRule type="cellIs" dxfId="1581" priority="1582" operator="lessThan">
      <formula>0</formula>
    </cfRule>
  </conditionalFormatting>
  <conditionalFormatting sqref="AD43">
    <cfRule type="cellIs" dxfId="1580" priority="1581" operator="greaterThan">
      <formula>5000000</formula>
    </cfRule>
  </conditionalFormatting>
  <conditionalFormatting sqref="AD43">
    <cfRule type="expression" dxfId="1579" priority="1580">
      <formula>ISTEXT($AD$43)</formula>
    </cfRule>
  </conditionalFormatting>
  <conditionalFormatting sqref="AD43">
    <cfRule type="cellIs" dxfId="1578" priority="1579" operator="lessThan">
      <formula>0</formula>
    </cfRule>
  </conditionalFormatting>
  <conditionalFormatting sqref="AE43">
    <cfRule type="cellIs" dxfId="1577" priority="1578" operator="greaterThan">
      <formula>5000000</formula>
    </cfRule>
  </conditionalFormatting>
  <conditionalFormatting sqref="AE43">
    <cfRule type="expression" dxfId="1576" priority="1577">
      <formula>ISTEXT($AE$43)</formula>
    </cfRule>
  </conditionalFormatting>
  <conditionalFormatting sqref="AE43">
    <cfRule type="cellIs" dxfId="1575" priority="1576" operator="lessThan">
      <formula>0</formula>
    </cfRule>
  </conditionalFormatting>
  <conditionalFormatting sqref="AG43">
    <cfRule type="cellIs" dxfId="1574" priority="1575" operator="greaterThan">
      <formula>5000000</formula>
    </cfRule>
  </conditionalFormatting>
  <conditionalFormatting sqref="AG43">
    <cfRule type="expression" dxfId="1573" priority="1574">
      <formula>ISTEXT($AG$43)</formula>
    </cfRule>
  </conditionalFormatting>
  <conditionalFormatting sqref="AG43">
    <cfRule type="cellIs" dxfId="1572" priority="1573" operator="lessThan">
      <formula>0</formula>
    </cfRule>
  </conditionalFormatting>
  <conditionalFormatting sqref="AH43">
    <cfRule type="cellIs" dxfId="1571" priority="1572" operator="greaterThan">
      <formula>5000000</formula>
    </cfRule>
  </conditionalFormatting>
  <conditionalFormatting sqref="AH43">
    <cfRule type="expression" dxfId="1570" priority="1571">
      <formula>ISTEXT($AH$43)</formula>
    </cfRule>
  </conditionalFormatting>
  <conditionalFormatting sqref="AH43">
    <cfRule type="cellIs" dxfId="1569" priority="1570" operator="lessThan">
      <formula>0</formula>
    </cfRule>
  </conditionalFormatting>
  <conditionalFormatting sqref="AI43">
    <cfRule type="cellIs" dxfId="1568" priority="1569" operator="greaterThan">
      <formula>5000000</formula>
    </cfRule>
  </conditionalFormatting>
  <conditionalFormatting sqref="AI43">
    <cfRule type="expression" dxfId="1567" priority="1568">
      <formula>ISTEXT($AI$43)</formula>
    </cfRule>
  </conditionalFormatting>
  <conditionalFormatting sqref="AI43">
    <cfRule type="cellIs" dxfId="1566" priority="1567" operator="lessThan">
      <formula>0</formula>
    </cfRule>
  </conditionalFormatting>
  <conditionalFormatting sqref="AJ43">
    <cfRule type="cellIs" dxfId="1565" priority="1566" operator="greaterThan">
      <formula>5000000</formula>
    </cfRule>
  </conditionalFormatting>
  <conditionalFormatting sqref="AJ43">
    <cfRule type="expression" dxfId="1564" priority="1565">
      <formula>ISTEXT($AJ$43)</formula>
    </cfRule>
  </conditionalFormatting>
  <conditionalFormatting sqref="AJ43">
    <cfRule type="cellIs" dxfId="1563" priority="1564" operator="lessThan">
      <formula>0</formula>
    </cfRule>
  </conditionalFormatting>
  <conditionalFormatting sqref="AK43">
    <cfRule type="cellIs" dxfId="1562" priority="1563" operator="greaterThan">
      <formula>5000000</formula>
    </cfRule>
  </conditionalFormatting>
  <conditionalFormatting sqref="AK43">
    <cfRule type="expression" dxfId="1561" priority="1562">
      <formula>ISTEXT($AK$43)</formula>
    </cfRule>
  </conditionalFormatting>
  <conditionalFormatting sqref="AK43">
    <cfRule type="cellIs" dxfId="1560" priority="1561" operator="lessThan">
      <formula>0</formula>
    </cfRule>
  </conditionalFormatting>
  <conditionalFormatting sqref="AL43">
    <cfRule type="cellIs" dxfId="1559" priority="1560" operator="greaterThan">
      <formula>5000000</formula>
    </cfRule>
  </conditionalFormatting>
  <conditionalFormatting sqref="AL43">
    <cfRule type="expression" dxfId="1558" priority="1559">
      <formula>ISTEXT($AL$43)</formula>
    </cfRule>
  </conditionalFormatting>
  <conditionalFormatting sqref="AL43">
    <cfRule type="cellIs" dxfId="1557" priority="1558" operator="lessThan">
      <formula>0</formula>
    </cfRule>
  </conditionalFormatting>
  <conditionalFormatting sqref="AP45">
    <cfRule type="cellIs" dxfId="1556" priority="1557" operator="greaterThan">
      <formula>5000000</formula>
    </cfRule>
  </conditionalFormatting>
  <conditionalFormatting sqref="AP45">
    <cfRule type="expression" dxfId="1555" priority="1556">
      <formula>ISTEXT($AP$45)</formula>
    </cfRule>
  </conditionalFormatting>
  <conditionalFormatting sqref="AP45">
    <cfRule type="cellIs" dxfId="1554" priority="1555" operator="lessThan">
      <formula>0</formula>
    </cfRule>
  </conditionalFormatting>
  <conditionalFormatting sqref="AP46">
    <cfRule type="cellIs" dxfId="1553" priority="1554" operator="greaterThan">
      <formula>5000000</formula>
    </cfRule>
  </conditionalFormatting>
  <conditionalFormatting sqref="AP46">
    <cfRule type="expression" dxfId="1552" priority="1553">
      <formula>ISTEXT($AP$46)</formula>
    </cfRule>
  </conditionalFormatting>
  <conditionalFormatting sqref="AP46">
    <cfRule type="cellIs" dxfId="1551" priority="1552" operator="lessThan">
      <formula>0</formula>
    </cfRule>
  </conditionalFormatting>
  <conditionalFormatting sqref="F47">
    <cfRule type="cellIs" dxfId="1550" priority="1551" operator="greaterThan">
      <formula>5000000</formula>
    </cfRule>
  </conditionalFormatting>
  <conditionalFormatting sqref="F47">
    <cfRule type="expression" dxfId="1549" priority="1550">
      <formula>ISTEXT($F$47)</formula>
    </cfRule>
  </conditionalFormatting>
  <conditionalFormatting sqref="F47">
    <cfRule type="cellIs" dxfId="1548" priority="1549" operator="lessThan">
      <formula>0</formula>
    </cfRule>
  </conditionalFormatting>
  <conditionalFormatting sqref="G47">
    <cfRule type="cellIs" dxfId="1547" priority="1548" operator="greaterThan">
      <formula>5000000</formula>
    </cfRule>
  </conditionalFormatting>
  <conditionalFormatting sqref="G47">
    <cfRule type="expression" dxfId="1546" priority="1547">
      <formula>ISTEXT($G$47)</formula>
    </cfRule>
  </conditionalFormatting>
  <conditionalFormatting sqref="G47">
    <cfRule type="cellIs" dxfId="1545" priority="1546" operator="lessThan">
      <formula>0</formula>
    </cfRule>
  </conditionalFormatting>
  <conditionalFormatting sqref="H47">
    <cfRule type="cellIs" dxfId="1544" priority="1545" operator="greaterThan">
      <formula>5000000</formula>
    </cfRule>
  </conditionalFormatting>
  <conditionalFormatting sqref="H47">
    <cfRule type="expression" dxfId="1543" priority="1544">
      <formula>ISTEXT($H$47)</formula>
    </cfRule>
  </conditionalFormatting>
  <conditionalFormatting sqref="H47">
    <cfRule type="cellIs" dxfId="1542" priority="1543" operator="lessThan">
      <formula>0</formula>
    </cfRule>
  </conditionalFormatting>
  <conditionalFormatting sqref="J47">
    <cfRule type="cellIs" dxfId="1541" priority="1542" operator="greaterThan">
      <formula>5000000</formula>
    </cfRule>
  </conditionalFormatting>
  <conditionalFormatting sqref="J47">
    <cfRule type="expression" dxfId="1540" priority="1541">
      <formula>ISTEXT($J$47)</formula>
    </cfRule>
  </conditionalFormatting>
  <conditionalFormatting sqref="J47">
    <cfRule type="cellIs" dxfId="1539" priority="1540" operator="lessThan">
      <formula>0</formula>
    </cfRule>
  </conditionalFormatting>
  <conditionalFormatting sqref="K47">
    <cfRule type="cellIs" dxfId="1538" priority="1539" operator="greaterThan">
      <formula>5000000</formula>
    </cfRule>
  </conditionalFormatting>
  <conditionalFormatting sqref="K47">
    <cfRule type="expression" dxfId="1537" priority="1538">
      <formula>ISTEXT($K$47)</formula>
    </cfRule>
  </conditionalFormatting>
  <conditionalFormatting sqref="K47">
    <cfRule type="cellIs" dxfId="1536" priority="1537" operator="lessThan">
      <formula>0</formula>
    </cfRule>
  </conditionalFormatting>
  <conditionalFormatting sqref="L47">
    <cfRule type="cellIs" dxfId="1535" priority="1536" operator="greaterThan">
      <formula>5000000</formula>
    </cfRule>
  </conditionalFormatting>
  <conditionalFormatting sqref="L47">
    <cfRule type="expression" dxfId="1534" priority="1535">
      <formula>ISTEXT($L$47)</formula>
    </cfRule>
  </conditionalFormatting>
  <conditionalFormatting sqref="L47">
    <cfRule type="cellIs" dxfId="1533" priority="1534" operator="lessThan">
      <formula>0</formula>
    </cfRule>
  </conditionalFormatting>
  <conditionalFormatting sqref="M47">
    <cfRule type="cellIs" dxfId="1532" priority="1533" operator="greaterThan">
      <formula>5000000</formula>
    </cfRule>
  </conditionalFormatting>
  <conditionalFormatting sqref="M47">
    <cfRule type="expression" dxfId="1531" priority="1532">
      <formula>ISTEXT($M$47)</formula>
    </cfRule>
  </conditionalFormatting>
  <conditionalFormatting sqref="M47">
    <cfRule type="cellIs" dxfId="1530" priority="1531" operator="lessThan">
      <formula>0</formula>
    </cfRule>
  </conditionalFormatting>
  <conditionalFormatting sqref="N47">
    <cfRule type="cellIs" dxfId="1529" priority="1530" operator="greaterThan">
      <formula>5000000</formula>
    </cfRule>
  </conditionalFormatting>
  <conditionalFormatting sqref="N47">
    <cfRule type="expression" dxfId="1528" priority="1529">
      <formula>ISTEXT($N$47)</formula>
    </cfRule>
  </conditionalFormatting>
  <conditionalFormatting sqref="N47">
    <cfRule type="cellIs" dxfId="1527" priority="1528" operator="lessThan">
      <formula>0</formula>
    </cfRule>
  </conditionalFormatting>
  <conditionalFormatting sqref="O47">
    <cfRule type="cellIs" dxfId="1526" priority="1527" operator="greaterThan">
      <formula>5000000</formula>
    </cfRule>
  </conditionalFormatting>
  <conditionalFormatting sqref="O47">
    <cfRule type="expression" dxfId="1525" priority="1526">
      <formula>ISTEXT($O$47)</formula>
    </cfRule>
  </conditionalFormatting>
  <conditionalFormatting sqref="O47">
    <cfRule type="cellIs" dxfId="1524" priority="1525" operator="lessThan">
      <formula>0</formula>
    </cfRule>
  </conditionalFormatting>
  <conditionalFormatting sqref="Q47">
    <cfRule type="cellIs" dxfId="1523" priority="1524" operator="greaterThan">
      <formula>5000000</formula>
    </cfRule>
  </conditionalFormatting>
  <conditionalFormatting sqref="Q47">
    <cfRule type="expression" dxfId="1522" priority="1523">
      <formula>ISTEXT($Q$47)</formula>
    </cfRule>
  </conditionalFormatting>
  <conditionalFormatting sqref="Q47">
    <cfRule type="cellIs" dxfId="1521" priority="1522" operator="lessThan">
      <formula>0</formula>
    </cfRule>
  </conditionalFormatting>
  <conditionalFormatting sqref="R47">
    <cfRule type="cellIs" dxfId="1520" priority="1521" operator="greaterThan">
      <formula>5000000</formula>
    </cfRule>
  </conditionalFormatting>
  <conditionalFormatting sqref="R47">
    <cfRule type="expression" dxfId="1519" priority="1520">
      <formula>ISTEXT($R$47)</formula>
    </cfRule>
  </conditionalFormatting>
  <conditionalFormatting sqref="R47">
    <cfRule type="cellIs" dxfId="1518" priority="1519" operator="lessThan">
      <formula>0</formula>
    </cfRule>
  </conditionalFormatting>
  <conditionalFormatting sqref="S47">
    <cfRule type="cellIs" dxfId="1517" priority="1518" operator="greaterThan">
      <formula>5000000</formula>
    </cfRule>
  </conditionalFormatting>
  <conditionalFormatting sqref="S47">
    <cfRule type="expression" dxfId="1516" priority="1517">
      <formula>ISTEXT($S$47)</formula>
    </cfRule>
  </conditionalFormatting>
  <conditionalFormatting sqref="S47">
    <cfRule type="cellIs" dxfId="1515" priority="1516" operator="lessThan">
      <formula>0</formula>
    </cfRule>
  </conditionalFormatting>
  <conditionalFormatting sqref="T47">
    <cfRule type="cellIs" dxfId="1514" priority="1515" operator="greaterThan">
      <formula>5000000</formula>
    </cfRule>
  </conditionalFormatting>
  <conditionalFormatting sqref="T47">
    <cfRule type="expression" dxfId="1513" priority="1514">
      <formula>ISTEXT($T$47)</formula>
    </cfRule>
  </conditionalFormatting>
  <conditionalFormatting sqref="T47">
    <cfRule type="cellIs" dxfId="1512" priority="1513" operator="lessThan">
      <formula>0</formula>
    </cfRule>
  </conditionalFormatting>
  <conditionalFormatting sqref="U47">
    <cfRule type="cellIs" dxfId="1511" priority="1512" operator="greaterThan">
      <formula>5000000</formula>
    </cfRule>
  </conditionalFormatting>
  <conditionalFormatting sqref="U47">
    <cfRule type="expression" dxfId="1510" priority="1511">
      <formula>ISTEXT($U$47)</formula>
    </cfRule>
  </conditionalFormatting>
  <conditionalFormatting sqref="U47">
    <cfRule type="cellIs" dxfId="1509" priority="1510" operator="lessThan">
      <formula>0</formula>
    </cfRule>
  </conditionalFormatting>
  <conditionalFormatting sqref="W47">
    <cfRule type="cellIs" dxfId="1508" priority="1509" operator="greaterThan">
      <formula>5000000</formula>
    </cfRule>
  </conditionalFormatting>
  <conditionalFormatting sqref="W47">
    <cfRule type="expression" dxfId="1507" priority="1508">
      <formula>ISTEXT($W$47)</formula>
    </cfRule>
  </conditionalFormatting>
  <conditionalFormatting sqref="W47">
    <cfRule type="cellIs" dxfId="1506" priority="1507" operator="lessThan">
      <formula>0</formula>
    </cfRule>
  </conditionalFormatting>
  <conditionalFormatting sqref="X47">
    <cfRule type="cellIs" dxfId="1505" priority="1506" operator="greaterThan">
      <formula>5000000</formula>
    </cfRule>
  </conditionalFormatting>
  <conditionalFormatting sqref="X47">
    <cfRule type="expression" dxfId="1504" priority="1505">
      <formula>ISTEXT($X$47)</formula>
    </cfRule>
  </conditionalFormatting>
  <conditionalFormatting sqref="X47">
    <cfRule type="cellIs" dxfId="1503" priority="1504" operator="lessThan">
      <formula>0</formula>
    </cfRule>
  </conditionalFormatting>
  <conditionalFormatting sqref="Y47">
    <cfRule type="cellIs" dxfId="1502" priority="1503" operator="greaterThan">
      <formula>5000000</formula>
    </cfRule>
  </conditionalFormatting>
  <conditionalFormatting sqref="Y47">
    <cfRule type="expression" dxfId="1501" priority="1502">
      <formula>ISTEXT($Y$47)</formula>
    </cfRule>
  </conditionalFormatting>
  <conditionalFormatting sqref="Y47">
    <cfRule type="cellIs" dxfId="1500" priority="1501" operator="lessThan">
      <formula>0</formula>
    </cfRule>
  </conditionalFormatting>
  <conditionalFormatting sqref="AA47">
    <cfRule type="cellIs" dxfId="1499" priority="1500" operator="greaterThan">
      <formula>5000000</formula>
    </cfRule>
  </conditionalFormatting>
  <conditionalFormatting sqref="AA47">
    <cfRule type="expression" dxfId="1498" priority="1499">
      <formula>ISTEXT($AA$47)</formula>
    </cfRule>
  </conditionalFormatting>
  <conditionalFormatting sqref="AA47">
    <cfRule type="cellIs" dxfId="1497" priority="1498" operator="lessThan">
      <formula>0</formula>
    </cfRule>
  </conditionalFormatting>
  <conditionalFormatting sqref="AB47">
    <cfRule type="cellIs" dxfId="1496" priority="1497" operator="greaterThan">
      <formula>5000000</formula>
    </cfRule>
  </conditionalFormatting>
  <conditionalFormatting sqref="AB47">
    <cfRule type="expression" dxfId="1495" priority="1496">
      <formula>ISTEXT($AB$47)</formula>
    </cfRule>
  </conditionalFormatting>
  <conditionalFormatting sqref="AB47">
    <cfRule type="cellIs" dxfId="1494" priority="1495" operator="lessThan">
      <formula>0</formula>
    </cfRule>
  </conditionalFormatting>
  <conditionalFormatting sqref="AC47">
    <cfRule type="cellIs" dxfId="1493" priority="1494" operator="greaterThan">
      <formula>5000000</formula>
    </cfRule>
  </conditionalFormatting>
  <conditionalFormatting sqref="AC47">
    <cfRule type="expression" dxfId="1492" priority="1493">
      <formula>ISTEXT($AC$47)</formula>
    </cfRule>
  </conditionalFormatting>
  <conditionalFormatting sqref="AC47">
    <cfRule type="cellIs" dxfId="1491" priority="1492" operator="lessThan">
      <formula>0</formula>
    </cfRule>
  </conditionalFormatting>
  <conditionalFormatting sqref="AD47">
    <cfRule type="cellIs" dxfId="1490" priority="1491" operator="greaterThan">
      <formula>5000000</formula>
    </cfRule>
  </conditionalFormatting>
  <conditionalFormatting sqref="AD47">
    <cfRule type="expression" dxfId="1489" priority="1490">
      <formula>ISTEXT($AD$47)</formula>
    </cfRule>
  </conditionalFormatting>
  <conditionalFormatting sqref="AD47">
    <cfRule type="cellIs" dxfId="1488" priority="1489" operator="lessThan">
      <formula>0</formula>
    </cfRule>
  </conditionalFormatting>
  <conditionalFormatting sqref="AE47">
    <cfRule type="cellIs" dxfId="1487" priority="1488" operator="greaterThan">
      <formula>5000000</formula>
    </cfRule>
  </conditionalFormatting>
  <conditionalFormatting sqref="AE47">
    <cfRule type="expression" dxfId="1486" priority="1487">
      <formula>ISTEXT($AE$47)</formula>
    </cfRule>
  </conditionalFormatting>
  <conditionalFormatting sqref="AE47">
    <cfRule type="cellIs" dxfId="1485" priority="1486" operator="lessThan">
      <formula>0</formula>
    </cfRule>
  </conditionalFormatting>
  <conditionalFormatting sqref="AG47">
    <cfRule type="cellIs" dxfId="1484" priority="1485" operator="greaterThan">
      <formula>5000000</formula>
    </cfRule>
  </conditionalFormatting>
  <conditionalFormatting sqref="AG47">
    <cfRule type="expression" dxfId="1483" priority="1484">
      <formula>ISTEXT($AG$47)</formula>
    </cfRule>
  </conditionalFormatting>
  <conditionalFormatting sqref="AG47">
    <cfRule type="cellIs" dxfId="1482" priority="1483" operator="lessThan">
      <formula>0</formula>
    </cfRule>
  </conditionalFormatting>
  <conditionalFormatting sqref="AH47">
    <cfRule type="cellIs" dxfId="1481" priority="1482" operator="greaterThan">
      <formula>5000000</formula>
    </cfRule>
  </conditionalFormatting>
  <conditionalFormatting sqref="AH47">
    <cfRule type="expression" dxfId="1480" priority="1481">
      <formula>ISTEXT($AH$47)</formula>
    </cfRule>
  </conditionalFormatting>
  <conditionalFormatting sqref="AH47">
    <cfRule type="cellIs" dxfId="1479" priority="1480" operator="lessThan">
      <formula>0</formula>
    </cfRule>
  </conditionalFormatting>
  <conditionalFormatting sqref="AI47">
    <cfRule type="cellIs" dxfId="1478" priority="1479" operator="greaterThan">
      <formula>5000000</formula>
    </cfRule>
  </conditionalFormatting>
  <conditionalFormatting sqref="AI47">
    <cfRule type="expression" dxfId="1477" priority="1478">
      <formula>ISTEXT($AI$47)</formula>
    </cfRule>
  </conditionalFormatting>
  <conditionalFormatting sqref="AI47">
    <cfRule type="cellIs" dxfId="1476" priority="1477" operator="lessThan">
      <formula>0</formula>
    </cfRule>
  </conditionalFormatting>
  <conditionalFormatting sqref="AJ47">
    <cfRule type="cellIs" dxfId="1475" priority="1476" operator="greaterThan">
      <formula>5000000</formula>
    </cfRule>
  </conditionalFormatting>
  <conditionalFormatting sqref="AJ47">
    <cfRule type="expression" dxfId="1474" priority="1475">
      <formula>ISTEXT($AJ$47)</formula>
    </cfRule>
  </conditionalFormatting>
  <conditionalFormatting sqref="AJ47">
    <cfRule type="cellIs" dxfId="1473" priority="1474" operator="lessThan">
      <formula>0</formula>
    </cfRule>
  </conditionalFormatting>
  <conditionalFormatting sqref="AK47">
    <cfRule type="cellIs" dxfId="1472" priority="1473" operator="greaterThan">
      <formula>5000000</formula>
    </cfRule>
  </conditionalFormatting>
  <conditionalFormatting sqref="AK47">
    <cfRule type="expression" dxfId="1471" priority="1472">
      <formula>ISTEXT($AK$47)</formula>
    </cfRule>
  </conditionalFormatting>
  <conditionalFormatting sqref="AK47">
    <cfRule type="cellIs" dxfId="1470" priority="1471" operator="lessThan">
      <formula>0</formula>
    </cfRule>
  </conditionalFormatting>
  <conditionalFormatting sqref="AL47">
    <cfRule type="cellIs" dxfId="1469" priority="1470" operator="greaterThan">
      <formula>5000000</formula>
    </cfRule>
  </conditionalFormatting>
  <conditionalFormatting sqref="AL47">
    <cfRule type="expression" dxfId="1468" priority="1469">
      <formula>ISTEXT($AL$47)</formula>
    </cfRule>
  </conditionalFormatting>
  <conditionalFormatting sqref="AL47">
    <cfRule type="cellIs" dxfId="1467" priority="1468" operator="lessThan">
      <formula>0</formula>
    </cfRule>
  </conditionalFormatting>
  <conditionalFormatting sqref="AO47">
    <cfRule type="cellIs" dxfId="1466" priority="1467" operator="greaterThan">
      <formula>5000000</formula>
    </cfRule>
  </conditionalFormatting>
  <conditionalFormatting sqref="AO47">
    <cfRule type="expression" dxfId="1465" priority="1466">
      <formula>ISTEXT($AO$47)</formula>
    </cfRule>
  </conditionalFormatting>
  <conditionalFormatting sqref="AO47">
    <cfRule type="cellIs" dxfId="1464" priority="1465" operator="lessThan">
      <formula>0</formula>
    </cfRule>
  </conditionalFormatting>
  <conditionalFormatting sqref="F48">
    <cfRule type="cellIs" dxfId="1463" priority="1464" operator="greaterThan">
      <formula>5000000</formula>
    </cfRule>
  </conditionalFormatting>
  <conditionalFormatting sqref="F48">
    <cfRule type="expression" dxfId="1462" priority="1463">
      <formula>ISTEXT($F$48)</formula>
    </cfRule>
  </conditionalFormatting>
  <conditionalFormatting sqref="F48">
    <cfRule type="cellIs" dxfId="1461" priority="1462" operator="lessThan">
      <formula>0</formula>
    </cfRule>
  </conditionalFormatting>
  <conditionalFormatting sqref="G48">
    <cfRule type="cellIs" dxfId="1460" priority="1461" operator="greaterThan">
      <formula>5000000</formula>
    </cfRule>
  </conditionalFormatting>
  <conditionalFormatting sqref="G48">
    <cfRule type="expression" dxfId="1459" priority="1460">
      <formula>ISTEXT($G$48)</formula>
    </cfRule>
  </conditionalFormatting>
  <conditionalFormatting sqref="G48">
    <cfRule type="cellIs" dxfId="1458" priority="1459" operator="lessThan">
      <formula>0</formula>
    </cfRule>
  </conditionalFormatting>
  <conditionalFormatting sqref="H48">
    <cfRule type="cellIs" dxfId="1457" priority="1458" operator="greaterThan">
      <formula>5000000</formula>
    </cfRule>
  </conditionalFormatting>
  <conditionalFormatting sqref="H48">
    <cfRule type="expression" dxfId="1456" priority="1457">
      <formula>ISTEXT($H$48)</formula>
    </cfRule>
  </conditionalFormatting>
  <conditionalFormatting sqref="H48">
    <cfRule type="cellIs" dxfId="1455" priority="1456" operator="lessThan">
      <formula>0</formula>
    </cfRule>
  </conditionalFormatting>
  <conditionalFormatting sqref="J48">
    <cfRule type="cellIs" dxfId="1454" priority="1455" operator="greaterThan">
      <formula>5000000</formula>
    </cfRule>
  </conditionalFormatting>
  <conditionalFormatting sqref="J48">
    <cfRule type="expression" dxfId="1453" priority="1454">
      <formula>ISTEXT($J$48)</formula>
    </cfRule>
  </conditionalFormatting>
  <conditionalFormatting sqref="J48">
    <cfRule type="cellIs" dxfId="1452" priority="1453" operator="lessThan">
      <formula>0</formula>
    </cfRule>
  </conditionalFormatting>
  <conditionalFormatting sqref="K48">
    <cfRule type="cellIs" dxfId="1451" priority="1452" operator="greaterThan">
      <formula>5000000</formula>
    </cfRule>
  </conditionalFormatting>
  <conditionalFormatting sqref="K48">
    <cfRule type="expression" dxfId="1450" priority="1451">
      <formula>ISTEXT($K$48)</formula>
    </cfRule>
  </conditionalFormatting>
  <conditionalFormatting sqref="K48">
    <cfRule type="cellIs" dxfId="1449" priority="1450" operator="lessThan">
      <formula>0</formula>
    </cfRule>
  </conditionalFormatting>
  <conditionalFormatting sqref="L48">
    <cfRule type="cellIs" dxfId="1448" priority="1449" operator="greaterThan">
      <formula>5000000</formula>
    </cfRule>
  </conditionalFormatting>
  <conditionalFormatting sqref="L48">
    <cfRule type="expression" dxfId="1447" priority="1448">
      <formula>ISTEXT($L$48)</formula>
    </cfRule>
  </conditionalFormatting>
  <conditionalFormatting sqref="L48">
    <cfRule type="cellIs" dxfId="1446" priority="1447" operator="lessThan">
      <formula>0</formula>
    </cfRule>
  </conditionalFormatting>
  <conditionalFormatting sqref="M48">
    <cfRule type="cellIs" dxfId="1445" priority="1446" operator="greaterThan">
      <formula>5000000</formula>
    </cfRule>
  </conditionalFormatting>
  <conditionalFormatting sqref="M48">
    <cfRule type="expression" dxfId="1444" priority="1445">
      <formula>ISTEXT($M$48)</formula>
    </cfRule>
  </conditionalFormatting>
  <conditionalFormatting sqref="M48">
    <cfRule type="cellIs" dxfId="1443" priority="1444" operator="lessThan">
      <formula>0</formula>
    </cfRule>
  </conditionalFormatting>
  <conditionalFormatting sqref="N48">
    <cfRule type="cellIs" dxfId="1442" priority="1443" operator="greaterThan">
      <formula>5000000</formula>
    </cfRule>
  </conditionalFormatting>
  <conditionalFormatting sqref="N48">
    <cfRule type="expression" dxfId="1441" priority="1442">
      <formula>ISTEXT($N$48)</formula>
    </cfRule>
  </conditionalFormatting>
  <conditionalFormatting sqref="N48">
    <cfRule type="cellIs" dxfId="1440" priority="1441" operator="lessThan">
      <formula>0</formula>
    </cfRule>
  </conditionalFormatting>
  <conditionalFormatting sqref="O48">
    <cfRule type="cellIs" dxfId="1439" priority="1440" operator="greaterThan">
      <formula>5000000</formula>
    </cfRule>
  </conditionalFormatting>
  <conditionalFormatting sqref="O48">
    <cfRule type="expression" dxfId="1438" priority="1439">
      <formula>ISTEXT($O$48)</formula>
    </cfRule>
  </conditionalFormatting>
  <conditionalFormatting sqref="O48">
    <cfRule type="cellIs" dxfId="1437" priority="1438" operator="lessThan">
      <formula>0</formula>
    </cfRule>
  </conditionalFormatting>
  <conditionalFormatting sqref="Q48">
    <cfRule type="cellIs" dxfId="1436" priority="1437" operator="greaterThan">
      <formula>5000000</formula>
    </cfRule>
  </conditionalFormatting>
  <conditionalFormatting sqref="Q48">
    <cfRule type="expression" dxfId="1435" priority="1436">
      <formula>ISTEXT($Q$48)</formula>
    </cfRule>
  </conditionalFormatting>
  <conditionalFormatting sqref="Q48">
    <cfRule type="cellIs" dxfId="1434" priority="1435" operator="lessThan">
      <formula>0</formula>
    </cfRule>
  </conditionalFormatting>
  <conditionalFormatting sqref="R48">
    <cfRule type="cellIs" dxfId="1433" priority="1434" operator="greaterThan">
      <formula>5000000</formula>
    </cfRule>
  </conditionalFormatting>
  <conditionalFormatting sqref="R48">
    <cfRule type="expression" dxfId="1432" priority="1433">
      <formula>ISTEXT($R$48)</formula>
    </cfRule>
  </conditionalFormatting>
  <conditionalFormatting sqref="R48">
    <cfRule type="cellIs" dxfId="1431" priority="1432" operator="lessThan">
      <formula>0</formula>
    </cfRule>
  </conditionalFormatting>
  <conditionalFormatting sqref="S48">
    <cfRule type="cellIs" dxfId="1430" priority="1431" operator="greaterThan">
      <formula>5000000</formula>
    </cfRule>
  </conditionalFormatting>
  <conditionalFormatting sqref="S48">
    <cfRule type="expression" dxfId="1429" priority="1430">
      <formula>ISTEXT($S$48)</formula>
    </cfRule>
  </conditionalFormatting>
  <conditionalFormatting sqref="S48">
    <cfRule type="cellIs" dxfId="1428" priority="1429" operator="lessThan">
      <formula>0</formula>
    </cfRule>
  </conditionalFormatting>
  <conditionalFormatting sqref="T48">
    <cfRule type="cellIs" dxfId="1427" priority="1428" operator="greaterThan">
      <formula>5000000</formula>
    </cfRule>
  </conditionalFormatting>
  <conditionalFormatting sqref="T48">
    <cfRule type="expression" dxfId="1426" priority="1427">
      <formula>ISTEXT($T$48)</formula>
    </cfRule>
  </conditionalFormatting>
  <conditionalFormatting sqref="T48">
    <cfRule type="cellIs" dxfId="1425" priority="1426" operator="lessThan">
      <formula>0</formula>
    </cfRule>
  </conditionalFormatting>
  <conditionalFormatting sqref="U48">
    <cfRule type="cellIs" dxfId="1424" priority="1425" operator="greaterThan">
      <formula>5000000</formula>
    </cfRule>
  </conditionalFormatting>
  <conditionalFormatting sqref="U48">
    <cfRule type="expression" dxfId="1423" priority="1424">
      <formula>ISTEXT($U$48)</formula>
    </cfRule>
  </conditionalFormatting>
  <conditionalFormatting sqref="U48">
    <cfRule type="cellIs" dxfId="1422" priority="1423" operator="lessThan">
      <formula>0</formula>
    </cfRule>
  </conditionalFormatting>
  <conditionalFormatting sqref="W48">
    <cfRule type="cellIs" dxfId="1421" priority="1422" operator="greaterThan">
      <formula>5000000</formula>
    </cfRule>
  </conditionalFormatting>
  <conditionalFormatting sqref="W48">
    <cfRule type="expression" dxfId="1420" priority="1421">
      <formula>ISTEXT($W$48)</formula>
    </cfRule>
  </conditionalFormatting>
  <conditionalFormatting sqref="W48">
    <cfRule type="cellIs" dxfId="1419" priority="1420" operator="lessThan">
      <formula>0</formula>
    </cfRule>
  </conditionalFormatting>
  <conditionalFormatting sqref="X48">
    <cfRule type="cellIs" dxfId="1418" priority="1419" operator="greaterThan">
      <formula>5000000</formula>
    </cfRule>
  </conditionalFormatting>
  <conditionalFormatting sqref="X48">
    <cfRule type="expression" dxfId="1417" priority="1418">
      <formula>ISTEXT($X$48)</formula>
    </cfRule>
  </conditionalFormatting>
  <conditionalFormatting sqref="X48">
    <cfRule type="cellIs" dxfId="1416" priority="1417" operator="lessThan">
      <formula>0</formula>
    </cfRule>
  </conditionalFormatting>
  <conditionalFormatting sqref="Y48">
    <cfRule type="cellIs" dxfId="1415" priority="1416" operator="greaterThan">
      <formula>5000000</formula>
    </cfRule>
  </conditionalFormatting>
  <conditionalFormatting sqref="Y48">
    <cfRule type="expression" dxfId="1414" priority="1415">
      <formula>ISTEXT($Y$48)</formula>
    </cfRule>
  </conditionalFormatting>
  <conditionalFormatting sqref="Y48">
    <cfRule type="cellIs" dxfId="1413" priority="1414" operator="lessThan">
      <formula>0</formula>
    </cfRule>
  </conditionalFormatting>
  <conditionalFormatting sqref="AA48">
    <cfRule type="cellIs" dxfId="1412" priority="1413" operator="greaterThan">
      <formula>5000000</formula>
    </cfRule>
  </conditionalFormatting>
  <conditionalFormatting sqref="AA48">
    <cfRule type="expression" dxfId="1411" priority="1412">
      <formula>ISTEXT($AA$48)</formula>
    </cfRule>
  </conditionalFormatting>
  <conditionalFormatting sqref="AA48">
    <cfRule type="cellIs" dxfId="1410" priority="1411" operator="lessThan">
      <formula>0</formula>
    </cfRule>
  </conditionalFormatting>
  <conditionalFormatting sqref="AB48">
    <cfRule type="cellIs" dxfId="1409" priority="1410" operator="greaterThan">
      <formula>5000000</formula>
    </cfRule>
  </conditionalFormatting>
  <conditionalFormatting sqref="AB48">
    <cfRule type="expression" dxfId="1408" priority="1409">
      <formula>ISTEXT($AB$48)</formula>
    </cfRule>
  </conditionalFormatting>
  <conditionalFormatting sqref="AB48">
    <cfRule type="cellIs" dxfId="1407" priority="1408" operator="lessThan">
      <formula>0</formula>
    </cfRule>
  </conditionalFormatting>
  <conditionalFormatting sqref="AC48">
    <cfRule type="cellIs" dxfId="1406" priority="1407" operator="greaterThan">
      <formula>5000000</formula>
    </cfRule>
  </conditionalFormatting>
  <conditionalFormatting sqref="AC48">
    <cfRule type="expression" dxfId="1405" priority="1406">
      <formula>ISTEXT($AC$48)</formula>
    </cfRule>
  </conditionalFormatting>
  <conditionalFormatting sqref="AC48">
    <cfRule type="cellIs" dxfId="1404" priority="1405" operator="lessThan">
      <formula>0</formula>
    </cfRule>
  </conditionalFormatting>
  <conditionalFormatting sqref="AD48">
    <cfRule type="cellIs" dxfId="1403" priority="1404" operator="greaterThan">
      <formula>5000000</formula>
    </cfRule>
  </conditionalFormatting>
  <conditionalFormatting sqref="AD48">
    <cfRule type="expression" dxfId="1402" priority="1403">
      <formula>ISTEXT($AD$48)</formula>
    </cfRule>
  </conditionalFormatting>
  <conditionalFormatting sqref="AD48">
    <cfRule type="cellIs" dxfId="1401" priority="1402" operator="lessThan">
      <formula>0</formula>
    </cfRule>
  </conditionalFormatting>
  <conditionalFormatting sqref="AE48">
    <cfRule type="cellIs" dxfId="1400" priority="1401" operator="greaterThan">
      <formula>5000000</formula>
    </cfRule>
  </conditionalFormatting>
  <conditionalFormatting sqref="AE48">
    <cfRule type="expression" dxfId="1399" priority="1400">
      <formula>ISTEXT($AE$48)</formula>
    </cfRule>
  </conditionalFormatting>
  <conditionalFormatting sqref="AE48">
    <cfRule type="cellIs" dxfId="1398" priority="1399" operator="lessThan">
      <formula>0</formula>
    </cfRule>
  </conditionalFormatting>
  <conditionalFormatting sqref="AG48">
    <cfRule type="cellIs" dxfId="1397" priority="1398" operator="greaterThan">
      <formula>5000000</formula>
    </cfRule>
  </conditionalFormatting>
  <conditionalFormatting sqref="AG48">
    <cfRule type="expression" dxfId="1396" priority="1397">
      <formula>ISTEXT($AG$48)</formula>
    </cfRule>
  </conditionalFormatting>
  <conditionalFormatting sqref="AG48">
    <cfRule type="cellIs" dxfId="1395" priority="1396" operator="lessThan">
      <formula>0</formula>
    </cfRule>
  </conditionalFormatting>
  <conditionalFormatting sqref="AH48">
    <cfRule type="cellIs" dxfId="1394" priority="1395" operator="greaterThan">
      <formula>5000000</formula>
    </cfRule>
  </conditionalFormatting>
  <conditionalFormatting sqref="AH48">
    <cfRule type="expression" dxfId="1393" priority="1394">
      <formula>ISTEXT($AH$48)</formula>
    </cfRule>
  </conditionalFormatting>
  <conditionalFormatting sqref="AH48">
    <cfRule type="cellIs" dxfId="1392" priority="1393" operator="lessThan">
      <formula>0</formula>
    </cfRule>
  </conditionalFormatting>
  <conditionalFormatting sqref="AI48">
    <cfRule type="cellIs" dxfId="1391" priority="1392" operator="greaterThan">
      <formula>5000000</formula>
    </cfRule>
  </conditionalFormatting>
  <conditionalFormatting sqref="AI48">
    <cfRule type="expression" dxfId="1390" priority="1391">
      <formula>ISTEXT($AI$48)</formula>
    </cfRule>
  </conditionalFormatting>
  <conditionalFormatting sqref="AI48">
    <cfRule type="cellIs" dxfId="1389" priority="1390" operator="lessThan">
      <formula>0</formula>
    </cfRule>
  </conditionalFormatting>
  <conditionalFormatting sqref="AJ48">
    <cfRule type="cellIs" dxfId="1388" priority="1389" operator="greaterThan">
      <formula>5000000</formula>
    </cfRule>
  </conditionalFormatting>
  <conditionalFormatting sqref="AJ48">
    <cfRule type="expression" dxfId="1387" priority="1388">
      <formula>ISTEXT($AJ$48)</formula>
    </cfRule>
  </conditionalFormatting>
  <conditionalFormatting sqref="AJ48">
    <cfRule type="cellIs" dxfId="1386" priority="1387" operator="lessThan">
      <formula>0</formula>
    </cfRule>
  </conditionalFormatting>
  <conditionalFormatting sqref="AK48">
    <cfRule type="cellIs" dxfId="1385" priority="1386" operator="greaterThan">
      <formula>5000000</formula>
    </cfRule>
  </conditionalFormatting>
  <conditionalFormatting sqref="AK48">
    <cfRule type="expression" dxfId="1384" priority="1385">
      <formula>ISTEXT($AK$48)</formula>
    </cfRule>
  </conditionalFormatting>
  <conditionalFormatting sqref="AK48">
    <cfRule type="cellIs" dxfId="1383" priority="1384" operator="lessThan">
      <formula>0</formula>
    </cfRule>
  </conditionalFormatting>
  <conditionalFormatting sqref="AL48">
    <cfRule type="cellIs" dxfId="1382" priority="1383" operator="greaterThan">
      <formula>5000000</formula>
    </cfRule>
  </conditionalFormatting>
  <conditionalFormatting sqref="AL48">
    <cfRule type="expression" dxfId="1381" priority="1382">
      <formula>ISTEXT($AL$48)</formula>
    </cfRule>
  </conditionalFormatting>
  <conditionalFormatting sqref="AL48">
    <cfRule type="cellIs" dxfId="1380" priority="1381" operator="lessThan">
      <formula>0</formula>
    </cfRule>
  </conditionalFormatting>
  <conditionalFormatting sqref="AO48">
    <cfRule type="cellIs" dxfId="1379" priority="1380" operator="greaterThan">
      <formula>5000000</formula>
    </cfRule>
  </conditionalFormatting>
  <conditionalFormatting sqref="AO48">
    <cfRule type="expression" dxfId="1378" priority="1379">
      <formula>ISTEXT($AO$48)</formula>
    </cfRule>
  </conditionalFormatting>
  <conditionalFormatting sqref="AO48">
    <cfRule type="cellIs" dxfId="1377" priority="1378" operator="lessThan">
      <formula>0</formula>
    </cfRule>
  </conditionalFormatting>
  <conditionalFormatting sqref="F49">
    <cfRule type="cellIs" dxfId="1376" priority="1377" operator="greaterThan">
      <formula>5000000</formula>
    </cfRule>
  </conditionalFormatting>
  <conditionalFormatting sqref="F49">
    <cfRule type="expression" dxfId="1375" priority="1376">
      <formula>ISTEXT($F$49)</formula>
    </cfRule>
  </conditionalFormatting>
  <conditionalFormatting sqref="F49">
    <cfRule type="cellIs" dxfId="1374" priority="1375" operator="lessThan">
      <formula>0</formula>
    </cfRule>
  </conditionalFormatting>
  <conditionalFormatting sqref="G49">
    <cfRule type="cellIs" dxfId="1373" priority="1374" operator="greaterThan">
      <formula>5000000</formula>
    </cfRule>
  </conditionalFormatting>
  <conditionalFormatting sqref="G49">
    <cfRule type="expression" dxfId="1372" priority="1373">
      <formula>ISTEXT($G$49)</formula>
    </cfRule>
  </conditionalFormatting>
  <conditionalFormatting sqref="G49">
    <cfRule type="cellIs" dxfId="1371" priority="1372" operator="lessThan">
      <formula>0</formula>
    </cfRule>
  </conditionalFormatting>
  <conditionalFormatting sqref="H49">
    <cfRule type="cellIs" dxfId="1370" priority="1371" operator="greaterThan">
      <formula>5000000</formula>
    </cfRule>
  </conditionalFormatting>
  <conditionalFormatting sqref="H49">
    <cfRule type="expression" dxfId="1369" priority="1370">
      <formula>ISTEXT($H$49)</formula>
    </cfRule>
  </conditionalFormatting>
  <conditionalFormatting sqref="H49">
    <cfRule type="cellIs" dxfId="1368" priority="1369" operator="lessThan">
      <formula>0</formula>
    </cfRule>
  </conditionalFormatting>
  <conditionalFormatting sqref="J49">
    <cfRule type="cellIs" dxfId="1367" priority="1368" operator="greaterThan">
      <formula>5000000</formula>
    </cfRule>
  </conditionalFormatting>
  <conditionalFormatting sqref="J49">
    <cfRule type="expression" dxfId="1366" priority="1367">
      <formula>ISTEXT($J$49)</formula>
    </cfRule>
  </conditionalFormatting>
  <conditionalFormatting sqref="J49">
    <cfRule type="cellIs" dxfId="1365" priority="1366" operator="lessThan">
      <formula>0</formula>
    </cfRule>
  </conditionalFormatting>
  <conditionalFormatting sqref="K49">
    <cfRule type="cellIs" dxfId="1364" priority="1365" operator="greaterThan">
      <formula>5000000</formula>
    </cfRule>
  </conditionalFormatting>
  <conditionalFormatting sqref="K49">
    <cfRule type="expression" dxfId="1363" priority="1364">
      <formula>ISTEXT($K$49)</formula>
    </cfRule>
  </conditionalFormatting>
  <conditionalFormatting sqref="K49">
    <cfRule type="cellIs" dxfId="1362" priority="1363" operator="lessThan">
      <formula>0</formula>
    </cfRule>
  </conditionalFormatting>
  <conditionalFormatting sqref="L49">
    <cfRule type="cellIs" dxfId="1361" priority="1362" operator="greaterThan">
      <formula>5000000</formula>
    </cfRule>
  </conditionalFormatting>
  <conditionalFormatting sqref="L49">
    <cfRule type="expression" dxfId="1360" priority="1361">
      <formula>ISTEXT($L$49)</formula>
    </cfRule>
  </conditionalFormatting>
  <conditionalFormatting sqref="L49">
    <cfRule type="cellIs" dxfId="1359" priority="1360" operator="lessThan">
      <formula>0</formula>
    </cfRule>
  </conditionalFormatting>
  <conditionalFormatting sqref="M49">
    <cfRule type="cellIs" dxfId="1358" priority="1359" operator="greaterThan">
      <formula>5000000</formula>
    </cfRule>
  </conditionalFormatting>
  <conditionalFormatting sqref="M49">
    <cfRule type="expression" dxfId="1357" priority="1358">
      <formula>ISTEXT($M$49)</formula>
    </cfRule>
  </conditionalFormatting>
  <conditionalFormatting sqref="M49">
    <cfRule type="cellIs" dxfId="1356" priority="1357" operator="lessThan">
      <formula>0</formula>
    </cfRule>
  </conditionalFormatting>
  <conditionalFormatting sqref="N49">
    <cfRule type="cellIs" dxfId="1355" priority="1356" operator="greaterThan">
      <formula>5000000</formula>
    </cfRule>
  </conditionalFormatting>
  <conditionalFormatting sqref="N49">
    <cfRule type="expression" dxfId="1354" priority="1355">
      <formula>ISTEXT($N$49)</formula>
    </cfRule>
  </conditionalFormatting>
  <conditionalFormatting sqref="N49">
    <cfRule type="cellIs" dxfId="1353" priority="1354" operator="lessThan">
      <formula>0</formula>
    </cfRule>
  </conditionalFormatting>
  <conditionalFormatting sqref="O49">
    <cfRule type="cellIs" dxfId="1352" priority="1353" operator="greaterThan">
      <formula>5000000</formula>
    </cfRule>
  </conditionalFormatting>
  <conditionalFormatting sqref="O49">
    <cfRule type="expression" dxfId="1351" priority="1352">
      <formula>ISTEXT($O$49)</formula>
    </cfRule>
  </conditionalFormatting>
  <conditionalFormatting sqref="O49">
    <cfRule type="cellIs" dxfId="1350" priority="1351" operator="lessThan">
      <formula>0</formula>
    </cfRule>
  </conditionalFormatting>
  <conditionalFormatting sqref="Q49">
    <cfRule type="cellIs" dxfId="1349" priority="1350" operator="greaterThan">
      <formula>5000000</formula>
    </cfRule>
  </conditionalFormatting>
  <conditionalFormatting sqref="Q49">
    <cfRule type="expression" dxfId="1348" priority="1349">
      <formula>ISTEXT($Q$49)</formula>
    </cfRule>
  </conditionalFormatting>
  <conditionalFormatting sqref="Q49">
    <cfRule type="cellIs" dxfId="1347" priority="1348" operator="lessThan">
      <formula>0</formula>
    </cfRule>
  </conditionalFormatting>
  <conditionalFormatting sqref="R49">
    <cfRule type="cellIs" dxfId="1346" priority="1347" operator="greaterThan">
      <formula>5000000</formula>
    </cfRule>
  </conditionalFormatting>
  <conditionalFormatting sqref="R49">
    <cfRule type="expression" dxfId="1345" priority="1346">
      <formula>ISTEXT($R$49)</formula>
    </cfRule>
  </conditionalFormatting>
  <conditionalFormatting sqref="R49">
    <cfRule type="cellIs" dxfId="1344" priority="1345" operator="lessThan">
      <formula>0</formula>
    </cfRule>
  </conditionalFormatting>
  <conditionalFormatting sqref="S49">
    <cfRule type="cellIs" dxfId="1343" priority="1344" operator="greaterThan">
      <formula>5000000</formula>
    </cfRule>
  </conditionalFormatting>
  <conditionalFormatting sqref="S49">
    <cfRule type="expression" dxfId="1342" priority="1343">
      <formula>ISTEXT($S$49)</formula>
    </cfRule>
  </conditionalFormatting>
  <conditionalFormatting sqref="S49">
    <cfRule type="cellIs" dxfId="1341" priority="1342" operator="lessThan">
      <formula>0</formula>
    </cfRule>
  </conditionalFormatting>
  <conditionalFormatting sqref="T49">
    <cfRule type="cellIs" dxfId="1340" priority="1341" operator="greaterThan">
      <formula>5000000</formula>
    </cfRule>
  </conditionalFormatting>
  <conditionalFormatting sqref="T49">
    <cfRule type="expression" dxfId="1339" priority="1340">
      <formula>ISTEXT($T$49)</formula>
    </cfRule>
  </conditionalFormatting>
  <conditionalFormatting sqref="T49">
    <cfRule type="cellIs" dxfId="1338" priority="1339" operator="lessThan">
      <formula>0</formula>
    </cfRule>
  </conditionalFormatting>
  <conditionalFormatting sqref="U49">
    <cfRule type="cellIs" dxfId="1337" priority="1338" operator="greaterThan">
      <formula>5000000</formula>
    </cfRule>
  </conditionalFormatting>
  <conditionalFormatting sqref="U49">
    <cfRule type="expression" dxfId="1336" priority="1337">
      <formula>ISTEXT($U$49)</formula>
    </cfRule>
  </conditionalFormatting>
  <conditionalFormatting sqref="U49">
    <cfRule type="cellIs" dxfId="1335" priority="1336" operator="lessThan">
      <formula>0</formula>
    </cfRule>
  </conditionalFormatting>
  <conditionalFormatting sqref="W49">
    <cfRule type="cellIs" dxfId="1334" priority="1335" operator="greaterThan">
      <formula>5000000</formula>
    </cfRule>
  </conditionalFormatting>
  <conditionalFormatting sqref="W49">
    <cfRule type="expression" dxfId="1333" priority="1334">
      <formula>ISTEXT($W$49)</formula>
    </cfRule>
  </conditionalFormatting>
  <conditionalFormatting sqref="W49">
    <cfRule type="cellIs" dxfId="1332" priority="1333" operator="lessThan">
      <formula>0</formula>
    </cfRule>
  </conditionalFormatting>
  <conditionalFormatting sqref="X49">
    <cfRule type="cellIs" dxfId="1331" priority="1332" operator="greaterThan">
      <formula>5000000</formula>
    </cfRule>
  </conditionalFormatting>
  <conditionalFormatting sqref="X49">
    <cfRule type="expression" dxfId="1330" priority="1331">
      <formula>ISTEXT($X$49)</formula>
    </cfRule>
  </conditionalFormatting>
  <conditionalFormatting sqref="X49">
    <cfRule type="cellIs" dxfId="1329" priority="1330" operator="lessThan">
      <formula>0</formula>
    </cfRule>
  </conditionalFormatting>
  <conditionalFormatting sqref="Y49">
    <cfRule type="cellIs" dxfId="1328" priority="1329" operator="greaterThan">
      <formula>5000000</formula>
    </cfRule>
  </conditionalFormatting>
  <conditionalFormatting sqref="Y49">
    <cfRule type="expression" dxfId="1327" priority="1328">
      <formula>ISTEXT($Y$49)</formula>
    </cfRule>
  </conditionalFormatting>
  <conditionalFormatting sqref="Y49">
    <cfRule type="cellIs" dxfId="1326" priority="1327" operator="lessThan">
      <formula>0</formula>
    </cfRule>
  </conditionalFormatting>
  <conditionalFormatting sqref="AA49">
    <cfRule type="cellIs" dxfId="1325" priority="1326" operator="greaterThan">
      <formula>5000000</formula>
    </cfRule>
  </conditionalFormatting>
  <conditionalFormatting sqref="AA49">
    <cfRule type="expression" dxfId="1324" priority="1325">
      <formula>ISTEXT($AA$49)</formula>
    </cfRule>
  </conditionalFormatting>
  <conditionalFormatting sqref="AA49">
    <cfRule type="cellIs" dxfId="1323" priority="1324" operator="lessThan">
      <formula>0</formula>
    </cfRule>
  </conditionalFormatting>
  <conditionalFormatting sqref="AB49">
    <cfRule type="cellIs" dxfId="1322" priority="1323" operator="greaterThan">
      <formula>5000000</formula>
    </cfRule>
  </conditionalFormatting>
  <conditionalFormatting sqref="AB49">
    <cfRule type="expression" dxfId="1321" priority="1322">
      <formula>ISTEXT($AB$49)</formula>
    </cfRule>
  </conditionalFormatting>
  <conditionalFormatting sqref="AB49">
    <cfRule type="cellIs" dxfId="1320" priority="1321" operator="lessThan">
      <formula>0</formula>
    </cfRule>
  </conditionalFormatting>
  <conditionalFormatting sqref="AC49">
    <cfRule type="cellIs" dxfId="1319" priority="1320" operator="greaterThan">
      <formula>5000000</formula>
    </cfRule>
  </conditionalFormatting>
  <conditionalFormatting sqref="AC49">
    <cfRule type="expression" dxfId="1318" priority="1319">
      <formula>ISTEXT($AC$49)</formula>
    </cfRule>
  </conditionalFormatting>
  <conditionalFormatting sqref="AC49">
    <cfRule type="cellIs" dxfId="1317" priority="1318" operator="lessThan">
      <formula>0</formula>
    </cfRule>
  </conditionalFormatting>
  <conditionalFormatting sqref="AD49">
    <cfRule type="cellIs" dxfId="1316" priority="1317" operator="greaterThan">
      <formula>5000000</formula>
    </cfRule>
  </conditionalFormatting>
  <conditionalFormatting sqref="AD49">
    <cfRule type="expression" dxfId="1315" priority="1316">
      <formula>ISTEXT($AD$49)</formula>
    </cfRule>
  </conditionalFormatting>
  <conditionalFormatting sqref="AD49">
    <cfRule type="cellIs" dxfId="1314" priority="1315" operator="lessThan">
      <formula>0</formula>
    </cfRule>
  </conditionalFormatting>
  <conditionalFormatting sqref="AE49">
    <cfRule type="cellIs" dxfId="1313" priority="1314" operator="greaterThan">
      <formula>5000000</formula>
    </cfRule>
  </conditionalFormatting>
  <conditionalFormatting sqref="AE49">
    <cfRule type="expression" dxfId="1312" priority="1313">
      <formula>ISTEXT($AE$49)</formula>
    </cfRule>
  </conditionalFormatting>
  <conditionalFormatting sqref="AE49">
    <cfRule type="cellIs" dxfId="1311" priority="1312" operator="lessThan">
      <formula>0</formula>
    </cfRule>
  </conditionalFormatting>
  <conditionalFormatting sqref="AG49">
    <cfRule type="cellIs" dxfId="1310" priority="1311" operator="greaterThan">
      <formula>5000000</formula>
    </cfRule>
  </conditionalFormatting>
  <conditionalFormatting sqref="AG49">
    <cfRule type="expression" dxfId="1309" priority="1310">
      <formula>ISTEXT($AG$49)</formula>
    </cfRule>
  </conditionalFormatting>
  <conditionalFormatting sqref="AG49">
    <cfRule type="cellIs" dxfId="1308" priority="1309" operator="lessThan">
      <formula>0</formula>
    </cfRule>
  </conditionalFormatting>
  <conditionalFormatting sqref="AH49">
    <cfRule type="cellIs" dxfId="1307" priority="1308" operator="greaterThan">
      <formula>5000000</formula>
    </cfRule>
  </conditionalFormatting>
  <conditionalFormatting sqref="AH49">
    <cfRule type="expression" dxfId="1306" priority="1307">
      <formula>ISTEXT($AH$49)</formula>
    </cfRule>
  </conditionalFormatting>
  <conditionalFormatting sqref="AH49">
    <cfRule type="cellIs" dxfId="1305" priority="1306" operator="lessThan">
      <formula>0</formula>
    </cfRule>
  </conditionalFormatting>
  <conditionalFormatting sqref="AI49">
    <cfRule type="cellIs" dxfId="1304" priority="1305" operator="greaterThan">
      <formula>5000000</formula>
    </cfRule>
  </conditionalFormatting>
  <conditionalFormatting sqref="AI49">
    <cfRule type="expression" dxfId="1303" priority="1304">
      <formula>ISTEXT($AI$49)</formula>
    </cfRule>
  </conditionalFormatting>
  <conditionalFormatting sqref="AI49">
    <cfRule type="cellIs" dxfId="1302" priority="1303" operator="lessThan">
      <formula>0</formula>
    </cfRule>
  </conditionalFormatting>
  <conditionalFormatting sqref="AJ49">
    <cfRule type="cellIs" dxfId="1301" priority="1302" operator="greaterThan">
      <formula>5000000</formula>
    </cfRule>
  </conditionalFormatting>
  <conditionalFormatting sqref="AJ49">
    <cfRule type="expression" dxfId="1300" priority="1301">
      <formula>ISTEXT($AJ$49)</formula>
    </cfRule>
  </conditionalFormatting>
  <conditionalFormatting sqref="AJ49">
    <cfRule type="cellIs" dxfId="1299" priority="1300" operator="lessThan">
      <formula>0</formula>
    </cfRule>
  </conditionalFormatting>
  <conditionalFormatting sqref="AK49">
    <cfRule type="cellIs" dxfId="1298" priority="1299" operator="greaterThan">
      <formula>5000000</formula>
    </cfRule>
  </conditionalFormatting>
  <conditionalFormatting sqref="AK49">
    <cfRule type="expression" dxfId="1297" priority="1298">
      <formula>ISTEXT($AK$49)</formula>
    </cfRule>
  </conditionalFormatting>
  <conditionalFormatting sqref="AK49">
    <cfRule type="cellIs" dxfId="1296" priority="1297" operator="lessThan">
      <formula>0</formula>
    </cfRule>
  </conditionalFormatting>
  <conditionalFormatting sqref="AL49">
    <cfRule type="cellIs" dxfId="1295" priority="1296" operator="greaterThan">
      <formula>5000000</formula>
    </cfRule>
  </conditionalFormatting>
  <conditionalFormatting sqref="AL49">
    <cfRule type="expression" dxfId="1294" priority="1295">
      <formula>ISTEXT($AL$49)</formula>
    </cfRule>
  </conditionalFormatting>
  <conditionalFormatting sqref="AL49">
    <cfRule type="cellIs" dxfId="1293" priority="1294" operator="lessThan">
      <formula>0</formula>
    </cfRule>
  </conditionalFormatting>
  <conditionalFormatting sqref="AO49">
    <cfRule type="cellIs" dxfId="1292" priority="1293" operator="greaterThan">
      <formula>5000000</formula>
    </cfRule>
  </conditionalFormatting>
  <conditionalFormatting sqref="AO49">
    <cfRule type="expression" dxfId="1291" priority="1292">
      <formula>ISTEXT($AO$49)</formula>
    </cfRule>
  </conditionalFormatting>
  <conditionalFormatting sqref="AO49">
    <cfRule type="cellIs" dxfId="1290" priority="1291" operator="lessThan">
      <formula>0</formula>
    </cfRule>
  </conditionalFormatting>
  <conditionalFormatting sqref="AP50">
    <cfRule type="cellIs" dxfId="1289" priority="1290" operator="greaterThan">
      <formula>5000000</formula>
    </cfRule>
  </conditionalFormatting>
  <conditionalFormatting sqref="AP50">
    <cfRule type="expression" dxfId="1288" priority="1289">
      <formula>ISTEXT($AP$50)</formula>
    </cfRule>
  </conditionalFormatting>
  <conditionalFormatting sqref="AP50">
    <cfRule type="cellIs" dxfId="1287" priority="1288" operator="lessThan">
      <formula>0</formula>
    </cfRule>
  </conditionalFormatting>
  <conditionalFormatting sqref="AO51">
    <cfRule type="cellIs" dxfId="1286" priority="1287" operator="greaterThan">
      <formula>5000000</formula>
    </cfRule>
  </conditionalFormatting>
  <conditionalFormatting sqref="AO51">
    <cfRule type="expression" dxfId="1285" priority="1286">
      <formula>ISTEXT($AO$51)</formula>
    </cfRule>
  </conditionalFormatting>
  <conditionalFormatting sqref="AO51">
    <cfRule type="cellIs" dxfId="1284" priority="1285" operator="lessThan">
      <formula>0</formula>
    </cfRule>
  </conditionalFormatting>
  <conditionalFormatting sqref="AO52">
    <cfRule type="cellIs" dxfId="1283" priority="1284" operator="greaterThan">
      <formula>5000000</formula>
    </cfRule>
  </conditionalFormatting>
  <conditionalFormatting sqref="AO52">
    <cfRule type="expression" dxfId="1282" priority="1283">
      <formula>ISTEXT($AO$52)</formula>
    </cfRule>
  </conditionalFormatting>
  <conditionalFormatting sqref="AO52">
    <cfRule type="cellIs" dxfId="1281" priority="1282" operator="lessThan">
      <formula>0</formula>
    </cfRule>
  </conditionalFormatting>
  <conditionalFormatting sqref="F53">
    <cfRule type="cellIs" dxfId="1280" priority="1281" operator="greaterThan">
      <formula>5000000</formula>
    </cfRule>
  </conditionalFormatting>
  <conditionalFormatting sqref="F53">
    <cfRule type="expression" dxfId="1279" priority="1280">
      <formula>ISTEXT($F$53)</formula>
    </cfRule>
  </conditionalFormatting>
  <conditionalFormatting sqref="F53">
    <cfRule type="cellIs" dxfId="1278" priority="1279" operator="lessThan">
      <formula>0</formula>
    </cfRule>
  </conditionalFormatting>
  <conditionalFormatting sqref="G53">
    <cfRule type="cellIs" dxfId="1277" priority="1278" operator="greaterThan">
      <formula>5000000</formula>
    </cfRule>
  </conditionalFormatting>
  <conditionalFormatting sqref="G53">
    <cfRule type="expression" dxfId="1276" priority="1277">
      <formula>ISTEXT($G$53)</formula>
    </cfRule>
  </conditionalFormatting>
  <conditionalFormatting sqref="G53">
    <cfRule type="cellIs" dxfId="1275" priority="1276" operator="lessThan">
      <formula>0</formula>
    </cfRule>
  </conditionalFormatting>
  <conditionalFormatting sqref="H53">
    <cfRule type="cellIs" dxfId="1274" priority="1275" operator="greaterThan">
      <formula>5000000</formula>
    </cfRule>
  </conditionalFormatting>
  <conditionalFormatting sqref="H53">
    <cfRule type="expression" dxfId="1273" priority="1274">
      <formula>ISTEXT($H$53)</formula>
    </cfRule>
  </conditionalFormatting>
  <conditionalFormatting sqref="H53">
    <cfRule type="cellIs" dxfId="1272" priority="1273" operator="lessThan">
      <formula>0</formula>
    </cfRule>
  </conditionalFormatting>
  <conditionalFormatting sqref="J53">
    <cfRule type="cellIs" dxfId="1271" priority="1272" operator="greaterThan">
      <formula>5000000</formula>
    </cfRule>
  </conditionalFormatting>
  <conditionalFormatting sqref="J53">
    <cfRule type="expression" dxfId="1270" priority="1271">
      <formula>ISTEXT($J$53)</formula>
    </cfRule>
  </conditionalFormatting>
  <conditionalFormatting sqref="J53">
    <cfRule type="cellIs" dxfId="1269" priority="1270" operator="lessThan">
      <formula>0</formula>
    </cfRule>
  </conditionalFormatting>
  <conditionalFormatting sqref="K53">
    <cfRule type="cellIs" dxfId="1268" priority="1269" operator="greaterThan">
      <formula>5000000</formula>
    </cfRule>
  </conditionalFormatting>
  <conditionalFormatting sqref="K53">
    <cfRule type="expression" dxfId="1267" priority="1268">
      <formula>ISTEXT($K$53)</formula>
    </cfRule>
  </conditionalFormatting>
  <conditionalFormatting sqref="K53">
    <cfRule type="cellIs" dxfId="1266" priority="1267" operator="lessThan">
      <formula>0</formula>
    </cfRule>
  </conditionalFormatting>
  <conditionalFormatting sqref="L53">
    <cfRule type="cellIs" dxfId="1265" priority="1266" operator="greaterThan">
      <formula>5000000</formula>
    </cfRule>
  </conditionalFormatting>
  <conditionalFormatting sqref="L53">
    <cfRule type="expression" dxfId="1264" priority="1265">
      <formula>ISTEXT($L$53)</formula>
    </cfRule>
  </conditionalFormatting>
  <conditionalFormatting sqref="L53">
    <cfRule type="cellIs" dxfId="1263" priority="1264" operator="lessThan">
      <formula>0</formula>
    </cfRule>
  </conditionalFormatting>
  <conditionalFormatting sqref="M53">
    <cfRule type="cellIs" dxfId="1262" priority="1263" operator="greaterThan">
      <formula>5000000</formula>
    </cfRule>
  </conditionalFormatting>
  <conditionalFormatting sqref="M53">
    <cfRule type="expression" dxfId="1261" priority="1262">
      <formula>ISTEXT($M$53)</formula>
    </cfRule>
  </conditionalFormatting>
  <conditionalFormatting sqref="M53">
    <cfRule type="cellIs" dxfId="1260" priority="1261" operator="lessThan">
      <formula>0</formula>
    </cfRule>
  </conditionalFormatting>
  <conditionalFormatting sqref="N53">
    <cfRule type="cellIs" dxfId="1259" priority="1260" operator="greaterThan">
      <formula>5000000</formula>
    </cfRule>
  </conditionalFormatting>
  <conditionalFormatting sqref="N53">
    <cfRule type="expression" dxfId="1258" priority="1259">
      <formula>ISTEXT($N$53)</formula>
    </cfRule>
  </conditionalFormatting>
  <conditionalFormatting sqref="N53">
    <cfRule type="cellIs" dxfId="1257" priority="1258" operator="lessThan">
      <formula>0</formula>
    </cfRule>
  </conditionalFormatting>
  <conditionalFormatting sqref="O53">
    <cfRule type="cellIs" dxfId="1256" priority="1257" operator="greaterThan">
      <formula>5000000</formula>
    </cfRule>
  </conditionalFormatting>
  <conditionalFormatting sqref="O53">
    <cfRule type="expression" dxfId="1255" priority="1256">
      <formula>ISTEXT($O$53)</formula>
    </cfRule>
  </conditionalFormatting>
  <conditionalFormatting sqref="O53">
    <cfRule type="cellIs" dxfId="1254" priority="1255" operator="lessThan">
      <formula>0</formula>
    </cfRule>
  </conditionalFormatting>
  <conditionalFormatting sqref="Q53">
    <cfRule type="cellIs" dxfId="1253" priority="1254" operator="greaterThan">
      <formula>5000000</formula>
    </cfRule>
  </conditionalFormatting>
  <conditionalFormatting sqref="Q53">
    <cfRule type="expression" dxfId="1252" priority="1253">
      <formula>ISTEXT($Q$53)</formula>
    </cfRule>
  </conditionalFormatting>
  <conditionalFormatting sqref="Q53">
    <cfRule type="cellIs" dxfId="1251" priority="1252" operator="lessThan">
      <formula>0</formula>
    </cfRule>
  </conditionalFormatting>
  <conditionalFormatting sqref="R53">
    <cfRule type="cellIs" dxfId="1250" priority="1251" operator="greaterThan">
      <formula>5000000</formula>
    </cfRule>
  </conditionalFormatting>
  <conditionalFormatting sqref="R53">
    <cfRule type="expression" dxfId="1249" priority="1250">
      <formula>ISTEXT($R$53)</formula>
    </cfRule>
  </conditionalFormatting>
  <conditionalFormatting sqref="R53">
    <cfRule type="cellIs" dxfId="1248" priority="1249" operator="lessThan">
      <formula>0</formula>
    </cfRule>
  </conditionalFormatting>
  <conditionalFormatting sqref="S53">
    <cfRule type="cellIs" dxfId="1247" priority="1248" operator="greaterThan">
      <formula>5000000</formula>
    </cfRule>
  </conditionalFormatting>
  <conditionalFormatting sqref="S53">
    <cfRule type="expression" dxfId="1246" priority="1247">
      <formula>ISTEXT($S$53)</formula>
    </cfRule>
  </conditionalFormatting>
  <conditionalFormatting sqref="S53">
    <cfRule type="cellIs" dxfId="1245" priority="1246" operator="lessThan">
      <formula>0</formula>
    </cfRule>
  </conditionalFormatting>
  <conditionalFormatting sqref="T53">
    <cfRule type="cellIs" dxfId="1244" priority="1245" operator="greaterThan">
      <formula>5000000</formula>
    </cfRule>
  </conditionalFormatting>
  <conditionalFormatting sqref="T53">
    <cfRule type="expression" dxfId="1243" priority="1244">
      <formula>ISTEXT($T$53)</formula>
    </cfRule>
  </conditionalFormatting>
  <conditionalFormatting sqref="T53">
    <cfRule type="cellIs" dxfId="1242" priority="1243" operator="lessThan">
      <formula>0</formula>
    </cfRule>
  </conditionalFormatting>
  <conditionalFormatting sqref="U53">
    <cfRule type="cellIs" dxfId="1241" priority="1242" operator="greaterThan">
      <formula>5000000</formula>
    </cfRule>
  </conditionalFormatting>
  <conditionalFormatting sqref="U53">
    <cfRule type="expression" dxfId="1240" priority="1241">
      <formula>ISTEXT($U$53)</formula>
    </cfRule>
  </conditionalFormatting>
  <conditionalFormatting sqref="U53">
    <cfRule type="cellIs" dxfId="1239" priority="1240" operator="lessThan">
      <formula>0</formula>
    </cfRule>
  </conditionalFormatting>
  <conditionalFormatting sqref="W53">
    <cfRule type="cellIs" dxfId="1238" priority="1239" operator="greaterThan">
      <formula>5000000</formula>
    </cfRule>
  </conditionalFormatting>
  <conditionalFormatting sqref="W53">
    <cfRule type="expression" dxfId="1237" priority="1238">
      <formula>ISTEXT($W$53)</formula>
    </cfRule>
  </conditionalFormatting>
  <conditionalFormatting sqref="W53">
    <cfRule type="cellIs" dxfId="1236" priority="1237" operator="lessThan">
      <formula>0</formula>
    </cfRule>
  </conditionalFormatting>
  <conditionalFormatting sqref="X53">
    <cfRule type="cellIs" dxfId="1235" priority="1236" operator="greaterThan">
      <formula>5000000</formula>
    </cfRule>
  </conditionalFormatting>
  <conditionalFormatting sqref="X53">
    <cfRule type="expression" dxfId="1234" priority="1235">
      <formula>ISTEXT($X$53)</formula>
    </cfRule>
  </conditionalFormatting>
  <conditionalFormatting sqref="X53">
    <cfRule type="cellIs" dxfId="1233" priority="1234" operator="lessThan">
      <formula>0</formula>
    </cfRule>
  </conditionalFormatting>
  <conditionalFormatting sqref="Y53">
    <cfRule type="cellIs" dxfId="1232" priority="1233" operator="greaterThan">
      <formula>5000000</formula>
    </cfRule>
  </conditionalFormatting>
  <conditionalFormatting sqref="Y53">
    <cfRule type="expression" dxfId="1231" priority="1232">
      <formula>ISTEXT($Y$53)</formula>
    </cfRule>
  </conditionalFormatting>
  <conditionalFormatting sqref="Y53">
    <cfRule type="cellIs" dxfId="1230" priority="1231" operator="lessThan">
      <formula>0</formula>
    </cfRule>
  </conditionalFormatting>
  <conditionalFormatting sqref="AA53">
    <cfRule type="cellIs" dxfId="1229" priority="1230" operator="greaterThan">
      <formula>5000000</formula>
    </cfRule>
  </conditionalFormatting>
  <conditionalFormatting sqref="AA53">
    <cfRule type="expression" dxfId="1228" priority="1229">
      <formula>ISTEXT($AA$53)</formula>
    </cfRule>
  </conditionalFormatting>
  <conditionalFormatting sqref="AA53">
    <cfRule type="cellIs" dxfId="1227" priority="1228" operator="lessThan">
      <formula>0</formula>
    </cfRule>
  </conditionalFormatting>
  <conditionalFormatting sqref="AB53">
    <cfRule type="cellIs" dxfId="1226" priority="1227" operator="greaterThan">
      <formula>5000000</formula>
    </cfRule>
  </conditionalFormatting>
  <conditionalFormatting sqref="AB53">
    <cfRule type="expression" dxfId="1225" priority="1226">
      <formula>ISTEXT($AB$53)</formula>
    </cfRule>
  </conditionalFormatting>
  <conditionalFormatting sqref="AB53">
    <cfRule type="cellIs" dxfId="1224" priority="1225" operator="lessThan">
      <formula>0</formula>
    </cfRule>
  </conditionalFormatting>
  <conditionalFormatting sqref="AC53">
    <cfRule type="cellIs" dxfId="1223" priority="1224" operator="greaterThan">
      <formula>5000000</formula>
    </cfRule>
  </conditionalFormatting>
  <conditionalFormatting sqref="AC53">
    <cfRule type="expression" dxfId="1222" priority="1223">
      <formula>ISTEXT($AC$53)</formula>
    </cfRule>
  </conditionalFormatting>
  <conditionalFormatting sqref="AC53">
    <cfRule type="cellIs" dxfId="1221" priority="1222" operator="lessThan">
      <formula>0</formula>
    </cfRule>
  </conditionalFormatting>
  <conditionalFormatting sqref="AD53">
    <cfRule type="cellIs" dxfId="1220" priority="1221" operator="greaterThan">
      <formula>5000000</formula>
    </cfRule>
  </conditionalFormatting>
  <conditionalFormatting sqref="AD53">
    <cfRule type="expression" dxfId="1219" priority="1220">
      <formula>ISTEXT($AD$53)</formula>
    </cfRule>
  </conditionalFormatting>
  <conditionalFormatting sqref="AD53">
    <cfRule type="cellIs" dxfId="1218" priority="1219" operator="lessThan">
      <formula>0</formula>
    </cfRule>
  </conditionalFormatting>
  <conditionalFormatting sqref="AE53">
    <cfRule type="cellIs" dxfId="1217" priority="1218" operator="greaterThan">
      <formula>5000000</formula>
    </cfRule>
  </conditionalFormatting>
  <conditionalFormatting sqref="AE53">
    <cfRule type="expression" dxfId="1216" priority="1217">
      <formula>ISTEXT($AE$53)</formula>
    </cfRule>
  </conditionalFormatting>
  <conditionalFormatting sqref="AE53">
    <cfRule type="cellIs" dxfId="1215" priority="1216" operator="lessThan">
      <formula>0</formula>
    </cfRule>
  </conditionalFormatting>
  <conditionalFormatting sqref="AG53">
    <cfRule type="cellIs" dxfId="1214" priority="1215" operator="greaterThan">
      <formula>5000000</formula>
    </cfRule>
  </conditionalFormatting>
  <conditionalFormatting sqref="AG53">
    <cfRule type="expression" dxfId="1213" priority="1214">
      <formula>ISTEXT($AG$53)</formula>
    </cfRule>
  </conditionalFormatting>
  <conditionalFormatting sqref="AG53">
    <cfRule type="cellIs" dxfId="1212" priority="1213" operator="lessThan">
      <formula>0</formula>
    </cfRule>
  </conditionalFormatting>
  <conditionalFormatting sqref="AH53">
    <cfRule type="cellIs" dxfId="1211" priority="1212" operator="greaterThan">
      <formula>5000000</formula>
    </cfRule>
  </conditionalFormatting>
  <conditionalFormatting sqref="AH53">
    <cfRule type="expression" dxfId="1210" priority="1211">
      <formula>ISTEXT($AH$53)</formula>
    </cfRule>
  </conditionalFormatting>
  <conditionalFormatting sqref="AH53">
    <cfRule type="cellIs" dxfId="1209" priority="1210" operator="lessThan">
      <formula>0</formula>
    </cfRule>
  </conditionalFormatting>
  <conditionalFormatting sqref="AI53">
    <cfRule type="cellIs" dxfId="1208" priority="1209" operator="greaterThan">
      <formula>5000000</formula>
    </cfRule>
  </conditionalFormatting>
  <conditionalFormatting sqref="AI53">
    <cfRule type="expression" dxfId="1207" priority="1208">
      <formula>ISTEXT($AI$53)</formula>
    </cfRule>
  </conditionalFormatting>
  <conditionalFormatting sqref="AI53">
    <cfRule type="cellIs" dxfId="1206" priority="1207" operator="lessThan">
      <formula>0</formula>
    </cfRule>
  </conditionalFormatting>
  <conditionalFormatting sqref="AJ53">
    <cfRule type="cellIs" dxfId="1205" priority="1206" operator="greaterThan">
      <formula>5000000</formula>
    </cfRule>
  </conditionalFormatting>
  <conditionalFormatting sqref="AJ53">
    <cfRule type="expression" dxfId="1204" priority="1205">
      <formula>ISTEXT($AJ$53)</formula>
    </cfRule>
  </conditionalFormatting>
  <conditionalFormatting sqref="AJ53">
    <cfRule type="cellIs" dxfId="1203" priority="1204" operator="lessThan">
      <formula>0</formula>
    </cfRule>
  </conditionalFormatting>
  <conditionalFormatting sqref="AK53">
    <cfRule type="cellIs" dxfId="1202" priority="1203" operator="greaterThan">
      <formula>5000000</formula>
    </cfRule>
  </conditionalFormatting>
  <conditionalFormatting sqref="AK53">
    <cfRule type="expression" dxfId="1201" priority="1202">
      <formula>ISTEXT($AK$53)</formula>
    </cfRule>
  </conditionalFormatting>
  <conditionalFormatting sqref="AK53">
    <cfRule type="cellIs" dxfId="1200" priority="1201" operator="lessThan">
      <formula>0</formula>
    </cfRule>
  </conditionalFormatting>
  <conditionalFormatting sqref="AL53">
    <cfRule type="cellIs" dxfId="1199" priority="1200" operator="greaterThan">
      <formula>5000000</formula>
    </cfRule>
  </conditionalFormatting>
  <conditionalFormatting sqref="AL53">
    <cfRule type="expression" dxfId="1198" priority="1199">
      <formula>ISTEXT($AL$53)</formula>
    </cfRule>
  </conditionalFormatting>
  <conditionalFormatting sqref="AL53">
    <cfRule type="cellIs" dxfId="1197" priority="1198" operator="lessThan">
      <formula>0</formula>
    </cfRule>
  </conditionalFormatting>
  <conditionalFormatting sqref="AP53">
    <cfRule type="cellIs" dxfId="1196" priority="1197" operator="greaterThan">
      <formula>5000000</formula>
    </cfRule>
  </conditionalFormatting>
  <conditionalFormatting sqref="AP53">
    <cfRule type="expression" dxfId="1195" priority="1196">
      <formula>ISTEXT($AP$53)</formula>
    </cfRule>
  </conditionalFormatting>
  <conditionalFormatting sqref="AP53">
    <cfRule type="cellIs" dxfId="1194" priority="1195" operator="lessThan">
      <formula>0</formula>
    </cfRule>
  </conditionalFormatting>
  <conditionalFormatting sqref="F54">
    <cfRule type="cellIs" dxfId="1193" priority="1194" operator="greaterThan">
      <formula>5000000</formula>
    </cfRule>
  </conditionalFormatting>
  <conditionalFormatting sqref="F54">
    <cfRule type="expression" dxfId="1192" priority="1193">
      <formula>ISTEXT($F$54)</formula>
    </cfRule>
  </conditionalFormatting>
  <conditionalFormatting sqref="F54">
    <cfRule type="cellIs" dxfId="1191" priority="1192" operator="lessThan">
      <formula>0</formula>
    </cfRule>
  </conditionalFormatting>
  <conditionalFormatting sqref="G54">
    <cfRule type="cellIs" dxfId="1190" priority="1191" operator="greaterThan">
      <formula>5000000</formula>
    </cfRule>
  </conditionalFormatting>
  <conditionalFormatting sqref="G54">
    <cfRule type="expression" dxfId="1189" priority="1190">
      <formula>ISTEXT($G$54)</formula>
    </cfRule>
  </conditionalFormatting>
  <conditionalFormatting sqref="G54">
    <cfRule type="cellIs" dxfId="1188" priority="1189" operator="lessThan">
      <formula>0</formula>
    </cfRule>
  </conditionalFormatting>
  <conditionalFormatting sqref="H54">
    <cfRule type="cellIs" dxfId="1187" priority="1188" operator="greaterThan">
      <formula>5000000</formula>
    </cfRule>
  </conditionalFormatting>
  <conditionalFormatting sqref="H54">
    <cfRule type="expression" dxfId="1186" priority="1187">
      <formula>ISTEXT($H$54)</formula>
    </cfRule>
  </conditionalFormatting>
  <conditionalFormatting sqref="H54">
    <cfRule type="cellIs" dxfId="1185" priority="1186" operator="lessThan">
      <formula>0</formula>
    </cfRule>
  </conditionalFormatting>
  <conditionalFormatting sqref="J54">
    <cfRule type="cellIs" dxfId="1184" priority="1185" operator="greaterThan">
      <formula>5000000</formula>
    </cfRule>
  </conditionalFormatting>
  <conditionalFormatting sqref="J54">
    <cfRule type="expression" dxfId="1183" priority="1184">
      <formula>ISTEXT($J$54)</formula>
    </cfRule>
  </conditionalFormatting>
  <conditionalFormatting sqref="J54">
    <cfRule type="cellIs" dxfId="1182" priority="1183" operator="lessThan">
      <formula>0</formula>
    </cfRule>
  </conditionalFormatting>
  <conditionalFormatting sqref="K54">
    <cfRule type="cellIs" dxfId="1181" priority="1182" operator="greaterThan">
      <formula>5000000</formula>
    </cfRule>
  </conditionalFormatting>
  <conditionalFormatting sqref="K54">
    <cfRule type="expression" dxfId="1180" priority="1181">
      <formula>ISTEXT($K$54)</formula>
    </cfRule>
  </conditionalFormatting>
  <conditionalFormatting sqref="K54">
    <cfRule type="cellIs" dxfId="1179" priority="1180" operator="lessThan">
      <formula>0</formula>
    </cfRule>
  </conditionalFormatting>
  <conditionalFormatting sqref="L54">
    <cfRule type="cellIs" dxfId="1178" priority="1179" operator="greaterThan">
      <formula>5000000</formula>
    </cfRule>
  </conditionalFormatting>
  <conditionalFormatting sqref="L54">
    <cfRule type="expression" dxfId="1177" priority="1178">
      <formula>ISTEXT($L$54)</formula>
    </cfRule>
  </conditionalFormatting>
  <conditionalFormatting sqref="L54">
    <cfRule type="cellIs" dxfId="1176" priority="1177" operator="lessThan">
      <formula>0</formula>
    </cfRule>
  </conditionalFormatting>
  <conditionalFormatting sqref="M54">
    <cfRule type="cellIs" dxfId="1175" priority="1176" operator="greaterThan">
      <formula>5000000</formula>
    </cfRule>
  </conditionalFormatting>
  <conditionalFormatting sqref="M54">
    <cfRule type="expression" dxfId="1174" priority="1175">
      <formula>ISTEXT($M$54)</formula>
    </cfRule>
  </conditionalFormatting>
  <conditionalFormatting sqref="M54">
    <cfRule type="cellIs" dxfId="1173" priority="1174" operator="lessThan">
      <formula>0</formula>
    </cfRule>
  </conditionalFormatting>
  <conditionalFormatting sqref="N54">
    <cfRule type="cellIs" dxfId="1172" priority="1173" operator="greaterThan">
      <formula>5000000</formula>
    </cfRule>
  </conditionalFormatting>
  <conditionalFormatting sqref="N54">
    <cfRule type="expression" dxfId="1171" priority="1172">
      <formula>ISTEXT($N$54)</formula>
    </cfRule>
  </conditionalFormatting>
  <conditionalFormatting sqref="N54">
    <cfRule type="cellIs" dxfId="1170" priority="1171" operator="lessThan">
      <formula>0</formula>
    </cfRule>
  </conditionalFormatting>
  <conditionalFormatting sqref="O54">
    <cfRule type="cellIs" dxfId="1169" priority="1170" operator="greaterThan">
      <formula>5000000</formula>
    </cfRule>
  </conditionalFormatting>
  <conditionalFormatting sqref="O54">
    <cfRule type="expression" dxfId="1168" priority="1169">
      <formula>ISTEXT($O$54)</formula>
    </cfRule>
  </conditionalFormatting>
  <conditionalFormatting sqref="O54">
    <cfRule type="cellIs" dxfId="1167" priority="1168" operator="lessThan">
      <formula>0</formula>
    </cfRule>
  </conditionalFormatting>
  <conditionalFormatting sqref="Q54">
    <cfRule type="cellIs" dxfId="1166" priority="1167" operator="greaterThan">
      <formula>5000000</formula>
    </cfRule>
  </conditionalFormatting>
  <conditionalFormatting sqref="Q54">
    <cfRule type="expression" dxfId="1165" priority="1166">
      <formula>ISTEXT($Q$54)</formula>
    </cfRule>
  </conditionalFormatting>
  <conditionalFormatting sqref="Q54">
    <cfRule type="cellIs" dxfId="1164" priority="1165" operator="lessThan">
      <formula>0</formula>
    </cfRule>
  </conditionalFormatting>
  <conditionalFormatting sqref="R54">
    <cfRule type="cellIs" dxfId="1163" priority="1164" operator="greaterThan">
      <formula>5000000</formula>
    </cfRule>
  </conditionalFormatting>
  <conditionalFormatting sqref="R54">
    <cfRule type="expression" dxfId="1162" priority="1163">
      <formula>ISTEXT($R$54)</formula>
    </cfRule>
  </conditionalFormatting>
  <conditionalFormatting sqref="R54">
    <cfRule type="cellIs" dxfId="1161" priority="1162" operator="lessThan">
      <formula>0</formula>
    </cfRule>
  </conditionalFormatting>
  <conditionalFormatting sqref="S54">
    <cfRule type="cellIs" dxfId="1160" priority="1161" operator="greaterThan">
      <formula>5000000</formula>
    </cfRule>
  </conditionalFormatting>
  <conditionalFormatting sqref="S54">
    <cfRule type="expression" dxfId="1159" priority="1160">
      <formula>ISTEXT($S$54)</formula>
    </cfRule>
  </conditionalFormatting>
  <conditionalFormatting sqref="S54">
    <cfRule type="cellIs" dxfId="1158" priority="1159" operator="lessThan">
      <formula>0</formula>
    </cfRule>
  </conditionalFormatting>
  <conditionalFormatting sqref="T54">
    <cfRule type="cellIs" dxfId="1157" priority="1158" operator="greaterThan">
      <formula>5000000</formula>
    </cfRule>
  </conditionalFormatting>
  <conditionalFormatting sqref="T54">
    <cfRule type="expression" dxfId="1156" priority="1157">
      <formula>ISTEXT($T$54)</formula>
    </cfRule>
  </conditionalFormatting>
  <conditionalFormatting sqref="T54">
    <cfRule type="cellIs" dxfId="1155" priority="1156" operator="lessThan">
      <formula>0</formula>
    </cfRule>
  </conditionalFormatting>
  <conditionalFormatting sqref="U54">
    <cfRule type="cellIs" dxfId="1154" priority="1155" operator="greaterThan">
      <formula>5000000</formula>
    </cfRule>
  </conditionalFormatting>
  <conditionalFormatting sqref="U54">
    <cfRule type="expression" dxfId="1153" priority="1154">
      <formula>ISTEXT($U$54)</formula>
    </cfRule>
  </conditionalFormatting>
  <conditionalFormatting sqref="U54">
    <cfRule type="cellIs" dxfId="1152" priority="1153" operator="lessThan">
      <formula>0</formula>
    </cfRule>
  </conditionalFormatting>
  <conditionalFormatting sqref="W54">
    <cfRule type="cellIs" dxfId="1151" priority="1152" operator="greaterThan">
      <formula>5000000</formula>
    </cfRule>
  </conditionalFormatting>
  <conditionalFormatting sqref="W54">
    <cfRule type="expression" dxfId="1150" priority="1151">
      <formula>ISTEXT($W$54)</formula>
    </cfRule>
  </conditionalFormatting>
  <conditionalFormatting sqref="W54">
    <cfRule type="cellIs" dxfId="1149" priority="1150" operator="lessThan">
      <formula>0</formula>
    </cfRule>
  </conditionalFormatting>
  <conditionalFormatting sqref="X54">
    <cfRule type="cellIs" dxfId="1148" priority="1149" operator="greaterThan">
      <formula>5000000</formula>
    </cfRule>
  </conditionalFormatting>
  <conditionalFormatting sqref="X54">
    <cfRule type="expression" dxfId="1147" priority="1148">
      <formula>ISTEXT($X$54)</formula>
    </cfRule>
  </conditionalFormatting>
  <conditionalFormatting sqref="X54">
    <cfRule type="cellIs" dxfId="1146" priority="1147" operator="lessThan">
      <formula>0</formula>
    </cfRule>
  </conditionalFormatting>
  <conditionalFormatting sqref="Y54">
    <cfRule type="cellIs" dxfId="1145" priority="1146" operator="greaterThan">
      <formula>5000000</formula>
    </cfRule>
  </conditionalFormatting>
  <conditionalFormatting sqref="Y54">
    <cfRule type="expression" dxfId="1144" priority="1145">
      <formula>ISTEXT($Y$54)</formula>
    </cfRule>
  </conditionalFormatting>
  <conditionalFormatting sqref="Y54">
    <cfRule type="cellIs" dxfId="1143" priority="1144" operator="lessThan">
      <formula>0</formula>
    </cfRule>
  </conditionalFormatting>
  <conditionalFormatting sqref="AA54">
    <cfRule type="cellIs" dxfId="1142" priority="1143" operator="greaterThan">
      <formula>5000000</formula>
    </cfRule>
  </conditionalFormatting>
  <conditionalFormatting sqref="AA54">
    <cfRule type="expression" dxfId="1141" priority="1142">
      <formula>ISTEXT($AA$54)</formula>
    </cfRule>
  </conditionalFormatting>
  <conditionalFormatting sqref="AA54">
    <cfRule type="cellIs" dxfId="1140" priority="1141" operator="lessThan">
      <formula>0</formula>
    </cfRule>
  </conditionalFormatting>
  <conditionalFormatting sqref="AB54">
    <cfRule type="cellIs" dxfId="1139" priority="1140" operator="greaterThan">
      <formula>5000000</formula>
    </cfRule>
  </conditionalFormatting>
  <conditionalFormatting sqref="AB54">
    <cfRule type="expression" dxfId="1138" priority="1139">
      <formula>ISTEXT($AB$54)</formula>
    </cfRule>
  </conditionalFormatting>
  <conditionalFormatting sqref="AB54">
    <cfRule type="cellIs" dxfId="1137" priority="1138" operator="lessThan">
      <formula>0</formula>
    </cfRule>
  </conditionalFormatting>
  <conditionalFormatting sqref="AC54">
    <cfRule type="cellIs" dxfId="1136" priority="1137" operator="greaterThan">
      <formula>5000000</formula>
    </cfRule>
  </conditionalFormatting>
  <conditionalFormatting sqref="AC54">
    <cfRule type="expression" dxfId="1135" priority="1136">
      <formula>ISTEXT($AC$54)</formula>
    </cfRule>
  </conditionalFormatting>
  <conditionalFormatting sqref="AC54">
    <cfRule type="cellIs" dxfId="1134" priority="1135" operator="lessThan">
      <formula>0</formula>
    </cfRule>
  </conditionalFormatting>
  <conditionalFormatting sqref="AD54">
    <cfRule type="cellIs" dxfId="1133" priority="1134" operator="greaterThan">
      <formula>5000000</formula>
    </cfRule>
  </conditionalFormatting>
  <conditionalFormatting sqref="AD54">
    <cfRule type="expression" dxfId="1132" priority="1133">
      <formula>ISTEXT($AD$54)</formula>
    </cfRule>
  </conditionalFormatting>
  <conditionalFormatting sqref="AD54">
    <cfRule type="cellIs" dxfId="1131" priority="1132" operator="lessThan">
      <formula>0</formula>
    </cfRule>
  </conditionalFormatting>
  <conditionalFormatting sqref="AE54">
    <cfRule type="cellIs" dxfId="1130" priority="1131" operator="greaterThan">
      <formula>5000000</formula>
    </cfRule>
  </conditionalFormatting>
  <conditionalFormatting sqref="AE54">
    <cfRule type="expression" dxfId="1129" priority="1130">
      <formula>ISTEXT($AE$54)</formula>
    </cfRule>
  </conditionalFormatting>
  <conditionalFormatting sqref="AE54">
    <cfRule type="cellIs" dxfId="1128" priority="1129" operator="lessThan">
      <formula>0</formula>
    </cfRule>
  </conditionalFormatting>
  <conditionalFormatting sqref="AG54">
    <cfRule type="cellIs" dxfId="1127" priority="1128" operator="greaterThan">
      <formula>5000000</formula>
    </cfRule>
  </conditionalFormatting>
  <conditionalFormatting sqref="AG54">
    <cfRule type="expression" dxfId="1126" priority="1127">
      <formula>ISTEXT($AG$54)</formula>
    </cfRule>
  </conditionalFormatting>
  <conditionalFormatting sqref="AG54">
    <cfRule type="cellIs" dxfId="1125" priority="1126" operator="lessThan">
      <formula>0</formula>
    </cfRule>
  </conditionalFormatting>
  <conditionalFormatting sqref="AH54">
    <cfRule type="cellIs" dxfId="1124" priority="1125" operator="greaterThan">
      <formula>5000000</formula>
    </cfRule>
  </conditionalFormatting>
  <conditionalFormatting sqref="AH54">
    <cfRule type="expression" dxfId="1123" priority="1124">
      <formula>ISTEXT($AH$54)</formula>
    </cfRule>
  </conditionalFormatting>
  <conditionalFormatting sqref="AH54">
    <cfRule type="cellIs" dxfId="1122" priority="1123" operator="lessThan">
      <formula>0</formula>
    </cfRule>
  </conditionalFormatting>
  <conditionalFormatting sqref="AI54">
    <cfRule type="cellIs" dxfId="1121" priority="1122" operator="greaterThan">
      <formula>5000000</formula>
    </cfRule>
  </conditionalFormatting>
  <conditionalFormatting sqref="AI54">
    <cfRule type="expression" dxfId="1120" priority="1121">
      <formula>ISTEXT($AI$54)</formula>
    </cfRule>
  </conditionalFormatting>
  <conditionalFormatting sqref="AI54">
    <cfRule type="cellIs" dxfId="1119" priority="1120" operator="lessThan">
      <formula>0</formula>
    </cfRule>
  </conditionalFormatting>
  <conditionalFormatting sqref="AJ54">
    <cfRule type="cellIs" dxfId="1118" priority="1119" operator="greaterThan">
      <formula>5000000</formula>
    </cfRule>
  </conditionalFormatting>
  <conditionalFormatting sqref="AJ54">
    <cfRule type="expression" dxfId="1117" priority="1118">
      <formula>ISTEXT($AJ$54)</formula>
    </cfRule>
  </conditionalFormatting>
  <conditionalFormatting sqref="AJ54">
    <cfRule type="cellIs" dxfId="1116" priority="1117" operator="lessThan">
      <formula>0</formula>
    </cfRule>
  </conditionalFormatting>
  <conditionalFormatting sqref="AK54">
    <cfRule type="cellIs" dxfId="1115" priority="1116" operator="greaterThan">
      <formula>5000000</formula>
    </cfRule>
  </conditionalFormatting>
  <conditionalFormatting sqref="AK54">
    <cfRule type="expression" dxfId="1114" priority="1115">
      <formula>ISTEXT($AK$54)</formula>
    </cfRule>
  </conditionalFormatting>
  <conditionalFormatting sqref="AK54">
    <cfRule type="cellIs" dxfId="1113" priority="1114" operator="lessThan">
      <formula>0</formula>
    </cfRule>
  </conditionalFormatting>
  <conditionalFormatting sqref="AL54">
    <cfRule type="cellIs" dxfId="1112" priority="1113" operator="greaterThan">
      <formula>5000000</formula>
    </cfRule>
  </conditionalFormatting>
  <conditionalFormatting sqref="AL54">
    <cfRule type="expression" dxfId="1111" priority="1112">
      <formula>ISTEXT($AL$54)</formula>
    </cfRule>
  </conditionalFormatting>
  <conditionalFormatting sqref="AL54">
    <cfRule type="cellIs" dxfId="1110" priority="1111" operator="lessThan">
      <formula>0</formula>
    </cfRule>
  </conditionalFormatting>
  <conditionalFormatting sqref="AO54">
    <cfRule type="cellIs" dxfId="1109" priority="1110" operator="greaterThan">
      <formula>5000000</formula>
    </cfRule>
  </conditionalFormatting>
  <conditionalFormatting sqref="AO54">
    <cfRule type="expression" dxfId="1108" priority="1109">
      <formula>ISTEXT($AO$54)</formula>
    </cfRule>
  </conditionalFormatting>
  <conditionalFormatting sqref="AO54">
    <cfRule type="cellIs" dxfId="1107" priority="1108" operator="lessThan">
      <formula>0</formula>
    </cfRule>
  </conditionalFormatting>
  <conditionalFormatting sqref="F55">
    <cfRule type="cellIs" dxfId="1106" priority="1107" operator="greaterThan">
      <formula>5000000</formula>
    </cfRule>
  </conditionalFormatting>
  <conditionalFormatting sqref="F55">
    <cfRule type="expression" dxfId="1105" priority="1106">
      <formula>ISTEXT($F$55)</formula>
    </cfRule>
  </conditionalFormatting>
  <conditionalFormatting sqref="F55">
    <cfRule type="cellIs" dxfId="1104" priority="1105" operator="lessThan">
      <formula>0</formula>
    </cfRule>
  </conditionalFormatting>
  <conditionalFormatting sqref="G55">
    <cfRule type="cellIs" dxfId="1103" priority="1104" operator="greaterThan">
      <formula>5000000</formula>
    </cfRule>
  </conditionalFormatting>
  <conditionalFormatting sqref="G55">
    <cfRule type="expression" dxfId="1102" priority="1103">
      <formula>ISTEXT($G$55)</formula>
    </cfRule>
  </conditionalFormatting>
  <conditionalFormatting sqref="G55">
    <cfRule type="cellIs" dxfId="1101" priority="1102" operator="lessThan">
      <formula>0</formula>
    </cfRule>
  </conditionalFormatting>
  <conditionalFormatting sqref="H55">
    <cfRule type="cellIs" dxfId="1100" priority="1101" operator="greaterThan">
      <formula>5000000</formula>
    </cfRule>
  </conditionalFormatting>
  <conditionalFormatting sqref="H55">
    <cfRule type="expression" dxfId="1099" priority="1100">
      <formula>ISTEXT($H$55)</formula>
    </cfRule>
  </conditionalFormatting>
  <conditionalFormatting sqref="H55">
    <cfRule type="cellIs" dxfId="1098" priority="1099" operator="lessThan">
      <formula>0</formula>
    </cfRule>
  </conditionalFormatting>
  <conditionalFormatting sqref="J55">
    <cfRule type="cellIs" dxfId="1097" priority="1098" operator="greaterThan">
      <formula>5000000</formula>
    </cfRule>
  </conditionalFormatting>
  <conditionalFormatting sqref="J55">
    <cfRule type="expression" dxfId="1096" priority="1097">
      <formula>ISTEXT($J$55)</formula>
    </cfRule>
  </conditionalFormatting>
  <conditionalFormatting sqref="J55">
    <cfRule type="cellIs" dxfId="1095" priority="1096" operator="lessThan">
      <formula>0</formula>
    </cfRule>
  </conditionalFormatting>
  <conditionalFormatting sqref="K55">
    <cfRule type="cellIs" dxfId="1094" priority="1095" operator="greaterThan">
      <formula>5000000</formula>
    </cfRule>
  </conditionalFormatting>
  <conditionalFormatting sqref="K55">
    <cfRule type="expression" dxfId="1093" priority="1094">
      <formula>ISTEXT($K$55)</formula>
    </cfRule>
  </conditionalFormatting>
  <conditionalFormatting sqref="K55">
    <cfRule type="cellIs" dxfId="1092" priority="1093" operator="lessThan">
      <formula>0</formula>
    </cfRule>
  </conditionalFormatting>
  <conditionalFormatting sqref="L55">
    <cfRule type="cellIs" dxfId="1091" priority="1092" operator="greaterThan">
      <formula>5000000</formula>
    </cfRule>
  </conditionalFormatting>
  <conditionalFormatting sqref="L55">
    <cfRule type="expression" dxfId="1090" priority="1091">
      <formula>ISTEXT($L$55)</formula>
    </cfRule>
  </conditionalFormatting>
  <conditionalFormatting sqref="L55">
    <cfRule type="cellIs" dxfId="1089" priority="1090" operator="lessThan">
      <formula>0</formula>
    </cfRule>
  </conditionalFormatting>
  <conditionalFormatting sqref="M55">
    <cfRule type="cellIs" dxfId="1088" priority="1089" operator="greaterThan">
      <formula>5000000</formula>
    </cfRule>
  </conditionalFormatting>
  <conditionalFormatting sqref="M55">
    <cfRule type="expression" dxfId="1087" priority="1088">
      <formula>ISTEXT($M$55)</formula>
    </cfRule>
  </conditionalFormatting>
  <conditionalFormatting sqref="M55">
    <cfRule type="cellIs" dxfId="1086" priority="1087" operator="lessThan">
      <formula>0</formula>
    </cfRule>
  </conditionalFormatting>
  <conditionalFormatting sqref="N55">
    <cfRule type="cellIs" dxfId="1085" priority="1086" operator="greaterThan">
      <formula>5000000</formula>
    </cfRule>
  </conditionalFormatting>
  <conditionalFormatting sqref="N55">
    <cfRule type="expression" dxfId="1084" priority="1085">
      <formula>ISTEXT($N$55)</formula>
    </cfRule>
  </conditionalFormatting>
  <conditionalFormatting sqref="N55">
    <cfRule type="cellIs" dxfId="1083" priority="1084" operator="lessThan">
      <formula>0</formula>
    </cfRule>
  </conditionalFormatting>
  <conditionalFormatting sqref="O55">
    <cfRule type="cellIs" dxfId="1082" priority="1083" operator="greaterThan">
      <formula>5000000</formula>
    </cfRule>
  </conditionalFormatting>
  <conditionalFormatting sqref="O55">
    <cfRule type="expression" dxfId="1081" priority="1082">
      <formula>ISTEXT($O$55)</formula>
    </cfRule>
  </conditionalFormatting>
  <conditionalFormatting sqref="O55">
    <cfRule type="cellIs" dxfId="1080" priority="1081" operator="lessThan">
      <formula>0</formula>
    </cfRule>
  </conditionalFormatting>
  <conditionalFormatting sqref="Q55">
    <cfRule type="cellIs" dxfId="1079" priority="1080" operator="greaterThan">
      <formula>5000000</formula>
    </cfRule>
  </conditionalFormatting>
  <conditionalFormatting sqref="Q55">
    <cfRule type="expression" dxfId="1078" priority="1079">
      <formula>ISTEXT($Q$55)</formula>
    </cfRule>
  </conditionalFormatting>
  <conditionalFormatting sqref="Q55">
    <cfRule type="cellIs" dxfId="1077" priority="1078" operator="lessThan">
      <formula>0</formula>
    </cfRule>
  </conditionalFormatting>
  <conditionalFormatting sqref="R55">
    <cfRule type="cellIs" dxfId="1076" priority="1077" operator="greaterThan">
      <formula>5000000</formula>
    </cfRule>
  </conditionalFormatting>
  <conditionalFormatting sqref="R55">
    <cfRule type="expression" dxfId="1075" priority="1076">
      <formula>ISTEXT($R$55)</formula>
    </cfRule>
  </conditionalFormatting>
  <conditionalFormatting sqref="R55">
    <cfRule type="cellIs" dxfId="1074" priority="1075" operator="lessThan">
      <formula>0</formula>
    </cfRule>
  </conditionalFormatting>
  <conditionalFormatting sqref="S55">
    <cfRule type="cellIs" dxfId="1073" priority="1074" operator="greaterThan">
      <formula>5000000</formula>
    </cfRule>
  </conditionalFormatting>
  <conditionalFormatting sqref="S55">
    <cfRule type="expression" dxfId="1072" priority="1073">
      <formula>ISTEXT($S$55)</formula>
    </cfRule>
  </conditionalFormatting>
  <conditionalFormatting sqref="S55">
    <cfRule type="cellIs" dxfId="1071" priority="1072" operator="lessThan">
      <formula>0</formula>
    </cfRule>
  </conditionalFormatting>
  <conditionalFormatting sqref="T55">
    <cfRule type="cellIs" dxfId="1070" priority="1071" operator="greaterThan">
      <formula>5000000</formula>
    </cfRule>
  </conditionalFormatting>
  <conditionalFormatting sqref="T55">
    <cfRule type="expression" dxfId="1069" priority="1070">
      <formula>ISTEXT($T$55)</formula>
    </cfRule>
  </conditionalFormatting>
  <conditionalFormatting sqref="T55">
    <cfRule type="cellIs" dxfId="1068" priority="1069" operator="lessThan">
      <formula>0</formula>
    </cfRule>
  </conditionalFormatting>
  <conditionalFormatting sqref="U55">
    <cfRule type="cellIs" dxfId="1067" priority="1068" operator="greaterThan">
      <formula>5000000</formula>
    </cfRule>
  </conditionalFormatting>
  <conditionalFormatting sqref="U55">
    <cfRule type="expression" dxfId="1066" priority="1067">
      <formula>ISTEXT($U$55)</formula>
    </cfRule>
  </conditionalFormatting>
  <conditionalFormatting sqref="U55">
    <cfRule type="cellIs" dxfId="1065" priority="1066" operator="lessThan">
      <formula>0</formula>
    </cfRule>
  </conditionalFormatting>
  <conditionalFormatting sqref="W55">
    <cfRule type="cellIs" dxfId="1064" priority="1065" operator="greaterThan">
      <formula>5000000</formula>
    </cfRule>
  </conditionalFormatting>
  <conditionalFormatting sqref="W55">
    <cfRule type="expression" dxfId="1063" priority="1064">
      <formula>ISTEXT($W$55)</formula>
    </cfRule>
  </conditionalFormatting>
  <conditionalFormatting sqref="W55">
    <cfRule type="cellIs" dxfId="1062" priority="1063" operator="lessThan">
      <formula>0</formula>
    </cfRule>
  </conditionalFormatting>
  <conditionalFormatting sqref="X55">
    <cfRule type="cellIs" dxfId="1061" priority="1062" operator="greaterThan">
      <formula>5000000</formula>
    </cfRule>
  </conditionalFormatting>
  <conditionalFormatting sqref="X55">
    <cfRule type="expression" dxfId="1060" priority="1061">
      <formula>ISTEXT($X$55)</formula>
    </cfRule>
  </conditionalFormatting>
  <conditionalFormatting sqref="X55">
    <cfRule type="cellIs" dxfId="1059" priority="1060" operator="lessThan">
      <formula>0</formula>
    </cfRule>
  </conditionalFormatting>
  <conditionalFormatting sqref="Y55">
    <cfRule type="cellIs" dxfId="1058" priority="1059" operator="greaterThan">
      <formula>5000000</formula>
    </cfRule>
  </conditionalFormatting>
  <conditionalFormatting sqref="Y55">
    <cfRule type="expression" dxfId="1057" priority="1058">
      <formula>ISTEXT($Y$55)</formula>
    </cfRule>
  </conditionalFormatting>
  <conditionalFormatting sqref="Y55">
    <cfRule type="cellIs" dxfId="1056" priority="1057" operator="lessThan">
      <formula>0</formula>
    </cfRule>
  </conditionalFormatting>
  <conditionalFormatting sqref="AA55">
    <cfRule type="cellIs" dxfId="1055" priority="1056" operator="greaterThan">
      <formula>5000000</formula>
    </cfRule>
  </conditionalFormatting>
  <conditionalFormatting sqref="AA55">
    <cfRule type="expression" dxfId="1054" priority="1055">
      <formula>ISTEXT($AA$55)</formula>
    </cfRule>
  </conditionalFormatting>
  <conditionalFormatting sqref="AA55">
    <cfRule type="cellIs" dxfId="1053" priority="1054" operator="lessThan">
      <formula>0</formula>
    </cfRule>
  </conditionalFormatting>
  <conditionalFormatting sqref="AB55">
    <cfRule type="cellIs" dxfId="1052" priority="1053" operator="greaterThan">
      <formula>5000000</formula>
    </cfRule>
  </conditionalFormatting>
  <conditionalFormatting sqref="AB55">
    <cfRule type="expression" dxfId="1051" priority="1052">
      <formula>ISTEXT($AB$55)</formula>
    </cfRule>
  </conditionalFormatting>
  <conditionalFormatting sqref="AB55">
    <cfRule type="cellIs" dxfId="1050" priority="1051" operator="lessThan">
      <formula>0</formula>
    </cfRule>
  </conditionalFormatting>
  <conditionalFormatting sqref="AC55">
    <cfRule type="cellIs" dxfId="1049" priority="1050" operator="greaterThan">
      <formula>5000000</formula>
    </cfRule>
  </conditionalFormatting>
  <conditionalFormatting sqref="AC55">
    <cfRule type="expression" dxfId="1048" priority="1049">
      <formula>ISTEXT($AC$55)</formula>
    </cfRule>
  </conditionalFormatting>
  <conditionalFormatting sqref="AC55">
    <cfRule type="cellIs" dxfId="1047" priority="1048" operator="lessThan">
      <formula>0</formula>
    </cfRule>
  </conditionalFormatting>
  <conditionalFormatting sqref="AD55">
    <cfRule type="cellIs" dxfId="1046" priority="1047" operator="greaterThan">
      <formula>5000000</formula>
    </cfRule>
  </conditionalFormatting>
  <conditionalFormatting sqref="AD55">
    <cfRule type="expression" dxfId="1045" priority="1046">
      <formula>ISTEXT($AD$55)</formula>
    </cfRule>
  </conditionalFormatting>
  <conditionalFormatting sqref="AD55">
    <cfRule type="cellIs" dxfId="1044" priority="1045" operator="lessThan">
      <formula>0</formula>
    </cfRule>
  </conditionalFormatting>
  <conditionalFormatting sqref="AE55">
    <cfRule type="cellIs" dxfId="1043" priority="1044" operator="greaterThan">
      <formula>5000000</formula>
    </cfRule>
  </conditionalFormatting>
  <conditionalFormatting sqref="AE55">
    <cfRule type="expression" dxfId="1042" priority="1043">
      <formula>ISTEXT($AE$55)</formula>
    </cfRule>
  </conditionalFormatting>
  <conditionalFormatting sqref="AE55">
    <cfRule type="cellIs" dxfId="1041" priority="1042" operator="lessThan">
      <formula>0</formula>
    </cfRule>
  </conditionalFormatting>
  <conditionalFormatting sqref="AG55">
    <cfRule type="cellIs" dxfId="1040" priority="1041" operator="greaterThan">
      <formula>5000000</formula>
    </cfRule>
  </conditionalFormatting>
  <conditionalFormatting sqref="AG55">
    <cfRule type="expression" dxfId="1039" priority="1040">
      <formula>ISTEXT($AG$55)</formula>
    </cfRule>
  </conditionalFormatting>
  <conditionalFormatting sqref="AG55">
    <cfRule type="cellIs" dxfId="1038" priority="1039" operator="lessThan">
      <formula>0</formula>
    </cfRule>
  </conditionalFormatting>
  <conditionalFormatting sqref="AH55">
    <cfRule type="cellIs" dxfId="1037" priority="1038" operator="greaterThan">
      <formula>5000000</formula>
    </cfRule>
  </conditionalFormatting>
  <conditionalFormatting sqref="AH55">
    <cfRule type="expression" dxfId="1036" priority="1037">
      <formula>ISTEXT($AH$55)</formula>
    </cfRule>
  </conditionalFormatting>
  <conditionalFormatting sqref="AH55">
    <cfRule type="cellIs" dxfId="1035" priority="1036" operator="lessThan">
      <formula>0</formula>
    </cfRule>
  </conditionalFormatting>
  <conditionalFormatting sqref="AI55">
    <cfRule type="cellIs" dxfId="1034" priority="1035" operator="greaterThan">
      <formula>5000000</formula>
    </cfRule>
  </conditionalFormatting>
  <conditionalFormatting sqref="AI55">
    <cfRule type="expression" dxfId="1033" priority="1034">
      <formula>ISTEXT($AI$55)</formula>
    </cfRule>
  </conditionalFormatting>
  <conditionalFormatting sqref="AI55">
    <cfRule type="cellIs" dxfId="1032" priority="1033" operator="lessThan">
      <formula>0</formula>
    </cfRule>
  </conditionalFormatting>
  <conditionalFormatting sqref="AJ55">
    <cfRule type="cellIs" dxfId="1031" priority="1032" operator="greaterThan">
      <formula>5000000</formula>
    </cfRule>
  </conditionalFormatting>
  <conditionalFormatting sqref="AJ55">
    <cfRule type="expression" dxfId="1030" priority="1031">
      <formula>ISTEXT($AJ$55)</formula>
    </cfRule>
  </conditionalFormatting>
  <conditionalFormatting sqref="AJ55">
    <cfRule type="cellIs" dxfId="1029" priority="1030" operator="lessThan">
      <formula>0</formula>
    </cfRule>
  </conditionalFormatting>
  <conditionalFormatting sqref="AK55">
    <cfRule type="cellIs" dxfId="1028" priority="1029" operator="greaterThan">
      <formula>5000000</formula>
    </cfRule>
  </conditionalFormatting>
  <conditionalFormatting sqref="AK55">
    <cfRule type="expression" dxfId="1027" priority="1028">
      <formula>ISTEXT($AK$55)</formula>
    </cfRule>
  </conditionalFormatting>
  <conditionalFormatting sqref="AK55">
    <cfRule type="cellIs" dxfId="1026" priority="1027" operator="lessThan">
      <formula>0</formula>
    </cfRule>
  </conditionalFormatting>
  <conditionalFormatting sqref="AL55">
    <cfRule type="cellIs" dxfId="1025" priority="1026" operator="greaterThan">
      <formula>5000000</formula>
    </cfRule>
  </conditionalFormatting>
  <conditionalFormatting sqref="AL55">
    <cfRule type="expression" dxfId="1024" priority="1025">
      <formula>ISTEXT($AL$55)</formula>
    </cfRule>
  </conditionalFormatting>
  <conditionalFormatting sqref="AL55">
    <cfRule type="cellIs" dxfId="1023" priority="1024" operator="lessThan">
      <formula>0</formula>
    </cfRule>
  </conditionalFormatting>
  <conditionalFormatting sqref="AO55">
    <cfRule type="cellIs" dxfId="1022" priority="1023" operator="greaterThan">
      <formula>5000000</formula>
    </cfRule>
  </conditionalFormatting>
  <conditionalFormatting sqref="AO55">
    <cfRule type="expression" dxfId="1021" priority="1022">
      <formula>ISTEXT($AO$55)</formula>
    </cfRule>
  </conditionalFormatting>
  <conditionalFormatting sqref="AO55">
    <cfRule type="cellIs" dxfId="1020" priority="1021" operator="lessThan">
      <formula>0</formula>
    </cfRule>
  </conditionalFormatting>
  <conditionalFormatting sqref="F56">
    <cfRule type="cellIs" dxfId="1019" priority="1020" operator="greaterThan">
      <formula>5000000</formula>
    </cfRule>
  </conditionalFormatting>
  <conditionalFormatting sqref="F56">
    <cfRule type="expression" dxfId="1018" priority="1019">
      <formula>ISTEXT($F$56)</formula>
    </cfRule>
  </conditionalFormatting>
  <conditionalFormatting sqref="F56">
    <cfRule type="cellIs" dxfId="1017" priority="1018" operator="lessThan">
      <formula>0</formula>
    </cfRule>
  </conditionalFormatting>
  <conditionalFormatting sqref="G56">
    <cfRule type="cellIs" dxfId="1016" priority="1017" operator="greaterThan">
      <formula>5000000</formula>
    </cfRule>
  </conditionalFormatting>
  <conditionalFormatting sqref="G56">
    <cfRule type="expression" dxfId="1015" priority="1016">
      <formula>ISTEXT($G$56)</formula>
    </cfRule>
  </conditionalFormatting>
  <conditionalFormatting sqref="G56">
    <cfRule type="cellIs" dxfId="1014" priority="1015" operator="lessThan">
      <formula>0</formula>
    </cfRule>
  </conditionalFormatting>
  <conditionalFormatting sqref="H56">
    <cfRule type="cellIs" dxfId="1013" priority="1014" operator="greaterThan">
      <formula>5000000</formula>
    </cfRule>
  </conditionalFormatting>
  <conditionalFormatting sqref="H56">
    <cfRule type="expression" dxfId="1012" priority="1013">
      <formula>ISTEXT($H$56)</formula>
    </cfRule>
  </conditionalFormatting>
  <conditionalFormatting sqref="H56">
    <cfRule type="cellIs" dxfId="1011" priority="1012" operator="lessThan">
      <formula>0</formula>
    </cfRule>
  </conditionalFormatting>
  <conditionalFormatting sqref="J56">
    <cfRule type="cellIs" dxfId="1010" priority="1011" operator="greaterThan">
      <formula>5000000</formula>
    </cfRule>
  </conditionalFormatting>
  <conditionalFormatting sqref="J56">
    <cfRule type="expression" dxfId="1009" priority="1010">
      <formula>ISTEXT($J$56)</formula>
    </cfRule>
  </conditionalFormatting>
  <conditionalFormatting sqref="J56">
    <cfRule type="cellIs" dxfId="1008" priority="1009" operator="lessThan">
      <formula>0</formula>
    </cfRule>
  </conditionalFormatting>
  <conditionalFormatting sqref="K56">
    <cfRule type="cellIs" dxfId="1007" priority="1008" operator="greaterThan">
      <formula>5000000</formula>
    </cfRule>
  </conditionalFormatting>
  <conditionalFormatting sqref="K56">
    <cfRule type="expression" dxfId="1006" priority="1007">
      <formula>ISTEXT($K$56)</formula>
    </cfRule>
  </conditionalFormatting>
  <conditionalFormatting sqref="K56">
    <cfRule type="cellIs" dxfId="1005" priority="1006" operator="lessThan">
      <formula>0</formula>
    </cfRule>
  </conditionalFormatting>
  <conditionalFormatting sqref="L56">
    <cfRule type="cellIs" dxfId="1004" priority="1005" operator="greaterThan">
      <formula>5000000</formula>
    </cfRule>
  </conditionalFormatting>
  <conditionalFormatting sqref="L56">
    <cfRule type="expression" dxfId="1003" priority="1004">
      <formula>ISTEXT($L$56)</formula>
    </cfRule>
  </conditionalFormatting>
  <conditionalFormatting sqref="L56">
    <cfRule type="cellIs" dxfId="1002" priority="1003" operator="lessThan">
      <formula>0</formula>
    </cfRule>
  </conditionalFormatting>
  <conditionalFormatting sqref="M56">
    <cfRule type="cellIs" dxfId="1001" priority="1002" operator="greaterThan">
      <formula>5000000</formula>
    </cfRule>
  </conditionalFormatting>
  <conditionalFormatting sqref="M56">
    <cfRule type="expression" dxfId="1000" priority="1001">
      <formula>ISTEXT($M$56)</formula>
    </cfRule>
  </conditionalFormatting>
  <conditionalFormatting sqref="M56">
    <cfRule type="cellIs" dxfId="999" priority="1000" operator="lessThan">
      <formula>0</formula>
    </cfRule>
  </conditionalFormatting>
  <conditionalFormatting sqref="N56">
    <cfRule type="cellIs" dxfId="998" priority="999" operator="greaterThan">
      <formula>5000000</formula>
    </cfRule>
  </conditionalFormatting>
  <conditionalFormatting sqref="N56">
    <cfRule type="expression" dxfId="997" priority="998">
      <formula>ISTEXT($N$56)</formula>
    </cfRule>
  </conditionalFormatting>
  <conditionalFormatting sqref="N56">
    <cfRule type="cellIs" dxfId="996" priority="997" operator="lessThan">
      <formula>0</formula>
    </cfRule>
  </conditionalFormatting>
  <conditionalFormatting sqref="O56">
    <cfRule type="cellIs" dxfId="995" priority="996" operator="greaterThan">
      <formula>5000000</formula>
    </cfRule>
  </conditionalFormatting>
  <conditionalFormatting sqref="O56">
    <cfRule type="expression" dxfId="994" priority="995">
      <formula>ISTEXT($O$56)</formula>
    </cfRule>
  </conditionalFormatting>
  <conditionalFormatting sqref="O56">
    <cfRule type="cellIs" dxfId="993" priority="994" operator="lessThan">
      <formula>0</formula>
    </cfRule>
  </conditionalFormatting>
  <conditionalFormatting sqref="Q56">
    <cfRule type="cellIs" dxfId="992" priority="993" operator="greaterThan">
      <formula>5000000</formula>
    </cfRule>
  </conditionalFormatting>
  <conditionalFormatting sqref="Q56">
    <cfRule type="expression" dxfId="991" priority="992">
      <formula>ISTEXT($Q$56)</formula>
    </cfRule>
  </conditionalFormatting>
  <conditionalFormatting sqref="Q56">
    <cfRule type="cellIs" dxfId="990" priority="991" operator="lessThan">
      <formula>0</formula>
    </cfRule>
  </conditionalFormatting>
  <conditionalFormatting sqref="R56">
    <cfRule type="cellIs" dxfId="989" priority="990" operator="greaterThan">
      <formula>5000000</formula>
    </cfRule>
  </conditionalFormatting>
  <conditionalFormatting sqref="R56">
    <cfRule type="expression" dxfId="988" priority="989">
      <formula>ISTEXT($R$56)</formula>
    </cfRule>
  </conditionalFormatting>
  <conditionalFormatting sqref="R56">
    <cfRule type="cellIs" dxfId="987" priority="988" operator="lessThan">
      <formula>0</formula>
    </cfRule>
  </conditionalFormatting>
  <conditionalFormatting sqref="S56">
    <cfRule type="cellIs" dxfId="986" priority="987" operator="greaterThan">
      <formula>5000000</formula>
    </cfRule>
  </conditionalFormatting>
  <conditionalFormatting sqref="S56">
    <cfRule type="expression" dxfId="985" priority="986">
      <formula>ISTEXT($S$56)</formula>
    </cfRule>
  </conditionalFormatting>
  <conditionalFormatting sqref="S56">
    <cfRule type="cellIs" dxfId="984" priority="985" operator="lessThan">
      <formula>0</formula>
    </cfRule>
  </conditionalFormatting>
  <conditionalFormatting sqref="T56">
    <cfRule type="cellIs" dxfId="983" priority="984" operator="greaterThan">
      <formula>5000000</formula>
    </cfRule>
  </conditionalFormatting>
  <conditionalFormatting sqref="T56">
    <cfRule type="expression" dxfId="982" priority="983">
      <formula>ISTEXT($T$56)</formula>
    </cfRule>
  </conditionalFormatting>
  <conditionalFormatting sqref="T56">
    <cfRule type="cellIs" dxfId="981" priority="982" operator="lessThan">
      <formula>0</formula>
    </cfRule>
  </conditionalFormatting>
  <conditionalFormatting sqref="U56">
    <cfRule type="cellIs" dxfId="980" priority="981" operator="greaterThan">
      <formula>5000000</formula>
    </cfRule>
  </conditionalFormatting>
  <conditionalFormatting sqref="U56">
    <cfRule type="expression" dxfId="979" priority="980">
      <formula>ISTEXT($U$56)</formula>
    </cfRule>
  </conditionalFormatting>
  <conditionalFormatting sqref="U56">
    <cfRule type="cellIs" dxfId="978" priority="979" operator="lessThan">
      <formula>0</formula>
    </cfRule>
  </conditionalFormatting>
  <conditionalFormatting sqref="W56">
    <cfRule type="cellIs" dxfId="977" priority="978" operator="greaterThan">
      <formula>5000000</formula>
    </cfRule>
  </conditionalFormatting>
  <conditionalFormatting sqref="W56">
    <cfRule type="expression" dxfId="976" priority="977">
      <formula>ISTEXT($W$56)</formula>
    </cfRule>
  </conditionalFormatting>
  <conditionalFormatting sqref="W56">
    <cfRule type="cellIs" dxfId="975" priority="976" operator="lessThan">
      <formula>0</formula>
    </cfRule>
  </conditionalFormatting>
  <conditionalFormatting sqref="X56">
    <cfRule type="cellIs" dxfId="974" priority="975" operator="greaterThan">
      <formula>5000000</formula>
    </cfRule>
  </conditionalFormatting>
  <conditionalFormatting sqref="X56">
    <cfRule type="expression" dxfId="973" priority="974">
      <formula>ISTEXT($X$56)</formula>
    </cfRule>
  </conditionalFormatting>
  <conditionalFormatting sqref="X56">
    <cfRule type="cellIs" dxfId="972" priority="973" operator="lessThan">
      <formula>0</formula>
    </cfRule>
  </conditionalFormatting>
  <conditionalFormatting sqref="Y56">
    <cfRule type="cellIs" dxfId="971" priority="972" operator="greaterThan">
      <formula>5000000</formula>
    </cfRule>
  </conditionalFormatting>
  <conditionalFormatting sqref="Y56">
    <cfRule type="expression" dxfId="970" priority="971">
      <formula>ISTEXT($Y$56)</formula>
    </cfRule>
  </conditionalFormatting>
  <conditionalFormatting sqref="Y56">
    <cfRule type="cellIs" dxfId="969" priority="970" operator="lessThan">
      <formula>0</formula>
    </cfRule>
  </conditionalFormatting>
  <conditionalFormatting sqref="AA56">
    <cfRule type="cellIs" dxfId="968" priority="969" operator="greaterThan">
      <formula>5000000</formula>
    </cfRule>
  </conditionalFormatting>
  <conditionalFormatting sqref="AA56">
    <cfRule type="expression" dxfId="967" priority="968">
      <formula>ISTEXT($AA$56)</formula>
    </cfRule>
  </conditionalFormatting>
  <conditionalFormatting sqref="AA56">
    <cfRule type="cellIs" dxfId="966" priority="967" operator="lessThan">
      <formula>0</formula>
    </cfRule>
  </conditionalFormatting>
  <conditionalFormatting sqref="AB56">
    <cfRule type="cellIs" dxfId="965" priority="966" operator="greaterThan">
      <formula>5000000</formula>
    </cfRule>
  </conditionalFormatting>
  <conditionalFormatting sqref="AB56">
    <cfRule type="expression" dxfId="964" priority="965">
      <formula>ISTEXT($AB$56)</formula>
    </cfRule>
  </conditionalFormatting>
  <conditionalFormatting sqref="AB56">
    <cfRule type="cellIs" dxfId="963" priority="964" operator="lessThan">
      <formula>0</formula>
    </cfRule>
  </conditionalFormatting>
  <conditionalFormatting sqref="AC56">
    <cfRule type="cellIs" dxfId="962" priority="963" operator="greaterThan">
      <formula>5000000</formula>
    </cfRule>
  </conditionalFormatting>
  <conditionalFormatting sqref="AC56">
    <cfRule type="expression" dxfId="961" priority="962">
      <formula>ISTEXT($AC$56)</formula>
    </cfRule>
  </conditionalFormatting>
  <conditionalFormatting sqref="AC56">
    <cfRule type="cellIs" dxfId="960" priority="961" operator="lessThan">
      <formula>0</formula>
    </cfRule>
  </conditionalFormatting>
  <conditionalFormatting sqref="AD56">
    <cfRule type="cellIs" dxfId="959" priority="960" operator="greaterThan">
      <formula>5000000</formula>
    </cfRule>
  </conditionalFormatting>
  <conditionalFormatting sqref="AD56">
    <cfRule type="expression" dxfId="958" priority="959">
      <formula>ISTEXT($AD$56)</formula>
    </cfRule>
  </conditionalFormatting>
  <conditionalFormatting sqref="AD56">
    <cfRule type="cellIs" dxfId="957" priority="958" operator="lessThan">
      <formula>0</formula>
    </cfRule>
  </conditionalFormatting>
  <conditionalFormatting sqref="AE56">
    <cfRule type="cellIs" dxfId="956" priority="957" operator="greaterThan">
      <formula>5000000</formula>
    </cfRule>
  </conditionalFormatting>
  <conditionalFormatting sqref="AE56">
    <cfRule type="expression" dxfId="955" priority="956">
      <formula>ISTEXT($AE$56)</formula>
    </cfRule>
  </conditionalFormatting>
  <conditionalFormatting sqref="AE56">
    <cfRule type="cellIs" dxfId="954" priority="955" operator="lessThan">
      <formula>0</formula>
    </cfRule>
  </conditionalFormatting>
  <conditionalFormatting sqref="AG56">
    <cfRule type="cellIs" dxfId="953" priority="954" operator="greaterThan">
      <formula>5000000</formula>
    </cfRule>
  </conditionalFormatting>
  <conditionalFormatting sqref="AG56">
    <cfRule type="expression" dxfId="952" priority="953">
      <formula>ISTEXT($AG$56)</formula>
    </cfRule>
  </conditionalFormatting>
  <conditionalFormatting sqref="AG56">
    <cfRule type="cellIs" dxfId="951" priority="952" operator="lessThan">
      <formula>0</formula>
    </cfRule>
  </conditionalFormatting>
  <conditionalFormatting sqref="AH56">
    <cfRule type="cellIs" dxfId="950" priority="951" operator="greaterThan">
      <formula>5000000</formula>
    </cfRule>
  </conditionalFormatting>
  <conditionalFormatting sqref="AH56">
    <cfRule type="expression" dxfId="949" priority="950">
      <formula>ISTEXT($AH$56)</formula>
    </cfRule>
  </conditionalFormatting>
  <conditionalFormatting sqref="AH56">
    <cfRule type="cellIs" dxfId="948" priority="949" operator="lessThan">
      <formula>0</formula>
    </cfRule>
  </conditionalFormatting>
  <conditionalFormatting sqref="AI56">
    <cfRule type="cellIs" dxfId="947" priority="948" operator="greaterThan">
      <formula>5000000</formula>
    </cfRule>
  </conditionalFormatting>
  <conditionalFormatting sqref="AI56">
    <cfRule type="expression" dxfId="946" priority="947">
      <formula>ISTEXT($AI$56)</formula>
    </cfRule>
  </conditionalFormatting>
  <conditionalFormatting sqref="AI56">
    <cfRule type="cellIs" dxfId="945" priority="946" operator="lessThan">
      <formula>0</formula>
    </cfRule>
  </conditionalFormatting>
  <conditionalFormatting sqref="AJ56">
    <cfRule type="cellIs" dxfId="944" priority="945" operator="greaterThan">
      <formula>5000000</formula>
    </cfRule>
  </conditionalFormatting>
  <conditionalFormatting sqref="AJ56">
    <cfRule type="expression" dxfId="943" priority="944">
      <formula>ISTEXT($AJ$56)</formula>
    </cfRule>
  </conditionalFormatting>
  <conditionalFormatting sqref="AJ56">
    <cfRule type="cellIs" dxfId="942" priority="943" operator="lessThan">
      <formula>0</formula>
    </cfRule>
  </conditionalFormatting>
  <conditionalFormatting sqref="AK56">
    <cfRule type="cellIs" dxfId="941" priority="942" operator="greaterThan">
      <formula>5000000</formula>
    </cfRule>
  </conditionalFormatting>
  <conditionalFormatting sqref="AK56">
    <cfRule type="expression" dxfId="940" priority="941">
      <formula>ISTEXT($AK$56)</formula>
    </cfRule>
  </conditionalFormatting>
  <conditionalFormatting sqref="AK56">
    <cfRule type="cellIs" dxfId="939" priority="940" operator="lessThan">
      <formula>0</formula>
    </cfRule>
  </conditionalFormatting>
  <conditionalFormatting sqref="AL56">
    <cfRule type="cellIs" dxfId="938" priority="939" operator="greaterThan">
      <formula>5000000</formula>
    </cfRule>
  </conditionalFormatting>
  <conditionalFormatting sqref="AL56">
    <cfRule type="expression" dxfId="937" priority="938">
      <formula>ISTEXT($AL$56)</formula>
    </cfRule>
  </conditionalFormatting>
  <conditionalFormatting sqref="AL56">
    <cfRule type="cellIs" dxfId="936" priority="937" operator="lessThan">
      <formula>0</formula>
    </cfRule>
  </conditionalFormatting>
  <conditionalFormatting sqref="AO56">
    <cfRule type="cellIs" dxfId="935" priority="936" operator="greaterThan">
      <formula>5000000</formula>
    </cfRule>
  </conditionalFormatting>
  <conditionalFormatting sqref="AO56">
    <cfRule type="expression" dxfId="934" priority="935">
      <formula>ISTEXT($AO$56)</formula>
    </cfRule>
  </conditionalFormatting>
  <conditionalFormatting sqref="AO56">
    <cfRule type="cellIs" dxfId="933" priority="934" operator="lessThan">
      <formula>0</formula>
    </cfRule>
  </conditionalFormatting>
  <conditionalFormatting sqref="F57">
    <cfRule type="cellIs" dxfId="932" priority="933" operator="greaterThan">
      <formula>5000000</formula>
    </cfRule>
  </conditionalFormatting>
  <conditionalFormatting sqref="F57">
    <cfRule type="expression" dxfId="931" priority="932">
      <formula>ISTEXT($F$57)</formula>
    </cfRule>
  </conditionalFormatting>
  <conditionalFormatting sqref="F57">
    <cfRule type="cellIs" dxfId="930" priority="931" operator="lessThan">
      <formula>0</formula>
    </cfRule>
  </conditionalFormatting>
  <conditionalFormatting sqref="G57">
    <cfRule type="cellIs" dxfId="929" priority="930" operator="greaterThan">
      <formula>5000000</formula>
    </cfRule>
  </conditionalFormatting>
  <conditionalFormatting sqref="G57">
    <cfRule type="expression" dxfId="928" priority="929">
      <formula>ISTEXT($G$57)</formula>
    </cfRule>
  </conditionalFormatting>
  <conditionalFormatting sqref="G57">
    <cfRule type="cellIs" dxfId="927" priority="928" operator="lessThan">
      <formula>0</formula>
    </cfRule>
  </conditionalFormatting>
  <conditionalFormatting sqref="H57">
    <cfRule type="cellIs" dxfId="926" priority="927" operator="greaterThan">
      <formula>5000000</formula>
    </cfRule>
  </conditionalFormatting>
  <conditionalFormatting sqref="H57">
    <cfRule type="expression" dxfId="925" priority="926">
      <formula>ISTEXT($H$57)</formula>
    </cfRule>
  </conditionalFormatting>
  <conditionalFormatting sqref="H57">
    <cfRule type="cellIs" dxfId="924" priority="925" operator="lessThan">
      <formula>0</formula>
    </cfRule>
  </conditionalFormatting>
  <conditionalFormatting sqref="J57">
    <cfRule type="cellIs" dxfId="923" priority="924" operator="greaterThan">
      <formula>5000000</formula>
    </cfRule>
  </conditionalFormatting>
  <conditionalFormatting sqref="J57">
    <cfRule type="expression" dxfId="922" priority="923">
      <formula>ISTEXT($J$57)</formula>
    </cfRule>
  </conditionalFormatting>
  <conditionalFormatting sqref="J57">
    <cfRule type="cellIs" dxfId="921" priority="922" operator="lessThan">
      <formula>0</formula>
    </cfRule>
  </conditionalFormatting>
  <conditionalFormatting sqref="K57">
    <cfRule type="cellIs" dxfId="920" priority="921" operator="greaterThan">
      <formula>5000000</formula>
    </cfRule>
  </conditionalFormatting>
  <conditionalFormatting sqref="K57">
    <cfRule type="expression" dxfId="919" priority="920">
      <formula>ISTEXT($K$57)</formula>
    </cfRule>
  </conditionalFormatting>
  <conditionalFormatting sqref="K57">
    <cfRule type="cellIs" dxfId="918" priority="919" operator="lessThan">
      <formula>0</formula>
    </cfRule>
  </conditionalFormatting>
  <conditionalFormatting sqref="L57">
    <cfRule type="cellIs" dxfId="917" priority="918" operator="greaterThan">
      <formula>5000000</formula>
    </cfRule>
  </conditionalFormatting>
  <conditionalFormatting sqref="L57">
    <cfRule type="expression" dxfId="916" priority="917">
      <formula>ISTEXT($L$57)</formula>
    </cfRule>
  </conditionalFormatting>
  <conditionalFormatting sqref="L57">
    <cfRule type="cellIs" dxfId="915" priority="916" operator="lessThan">
      <formula>0</formula>
    </cfRule>
  </conditionalFormatting>
  <conditionalFormatting sqref="M57">
    <cfRule type="cellIs" dxfId="914" priority="915" operator="greaterThan">
      <formula>5000000</formula>
    </cfRule>
  </conditionalFormatting>
  <conditionalFormatting sqref="M57">
    <cfRule type="expression" dxfId="913" priority="914">
      <formula>ISTEXT($M$57)</formula>
    </cfRule>
  </conditionalFormatting>
  <conditionalFormatting sqref="M57">
    <cfRule type="cellIs" dxfId="912" priority="913" operator="lessThan">
      <formula>0</formula>
    </cfRule>
  </conditionalFormatting>
  <conditionalFormatting sqref="N57">
    <cfRule type="cellIs" dxfId="911" priority="912" operator="greaterThan">
      <formula>5000000</formula>
    </cfRule>
  </conditionalFormatting>
  <conditionalFormatting sqref="N57">
    <cfRule type="expression" dxfId="910" priority="911">
      <formula>ISTEXT($N$57)</formula>
    </cfRule>
  </conditionalFormatting>
  <conditionalFormatting sqref="N57">
    <cfRule type="cellIs" dxfId="909" priority="910" operator="lessThan">
      <formula>0</formula>
    </cfRule>
  </conditionalFormatting>
  <conditionalFormatting sqref="O57">
    <cfRule type="cellIs" dxfId="908" priority="909" operator="greaterThan">
      <formula>5000000</formula>
    </cfRule>
  </conditionalFormatting>
  <conditionalFormatting sqref="O57">
    <cfRule type="expression" dxfId="907" priority="908">
      <formula>ISTEXT($O$57)</formula>
    </cfRule>
  </conditionalFormatting>
  <conditionalFormatting sqref="O57">
    <cfRule type="cellIs" dxfId="906" priority="907" operator="lessThan">
      <formula>0</formula>
    </cfRule>
  </conditionalFormatting>
  <conditionalFormatting sqref="Q57">
    <cfRule type="cellIs" dxfId="905" priority="906" operator="greaterThan">
      <formula>5000000</formula>
    </cfRule>
  </conditionalFormatting>
  <conditionalFormatting sqref="Q57">
    <cfRule type="expression" dxfId="904" priority="905">
      <formula>ISTEXT($Q$57)</formula>
    </cfRule>
  </conditionalFormatting>
  <conditionalFormatting sqref="Q57">
    <cfRule type="cellIs" dxfId="903" priority="904" operator="lessThan">
      <formula>0</formula>
    </cfRule>
  </conditionalFormatting>
  <conditionalFormatting sqref="R57">
    <cfRule type="cellIs" dxfId="902" priority="903" operator="greaterThan">
      <formula>5000000</formula>
    </cfRule>
  </conditionalFormatting>
  <conditionalFormatting sqref="R57">
    <cfRule type="expression" dxfId="901" priority="902">
      <formula>ISTEXT($R$57)</formula>
    </cfRule>
  </conditionalFormatting>
  <conditionalFormatting sqref="R57">
    <cfRule type="cellIs" dxfId="900" priority="901" operator="lessThan">
      <formula>0</formula>
    </cfRule>
  </conditionalFormatting>
  <conditionalFormatting sqref="S57">
    <cfRule type="cellIs" dxfId="899" priority="900" operator="greaterThan">
      <formula>5000000</formula>
    </cfRule>
  </conditionalFormatting>
  <conditionalFormatting sqref="S57">
    <cfRule type="expression" dxfId="898" priority="899">
      <formula>ISTEXT($S$57)</formula>
    </cfRule>
  </conditionalFormatting>
  <conditionalFormatting sqref="S57">
    <cfRule type="cellIs" dxfId="897" priority="898" operator="lessThan">
      <formula>0</formula>
    </cfRule>
  </conditionalFormatting>
  <conditionalFormatting sqref="T57">
    <cfRule type="cellIs" dxfId="896" priority="897" operator="greaterThan">
      <formula>5000000</formula>
    </cfRule>
  </conditionalFormatting>
  <conditionalFormatting sqref="T57">
    <cfRule type="expression" dxfId="895" priority="896">
      <formula>ISTEXT($T$57)</formula>
    </cfRule>
  </conditionalFormatting>
  <conditionalFormatting sqref="T57">
    <cfRule type="cellIs" dxfId="894" priority="895" operator="lessThan">
      <formula>0</formula>
    </cfRule>
  </conditionalFormatting>
  <conditionalFormatting sqref="U57">
    <cfRule type="cellIs" dxfId="893" priority="894" operator="greaterThan">
      <formula>5000000</formula>
    </cfRule>
  </conditionalFormatting>
  <conditionalFormatting sqref="U57">
    <cfRule type="expression" dxfId="892" priority="893">
      <formula>ISTEXT($U$57)</formula>
    </cfRule>
  </conditionalFormatting>
  <conditionalFormatting sqref="U57">
    <cfRule type="cellIs" dxfId="891" priority="892" operator="lessThan">
      <formula>0</formula>
    </cfRule>
  </conditionalFormatting>
  <conditionalFormatting sqref="W57">
    <cfRule type="cellIs" dxfId="890" priority="891" operator="greaterThan">
      <formula>5000000</formula>
    </cfRule>
  </conditionalFormatting>
  <conditionalFormatting sqref="W57">
    <cfRule type="expression" dxfId="889" priority="890">
      <formula>ISTEXT($W$57)</formula>
    </cfRule>
  </conditionalFormatting>
  <conditionalFormatting sqref="W57">
    <cfRule type="cellIs" dxfId="888" priority="889" operator="lessThan">
      <formula>0</formula>
    </cfRule>
  </conditionalFormatting>
  <conditionalFormatting sqref="X57">
    <cfRule type="cellIs" dxfId="887" priority="888" operator="greaterThan">
      <formula>5000000</formula>
    </cfRule>
  </conditionalFormatting>
  <conditionalFormatting sqref="X57">
    <cfRule type="expression" dxfId="886" priority="887">
      <formula>ISTEXT($X$57)</formula>
    </cfRule>
  </conditionalFormatting>
  <conditionalFormatting sqref="X57">
    <cfRule type="cellIs" dxfId="885" priority="886" operator="lessThan">
      <formula>0</formula>
    </cfRule>
  </conditionalFormatting>
  <conditionalFormatting sqref="Y57">
    <cfRule type="cellIs" dxfId="884" priority="885" operator="greaterThan">
      <formula>5000000</formula>
    </cfRule>
  </conditionalFormatting>
  <conditionalFormatting sqref="Y57">
    <cfRule type="expression" dxfId="883" priority="884">
      <formula>ISTEXT($Y$57)</formula>
    </cfRule>
  </conditionalFormatting>
  <conditionalFormatting sqref="Y57">
    <cfRule type="cellIs" dxfId="882" priority="883" operator="lessThan">
      <formula>0</formula>
    </cfRule>
  </conditionalFormatting>
  <conditionalFormatting sqref="AA57">
    <cfRule type="cellIs" dxfId="881" priority="882" operator="greaterThan">
      <formula>5000000</formula>
    </cfRule>
  </conditionalFormatting>
  <conditionalFormatting sqref="AA57">
    <cfRule type="expression" dxfId="880" priority="881">
      <formula>ISTEXT($AA$57)</formula>
    </cfRule>
  </conditionalFormatting>
  <conditionalFormatting sqref="AA57">
    <cfRule type="cellIs" dxfId="879" priority="880" operator="lessThan">
      <formula>0</formula>
    </cfRule>
  </conditionalFormatting>
  <conditionalFormatting sqref="AB57">
    <cfRule type="cellIs" dxfId="878" priority="879" operator="greaterThan">
      <formula>5000000</formula>
    </cfRule>
  </conditionalFormatting>
  <conditionalFormatting sqref="AB57">
    <cfRule type="expression" dxfId="877" priority="878">
      <formula>ISTEXT($AB$57)</formula>
    </cfRule>
  </conditionalFormatting>
  <conditionalFormatting sqref="AB57">
    <cfRule type="cellIs" dxfId="876" priority="877" operator="lessThan">
      <formula>0</formula>
    </cfRule>
  </conditionalFormatting>
  <conditionalFormatting sqref="AC57">
    <cfRule type="cellIs" dxfId="875" priority="876" operator="greaterThan">
      <formula>5000000</formula>
    </cfRule>
  </conditionalFormatting>
  <conditionalFormatting sqref="AC57">
    <cfRule type="expression" dxfId="874" priority="875">
      <formula>ISTEXT($AC$57)</formula>
    </cfRule>
  </conditionalFormatting>
  <conditionalFormatting sqref="AC57">
    <cfRule type="cellIs" dxfId="873" priority="874" operator="lessThan">
      <formula>0</formula>
    </cfRule>
  </conditionalFormatting>
  <conditionalFormatting sqref="AD57">
    <cfRule type="cellIs" dxfId="872" priority="873" operator="greaterThan">
      <formula>5000000</formula>
    </cfRule>
  </conditionalFormatting>
  <conditionalFormatting sqref="AD57">
    <cfRule type="expression" dxfId="871" priority="872">
      <formula>ISTEXT($AD$57)</formula>
    </cfRule>
  </conditionalFormatting>
  <conditionalFormatting sqref="AD57">
    <cfRule type="cellIs" dxfId="870" priority="871" operator="lessThan">
      <formula>0</formula>
    </cfRule>
  </conditionalFormatting>
  <conditionalFormatting sqref="AE57">
    <cfRule type="cellIs" dxfId="869" priority="870" operator="greaterThan">
      <formula>5000000</formula>
    </cfRule>
  </conditionalFormatting>
  <conditionalFormatting sqref="AE57">
    <cfRule type="expression" dxfId="868" priority="869">
      <formula>ISTEXT($AE$57)</formula>
    </cfRule>
  </conditionalFormatting>
  <conditionalFormatting sqref="AE57">
    <cfRule type="cellIs" dxfId="867" priority="868" operator="lessThan">
      <formula>0</formula>
    </cfRule>
  </conditionalFormatting>
  <conditionalFormatting sqref="AG57">
    <cfRule type="cellIs" dxfId="866" priority="867" operator="greaterThan">
      <formula>5000000</formula>
    </cfRule>
  </conditionalFormatting>
  <conditionalFormatting sqref="AG57">
    <cfRule type="expression" dxfId="865" priority="866">
      <formula>ISTEXT($AG$57)</formula>
    </cfRule>
  </conditionalFormatting>
  <conditionalFormatting sqref="AG57">
    <cfRule type="cellIs" dxfId="864" priority="865" operator="lessThan">
      <formula>0</formula>
    </cfRule>
  </conditionalFormatting>
  <conditionalFormatting sqref="AH57">
    <cfRule type="cellIs" dxfId="863" priority="864" operator="greaterThan">
      <formula>5000000</formula>
    </cfRule>
  </conditionalFormatting>
  <conditionalFormatting sqref="AH57">
    <cfRule type="expression" dxfId="862" priority="863">
      <formula>ISTEXT($AH$57)</formula>
    </cfRule>
  </conditionalFormatting>
  <conditionalFormatting sqref="AH57">
    <cfRule type="cellIs" dxfId="861" priority="862" operator="lessThan">
      <formula>0</formula>
    </cfRule>
  </conditionalFormatting>
  <conditionalFormatting sqref="AI57">
    <cfRule type="cellIs" dxfId="860" priority="861" operator="greaterThan">
      <formula>5000000</formula>
    </cfRule>
  </conditionalFormatting>
  <conditionalFormatting sqref="AI57">
    <cfRule type="expression" dxfId="859" priority="860">
      <formula>ISTEXT($AI$57)</formula>
    </cfRule>
  </conditionalFormatting>
  <conditionalFormatting sqref="AI57">
    <cfRule type="cellIs" dxfId="858" priority="859" operator="lessThan">
      <formula>0</formula>
    </cfRule>
  </conditionalFormatting>
  <conditionalFormatting sqref="AJ57">
    <cfRule type="cellIs" dxfId="857" priority="858" operator="greaterThan">
      <formula>5000000</formula>
    </cfRule>
  </conditionalFormatting>
  <conditionalFormatting sqref="AJ57">
    <cfRule type="expression" dxfId="856" priority="857">
      <formula>ISTEXT($AJ$57)</formula>
    </cfRule>
  </conditionalFormatting>
  <conditionalFormatting sqref="AJ57">
    <cfRule type="cellIs" dxfId="855" priority="856" operator="lessThan">
      <formula>0</formula>
    </cfRule>
  </conditionalFormatting>
  <conditionalFormatting sqref="AK57">
    <cfRule type="cellIs" dxfId="854" priority="855" operator="greaterThan">
      <formula>5000000</formula>
    </cfRule>
  </conditionalFormatting>
  <conditionalFormatting sqref="AK57">
    <cfRule type="expression" dxfId="853" priority="854">
      <formula>ISTEXT($AK$57)</formula>
    </cfRule>
  </conditionalFormatting>
  <conditionalFormatting sqref="AK57">
    <cfRule type="cellIs" dxfId="852" priority="853" operator="lessThan">
      <formula>0</formula>
    </cfRule>
  </conditionalFormatting>
  <conditionalFormatting sqref="AL57">
    <cfRule type="cellIs" dxfId="851" priority="852" operator="greaterThan">
      <formula>5000000</formula>
    </cfRule>
  </conditionalFormatting>
  <conditionalFormatting sqref="AL57">
    <cfRule type="expression" dxfId="850" priority="851">
      <formula>ISTEXT($AL$57)</formula>
    </cfRule>
  </conditionalFormatting>
  <conditionalFormatting sqref="AL57">
    <cfRule type="cellIs" dxfId="849" priority="850" operator="lessThan">
      <formula>0</formula>
    </cfRule>
  </conditionalFormatting>
  <conditionalFormatting sqref="AO57">
    <cfRule type="cellIs" dxfId="848" priority="849" operator="greaterThan">
      <formula>5000000</formula>
    </cfRule>
  </conditionalFormatting>
  <conditionalFormatting sqref="AO57">
    <cfRule type="expression" dxfId="847" priority="848">
      <formula>ISTEXT($AO$57)</formula>
    </cfRule>
  </conditionalFormatting>
  <conditionalFormatting sqref="AO57">
    <cfRule type="cellIs" dxfId="846" priority="847" operator="lessThan">
      <formula>0</formula>
    </cfRule>
  </conditionalFormatting>
  <conditionalFormatting sqref="F58">
    <cfRule type="cellIs" dxfId="845" priority="846" operator="greaterThan">
      <formula>5000000</formula>
    </cfRule>
  </conditionalFormatting>
  <conditionalFormatting sqref="F58">
    <cfRule type="expression" dxfId="844" priority="845">
      <formula>ISTEXT($F$58)</formula>
    </cfRule>
  </conditionalFormatting>
  <conditionalFormatting sqref="F58">
    <cfRule type="cellIs" dxfId="843" priority="844" operator="lessThan">
      <formula>0</formula>
    </cfRule>
  </conditionalFormatting>
  <conditionalFormatting sqref="G58">
    <cfRule type="cellIs" dxfId="842" priority="843" operator="greaterThan">
      <formula>5000000</formula>
    </cfRule>
  </conditionalFormatting>
  <conditionalFormatting sqref="G58">
    <cfRule type="expression" dxfId="841" priority="842">
      <formula>ISTEXT($G$58)</formula>
    </cfRule>
  </conditionalFormatting>
  <conditionalFormatting sqref="G58">
    <cfRule type="cellIs" dxfId="840" priority="841" operator="lessThan">
      <formula>0</formula>
    </cfRule>
  </conditionalFormatting>
  <conditionalFormatting sqref="H58">
    <cfRule type="cellIs" dxfId="839" priority="840" operator="greaterThan">
      <formula>5000000</formula>
    </cfRule>
  </conditionalFormatting>
  <conditionalFormatting sqref="H58">
    <cfRule type="expression" dxfId="838" priority="839">
      <formula>ISTEXT($H$58)</formula>
    </cfRule>
  </conditionalFormatting>
  <conditionalFormatting sqref="H58">
    <cfRule type="cellIs" dxfId="837" priority="838" operator="lessThan">
      <formula>0</formula>
    </cfRule>
  </conditionalFormatting>
  <conditionalFormatting sqref="J58">
    <cfRule type="cellIs" dxfId="836" priority="837" operator="greaterThan">
      <formula>5000000</formula>
    </cfRule>
  </conditionalFormatting>
  <conditionalFormatting sqref="J58">
    <cfRule type="expression" dxfId="835" priority="836">
      <formula>ISTEXT($J$58)</formula>
    </cfRule>
  </conditionalFormatting>
  <conditionalFormatting sqref="J58">
    <cfRule type="cellIs" dxfId="834" priority="835" operator="lessThan">
      <formula>0</formula>
    </cfRule>
  </conditionalFormatting>
  <conditionalFormatting sqref="K58">
    <cfRule type="cellIs" dxfId="833" priority="834" operator="greaterThan">
      <formula>5000000</formula>
    </cfRule>
  </conditionalFormatting>
  <conditionalFormatting sqref="K58">
    <cfRule type="expression" dxfId="832" priority="833">
      <formula>ISTEXT($K$58)</formula>
    </cfRule>
  </conditionalFormatting>
  <conditionalFormatting sqref="K58">
    <cfRule type="cellIs" dxfId="831" priority="832" operator="lessThan">
      <formula>0</formula>
    </cfRule>
  </conditionalFormatting>
  <conditionalFormatting sqref="L58">
    <cfRule type="cellIs" dxfId="830" priority="831" operator="greaterThan">
      <formula>5000000</formula>
    </cfRule>
  </conditionalFormatting>
  <conditionalFormatting sqref="L58">
    <cfRule type="expression" dxfId="829" priority="830">
      <formula>ISTEXT($L$58)</formula>
    </cfRule>
  </conditionalFormatting>
  <conditionalFormatting sqref="L58">
    <cfRule type="cellIs" dxfId="828" priority="829" operator="lessThan">
      <formula>0</formula>
    </cfRule>
  </conditionalFormatting>
  <conditionalFormatting sqref="M58">
    <cfRule type="cellIs" dxfId="827" priority="828" operator="greaterThan">
      <formula>5000000</formula>
    </cfRule>
  </conditionalFormatting>
  <conditionalFormatting sqref="M58">
    <cfRule type="expression" dxfId="826" priority="827">
      <formula>ISTEXT($M$58)</formula>
    </cfRule>
  </conditionalFormatting>
  <conditionalFormatting sqref="M58">
    <cfRule type="cellIs" dxfId="825" priority="826" operator="lessThan">
      <formula>0</formula>
    </cfRule>
  </conditionalFormatting>
  <conditionalFormatting sqref="N58">
    <cfRule type="cellIs" dxfId="824" priority="825" operator="greaterThan">
      <formula>5000000</formula>
    </cfRule>
  </conditionalFormatting>
  <conditionalFormatting sqref="N58">
    <cfRule type="expression" dxfId="823" priority="824">
      <formula>ISTEXT($N$58)</formula>
    </cfRule>
  </conditionalFormatting>
  <conditionalFormatting sqref="N58">
    <cfRule type="cellIs" dxfId="822" priority="823" operator="lessThan">
      <formula>0</formula>
    </cfRule>
  </conditionalFormatting>
  <conditionalFormatting sqref="O58">
    <cfRule type="cellIs" dxfId="821" priority="822" operator="greaterThan">
      <formula>5000000</formula>
    </cfRule>
  </conditionalFormatting>
  <conditionalFormatting sqref="O58">
    <cfRule type="expression" dxfId="820" priority="821">
      <formula>ISTEXT($O$58)</formula>
    </cfRule>
  </conditionalFormatting>
  <conditionalFormatting sqref="O58">
    <cfRule type="cellIs" dxfId="819" priority="820" operator="lessThan">
      <formula>0</formula>
    </cfRule>
  </conditionalFormatting>
  <conditionalFormatting sqref="Q58">
    <cfRule type="cellIs" dxfId="818" priority="819" operator="greaterThan">
      <formula>5000000</formula>
    </cfRule>
  </conditionalFormatting>
  <conditionalFormatting sqref="Q58">
    <cfRule type="expression" dxfId="817" priority="818">
      <formula>ISTEXT($Q$58)</formula>
    </cfRule>
  </conditionalFormatting>
  <conditionalFormatting sqref="Q58">
    <cfRule type="cellIs" dxfId="816" priority="817" operator="lessThan">
      <formula>0</formula>
    </cfRule>
  </conditionalFormatting>
  <conditionalFormatting sqref="R58">
    <cfRule type="cellIs" dxfId="815" priority="816" operator="greaterThan">
      <formula>5000000</formula>
    </cfRule>
  </conditionalFormatting>
  <conditionalFormatting sqref="R58">
    <cfRule type="expression" dxfId="814" priority="815">
      <formula>ISTEXT($R$58)</formula>
    </cfRule>
  </conditionalFormatting>
  <conditionalFormatting sqref="R58">
    <cfRule type="cellIs" dxfId="813" priority="814" operator="lessThan">
      <formula>0</formula>
    </cfRule>
  </conditionalFormatting>
  <conditionalFormatting sqref="S58">
    <cfRule type="cellIs" dxfId="812" priority="813" operator="greaterThan">
      <formula>5000000</formula>
    </cfRule>
  </conditionalFormatting>
  <conditionalFormatting sqref="S58">
    <cfRule type="expression" dxfId="811" priority="812">
      <formula>ISTEXT($S$58)</formula>
    </cfRule>
  </conditionalFormatting>
  <conditionalFormatting sqref="S58">
    <cfRule type="cellIs" dxfId="810" priority="811" operator="lessThan">
      <formula>0</formula>
    </cfRule>
  </conditionalFormatting>
  <conditionalFormatting sqref="T58">
    <cfRule type="cellIs" dxfId="809" priority="810" operator="greaterThan">
      <formula>5000000</formula>
    </cfRule>
  </conditionalFormatting>
  <conditionalFormatting sqref="T58">
    <cfRule type="expression" dxfId="808" priority="809">
      <formula>ISTEXT($T$58)</formula>
    </cfRule>
  </conditionalFormatting>
  <conditionalFormatting sqref="T58">
    <cfRule type="cellIs" dxfId="807" priority="808" operator="lessThan">
      <formula>0</formula>
    </cfRule>
  </conditionalFormatting>
  <conditionalFormatting sqref="U58">
    <cfRule type="cellIs" dxfId="806" priority="807" operator="greaterThan">
      <formula>5000000</formula>
    </cfRule>
  </conditionalFormatting>
  <conditionalFormatting sqref="U58">
    <cfRule type="expression" dxfId="805" priority="806">
      <formula>ISTEXT($U$58)</formula>
    </cfRule>
  </conditionalFormatting>
  <conditionalFormatting sqref="U58">
    <cfRule type="cellIs" dxfId="804" priority="805" operator="lessThan">
      <formula>0</formula>
    </cfRule>
  </conditionalFormatting>
  <conditionalFormatting sqref="W58">
    <cfRule type="cellIs" dxfId="803" priority="804" operator="greaterThan">
      <formula>5000000</formula>
    </cfRule>
  </conditionalFormatting>
  <conditionalFormatting sqref="W58">
    <cfRule type="expression" dxfId="802" priority="803">
      <formula>ISTEXT($W$58)</formula>
    </cfRule>
  </conditionalFormatting>
  <conditionalFormatting sqref="W58">
    <cfRule type="cellIs" dxfId="801" priority="802" operator="lessThan">
      <formula>0</formula>
    </cfRule>
  </conditionalFormatting>
  <conditionalFormatting sqref="X58">
    <cfRule type="cellIs" dxfId="800" priority="801" operator="greaterThan">
      <formula>5000000</formula>
    </cfRule>
  </conditionalFormatting>
  <conditionalFormatting sqref="X58">
    <cfRule type="expression" dxfId="799" priority="800">
      <formula>ISTEXT($X$58)</formula>
    </cfRule>
  </conditionalFormatting>
  <conditionalFormatting sqref="X58">
    <cfRule type="cellIs" dxfId="798" priority="799" operator="lessThan">
      <formula>0</formula>
    </cfRule>
  </conditionalFormatting>
  <conditionalFormatting sqref="Y58">
    <cfRule type="cellIs" dxfId="797" priority="798" operator="greaterThan">
      <formula>5000000</formula>
    </cfRule>
  </conditionalFormatting>
  <conditionalFormatting sqref="Y58">
    <cfRule type="expression" dxfId="796" priority="797">
      <formula>ISTEXT($Y$58)</formula>
    </cfRule>
  </conditionalFormatting>
  <conditionalFormatting sqref="Y58">
    <cfRule type="cellIs" dxfId="795" priority="796" operator="lessThan">
      <formula>0</formula>
    </cfRule>
  </conditionalFormatting>
  <conditionalFormatting sqref="AA58">
    <cfRule type="cellIs" dxfId="794" priority="795" operator="greaterThan">
      <formula>5000000</formula>
    </cfRule>
  </conditionalFormatting>
  <conditionalFormatting sqref="AA58">
    <cfRule type="expression" dxfId="793" priority="794">
      <formula>ISTEXT($AA$58)</formula>
    </cfRule>
  </conditionalFormatting>
  <conditionalFormatting sqref="AA58">
    <cfRule type="cellIs" dxfId="792" priority="793" operator="lessThan">
      <formula>0</formula>
    </cfRule>
  </conditionalFormatting>
  <conditionalFormatting sqref="AB58">
    <cfRule type="cellIs" dxfId="791" priority="792" operator="greaterThan">
      <formula>5000000</formula>
    </cfRule>
  </conditionalFormatting>
  <conditionalFormatting sqref="AB58">
    <cfRule type="expression" dxfId="790" priority="791">
      <formula>ISTEXT($AB$58)</formula>
    </cfRule>
  </conditionalFormatting>
  <conditionalFormatting sqref="AB58">
    <cfRule type="cellIs" dxfId="789" priority="790" operator="lessThan">
      <formula>0</formula>
    </cfRule>
  </conditionalFormatting>
  <conditionalFormatting sqref="AC58">
    <cfRule type="cellIs" dxfId="788" priority="789" operator="greaterThan">
      <formula>5000000</formula>
    </cfRule>
  </conditionalFormatting>
  <conditionalFormatting sqref="AC58">
    <cfRule type="expression" dxfId="787" priority="788">
      <formula>ISTEXT($AC$58)</formula>
    </cfRule>
  </conditionalFormatting>
  <conditionalFormatting sqref="AC58">
    <cfRule type="cellIs" dxfId="786" priority="787" operator="lessThan">
      <formula>0</formula>
    </cfRule>
  </conditionalFormatting>
  <conditionalFormatting sqref="AD58">
    <cfRule type="cellIs" dxfId="785" priority="786" operator="greaterThan">
      <formula>5000000</formula>
    </cfRule>
  </conditionalFormatting>
  <conditionalFormatting sqref="AD58">
    <cfRule type="expression" dxfId="784" priority="785">
      <formula>ISTEXT($AD$58)</formula>
    </cfRule>
  </conditionalFormatting>
  <conditionalFormatting sqref="AD58">
    <cfRule type="cellIs" dxfId="783" priority="784" operator="lessThan">
      <formula>0</formula>
    </cfRule>
  </conditionalFormatting>
  <conditionalFormatting sqref="AE58">
    <cfRule type="cellIs" dxfId="782" priority="783" operator="greaterThan">
      <formula>5000000</formula>
    </cfRule>
  </conditionalFormatting>
  <conditionalFormatting sqref="AE58">
    <cfRule type="expression" dxfId="781" priority="782">
      <formula>ISTEXT($AE$58)</formula>
    </cfRule>
  </conditionalFormatting>
  <conditionalFormatting sqref="AE58">
    <cfRule type="cellIs" dxfId="780" priority="781" operator="lessThan">
      <formula>0</formula>
    </cfRule>
  </conditionalFormatting>
  <conditionalFormatting sqref="AG58">
    <cfRule type="cellIs" dxfId="779" priority="780" operator="greaterThan">
      <formula>5000000</formula>
    </cfRule>
  </conditionalFormatting>
  <conditionalFormatting sqref="AG58">
    <cfRule type="expression" dxfId="778" priority="779">
      <formula>ISTEXT($AG$58)</formula>
    </cfRule>
  </conditionalFormatting>
  <conditionalFormatting sqref="AG58">
    <cfRule type="cellIs" dxfId="777" priority="778" operator="lessThan">
      <formula>0</formula>
    </cfRule>
  </conditionalFormatting>
  <conditionalFormatting sqref="AH58">
    <cfRule type="cellIs" dxfId="776" priority="777" operator="greaterThan">
      <formula>5000000</formula>
    </cfRule>
  </conditionalFormatting>
  <conditionalFormatting sqref="AH58">
    <cfRule type="expression" dxfId="775" priority="776">
      <formula>ISTEXT($AH$58)</formula>
    </cfRule>
  </conditionalFormatting>
  <conditionalFormatting sqref="AH58">
    <cfRule type="cellIs" dxfId="774" priority="775" operator="lessThan">
      <formula>0</formula>
    </cfRule>
  </conditionalFormatting>
  <conditionalFormatting sqref="AI58">
    <cfRule type="cellIs" dxfId="773" priority="774" operator="greaterThan">
      <formula>5000000</formula>
    </cfRule>
  </conditionalFormatting>
  <conditionalFormatting sqref="AI58">
    <cfRule type="expression" dxfId="772" priority="773">
      <formula>ISTEXT($AI$58)</formula>
    </cfRule>
  </conditionalFormatting>
  <conditionalFormatting sqref="AI58">
    <cfRule type="cellIs" dxfId="771" priority="772" operator="lessThan">
      <formula>0</formula>
    </cfRule>
  </conditionalFormatting>
  <conditionalFormatting sqref="AJ58">
    <cfRule type="cellIs" dxfId="770" priority="771" operator="greaterThan">
      <formula>5000000</formula>
    </cfRule>
  </conditionalFormatting>
  <conditionalFormatting sqref="AJ58">
    <cfRule type="expression" dxfId="769" priority="770">
      <formula>ISTEXT($AJ$58)</formula>
    </cfRule>
  </conditionalFormatting>
  <conditionalFormatting sqref="AJ58">
    <cfRule type="cellIs" dxfId="768" priority="769" operator="lessThan">
      <formula>0</formula>
    </cfRule>
  </conditionalFormatting>
  <conditionalFormatting sqref="AK58">
    <cfRule type="cellIs" dxfId="767" priority="768" operator="greaterThan">
      <formula>5000000</formula>
    </cfRule>
  </conditionalFormatting>
  <conditionalFormatting sqref="AK58">
    <cfRule type="expression" dxfId="766" priority="767">
      <formula>ISTEXT($AK$58)</formula>
    </cfRule>
  </conditionalFormatting>
  <conditionalFormatting sqref="AK58">
    <cfRule type="cellIs" dxfId="765" priority="766" operator="lessThan">
      <formula>0</formula>
    </cfRule>
  </conditionalFormatting>
  <conditionalFormatting sqref="AL58">
    <cfRule type="cellIs" dxfId="764" priority="765" operator="greaterThan">
      <formula>5000000</formula>
    </cfRule>
  </conditionalFormatting>
  <conditionalFormatting sqref="AL58">
    <cfRule type="expression" dxfId="763" priority="764">
      <formula>ISTEXT($AL$58)</formula>
    </cfRule>
  </conditionalFormatting>
  <conditionalFormatting sqref="AL58">
    <cfRule type="cellIs" dxfId="762" priority="763" operator="lessThan">
      <formula>0</formula>
    </cfRule>
  </conditionalFormatting>
  <conditionalFormatting sqref="AO58">
    <cfRule type="cellIs" dxfId="761" priority="762" operator="greaterThan">
      <formula>5000000</formula>
    </cfRule>
  </conditionalFormatting>
  <conditionalFormatting sqref="AO58">
    <cfRule type="expression" dxfId="760" priority="761">
      <formula>ISTEXT($AO$58)</formula>
    </cfRule>
  </conditionalFormatting>
  <conditionalFormatting sqref="AO58">
    <cfRule type="cellIs" dxfId="759" priority="760" operator="lessThan">
      <formula>0</formula>
    </cfRule>
  </conditionalFormatting>
  <conditionalFormatting sqref="AP59">
    <cfRule type="cellIs" dxfId="758" priority="759" operator="greaterThan">
      <formula>5000000</formula>
    </cfRule>
  </conditionalFormatting>
  <conditionalFormatting sqref="AP59">
    <cfRule type="expression" dxfId="757" priority="758">
      <formula>ISTEXT($AP$59)</formula>
    </cfRule>
  </conditionalFormatting>
  <conditionalFormatting sqref="AP59">
    <cfRule type="cellIs" dxfId="756" priority="757" operator="lessThan">
      <formula>0</formula>
    </cfRule>
  </conditionalFormatting>
  <conditionalFormatting sqref="G61">
    <cfRule type="cellIs" dxfId="755" priority="756" operator="greaterThan">
      <formula>5000000</formula>
    </cfRule>
  </conditionalFormatting>
  <conditionalFormatting sqref="G61">
    <cfRule type="expression" dxfId="754" priority="755">
      <formula>ISTEXT($G$61)</formula>
    </cfRule>
  </conditionalFormatting>
  <conditionalFormatting sqref="G61">
    <cfRule type="cellIs" dxfId="753" priority="754" operator="lessThan">
      <formula>0</formula>
    </cfRule>
  </conditionalFormatting>
  <conditionalFormatting sqref="H61">
    <cfRule type="cellIs" dxfId="752" priority="753" operator="greaterThan">
      <formula>5000000</formula>
    </cfRule>
  </conditionalFormatting>
  <conditionalFormatting sqref="H61">
    <cfRule type="expression" dxfId="751" priority="752">
      <formula>ISTEXT($H$61)</formula>
    </cfRule>
  </conditionalFormatting>
  <conditionalFormatting sqref="H61">
    <cfRule type="cellIs" dxfId="750" priority="751" operator="lessThan">
      <formula>0</formula>
    </cfRule>
  </conditionalFormatting>
  <conditionalFormatting sqref="J61">
    <cfRule type="cellIs" dxfId="749" priority="750" operator="greaterThan">
      <formula>5000000</formula>
    </cfRule>
  </conditionalFormatting>
  <conditionalFormatting sqref="J61">
    <cfRule type="expression" dxfId="748" priority="749">
      <formula>ISTEXT($J$61)</formula>
    </cfRule>
  </conditionalFormatting>
  <conditionalFormatting sqref="J61">
    <cfRule type="cellIs" dxfId="747" priority="748" operator="lessThan">
      <formula>0</formula>
    </cfRule>
  </conditionalFormatting>
  <conditionalFormatting sqref="K61">
    <cfRule type="cellIs" dxfId="746" priority="747" operator="greaterThan">
      <formula>5000000</formula>
    </cfRule>
  </conditionalFormatting>
  <conditionalFormatting sqref="K61">
    <cfRule type="expression" dxfId="745" priority="746">
      <formula>ISTEXT($K$61)</formula>
    </cfRule>
  </conditionalFormatting>
  <conditionalFormatting sqref="K61">
    <cfRule type="cellIs" dxfId="744" priority="745" operator="lessThan">
      <formula>0</formula>
    </cfRule>
  </conditionalFormatting>
  <conditionalFormatting sqref="L61">
    <cfRule type="cellIs" dxfId="743" priority="744" operator="greaterThan">
      <formula>5000000</formula>
    </cfRule>
  </conditionalFormatting>
  <conditionalFormatting sqref="L61">
    <cfRule type="expression" dxfId="742" priority="743">
      <formula>ISTEXT($L$61)</formula>
    </cfRule>
  </conditionalFormatting>
  <conditionalFormatting sqref="L61">
    <cfRule type="cellIs" dxfId="741" priority="742" operator="lessThan">
      <formula>0</formula>
    </cfRule>
  </conditionalFormatting>
  <conditionalFormatting sqref="M61">
    <cfRule type="cellIs" dxfId="740" priority="741" operator="greaterThan">
      <formula>5000000</formula>
    </cfRule>
  </conditionalFormatting>
  <conditionalFormatting sqref="M61">
    <cfRule type="expression" dxfId="739" priority="740">
      <formula>ISTEXT($M$61)</formula>
    </cfRule>
  </conditionalFormatting>
  <conditionalFormatting sqref="M61">
    <cfRule type="cellIs" dxfId="738" priority="739" operator="lessThan">
      <formula>0</formula>
    </cfRule>
  </conditionalFormatting>
  <conditionalFormatting sqref="N61">
    <cfRule type="cellIs" dxfId="737" priority="738" operator="greaterThan">
      <formula>5000000</formula>
    </cfRule>
  </conditionalFormatting>
  <conditionalFormatting sqref="N61">
    <cfRule type="expression" dxfId="736" priority="737">
      <formula>ISTEXT($N$61)</formula>
    </cfRule>
  </conditionalFormatting>
  <conditionalFormatting sqref="N61">
    <cfRule type="cellIs" dxfId="735" priority="736" operator="lessThan">
      <formula>0</formula>
    </cfRule>
  </conditionalFormatting>
  <conditionalFormatting sqref="O61">
    <cfRule type="cellIs" dxfId="734" priority="735" operator="greaterThan">
      <formula>5000000</formula>
    </cfRule>
  </conditionalFormatting>
  <conditionalFormatting sqref="O61">
    <cfRule type="expression" dxfId="733" priority="734">
      <formula>ISTEXT($O$61)</formula>
    </cfRule>
  </conditionalFormatting>
  <conditionalFormatting sqref="O61">
    <cfRule type="cellIs" dxfId="732" priority="733" operator="lessThan">
      <formula>0</formula>
    </cfRule>
  </conditionalFormatting>
  <conditionalFormatting sqref="Q61">
    <cfRule type="cellIs" dxfId="731" priority="732" operator="greaterThan">
      <formula>5000000</formula>
    </cfRule>
  </conditionalFormatting>
  <conditionalFormatting sqref="Q61">
    <cfRule type="expression" dxfId="730" priority="731">
      <formula>ISTEXT($Q$61)</formula>
    </cfRule>
  </conditionalFormatting>
  <conditionalFormatting sqref="Q61">
    <cfRule type="cellIs" dxfId="729" priority="730" operator="lessThan">
      <formula>0</formula>
    </cfRule>
  </conditionalFormatting>
  <conditionalFormatting sqref="R61">
    <cfRule type="cellIs" dxfId="728" priority="729" operator="greaterThan">
      <formula>5000000</formula>
    </cfRule>
  </conditionalFormatting>
  <conditionalFormatting sqref="R61">
    <cfRule type="expression" dxfId="727" priority="728">
      <formula>ISTEXT($R$61)</formula>
    </cfRule>
  </conditionalFormatting>
  <conditionalFormatting sqref="R61">
    <cfRule type="cellIs" dxfId="726" priority="727" operator="lessThan">
      <formula>0</formula>
    </cfRule>
  </conditionalFormatting>
  <conditionalFormatting sqref="S61">
    <cfRule type="cellIs" dxfId="725" priority="726" operator="greaterThan">
      <formula>5000000</formula>
    </cfRule>
  </conditionalFormatting>
  <conditionalFormatting sqref="S61">
    <cfRule type="expression" dxfId="724" priority="725">
      <formula>ISTEXT($S$61)</formula>
    </cfRule>
  </conditionalFormatting>
  <conditionalFormatting sqref="S61">
    <cfRule type="cellIs" dxfId="723" priority="724" operator="lessThan">
      <formula>0</formula>
    </cfRule>
  </conditionalFormatting>
  <conditionalFormatting sqref="T61">
    <cfRule type="cellIs" dxfId="722" priority="723" operator="greaterThan">
      <formula>5000000</formula>
    </cfRule>
  </conditionalFormatting>
  <conditionalFormatting sqref="T61">
    <cfRule type="expression" dxfId="721" priority="722">
      <formula>ISTEXT($T$61)</formula>
    </cfRule>
  </conditionalFormatting>
  <conditionalFormatting sqref="T61">
    <cfRule type="cellIs" dxfId="720" priority="721" operator="lessThan">
      <formula>0</formula>
    </cfRule>
  </conditionalFormatting>
  <conditionalFormatting sqref="U61">
    <cfRule type="cellIs" dxfId="719" priority="720" operator="greaterThan">
      <formula>5000000</formula>
    </cfRule>
  </conditionalFormatting>
  <conditionalFormatting sqref="U61">
    <cfRule type="expression" dxfId="718" priority="719">
      <formula>ISTEXT($U$61)</formula>
    </cfRule>
  </conditionalFormatting>
  <conditionalFormatting sqref="U61">
    <cfRule type="cellIs" dxfId="717" priority="718" operator="lessThan">
      <formula>0</formula>
    </cfRule>
  </conditionalFormatting>
  <conditionalFormatting sqref="W61">
    <cfRule type="cellIs" dxfId="716" priority="717" operator="greaterThan">
      <formula>5000000</formula>
    </cfRule>
  </conditionalFormatting>
  <conditionalFormatting sqref="W61">
    <cfRule type="expression" dxfId="715" priority="716">
      <formula>ISTEXT($W$61)</formula>
    </cfRule>
  </conditionalFormatting>
  <conditionalFormatting sqref="W61">
    <cfRule type="cellIs" dxfId="714" priority="715" operator="lessThan">
      <formula>0</formula>
    </cfRule>
  </conditionalFormatting>
  <conditionalFormatting sqref="X61">
    <cfRule type="cellIs" dxfId="713" priority="714" operator="greaterThan">
      <formula>5000000</formula>
    </cfRule>
  </conditionalFormatting>
  <conditionalFormatting sqref="X61">
    <cfRule type="expression" dxfId="712" priority="713">
      <formula>ISTEXT($X$61)</formula>
    </cfRule>
  </conditionalFormatting>
  <conditionalFormatting sqref="X61">
    <cfRule type="cellIs" dxfId="711" priority="712" operator="lessThan">
      <formula>0</formula>
    </cfRule>
  </conditionalFormatting>
  <conditionalFormatting sqref="Y61">
    <cfRule type="cellIs" dxfId="710" priority="711" operator="greaterThan">
      <formula>5000000</formula>
    </cfRule>
  </conditionalFormatting>
  <conditionalFormatting sqref="Y61">
    <cfRule type="expression" dxfId="709" priority="710">
      <formula>ISTEXT($Y$61)</formula>
    </cfRule>
  </conditionalFormatting>
  <conditionalFormatting sqref="Y61">
    <cfRule type="cellIs" dxfId="708" priority="709" operator="lessThan">
      <formula>0</formula>
    </cfRule>
  </conditionalFormatting>
  <conditionalFormatting sqref="AA61">
    <cfRule type="cellIs" dxfId="707" priority="708" operator="greaterThan">
      <formula>5000000</formula>
    </cfRule>
  </conditionalFormatting>
  <conditionalFormatting sqref="AA61">
    <cfRule type="expression" dxfId="706" priority="707">
      <formula>ISTEXT($AA$61)</formula>
    </cfRule>
  </conditionalFormatting>
  <conditionalFormatting sqref="AA61">
    <cfRule type="cellIs" dxfId="705" priority="706" operator="lessThan">
      <formula>0</formula>
    </cfRule>
  </conditionalFormatting>
  <conditionalFormatting sqref="AB61">
    <cfRule type="cellIs" dxfId="704" priority="705" operator="greaterThan">
      <formula>5000000</formula>
    </cfRule>
  </conditionalFormatting>
  <conditionalFormatting sqref="AB61">
    <cfRule type="expression" dxfId="703" priority="704">
      <formula>ISTEXT($AB$61)</formula>
    </cfRule>
  </conditionalFormatting>
  <conditionalFormatting sqref="AB61">
    <cfRule type="cellIs" dxfId="702" priority="703" operator="lessThan">
      <formula>0</formula>
    </cfRule>
  </conditionalFormatting>
  <conditionalFormatting sqref="AC61">
    <cfRule type="cellIs" dxfId="701" priority="702" operator="greaterThan">
      <formula>5000000</formula>
    </cfRule>
  </conditionalFormatting>
  <conditionalFormatting sqref="AC61">
    <cfRule type="expression" dxfId="700" priority="701">
      <formula>ISTEXT($AC$61)</formula>
    </cfRule>
  </conditionalFormatting>
  <conditionalFormatting sqref="AC61">
    <cfRule type="cellIs" dxfId="699" priority="700" operator="lessThan">
      <formula>0</formula>
    </cfRule>
  </conditionalFormatting>
  <conditionalFormatting sqref="AD61">
    <cfRule type="cellIs" dxfId="698" priority="699" operator="greaterThan">
      <formula>5000000</formula>
    </cfRule>
  </conditionalFormatting>
  <conditionalFormatting sqref="AD61">
    <cfRule type="expression" dxfId="697" priority="698">
      <formula>ISTEXT($AD$61)</formula>
    </cfRule>
  </conditionalFormatting>
  <conditionalFormatting sqref="AD61">
    <cfRule type="cellIs" dxfId="696" priority="697" operator="lessThan">
      <formula>0</formula>
    </cfRule>
  </conditionalFormatting>
  <conditionalFormatting sqref="AE61">
    <cfRule type="cellIs" dxfId="695" priority="696" operator="greaterThan">
      <formula>5000000</formula>
    </cfRule>
  </conditionalFormatting>
  <conditionalFormatting sqref="AE61">
    <cfRule type="expression" dxfId="694" priority="695">
      <formula>ISTEXT($AE$61)</formula>
    </cfRule>
  </conditionalFormatting>
  <conditionalFormatting sqref="AE61">
    <cfRule type="cellIs" dxfId="693" priority="694" operator="lessThan">
      <formula>0</formula>
    </cfRule>
  </conditionalFormatting>
  <conditionalFormatting sqref="AG61">
    <cfRule type="cellIs" dxfId="692" priority="693" operator="greaterThan">
      <formula>5000000</formula>
    </cfRule>
  </conditionalFormatting>
  <conditionalFormatting sqref="AG61">
    <cfRule type="expression" dxfId="691" priority="692">
      <formula>ISTEXT($AG$61)</formula>
    </cfRule>
  </conditionalFormatting>
  <conditionalFormatting sqref="AG61">
    <cfRule type="cellIs" dxfId="690" priority="691" operator="lessThan">
      <formula>0</formula>
    </cfRule>
  </conditionalFormatting>
  <conditionalFormatting sqref="AH61">
    <cfRule type="cellIs" dxfId="689" priority="690" operator="greaterThan">
      <formula>5000000</formula>
    </cfRule>
  </conditionalFormatting>
  <conditionalFormatting sqref="AH61">
    <cfRule type="expression" dxfId="688" priority="689">
      <formula>ISTEXT($AH$61)</formula>
    </cfRule>
  </conditionalFormatting>
  <conditionalFormatting sqref="AH61">
    <cfRule type="cellIs" dxfId="687" priority="688" operator="lessThan">
      <formula>0</formula>
    </cfRule>
  </conditionalFormatting>
  <conditionalFormatting sqref="AI61">
    <cfRule type="cellIs" dxfId="686" priority="687" operator="greaterThan">
      <formula>5000000</formula>
    </cfRule>
  </conditionalFormatting>
  <conditionalFormatting sqref="AI61">
    <cfRule type="expression" dxfId="685" priority="686">
      <formula>ISTEXT($AI$61)</formula>
    </cfRule>
  </conditionalFormatting>
  <conditionalFormatting sqref="AI61">
    <cfRule type="cellIs" dxfId="684" priority="685" operator="lessThan">
      <formula>0</formula>
    </cfRule>
  </conditionalFormatting>
  <conditionalFormatting sqref="AJ61">
    <cfRule type="cellIs" dxfId="683" priority="684" operator="greaterThan">
      <formula>5000000</formula>
    </cfRule>
  </conditionalFormatting>
  <conditionalFormatting sqref="AJ61">
    <cfRule type="expression" dxfId="682" priority="683">
      <formula>ISTEXT($AJ$61)</formula>
    </cfRule>
  </conditionalFormatting>
  <conditionalFormatting sqref="AJ61">
    <cfRule type="cellIs" dxfId="681" priority="682" operator="lessThan">
      <formula>0</formula>
    </cfRule>
  </conditionalFormatting>
  <conditionalFormatting sqref="AK61">
    <cfRule type="cellIs" dxfId="680" priority="681" operator="greaterThan">
      <formula>5000000</formula>
    </cfRule>
  </conditionalFormatting>
  <conditionalFormatting sqref="AK61">
    <cfRule type="expression" dxfId="679" priority="680">
      <formula>ISTEXT($AK$61)</formula>
    </cfRule>
  </conditionalFormatting>
  <conditionalFormatting sqref="AK61">
    <cfRule type="cellIs" dxfId="678" priority="679" operator="lessThan">
      <formula>0</formula>
    </cfRule>
  </conditionalFormatting>
  <conditionalFormatting sqref="AL61">
    <cfRule type="cellIs" dxfId="677" priority="678" operator="greaterThan">
      <formula>5000000</formula>
    </cfRule>
  </conditionalFormatting>
  <conditionalFormatting sqref="AL61">
    <cfRule type="expression" dxfId="676" priority="677">
      <formula>ISTEXT($AL$61)</formula>
    </cfRule>
  </conditionalFormatting>
  <conditionalFormatting sqref="AL61">
    <cfRule type="cellIs" dxfId="675" priority="676" operator="lessThan">
      <formula>0</formula>
    </cfRule>
  </conditionalFormatting>
  <conditionalFormatting sqref="AO61">
    <cfRule type="cellIs" dxfId="674" priority="675" operator="greaterThan">
      <formula>5000000</formula>
    </cfRule>
  </conditionalFormatting>
  <conditionalFormatting sqref="AO61">
    <cfRule type="expression" dxfId="673" priority="674">
      <formula>ISTEXT($AO$61)</formula>
    </cfRule>
  </conditionalFormatting>
  <conditionalFormatting sqref="AO61">
    <cfRule type="cellIs" dxfId="672" priority="673" operator="lessThan">
      <formula>0</formula>
    </cfRule>
  </conditionalFormatting>
  <conditionalFormatting sqref="G63">
    <cfRule type="cellIs" dxfId="671" priority="672" operator="greaterThan">
      <formula>5000000</formula>
    </cfRule>
  </conditionalFormatting>
  <conditionalFormatting sqref="G63">
    <cfRule type="expression" dxfId="670" priority="671">
      <formula>ISTEXT($G$63)</formula>
    </cfRule>
  </conditionalFormatting>
  <conditionalFormatting sqref="G63">
    <cfRule type="cellIs" dxfId="669" priority="670" operator="lessThan">
      <formula>0</formula>
    </cfRule>
  </conditionalFormatting>
  <conditionalFormatting sqref="H63">
    <cfRule type="cellIs" dxfId="668" priority="669" operator="greaterThan">
      <formula>5000000</formula>
    </cfRule>
  </conditionalFormatting>
  <conditionalFormatting sqref="H63">
    <cfRule type="expression" dxfId="667" priority="668">
      <formula>ISTEXT($H$63)</formula>
    </cfRule>
  </conditionalFormatting>
  <conditionalFormatting sqref="H63">
    <cfRule type="cellIs" dxfId="666" priority="667" operator="lessThan">
      <formula>0</formula>
    </cfRule>
  </conditionalFormatting>
  <conditionalFormatting sqref="J63">
    <cfRule type="cellIs" dxfId="665" priority="666" operator="greaterThan">
      <formula>5000000</formula>
    </cfRule>
  </conditionalFormatting>
  <conditionalFormatting sqref="J63">
    <cfRule type="expression" dxfId="664" priority="665">
      <formula>ISTEXT($J$63)</formula>
    </cfRule>
  </conditionalFormatting>
  <conditionalFormatting sqref="J63">
    <cfRule type="cellIs" dxfId="663" priority="664" operator="lessThan">
      <formula>0</formula>
    </cfRule>
  </conditionalFormatting>
  <conditionalFormatting sqref="K63">
    <cfRule type="cellIs" dxfId="662" priority="663" operator="greaterThan">
      <formula>5000000</formula>
    </cfRule>
  </conditionalFormatting>
  <conditionalFormatting sqref="K63">
    <cfRule type="expression" dxfId="661" priority="662">
      <formula>ISTEXT($K$63)</formula>
    </cfRule>
  </conditionalFormatting>
  <conditionalFormatting sqref="K63">
    <cfRule type="cellIs" dxfId="660" priority="661" operator="lessThan">
      <formula>0</formula>
    </cfRule>
  </conditionalFormatting>
  <conditionalFormatting sqref="L63">
    <cfRule type="cellIs" dxfId="659" priority="660" operator="greaterThan">
      <formula>5000000</formula>
    </cfRule>
  </conditionalFormatting>
  <conditionalFormatting sqref="L63">
    <cfRule type="expression" dxfId="658" priority="659">
      <formula>ISTEXT($L$63)</formula>
    </cfRule>
  </conditionalFormatting>
  <conditionalFormatting sqref="L63">
    <cfRule type="cellIs" dxfId="657" priority="658" operator="lessThan">
      <formula>0</formula>
    </cfRule>
  </conditionalFormatting>
  <conditionalFormatting sqref="M63">
    <cfRule type="cellIs" dxfId="656" priority="657" operator="greaterThan">
      <formula>5000000</formula>
    </cfRule>
  </conditionalFormatting>
  <conditionalFormatting sqref="M63">
    <cfRule type="expression" dxfId="655" priority="656">
      <formula>ISTEXT($M$63)</formula>
    </cfRule>
  </conditionalFormatting>
  <conditionalFormatting sqref="M63">
    <cfRule type="cellIs" dxfId="654" priority="655" operator="lessThan">
      <formula>0</formula>
    </cfRule>
  </conditionalFormatting>
  <conditionalFormatting sqref="N63">
    <cfRule type="cellIs" dxfId="653" priority="654" operator="greaterThan">
      <formula>5000000</formula>
    </cfRule>
  </conditionalFormatting>
  <conditionalFormatting sqref="N63">
    <cfRule type="expression" dxfId="652" priority="653">
      <formula>ISTEXT($N$63)</formula>
    </cfRule>
  </conditionalFormatting>
  <conditionalFormatting sqref="N63">
    <cfRule type="cellIs" dxfId="651" priority="652" operator="lessThan">
      <formula>0</formula>
    </cfRule>
  </conditionalFormatting>
  <conditionalFormatting sqref="O63">
    <cfRule type="cellIs" dxfId="650" priority="651" operator="greaterThan">
      <formula>5000000</formula>
    </cfRule>
  </conditionalFormatting>
  <conditionalFormatting sqref="O63">
    <cfRule type="expression" dxfId="649" priority="650">
      <formula>ISTEXT($O$63)</formula>
    </cfRule>
  </conditionalFormatting>
  <conditionalFormatting sqref="O63">
    <cfRule type="cellIs" dxfId="648" priority="649" operator="lessThan">
      <formula>0</formula>
    </cfRule>
  </conditionalFormatting>
  <conditionalFormatting sqref="Q63">
    <cfRule type="cellIs" dxfId="647" priority="648" operator="greaterThan">
      <formula>5000000</formula>
    </cfRule>
  </conditionalFormatting>
  <conditionalFormatting sqref="Q63">
    <cfRule type="expression" dxfId="646" priority="647">
      <formula>ISTEXT($Q$63)</formula>
    </cfRule>
  </conditionalFormatting>
  <conditionalFormatting sqref="Q63">
    <cfRule type="cellIs" dxfId="645" priority="646" operator="lessThan">
      <formula>0</formula>
    </cfRule>
  </conditionalFormatting>
  <conditionalFormatting sqref="R63">
    <cfRule type="cellIs" dxfId="644" priority="645" operator="greaterThan">
      <formula>5000000</formula>
    </cfRule>
  </conditionalFormatting>
  <conditionalFormatting sqref="R63">
    <cfRule type="expression" dxfId="643" priority="644">
      <formula>ISTEXT($R$63)</formula>
    </cfRule>
  </conditionalFormatting>
  <conditionalFormatting sqref="R63">
    <cfRule type="cellIs" dxfId="642" priority="643" operator="lessThan">
      <formula>0</formula>
    </cfRule>
  </conditionalFormatting>
  <conditionalFormatting sqref="S63">
    <cfRule type="cellIs" dxfId="641" priority="642" operator="greaterThan">
      <formula>5000000</formula>
    </cfRule>
  </conditionalFormatting>
  <conditionalFormatting sqref="S63">
    <cfRule type="expression" dxfId="640" priority="641">
      <formula>ISTEXT($S$63)</formula>
    </cfRule>
  </conditionalFormatting>
  <conditionalFormatting sqref="S63">
    <cfRule type="cellIs" dxfId="639" priority="640" operator="lessThan">
      <formula>0</formula>
    </cfRule>
  </conditionalFormatting>
  <conditionalFormatting sqref="T63">
    <cfRule type="cellIs" dxfId="638" priority="639" operator="greaterThan">
      <formula>5000000</formula>
    </cfRule>
  </conditionalFormatting>
  <conditionalFormatting sqref="T63">
    <cfRule type="expression" dxfId="637" priority="638">
      <formula>ISTEXT($T$63)</formula>
    </cfRule>
  </conditionalFormatting>
  <conditionalFormatting sqref="T63">
    <cfRule type="cellIs" dxfId="636" priority="637" operator="lessThan">
      <formula>0</formula>
    </cfRule>
  </conditionalFormatting>
  <conditionalFormatting sqref="U63">
    <cfRule type="cellIs" dxfId="635" priority="636" operator="greaterThan">
      <formula>5000000</formula>
    </cfRule>
  </conditionalFormatting>
  <conditionalFormatting sqref="U63">
    <cfRule type="expression" dxfId="634" priority="635">
      <formula>ISTEXT($U$63)</formula>
    </cfRule>
  </conditionalFormatting>
  <conditionalFormatting sqref="U63">
    <cfRule type="cellIs" dxfId="633" priority="634" operator="lessThan">
      <formula>0</formula>
    </cfRule>
  </conditionalFormatting>
  <conditionalFormatting sqref="W63">
    <cfRule type="cellIs" dxfId="632" priority="633" operator="greaterThan">
      <formula>5000000</formula>
    </cfRule>
  </conditionalFormatting>
  <conditionalFormatting sqref="W63">
    <cfRule type="expression" dxfId="631" priority="632">
      <formula>ISTEXT($W$63)</formula>
    </cfRule>
  </conditionalFormatting>
  <conditionalFormatting sqref="W63">
    <cfRule type="cellIs" dxfId="630" priority="631" operator="lessThan">
      <formula>0</formula>
    </cfRule>
  </conditionalFormatting>
  <conditionalFormatting sqref="X63">
    <cfRule type="cellIs" dxfId="629" priority="630" operator="greaterThan">
      <formula>5000000</formula>
    </cfRule>
  </conditionalFormatting>
  <conditionalFormatting sqref="X63">
    <cfRule type="expression" dxfId="628" priority="629">
      <formula>ISTEXT($X$63)</formula>
    </cfRule>
  </conditionalFormatting>
  <conditionalFormatting sqref="X63">
    <cfRule type="cellIs" dxfId="627" priority="628" operator="lessThan">
      <formula>0</formula>
    </cfRule>
  </conditionalFormatting>
  <conditionalFormatting sqref="Y63">
    <cfRule type="cellIs" dxfId="626" priority="627" operator="greaterThan">
      <formula>5000000</formula>
    </cfRule>
  </conditionalFormatting>
  <conditionalFormatting sqref="Y63">
    <cfRule type="expression" dxfId="625" priority="626">
      <formula>ISTEXT($Y$63)</formula>
    </cfRule>
  </conditionalFormatting>
  <conditionalFormatting sqref="Y63">
    <cfRule type="cellIs" dxfId="624" priority="625" operator="lessThan">
      <formula>0</formula>
    </cfRule>
  </conditionalFormatting>
  <conditionalFormatting sqref="AA63">
    <cfRule type="cellIs" dxfId="623" priority="624" operator="greaterThan">
      <formula>5000000</formula>
    </cfRule>
  </conditionalFormatting>
  <conditionalFormatting sqref="AA63">
    <cfRule type="expression" dxfId="622" priority="623">
      <formula>ISTEXT($AA$63)</formula>
    </cfRule>
  </conditionalFormatting>
  <conditionalFormatting sqref="AA63">
    <cfRule type="cellIs" dxfId="621" priority="622" operator="lessThan">
      <formula>0</formula>
    </cfRule>
  </conditionalFormatting>
  <conditionalFormatting sqref="AB63">
    <cfRule type="cellIs" dxfId="620" priority="621" operator="greaterThan">
      <formula>5000000</formula>
    </cfRule>
  </conditionalFormatting>
  <conditionalFormatting sqref="AB63">
    <cfRule type="expression" dxfId="619" priority="620">
      <formula>ISTEXT($AB$63)</formula>
    </cfRule>
  </conditionalFormatting>
  <conditionalFormatting sqref="AB63">
    <cfRule type="cellIs" dxfId="618" priority="619" operator="lessThan">
      <formula>0</formula>
    </cfRule>
  </conditionalFormatting>
  <conditionalFormatting sqref="AC63">
    <cfRule type="cellIs" dxfId="617" priority="618" operator="greaterThan">
      <formula>5000000</formula>
    </cfRule>
  </conditionalFormatting>
  <conditionalFormatting sqref="AC63">
    <cfRule type="expression" dxfId="616" priority="617">
      <formula>ISTEXT($AC$63)</formula>
    </cfRule>
  </conditionalFormatting>
  <conditionalFormatting sqref="AC63">
    <cfRule type="cellIs" dxfId="615" priority="616" operator="lessThan">
      <formula>0</formula>
    </cfRule>
  </conditionalFormatting>
  <conditionalFormatting sqref="AD63">
    <cfRule type="cellIs" dxfId="614" priority="615" operator="greaterThan">
      <formula>5000000</formula>
    </cfRule>
  </conditionalFormatting>
  <conditionalFormatting sqref="AD63">
    <cfRule type="expression" dxfId="613" priority="614">
      <formula>ISTEXT($AD$63)</formula>
    </cfRule>
  </conditionalFormatting>
  <conditionalFormatting sqref="AD63">
    <cfRule type="cellIs" dxfId="612" priority="613" operator="lessThan">
      <formula>0</formula>
    </cfRule>
  </conditionalFormatting>
  <conditionalFormatting sqref="AE63">
    <cfRule type="cellIs" dxfId="611" priority="612" operator="greaterThan">
      <formula>5000000</formula>
    </cfRule>
  </conditionalFormatting>
  <conditionalFormatting sqref="AE63">
    <cfRule type="expression" dxfId="610" priority="611">
      <formula>ISTEXT($AE$63)</formula>
    </cfRule>
  </conditionalFormatting>
  <conditionalFormatting sqref="AE63">
    <cfRule type="cellIs" dxfId="609" priority="610" operator="lessThan">
      <formula>0</formula>
    </cfRule>
  </conditionalFormatting>
  <conditionalFormatting sqref="AG63">
    <cfRule type="cellIs" dxfId="608" priority="609" operator="greaterThan">
      <formula>5000000</formula>
    </cfRule>
  </conditionalFormatting>
  <conditionalFormatting sqref="AG63">
    <cfRule type="expression" dxfId="607" priority="608">
      <formula>ISTEXT($AG$63)</formula>
    </cfRule>
  </conditionalFormatting>
  <conditionalFormatting sqref="AG63">
    <cfRule type="cellIs" dxfId="606" priority="607" operator="lessThan">
      <formula>0</formula>
    </cfRule>
  </conditionalFormatting>
  <conditionalFormatting sqref="AH63">
    <cfRule type="cellIs" dxfId="605" priority="606" operator="greaterThan">
      <formula>5000000</formula>
    </cfRule>
  </conditionalFormatting>
  <conditionalFormatting sqref="AH63">
    <cfRule type="expression" dxfId="604" priority="605">
      <formula>ISTEXT($AH$63)</formula>
    </cfRule>
  </conditionalFormatting>
  <conditionalFormatting sqref="AH63">
    <cfRule type="cellIs" dxfId="603" priority="604" operator="lessThan">
      <formula>0</formula>
    </cfRule>
  </conditionalFormatting>
  <conditionalFormatting sqref="AI63">
    <cfRule type="cellIs" dxfId="602" priority="603" operator="greaterThan">
      <formula>5000000</formula>
    </cfRule>
  </conditionalFormatting>
  <conditionalFormatting sqref="AI63">
    <cfRule type="expression" dxfId="601" priority="602">
      <formula>ISTEXT($AI$63)</formula>
    </cfRule>
  </conditionalFormatting>
  <conditionalFormatting sqref="AI63">
    <cfRule type="cellIs" dxfId="600" priority="601" operator="lessThan">
      <formula>0</formula>
    </cfRule>
  </conditionalFormatting>
  <conditionalFormatting sqref="AJ63">
    <cfRule type="cellIs" dxfId="599" priority="600" operator="greaterThan">
      <formula>5000000</formula>
    </cfRule>
  </conditionalFormatting>
  <conditionalFormatting sqref="AJ63">
    <cfRule type="expression" dxfId="598" priority="599">
      <formula>ISTEXT($AJ$63)</formula>
    </cfRule>
  </conditionalFormatting>
  <conditionalFormatting sqref="AJ63">
    <cfRule type="cellIs" dxfId="597" priority="598" operator="lessThan">
      <formula>0</formula>
    </cfRule>
  </conditionalFormatting>
  <conditionalFormatting sqref="AK63">
    <cfRule type="cellIs" dxfId="596" priority="597" operator="greaterThan">
      <formula>5000000</formula>
    </cfRule>
  </conditionalFormatting>
  <conditionalFormatting sqref="AK63">
    <cfRule type="expression" dxfId="595" priority="596">
      <formula>ISTEXT($AK$63)</formula>
    </cfRule>
  </conditionalFormatting>
  <conditionalFormatting sqref="AK63">
    <cfRule type="cellIs" dxfId="594" priority="595" operator="lessThan">
      <formula>0</formula>
    </cfRule>
  </conditionalFormatting>
  <conditionalFormatting sqref="AL63">
    <cfRule type="cellIs" dxfId="593" priority="594" operator="greaterThan">
      <formula>5000000</formula>
    </cfRule>
  </conditionalFormatting>
  <conditionalFormatting sqref="AL63">
    <cfRule type="expression" dxfId="592" priority="593">
      <formula>ISTEXT($AL$63)</formula>
    </cfRule>
  </conditionalFormatting>
  <conditionalFormatting sqref="AL63">
    <cfRule type="cellIs" dxfId="591" priority="592" operator="lessThan">
      <formula>0</formula>
    </cfRule>
  </conditionalFormatting>
  <conditionalFormatting sqref="AO63">
    <cfRule type="cellIs" dxfId="590" priority="591" operator="greaterThan">
      <formula>5000000</formula>
    </cfRule>
  </conditionalFormatting>
  <conditionalFormatting sqref="AO63">
    <cfRule type="expression" dxfId="589" priority="590">
      <formula>ISTEXT($AO$63)</formula>
    </cfRule>
  </conditionalFormatting>
  <conditionalFormatting sqref="AO63">
    <cfRule type="cellIs" dxfId="588" priority="589" operator="lessThan">
      <formula>0</formula>
    </cfRule>
  </conditionalFormatting>
  <conditionalFormatting sqref="G65">
    <cfRule type="cellIs" dxfId="587" priority="588" operator="greaterThan">
      <formula>5000000</formula>
    </cfRule>
  </conditionalFormatting>
  <conditionalFormatting sqref="G65">
    <cfRule type="expression" dxfId="586" priority="587">
      <formula>ISTEXT($G$65)</formula>
    </cfRule>
  </conditionalFormatting>
  <conditionalFormatting sqref="G65">
    <cfRule type="cellIs" dxfId="585" priority="586" operator="lessThan">
      <formula>0</formula>
    </cfRule>
  </conditionalFormatting>
  <conditionalFormatting sqref="H65">
    <cfRule type="cellIs" dxfId="584" priority="585" operator="greaterThan">
      <formula>5000000</formula>
    </cfRule>
  </conditionalFormatting>
  <conditionalFormatting sqref="H65">
    <cfRule type="expression" dxfId="583" priority="584">
      <formula>ISTEXT($H$65)</formula>
    </cfRule>
  </conditionalFormatting>
  <conditionalFormatting sqref="H65">
    <cfRule type="cellIs" dxfId="582" priority="583" operator="lessThan">
      <formula>0</formula>
    </cfRule>
  </conditionalFormatting>
  <conditionalFormatting sqref="J65">
    <cfRule type="cellIs" dxfId="581" priority="582" operator="greaterThan">
      <formula>5000000</formula>
    </cfRule>
  </conditionalFormatting>
  <conditionalFormatting sqref="J65">
    <cfRule type="expression" dxfId="580" priority="581">
      <formula>ISTEXT($J$65)</formula>
    </cfRule>
  </conditionalFormatting>
  <conditionalFormatting sqref="J65">
    <cfRule type="cellIs" dxfId="579" priority="580" operator="lessThan">
      <formula>0</formula>
    </cfRule>
  </conditionalFormatting>
  <conditionalFormatting sqref="K65">
    <cfRule type="cellIs" dxfId="578" priority="579" operator="greaterThan">
      <formula>5000000</formula>
    </cfRule>
  </conditionalFormatting>
  <conditionalFormatting sqref="K65">
    <cfRule type="expression" dxfId="577" priority="578">
      <formula>ISTEXT($K$65)</formula>
    </cfRule>
  </conditionalFormatting>
  <conditionalFormatting sqref="K65">
    <cfRule type="cellIs" dxfId="576" priority="577" operator="lessThan">
      <formula>0</formula>
    </cfRule>
  </conditionalFormatting>
  <conditionalFormatting sqref="L65">
    <cfRule type="cellIs" dxfId="575" priority="576" operator="greaterThan">
      <formula>5000000</formula>
    </cfRule>
  </conditionalFormatting>
  <conditionalFormatting sqref="L65">
    <cfRule type="expression" dxfId="574" priority="575">
      <formula>ISTEXT($L$65)</formula>
    </cfRule>
  </conditionalFormatting>
  <conditionalFormatting sqref="L65">
    <cfRule type="cellIs" dxfId="573" priority="574" operator="lessThan">
      <formula>0</formula>
    </cfRule>
  </conditionalFormatting>
  <conditionalFormatting sqref="M65">
    <cfRule type="cellIs" dxfId="572" priority="573" operator="greaterThan">
      <formula>5000000</formula>
    </cfRule>
  </conditionalFormatting>
  <conditionalFormatting sqref="M65">
    <cfRule type="expression" dxfId="571" priority="572">
      <formula>ISTEXT($M$65)</formula>
    </cfRule>
  </conditionalFormatting>
  <conditionalFormatting sqref="M65">
    <cfRule type="cellIs" dxfId="570" priority="571" operator="lessThan">
      <formula>0</formula>
    </cfRule>
  </conditionalFormatting>
  <conditionalFormatting sqref="N65">
    <cfRule type="cellIs" dxfId="569" priority="570" operator="greaterThan">
      <formula>5000000</formula>
    </cfRule>
  </conditionalFormatting>
  <conditionalFormatting sqref="N65">
    <cfRule type="expression" dxfId="568" priority="569">
      <formula>ISTEXT($N$65)</formula>
    </cfRule>
  </conditionalFormatting>
  <conditionalFormatting sqref="N65">
    <cfRule type="cellIs" dxfId="567" priority="568" operator="lessThan">
      <formula>0</formula>
    </cfRule>
  </conditionalFormatting>
  <conditionalFormatting sqref="O65">
    <cfRule type="cellIs" dxfId="566" priority="567" operator="greaterThan">
      <formula>5000000</formula>
    </cfRule>
  </conditionalFormatting>
  <conditionalFormatting sqref="O65">
    <cfRule type="expression" dxfId="565" priority="566">
      <formula>ISTEXT($O$65)</formula>
    </cfRule>
  </conditionalFormatting>
  <conditionalFormatting sqref="O65">
    <cfRule type="cellIs" dxfId="564" priority="565" operator="lessThan">
      <formula>0</formula>
    </cfRule>
  </conditionalFormatting>
  <conditionalFormatting sqref="Q65">
    <cfRule type="cellIs" dxfId="563" priority="564" operator="greaterThan">
      <formula>5000000</formula>
    </cfRule>
  </conditionalFormatting>
  <conditionalFormatting sqref="Q65">
    <cfRule type="expression" dxfId="562" priority="563">
      <formula>ISTEXT($Q$65)</formula>
    </cfRule>
  </conditionalFormatting>
  <conditionalFormatting sqref="Q65">
    <cfRule type="cellIs" dxfId="561" priority="562" operator="lessThan">
      <formula>0</formula>
    </cfRule>
  </conditionalFormatting>
  <conditionalFormatting sqref="R65">
    <cfRule type="cellIs" dxfId="560" priority="561" operator="greaterThan">
      <formula>5000000</formula>
    </cfRule>
  </conditionalFormatting>
  <conditionalFormatting sqref="R65">
    <cfRule type="expression" dxfId="559" priority="560">
      <formula>ISTEXT($R$65)</formula>
    </cfRule>
  </conditionalFormatting>
  <conditionalFormatting sqref="R65">
    <cfRule type="cellIs" dxfId="558" priority="559" operator="lessThan">
      <formula>0</formula>
    </cfRule>
  </conditionalFormatting>
  <conditionalFormatting sqref="S65">
    <cfRule type="cellIs" dxfId="557" priority="558" operator="greaterThan">
      <formula>5000000</formula>
    </cfRule>
  </conditionalFormatting>
  <conditionalFormatting sqref="S65">
    <cfRule type="expression" dxfId="556" priority="557">
      <formula>ISTEXT($S$65)</formula>
    </cfRule>
  </conditionalFormatting>
  <conditionalFormatting sqref="S65">
    <cfRule type="cellIs" dxfId="555" priority="556" operator="lessThan">
      <formula>0</formula>
    </cfRule>
  </conditionalFormatting>
  <conditionalFormatting sqref="T65">
    <cfRule type="cellIs" dxfId="554" priority="555" operator="greaterThan">
      <formula>5000000</formula>
    </cfRule>
  </conditionalFormatting>
  <conditionalFormatting sqref="T65">
    <cfRule type="expression" dxfId="553" priority="554">
      <formula>ISTEXT($T$65)</formula>
    </cfRule>
  </conditionalFormatting>
  <conditionalFormatting sqref="T65">
    <cfRule type="cellIs" dxfId="552" priority="553" operator="lessThan">
      <formula>0</formula>
    </cfRule>
  </conditionalFormatting>
  <conditionalFormatting sqref="U65">
    <cfRule type="cellIs" dxfId="551" priority="552" operator="greaterThan">
      <formula>5000000</formula>
    </cfRule>
  </conditionalFormatting>
  <conditionalFormatting sqref="U65">
    <cfRule type="expression" dxfId="550" priority="551">
      <formula>ISTEXT($U$65)</formula>
    </cfRule>
  </conditionalFormatting>
  <conditionalFormatting sqref="U65">
    <cfRule type="cellIs" dxfId="549" priority="550" operator="lessThan">
      <formula>0</formula>
    </cfRule>
  </conditionalFormatting>
  <conditionalFormatting sqref="W65">
    <cfRule type="cellIs" dxfId="548" priority="549" operator="greaterThan">
      <formula>5000000</formula>
    </cfRule>
  </conditionalFormatting>
  <conditionalFormatting sqref="W65">
    <cfRule type="expression" dxfId="547" priority="548">
      <formula>ISTEXT($W$65)</formula>
    </cfRule>
  </conditionalFormatting>
  <conditionalFormatting sqref="W65">
    <cfRule type="cellIs" dxfId="546" priority="547" operator="lessThan">
      <formula>0</formula>
    </cfRule>
  </conditionalFormatting>
  <conditionalFormatting sqref="X65">
    <cfRule type="cellIs" dxfId="545" priority="546" operator="greaterThan">
      <formula>5000000</formula>
    </cfRule>
  </conditionalFormatting>
  <conditionalFormatting sqref="X65">
    <cfRule type="expression" dxfId="544" priority="545">
      <formula>ISTEXT($X$65)</formula>
    </cfRule>
  </conditionalFormatting>
  <conditionalFormatting sqref="X65">
    <cfRule type="cellIs" dxfId="543" priority="544" operator="lessThan">
      <formula>0</formula>
    </cfRule>
  </conditionalFormatting>
  <conditionalFormatting sqref="Y65">
    <cfRule type="cellIs" dxfId="542" priority="543" operator="greaterThan">
      <formula>5000000</formula>
    </cfRule>
  </conditionalFormatting>
  <conditionalFormatting sqref="Y65">
    <cfRule type="expression" dxfId="541" priority="542">
      <formula>ISTEXT($Y$65)</formula>
    </cfRule>
  </conditionalFormatting>
  <conditionalFormatting sqref="Y65">
    <cfRule type="cellIs" dxfId="540" priority="541" operator="lessThan">
      <formula>0</formula>
    </cfRule>
  </conditionalFormatting>
  <conditionalFormatting sqref="AA65">
    <cfRule type="cellIs" dxfId="539" priority="540" operator="greaterThan">
      <formula>5000000</formula>
    </cfRule>
  </conditionalFormatting>
  <conditionalFormatting sqref="AA65">
    <cfRule type="expression" dxfId="538" priority="539">
      <formula>ISTEXT($AA$65)</formula>
    </cfRule>
  </conditionalFormatting>
  <conditionalFormatting sqref="AA65">
    <cfRule type="cellIs" dxfId="537" priority="538" operator="lessThan">
      <formula>0</formula>
    </cfRule>
  </conditionalFormatting>
  <conditionalFormatting sqref="AB65">
    <cfRule type="cellIs" dxfId="536" priority="537" operator="greaterThan">
      <formula>5000000</formula>
    </cfRule>
  </conditionalFormatting>
  <conditionalFormatting sqref="AB65">
    <cfRule type="expression" dxfId="535" priority="536">
      <formula>ISTEXT($AB$65)</formula>
    </cfRule>
  </conditionalFormatting>
  <conditionalFormatting sqref="AB65">
    <cfRule type="cellIs" dxfId="534" priority="535" operator="lessThan">
      <formula>0</formula>
    </cfRule>
  </conditionalFormatting>
  <conditionalFormatting sqref="AC65">
    <cfRule type="cellIs" dxfId="533" priority="534" operator="greaterThan">
      <formula>5000000</formula>
    </cfRule>
  </conditionalFormatting>
  <conditionalFormatting sqref="AC65">
    <cfRule type="expression" dxfId="532" priority="533">
      <formula>ISTEXT($AC$65)</formula>
    </cfRule>
  </conditionalFormatting>
  <conditionalFormatting sqref="AC65">
    <cfRule type="cellIs" dxfId="531" priority="532" operator="lessThan">
      <formula>0</formula>
    </cfRule>
  </conditionalFormatting>
  <conditionalFormatting sqref="AD65">
    <cfRule type="cellIs" dxfId="530" priority="531" operator="greaterThan">
      <formula>5000000</formula>
    </cfRule>
  </conditionalFormatting>
  <conditionalFormatting sqref="AD65">
    <cfRule type="expression" dxfId="529" priority="530">
      <formula>ISTEXT($AD$65)</formula>
    </cfRule>
  </conditionalFormatting>
  <conditionalFormatting sqref="AD65">
    <cfRule type="cellIs" dxfId="528" priority="529" operator="lessThan">
      <formula>0</formula>
    </cfRule>
  </conditionalFormatting>
  <conditionalFormatting sqref="AE65">
    <cfRule type="cellIs" dxfId="527" priority="528" operator="greaterThan">
      <formula>5000000</formula>
    </cfRule>
  </conditionalFormatting>
  <conditionalFormatting sqref="AE65">
    <cfRule type="expression" dxfId="526" priority="527">
      <formula>ISTEXT($AE$65)</formula>
    </cfRule>
  </conditionalFormatting>
  <conditionalFormatting sqref="AE65">
    <cfRule type="cellIs" dxfId="525" priority="526" operator="lessThan">
      <formula>0</formula>
    </cfRule>
  </conditionalFormatting>
  <conditionalFormatting sqref="AG65">
    <cfRule type="cellIs" dxfId="524" priority="525" operator="greaterThan">
      <formula>5000000</formula>
    </cfRule>
  </conditionalFormatting>
  <conditionalFormatting sqref="AG65">
    <cfRule type="expression" dxfId="523" priority="524">
      <formula>ISTEXT($AG$65)</formula>
    </cfRule>
  </conditionalFormatting>
  <conditionalFormatting sqref="AG65">
    <cfRule type="cellIs" dxfId="522" priority="523" operator="lessThan">
      <formula>0</formula>
    </cfRule>
  </conditionalFormatting>
  <conditionalFormatting sqref="AH65">
    <cfRule type="cellIs" dxfId="521" priority="522" operator="greaterThan">
      <formula>5000000</formula>
    </cfRule>
  </conditionalFormatting>
  <conditionalFormatting sqref="AH65">
    <cfRule type="expression" dxfId="520" priority="521">
      <formula>ISTEXT($AH$65)</formula>
    </cfRule>
  </conditionalFormatting>
  <conditionalFormatting sqref="AH65">
    <cfRule type="cellIs" dxfId="519" priority="520" operator="lessThan">
      <formula>0</formula>
    </cfRule>
  </conditionalFormatting>
  <conditionalFormatting sqref="AI65">
    <cfRule type="cellIs" dxfId="518" priority="519" operator="greaterThan">
      <formula>5000000</formula>
    </cfRule>
  </conditionalFormatting>
  <conditionalFormatting sqref="AI65">
    <cfRule type="expression" dxfId="517" priority="518">
      <formula>ISTEXT($AI$65)</formula>
    </cfRule>
  </conditionalFormatting>
  <conditionalFormatting sqref="AI65">
    <cfRule type="cellIs" dxfId="516" priority="517" operator="lessThan">
      <formula>0</formula>
    </cfRule>
  </conditionalFormatting>
  <conditionalFormatting sqref="AJ65">
    <cfRule type="cellIs" dxfId="515" priority="516" operator="greaterThan">
      <formula>5000000</formula>
    </cfRule>
  </conditionalFormatting>
  <conditionalFormatting sqref="AJ65">
    <cfRule type="expression" dxfId="514" priority="515">
      <formula>ISTEXT($AJ$65)</formula>
    </cfRule>
  </conditionalFormatting>
  <conditionalFormatting sqref="AJ65">
    <cfRule type="cellIs" dxfId="513" priority="514" operator="lessThan">
      <formula>0</formula>
    </cfRule>
  </conditionalFormatting>
  <conditionalFormatting sqref="AK65">
    <cfRule type="cellIs" dxfId="512" priority="513" operator="greaterThan">
      <formula>5000000</formula>
    </cfRule>
  </conditionalFormatting>
  <conditionalFormatting sqref="AK65">
    <cfRule type="expression" dxfId="511" priority="512">
      <formula>ISTEXT($AK$65)</formula>
    </cfRule>
  </conditionalFormatting>
  <conditionalFormatting sqref="AK65">
    <cfRule type="cellIs" dxfId="510" priority="511" operator="lessThan">
      <formula>0</formula>
    </cfRule>
  </conditionalFormatting>
  <conditionalFormatting sqref="AL65">
    <cfRule type="cellIs" dxfId="509" priority="510" operator="greaterThan">
      <formula>5000000</formula>
    </cfRule>
  </conditionalFormatting>
  <conditionalFormatting sqref="AL65">
    <cfRule type="expression" dxfId="508" priority="509">
      <formula>ISTEXT($AL$65)</formula>
    </cfRule>
  </conditionalFormatting>
  <conditionalFormatting sqref="AL65">
    <cfRule type="cellIs" dxfId="507" priority="508" operator="lessThan">
      <formula>0</formula>
    </cfRule>
  </conditionalFormatting>
  <conditionalFormatting sqref="AO65">
    <cfRule type="cellIs" dxfId="506" priority="507" operator="greaterThan">
      <formula>5000000</formula>
    </cfRule>
  </conditionalFormatting>
  <conditionalFormatting sqref="AO65">
    <cfRule type="expression" dxfId="505" priority="506">
      <formula>ISTEXT($AO$65)</formula>
    </cfRule>
  </conditionalFormatting>
  <conditionalFormatting sqref="AO65">
    <cfRule type="cellIs" dxfId="504" priority="505" operator="lessThan">
      <formula>0</formula>
    </cfRule>
  </conditionalFormatting>
  <conditionalFormatting sqref="G67">
    <cfRule type="cellIs" dxfId="503" priority="504" operator="greaterThan">
      <formula>5000000</formula>
    </cfRule>
  </conditionalFormatting>
  <conditionalFormatting sqref="G67">
    <cfRule type="expression" dxfId="502" priority="503">
      <formula>ISTEXT($G$67)</formula>
    </cfRule>
  </conditionalFormatting>
  <conditionalFormatting sqref="G67">
    <cfRule type="cellIs" dxfId="501" priority="502" operator="lessThan">
      <formula>0</formula>
    </cfRule>
  </conditionalFormatting>
  <conditionalFormatting sqref="H67">
    <cfRule type="cellIs" dxfId="500" priority="501" operator="greaterThan">
      <formula>5000000</formula>
    </cfRule>
  </conditionalFormatting>
  <conditionalFormatting sqref="H67">
    <cfRule type="expression" dxfId="499" priority="500">
      <formula>ISTEXT($H$67)</formula>
    </cfRule>
  </conditionalFormatting>
  <conditionalFormatting sqref="H67">
    <cfRule type="cellIs" dxfId="498" priority="499" operator="lessThan">
      <formula>0</formula>
    </cfRule>
  </conditionalFormatting>
  <conditionalFormatting sqref="J67">
    <cfRule type="cellIs" dxfId="497" priority="498" operator="greaterThan">
      <formula>5000000</formula>
    </cfRule>
  </conditionalFormatting>
  <conditionalFormatting sqref="J67">
    <cfRule type="expression" dxfId="496" priority="497">
      <formula>ISTEXT($J$67)</formula>
    </cfRule>
  </conditionalFormatting>
  <conditionalFormatting sqref="J67">
    <cfRule type="cellIs" dxfId="495" priority="496" operator="lessThan">
      <formula>0</formula>
    </cfRule>
  </conditionalFormatting>
  <conditionalFormatting sqref="K67">
    <cfRule type="cellIs" dxfId="494" priority="495" operator="greaterThan">
      <formula>5000000</formula>
    </cfRule>
  </conditionalFormatting>
  <conditionalFormatting sqref="K67">
    <cfRule type="expression" dxfId="493" priority="494">
      <formula>ISTEXT($K$67)</formula>
    </cfRule>
  </conditionalFormatting>
  <conditionalFormatting sqref="K67">
    <cfRule type="cellIs" dxfId="492" priority="493" operator="lessThan">
      <formula>0</formula>
    </cfRule>
  </conditionalFormatting>
  <conditionalFormatting sqref="L67">
    <cfRule type="cellIs" dxfId="491" priority="492" operator="greaterThan">
      <formula>5000000</formula>
    </cfRule>
  </conditionalFormatting>
  <conditionalFormatting sqref="L67">
    <cfRule type="expression" dxfId="490" priority="491">
      <formula>ISTEXT($L$67)</formula>
    </cfRule>
  </conditionalFormatting>
  <conditionalFormatting sqref="L67">
    <cfRule type="cellIs" dxfId="489" priority="490" operator="lessThan">
      <formula>0</formula>
    </cfRule>
  </conditionalFormatting>
  <conditionalFormatting sqref="M67">
    <cfRule type="cellIs" dxfId="488" priority="489" operator="greaterThan">
      <formula>5000000</formula>
    </cfRule>
  </conditionalFormatting>
  <conditionalFormatting sqref="M67">
    <cfRule type="expression" dxfId="487" priority="488">
      <formula>ISTEXT($M$67)</formula>
    </cfRule>
  </conditionalFormatting>
  <conditionalFormatting sqref="M67">
    <cfRule type="cellIs" dxfId="486" priority="487" operator="lessThan">
      <formula>0</formula>
    </cfRule>
  </conditionalFormatting>
  <conditionalFormatting sqref="N67">
    <cfRule type="cellIs" dxfId="485" priority="486" operator="greaterThan">
      <formula>5000000</formula>
    </cfRule>
  </conditionalFormatting>
  <conditionalFormatting sqref="N67">
    <cfRule type="expression" dxfId="484" priority="485">
      <formula>ISTEXT($N$67)</formula>
    </cfRule>
  </conditionalFormatting>
  <conditionalFormatting sqref="N67">
    <cfRule type="cellIs" dxfId="483" priority="484" operator="lessThan">
      <formula>0</formula>
    </cfRule>
  </conditionalFormatting>
  <conditionalFormatting sqref="O67">
    <cfRule type="cellIs" dxfId="482" priority="483" operator="greaterThan">
      <formula>5000000</formula>
    </cfRule>
  </conditionalFormatting>
  <conditionalFormatting sqref="O67">
    <cfRule type="expression" dxfId="481" priority="482">
      <formula>ISTEXT($O$67)</formula>
    </cfRule>
  </conditionalFormatting>
  <conditionalFormatting sqref="O67">
    <cfRule type="cellIs" dxfId="480" priority="481" operator="lessThan">
      <formula>0</formula>
    </cfRule>
  </conditionalFormatting>
  <conditionalFormatting sqref="Q67">
    <cfRule type="cellIs" dxfId="479" priority="480" operator="greaterThan">
      <formula>5000000</formula>
    </cfRule>
  </conditionalFormatting>
  <conditionalFormatting sqref="Q67">
    <cfRule type="expression" dxfId="478" priority="479">
      <formula>ISTEXT($Q$67)</formula>
    </cfRule>
  </conditionalFormatting>
  <conditionalFormatting sqref="Q67">
    <cfRule type="cellIs" dxfId="477" priority="478" operator="lessThan">
      <formula>0</formula>
    </cfRule>
  </conditionalFormatting>
  <conditionalFormatting sqref="R67">
    <cfRule type="cellIs" dxfId="476" priority="477" operator="greaterThan">
      <formula>5000000</formula>
    </cfRule>
  </conditionalFormatting>
  <conditionalFormatting sqref="R67">
    <cfRule type="expression" dxfId="475" priority="476">
      <formula>ISTEXT($R$67)</formula>
    </cfRule>
  </conditionalFormatting>
  <conditionalFormatting sqref="R67">
    <cfRule type="cellIs" dxfId="474" priority="475" operator="lessThan">
      <formula>0</formula>
    </cfRule>
  </conditionalFormatting>
  <conditionalFormatting sqref="S67">
    <cfRule type="cellIs" dxfId="473" priority="474" operator="greaterThan">
      <formula>5000000</formula>
    </cfRule>
  </conditionalFormatting>
  <conditionalFormatting sqref="S67">
    <cfRule type="expression" dxfId="472" priority="473">
      <formula>ISTEXT($S$67)</formula>
    </cfRule>
  </conditionalFormatting>
  <conditionalFormatting sqref="S67">
    <cfRule type="cellIs" dxfId="471" priority="472" operator="lessThan">
      <formula>0</formula>
    </cfRule>
  </conditionalFormatting>
  <conditionalFormatting sqref="T67">
    <cfRule type="cellIs" dxfId="470" priority="471" operator="greaterThan">
      <formula>5000000</formula>
    </cfRule>
  </conditionalFormatting>
  <conditionalFormatting sqref="T67">
    <cfRule type="expression" dxfId="469" priority="470">
      <formula>ISTEXT($T$67)</formula>
    </cfRule>
  </conditionalFormatting>
  <conditionalFormatting sqref="T67">
    <cfRule type="cellIs" dxfId="468" priority="469" operator="lessThan">
      <formula>0</formula>
    </cfRule>
  </conditionalFormatting>
  <conditionalFormatting sqref="U67">
    <cfRule type="cellIs" dxfId="467" priority="468" operator="greaterThan">
      <formula>5000000</formula>
    </cfRule>
  </conditionalFormatting>
  <conditionalFormatting sqref="U67">
    <cfRule type="expression" dxfId="466" priority="467">
      <formula>ISTEXT($U$67)</formula>
    </cfRule>
  </conditionalFormatting>
  <conditionalFormatting sqref="U67">
    <cfRule type="cellIs" dxfId="465" priority="466" operator="lessThan">
      <formula>0</formula>
    </cfRule>
  </conditionalFormatting>
  <conditionalFormatting sqref="W67">
    <cfRule type="cellIs" dxfId="464" priority="465" operator="greaterThan">
      <formula>5000000</formula>
    </cfRule>
  </conditionalFormatting>
  <conditionalFormatting sqref="W67">
    <cfRule type="expression" dxfId="463" priority="464">
      <formula>ISTEXT($W$67)</formula>
    </cfRule>
  </conditionalFormatting>
  <conditionalFormatting sqref="W67">
    <cfRule type="cellIs" dxfId="462" priority="463" operator="lessThan">
      <formula>0</formula>
    </cfRule>
  </conditionalFormatting>
  <conditionalFormatting sqref="X67">
    <cfRule type="cellIs" dxfId="461" priority="462" operator="greaterThan">
      <formula>5000000</formula>
    </cfRule>
  </conditionalFormatting>
  <conditionalFormatting sqref="X67">
    <cfRule type="expression" dxfId="460" priority="461">
      <formula>ISTEXT($X$67)</formula>
    </cfRule>
  </conditionalFormatting>
  <conditionalFormatting sqref="X67">
    <cfRule type="cellIs" dxfId="459" priority="460" operator="lessThan">
      <formula>0</formula>
    </cfRule>
  </conditionalFormatting>
  <conditionalFormatting sqref="Y67">
    <cfRule type="cellIs" dxfId="458" priority="459" operator="greaterThan">
      <formula>5000000</formula>
    </cfRule>
  </conditionalFormatting>
  <conditionalFormatting sqref="Y67">
    <cfRule type="expression" dxfId="457" priority="458">
      <formula>ISTEXT($Y$67)</formula>
    </cfRule>
  </conditionalFormatting>
  <conditionalFormatting sqref="Y67">
    <cfRule type="cellIs" dxfId="456" priority="457" operator="lessThan">
      <formula>0</formula>
    </cfRule>
  </conditionalFormatting>
  <conditionalFormatting sqref="AA67">
    <cfRule type="cellIs" dxfId="455" priority="456" operator="greaterThan">
      <formula>5000000</formula>
    </cfRule>
  </conditionalFormatting>
  <conditionalFormatting sqref="AA67">
    <cfRule type="expression" dxfId="454" priority="455">
      <formula>ISTEXT($AA$67)</formula>
    </cfRule>
  </conditionalFormatting>
  <conditionalFormatting sqref="AA67">
    <cfRule type="cellIs" dxfId="453" priority="454" operator="lessThan">
      <formula>0</formula>
    </cfRule>
  </conditionalFormatting>
  <conditionalFormatting sqref="AB67">
    <cfRule type="cellIs" dxfId="452" priority="453" operator="greaterThan">
      <formula>5000000</formula>
    </cfRule>
  </conditionalFormatting>
  <conditionalFormatting sqref="AB67">
    <cfRule type="expression" dxfId="451" priority="452">
      <formula>ISTEXT($AB$67)</formula>
    </cfRule>
  </conditionalFormatting>
  <conditionalFormatting sqref="AB67">
    <cfRule type="cellIs" dxfId="450" priority="451" operator="lessThan">
      <formula>0</formula>
    </cfRule>
  </conditionalFormatting>
  <conditionalFormatting sqref="AC67">
    <cfRule type="cellIs" dxfId="449" priority="450" operator="greaterThan">
      <formula>5000000</formula>
    </cfRule>
  </conditionalFormatting>
  <conditionalFormatting sqref="AC67">
    <cfRule type="expression" dxfId="448" priority="449">
      <formula>ISTEXT($AC$67)</formula>
    </cfRule>
  </conditionalFormatting>
  <conditionalFormatting sqref="AC67">
    <cfRule type="cellIs" dxfId="447" priority="448" operator="lessThan">
      <formula>0</formula>
    </cfRule>
  </conditionalFormatting>
  <conditionalFormatting sqref="AD67">
    <cfRule type="cellIs" dxfId="446" priority="447" operator="greaterThan">
      <formula>5000000</formula>
    </cfRule>
  </conditionalFormatting>
  <conditionalFormatting sqref="AD67">
    <cfRule type="expression" dxfId="445" priority="446">
      <formula>ISTEXT($AD$67)</formula>
    </cfRule>
  </conditionalFormatting>
  <conditionalFormatting sqref="AD67">
    <cfRule type="cellIs" dxfId="444" priority="445" operator="lessThan">
      <formula>0</formula>
    </cfRule>
  </conditionalFormatting>
  <conditionalFormatting sqref="AE67">
    <cfRule type="cellIs" dxfId="443" priority="444" operator="greaterThan">
      <formula>5000000</formula>
    </cfRule>
  </conditionalFormatting>
  <conditionalFormatting sqref="AE67">
    <cfRule type="expression" dxfId="442" priority="443">
      <formula>ISTEXT($AE$67)</formula>
    </cfRule>
  </conditionalFormatting>
  <conditionalFormatting sqref="AE67">
    <cfRule type="cellIs" dxfId="441" priority="442" operator="lessThan">
      <formula>0</formula>
    </cfRule>
  </conditionalFormatting>
  <conditionalFormatting sqref="AG67">
    <cfRule type="cellIs" dxfId="440" priority="441" operator="greaterThan">
      <formula>5000000</formula>
    </cfRule>
  </conditionalFormatting>
  <conditionalFormatting sqref="AG67">
    <cfRule type="expression" dxfId="439" priority="440">
      <formula>ISTEXT($AG$67)</formula>
    </cfRule>
  </conditionalFormatting>
  <conditionalFormatting sqref="AG67">
    <cfRule type="cellIs" dxfId="438" priority="439" operator="lessThan">
      <formula>0</formula>
    </cfRule>
  </conditionalFormatting>
  <conditionalFormatting sqref="AH67">
    <cfRule type="cellIs" dxfId="437" priority="438" operator="greaterThan">
      <formula>5000000</formula>
    </cfRule>
  </conditionalFormatting>
  <conditionalFormatting sqref="AH67">
    <cfRule type="expression" dxfId="436" priority="437">
      <formula>ISTEXT($AH$67)</formula>
    </cfRule>
  </conditionalFormatting>
  <conditionalFormatting sqref="AH67">
    <cfRule type="cellIs" dxfId="435" priority="436" operator="lessThan">
      <formula>0</formula>
    </cfRule>
  </conditionalFormatting>
  <conditionalFormatting sqref="AI67">
    <cfRule type="cellIs" dxfId="434" priority="435" operator="greaterThan">
      <formula>5000000</formula>
    </cfRule>
  </conditionalFormatting>
  <conditionalFormatting sqref="AI67">
    <cfRule type="expression" dxfId="433" priority="434">
      <formula>ISTEXT($AI$67)</formula>
    </cfRule>
  </conditionalFormatting>
  <conditionalFormatting sqref="AI67">
    <cfRule type="cellIs" dxfId="432" priority="433" operator="lessThan">
      <formula>0</formula>
    </cfRule>
  </conditionalFormatting>
  <conditionalFormatting sqref="AJ67">
    <cfRule type="cellIs" dxfId="431" priority="432" operator="greaterThan">
      <formula>5000000</formula>
    </cfRule>
  </conditionalFormatting>
  <conditionalFormatting sqref="AJ67">
    <cfRule type="expression" dxfId="430" priority="431">
      <formula>ISTEXT($AJ$67)</formula>
    </cfRule>
  </conditionalFormatting>
  <conditionalFormatting sqref="AJ67">
    <cfRule type="cellIs" dxfId="429" priority="430" operator="lessThan">
      <formula>0</formula>
    </cfRule>
  </conditionalFormatting>
  <conditionalFormatting sqref="AK67">
    <cfRule type="cellIs" dxfId="428" priority="429" operator="greaterThan">
      <formula>5000000</formula>
    </cfRule>
  </conditionalFormatting>
  <conditionalFormatting sqref="AK67">
    <cfRule type="expression" dxfId="427" priority="428">
      <formula>ISTEXT($AK$67)</formula>
    </cfRule>
  </conditionalFormatting>
  <conditionalFormatting sqref="AK67">
    <cfRule type="cellIs" dxfId="426" priority="427" operator="lessThan">
      <formula>0</formula>
    </cfRule>
  </conditionalFormatting>
  <conditionalFormatting sqref="AL67">
    <cfRule type="cellIs" dxfId="425" priority="426" operator="greaterThan">
      <formula>5000000</formula>
    </cfRule>
  </conditionalFormatting>
  <conditionalFormatting sqref="AL67">
    <cfRule type="expression" dxfId="424" priority="425">
      <formula>ISTEXT($AL$67)</formula>
    </cfRule>
  </conditionalFormatting>
  <conditionalFormatting sqref="AL67">
    <cfRule type="cellIs" dxfId="423" priority="424" operator="lessThan">
      <formula>0</formula>
    </cfRule>
  </conditionalFormatting>
  <conditionalFormatting sqref="AO67">
    <cfRule type="cellIs" dxfId="422" priority="423" operator="greaterThan">
      <formula>5000000</formula>
    </cfRule>
  </conditionalFormatting>
  <conditionalFormatting sqref="AO67">
    <cfRule type="expression" dxfId="421" priority="422">
      <formula>ISTEXT($AO$67)</formula>
    </cfRule>
  </conditionalFormatting>
  <conditionalFormatting sqref="AO67">
    <cfRule type="cellIs" dxfId="420" priority="421" operator="lessThan">
      <formula>0</formula>
    </cfRule>
  </conditionalFormatting>
  <conditionalFormatting sqref="G70">
    <cfRule type="cellIs" dxfId="419" priority="420" operator="greaterThan">
      <formula>5000000</formula>
    </cfRule>
  </conditionalFormatting>
  <conditionalFormatting sqref="G70">
    <cfRule type="expression" dxfId="418" priority="419">
      <formula>ISTEXT($G$70)</formula>
    </cfRule>
  </conditionalFormatting>
  <conditionalFormatting sqref="G70">
    <cfRule type="cellIs" dxfId="417" priority="418" operator="lessThan">
      <formula>0</formula>
    </cfRule>
  </conditionalFormatting>
  <conditionalFormatting sqref="H70">
    <cfRule type="cellIs" dxfId="416" priority="417" operator="greaterThan">
      <formula>5000000</formula>
    </cfRule>
  </conditionalFormatting>
  <conditionalFormatting sqref="H70">
    <cfRule type="expression" dxfId="415" priority="416">
      <formula>ISTEXT($H$70)</formula>
    </cfRule>
  </conditionalFormatting>
  <conditionalFormatting sqref="H70">
    <cfRule type="cellIs" dxfId="414" priority="415" operator="lessThan">
      <formula>0</formula>
    </cfRule>
  </conditionalFormatting>
  <conditionalFormatting sqref="J70">
    <cfRule type="cellIs" dxfId="413" priority="414" operator="greaterThan">
      <formula>5000000</formula>
    </cfRule>
  </conditionalFormatting>
  <conditionalFormatting sqref="J70">
    <cfRule type="expression" dxfId="412" priority="413">
      <formula>ISTEXT($J$70)</formula>
    </cfRule>
  </conditionalFormatting>
  <conditionalFormatting sqref="J70">
    <cfRule type="cellIs" dxfId="411" priority="412" operator="lessThan">
      <formula>0</formula>
    </cfRule>
  </conditionalFormatting>
  <conditionalFormatting sqref="K70">
    <cfRule type="cellIs" dxfId="410" priority="411" operator="greaterThan">
      <formula>5000000</formula>
    </cfRule>
  </conditionalFormatting>
  <conditionalFormatting sqref="K70">
    <cfRule type="expression" dxfId="409" priority="410">
      <formula>ISTEXT($K$70)</formula>
    </cfRule>
  </conditionalFormatting>
  <conditionalFormatting sqref="K70">
    <cfRule type="cellIs" dxfId="408" priority="409" operator="lessThan">
      <formula>0</formula>
    </cfRule>
  </conditionalFormatting>
  <conditionalFormatting sqref="L70">
    <cfRule type="cellIs" dxfId="407" priority="408" operator="greaterThan">
      <formula>5000000</formula>
    </cfRule>
  </conditionalFormatting>
  <conditionalFormatting sqref="L70">
    <cfRule type="expression" dxfId="406" priority="407">
      <formula>ISTEXT($L$70)</formula>
    </cfRule>
  </conditionalFormatting>
  <conditionalFormatting sqref="L70">
    <cfRule type="cellIs" dxfId="405" priority="406" operator="lessThan">
      <formula>0</formula>
    </cfRule>
  </conditionalFormatting>
  <conditionalFormatting sqref="M70">
    <cfRule type="cellIs" dxfId="404" priority="405" operator="greaterThan">
      <formula>5000000</formula>
    </cfRule>
  </conditionalFormatting>
  <conditionalFormatting sqref="M70">
    <cfRule type="expression" dxfId="403" priority="404">
      <formula>ISTEXT($M$70)</formula>
    </cfRule>
  </conditionalFormatting>
  <conditionalFormatting sqref="M70">
    <cfRule type="cellIs" dxfId="402" priority="403" operator="lessThan">
      <formula>0</formula>
    </cfRule>
  </conditionalFormatting>
  <conditionalFormatting sqref="N70">
    <cfRule type="cellIs" dxfId="401" priority="402" operator="greaterThan">
      <formula>5000000</formula>
    </cfRule>
  </conditionalFormatting>
  <conditionalFormatting sqref="N70">
    <cfRule type="expression" dxfId="400" priority="401">
      <formula>ISTEXT($N$70)</formula>
    </cfRule>
  </conditionalFormatting>
  <conditionalFormatting sqref="N70">
    <cfRule type="cellIs" dxfId="399" priority="400" operator="lessThan">
      <formula>0</formula>
    </cfRule>
  </conditionalFormatting>
  <conditionalFormatting sqref="O70">
    <cfRule type="cellIs" dxfId="398" priority="399" operator="greaterThan">
      <formula>5000000</formula>
    </cfRule>
  </conditionalFormatting>
  <conditionalFormatting sqref="O70">
    <cfRule type="expression" dxfId="397" priority="398">
      <formula>ISTEXT($O$70)</formula>
    </cfRule>
  </conditionalFormatting>
  <conditionalFormatting sqref="O70">
    <cfRule type="cellIs" dxfId="396" priority="397" operator="lessThan">
      <formula>0</formula>
    </cfRule>
  </conditionalFormatting>
  <conditionalFormatting sqref="Q70">
    <cfRule type="cellIs" dxfId="395" priority="396" operator="greaterThan">
      <formula>5000000</formula>
    </cfRule>
  </conditionalFormatting>
  <conditionalFormatting sqref="Q70">
    <cfRule type="expression" dxfId="394" priority="395">
      <formula>ISTEXT($Q$70)</formula>
    </cfRule>
  </conditionalFormatting>
  <conditionalFormatting sqref="Q70">
    <cfRule type="cellIs" dxfId="393" priority="394" operator="lessThan">
      <formula>0</formula>
    </cfRule>
  </conditionalFormatting>
  <conditionalFormatting sqref="R70">
    <cfRule type="cellIs" dxfId="392" priority="393" operator="greaterThan">
      <formula>5000000</formula>
    </cfRule>
  </conditionalFormatting>
  <conditionalFormatting sqref="R70">
    <cfRule type="expression" dxfId="391" priority="392">
      <formula>ISTEXT($R$70)</formula>
    </cfRule>
  </conditionalFormatting>
  <conditionalFormatting sqref="R70">
    <cfRule type="cellIs" dxfId="390" priority="391" operator="lessThan">
      <formula>0</formula>
    </cfRule>
  </conditionalFormatting>
  <conditionalFormatting sqref="S70">
    <cfRule type="cellIs" dxfId="389" priority="390" operator="greaterThan">
      <formula>5000000</formula>
    </cfRule>
  </conditionalFormatting>
  <conditionalFormatting sqref="S70">
    <cfRule type="expression" dxfId="388" priority="389">
      <formula>ISTEXT($S$70)</formula>
    </cfRule>
  </conditionalFormatting>
  <conditionalFormatting sqref="S70">
    <cfRule type="cellIs" dxfId="387" priority="388" operator="lessThan">
      <formula>0</formula>
    </cfRule>
  </conditionalFormatting>
  <conditionalFormatting sqref="T70">
    <cfRule type="cellIs" dxfId="386" priority="387" operator="greaterThan">
      <formula>5000000</formula>
    </cfRule>
  </conditionalFormatting>
  <conditionalFormatting sqref="T70">
    <cfRule type="expression" dxfId="385" priority="386">
      <formula>ISTEXT($T$70)</formula>
    </cfRule>
  </conditionalFormatting>
  <conditionalFormatting sqref="T70">
    <cfRule type="cellIs" dxfId="384" priority="385" operator="lessThan">
      <formula>0</formula>
    </cfRule>
  </conditionalFormatting>
  <conditionalFormatting sqref="U70">
    <cfRule type="cellIs" dxfId="383" priority="384" operator="greaterThan">
      <formula>5000000</formula>
    </cfRule>
  </conditionalFormatting>
  <conditionalFormatting sqref="U70">
    <cfRule type="expression" dxfId="382" priority="383">
      <formula>ISTEXT($U$70)</formula>
    </cfRule>
  </conditionalFormatting>
  <conditionalFormatting sqref="U70">
    <cfRule type="cellIs" dxfId="381" priority="382" operator="lessThan">
      <formula>0</formula>
    </cfRule>
  </conditionalFormatting>
  <conditionalFormatting sqref="W70">
    <cfRule type="cellIs" dxfId="380" priority="381" operator="greaterThan">
      <formula>5000000</formula>
    </cfRule>
  </conditionalFormatting>
  <conditionalFormatting sqref="W70">
    <cfRule type="expression" dxfId="379" priority="380">
      <formula>ISTEXT($W$70)</formula>
    </cfRule>
  </conditionalFormatting>
  <conditionalFormatting sqref="W70">
    <cfRule type="cellIs" dxfId="378" priority="379" operator="lessThan">
      <formula>0</formula>
    </cfRule>
  </conditionalFormatting>
  <conditionalFormatting sqref="X70">
    <cfRule type="cellIs" dxfId="377" priority="378" operator="greaterThan">
      <formula>5000000</formula>
    </cfRule>
  </conditionalFormatting>
  <conditionalFormatting sqref="X70">
    <cfRule type="expression" dxfId="376" priority="377">
      <formula>ISTEXT($X$70)</formula>
    </cfRule>
  </conditionalFormatting>
  <conditionalFormatting sqref="X70">
    <cfRule type="cellIs" dxfId="375" priority="376" operator="lessThan">
      <formula>0</formula>
    </cfRule>
  </conditionalFormatting>
  <conditionalFormatting sqref="Y70">
    <cfRule type="cellIs" dxfId="374" priority="375" operator="greaterThan">
      <formula>5000000</formula>
    </cfRule>
  </conditionalFormatting>
  <conditionalFormatting sqref="Y70">
    <cfRule type="expression" dxfId="373" priority="374">
      <formula>ISTEXT($Y$70)</formula>
    </cfRule>
  </conditionalFormatting>
  <conditionalFormatting sqref="Y70">
    <cfRule type="cellIs" dxfId="372" priority="373" operator="lessThan">
      <formula>0</formula>
    </cfRule>
  </conditionalFormatting>
  <conditionalFormatting sqref="AA70">
    <cfRule type="cellIs" dxfId="371" priority="372" operator="greaterThan">
      <formula>5000000</formula>
    </cfRule>
  </conditionalFormatting>
  <conditionalFormatting sqref="AA70">
    <cfRule type="expression" dxfId="370" priority="371">
      <formula>ISTEXT($AA$70)</formula>
    </cfRule>
  </conditionalFormatting>
  <conditionalFormatting sqref="AA70">
    <cfRule type="cellIs" dxfId="369" priority="370" operator="lessThan">
      <formula>0</formula>
    </cfRule>
  </conditionalFormatting>
  <conditionalFormatting sqref="AB70">
    <cfRule type="cellIs" dxfId="368" priority="369" operator="greaterThan">
      <formula>5000000</formula>
    </cfRule>
  </conditionalFormatting>
  <conditionalFormatting sqref="AB70">
    <cfRule type="expression" dxfId="367" priority="368">
      <formula>ISTEXT($AB$70)</formula>
    </cfRule>
  </conditionalFormatting>
  <conditionalFormatting sqref="AB70">
    <cfRule type="cellIs" dxfId="366" priority="367" operator="lessThan">
      <formula>0</formula>
    </cfRule>
  </conditionalFormatting>
  <conditionalFormatting sqref="AC70">
    <cfRule type="cellIs" dxfId="365" priority="366" operator="greaterThan">
      <formula>5000000</formula>
    </cfRule>
  </conditionalFormatting>
  <conditionalFormatting sqref="AC70">
    <cfRule type="expression" dxfId="364" priority="365">
      <formula>ISTEXT($AC$70)</formula>
    </cfRule>
  </conditionalFormatting>
  <conditionalFormatting sqref="AC70">
    <cfRule type="cellIs" dxfId="363" priority="364" operator="lessThan">
      <formula>0</formula>
    </cfRule>
  </conditionalFormatting>
  <conditionalFormatting sqref="AD70">
    <cfRule type="cellIs" dxfId="362" priority="363" operator="greaterThan">
      <formula>5000000</formula>
    </cfRule>
  </conditionalFormatting>
  <conditionalFormatting sqref="AD70">
    <cfRule type="expression" dxfId="361" priority="362">
      <formula>ISTEXT($AD$70)</formula>
    </cfRule>
  </conditionalFormatting>
  <conditionalFormatting sqref="AD70">
    <cfRule type="cellIs" dxfId="360" priority="361" operator="lessThan">
      <formula>0</formula>
    </cfRule>
  </conditionalFormatting>
  <conditionalFormatting sqref="AE70">
    <cfRule type="cellIs" dxfId="359" priority="360" operator="greaterThan">
      <formula>5000000</formula>
    </cfRule>
  </conditionalFormatting>
  <conditionalFormatting sqref="AE70">
    <cfRule type="expression" dxfId="358" priority="359">
      <formula>ISTEXT($AE$70)</formula>
    </cfRule>
  </conditionalFormatting>
  <conditionalFormatting sqref="AE70">
    <cfRule type="cellIs" dxfId="357" priority="358" operator="lessThan">
      <formula>0</formula>
    </cfRule>
  </conditionalFormatting>
  <conditionalFormatting sqref="AG70">
    <cfRule type="cellIs" dxfId="356" priority="357" operator="greaterThan">
      <formula>5000000</formula>
    </cfRule>
  </conditionalFormatting>
  <conditionalFormatting sqref="AG70">
    <cfRule type="expression" dxfId="355" priority="356">
      <formula>ISTEXT($AG$70)</formula>
    </cfRule>
  </conditionalFormatting>
  <conditionalFormatting sqref="AG70">
    <cfRule type="cellIs" dxfId="354" priority="355" operator="lessThan">
      <formula>0</formula>
    </cfRule>
  </conditionalFormatting>
  <conditionalFormatting sqref="AH70">
    <cfRule type="cellIs" dxfId="353" priority="354" operator="greaterThan">
      <formula>5000000</formula>
    </cfRule>
  </conditionalFormatting>
  <conditionalFormatting sqref="AH70">
    <cfRule type="expression" dxfId="352" priority="353">
      <formula>ISTEXT($AH$70)</formula>
    </cfRule>
  </conditionalFormatting>
  <conditionalFormatting sqref="AH70">
    <cfRule type="cellIs" dxfId="351" priority="352" operator="lessThan">
      <formula>0</formula>
    </cfRule>
  </conditionalFormatting>
  <conditionalFormatting sqref="AI70">
    <cfRule type="cellIs" dxfId="350" priority="351" operator="greaterThan">
      <formula>5000000</formula>
    </cfRule>
  </conditionalFormatting>
  <conditionalFormatting sqref="AI70">
    <cfRule type="expression" dxfId="349" priority="350">
      <formula>ISTEXT($AI$70)</formula>
    </cfRule>
  </conditionalFormatting>
  <conditionalFormatting sqref="AI70">
    <cfRule type="cellIs" dxfId="348" priority="349" operator="lessThan">
      <formula>0</formula>
    </cfRule>
  </conditionalFormatting>
  <conditionalFormatting sqref="AJ70">
    <cfRule type="cellIs" dxfId="347" priority="348" operator="greaterThan">
      <formula>5000000</formula>
    </cfRule>
  </conditionalFormatting>
  <conditionalFormatting sqref="AJ70">
    <cfRule type="expression" dxfId="346" priority="347">
      <formula>ISTEXT($AJ$70)</formula>
    </cfRule>
  </conditionalFormatting>
  <conditionalFormatting sqref="AJ70">
    <cfRule type="cellIs" dxfId="345" priority="346" operator="lessThan">
      <formula>0</formula>
    </cfRule>
  </conditionalFormatting>
  <conditionalFormatting sqref="AK70">
    <cfRule type="cellIs" dxfId="344" priority="345" operator="greaterThan">
      <formula>5000000</formula>
    </cfRule>
  </conditionalFormatting>
  <conditionalFormatting sqref="AK70">
    <cfRule type="expression" dxfId="343" priority="344">
      <formula>ISTEXT($AK$70)</formula>
    </cfRule>
  </conditionalFormatting>
  <conditionalFormatting sqref="AK70">
    <cfRule type="cellIs" dxfId="342" priority="343" operator="lessThan">
      <formula>0</formula>
    </cfRule>
  </conditionalFormatting>
  <conditionalFormatting sqref="AL70">
    <cfRule type="cellIs" dxfId="341" priority="342" operator="greaterThan">
      <formula>5000000</formula>
    </cfRule>
  </conditionalFormatting>
  <conditionalFormatting sqref="AL70">
    <cfRule type="expression" dxfId="340" priority="341">
      <formula>ISTEXT($AL$70)</formula>
    </cfRule>
  </conditionalFormatting>
  <conditionalFormatting sqref="AL70">
    <cfRule type="cellIs" dxfId="339" priority="340" operator="lessThan">
      <formula>0</formula>
    </cfRule>
  </conditionalFormatting>
  <conditionalFormatting sqref="AO70">
    <cfRule type="cellIs" dxfId="338" priority="339" operator="greaterThan">
      <formula>5000000</formula>
    </cfRule>
  </conditionalFormatting>
  <conditionalFormatting sqref="AO70">
    <cfRule type="expression" dxfId="337" priority="338">
      <formula>ISTEXT($AO$70)</formula>
    </cfRule>
  </conditionalFormatting>
  <conditionalFormatting sqref="AO70">
    <cfRule type="cellIs" dxfId="336" priority="337" operator="lessThan">
      <formula>0</formula>
    </cfRule>
  </conditionalFormatting>
  <conditionalFormatting sqref="G72">
    <cfRule type="cellIs" dxfId="335" priority="336" operator="greaterThan">
      <formula>5000000</formula>
    </cfRule>
  </conditionalFormatting>
  <conditionalFormatting sqref="G72">
    <cfRule type="expression" dxfId="334" priority="335">
      <formula>ISTEXT($G$72)</formula>
    </cfRule>
  </conditionalFormatting>
  <conditionalFormatting sqref="G72">
    <cfRule type="cellIs" dxfId="333" priority="334" operator="lessThan">
      <formula>0</formula>
    </cfRule>
  </conditionalFormatting>
  <conditionalFormatting sqref="H72">
    <cfRule type="cellIs" dxfId="332" priority="333" operator="greaterThan">
      <formula>5000000</formula>
    </cfRule>
  </conditionalFormatting>
  <conditionalFormatting sqref="H72">
    <cfRule type="expression" dxfId="331" priority="332">
      <formula>ISTEXT($H$72)</formula>
    </cfRule>
  </conditionalFormatting>
  <conditionalFormatting sqref="H72">
    <cfRule type="cellIs" dxfId="330" priority="331" operator="lessThan">
      <formula>0</formula>
    </cfRule>
  </conditionalFormatting>
  <conditionalFormatting sqref="J72">
    <cfRule type="cellIs" dxfId="329" priority="330" operator="greaterThan">
      <formula>5000000</formula>
    </cfRule>
  </conditionalFormatting>
  <conditionalFormatting sqref="J72">
    <cfRule type="expression" dxfId="328" priority="329">
      <formula>ISTEXT($J$72)</formula>
    </cfRule>
  </conditionalFormatting>
  <conditionalFormatting sqref="J72">
    <cfRule type="cellIs" dxfId="327" priority="328" operator="lessThan">
      <formula>0</formula>
    </cfRule>
  </conditionalFormatting>
  <conditionalFormatting sqref="K72">
    <cfRule type="cellIs" dxfId="326" priority="327" operator="greaterThan">
      <formula>5000000</formula>
    </cfRule>
  </conditionalFormatting>
  <conditionalFormatting sqref="K72">
    <cfRule type="expression" dxfId="325" priority="326">
      <formula>ISTEXT($K$72)</formula>
    </cfRule>
  </conditionalFormatting>
  <conditionalFormatting sqref="K72">
    <cfRule type="cellIs" dxfId="324" priority="325" operator="lessThan">
      <formula>0</formula>
    </cfRule>
  </conditionalFormatting>
  <conditionalFormatting sqref="L72">
    <cfRule type="cellIs" dxfId="323" priority="324" operator="greaterThan">
      <formula>5000000</formula>
    </cfRule>
  </conditionalFormatting>
  <conditionalFormatting sqref="L72">
    <cfRule type="expression" dxfId="322" priority="323">
      <formula>ISTEXT($L$72)</formula>
    </cfRule>
  </conditionalFormatting>
  <conditionalFormatting sqref="L72">
    <cfRule type="cellIs" dxfId="321" priority="322" operator="lessThan">
      <formula>0</formula>
    </cfRule>
  </conditionalFormatting>
  <conditionalFormatting sqref="M72">
    <cfRule type="cellIs" dxfId="320" priority="321" operator="greaterThan">
      <formula>5000000</formula>
    </cfRule>
  </conditionalFormatting>
  <conditionalFormatting sqref="M72">
    <cfRule type="expression" dxfId="319" priority="320">
      <formula>ISTEXT($M$72)</formula>
    </cfRule>
  </conditionalFormatting>
  <conditionalFormatting sqref="M72">
    <cfRule type="cellIs" dxfId="318" priority="319" operator="lessThan">
      <formula>0</formula>
    </cfRule>
  </conditionalFormatting>
  <conditionalFormatting sqref="N72">
    <cfRule type="cellIs" dxfId="317" priority="318" operator="greaterThan">
      <formula>5000000</formula>
    </cfRule>
  </conditionalFormatting>
  <conditionalFormatting sqref="N72">
    <cfRule type="expression" dxfId="316" priority="317">
      <formula>ISTEXT($N$72)</formula>
    </cfRule>
  </conditionalFormatting>
  <conditionalFormatting sqref="N72">
    <cfRule type="cellIs" dxfId="315" priority="316" operator="lessThan">
      <formula>0</formula>
    </cfRule>
  </conditionalFormatting>
  <conditionalFormatting sqref="O72">
    <cfRule type="cellIs" dxfId="314" priority="315" operator="greaterThan">
      <formula>5000000</formula>
    </cfRule>
  </conditionalFormatting>
  <conditionalFormatting sqref="O72">
    <cfRule type="expression" dxfId="313" priority="314">
      <formula>ISTEXT($O$72)</formula>
    </cfRule>
  </conditionalFormatting>
  <conditionalFormatting sqref="O72">
    <cfRule type="cellIs" dxfId="312" priority="313" operator="lessThan">
      <formula>0</formula>
    </cfRule>
  </conditionalFormatting>
  <conditionalFormatting sqref="Q72">
    <cfRule type="cellIs" dxfId="311" priority="312" operator="greaterThan">
      <formula>5000000</formula>
    </cfRule>
  </conditionalFormatting>
  <conditionalFormatting sqref="Q72">
    <cfRule type="expression" dxfId="310" priority="311">
      <formula>ISTEXT($Q$72)</formula>
    </cfRule>
  </conditionalFormatting>
  <conditionalFormatting sqref="Q72">
    <cfRule type="cellIs" dxfId="309" priority="310" operator="lessThan">
      <formula>0</formula>
    </cfRule>
  </conditionalFormatting>
  <conditionalFormatting sqref="R72">
    <cfRule type="cellIs" dxfId="308" priority="309" operator="greaterThan">
      <formula>5000000</formula>
    </cfRule>
  </conditionalFormatting>
  <conditionalFormatting sqref="R72">
    <cfRule type="expression" dxfId="307" priority="308">
      <formula>ISTEXT($R$72)</formula>
    </cfRule>
  </conditionalFormatting>
  <conditionalFormatting sqref="R72">
    <cfRule type="cellIs" dxfId="306" priority="307" operator="lessThan">
      <formula>0</formula>
    </cfRule>
  </conditionalFormatting>
  <conditionalFormatting sqref="S72">
    <cfRule type="cellIs" dxfId="305" priority="306" operator="greaterThan">
      <formula>5000000</formula>
    </cfRule>
  </conditionalFormatting>
  <conditionalFormatting sqref="S72">
    <cfRule type="expression" dxfId="304" priority="305">
      <formula>ISTEXT($S$72)</formula>
    </cfRule>
  </conditionalFormatting>
  <conditionalFormatting sqref="S72">
    <cfRule type="cellIs" dxfId="303" priority="304" operator="lessThan">
      <formula>0</formula>
    </cfRule>
  </conditionalFormatting>
  <conditionalFormatting sqref="T72">
    <cfRule type="cellIs" dxfId="302" priority="303" operator="greaterThan">
      <formula>5000000</formula>
    </cfRule>
  </conditionalFormatting>
  <conditionalFormatting sqref="T72">
    <cfRule type="expression" dxfId="301" priority="302">
      <formula>ISTEXT($T$72)</formula>
    </cfRule>
  </conditionalFormatting>
  <conditionalFormatting sqref="T72">
    <cfRule type="cellIs" dxfId="300" priority="301" operator="lessThan">
      <formula>0</formula>
    </cfRule>
  </conditionalFormatting>
  <conditionalFormatting sqref="U72">
    <cfRule type="cellIs" dxfId="299" priority="300" operator="greaterThan">
      <formula>5000000</formula>
    </cfRule>
  </conditionalFormatting>
  <conditionalFormatting sqref="U72">
    <cfRule type="expression" dxfId="298" priority="299">
      <formula>ISTEXT($U$72)</formula>
    </cfRule>
  </conditionalFormatting>
  <conditionalFormatting sqref="U72">
    <cfRule type="cellIs" dxfId="297" priority="298" operator="lessThan">
      <formula>0</formula>
    </cfRule>
  </conditionalFormatting>
  <conditionalFormatting sqref="W72">
    <cfRule type="cellIs" dxfId="296" priority="297" operator="greaterThan">
      <formula>5000000</formula>
    </cfRule>
  </conditionalFormatting>
  <conditionalFormatting sqref="W72">
    <cfRule type="expression" dxfId="295" priority="296">
      <formula>ISTEXT($W$72)</formula>
    </cfRule>
  </conditionalFormatting>
  <conditionalFormatting sqref="W72">
    <cfRule type="cellIs" dxfId="294" priority="295" operator="lessThan">
      <formula>0</formula>
    </cfRule>
  </conditionalFormatting>
  <conditionalFormatting sqref="X72">
    <cfRule type="cellIs" dxfId="293" priority="294" operator="greaterThan">
      <formula>5000000</formula>
    </cfRule>
  </conditionalFormatting>
  <conditionalFormatting sqref="X72">
    <cfRule type="expression" dxfId="292" priority="293">
      <formula>ISTEXT($X$72)</formula>
    </cfRule>
  </conditionalFormatting>
  <conditionalFormatting sqref="X72">
    <cfRule type="cellIs" dxfId="291" priority="292" operator="lessThan">
      <formula>0</formula>
    </cfRule>
  </conditionalFormatting>
  <conditionalFormatting sqref="Y72">
    <cfRule type="cellIs" dxfId="290" priority="291" operator="greaterThan">
      <formula>5000000</formula>
    </cfRule>
  </conditionalFormatting>
  <conditionalFormatting sqref="Y72">
    <cfRule type="expression" dxfId="289" priority="290">
      <formula>ISTEXT($Y$72)</formula>
    </cfRule>
  </conditionalFormatting>
  <conditionalFormatting sqref="Y72">
    <cfRule type="cellIs" dxfId="288" priority="289" operator="lessThan">
      <formula>0</formula>
    </cfRule>
  </conditionalFormatting>
  <conditionalFormatting sqref="AA72">
    <cfRule type="cellIs" dxfId="287" priority="288" operator="greaterThan">
      <formula>5000000</formula>
    </cfRule>
  </conditionalFormatting>
  <conditionalFormatting sqref="AA72">
    <cfRule type="expression" dxfId="286" priority="287">
      <formula>ISTEXT($AA$72)</formula>
    </cfRule>
  </conditionalFormatting>
  <conditionalFormatting sqref="AA72">
    <cfRule type="cellIs" dxfId="285" priority="286" operator="lessThan">
      <formula>0</formula>
    </cfRule>
  </conditionalFormatting>
  <conditionalFormatting sqref="AB72">
    <cfRule type="cellIs" dxfId="284" priority="285" operator="greaterThan">
      <formula>5000000</formula>
    </cfRule>
  </conditionalFormatting>
  <conditionalFormatting sqref="AB72">
    <cfRule type="expression" dxfId="283" priority="284">
      <formula>ISTEXT($AB$72)</formula>
    </cfRule>
  </conditionalFormatting>
  <conditionalFormatting sqref="AB72">
    <cfRule type="cellIs" dxfId="282" priority="283" operator="lessThan">
      <formula>0</formula>
    </cfRule>
  </conditionalFormatting>
  <conditionalFormatting sqref="AC72">
    <cfRule type="cellIs" dxfId="281" priority="282" operator="greaterThan">
      <formula>5000000</formula>
    </cfRule>
  </conditionalFormatting>
  <conditionalFormatting sqref="AC72">
    <cfRule type="expression" dxfId="280" priority="281">
      <formula>ISTEXT($AC$72)</formula>
    </cfRule>
  </conditionalFormatting>
  <conditionalFormatting sqref="AC72">
    <cfRule type="cellIs" dxfId="279" priority="280" operator="lessThan">
      <formula>0</formula>
    </cfRule>
  </conditionalFormatting>
  <conditionalFormatting sqref="AD72">
    <cfRule type="cellIs" dxfId="278" priority="279" operator="greaterThan">
      <formula>5000000</formula>
    </cfRule>
  </conditionalFormatting>
  <conditionalFormatting sqref="AD72">
    <cfRule type="expression" dxfId="277" priority="278">
      <formula>ISTEXT($AD$72)</formula>
    </cfRule>
  </conditionalFormatting>
  <conditionalFormatting sqref="AD72">
    <cfRule type="cellIs" dxfId="276" priority="277" operator="lessThan">
      <formula>0</formula>
    </cfRule>
  </conditionalFormatting>
  <conditionalFormatting sqref="AE72">
    <cfRule type="cellIs" dxfId="275" priority="276" operator="greaterThan">
      <formula>5000000</formula>
    </cfRule>
  </conditionalFormatting>
  <conditionalFormatting sqref="AE72">
    <cfRule type="expression" dxfId="274" priority="275">
      <formula>ISTEXT($AE$72)</formula>
    </cfRule>
  </conditionalFormatting>
  <conditionalFormatting sqref="AE72">
    <cfRule type="cellIs" dxfId="273" priority="274" operator="lessThan">
      <formula>0</formula>
    </cfRule>
  </conditionalFormatting>
  <conditionalFormatting sqref="AG72">
    <cfRule type="cellIs" dxfId="272" priority="273" operator="greaterThan">
      <formula>5000000</formula>
    </cfRule>
  </conditionalFormatting>
  <conditionalFormatting sqref="AG72">
    <cfRule type="expression" dxfId="271" priority="272">
      <formula>ISTEXT($AG$72)</formula>
    </cfRule>
  </conditionalFormatting>
  <conditionalFormatting sqref="AG72">
    <cfRule type="cellIs" dxfId="270" priority="271" operator="lessThan">
      <formula>0</formula>
    </cfRule>
  </conditionalFormatting>
  <conditionalFormatting sqref="AH72">
    <cfRule type="cellIs" dxfId="269" priority="270" operator="greaterThan">
      <formula>5000000</formula>
    </cfRule>
  </conditionalFormatting>
  <conditionalFormatting sqref="AH72">
    <cfRule type="expression" dxfId="268" priority="269">
      <formula>ISTEXT($AH$72)</formula>
    </cfRule>
  </conditionalFormatting>
  <conditionalFormatting sqref="AH72">
    <cfRule type="cellIs" dxfId="267" priority="268" operator="lessThan">
      <formula>0</formula>
    </cfRule>
  </conditionalFormatting>
  <conditionalFormatting sqref="AI72">
    <cfRule type="cellIs" dxfId="266" priority="267" operator="greaterThan">
      <formula>5000000</formula>
    </cfRule>
  </conditionalFormatting>
  <conditionalFormatting sqref="AI72">
    <cfRule type="expression" dxfId="265" priority="266">
      <formula>ISTEXT($AI$72)</formula>
    </cfRule>
  </conditionalFormatting>
  <conditionalFormatting sqref="AI72">
    <cfRule type="cellIs" dxfId="264" priority="265" operator="lessThan">
      <formula>0</formula>
    </cfRule>
  </conditionalFormatting>
  <conditionalFormatting sqref="AJ72">
    <cfRule type="cellIs" dxfId="263" priority="264" operator="greaterThan">
      <formula>5000000</formula>
    </cfRule>
  </conditionalFormatting>
  <conditionalFormatting sqref="AJ72">
    <cfRule type="expression" dxfId="262" priority="263">
      <formula>ISTEXT($AJ$72)</formula>
    </cfRule>
  </conditionalFormatting>
  <conditionalFormatting sqref="AJ72">
    <cfRule type="cellIs" dxfId="261" priority="262" operator="lessThan">
      <formula>0</formula>
    </cfRule>
  </conditionalFormatting>
  <conditionalFormatting sqref="AK72">
    <cfRule type="cellIs" dxfId="260" priority="261" operator="greaterThan">
      <formula>5000000</formula>
    </cfRule>
  </conditionalFormatting>
  <conditionalFormatting sqref="AK72">
    <cfRule type="expression" dxfId="259" priority="260">
      <formula>ISTEXT($AK$72)</formula>
    </cfRule>
  </conditionalFormatting>
  <conditionalFormatting sqref="AK72">
    <cfRule type="cellIs" dxfId="258" priority="259" operator="lessThan">
      <formula>0</formula>
    </cfRule>
  </conditionalFormatting>
  <conditionalFormatting sqref="AL72">
    <cfRule type="cellIs" dxfId="257" priority="258" operator="greaterThan">
      <formula>5000000</formula>
    </cfRule>
  </conditionalFormatting>
  <conditionalFormatting sqref="AL72">
    <cfRule type="expression" dxfId="256" priority="257">
      <formula>ISTEXT($AL$72)</formula>
    </cfRule>
  </conditionalFormatting>
  <conditionalFormatting sqref="AL72">
    <cfRule type="cellIs" dxfId="255" priority="256" operator="lessThan">
      <formula>0</formula>
    </cfRule>
  </conditionalFormatting>
  <conditionalFormatting sqref="AO72">
    <cfRule type="cellIs" dxfId="254" priority="255" operator="greaterThan">
      <formula>5000000</formula>
    </cfRule>
  </conditionalFormatting>
  <conditionalFormatting sqref="AO72">
    <cfRule type="expression" dxfId="253" priority="254">
      <formula>ISTEXT($AO$72)</formula>
    </cfRule>
  </conditionalFormatting>
  <conditionalFormatting sqref="AO72">
    <cfRule type="cellIs" dxfId="252" priority="253" operator="lessThan">
      <formula>0</formula>
    </cfRule>
  </conditionalFormatting>
  <conditionalFormatting sqref="G75">
    <cfRule type="cellIs" dxfId="251" priority="252" operator="greaterThan">
      <formula>5000000</formula>
    </cfRule>
  </conditionalFormatting>
  <conditionalFormatting sqref="G75">
    <cfRule type="expression" dxfId="250" priority="251">
      <formula>ISTEXT($G$75)</formula>
    </cfRule>
  </conditionalFormatting>
  <conditionalFormatting sqref="G75">
    <cfRule type="cellIs" dxfId="249" priority="250" operator="lessThan">
      <formula>0</formula>
    </cfRule>
  </conditionalFormatting>
  <conditionalFormatting sqref="H75">
    <cfRule type="cellIs" dxfId="248" priority="249" operator="greaterThan">
      <formula>5000000</formula>
    </cfRule>
  </conditionalFormatting>
  <conditionalFormatting sqref="H75">
    <cfRule type="expression" dxfId="247" priority="248">
      <formula>ISTEXT($H$75)</formula>
    </cfRule>
  </conditionalFormatting>
  <conditionalFormatting sqref="H75">
    <cfRule type="cellIs" dxfId="246" priority="247" operator="lessThan">
      <formula>0</formula>
    </cfRule>
  </conditionalFormatting>
  <conditionalFormatting sqref="J75">
    <cfRule type="cellIs" dxfId="245" priority="246" operator="greaterThan">
      <formula>5000000</formula>
    </cfRule>
  </conditionalFormatting>
  <conditionalFormatting sqref="J75">
    <cfRule type="expression" dxfId="244" priority="245">
      <formula>ISTEXT($J$75)</formula>
    </cfRule>
  </conditionalFormatting>
  <conditionalFormatting sqref="J75">
    <cfRule type="cellIs" dxfId="243" priority="244" operator="lessThan">
      <formula>0</formula>
    </cfRule>
  </conditionalFormatting>
  <conditionalFormatting sqref="K75">
    <cfRule type="cellIs" dxfId="242" priority="243" operator="greaterThan">
      <formula>5000000</formula>
    </cfRule>
  </conditionalFormatting>
  <conditionalFormatting sqref="K75">
    <cfRule type="expression" dxfId="241" priority="242">
      <formula>ISTEXT($K$75)</formula>
    </cfRule>
  </conditionalFormatting>
  <conditionalFormatting sqref="K75">
    <cfRule type="cellIs" dxfId="240" priority="241" operator="lessThan">
      <formula>0</formula>
    </cfRule>
  </conditionalFormatting>
  <conditionalFormatting sqref="L75">
    <cfRule type="cellIs" dxfId="239" priority="240" operator="greaterThan">
      <formula>5000000</formula>
    </cfRule>
  </conditionalFormatting>
  <conditionalFormatting sqref="L75">
    <cfRule type="expression" dxfId="238" priority="239">
      <formula>ISTEXT($L$75)</formula>
    </cfRule>
  </conditionalFormatting>
  <conditionalFormatting sqref="L75">
    <cfRule type="cellIs" dxfId="237" priority="238" operator="lessThan">
      <formula>0</formula>
    </cfRule>
  </conditionalFormatting>
  <conditionalFormatting sqref="M75">
    <cfRule type="cellIs" dxfId="236" priority="237" operator="greaterThan">
      <formula>5000000</formula>
    </cfRule>
  </conditionalFormatting>
  <conditionalFormatting sqref="M75">
    <cfRule type="expression" dxfId="235" priority="236">
      <formula>ISTEXT($M$75)</formula>
    </cfRule>
  </conditionalFormatting>
  <conditionalFormatting sqref="M75">
    <cfRule type="cellIs" dxfId="234" priority="235" operator="lessThan">
      <formula>0</formula>
    </cfRule>
  </conditionalFormatting>
  <conditionalFormatting sqref="N75">
    <cfRule type="cellIs" dxfId="233" priority="234" operator="greaterThan">
      <formula>5000000</formula>
    </cfRule>
  </conditionalFormatting>
  <conditionalFormatting sqref="N75">
    <cfRule type="expression" dxfId="232" priority="233">
      <formula>ISTEXT($N$75)</formula>
    </cfRule>
  </conditionalFormatting>
  <conditionalFormatting sqref="N75">
    <cfRule type="cellIs" dxfId="231" priority="232" operator="lessThan">
      <formula>0</formula>
    </cfRule>
  </conditionalFormatting>
  <conditionalFormatting sqref="O75">
    <cfRule type="cellIs" dxfId="230" priority="231" operator="greaterThan">
      <formula>5000000</formula>
    </cfRule>
  </conditionalFormatting>
  <conditionalFormatting sqref="O75">
    <cfRule type="expression" dxfId="229" priority="230">
      <formula>ISTEXT($O$75)</formula>
    </cfRule>
  </conditionalFormatting>
  <conditionalFormatting sqref="O75">
    <cfRule type="cellIs" dxfId="228" priority="229" operator="lessThan">
      <formula>0</formula>
    </cfRule>
  </conditionalFormatting>
  <conditionalFormatting sqref="Q75">
    <cfRule type="cellIs" dxfId="227" priority="228" operator="greaterThan">
      <formula>5000000</formula>
    </cfRule>
  </conditionalFormatting>
  <conditionalFormatting sqref="Q75">
    <cfRule type="expression" dxfId="226" priority="227">
      <formula>ISTEXT($Q$75)</formula>
    </cfRule>
  </conditionalFormatting>
  <conditionalFormatting sqref="Q75">
    <cfRule type="cellIs" dxfId="225" priority="226" operator="lessThan">
      <formula>0</formula>
    </cfRule>
  </conditionalFormatting>
  <conditionalFormatting sqref="R75">
    <cfRule type="cellIs" dxfId="224" priority="225" operator="greaterThan">
      <formula>5000000</formula>
    </cfRule>
  </conditionalFormatting>
  <conditionalFormatting sqref="R75">
    <cfRule type="expression" dxfId="223" priority="224">
      <formula>ISTEXT($R$75)</formula>
    </cfRule>
  </conditionalFormatting>
  <conditionalFormatting sqref="R75">
    <cfRule type="cellIs" dxfId="222" priority="223" operator="lessThan">
      <formula>0</formula>
    </cfRule>
  </conditionalFormatting>
  <conditionalFormatting sqref="S75">
    <cfRule type="cellIs" dxfId="221" priority="222" operator="greaterThan">
      <formula>5000000</formula>
    </cfRule>
  </conditionalFormatting>
  <conditionalFormatting sqref="S75">
    <cfRule type="expression" dxfId="220" priority="221">
      <formula>ISTEXT($S$75)</formula>
    </cfRule>
  </conditionalFormatting>
  <conditionalFormatting sqref="S75">
    <cfRule type="cellIs" dxfId="219" priority="220" operator="lessThan">
      <formula>0</formula>
    </cfRule>
  </conditionalFormatting>
  <conditionalFormatting sqref="T75">
    <cfRule type="cellIs" dxfId="218" priority="219" operator="greaterThan">
      <formula>5000000</formula>
    </cfRule>
  </conditionalFormatting>
  <conditionalFormatting sqref="T75">
    <cfRule type="expression" dxfId="217" priority="218">
      <formula>ISTEXT($T$75)</formula>
    </cfRule>
  </conditionalFormatting>
  <conditionalFormatting sqref="T75">
    <cfRule type="cellIs" dxfId="216" priority="217" operator="lessThan">
      <formula>0</formula>
    </cfRule>
  </conditionalFormatting>
  <conditionalFormatting sqref="U75">
    <cfRule type="cellIs" dxfId="215" priority="216" operator="greaterThan">
      <formula>5000000</formula>
    </cfRule>
  </conditionalFormatting>
  <conditionalFormatting sqref="U75">
    <cfRule type="expression" dxfId="214" priority="215">
      <formula>ISTEXT($U$75)</formula>
    </cfRule>
  </conditionalFormatting>
  <conditionalFormatting sqref="U75">
    <cfRule type="cellIs" dxfId="213" priority="214" operator="lessThan">
      <formula>0</formula>
    </cfRule>
  </conditionalFormatting>
  <conditionalFormatting sqref="W75">
    <cfRule type="cellIs" dxfId="212" priority="213" operator="greaterThan">
      <formula>5000000</formula>
    </cfRule>
  </conditionalFormatting>
  <conditionalFormatting sqref="W75">
    <cfRule type="expression" dxfId="211" priority="212">
      <formula>ISTEXT($W$75)</formula>
    </cfRule>
  </conditionalFormatting>
  <conditionalFormatting sqref="W75">
    <cfRule type="cellIs" dxfId="210" priority="211" operator="lessThan">
      <formula>0</formula>
    </cfRule>
  </conditionalFormatting>
  <conditionalFormatting sqref="X75">
    <cfRule type="cellIs" dxfId="209" priority="210" operator="greaterThan">
      <formula>5000000</formula>
    </cfRule>
  </conditionalFormatting>
  <conditionalFormatting sqref="X75">
    <cfRule type="expression" dxfId="208" priority="209">
      <formula>ISTEXT($X$75)</formula>
    </cfRule>
  </conditionalFormatting>
  <conditionalFormatting sqref="X75">
    <cfRule type="cellIs" dxfId="207" priority="208" operator="lessThan">
      <formula>0</formula>
    </cfRule>
  </conditionalFormatting>
  <conditionalFormatting sqref="Y75">
    <cfRule type="cellIs" dxfId="206" priority="207" operator="greaterThan">
      <formula>5000000</formula>
    </cfRule>
  </conditionalFormatting>
  <conditionalFormatting sqref="Y75">
    <cfRule type="expression" dxfId="205" priority="206">
      <formula>ISTEXT($Y$75)</formula>
    </cfRule>
  </conditionalFormatting>
  <conditionalFormatting sqref="Y75">
    <cfRule type="cellIs" dxfId="204" priority="205" operator="lessThan">
      <formula>0</formula>
    </cfRule>
  </conditionalFormatting>
  <conditionalFormatting sqref="AA75">
    <cfRule type="cellIs" dxfId="203" priority="204" operator="greaterThan">
      <formula>5000000</formula>
    </cfRule>
  </conditionalFormatting>
  <conditionalFormatting sqref="AA75">
    <cfRule type="expression" dxfId="202" priority="203">
      <formula>ISTEXT($AA$75)</formula>
    </cfRule>
  </conditionalFormatting>
  <conditionalFormatting sqref="AA75">
    <cfRule type="cellIs" dxfId="201" priority="202" operator="lessThan">
      <formula>0</formula>
    </cfRule>
  </conditionalFormatting>
  <conditionalFormatting sqref="AB75">
    <cfRule type="cellIs" dxfId="200" priority="201" operator="greaterThan">
      <formula>5000000</formula>
    </cfRule>
  </conditionalFormatting>
  <conditionalFormatting sqref="AB75">
    <cfRule type="expression" dxfId="199" priority="200">
      <formula>ISTEXT($AB$75)</formula>
    </cfRule>
  </conditionalFormatting>
  <conditionalFormatting sqref="AB75">
    <cfRule type="cellIs" dxfId="198" priority="199" operator="lessThan">
      <formula>0</formula>
    </cfRule>
  </conditionalFormatting>
  <conditionalFormatting sqref="AC75">
    <cfRule type="cellIs" dxfId="197" priority="198" operator="greaterThan">
      <formula>5000000</formula>
    </cfRule>
  </conditionalFormatting>
  <conditionalFormatting sqref="AC75">
    <cfRule type="expression" dxfId="196" priority="197">
      <formula>ISTEXT($AC$75)</formula>
    </cfRule>
  </conditionalFormatting>
  <conditionalFormatting sqref="AC75">
    <cfRule type="cellIs" dxfId="195" priority="196" operator="lessThan">
      <formula>0</formula>
    </cfRule>
  </conditionalFormatting>
  <conditionalFormatting sqref="AD75">
    <cfRule type="cellIs" dxfId="194" priority="195" operator="greaterThan">
      <formula>5000000</formula>
    </cfRule>
  </conditionalFormatting>
  <conditionalFormatting sqref="AD75">
    <cfRule type="expression" dxfId="193" priority="194">
      <formula>ISTEXT($AD$75)</formula>
    </cfRule>
  </conditionalFormatting>
  <conditionalFormatting sqref="AD75">
    <cfRule type="cellIs" dxfId="192" priority="193" operator="lessThan">
      <formula>0</formula>
    </cfRule>
  </conditionalFormatting>
  <conditionalFormatting sqref="AE75">
    <cfRule type="cellIs" dxfId="191" priority="192" operator="greaterThan">
      <formula>5000000</formula>
    </cfRule>
  </conditionalFormatting>
  <conditionalFormatting sqref="AE75">
    <cfRule type="expression" dxfId="190" priority="191">
      <formula>ISTEXT($AE$75)</formula>
    </cfRule>
  </conditionalFormatting>
  <conditionalFormatting sqref="AE75">
    <cfRule type="cellIs" dxfId="189" priority="190" operator="lessThan">
      <formula>0</formula>
    </cfRule>
  </conditionalFormatting>
  <conditionalFormatting sqref="AG75">
    <cfRule type="cellIs" dxfId="188" priority="189" operator="greaterThan">
      <formula>5000000</formula>
    </cfRule>
  </conditionalFormatting>
  <conditionalFormatting sqref="AG75">
    <cfRule type="expression" dxfId="187" priority="188">
      <formula>ISTEXT($AG$75)</formula>
    </cfRule>
  </conditionalFormatting>
  <conditionalFormatting sqref="AG75">
    <cfRule type="cellIs" dxfId="186" priority="187" operator="lessThan">
      <formula>0</formula>
    </cfRule>
  </conditionalFormatting>
  <conditionalFormatting sqref="AH75">
    <cfRule type="cellIs" dxfId="185" priority="186" operator="greaterThan">
      <formula>5000000</formula>
    </cfRule>
  </conditionalFormatting>
  <conditionalFormatting sqref="AH75">
    <cfRule type="expression" dxfId="184" priority="185">
      <formula>ISTEXT($AH$75)</formula>
    </cfRule>
  </conditionalFormatting>
  <conditionalFormatting sqref="AH75">
    <cfRule type="cellIs" dxfId="183" priority="184" operator="lessThan">
      <formula>0</formula>
    </cfRule>
  </conditionalFormatting>
  <conditionalFormatting sqref="AI75">
    <cfRule type="cellIs" dxfId="182" priority="183" operator="greaterThan">
      <formula>5000000</formula>
    </cfRule>
  </conditionalFormatting>
  <conditionalFormatting sqref="AI75">
    <cfRule type="expression" dxfId="181" priority="182">
      <formula>ISTEXT($AI$75)</formula>
    </cfRule>
  </conditionalFormatting>
  <conditionalFormatting sqref="AI75">
    <cfRule type="cellIs" dxfId="180" priority="181" operator="lessThan">
      <formula>0</formula>
    </cfRule>
  </conditionalFormatting>
  <conditionalFormatting sqref="AJ75">
    <cfRule type="cellIs" dxfId="179" priority="180" operator="greaterThan">
      <formula>5000000</formula>
    </cfRule>
  </conditionalFormatting>
  <conditionalFormatting sqref="AJ75">
    <cfRule type="expression" dxfId="178" priority="179">
      <formula>ISTEXT($AJ$75)</formula>
    </cfRule>
  </conditionalFormatting>
  <conditionalFormatting sqref="AJ75">
    <cfRule type="cellIs" dxfId="177" priority="178" operator="lessThan">
      <formula>0</formula>
    </cfRule>
  </conditionalFormatting>
  <conditionalFormatting sqref="AK75">
    <cfRule type="cellIs" dxfId="176" priority="177" operator="greaterThan">
      <formula>5000000</formula>
    </cfRule>
  </conditionalFormatting>
  <conditionalFormatting sqref="AK75">
    <cfRule type="expression" dxfId="175" priority="176">
      <formula>ISTEXT($AK$75)</formula>
    </cfRule>
  </conditionalFormatting>
  <conditionalFormatting sqref="AK75">
    <cfRule type="cellIs" dxfId="174" priority="175" operator="lessThan">
      <formula>0</formula>
    </cfRule>
  </conditionalFormatting>
  <conditionalFormatting sqref="AL75">
    <cfRule type="cellIs" dxfId="173" priority="174" operator="greaterThan">
      <formula>5000000</formula>
    </cfRule>
  </conditionalFormatting>
  <conditionalFormatting sqref="AL75">
    <cfRule type="expression" dxfId="172" priority="173">
      <formula>ISTEXT($AL$75)</formula>
    </cfRule>
  </conditionalFormatting>
  <conditionalFormatting sqref="AL75">
    <cfRule type="cellIs" dxfId="171" priority="172" operator="lessThan">
      <formula>0</formula>
    </cfRule>
  </conditionalFormatting>
  <conditionalFormatting sqref="AO75">
    <cfRule type="cellIs" dxfId="170" priority="171" operator="greaterThan">
      <formula>5000000</formula>
    </cfRule>
  </conditionalFormatting>
  <conditionalFormatting sqref="AO75">
    <cfRule type="expression" dxfId="169" priority="170">
      <formula>ISTEXT($AO$75)</formula>
    </cfRule>
  </conditionalFormatting>
  <conditionalFormatting sqref="AO75">
    <cfRule type="cellIs" dxfId="168" priority="169" operator="lessThan">
      <formula>0</formula>
    </cfRule>
  </conditionalFormatting>
  <conditionalFormatting sqref="G77">
    <cfRule type="cellIs" dxfId="167" priority="168" operator="greaterThan">
      <formula>5000000</formula>
    </cfRule>
  </conditionalFormatting>
  <conditionalFormatting sqref="G77">
    <cfRule type="expression" dxfId="166" priority="167">
      <formula>ISTEXT($G$77)</formula>
    </cfRule>
  </conditionalFormatting>
  <conditionalFormatting sqref="G77">
    <cfRule type="cellIs" dxfId="165" priority="166" operator="lessThan">
      <formula>0</formula>
    </cfRule>
  </conditionalFormatting>
  <conditionalFormatting sqref="H77">
    <cfRule type="cellIs" dxfId="164" priority="165" operator="greaterThan">
      <formula>5000000</formula>
    </cfRule>
  </conditionalFormatting>
  <conditionalFormatting sqref="H77">
    <cfRule type="expression" dxfId="163" priority="164">
      <formula>ISTEXT($H$77)</formula>
    </cfRule>
  </conditionalFormatting>
  <conditionalFormatting sqref="H77">
    <cfRule type="cellIs" dxfId="162" priority="163" operator="lessThan">
      <formula>0</formula>
    </cfRule>
  </conditionalFormatting>
  <conditionalFormatting sqref="J77">
    <cfRule type="cellIs" dxfId="161" priority="162" operator="greaterThan">
      <formula>5000000</formula>
    </cfRule>
  </conditionalFormatting>
  <conditionalFormatting sqref="J77">
    <cfRule type="expression" dxfId="160" priority="161">
      <formula>ISTEXT($J$77)</formula>
    </cfRule>
  </conditionalFormatting>
  <conditionalFormatting sqref="J77">
    <cfRule type="cellIs" dxfId="159" priority="160" operator="lessThan">
      <formula>0</formula>
    </cfRule>
  </conditionalFormatting>
  <conditionalFormatting sqref="K77">
    <cfRule type="cellIs" dxfId="158" priority="159" operator="greaterThan">
      <formula>5000000</formula>
    </cfRule>
  </conditionalFormatting>
  <conditionalFormatting sqref="K77">
    <cfRule type="expression" dxfId="157" priority="158">
      <formula>ISTEXT($K$77)</formula>
    </cfRule>
  </conditionalFormatting>
  <conditionalFormatting sqref="K77">
    <cfRule type="cellIs" dxfId="156" priority="157" operator="lessThan">
      <formula>0</formula>
    </cfRule>
  </conditionalFormatting>
  <conditionalFormatting sqref="L77">
    <cfRule type="cellIs" dxfId="155" priority="156" operator="greaterThan">
      <formula>5000000</formula>
    </cfRule>
  </conditionalFormatting>
  <conditionalFormatting sqref="L77">
    <cfRule type="expression" dxfId="154" priority="155">
      <formula>ISTEXT($L$77)</formula>
    </cfRule>
  </conditionalFormatting>
  <conditionalFormatting sqref="L77">
    <cfRule type="cellIs" dxfId="153" priority="154" operator="lessThan">
      <formula>0</formula>
    </cfRule>
  </conditionalFormatting>
  <conditionalFormatting sqref="M77">
    <cfRule type="cellIs" dxfId="152" priority="153" operator="greaterThan">
      <formula>5000000</formula>
    </cfRule>
  </conditionalFormatting>
  <conditionalFormatting sqref="M77">
    <cfRule type="expression" dxfId="151" priority="152">
      <formula>ISTEXT($M$77)</formula>
    </cfRule>
  </conditionalFormatting>
  <conditionalFormatting sqref="M77">
    <cfRule type="cellIs" dxfId="150" priority="151" operator="lessThan">
      <formula>0</formula>
    </cfRule>
  </conditionalFormatting>
  <conditionalFormatting sqref="N77">
    <cfRule type="cellIs" dxfId="149" priority="150" operator="greaterThan">
      <formula>5000000</formula>
    </cfRule>
  </conditionalFormatting>
  <conditionalFormatting sqref="N77">
    <cfRule type="expression" dxfId="148" priority="149">
      <formula>ISTEXT($N$77)</formula>
    </cfRule>
  </conditionalFormatting>
  <conditionalFormatting sqref="N77">
    <cfRule type="cellIs" dxfId="147" priority="148" operator="lessThan">
      <formula>0</formula>
    </cfRule>
  </conditionalFormatting>
  <conditionalFormatting sqref="O77">
    <cfRule type="cellIs" dxfId="146" priority="147" operator="greaterThan">
      <formula>5000000</formula>
    </cfRule>
  </conditionalFormatting>
  <conditionalFormatting sqref="O77">
    <cfRule type="expression" dxfId="145" priority="146">
      <formula>ISTEXT($O$77)</formula>
    </cfRule>
  </conditionalFormatting>
  <conditionalFormatting sqref="O77">
    <cfRule type="cellIs" dxfId="144" priority="145" operator="lessThan">
      <formula>0</formula>
    </cfRule>
  </conditionalFormatting>
  <conditionalFormatting sqref="Q77">
    <cfRule type="cellIs" dxfId="143" priority="144" operator="greaterThan">
      <formula>5000000</formula>
    </cfRule>
  </conditionalFormatting>
  <conditionalFormatting sqref="Q77">
    <cfRule type="expression" dxfId="142" priority="143">
      <formula>ISTEXT($Q$77)</formula>
    </cfRule>
  </conditionalFormatting>
  <conditionalFormatting sqref="Q77">
    <cfRule type="cellIs" dxfId="141" priority="142" operator="lessThan">
      <formula>0</formula>
    </cfRule>
  </conditionalFormatting>
  <conditionalFormatting sqref="R77">
    <cfRule type="cellIs" dxfId="140" priority="141" operator="greaterThan">
      <formula>5000000</formula>
    </cfRule>
  </conditionalFormatting>
  <conditionalFormatting sqref="R77">
    <cfRule type="expression" dxfId="139" priority="140">
      <formula>ISTEXT($R$77)</formula>
    </cfRule>
  </conditionalFormatting>
  <conditionalFormatting sqref="R77">
    <cfRule type="cellIs" dxfId="138" priority="139" operator="lessThan">
      <formula>0</formula>
    </cfRule>
  </conditionalFormatting>
  <conditionalFormatting sqref="S77">
    <cfRule type="cellIs" dxfId="137" priority="138" operator="greaterThan">
      <formula>5000000</formula>
    </cfRule>
  </conditionalFormatting>
  <conditionalFormatting sqref="S77">
    <cfRule type="expression" dxfId="136" priority="137">
      <formula>ISTEXT($S$77)</formula>
    </cfRule>
  </conditionalFormatting>
  <conditionalFormatting sqref="S77">
    <cfRule type="cellIs" dxfId="135" priority="136" operator="lessThan">
      <formula>0</formula>
    </cfRule>
  </conditionalFormatting>
  <conditionalFormatting sqref="T77">
    <cfRule type="cellIs" dxfId="134" priority="135" operator="greaterThan">
      <formula>5000000</formula>
    </cfRule>
  </conditionalFormatting>
  <conditionalFormatting sqref="T77">
    <cfRule type="expression" dxfId="133" priority="134">
      <formula>ISTEXT($T$77)</formula>
    </cfRule>
  </conditionalFormatting>
  <conditionalFormatting sqref="T77">
    <cfRule type="cellIs" dxfId="132" priority="133" operator="lessThan">
      <formula>0</formula>
    </cfRule>
  </conditionalFormatting>
  <conditionalFormatting sqref="U77">
    <cfRule type="cellIs" dxfId="131" priority="132" operator="greaterThan">
      <formula>5000000</formula>
    </cfRule>
  </conditionalFormatting>
  <conditionalFormatting sqref="U77">
    <cfRule type="expression" dxfId="130" priority="131">
      <formula>ISTEXT($U$77)</formula>
    </cfRule>
  </conditionalFormatting>
  <conditionalFormatting sqref="U77">
    <cfRule type="cellIs" dxfId="129" priority="130" operator="lessThan">
      <formula>0</formula>
    </cfRule>
  </conditionalFormatting>
  <conditionalFormatting sqref="W77">
    <cfRule type="cellIs" dxfId="128" priority="129" operator="greaterThan">
      <formula>5000000</formula>
    </cfRule>
  </conditionalFormatting>
  <conditionalFormatting sqref="W77">
    <cfRule type="expression" dxfId="127" priority="128">
      <formula>ISTEXT($W$77)</formula>
    </cfRule>
  </conditionalFormatting>
  <conditionalFormatting sqref="W77">
    <cfRule type="cellIs" dxfId="126" priority="127" operator="lessThan">
      <formula>0</formula>
    </cfRule>
  </conditionalFormatting>
  <conditionalFormatting sqref="X77">
    <cfRule type="cellIs" dxfId="125" priority="126" operator="greaterThan">
      <formula>5000000</formula>
    </cfRule>
  </conditionalFormatting>
  <conditionalFormatting sqref="X77">
    <cfRule type="expression" dxfId="124" priority="125">
      <formula>ISTEXT($X$77)</formula>
    </cfRule>
  </conditionalFormatting>
  <conditionalFormatting sqref="X77">
    <cfRule type="cellIs" dxfId="123" priority="124" operator="lessThan">
      <formula>0</formula>
    </cfRule>
  </conditionalFormatting>
  <conditionalFormatting sqref="Y77">
    <cfRule type="cellIs" dxfId="122" priority="123" operator="greaterThan">
      <formula>5000000</formula>
    </cfRule>
  </conditionalFormatting>
  <conditionalFormatting sqref="Y77">
    <cfRule type="expression" dxfId="121" priority="122">
      <formula>ISTEXT($Y$77)</formula>
    </cfRule>
  </conditionalFormatting>
  <conditionalFormatting sqref="Y77">
    <cfRule type="cellIs" dxfId="120" priority="121" operator="lessThan">
      <formula>0</formula>
    </cfRule>
  </conditionalFormatting>
  <conditionalFormatting sqref="AA77">
    <cfRule type="cellIs" dxfId="119" priority="120" operator="greaterThan">
      <formula>5000000</formula>
    </cfRule>
  </conditionalFormatting>
  <conditionalFormatting sqref="AA77">
    <cfRule type="expression" dxfId="118" priority="119">
      <formula>ISTEXT($AA$77)</formula>
    </cfRule>
  </conditionalFormatting>
  <conditionalFormatting sqref="AA77">
    <cfRule type="cellIs" dxfId="117" priority="118" operator="lessThan">
      <formula>0</formula>
    </cfRule>
  </conditionalFormatting>
  <conditionalFormatting sqref="AB77">
    <cfRule type="cellIs" dxfId="116" priority="117" operator="greaterThan">
      <formula>5000000</formula>
    </cfRule>
  </conditionalFormatting>
  <conditionalFormatting sqref="AB77">
    <cfRule type="expression" dxfId="115" priority="116">
      <formula>ISTEXT($AB$77)</formula>
    </cfRule>
  </conditionalFormatting>
  <conditionalFormatting sqref="AB77">
    <cfRule type="cellIs" dxfId="114" priority="115" operator="lessThan">
      <formula>0</formula>
    </cfRule>
  </conditionalFormatting>
  <conditionalFormatting sqref="AC77">
    <cfRule type="cellIs" dxfId="113" priority="114" operator="greaterThan">
      <formula>5000000</formula>
    </cfRule>
  </conditionalFormatting>
  <conditionalFormatting sqref="AC77">
    <cfRule type="expression" dxfId="112" priority="113">
      <formula>ISTEXT($AC$77)</formula>
    </cfRule>
  </conditionalFormatting>
  <conditionalFormatting sqref="AC77">
    <cfRule type="cellIs" dxfId="111" priority="112" operator="lessThan">
      <formula>0</formula>
    </cfRule>
  </conditionalFormatting>
  <conditionalFormatting sqref="AD77">
    <cfRule type="cellIs" dxfId="110" priority="111" operator="greaterThan">
      <formula>5000000</formula>
    </cfRule>
  </conditionalFormatting>
  <conditionalFormatting sqref="AD77">
    <cfRule type="expression" dxfId="109" priority="110">
      <formula>ISTEXT($AD$77)</formula>
    </cfRule>
  </conditionalFormatting>
  <conditionalFormatting sqref="AD77">
    <cfRule type="cellIs" dxfId="108" priority="109" operator="lessThan">
      <formula>0</formula>
    </cfRule>
  </conditionalFormatting>
  <conditionalFormatting sqref="AE77">
    <cfRule type="cellIs" dxfId="107" priority="108" operator="greaterThan">
      <formula>5000000</formula>
    </cfRule>
  </conditionalFormatting>
  <conditionalFormatting sqref="AE77">
    <cfRule type="expression" dxfId="106" priority="107">
      <formula>ISTEXT($AE$77)</formula>
    </cfRule>
  </conditionalFormatting>
  <conditionalFormatting sqref="AE77">
    <cfRule type="cellIs" dxfId="105" priority="106" operator="lessThan">
      <formula>0</formula>
    </cfRule>
  </conditionalFormatting>
  <conditionalFormatting sqref="AG77">
    <cfRule type="cellIs" dxfId="104" priority="105" operator="greaterThan">
      <formula>5000000</formula>
    </cfRule>
  </conditionalFormatting>
  <conditionalFormatting sqref="AG77">
    <cfRule type="expression" dxfId="103" priority="104">
      <formula>ISTEXT($AG$77)</formula>
    </cfRule>
  </conditionalFormatting>
  <conditionalFormatting sqref="AG77">
    <cfRule type="cellIs" dxfId="102" priority="103" operator="lessThan">
      <formula>0</formula>
    </cfRule>
  </conditionalFormatting>
  <conditionalFormatting sqref="AH77">
    <cfRule type="cellIs" dxfId="101" priority="102" operator="greaterThan">
      <formula>5000000</formula>
    </cfRule>
  </conditionalFormatting>
  <conditionalFormatting sqref="AH77">
    <cfRule type="expression" dxfId="100" priority="101">
      <formula>ISTEXT($AH$77)</formula>
    </cfRule>
  </conditionalFormatting>
  <conditionalFormatting sqref="AH77">
    <cfRule type="cellIs" dxfId="99" priority="100" operator="lessThan">
      <formula>0</formula>
    </cfRule>
  </conditionalFormatting>
  <conditionalFormatting sqref="AI77">
    <cfRule type="cellIs" dxfId="98" priority="99" operator="greaterThan">
      <formula>5000000</formula>
    </cfRule>
  </conditionalFormatting>
  <conditionalFormatting sqref="AI77">
    <cfRule type="expression" dxfId="97" priority="98">
      <formula>ISTEXT($AI$77)</formula>
    </cfRule>
  </conditionalFormatting>
  <conditionalFormatting sqref="AI77">
    <cfRule type="cellIs" dxfId="96" priority="97" operator="lessThan">
      <formula>0</formula>
    </cfRule>
  </conditionalFormatting>
  <conditionalFormatting sqref="AJ77">
    <cfRule type="cellIs" dxfId="95" priority="96" operator="greaterThan">
      <formula>5000000</formula>
    </cfRule>
  </conditionalFormatting>
  <conditionalFormatting sqref="AJ77">
    <cfRule type="expression" dxfId="94" priority="95">
      <formula>ISTEXT($AJ$77)</formula>
    </cfRule>
  </conditionalFormatting>
  <conditionalFormatting sqref="AJ77">
    <cfRule type="cellIs" dxfId="93" priority="94" operator="lessThan">
      <formula>0</formula>
    </cfRule>
  </conditionalFormatting>
  <conditionalFormatting sqref="AK77">
    <cfRule type="cellIs" dxfId="92" priority="93" operator="greaterThan">
      <formula>5000000</formula>
    </cfRule>
  </conditionalFormatting>
  <conditionalFormatting sqref="AK77">
    <cfRule type="expression" dxfId="91" priority="92">
      <formula>ISTEXT($AK$77)</formula>
    </cfRule>
  </conditionalFormatting>
  <conditionalFormatting sqref="AK77">
    <cfRule type="cellIs" dxfId="90" priority="91" operator="lessThan">
      <formula>0</formula>
    </cfRule>
  </conditionalFormatting>
  <conditionalFormatting sqref="AL77">
    <cfRule type="cellIs" dxfId="89" priority="90" operator="greaterThan">
      <formula>5000000</formula>
    </cfRule>
  </conditionalFormatting>
  <conditionalFormatting sqref="AL77">
    <cfRule type="expression" dxfId="88" priority="89">
      <formula>ISTEXT($AL$77)</formula>
    </cfRule>
  </conditionalFormatting>
  <conditionalFormatting sqref="AL77">
    <cfRule type="cellIs" dxfId="87" priority="88" operator="lessThan">
      <formula>0</formula>
    </cfRule>
  </conditionalFormatting>
  <conditionalFormatting sqref="AO77">
    <cfRule type="cellIs" dxfId="86" priority="87" operator="greaterThan">
      <formula>5000000</formula>
    </cfRule>
  </conditionalFormatting>
  <conditionalFormatting sqref="AO77">
    <cfRule type="expression" dxfId="85" priority="86">
      <formula>ISTEXT($AO$77)</formula>
    </cfRule>
  </conditionalFormatting>
  <conditionalFormatting sqref="AO77">
    <cfRule type="cellIs" dxfId="84" priority="85" operator="lessThan">
      <formula>0</formula>
    </cfRule>
  </conditionalFormatting>
  <conditionalFormatting sqref="AP78">
    <cfRule type="cellIs" dxfId="83" priority="84" operator="greaterThan">
      <formula>5000000</formula>
    </cfRule>
  </conditionalFormatting>
  <conditionalFormatting sqref="AP78">
    <cfRule type="expression" dxfId="82" priority="83">
      <formula>ISTEXT($AP$78)</formula>
    </cfRule>
  </conditionalFormatting>
  <conditionalFormatting sqref="AP78">
    <cfRule type="cellIs" dxfId="81" priority="82" operator="lessThan">
      <formula>0</formula>
    </cfRule>
  </conditionalFormatting>
  <conditionalFormatting sqref="G79">
    <cfRule type="cellIs" dxfId="80" priority="81" operator="greaterThan">
      <formula>5000000</formula>
    </cfRule>
  </conditionalFormatting>
  <conditionalFormatting sqref="G79">
    <cfRule type="expression" dxfId="79" priority="80">
      <formula>ISTEXT($G$79)</formula>
    </cfRule>
  </conditionalFormatting>
  <conditionalFormatting sqref="G79">
    <cfRule type="cellIs" dxfId="78" priority="79" operator="lessThan">
      <formula>0</formula>
    </cfRule>
  </conditionalFormatting>
  <conditionalFormatting sqref="H79">
    <cfRule type="cellIs" dxfId="77" priority="78" operator="greaterThan">
      <formula>5000000</formula>
    </cfRule>
  </conditionalFormatting>
  <conditionalFormatting sqref="H79">
    <cfRule type="expression" dxfId="76" priority="77">
      <formula>ISTEXT($H$79)</formula>
    </cfRule>
  </conditionalFormatting>
  <conditionalFormatting sqref="H79">
    <cfRule type="cellIs" dxfId="75" priority="76" operator="lessThan">
      <formula>0</formula>
    </cfRule>
  </conditionalFormatting>
  <conditionalFormatting sqref="J79">
    <cfRule type="cellIs" dxfId="74" priority="75" operator="greaterThan">
      <formula>5000000</formula>
    </cfRule>
  </conditionalFormatting>
  <conditionalFormatting sqref="J79">
    <cfRule type="expression" dxfId="73" priority="74">
      <formula>ISTEXT($J$79)</formula>
    </cfRule>
  </conditionalFormatting>
  <conditionalFormatting sqref="J79">
    <cfRule type="cellIs" dxfId="72" priority="73" operator="lessThan">
      <formula>0</formula>
    </cfRule>
  </conditionalFormatting>
  <conditionalFormatting sqref="K79">
    <cfRule type="cellIs" dxfId="71" priority="72" operator="greaterThan">
      <formula>5000000</formula>
    </cfRule>
  </conditionalFormatting>
  <conditionalFormatting sqref="K79">
    <cfRule type="expression" dxfId="70" priority="71">
      <formula>ISTEXT($K$79)</formula>
    </cfRule>
  </conditionalFormatting>
  <conditionalFormatting sqref="K79">
    <cfRule type="cellIs" dxfId="69" priority="70" operator="lessThan">
      <formula>0</formula>
    </cfRule>
  </conditionalFormatting>
  <conditionalFormatting sqref="L79">
    <cfRule type="cellIs" dxfId="68" priority="69" operator="greaterThan">
      <formula>5000000</formula>
    </cfRule>
  </conditionalFormatting>
  <conditionalFormatting sqref="L79">
    <cfRule type="expression" dxfId="67" priority="68">
      <formula>ISTEXT($L$79)</formula>
    </cfRule>
  </conditionalFormatting>
  <conditionalFormatting sqref="L79">
    <cfRule type="cellIs" dxfId="66" priority="67" operator="lessThan">
      <formula>0</formula>
    </cfRule>
  </conditionalFormatting>
  <conditionalFormatting sqref="M79">
    <cfRule type="cellIs" dxfId="65" priority="66" operator="greaterThan">
      <formula>5000000</formula>
    </cfRule>
  </conditionalFormatting>
  <conditionalFormatting sqref="M79">
    <cfRule type="expression" dxfId="64" priority="65">
      <formula>ISTEXT($M$79)</formula>
    </cfRule>
  </conditionalFormatting>
  <conditionalFormatting sqref="M79">
    <cfRule type="cellIs" dxfId="63" priority="64" operator="lessThan">
      <formula>0</formula>
    </cfRule>
  </conditionalFormatting>
  <conditionalFormatting sqref="N79">
    <cfRule type="cellIs" dxfId="62" priority="63" operator="greaterThan">
      <formula>5000000</formula>
    </cfRule>
  </conditionalFormatting>
  <conditionalFormatting sqref="N79">
    <cfRule type="expression" dxfId="61" priority="62">
      <formula>ISTEXT($N$79)</formula>
    </cfRule>
  </conditionalFormatting>
  <conditionalFormatting sqref="N79">
    <cfRule type="cellIs" dxfId="60" priority="61" operator="lessThan">
      <formula>0</formula>
    </cfRule>
  </conditionalFormatting>
  <conditionalFormatting sqref="O79">
    <cfRule type="cellIs" dxfId="59" priority="60" operator="greaterThan">
      <formula>5000000</formula>
    </cfRule>
  </conditionalFormatting>
  <conditionalFormatting sqref="O79">
    <cfRule type="expression" dxfId="58" priority="59">
      <formula>ISTEXT($O$79)</formula>
    </cfRule>
  </conditionalFormatting>
  <conditionalFormatting sqref="O79">
    <cfRule type="cellIs" dxfId="57" priority="58" operator="lessThan">
      <formula>0</formula>
    </cfRule>
  </conditionalFormatting>
  <conditionalFormatting sqref="Q79">
    <cfRule type="cellIs" dxfId="56" priority="57" operator="greaterThan">
      <formula>5000000</formula>
    </cfRule>
  </conditionalFormatting>
  <conditionalFormatting sqref="Q79">
    <cfRule type="expression" dxfId="55" priority="56">
      <formula>ISTEXT($Q$79)</formula>
    </cfRule>
  </conditionalFormatting>
  <conditionalFormatting sqref="Q79">
    <cfRule type="cellIs" dxfId="54" priority="55" operator="lessThan">
      <formula>0</formula>
    </cfRule>
  </conditionalFormatting>
  <conditionalFormatting sqref="R79">
    <cfRule type="cellIs" dxfId="53" priority="54" operator="greaterThan">
      <formula>5000000</formula>
    </cfRule>
  </conditionalFormatting>
  <conditionalFormatting sqref="R79">
    <cfRule type="expression" dxfId="52" priority="53">
      <formula>ISTEXT($R$79)</formula>
    </cfRule>
  </conditionalFormatting>
  <conditionalFormatting sqref="R79">
    <cfRule type="cellIs" dxfId="51" priority="52" operator="lessThan">
      <formula>0</formula>
    </cfRule>
  </conditionalFormatting>
  <conditionalFormatting sqref="S79">
    <cfRule type="cellIs" dxfId="50" priority="51" operator="greaterThan">
      <formula>5000000</formula>
    </cfRule>
  </conditionalFormatting>
  <conditionalFormatting sqref="S79">
    <cfRule type="expression" dxfId="49" priority="50">
      <formula>ISTEXT($S$79)</formula>
    </cfRule>
  </conditionalFormatting>
  <conditionalFormatting sqref="S79">
    <cfRule type="cellIs" dxfId="48" priority="49" operator="lessThan">
      <formula>0</formula>
    </cfRule>
  </conditionalFormatting>
  <conditionalFormatting sqref="T79">
    <cfRule type="cellIs" dxfId="47" priority="48" operator="greaterThan">
      <formula>5000000</formula>
    </cfRule>
  </conditionalFormatting>
  <conditionalFormatting sqref="T79">
    <cfRule type="expression" dxfId="46" priority="47">
      <formula>ISTEXT($T$79)</formula>
    </cfRule>
  </conditionalFormatting>
  <conditionalFormatting sqref="T79">
    <cfRule type="cellIs" dxfId="45" priority="46" operator="lessThan">
      <formula>0</formula>
    </cfRule>
  </conditionalFormatting>
  <conditionalFormatting sqref="U79">
    <cfRule type="cellIs" dxfId="44" priority="45" operator="greaterThan">
      <formula>5000000</formula>
    </cfRule>
  </conditionalFormatting>
  <conditionalFormatting sqref="U79">
    <cfRule type="expression" dxfId="43" priority="44">
      <formula>ISTEXT($U$79)</formula>
    </cfRule>
  </conditionalFormatting>
  <conditionalFormatting sqref="U79">
    <cfRule type="cellIs" dxfId="42" priority="43" operator="lessThan">
      <formula>0</formula>
    </cfRule>
  </conditionalFormatting>
  <conditionalFormatting sqref="W79">
    <cfRule type="cellIs" dxfId="41" priority="42" operator="greaterThan">
      <formula>5000000</formula>
    </cfRule>
  </conditionalFormatting>
  <conditionalFormatting sqref="W79">
    <cfRule type="expression" dxfId="40" priority="41">
      <formula>ISTEXT($W$79)</formula>
    </cfRule>
  </conditionalFormatting>
  <conditionalFormatting sqref="W79">
    <cfRule type="cellIs" dxfId="39" priority="40" operator="lessThan">
      <formula>0</formula>
    </cfRule>
  </conditionalFormatting>
  <conditionalFormatting sqref="X79">
    <cfRule type="cellIs" dxfId="38" priority="39" operator="greaterThan">
      <formula>5000000</formula>
    </cfRule>
  </conditionalFormatting>
  <conditionalFormatting sqref="X79">
    <cfRule type="expression" dxfId="37" priority="38">
      <formula>ISTEXT($X$79)</formula>
    </cfRule>
  </conditionalFormatting>
  <conditionalFormatting sqref="X79">
    <cfRule type="cellIs" dxfId="36" priority="37" operator="lessThan">
      <formula>0</formula>
    </cfRule>
  </conditionalFormatting>
  <conditionalFormatting sqref="Y79">
    <cfRule type="cellIs" dxfId="35" priority="36" operator="greaterThan">
      <formula>5000000</formula>
    </cfRule>
  </conditionalFormatting>
  <conditionalFormatting sqref="Y79">
    <cfRule type="expression" dxfId="34" priority="35">
      <formula>ISTEXT($Y$79)</formula>
    </cfRule>
  </conditionalFormatting>
  <conditionalFormatting sqref="Y79">
    <cfRule type="cellIs" dxfId="33" priority="34" operator="lessThan">
      <formula>0</formula>
    </cfRule>
  </conditionalFormatting>
  <conditionalFormatting sqref="AA79">
    <cfRule type="cellIs" dxfId="32" priority="33" operator="greaterThan">
      <formula>5000000</formula>
    </cfRule>
  </conditionalFormatting>
  <conditionalFormatting sqref="AA79">
    <cfRule type="expression" dxfId="31" priority="32">
      <formula>ISTEXT($AA$79)</formula>
    </cfRule>
  </conditionalFormatting>
  <conditionalFormatting sqref="AA79">
    <cfRule type="cellIs" dxfId="30" priority="31" operator="lessThan">
      <formula>0</formula>
    </cfRule>
  </conditionalFormatting>
  <conditionalFormatting sqref="AB79">
    <cfRule type="cellIs" dxfId="29" priority="30" operator="greaterThan">
      <formula>5000000</formula>
    </cfRule>
  </conditionalFormatting>
  <conditionalFormatting sqref="AB79">
    <cfRule type="expression" dxfId="28" priority="29">
      <formula>ISTEXT($AB$79)</formula>
    </cfRule>
  </conditionalFormatting>
  <conditionalFormatting sqref="AB79">
    <cfRule type="cellIs" dxfId="27" priority="28" operator="lessThan">
      <formula>0</formula>
    </cfRule>
  </conditionalFormatting>
  <conditionalFormatting sqref="AC79">
    <cfRule type="cellIs" dxfId="26" priority="27" operator="greaterThan">
      <formula>5000000</formula>
    </cfRule>
  </conditionalFormatting>
  <conditionalFormatting sqref="AC79">
    <cfRule type="expression" dxfId="25" priority="26">
      <formula>ISTEXT($AC$79)</formula>
    </cfRule>
  </conditionalFormatting>
  <conditionalFormatting sqref="AC79">
    <cfRule type="cellIs" dxfId="24" priority="25" operator="lessThan">
      <formula>0</formula>
    </cfRule>
  </conditionalFormatting>
  <conditionalFormatting sqref="AD79">
    <cfRule type="cellIs" dxfId="23" priority="24" operator="greaterThan">
      <formula>5000000</formula>
    </cfRule>
  </conditionalFormatting>
  <conditionalFormatting sqref="AD79">
    <cfRule type="expression" dxfId="22" priority="23">
      <formula>ISTEXT($AD$79)</formula>
    </cfRule>
  </conditionalFormatting>
  <conditionalFormatting sqref="AD79">
    <cfRule type="cellIs" dxfId="21" priority="22" operator="lessThan">
      <formula>0</formula>
    </cfRule>
  </conditionalFormatting>
  <conditionalFormatting sqref="AE79">
    <cfRule type="cellIs" dxfId="20" priority="21" operator="greaterThan">
      <formula>5000000</formula>
    </cfRule>
  </conditionalFormatting>
  <conditionalFormatting sqref="AE79">
    <cfRule type="expression" dxfId="19" priority="20">
      <formula>ISTEXT($AE$79)</formula>
    </cfRule>
  </conditionalFormatting>
  <conditionalFormatting sqref="AE79">
    <cfRule type="cellIs" dxfId="18" priority="19" operator="lessThan">
      <formula>0</formula>
    </cfRule>
  </conditionalFormatting>
  <conditionalFormatting sqref="AG79">
    <cfRule type="cellIs" dxfId="17" priority="18" operator="greaterThan">
      <formula>5000000</formula>
    </cfRule>
  </conditionalFormatting>
  <conditionalFormatting sqref="AG79">
    <cfRule type="expression" dxfId="16" priority="17">
      <formula>ISTEXT($AG$79)</formula>
    </cfRule>
  </conditionalFormatting>
  <conditionalFormatting sqref="AG79">
    <cfRule type="cellIs" dxfId="15" priority="16" operator="lessThan">
      <formula>0</formula>
    </cfRule>
  </conditionalFormatting>
  <conditionalFormatting sqref="AH79">
    <cfRule type="cellIs" dxfId="14" priority="15" operator="greaterThan">
      <formula>5000000</formula>
    </cfRule>
  </conditionalFormatting>
  <conditionalFormatting sqref="AH79">
    <cfRule type="expression" dxfId="13" priority="14">
      <formula>ISTEXT($AH$79)</formula>
    </cfRule>
  </conditionalFormatting>
  <conditionalFormatting sqref="AH79">
    <cfRule type="cellIs" dxfId="12" priority="13" operator="lessThan">
      <formula>0</formula>
    </cfRule>
  </conditionalFormatting>
  <conditionalFormatting sqref="AI79">
    <cfRule type="cellIs" dxfId="11" priority="12" operator="greaterThan">
      <formula>5000000</formula>
    </cfRule>
  </conditionalFormatting>
  <conditionalFormatting sqref="AI79">
    <cfRule type="expression" dxfId="10" priority="11">
      <formula>ISTEXT($AI$79)</formula>
    </cfRule>
  </conditionalFormatting>
  <conditionalFormatting sqref="AI79">
    <cfRule type="cellIs" dxfId="9" priority="10" operator="lessThan">
      <formula>0</formula>
    </cfRule>
  </conditionalFormatting>
  <conditionalFormatting sqref="AJ79">
    <cfRule type="cellIs" dxfId="8" priority="9" operator="greaterThan">
      <formula>5000000</formula>
    </cfRule>
  </conditionalFormatting>
  <conditionalFormatting sqref="AJ79">
    <cfRule type="expression" dxfId="7" priority="8">
      <formula>ISTEXT($AJ$79)</formula>
    </cfRule>
  </conditionalFormatting>
  <conditionalFormatting sqref="AJ79">
    <cfRule type="cellIs" dxfId="6" priority="7" operator="lessThan">
      <formula>0</formula>
    </cfRule>
  </conditionalFormatting>
  <conditionalFormatting sqref="AK79">
    <cfRule type="cellIs" dxfId="5" priority="6" operator="greaterThan">
      <formula>5000000</formula>
    </cfRule>
  </conditionalFormatting>
  <conditionalFormatting sqref="AK79">
    <cfRule type="expression" dxfId="4" priority="5">
      <formula>ISTEXT($AK$79)</formula>
    </cfRule>
  </conditionalFormatting>
  <conditionalFormatting sqref="AK79">
    <cfRule type="cellIs" dxfId="3" priority="4" operator="lessThan">
      <formula>0</formula>
    </cfRule>
  </conditionalFormatting>
  <conditionalFormatting sqref="AL79">
    <cfRule type="cellIs" dxfId="2" priority="3" operator="greaterThan">
      <formula>5000000</formula>
    </cfRule>
  </conditionalFormatting>
  <conditionalFormatting sqref="AL79">
    <cfRule type="expression" dxfId="1" priority="2">
      <formula>ISTEXT($AL$79)</formula>
    </cfRule>
  </conditionalFormatting>
  <conditionalFormatting sqref="AL79">
    <cfRule type="cellIs" dxfId="0" priority="1" operator="lessThan">
      <formula>0</formula>
    </cfRule>
  </conditionalFormatting>
  <pageMargins left="0.23622047244094491" right="0.23622047244094491" top="0.74803149606299213" bottom="0.74803149606299213" header="0.31496062992125984" footer="0.31496062992125984"/>
  <pageSetup paperSize="8" scale="28" orientation="landscape" r:id="rId1"/>
  <headerFooter>
    <oddHeader>&amp;L&amp;"Arial,Bold"&amp;12&amp;K003299Sensitivity analysis of
Liquidity Risk - Stress Test 2019&amp;C&amp;"Arial,Regular"&amp;12 &amp;"Arial,Bold"&amp;K0032996 February 2019&amp;R&amp;"Arial,Bold"&amp;12&amp;KC00000ECB - PUBLIC</oddHeader>
    <oddFooter>Page &amp;P</oddFooter>
  </headerFooter>
  <ignoredErrors>
    <ignoredError sqref="K9:P9 V9:AF11 P60 V60 Z60 K28:AF28 I9:I11 I28:I30 I60 K30:AF30 N29:AF29 K11:P11 N10:P10" formula="1"/>
  </ignoredErrors>
  <extLst>
    <ext xmlns:x14="http://schemas.microsoft.com/office/spreadsheetml/2009/9/main" uri="{CCE6A557-97BC-4b89-ADB6-D9C93CAAB3DF}">
      <x14:dataValidations xmlns:xm="http://schemas.microsoft.com/office/excel/2006/main" count="5">
        <x14:dataValidation type="list" allowBlank="1" showInputMessage="1" showErrorMessage="1">
          <x14:formula1>
            <xm:f>Ranges!$G$6:$G$16</xm:f>
          </x14:formula1>
          <xm:sqref>G14:H14 J14:O14 Q14:U14 G17:H17 G21:H21 G25:H25 J17:O17 J21:O21 J25:O25 Q17:U17 Q21:U21 Q25:U25 W14:Y14 W17:Y17 W21:Y21 W25:Y25 AA14:AE14 AA17:AE17 AA21:AE21 AA25:AE25 AG14:AL14 AG17:AL17 AG21:AL21 AG25:AL25 AP14 AP17 AP21 AP25 AP33 AP36 AP40 AP44 AG33:AL33 AG36:AL36 AG40:AL40 AG44:AL44 AA33:AE33 AA36:AE36 AA40:AE40 AA44:AE44 W33:Y33 W36:Y36 W40:Y40 W44:Y44 Q33:U33 Q36:U36 Q40:U40 Q44:U44 J33:O33 J36:O36 J40:O40 J44:O44 G33:H33 G36:H36 G40:H40 G44:H44</xm:sqref>
        </x14:dataValidation>
        <x14:dataValidation type="list" allowBlank="1" showInputMessage="1" showErrorMessage="1">
          <x14:formula1>
            <xm:f>Ranges!$G$19:$G$29</xm:f>
          </x14:formula1>
          <xm:sqref>G62:H62 J62:O62 Q62:U62 W62:Y62 AA62:AE62 AG62:AL62 AO62 G66:H66 G71:H71 J66:O66 J71:O71 Q71:U71 W71:Y71 Q66:U66 W66:Y66 AA66:AE66 AA71:AE71 AG66:AL66 AG71:AL71 AO66 AO71</xm:sqref>
        </x14:dataValidation>
        <x14:dataValidation type="list" allowBlank="1" showInputMessage="1" showErrorMessage="1">
          <x14:formula1>
            <xm:f>Ranges!$G$44:$G$50</xm:f>
          </x14:formula1>
          <xm:sqref>G64:H64 J64:O64 Q64:U64 W64:Y64 AA64:AE64 AG64:AL64 AO64 AO68 G68:H68 J68:O68 Q68:U68 W68:Y68 AA68:AE68 AG68:AL68 G73:H73 J73:O73 Q73:U73 W73:Y73 AA73:AE73 AG73:AL73 AO73</xm:sqref>
        </x14:dataValidation>
        <x14:dataValidation type="list" allowBlank="1" showInputMessage="1" showErrorMessage="1">
          <x14:formula1>
            <xm:f>Ranges!$G$32:$G$41</xm:f>
          </x14:formula1>
          <xm:sqref>G69:H69 J69:O69 Q69:U69 W69:Y69 AA69:AE69 AG69:AL69 AO69 G74:H74 J74:O74 Q74:U74 W74:Y74 AA74:AE74 AG74:AL74 AO74</xm:sqref>
        </x14:dataValidation>
        <x14:dataValidation type="list" allowBlank="1" showInputMessage="1" showErrorMessage="1">
          <x14:formula1>
            <xm:f>Ranges!$G$53:$G$61</xm:f>
          </x14:formula1>
          <xm:sqref>G76:H76 J76:O76 Q76:U76 W76:Y76 AA76:AE76 AG76:AL76 AO76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Q265"/>
  <sheetViews>
    <sheetView showGridLines="0" view="pageBreakPreview" zoomScale="85" zoomScaleNormal="55" zoomScaleSheetLayoutView="85" workbookViewId="0">
      <selection activeCell="D8" sqref="D8"/>
    </sheetView>
  </sheetViews>
  <sheetFormatPr defaultColWidth="8.6640625" defaultRowHeight="10.199999999999999" x14ac:dyDescent="0.3"/>
  <cols>
    <col min="1" max="1" width="3.33203125" style="2" customWidth="1"/>
    <col min="2" max="2" width="8.77734375" style="2" customWidth="1"/>
    <col min="3" max="3" width="118.88671875" style="2" customWidth="1"/>
    <col min="4" max="15" width="11.109375" style="2" customWidth="1"/>
    <col min="16" max="16" width="8.88671875" style="2" customWidth="1"/>
    <col min="17" max="17" width="88.88671875" style="2" customWidth="1"/>
    <col min="18" max="18" width="3.44140625" style="2" customWidth="1"/>
    <col min="19" max="16384" width="8.6640625" style="2"/>
  </cols>
  <sheetData>
    <row r="1" spans="2:17" ht="15" customHeight="1" x14ac:dyDescent="0.3"/>
    <row r="2" spans="2:17" ht="31.2" customHeight="1" x14ac:dyDescent="0.3">
      <c r="B2" s="6" t="s">
        <v>733</v>
      </c>
      <c r="C2" s="6"/>
      <c r="D2" s="6"/>
      <c r="E2" s="6"/>
      <c r="F2" s="6"/>
      <c r="G2" s="6"/>
      <c r="H2" s="6"/>
      <c r="I2" s="6"/>
      <c r="J2" s="6"/>
      <c r="K2" s="6"/>
      <c r="L2" s="6"/>
      <c r="M2" s="6"/>
      <c r="N2" s="6"/>
      <c r="O2" s="6"/>
      <c r="P2" s="6"/>
      <c r="Q2" s="6"/>
    </row>
    <row r="3" spans="2:17" ht="15.6" customHeight="1" x14ac:dyDescent="0.3">
      <c r="B3" s="20"/>
    </row>
    <row r="4" spans="2:17" ht="15.6" customHeight="1" x14ac:dyDescent="0.3">
      <c r="B4" s="3"/>
      <c r="D4" s="13">
        <v>10</v>
      </c>
      <c r="E4" s="13">
        <f t="shared" ref="E4:O4" si="0">D4+10</f>
        <v>20</v>
      </c>
      <c r="F4" s="13">
        <f t="shared" si="0"/>
        <v>30</v>
      </c>
      <c r="G4" s="13">
        <f t="shared" si="0"/>
        <v>40</v>
      </c>
      <c r="H4" s="13">
        <f t="shared" si="0"/>
        <v>50</v>
      </c>
      <c r="I4" s="13">
        <f t="shared" si="0"/>
        <v>60</v>
      </c>
      <c r="J4" s="13">
        <f t="shared" si="0"/>
        <v>70</v>
      </c>
      <c r="K4" s="13">
        <f t="shared" si="0"/>
        <v>80</v>
      </c>
      <c r="L4" s="13">
        <f t="shared" si="0"/>
        <v>90</v>
      </c>
      <c r="M4" s="13">
        <f t="shared" si="0"/>
        <v>100</v>
      </c>
      <c r="N4" s="13">
        <f t="shared" si="0"/>
        <v>110</v>
      </c>
      <c r="O4" s="13">
        <f t="shared" si="0"/>
        <v>120</v>
      </c>
      <c r="Q4" s="13">
        <f>O4+10</f>
        <v>130</v>
      </c>
    </row>
    <row r="5" spans="2:17" ht="31.2" customHeight="1" x14ac:dyDescent="0.3">
      <c r="B5" s="3"/>
      <c r="C5" s="133" t="s">
        <v>424</v>
      </c>
      <c r="D5" s="134"/>
      <c r="E5" s="134"/>
      <c r="F5" s="134"/>
      <c r="G5" s="134"/>
      <c r="H5" s="134"/>
      <c r="I5" s="134"/>
      <c r="J5" s="134"/>
      <c r="K5" s="134"/>
      <c r="L5" s="134"/>
      <c r="M5" s="134"/>
      <c r="N5" s="134"/>
      <c r="O5" s="135"/>
      <c r="Q5" s="71" t="s">
        <v>63</v>
      </c>
    </row>
    <row r="6" spans="2:17" ht="15.6" customHeight="1" x14ac:dyDescent="0.3">
      <c r="B6" s="3"/>
    </row>
    <row r="7" spans="2:17" ht="15.6" customHeight="1" x14ac:dyDescent="0.3">
      <c r="B7" s="3"/>
      <c r="C7" s="141" t="str">
        <f>"Parallel upward shift of the "&amp;Cover!E21&amp;" denominated IRS curve"</f>
        <v>Parallel upward shift of the EUR denominated IRS curve</v>
      </c>
      <c r="D7" s="142" t="s">
        <v>265</v>
      </c>
      <c r="E7" s="142" t="s">
        <v>266</v>
      </c>
    </row>
    <row r="8" spans="2:17" ht="15.6" customHeight="1" x14ac:dyDescent="0.3">
      <c r="B8" s="13">
        <v>10</v>
      </c>
      <c r="C8" s="131" t="s">
        <v>369</v>
      </c>
      <c r="D8" s="208"/>
      <c r="E8" s="208"/>
      <c r="Q8" s="221"/>
    </row>
    <row r="9" spans="2:17" ht="15.6" customHeight="1" x14ac:dyDescent="0.3">
      <c r="B9" s="13">
        <f>B8+10</f>
        <v>20</v>
      </c>
      <c r="C9" s="42" t="s">
        <v>561</v>
      </c>
      <c r="D9" s="198"/>
      <c r="E9" s="198"/>
      <c r="Q9" s="221"/>
    </row>
    <row r="10" spans="2:17" ht="15.6" customHeight="1" x14ac:dyDescent="0.3">
      <c r="B10" s="13">
        <f>B9+10</f>
        <v>30</v>
      </c>
      <c r="C10" s="42" t="s">
        <v>264</v>
      </c>
      <c r="D10" s="198"/>
      <c r="E10" s="198"/>
      <c r="Q10" s="221"/>
    </row>
    <row r="11" spans="2:17" ht="15.6" customHeight="1" x14ac:dyDescent="0.3">
      <c r="B11" s="3"/>
      <c r="Q11" s="171"/>
    </row>
    <row r="12" spans="2:17" ht="15.6" customHeight="1" x14ac:dyDescent="0.3">
      <c r="B12" s="3"/>
      <c r="C12" s="141" t="str">
        <f>"Parallel upward shift of the "&amp;Cover!E24&amp;" denominated IRS curve"</f>
        <v>Parallel upward shift of the "Select CCY" denominated IRS curve</v>
      </c>
      <c r="D12" s="142" t="s">
        <v>265</v>
      </c>
      <c r="E12" s="142" t="s">
        <v>266</v>
      </c>
      <c r="Q12" s="171"/>
    </row>
    <row r="13" spans="2:17" ht="15.6" customHeight="1" x14ac:dyDescent="0.3">
      <c r="B13" s="13">
        <f>B10+10</f>
        <v>40</v>
      </c>
      <c r="C13" s="131" t="s">
        <v>369</v>
      </c>
      <c r="D13" s="208"/>
      <c r="E13" s="208"/>
      <c r="Q13" s="221"/>
    </row>
    <row r="14" spans="2:17" ht="15.6" customHeight="1" x14ac:dyDescent="0.3">
      <c r="B14" s="13">
        <f>B13+10</f>
        <v>50</v>
      </c>
      <c r="C14" s="42" t="s">
        <v>561</v>
      </c>
      <c r="D14" s="198"/>
      <c r="E14" s="198"/>
      <c r="Q14" s="221"/>
    </row>
    <row r="15" spans="2:17" ht="15.6" customHeight="1" x14ac:dyDescent="0.3">
      <c r="B15" s="13">
        <f>B14+10</f>
        <v>60</v>
      </c>
      <c r="C15" s="42" t="s">
        <v>264</v>
      </c>
      <c r="D15" s="198"/>
      <c r="E15" s="198"/>
      <c r="Q15" s="221"/>
    </row>
    <row r="16" spans="2:17" ht="15.6" customHeight="1" x14ac:dyDescent="0.3">
      <c r="B16" s="3"/>
      <c r="Q16" s="171"/>
    </row>
    <row r="17" spans="2:17" ht="15.6" customHeight="1" x14ac:dyDescent="0.3">
      <c r="B17" s="3"/>
      <c r="C17" s="141" t="str">
        <f>"Parallel upward shift of the "&amp;Cover!E27&amp;" denominated IRS curve"</f>
        <v>Parallel upward shift of the "Select CCY" denominated IRS curve</v>
      </c>
      <c r="D17" s="142" t="s">
        <v>265</v>
      </c>
      <c r="E17" s="142" t="s">
        <v>266</v>
      </c>
      <c r="Q17" s="171"/>
    </row>
    <row r="18" spans="2:17" ht="15.6" customHeight="1" x14ac:dyDescent="0.3">
      <c r="B18" s="13">
        <f>B15+10</f>
        <v>70</v>
      </c>
      <c r="C18" s="131" t="s">
        <v>369</v>
      </c>
      <c r="D18" s="208"/>
      <c r="E18" s="208"/>
      <c r="Q18" s="221"/>
    </row>
    <row r="19" spans="2:17" ht="15.6" customHeight="1" x14ac:dyDescent="0.3">
      <c r="B19" s="13">
        <f>B18+10</f>
        <v>80</v>
      </c>
      <c r="C19" s="42" t="s">
        <v>561</v>
      </c>
      <c r="D19" s="198"/>
      <c r="E19" s="198"/>
      <c r="Q19" s="221"/>
    </row>
    <row r="20" spans="2:17" ht="15.6" customHeight="1" x14ac:dyDescent="0.3">
      <c r="B20" s="13">
        <f>B19+10</f>
        <v>90</v>
      </c>
      <c r="C20" s="42" t="s">
        <v>264</v>
      </c>
      <c r="D20" s="198"/>
      <c r="E20" s="198"/>
      <c r="Q20" s="221"/>
    </row>
    <row r="21" spans="2:17" ht="15.6" customHeight="1" x14ac:dyDescent="0.3">
      <c r="B21" s="3"/>
    </row>
    <row r="22" spans="2:17" ht="31.2" customHeight="1" x14ac:dyDescent="0.3">
      <c r="B22" s="20"/>
      <c r="C22" s="133" t="s">
        <v>568</v>
      </c>
      <c r="D22" s="134"/>
      <c r="E22" s="134"/>
      <c r="F22" s="134"/>
      <c r="G22" s="134"/>
      <c r="H22" s="134"/>
      <c r="I22" s="134"/>
      <c r="J22" s="134"/>
      <c r="K22" s="134"/>
      <c r="L22" s="134"/>
      <c r="M22" s="134"/>
      <c r="N22" s="134"/>
      <c r="O22" s="135"/>
      <c r="Q22" s="71" t="s">
        <v>63</v>
      </c>
    </row>
    <row r="23" spans="2:17" ht="15.6" customHeight="1" x14ac:dyDescent="0.3">
      <c r="B23" s="13"/>
      <c r="C23" s="13"/>
      <c r="D23" s="13"/>
      <c r="E23" s="13"/>
      <c r="F23" s="13"/>
      <c r="G23" s="13"/>
      <c r="H23" s="13"/>
      <c r="I23" s="13"/>
      <c r="J23" s="13"/>
      <c r="K23" s="13"/>
      <c r="L23" s="13"/>
      <c r="M23" s="13"/>
      <c r="N23" s="13"/>
      <c r="O23" s="13"/>
      <c r="Q23" s="13"/>
    </row>
    <row r="24" spans="2:17" ht="15.6" customHeight="1" x14ac:dyDescent="0.3">
      <c r="B24" s="20"/>
      <c r="D24" s="143" t="s">
        <v>536</v>
      </c>
      <c r="E24" s="144"/>
      <c r="F24" s="144"/>
      <c r="G24" s="144"/>
      <c r="H24" s="144"/>
      <c r="I24" s="145"/>
      <c r="J24" s="143" t="s">
        <v>75</v>
      </c>
      <c r="K24" s="144"/>
      <c r="L24" s="144"/>
      <c r="M24" s="144"/>
      <c r="N24" s="144"/>
      <c r="O24" s="145"/>
      <c r="P24" s="3"/>
    </row>
    <row r="25" spans="2:17" ht="31.2" customHeight="1" x14ac:dyDescent="0.3">
      <c r="D25" s="153" t="s">
        <v>353</v>
      </c>
      <c r="E25" s="153" t="s">
        <v>354</v>
      </c>
      <c r="F25" s="153" t="s">
        <v>355</v>
      </c>
      <c r="G25" s="154" t="s">
        <v>566</v>
      </c>
      <c r="H25" s="154" t="s">
        <v>269</v>
      </c>
      <c r="I25" s="154" t="s">
        <v>565</v>
      </c>
      <c r="J25" s="153" t="s">
        <v>353</v>
      </c>
      <c r="K25" s="153" t="s">
        <v>354</v>
      </c>
      <c r="L25" s="153" t="s">
        <v>355</v>
      </c>
      <c r="M25" s="154" t="s">
        <v>566</v>
      </c>
      <c r="N25" s="154" t="s">
        <v>269</v>
      </c>
      <c r="O25" s="154" t="s">
        <v>565</v>
      </c>
      <c r="P25" s="3"/>
    </row>
    <row r="26" spans="2:17" ht="15.6" customHeight="1" x14ac:dyDescent="0.3">
      <c r="B26" s="13">
        <f>B20+10</f>
        <v>100</v>
      </c>
      <c r="C26" s="98" t="s">
        <v>562</v>
      </c>
      <c r="D26" s="50">
        <f t="shared" ref="D26:I26" si="1">D27+D28</f>
        <v>0</v>
      </c>
      <c r="E26" s="50">
        <f t="shared" si="1"/>
        <v>0</v>
      </c>
      <c r="F26" s="50">
        <f t="shared" si="1"/>
        <v>0</v>
      </c>
      <c r="G26" s="50">
        <f t="shared" si="1"/>
        <v>0</v>
      </c>
      <c r="H26" s="50">
        <f t="shared" si="1"/>
        <v>0</v>
      </c>
      <c r="I26" s="50">
        <f t="shared" si="1"/>
        <v>0</v>
      </c>
      <c r="J26" s="123"/>
      <c r="K26" s="123"/>
      <c r="L26" s="123"/>
      <c r="M26" s="123"/>
      <c r="N26" s="123"/>
      <c r="O26" s="123"/>
      <c r="Q26" s="227"/>
    </row>
    <row r="27" spans="2:17" ht="15.6" customHeight="1" x14ac:dyDescent="0.3">
      <c r="B27" s="13">
        <f>B26+10</f>
        <v>110</v>
      </c>
      <c r="C27" s="42" t="s">
        <v>76</v>
      </c>
      <c r="D27" s="198"/>
      <c r="E27" s="198"/>
      <c r="F27" s="198"/>
      <c r="G27" s="198"/>
      <c r="H27" s="198"/>
      <c r="I27" s="198"/>
      <c r="J27" s="123"/>
      <c r="K27" s="123"/>
      <c r="L27" s="123"/>
      <c r="M27" s="123"/>
      <c r="N27" s="123"/>
      <c r="O27" s="123"/>
      <c r="Q27" s="221"/>
    </row>
    <row r="28" spans="2:17" ht="15.6" customHeight="1" x14ac:dyDescent="0.3">
      <c r="B28" s="13">
        <f t="shared" ref="B28:B39" si="2">B27+10</f>
        <v>120</v>
      </c>
      <c r="C28" s="42" t="s">
        <v>564</v>
      </c>
      <c r="D28" s="198"/>
      <c r="E28" s="198"/>
      <c r="F28" s="198"/>
      <c r="G28" s="198"/>
      <c r="H28" s="198"/>
      <c r="I28" s="198"/>
      <c r="J28" s="123"/>
      <c r="K28" s="123"/>
      <c r="L28" s="123"/>
      <c r="M28" s="123"/>
      <c r="N28" s="123"/>
      <c r="O28" s="123"/>
      <c r="Q28" s="221"/>
    </row>
    <row r="29" spans="2:17" ht="15.6" customHeight="1" x14ac:dyDescent="0.3">
      <c r="B29" s="13">
        <f t="shared" si="2"/>
        <v>130</v>
      </c>
      <c r="C29" s="98" t="s">
        <v>563</v>
      </c>
      <c r="D29" s="50">
        <f>D30+D31</f>
        <v>0</v>
      </c>
      <c r="E29" s="50">
        <f t="shared" ref="E29:O29" si="3">E30+E31</f>
        <v>0</v>
      </c>
      <c r="F29" s="50">
        <f t="shared" si="3"/>
        <v>0</v>
      </c>
      <c r="G29" s="50">
        <f t="shared" si="3"/>
        <v>0</v>
      </c>
      <c r="H29" s="50">
        <f t="shared" si="3"/>
        <v>0</v>
      </c>
      <c r="I29" s="50">
        <f t="shared" si="3"/>
        <v>0</v>
      </c>
      <c r="J29" s="50">
        <f t="shared" si="3"/>
        <v>0</v>
      </c>
      <c r="K29" s="50">
        <f t="shared" si="3"/>
        <v>0</v>
      </c>
      <c r="L29" s="50">
        <f t="shared" si="3"/>
        <v>0</v>
      </c>
      <c r="M29" s="50">
        <f t="shared" si="3"/>
        <v>0</v>
      </c>
      <c r="N29" s="50">
        <f t="shared" si="3"/>
        <v>0</v>
      </c>
      <c r="O29" s="50">
        <f t="shared" si="3"/>
        <v>0</v>
      </c>
      <c r="Q29" s="227"/>
    </row>
    <row r="30" spans="2:17" ht="15.6" customHeight="1" x14ac:dyDescent="0.3">
      <c r="B30" s="13">
        <f t="shared" si="2"/>
        <v>140</v>
      </c>
      <c r="C30" s="42" t="s">
        <v>76</v>
      </c>
      <c r="D30" s="198"/>
      <c r="E30" s="198"/>
      <c r="F30" s="198"/>
      <c r="G30" s="198"/>
      <c r="H30" s="198"/>
      <c r="I30" s="198"/>
      <c r="J30" s="198"/>
      <c r="K30" s="198"/>
      <c r="L30" s="198"/>
      <c r="M30" s="198"/>
      <c r="N30" s="198"/>
      <c r="O30" s="198"/>
      <c r="Q30" s="221"/>
    </row>
    <row r="31" spans="2:17" ht="15.6" customHeight="1" x14ac:dyDescent="0.3">
      <c r="B31" s="13">
        <f t="shared" si="2"/>
        <v>150</v>
      </c>
      <c r="C31" s="42" t="s">
        <v>564</v>
      </c>
      <c r="D31" s="198"/>
      <c r="E31" s="198"/>
      <c r="F31" s="198"/>
      <c r="G31" s="198"/>
      <c r="H31" s="198"/>
      <c r="I31" s="198"/>
      <c r="J31" s="198"/>
      <c r="K31" s="198"/>
      <c r="L31" s="198"/>
      <c r="M31" s="198"/>
      <c r="N31" s="198"/>
      <c r="O31" s="198"/>
      <c r="Q31" s="221"/>
    </row>
    <row r="32" spans="2:17" ht="15.6" customHeight="1" x14ac:dyDescent="0.3">
      <c r="Q32" s="171"/>
    </row>
    <row r="33" spans="2:17" ht="31.2" customHeight="1" x14ac:dyDescent="0.3">
      <c r="B33" s="13">
        <f>B31+10</f>
        <v>160</v>
      </c>
      <c r="C33" s="124" t="s">
        <v>567</v>
      </c>
      <c r="D33" s="215" t="s">
        <v>748</v>
      </c>
      <c r="Q33" s="221"/>
    </row>
    <row r="34" spans="2:17" ht="31.2" customHeight="1" x14ac:dyDescent="0.3">
      <c r="B34" s="13">
        <f t="shared" si="2"/>
        <v>170</v>
      </c>
      <c r="C34" s="125" t="s">
        <v>273</v>
      </c>
      <c r="D34" s="215" t="s">
        <v>748</v>
      </c>
      <c r="Q34" s="221"/>
    </row>
    <row r="35" spans="2:17" ht="31.2" customHeight="1" x14ac:dyDescent="0.3">
      <c r="B35" s="13">
        <f>B34+10</f>
        <v>180</v>
      </c>
      <c r="C35" s="125" t="s">
        <v>340</v>
      </c>
      <c r="D35" s="126"/>
      <c r="Q35" s="221"/>
    </row>
    <row r="36" spans="2:17" ht="31.2" customHeight="1" x14ac:dyDescent="0.3">
      <c r="B36" s="13">
        <f t="shared" si="2"/>
        <v>190</v>
      </c>
      <c r="C36" s="124" t="s">
        <v>268</v>
      </c>
      <c r="D36" s="215" t="s">
        <v>748</v>
      </c>
      <c r="Q36" s="221"/>
    </row>
    <row r="37" spans="2:17" ht="31.2" customHeight="1" x14ac:dyDescent="0.3">
      <c r="B37" s="13">
        <f t="shared" si="2"/>
        <v>200</v>
      </c>
      <c r="C37" s="125" t="s">
        <v>541</v>
      </c>
      <c r="D37" s="215" t="s">
        <v>748</v>
      </c>
      <c r="Q37" s="221"/>
    </row>
    <row r="38" spans="2:17" ht="31.2" customHeight="1" x14ac:dyDescent="0.3">
      <c r="B38" s="13">
        <f t="shared" si="2"/>
        <v>210</v>
      </c>
      <c r="C38" s="125" t="s">
        <v>542</v>
      </c>
      <c r="D38" s="215" t="s">
        <v>748</v>
      </c>
      <c r="Q38" s="221"/>
    </row>
    <row r="39" spans="2:17" ht="31.2" customHeight="1" x14ac:dyDescent="0.3">
      <c r="B39" s="13">
        <f t="shared" si="2"/>
        <v>220</v>
      </c>
      <c r="C39" s="125" t="s">
        <v>274</v>
      </c>
      <c r="D39" s="126"/>
      <c r="Q39" s="221"/>
    </row>
    <row r="40" spans="2:17" ht="15.6" customHeight="1" x14ac:dyDescent="0.3"/>
    <row r="41" spans="2:17" ht="31.2" customHeight="1" x14ac:dyDescent="0.3">
      <c r="B41" s="20"/>
      <c r="C41" s="133" t="s">
        <v>570</v>
      </c>
      <c r="D41" s="134"/>
      <c r="E41" s="134"/>
      <c r="F41" s="134"/>
      <c r="G41" s="134"/>
      <c r="H41" s="134"/>
      <c r="I41" s="134"/>
      <c r="J41" s="134"/>
      <c r="K41" s="134"/>
      <c r="L41" s="134"/>
      <c r="M41" s="134"/>
      <c r="N41" s="134"/>
      <c r="O41" s="135"/>
      <c r="Q41" s="71" t="s">
        <v>63</v>
      </c>
    </row>
    <row r="42" spans="2:17" ht="15.6" customHeight="1" x14ac:dyDescent="0.3">
      <c r="B42" s="13"/>
      <c r="C42" s="13"/>
      <c r="D42" s="13"/>
      <c r="E42" s="13"/>
      <c r="F42" s="13"/>
      <c r="G42" s="13"/>
      <c r="H42" s="13"/>
      <c r="I42" s="13"/>
      <c r="J42" s="13"/>
      <c r="K42" s="13"/>
      <c r="L42" s="13"/>
      <c r="M42" s="13"/>
      <c r="N42" s="13"/>
      <c r="O42" s="13"/>
      <c r="Q42" s="13"/>
    </row>
    <row r="43" spans="2:17" ht="31.2" customHeight="1" x14ac:dyDescent="0.3">
      <c r="D43" s="155" t="s">
        <v>353</v>
      </c>
      <c r="E43" s="155" t="s">
        <v>354</v>
      </c>
      <c r="F43" s="155" t="s">
        <v>355</v>
      </c>
      <c r="G43" s="156" t="s">
        <v>566</v>
      </c>
      <c r="H43" s="156" t="s">
        <v>269</v>
      </c>
      <c r="I43" s="156" t="s">
        <v>565</v>
      </c>
    </row>
    <row r="44" spans="2:17" ht="15.6" customHeight="1" x14ac:dyDescent="0.3">
      <c r="B44" s="13">
        <f>B39+10</f>
        <v>230</v>
      </c>
      <c r="C44" s="98" t="s">
        <v>569</v>
      </c>
      <c r="D44" s="198"/>
      <c r="E44" s="198"/>
      <c r="F44" s="198"/>
      <c r="G44" s="198"/>
      <c r="H44" s="198"/>
      <c r="I44" s="198"/>
      <c r="Q44" s="221"/>
    </row>
    <row r="45" spans="2:17" ht="15.6" customHeight="1" x14ac:dyDescent="0.3">
      <c r="B45" s="13">
        <f>B44+10</f>
        <v>240</v>
      </c>
      <c r="C45" s="98" t="s">
        <v>571</v>
      </c>
      <c r="D45" s="198"/>
      <c r="E45" s="198"/>
      <c r="F45" s="198"/>
      <c r="G45" s="198"/>
      <c r="H45" s="198"/>
      <c r="I45" s="198"/>
      <c r="Q45" s="221"/>
    </row>
    <row r="46" spans="2:17" ht="15.6" customHeight="1" x14ac:dyDescent="0.3">
      <c r="B46" s="13">
        <f>B45+10</f>
        <v>250</v>
      </c>
      <c r="C46" s="42" t="s">
        <v>572</v>
      </c>
      <c r="D46" s="198"/>
      <c r="E46" s="198"/>
      <c r="F46" s="198"/>
      <c r="G46" s="198"/>
      <c r="H46" s="198"/>
      <c r="I46" s="198"/>
      <c r="Q46" s="221"/>
    </row>
    <row r="47" spans="2:17" ht="15.6" customHeight="1" x14ac:dyDescent="0.3">
      <c r="Q47" s="171"/>
    </row>
    <row r="48" spans="2:17" ht="31.2" customHeight="1" x14ac:dyDescent="0.3">
      <c r="B48" s="13">
        <f>B46+10</f>
        <v>260</v>
      </c>
      <c r="C48" s="124" t="s">
        <v>275</v>
      </c>
      <c r="D48" s="215" t="s">
        <v>748</v>
      </c>
      <c r="Q48" s="221"/>
    </row>
    <row r="49" spans="2:17" ht="31.2" customHeight="1" x14ac:dyDescent="0.3">
      <c r="B49" s="13">
        <f>B48+10</f>
        <v>270</v>
      </c>
      <c r="C49" s="125" t="s">
        <v>276</v>
      </c>
      <c r="D49" s="215" t="s">
        <v>748</v>
      </c>
      <c r="Q49" s="221"/>
    </row>
    <row r="50" spans="2:17" ht="15.6" customHeight="1" x14ac:dyDescent="0.3"/>
    <row r="51" spans="2:17" ht="31.2" customHeight="1" x14ac:dyDescent="0.3">
      <c r="B51" s="20"/>
      <c r="C51" s="133" t="s">
        <v>573</v>
      </c>
      <c r="D51" s="134"/>
      <c r="E51" s="134"/>
      <c r="F51" s="134"/>
      <c r="G51" s="134"/>
      <c r="H51" s="134"/>
      <c r="I51" s="134"/>
      <c r="J51" s="134"/>
      <c r="K51" s="134"/>
      <c r="L51" s="134"/>
      <c r="M51" s="134"/>
      <c r="N51" s="134"/>
      <c r="O51" s="135"/>
      <c r="Q51" s="71" t="s">
        <v>63</v>
      </c>
    </row>
    <row r="52" spans="2:17" ht="15.6" customHeight="1" x14ac:dyDescent="0.3">
      <c r="B52" s="13"/>
      <c r="C52" s="13"/>
      <c r="D52" s="13"/>
      <c r="E52" s="13"/>
      <c r="F52" s="13"/>
      <c r="G52" s="13"/>
      <c r="H52" s="13"/>
      <c r="I52" s="13"/>
      <c r="J52" s="13"/>
      <c r="K52" s="13"/>
      <c r="L52" s="13"/>
      <c r="M52" s="13"/>
      <c r="N52" s="13"/>
      <c r="O52" s="13"/>
      <c r="Q52" s="13"/>
    </row>
    <row r="53" spans="2:17" ht="31.2" customHeight="1" x14ac:dyDescent="0.3">
      <c r="D53" s="157" t="s">
        <v>353</v>
      </c>
      <c r="E53" s="157" t="s">
        <v>354</v>
      </c>
      <c r="F53" s="157" t="s">
        <v>355</v>
      </c>
      <c r="G53" s="158">
        <v>43465</v>
      </c>
      <c r="H53" s="158" t="s">
        <v>269</v>
      </c>
      <c r="I53" s="158" t="s">
        <v>356</v>
      </c>
    </row>
    <row r="54" spans="2:17" ht="15.6" customHeight="1" x14ac:dyDescent="0.3">
      <c r="B54" s="13">
        <f>B49+10</f>
        <v>280</v>
      </c>
      <c r="C54" s="98" t="s">
        <v>574</v>
      </c>
      <c r="D54" s="132">
        <f t="shared" ref="D54" si="4">D55+D56</f>
        <v>0</v>
      </c>
      <c r="E54" s="132">
        <f t="shared" ref="E54" si="5">E55+E56</f>
        <v>0</v>
      </c>
      <c r="F54" s="132">
        <f t="shared" ref="F54" si="6">F55+F56</f>
        <v>0</v>
      </c>
      <c r="G54" s="132">
        <f t="shared" ref="G54" si="7">G55+G56</f>
        <v>0</v>
      </c>
      <c r="H54" s="132">
        <f t="shared" ref="H54" si="8">H55+H56</f>
        <v>0</v>
      </c>
      <c r="I54" s="132">
        <f t="shared" ref="I54" si="9">I55+I56</f>
        <v>0</v>
      </c>
      <c r="Q54" s="227"/>
    </row>
    <row r="55" spans="2:17" ht="15.6" customHeight="1" x14ac:dyDescent="0.3">
      <c r="B55" s="13">
        <f t="shared" ref="B55:B59" si="10">B54+10</f>
        <v>290</v>
      </c>
      <c r="C55" s="42" t="s">
        <v>575</v>
      </c>
      <c r="D55" s="198"/>
      <c r="E55" s="198"/>
      <c r="F55" s="198"/>
      <c r="G55" s="198"/>
      <c r="H55" s="198"/>
      <c r="I55" s="198"/>
      <c r="Q55" s="221"/>
    </row>
    <row r="56" spans="2:17" ht="15.6" customHeight="1" x14ac:dyDescent="0.3">
      <c r="B56" s="13">
        <f>B55+10</f>
        <v>300</v>
      </c>
      <c r="C56" s="42" t="s">
        <v>576</v>
      </c>
      <c r="D56" s="198"/>
      <c r="E56" s="198"/>
      <c r="F56" s="198"/>
      <c r="G56" s="198"/>
      <c r="H56" s="198"/>
      <c r="I56" s="198"/>
      <c r="Q56" s="221"/>
    </row>
    <row r="57" spans="2:17" ht="15.6" customHeight="1" x14ac:dyDescent="0.3">
      <c r="B57" s="13">
        <f>B56+10</f>
        <v>310</v>
      </c>
      <c r="C57" s="98" t="s">
        <v>577</v>
      </c>
      <c r="D57" s="50">
        <f t="shared" ref="D57" si="11">D58+D59</f>
        <v>0</v>
      </c>
      <c r="E57" s="50">
        <f t="shared" ref="E57" si="12">E58+E59</f>
        <v>0</v>
      </c>
      <c r="F57" s="50">
        <f t="shared" ref="F57" si="13">F58+F59</f>
        <v>0</v>
      </c>
      <c r="G57" s="50">
        <f t="shared" ref="G57" si="14">G58+G59</f>
        <v>0</v>
      </c>
      <c r="H57" s="50">
        <f t="shared" ref="H57" si="15">H58+H59</f>
        <v>0</v>
      </c>
      <c r="I57" s="50">
        <f t="shared" ref="I57" si="16">I58+I59</f>
        <v>0</v>
      </c>
      <c r="Q57" s="227"/>
    </row>
    <row r="58" spans="2:17" ht="15.6" customHeight="1" x14ac:dyDescent="0.3">
      <c r="B58" s="13">
        <f t="shared" si="10"/>
        <v>320</v>
      </c>
      <c r="C58" s="42" t="s">
        <v>578</v>
      </c>
      <c r="D58" s="198"/>
      <c r="E58" s="198"/>
      <c r="F58" s="198"/>
      <c r="G58" s="198"/>
      <c r="H58" s="198"/>
      <c r="I58" s="198"/>
      <c r="Q58" s="221"/>
    </row>
    <row r="59" spans="2:17" ht="15.6" customHeight="1" x14ac:dyDescent="0.3">
      <c r="B59" s="13">
        <f t="shared" si="10"/>
        <v>330</v>
      </c>
      <c r="C59" s="42" t="s">
        <v>270</v>
      </c>
      <c r="D59" s="198"/>
      <c r="E59" s="198"/>
      <c r="F59" s="198"/>
      <c r="G59" s="198"/>
      <c r="H59" s="198"/>
      <c r="I59" s="198"/>
      <c r="Q59" s="221"/>
    </row>
    <row r="60" spans="2:17" ht="15.6" customHeight="1" x14ac:dyDescent="0.3">
      <c r="Q60" s="171"/>
    </row>
    <row r="61" spans="2:17" ht="31.2" customHeight="1" x14ac:dyDescent="0.3">
      <c r="B61" s="13">
        <f>B59+10</f>
        <v>340</v>
      </c>
      <c r="C61" s="124" t="s">
        <v>271</v>
      </c>
      <c r="D61" s="215" t="s">
        <v>748</v>
      </c>
      <c r="Q61" s="221"/>
    </row>
    <row r="62" spans="2:17" ht="31.2" customHeight="1" x14ac:dyDescent="0.3">
      <c r="B62" s="13">
        <f t="shared" ref="B62:B67" si="17">B61+10</f>
        <v>350</v>
      </c>
      <c r="C62" s="124" t="s">
        <v>272</v>
      </c>
      <c r="D62" s="215" t="s">
        <v>748</v>
      </c>
      <c r="Q62" s="221"/>
    </row>
    <row r="63" spans="2:17" ht="31.2" customHeight="1" x14ac:dyDescent="0.3">
      <c r="B63" s="13">
        <f t="shared" si="17"/>
        <v>360</v>
      </c>
      <c r="C63" s="125" t="s">
        <v>593</v>
      </c>
      <c r="D63" s="215" t="s">
        <v>748</v>
      </c>
      <c r="Q63" s="221"/>
    </row>
    <row r="64" spans="2:17" ht="31.2" customHeight="1" x14ac:dyDescent="0.3">
      <c r="B64" s="13">
        <f t="shared" si="17"/>
        <v>370</v>
      </c>
      <c r="C64" s="125" t="s">
        <v>581</v>
      </c>
      <c r="D64" s="215" t="s">
        <v>748</v>
      </c>
      <c r="Q64" s="221"/>
    </row>
    <row r="65" spans="2:17" ht="31.2" customHeight="1" x14ac:dyDescent="0.3">
      <c r="B65" s="13">
        <f t="shared" si="17"/>
        <v>380</v>
      </c>
      <c r="C65" s="125" t="s">
        <v>580</v>
      </c>
      <c r="D65" s="126"/>
      <c r="Q65" s="221"/>
    </row>
    <row r="66" spans="2:17" ht="31.2" customHeight="1" x14ac:dyDescent="0.3">
      <c r="B66" s="13">
        <f t="shared" si="17"/>
        <v>390</v>
      </c>
      <c r="C66" s="124" t="s">
        <v>579</v>
      </c>
      <c r="D66" s="215" t="s">
        <v>748</v>
      </c>
      <c r="Q66" s="221"/>
    </row>
    <row r="67" spans="2:17" ht="31.2" customHeight="1" x14ac:dyDescent="0.3">
      <c r="B67" s="13">
        <f t="shared" si="17"/>
        <v>400</v>
      </c>
      <c r="C67" s="125" t="s">
        <v>594</v>
      </c>
      <c r="D67" s="215" t="s">
        <v>748</v>
      </c>
      <c r="Q67" s="221"/>
    </row>
    <row r="68" spans="2:17" ht="15.6" customHeight="1" x14ac:dyDescent="0.3"/>
    <row r="69" spans="2:17" ht="31.2" customHeight="1" x14ac:dyDescent="0.3">
      <c r="B69" s="20"/>
      <c r="C69" s="133" t="s">
        <v>425</v>
      </c>
      <c r="D69" s="134"/>
      <c r="E69" s="134"/>
      <c r="F69" s="134"/>
      <c r="G69" s="134"/>
      <c r="H69" s="134"/>
      <c r="I69" s="134"/>
      <c r="J69" s="134"/>
      <c r="K69" s="134"/>
      <c r="L69" s="134"/>
      <c r="M69" s="134"/>
      <c r="N69" s="134"/>
      <c r="O69" s="135"/>
      <c r="Q69" s="71" t="s">
        <v>63</v>
      </c>
    </row>
    <row r="70" spans="2:17" ht="15.6" customHeight="1" x14ac:dyDescent="0.3">
      <c r="B70" s="13"/>
      <c r="C70" s="13"/>
      <c r="D70" s="13"/>
      <c r="E70" s="13"/>
      <c r="F70" s="13"/>
      <c r="G70" s="13"/>
      <c r="H70" s="13"/>
      <c r="I70" s="13"/>
      <c r="J70" s="13"/>
      <c r="K70" s="13"/>
      <c r="L70" s="13"/>
      <c r="M70" s="13"/>
      <c r="N70" s="13"/>
      <c r="O70" s="13"/>
      <c r="Q70" s="13"/>
    </row>
    <row r="71" spans="2:17" ht="15.6" customHeight="1" x14ac:dyDescent="0.3">
      <c r="B71" s="13"/>
      <c r="C71" s="143" t="s">
        <v>372</v>
      </c>
      <c r="D71" s="146"/>
      <c r="E71" s="146"/>
      <c r="F71" s="146"/>
      <c r="G71" s="146"/>
      <c r="H71" s="147"/>
      <c r="I71" s="13"/>
      <c r="J71" s="13"/>
      <c r="K71" s="13"/>
      <c r="L71" s="13"/>
      <c r="M71" s="13"/>
      <c r="N71" s="13"/>
      <c r="O71" s="13"/>
      <c r="Q71" s="13"/>
    </row>
    <row r="72" spans="2:17" ht="43.2" customHeight="1" x14ac:dyDescent="0.3">
      <c r="B72" s="13"/>
      <c r="C72" s="159" t="s">
        <v>582</v>
      </c>
      <c r="D72" s="160" t="s">
        <v>370</v>
      </c>
      <c r="E72" s="160" t="s">
        <v>371</v>
      </c>
      <c r="F72" s="160" t="s">
        <v>203</v>
      </c>
      <c r="G72" s="160" t="s">
        <v>373</v>
      </c>
      <c r="H72" s="160" t="s">
        <v>374</v>
      </c>
      <c r="I72" s="13"/>
      <c r="J72" s="13"/>
      <c r="K72" s="13"/>
      <c r="L72" s="13"/>
      <c r="M72" s="13"/>
      <c r="N72" s="13"/>
      <c r="O72" s="13"/>
      <c r="Q72" s="13"/>
    </row>
    <row r="73" spans="2:17" ht="15.6" customHeight="1" x14ac:dyDescent="0.3">
      <c r="B73" s="13">
        <f>B67+10</f>
        <v>410</v>
      </c>
      <c r="C73" s="98" t="s">
        <v>583</v>
      </c>
      <c r="D73" s="209"/>
      <c r="E73" s="216" t="s">
        <v>748</v>
      </c>
      <c r="F73" s="210"/>
      <c r="G73" s="198"/>
      <c r="H73" s="198"/>
      <c r="I73" s="13"/>
      <c r="J73" s="13"/>
      <c r="K73" s="13"/>
      <c r="L73" s="13"/>
      <c r="M73" s="13"/>
      <c r="N73" s="13"/>
      <c r="O73" s="13"/>
      <c r="Q73" s="221"/>
    </row>
    <row r="74" spans="2:17" ht="15.6" customHeight="1" x14ac:dyDescent="0.3">
      <c r="B74" s="13">
        <f t="shared" ref="B74:B83" si="18">B73+10</f>
        <v>420</v>
      </c>
      <c r="C74" s="98" t="s">
        <v>584</v>
      </c>
      <c r="D74" s="209"/>
      <c r="E74" s="216" t="s">
        <v>748</v>
      </c>
      <c r="F74" s="210"/>
      <c r="G74" s="198"/>
      <c r="H74" s="198"/>
      <c r="I74" s="13"/>
      <c r="J74" s="13"/>
      <c r="K74" s="13"/>
      <c r="L74" s="13"/>
      <c r="M74" s="13"/>
      <c r="N74" s="13"/>
      <c r="O74" s="13"/>
      <c r="Q74" s="221"/>
    </row>
    <row r="75" spans="2:17" ht="15.6" customHeight="1" x14ac:dyDescent="0.3">
      <c r="B75" s="13">
        <f t="shared" si="18"/>
        <v>430</v>
      </c>
      <c r="C75" s="98" t="s">
        <v>585</v>
      </c>
      <c r="D75" s="209"/>
      <c r="E75" s="216" t="s">
        <v>748</v>
      </c>
      <c r="F75" s="210"/>
      <c r="G75" s="198"/>
      <c r="H75" s="198"/>
      <c r="I75" s="13"/>
      <c r="J75" s="13"/>
      <c r="K75" s="13"/>
      <c r="L75" s="13"/>
      <c r="M75" s="13"/>
      <c r="N75" s="13"/>
      <c r="O75" s="13"/>
      <c r="Q75" s="221"/>
    </row>
    <row r="76" spans="2:17" ht="15.6" customHeight="1" x14ac:dyDescent="0.3">
      <c r="B76" s="13">
        <f t="shared" si="18"/>
        <v>440</v>
      </c>
      <c r="C76" s="98" t="s">
        <v>586</v>
      </c>
      <c r="D76" s="209"/>
      <c r="E76" s="216" t="s">
        <v>748</v>
      </c>
      <c r="F76" s="210"/>
      <c r="G76" s="198"/>
      <c r="H76" s="198"/>
      <c r="I76" s="13"/>
      <c r="J76" s="13"/>
      <c r="K76" s="13"/>
      <c r="L76" s="13"/>
      <c r="M76" s="13"/>
      <c r="N76" s="13"/>
      <c r="O76" s="13"/>
      <c r="Q76" s="221"/>
    </row>
    <row r="77" spans="2:17" ht="15.6" customHeight="1" x14ac:dyDescent="0.3">
      <c r="B77" s="13">
        <f t="shared" si="18"/>
        <v>450</v>
      </c>
      <c r="C77" s="98" t="s">
        <v>587</v>
      </c>
      <c r="D77" s="209"/>
      <c r="E77" s="216" t="s">
        <v>748</v>
      </c>
      <c r="F77" s="210"/>
      <c r="G77" s="198"/>
      <c r="H77" s="198"/>
      <c r="I77" s="13"/>
      <c r="J77" s="13"/>
      <c r="K77" s="13"/>
      <c r="L77" s="13"/>
      <c r="M77" s="13"/>
      <c r="N77" s="13"/>
      <c r="O77" s="13"/>
      <c r="Q77" s="221"/>
    </row>
    <row r="78" spans="2:17" ht="15.6" customHeight="1" x14ac:dyDescent="0.3">
      <c r="B78" s="13">
        <f t="shared" si="18"/>
        <v>460</v>
      </c>
      <c r="C78" s="98" t="s">
        <v>588</v>
      </c>
      <c r="D78" s="209"/>
      <c r="E78" s="216" t="s">
        <v>748</v>
      </c>
      <c r="F78" s="210"/>
      <c r="G78" s="198"/>
      <c r="H78" s="198"/>
      <c r="I78" s="13"/>
      <c r="J78" s="13"/>
      <c r="K78" s="13"/>
      <c r="L78" s="13"/>
      <c r="M78" s="13"/>
      <c r="N78" s="13"/>
      <c r="O78" s="13"/>
      <c r="Q78" s="221"/>
    </row>
    <row r="79" spans="2:17" ht="15.6" customHeight="1" x14ac:dyDescent="0.3">
      <c r="B79" s="13">
        <f t="shared" si="18"/>
        <v>470</v>
      </c>
      <c r="C79" s="98" t="s">
        <v>589</v>
      </c>
      <c r="D79" s="209"/>
      <c r="E79" s="216" t="s">
        <v>748</v>
      </c>
      <c r="F79" s="210"/>
      <c r="G79" s="198"/>
      <c r="H79" s="198"/>
      <c r="I79" s="13"/>
      <c r="J79" s="13"/>
      <c r="K79" s="13"/>
      <c r="L79" s="13"/>
      <c r="M79" s="13"/>
      <c r="N79" s="13"/>
      <c r="O79" s="13"/>
      <c r="Q79" s="221"/>
    </row>
    <row r="80" spans="2:17" ht="15.6" customHeight="1" x14ac:dyDescent="0.3">
      <c r="B80" s="13">
        <f t="shared" si="18"/>
        <v>480</v>
      </c>
      <c r="C80" s="98" t="s">
        <v>590</v>
      </c>
      <c r="D80" s="209"/>
      <c r="E80" s="216" t="s">
        <v>748</v>
      </c>
      <c r="F80" s="210"/>
      <c r="G80" s="198"/>
      <c r="H80" s="198"/>
      <c r="I80" s="13"/>
      <c r="J80" s="13"/>
      <c r="K80" s="13"/>
      <c r="L80" s="13"/>
      <c r="M80" s="13"/>
      <c r="N80" s="13"/>
      <c r="O80" s="13"/>
      <c r="Q80" s="221"/>
    </row>
    <row r="81" spans="2:17" ht="15.6" customHeight="1" x14ac:dyDescent="0.3">
      <c r="B81" s="13">
        <f t="shared" si="18"/>
        <v>490</v>
      </c>
      <c r="C81" s="98" t="s">
        <v>591</v>
      </c>
      <c r="D81" s="209"/>
      <c r="E81" s="216" t="s">
        <v>748</v>
      </c>
      <c r="F81" s="210"/>
      <c r="G81" s="198"/>
      <c r="H81" s="198"/>
      <c r="I81" s="13"/>
      <c r="J81" s="13"/>
      <c r="K81" s="13"/>
      <c r="L81" s="13"/>
      <c r="M81" s="13"/>
      <c r="N81" s="13"/>
      <c r="O81" s="13"/>
      <c r="Q81" s="221"/>
    </row>
    <row r="82" spans="2:17" ht="15.6" customHeight="1" x14ac:dyDescent="0.3">
      <c r="B82" s="13">
        <f t="shared" si="18"/>
        <v>500</v>
      </c>
      <c r="C82" s="98" t="s">
        <v>592</v>
      </c>
      <c r="D82" s="209"/>
      <c r="E82" s="216" t="s">
        <v>748</v>
      </c>
      <c r="F82" s="210"/>
      <c r="G82" s="198"/>
      <c r="H82" s="198"/>
      <c r="I82" s="13"/>
      <c r="J82" s="13"/>
      <c r="K82" s="13"/>
      <c r="L82" s="13"/>
      <c r="M82" s="13"/>
      <c r="N82" s="13"/>
      <c r="O82" s="13"/>
      <c r="Q82" s="221"/>
    </row>
    <row r="83" spans="2:17" ht="15.6" customHeight="1" x14ac:dyDescent="0.3">
      <c r="B83" s="13">
        <f t="shared" si="18"/>
        <v>510</v>
      </c>
      <c r="C83" s="136" t="s">
        <v>375</v>
      </c>
      <c r="D83" s="123"/>
      <c r="E83" s="123"/>
      <c r="F83" s="123"/>
      <c r="G83" s="50">
        <f>G73+G74+G75+G76+G77+G78+G79+G80+G81+G82</f>
        <v>0</v>
      </c>
      <c r="H83" s="123"/>
      <c r="I83" s="13"/>
      <c r="J83" s="13"/>
      <c r="K83" s="13"/>
      <c r="L83" s="13"/>
      <c r="M83" s="13"/>
      <c r="N83" s="13"/>
      <c r="O83" s="13"/>
      <c r="Q83" s="227"/>
    </row>
    <row r="84" spans="2:17" ht="15.6" customHeight="1" x14ac:dyDescent="0.3">
      <c r="B84" s="13"/>
      <c r="C84" s="13"/>
      <c r="D84" s="13"/>
      <c r="E84" s="13"/>
      <c r="F84" s="13"/>
      <c r="G84" s="13"/>
      <c r="H84" s="13"/>
      <c r="I84" s="13"/>
      <c r="J84" s="13"/>
      <c r="K84" s="13"/>
      <c r="L84" s="13"/>
      <c r="M84" s="13"/>
      <c r="N84" s="13"/>
      <c r="O84" s="13"/>
      <c r="Q84" s="228"/>
    </row>
    <row r="85" spans="2:17" ht="15.6" customHeight="1" x14ac:dyDescent="0.3">
      <c r="B85" s="13"/>
      <c r="C85" s="143" t="s">
        <v>376</v>
      </c>
      <c r="D85" s="146"/>
      <c r="E85" s="146"/>
      <c r="F85" s="146"/>
      <c r="G85" s="146"/>
      <c r="H85" s="147"/>
      <c r="I85" s="13"/>
      <c r="J85" s="13"/>
      <c r="K85" s="13"/>
      <c r="L85" s="13"/>
      <c r="M85" s="13"/>
      <c r="N85" s="13"/>
      <c r="O85" s="13"/>
      <c r="Q85" s="228"/>
    </row>
    <row r="86" spans="2:17" ht="43.2" customHeight="1" x14ac:dyDescent="0.3">
      <c r="B86" s="13"/>
      <c r="C86" s="161" t="s">
        <v>582</v>
      </c>
      <c r="D86" s="162" t="s">
        <v>370</v>
      </c>
      <c r="E86" s="162" t="s">
        <v>371</v>
      </c>
      <c r="F86" s="162" t="s">
        <v>203</v>
      </c>
      <c r="G86" s="162" t="s">
        <v>373</v>
      </c>
      <c r="H86" s="162" t="s">
        <v>374</v>
      </c>
      <c r="I86" s="13"/>
      <c r="J86" s="13"/>
      <c r="K86" s="13"/>
      <c r="L86" s="13"/>
      <c r="M86" s="13"/>
      <c r="N86" s="13"/>
      <c r="O86" s="13"/>
      <c r="Q86" s="228"/>
    </row>
    <row r="87" spans="2:17" ht="15.6" customHeight="1" x14ac:dyDescent="0.3">
      <c r="B87" s="13">
        <f>B83+10</f>
        <v>520</v>
      </c>
      <c r="C87" s="98" t="s">
        <v>583</v>
      </c>
      <c r="D87" s="209"/>
      <c r="E87" s="216" t="s">
        <v>748</v>
      </c>
      <c r="F87" s="210"/>
      <c r="G87" s="198"/>
      <c r="H87" s="210"/>
      <c r="I87" s="13"/>
      <c r="J87" s="13"/>
      <c r="K87" s="13"/>
      <c r="L87" s="13"/>
      <c r="M87" s="13"/>
      <c r="N87" s="13"/>
      <c r="O87" s="13"/>
      <c r="Q87" s="221"/>
    </row>
    <row r="88" spans="2:17" ht="15.6" customHeight="1" x14ac:dyDescent="0.3">
      <c r="B88" s="13">
        <f t="shared" ref="B88:B97" si="19">B87+10</f>
        <v>530</v>
      </c>
      <c r="C88" s="98" t="s">
        <v>584</v>
      </c>
      <c r="D88" s="209"/>
      <c r="E88" s="216" t="s">
        <v>748</v>
      </c>
      <c r="F88" s="210"/>
      <c r="G88" s="198"/>
      <c r="H88" s="210"/>
      <c r="I88" s="13"/>
      <c r="J88" s="13"/>
      <c r="K88" s="13"/>
      <c r="L88" s="13"/>
      <c r="M88" s="13"/>
      <c r="N88" s="13"/>
      <c r="O88" s="13"/>
      <c r="Q88" s="221"/>
    </row>
    <row r="89" spans="2:17" ht="15.6" customHeight="1" x14ac:dyDescent="0.3">
      <c r="B89" s="13">
        <f t="shared" si="19"/>
        <v>540</v>
      </c>
      <c r="C89" s="98" t="s">
        <v>585</v>
      </c>
      <c r="D89" s="209"/>
      <c r="E89" s="216" t="s">
        <v>748</v>
      </c>
      <c r="F89" s="210"/>
      <c r="G89" s="198"/>
      <c r="H89" s="210"/>
      <c r="I89" s="13"/>
      <c r="J89" s="13"/>
      <c r="K89" s="13"/>
      <c r="L89" s="13"/>
      <c r="M89" s="13"/>
      <c r="N89" s="13"/>
      <c r="O89" s="13"/>
      <c r="Q89" s="221"/>
    </row>
    <row r="90" spans="2:17" ht="15.6" customHeight="1" x14ac:dyDescent="0.3">
      <c r="B90" s="13">
        <f t="shared" si="19"/>
        <v>550</v>
      </c>
      <c r="C90" s="98" t="s">
        <v>586</v>
      </c>
      <c r="D90" s="209"/>
      <c r="E90" s="216" t="s">
        <v>748</v>
      </c>
      <c r="F90" s="210"/>
      <c r="G90" s="198"/>
      <c r="H90" s="210"/>
      <c r="I90" s="13"/>
      <c r="J90" s="13"/>
      <c r="K90" s="13"/>
      <c r="L90" s="13"/>
      <c r="M90" s="13"/>
      <c r="N90" s="13"/>
      <c r="O90" s="13"/>
      <c r="Q90" s="221"/>
    </row>
    <row r="91" spans="2:17" ht="15.6" customHeight="1" x14ac:dyDescent="0.3">
      <c r="B91" s="13">
        <f t="shared" si="19"/>
        <v>560</v>
      </c>
      <c r="C91" s="98" t="s">
        <v>587</v>
      </c>
      <c r="D91" s="209"/>
      <c r="E91" s="216" t="s">
        <v>748</v>
      </c>
      <c r="F91" s="210"/>
      <c r="G91" s="198"/>
      <c r="H91" s="210"/>
      <c r="I91" s="13"/>
      <c r="J91" s="13"/>
      <c r="K91" s="13"/>
      <c r="L91" s="13"/>
      <c r="M91" s="13"/>
      <c r="N91" s="13"/>
      <c r="O91" s="13"/>
      <c r="Q91" s="221"/>
    </row>
    <row r="92" spans="2:17" ht="15.6" customHeight="1" x14ac:dyDescent="0.3">
      <c r="B92" s="13">
        <f t="shared" si="19"/>
        <v>570</v>
      </c>
      <c r="C92" s="98" t="s">
        <v>588</v>
      </c>
      <c r="D92" s="209"/>
      <c r="E92" s="216" t="s">
        <v>748</v>
      </c>
      <c r="F92" s="210"/>
      <c r="G92" s="198"/>
      <c r="H92" s="210"/>
      <c r="I92" s="13"/>
      <c r="J92" s="13"/>
      <c r="K92" s="13"/>
      <c r="L92" s="13"/>
      <c r="M92" s="13"/>
      <c r="N92" s="13"/>
      <c r="O92" s="13"/>
      <c r="Q92" s="221"/>
    </row>
    <row r="93" spans="2:17" ht="15.6" customHeight="1" x14ac:dyDescent="0.3">
      <c r="B93" s="13">
        <f t="shared" si="19"/>
        <v>580</v>
      </c>
      <c r="C93" s="98" t="s">
        <v>589</v>
      </c>
      <c r="D93" s="209"/>
      <c r="E93" s="216" t="s">
        <v>748</v>
      </c>
      <c r="F93" s="210"/>
      <c r="G93" s="198"/>
      <c r="H93" s="210"/>
      <c r="I93" s="13"/>
      <c r="J93" s="13"/>
      <c r="K93" s="13"/>
      <c r="L93" s="13"/>
      <c r="M93" s="13"/>
      <c r="N93" s="13"/>
      <c r="O93" s="13"/>
      <c r="Q93" s="221"/>
    </row>
    <row r="94" spans="2:17" ht="15.6" customHeight="1" x14ac:dyDescent="0.3">
      <c r="B94" s="13">
        <f t="shared" si="19"/>
        <v>590</v>
      </c>
      <c r="C94" s="98" t="s">
        <v>590</v>
      </c>
      <c r="D94" s="209"/>
      <c r="E94" s="216" t="s">
        <v>748</v>
      </c>
      <c r="F94" s="210"/>
      <c r="G94" s="198"/>
      <c r="H94" s="210"/>
      <c r="I94" s="13"/>
      <c r="J94" s="13"/>
      <c r="K94" s="13"/>
      <c r="L94" s="13"/>
      <c r="M94" s="13"/>
      <c r="N94" s="13"/>
      <c r="O94" s="13"/>
      <c r="Q94" s="221"/>
    </row>
    <row r="95" spans="2:17" ht="15.6" customHeight="1" x14ac:dyDescent="0.3">
      <c r="B95" s="13">
        <f t="shared" si="19"/>
        <v>600</v>
      </c>
      <c r="C95" s="98" t="s">
        <v>591</v>
      </c>
      <c r="D95" s="209"/>
      <c r="E95" s="216" t="s">
        <v>748</v>
      </c>
      <c r="F95" s="210"/>
      <c r="G95" s="198"/>
      <c r="H95" s="210"/>
      <c r="I95" s="13"/>
      <c r="J95" s="13"/>
      <c r="K95" s="13"/>
      <c r="L95" s="13"/>
      <c r="M95" s="13"/>
      <c r="N95" s="13"/>
      <c r="O95" s="13"/>
      <c r="Q95" s="221"/>
    </row>
    <row r="96" spans="2:17" ht="15.6" customHeight="1" x14ac:dyDescent="0.3">
      <c r="B96" s="13">
        <f t="shared" si="19"/>
        <v>610</v>
      </c>
      <c r="C96" s="98" t="s">
        <v>592</v>
      </c>
      <c r="D96" s="209"/>
      <c r="E96" s="216" t="s">
        <v>748</v>
      </c>
      <c r="F96" s="210"/>
      <c r="G96" s="198"/>
      <c r="H96" s="210"/>
      <c r="I96" s="13"/>
      <c r="J96" s="13"/>
      <c r="K96" s="13"/>
      <c r="L96" s="13"/>
      <c r="M96" s="13"/>
      <c r="N96" s="13"/>
      <c r="O96" s="13"/>
      <c r="Q96" s="221"/>
    </row>
    <row r="97" spans="2:17" ht="15.6" customHeight="1" x14ac:dyDescent="0.3">
      <c r="B97" s="13">
        <f t="shared" si="19"/>
        <v>620</v>
      </c>
      <c r="C97" s="136" t="s">
        <v>375</v>
      </c>
      <c r="D97" s="123"/>
      <c r="E97" s="123"/>
      <c r="F97" s="123"/>
      <c r="G97" s="50">
        <f>G87+G88+G89+G90+G91+G92+G93+G94+G95+G96</f>
        <v>0</v>
      </c>
      <c r="H97" s="123"/>
      <c r="I97" s="13"/>
      <c r="J97" s="13"/>
      <c r="K97" s="13"/>
      <c r="L97" s="13"/>
      <c r="M97" s="13"/>
      <c r="N97" s="13"/>
      <c r="O97" s="13"/>
      <c r="Q97" s="227"/>
    </row>
    <row r="98" spans="2:17" ht="15.6" customHeight="1" x14ac:dyDescent="0.3">
      <c r="B98" s="13"/>
      <c r="C98" s="13"/>
      <c r="D98" s="13"/>
      <c r="E98" s="13"/>
      <c r="F98" s="13"/>
      <c r="G98" s="13"/>
      <c r="H98" s="13"/>
      <c r="I98" s="13"/>
      <c r="J98" s="13"/>
      <c r="K98" s="13"/>
      <c r="L98" s="13"/>
      <c r="M98" s="13"/>
      <c r="N98" s="13"/>
      <c r="O98" s="13"/>
      <c r="Q98" s="228"/>
    </row>
    <row r="99" spans="2:17" ht="15.6" customHeight="1" x14ac:dyDescent="0.3">
      <c r="B99" s="13"/>
      <c r="C99" s="143" t="s">
        <v>377</v>
      </c>
      <c r="D99" s="146"/>
      <c r="E99" s="146"/>
      <c r="F99" s="146"/>
      <c r="G99" s="146"/>
      <c r="H99" s="146"/>
      <c r="I99" s="147"/>
      <c r="J99" s="13"/>
      <c r="K99" s="13"/>
      <c r="L99" s="13"/>
      <c r="M99" s="13"/>
      <c r="N99" s="13"/>
      <c r="O99" s="13"/>
      <c r="Q99" s="228"/>
    </row>
    <row r="100" spans="2:17" ht="43.2" customHeight="1" x14ac:dyDescent="0.3">
      <c r="B100" s="13"/>
      <c r="C100" s="161" t="s">
        <v>582</v>
      </c>
      <c r="D100" s="162" t="s">
        <v>379</v>
      </c>
      <c r="E100" s="162" t="s">
        <v>380</v>
      </c>
      <c r="F100" s="162" t="s">
        <v>203</v>
      </c>
      <c r="G100" s="162" t="s">
        <v>373</v>
      </c>
      <c r="H100" s="162" t="s">
        <v>374</v>
      </c>
      <c r="I100" s="162" t="s">
        <v>378</v>
      </c>
      <c r="J100" s="13"/>
      <c r="K100" s="13"/>
      <c r="L100" s="13"/>
      <c r="M100" s="13"/>
      <c r="N100" s="13"/>
      <c r="O100" s="13"/>
      <c r="Q100" s="228"/>
    </row>
    <row r="101" spans="2:17" ht="15.6" customHeight="1" x14ac:dyDescent="0.3">
      <c r="B101" s="13">
        <f>B97+10</f>
        <v>630</v>
      </c>
      <c r="C101" s="98" t="s">
        <v>583</v>
      </c>
      <c r="D101" s="209"/>
      <c r="E101" s="209"/>
      <c r="F101" s="210"/>
      <c r="G101" s="198"/>
      <c r="H101" s="210"/>
      <c r="I101" s="216" t="s">
        <v>748</v>
      </c>
      <c r="J101" s="13"/>
      <c r="K101" s="13"/>
      <c r="L101" s="13"/>
      <c r="M101" s="13"/>
      <c r="N101" s="13"/>
      <c r="O101" s="13"/>
      <c r="Q101" s="221"/>
    </row>
    <row r="102" spans="2:17" ht="15.6" customHeight="1" x14ac:dyDescent="0.3">
      <c r="B102" s="13">
        <f t="shared" ref="B102:B111" si="20">B101+10</f>
        <v>640</v>
      </c>
      <c r="C102" s="98" t="s">
        <v>584</v>
      </c>
      <c r="D102" s="209"/>
      <c r="E102" s="209"/>
      <c r="F102" s="210"/>
      <c r="G102" s="198"/>
      <c r="H102" s="210"/>
      <c r="I102" s="216" t="s">
        <v>748</v>
      </c>
      <c r="J102" s="13"/>
      <c r="K102" s="13"/>
      <c r="L102" s="13"/>
      <c r="M102" s="13"/>
      <c r="N102" s="13"/>
      <c r="O102" s="13"/>
      <c r="Q102" s="221"/>
    </row>
    <row r="103" spans="2:17" ht="15.6" customHeight="1" x14ac:dyDescent="0.3">
      <c r="B103" s="13">
        <f t="shared" si="20"/>
        <v>650</v>
      </c>
      <c r="C103" s="98" t="s">
        <v>585</v>
      </c>
      <c r="D103" s="209"/>
      <c r="E103" s="211"/>
      <c r="F103" s="210"/>
      <c r="G103" s="198"/>
      <c r="H103" s="210"/>
      <c r="I103" s="216" t="s">
        <v>748</v>
      </c>
      <c r="J103" s="13"/>
      <c r="K103" s="13"/>
      <c r="L103" s="13"/>
      <c r="M103" s="13"/>
      <c r="N103" s="13"/>
      <c r="O103" s="13"/>
      <c r="Q103" s="221"/>
    </row>
    <row r="104" spans="2:17" ht="15.6" customHeight="1" x14ac:dyDescent="0.3">
      <c r="B104" s="13">
        <f t="shared" si="20"/>
        <v>660</v>
      </c>
      <c r="C104" s="98" t="s">
        <v>586</v>
      </c>
      <c r="D104" s="209"/>
      <c r="E104" s="211"/>
      <c r="F104" s="210"/>
      <c r="G104" s="198"/>
      <c r="H104" s="210"/>
      <c r="I104" s="216" t="s">
        <v>748</v>
      </c>
      <c r="J104" s="13"/>
      <c r="K104" s="13"/>
      <c r="L104" s="13"/>
      <c r="M104" s="13"/>
      <c r="N104" s="13"/>
      <c r="O104" s="13"/>
      <c r="Q104" s="221"/>
    </row>
    <row r="105" spans="2:17" ht="15.6" customHeight="1" x14ac:dyDescent="0.3">
      <c r="B105" s="13">
        <f t="shared" si="20"/>
        <v>670</v>
      </c>
      <c r="C105" s="98" t="s">
        <v>587</v>
      </c>
      <c r="D105" s="209"/>
      <c r="E105" s="211"/>
      <c r="F105" s="210"/>
      <c r="G105" s="198"/>
      <c r="H105" s="210"/>
      <c r="I105" s="216" t="s">
        <v>748</v>
      </c>
      <c r="J105" s="13"/>
      <c r="K105" s="13"/>
      <c r="L105" s="13"/>
      <c r="M105" s="13"/>
      <c r="N105" s="13"/>
      <c r="O105" s="13"/>
      <c r="Q105" s="221"/>
    </row>
    <row r="106" spans="2:17" ht="15.6" customHeight="1" x14ac:dyDescent="0.3">
      <c r="B106" s="13">
        <f t="shared" si="20"/>
        <v>680</v>
      </c>
      <c r="C106" s="98" t="s">
        <v>588</v>
      </c>
      <c r="D106" s="209"/>
      <c r="E106" s="211"/>
      <c r="F106" s="210"/>
      <c r="G106" s="198"/>
      <c r="H106" s="210"/>
      <c r="I106" s="216" t="s">
        <v>748</v>
      </c>
      <c r="J106" s="13"/>
      <c r="K106" s="13"/>
      <c r="L106" s="13"/>
      <c r="M106" s="13"/>
      <c r="N106" s="13"/>
      <c r="O106" s="13"/>
      <c r="Q106" s="221"/>
    </row>
    <row r="107" spans="2:17" ht="15.6" customHeight="1" x14ac:dyDescent="0.3">
      <c r="B107" s="13">
        <f t="shared" si="20"/>
        <v>690</v>
      </c>
      <c r="C107" s="98" t="s">
        <v>589</v>
      </c>
      <c r="D107" s="209"/>
      <c r="E107" s="211"/>
      <c r="F107" s="210"/>
      <c r="G107" s="198"/>
      <c r="H107" s="210"/>
      <c r="I107" s="216" t="s">
        <v>748</v>
      </c>
      <c r="J107" s="13"/>
      <c r="K107" s="13"/>
      <c r="L107" s="13"/>
      <c r="M107" s="13"/>
      <c r="N107" s="13"/>
      <c r="O107" s="13"/>
      <c r="Q107" s="221"/>
    </row>
    <row r="108" spans="2:17" ht="15.6" customHeight="1" x14ac:dyDescent="0.3">
      <c r="B108" s="13">
        <f t="shared" si="20"/>
        <v>700</v>
      </c>
      <c r="C108" s="98" t="s">
        <v>590</v>
      </c>
      <c r="D108" s="209"/>
      <c r="E108" s="211"/>
      <c r="F108" s="210"/>
      <c r="G108" s="198"/>
      <c r="H108" s="210"/>
      <c r="I108" s="216" t="s">
        <v>748</v>
      </c>
      <c r="J108" s="13"/>
      <c r="K108" s="13"/>
      <c r="L108" s="13"/>
      <c r="M108" s="13"/>
      <c r="N108" s="13"/>
      <c r="O108" s="13"/>
      <c r="Q108" s="221"/>
    </row>
    <row r="109" spans="2:17" ht="15.6" customHeight="1" x14ac:dyDescent="0.3">
      <c r="B109" s="13">
        <f t="shared" si="20"/>
        <v>710</v>
      </c>
      <c r="C109" s="98" t="s">
        <v>591</v>
      </c>
      <c r="D109" s="209"/>
      <c r="E109" s="211"/>
      <c r="F109" s="210"/>
      <c r="G109" s="198"/>
      <c r="H109" s="210"/>
      <c r="I109" s="216" t="s">
        <v>748</v>
      </c>
      <c r="J109" s="13"/>
      <c r="K109" s="13"/>
      <c r="L109" s="13"/>
      <c r="M109" s="13"/>
      <c r="N109" s="13"/>
      <c r="O109" s="13"/>
      <c r="Q109" s="221"/>
    </row>
    <row r="110" spans="2:17" ht="15.6" customHeight="1" x14ac:dyDescent="0.3">
      <c r="B110" s="13">
        <f t="shared" si="20"/>
        <v>720</v>
      </c>
      <c r="C110" s="98" t="s">
        <v>592</v>
      </c>
      <c r="D110" s="209"/>
      <c r="E110" s="211"/>
      <c r="F110" s="210"/>
      <c r="G110" s="198"/>
      <c r="H110" s="210"/>
      <c r="I110" s="216" t="s">
        <v>748</v>
      </c>
      <c r="J110" s="13"/>
      <c r="K110" s="13"/>
      <c r="L110" s="13"/>
      <c r="M110" s="13"/>
      <c r="N110" s="13"/>
      <c r="O110" s="13"/>
      <c r="Q110" s="221"/>
    </row>
    <row r="111" spans="2:17" ht="15.6" customHeight="1" x14ac:dyDescent="0.3">
      <c r="B111" s="13">
        <f t="shared" si="20"/>
        <v>730</v>
      </c>
      <c r="C111" s="136" t="s">
        <v>375</v>
      </c>
      <c r="D111" s="123"/>
      <c r="E111" s="123"/>
      <c r="F111" s="123"/>
      <c r="G111" s="50">
        <f>G101+G102+G103+G104+G105+G106+G107+G108+G109+G110</f>
        <v>0</v>
      </c>
      <c r="H111" s="123"/>
      <c r="I111" s="123"/>
      <c r="J111" s="13"/>
      <c r="K111" s="13"/>
      <c r="L111" s="13"/>
      <c r="M111" s="13"/>
      <c r="N111" s="13"/>
      <c r="O111" s="13"/>
      <c r="Q111" s="227"/>
    </row>
    <row r="112" spans="2:17" ht="15.6" customHeight="1" x14ac:dyDescent="0.3">
      <c r="B112" s="13"/>
      <c r="C112" s="13"/>
      <c r="D112" s="13"/>
      <c r="E112" s="13"/>
      <c r="F112" s="13"/>
      <c r="G112" s="13"/>
      <c r="H112" s="13"/>
      <c r="I112" s="13"/>
      <c r="J112" s="13"/>
      <c r="K112" s="13"/>
      <c r="L112" s="13"/>
      <c r="M112" s="13"/>
      <c r="N112" s="13"/>
      <c r="O112" s="13"/>
      <c r="Q112" s="13"/>
    </row>
    <row r="113" spans="2:17" ht="31.2" customHeight="1" x14ac:dyDescent="0.3">
      <c r="B113" s="20"/>
      <c r="C113" s="133" t="s">
        <v>426</v>
      </c>
      <c r="D113" s="134"/>
      <c r="E113" s="134"/>
      <c r="F113" s="134"/>
      <c r="G113" s="134"/>
      <c r="H113" s="134"/>
      <c r="I113" s="134"/>
      <c r="J113" s="134"/>
      <c r="K113" s="134"/>
      <c r="L113" s="134"/>
      <c r="M113" s="134"/>
      <c r="N113" s="134"/>
      <c r="O113" s="135"/>
      <c r="Q113" s="71" t="s">
        <v>63</v>
      </c>
    </row>
    <row r="114" spans="2:17" ht="15.6" customHeight="1" x14ac:dyDescent="0.3">
      <c r="B114" s="20"/>
    </row>
    <row r="115" spans="2:17" ht="15.6" customHeight="1" x14ac:dyDescent="0.3">
      <c r="B115" s="20"/>
      <c r="C115" s="28" t="s">
        <v>278</v>
      </c>
      <c r="D115" s="140"/>
      <c r="E115" s="140"/>
      <c r="F115" s="140"/>
      <c r="G115" s="140"/>
      <c r="H115" s="140"/>
      <c r="I115" s="140"/>
      <c r="J115" s="140"/>
      <c r="K115" s="140"/>
      <c r="L115" s="140"/>
      <c r="M115" s="140"/>
      <c r="N115" s="140"/>
      <c r="O115" s="140"/>
    </row>
    <row r="116" spans="2:17" ht="15.6" customHeight="1" x14ac:dyDescent="0.3">
      <c r="B116" s="20"/>
      <c r="C116" s="7"/>
    </row>
    <row r="117" spans="2:17" ht="31.2" customHeight="1" x14ac:dyDescent="0.3">
      <c r="B117" s="13">
        <f>B111+10</f>
        <v>740</v>
      </c>
      <c r="C117" s="98" t="s">
        <v>543</v>
      </c>
      <c r="D117" s="198"/>
      <c r="E117" s="13"/>
      <c r="F117" s="13"/>
      <c r="G117" s="13"/>
      <c r="H117" s="13"/>
      <c r="I117" s="13"/>
      <c r="J117" s="13"/>
      <c r="K117" s="13"/>
      <c r="L117" s="13"/>
      <c r="M117" s="13"/>
      <c r="N117" s="13"/>
      <c r="O117" s="13"/>
      <c r="Q117" s="221"/>
    </row>
    <row r="118" spans="2:17" ht="31.2" customHeight="1" x14ac:dyDescent="0.3">
      <c r="B118" s="13">
        <f>B117+10</f>
        <v>750</v>
      </c>
      <c r="C118" s="127" t="s">
        <v>544</v>
      </c>
      <c r="D118" s="216" t="s">
        <v>748</v>
      </c>
      <c r="Q118" s="221"/>
    </row>
    <row r="119" spans="2:17" ht="15.6" customHeight="1" x14ac:dyDescent="0.3">
      <c r="B119" s="20"/>
      <c r="Q119" s="171"/>
    </row>
    <row r="120" spans="2:17" ht="15.6" customHeight="1" x14ac:dyDescent="0.3">
      <c r="B120" s="20"/>
      <c r="C120" s="7"/>
      <c r="D120" s="148" t="s">
        <v>688</v>
      </c>
      <c r="E120" s="149"/>
      <c r="F120" s="150"/>
      <c r="G120" s="148" t="s">
        <v>689</v>
      </c>
      <c r="H120" s="149"/>
      <c r="I120" s="150"/>
      <c r="J120" s="143" t="s">
        <v>5</v>
      </c>
      <c r="K120" s="151"/>
      <c r="L120" s="152"/>
      <c r="M120" s="143" t="s">
        <v>91</v>
      </c>
      <c r="N120" s="151"/>
      <c r="O120" s="152"/>
      <c r="Q120" s="171"/>
    </row>
    <row r="121" spans="2:17" ht="35.4" customHeight="1" x14ac:dyDescent="0.3">
      <c r="B121" s="20"/>
      <c r="C121" s="7"/>
      <c r="D121" s="163" t="s">
        <v>690</v>
      </c>
      <c r="E121" s="163" t="s">
        <v>691</v>
      </c>
      <c r="F121" s="163" t="s">
        <v>692</v>
      </c>
      <c r="G121" s="163" t="s">
        <v>690</v>
      </c>
      <c r="H121" s="163" t="s">
        <v>691</v>
      </c>
      <c r="I121" s="163" t="s">
        <v>692</v>
      </c>
      <c r="J121" s="163" t="s">
        <v>690</v>
      </c>
      <c r="K121" s="163" t="s">
        <v>691</v>
      </c>
      <c r="L121" s="163" t="s">
        <v>692</v>
      </c>
      <c r="M121" s="163" t="s">
        <v>690</v>
      </c>
      <c r="N121" s="163" t="s">
        <v>691</v>
      </c>
      <c r="O121" s="163" t="s">
        <v>692</v>
      </c>
      <c r="Q121" s="171"/>
    </row>
    <row r="122" spans="2:17" ht="15.6" customHeight="1" x14ac:dyDescent="0.3">
      <c r="B122" s="13">
        <f>B118+10</f>
        <v>760</v>
      </c>
      <c r="C122" s="139" t="s">
        <v>39</v>
      </c>
      <c r="D122" s="198"/>
      <c r="E122" s="198"/>
      <c r="F122" s="92" t="e">
        <f>1-E122/D122</f>
        <v>#DIV/0!</v>
      </c>
      <c r="G122" s="198"/>
      <c r="H122" s="198"/>
      <c r="I122" s="92" t="e">
        <f>1-H122/G122</f>
        <v>#DIV/0!</v>
      </c>
      <c r="J122" s="198"/>
      <c r="K122" s="198"/>
      <c r="L122" s="92" t="e">
        <f>1-K122/J122</f>
        <v>#DIV/0!</v>
      </c>
      <c r="M122" s="50">
        <f>D122+G122+J122</f>
        <v>0</v>
      </c>
      <c r="N122" s="50">
        <f t="shared" ref="N122:N126" si="21">E122+H122+K122</f>
        <v>0</v>
      </c>
      <c r="O122" s="92" t="e">
        <f>1-N122/M122</f>
        <v>#DIV/0!</v>
      </c>
      <c r="Q122" s="221"/>
    </row>
    <row r="123" spans="2:17" ht="15.6" customHeight="1" x14ac:dyDescent="0.3">
      <c r="B123" s="13">
        <f t="shared" ref="B123:B127" si="22">B122+10</f>
        <v>770</v>
      </c>
      <c r="C123" s="137" t="s">
        <v>40</v>
      </c>
      <c r="D123" s="198"/>
      <c r="E123" s="198"/>
      <c r="F123" s="92" t="e">
        <f t="shared" ref="F123:F127" si="23">1-E123/D123</f>
        <v>#DIV/0!</v>
      </c>
      <c r="G123" s="198"/>
      <c r="H123" s="198"/>
      <c r="I123" s="92" t="e">
        <f t="shared" ref="I123:I127" si="24">1-H123/G123</f>
        <v>#DIV/0!</v>
      </c>
      <c r="J123" s="198"/>
      <c r="K123" s="198"/>
      <c r="L123" s="92" t="e">
        <f t="shared" ref="L123:L127" si="25">1-K123/J123</f>
        <v>#DIV/0!</v>
      </c>
      <c r="M123" s="50">
        <f t="shared" ref="M123:M126" si="26">D123+G123+J123</f>
        <v>0</v>
      </c>
      <c r="N123" s="50">
        <f t="shared" si="21"/>
        <v>0</v>
      </c>
      <c r="O123" s="92" t="e">
        <f t="shared" ref="O123:O127" si="27">1-N123/M123</f>
        <v>#DIV/0!</v>
      </c>
      <c r="Q123" s="221"/>
    </row>
    <row r="124" spans="2:17" ht="15.6" customHeight="1" x14ac:dyDescent="0.3">
      <c r="B124" s="13">
        <f t="shared" si="22"/>
        <v>780</v>
      </c>
      <c r="C124" s="137" t="s">
        <v>41</v>
      </c>
      <c r="D124" s="198"/>
      <c r="E124" s="198"/>
      <c r="F124" s="92" t="e">
        <f t="shared" si="23"/>
        <v>#DIV/0!</v>
      </c>
      <c r="G124" s="198"/>
      <c r="H124" s="198"/>
      <c r="I124" s="92" t="e">
        <f t="shared" si="24"/>
        <v>#DIV/0!</v>
      </c>
      <c r="J124" s="198"/>
      <c r="K124" s="198"/>
      <c r="L124" s="92" t="e">
        <f t="shared" si="25"/>
        <v>#DIV/0!</v>
      </c>
      <c r="M124" s="50">
        <f t="shared" si="26"/>
        <v>0</v>
      </c>
      <c r="N124" s="50">
        <f t="shared" si="21"/>
        <v>0</v>
      </c>
      <c r="O124" s="92" t="e">
        <f t="shared" si="27"/>
        <v>#DIV/0!</v>
      </c>
      <c r="Q124" s="221"/>
    </row>
    <row r="125" spans="2:17" ht="15.6" customHeight="1" x14ac:dyDescent="0.3">
      <c r="B125" s="13">
        <f t="shared" si="22"/>
        <v>790</v>
      </c>
      <c r="C125" s="137" t="s">
        <v>42</v>
      </c>
      <c r="D125" s="198"/>
      <c r="E125" s="198"/>
      <c r="F125" s="92" t="e">
        <f t="shared" si="23"/>
        <v>#DIV/0!</v>
      </c>
      <c r="G125" s="198"/>
      <c r="H125" s="198"/>
      <c r="I125" s="92" t="e">
        <f t="shared" si="24"/>
        <v>#DIV/0!</v>
      </c>
      <c r="J125" s="198"/>
      <c r="K125" s="198"/>
      <c r="L125" s="92" t="e">
        <f t="shared" si="25"/>
        <v>#DIV/0!</v>
      </c>
      <c r="M125" s="50">
        <f t="shared" si="26"/>
        <v>0</v>
      </c>
      <c r="N125" s="50">
        <f t="shared" si="21"/>
        <v>0</v>
      </c>
      <c r="O125" s="92" t="e">
        <f t="shared" si="27"/>
        <v>#DIV/0!</v>
      </c>
      <c r="Q125" s="221"/>
    </row>
    <row r="126" spans="2:17" ht="15.6" customHeight="1" x14ac:dyDescent="0.3">
      <c r="B126" s="13">
        <f t="shared" si="22"/>
        <v>800</v>
      </c>
      <c r="C126" s="137" t="s">
        <v>43</v>
      </c>
      <c r="D126" s="198"/>
      <c r="E126" s="198"/>
      <c r="F126" s="92" t="e">
        <f t="shared" si="23"/>
        <v>#DIV/0!</v>
      </c>
      <c r="G126" s="198"/>
      <c r="H126" s="198"/>
      <c r="I126" s="92" t="e">
        <f t="shared" si="24"/>
        <v>#DIV/0!</v>
      </c>
      <c r="J126" s="198"/>
      <c r="K126" s="198"/>
      <c r="L126" s="92" t="e">
        <f t="shared" si="25"/>
        <v>#DIV/0!</v>
      </c>
      <c r="M126" s="50">
        <f t="shared" si="26"/>
        <v>0</v>
      </c>
      <c r="N126" s="50">
        <f t="shared" si="21"/>
        <v>0</v>
      </c>
      <c r="O126" s="92" t="e">
        <f t="shared" si="27"/>
        <v>#DIV/0!</v>
      </c>
      <c r="Q126" s="221"/>
    </row>
    <row r="127" spans="2:17" ht="15.6" customHeight="1" x14ac:dyDescent="0.3">
      <c r="B127" s="13">
        <f t="shared" si="22"/>
        <v>810</v>
      </c>
      <c r="C127" s="138" t="s">
        <v>744</v>
      </c>
      <c r="D127" s="50">
        <f>D122+D123+D124+D125+D126</f>
        <v>0</v>
      </c>
      <c r="E127" s="50">
        <f>E122+E123+E124+E125+E126</f>
        <v>0</v>
      </c>
      <c r="F127" s="92" t="e">
        <f t="shared" si="23"/>
        <v>#DIV/0!</v>
      </c>
      <c r="G127" s="50">
        <f>G122+G123+G124+G125+G126</f>
        <v>0</v>
      </c>
      <c r="H127" s="50">
        <f>H122+H123+H124+H125+H126</f>
        <v>0</v>
      </c>
      <c r="I127" s="92" t="e">
        <f t="shared" si="24"/>
        <v>#DIV/0!</v>
      </c>
      <c r="J127" s="50">
        <f>J122+J123+J124+J125+J126</f>
        <v>0</v>
      </c>
      <c r="K127" s="50">
        <f>K122+K123+K124+K125+K126</f>
        <v>0</v>
      </c>
      <c r="L127" s="92" t="e">
        <f t="shared" si="25"/>
        <v>#DIV/0!</v>
      </c>
      <c r="M127" s="50">
        <f>M122+M123+M124+M125+M126</f>
        <v>0</v>
      </c>
      <c r="N127" s="50">
        <f>N122+N123+N124+N125+N126</f>
        <v>0</v>
      </c>
      <c r="O127" s="92" t="e">
        <f t="shared" si="27"/>
        <v>#DIV/0!</v>
      </c>
      <c r="Q127" s="171"/>
    </row>
    <row r="128" spans="2:17" ht="15.6" customHeight="1" x14ac:dyDescent="0.3">
      <c r="B128" s="20"/>
      <c r="Q128" s="171"/>
    </row>
    <row r="129" spans="2:17" ht="31.2" customHeight="1" x14ac:dyDescent="0.3">
      <c r="B129" s="13">
        <f>B127+10</f>
        <v>820</v>
      </c>
      <c r="C129" s="127" t="s">
        <v>693</v>
      </c>
      <c r="D129" s="216" t="s">
        <v>748</v>
      </c>
      <c r="E129" s="13"/>
      <c r="F129" s="13"/>
      <c r="G129" s="13"/>
      <c r="H129" s="13"/>
      <c r="I129" s="13"/>
      <c r="J129" s="13"/>
      <c r="K129" s="13"/>
      <c r="L129" s="13"/>
      <c r="M129" s="13"/>
      <c r="N129" s="13"/>
      <c r="O129" s="13"/>
      <c r="Q129" s="221"/>
    </row>
    <row r="130" spans="2:17" ht="31.2" customHeight="1" x14ac:dyDescent="0.3">
      <c r="B130" s="13">
        <f>B129+10</f>
        <v>830</v>
      </c>
      <c r="C130" s="127" t="s">
        <v>694</v>
      </c>
      <c r="D130" s="216" t="s">
        <v>748</v>
      </c>
      <c r="Q130" s="221"/>
    </row>
    <row r="131" spans="2:17" ht="15.6" customHeight="1" x14ac:dyDescent="0.3">
      <c r="B131" s="20"/>
      <c r="Q131" s="171"/>
    </row>
    <row r="132" spans="2:17" ht="15.6" customHeight="1" x14ac:dyDescent="0.3">
      <c r="C132" s="28" t="s">
        <v>743</v>
      </c>
      <c r="D132" s="140"/>
      <c r="E132" s="140"/>
      <c r="F132" s="140"/>
      <c r="G132" s="140"/>
      <c r="H132" s="140"/>
      <c r="I132" s="140"/>
      <c r="J132" s="140"/>
      <c r="K132" s="140"/>
      <c r="L132" s="140"/>
      <c r="M132" s="140"/>
      <c r="N132" s="140"/>
      <c r="O132" s="140"/>
      <c r="Q132" s="171"/>
    </row>
    <row r="133" spans="2:17" ht="15.6" customHeight="1" x14ac:dyDescent="0.3">
      <c r="C133" s="7"/>
      <c r="Q133" s="171"/>
    </row>
    <row r="134" spans="2:17" ht="15.6" customHeight="1" x14ac:dyDescent="0.3">
      <c r="C134" s="7"/>
      <c r="D134" s="148" t="s">
        <v>281</v>
      </c>
      <c r="E134" s="149"/>
      <c r="F134" s="150"/>
      <c r="G134" s="148" t="s">
        <v>282</v>
      </c>
      <c r="H134" s="149"/>
      <c r="I134" s="150"/>
      <c r="J134" s="148" t="s">
        <v>284</v>
      </c>
      <c r="K134" s="150"/>
      <c r="Q134" s="171"/>
    </row>
    <row r="135" spans="2:17" ht="31.2" customHeight="1" x14ac:dyDescent="0.3">
      <c r="C135" s="7"/>
      <c r="D135" s="164" t="s">
        <v>286</v>
      </c>
      <c r="E135" s="164" t="s">
        <v>287</v>
      </c>
      <c r="F135" s="164" t="s">
        <v>288</v>
      </c>
      <c r="G135" s="164" t="s">
        <v>289</v>
      </c>
      <c r="H135" s="164" t="s">
        <v>290</v>
      </c>
      <c r="I135" s="164" t="s">
        <v>291</v>
      </c>
      <c r="J135" s="164" t="s">
        <v>283</v>
      </c>
      <c r="K135" s="164" t="s">
        <v>285</v>
      </c>
      <c r="Q135" s="171"/>
    </row>
    <row r="136" spans="2:17" ht="15.6" customHeight="1" x14ac:dyDescent="0.3">
      <c r="B136" s="13">
        <f>B130+10</f>
        <v>840</v>
      </c>
      <c r="C136" s="102" t="s">
        <v>7</v>
      </c>
      <c r="D136" s="50">
        <f>D137+D138</f>
        <v>0</v>
      </c>
      <c r="E136" s="50">
        <f t="shared" ref="E136:K136" si="28">E137+E138</f>
        <v>0</v>
      </c>
      <c r="F136" s="50">
        <f t="shared" si="28"/>
        <v>0</v>
      </c>
      <c r="G136" s="50">
        <f t="shared" si="28"/>
        <v>0</v>
      </c>
      <c r="H136" s="50">
        <f t="shared" si="28"/>
        <v>0</v>
      </c>
      <c r="I136" s="50">
        <f t="shared" si="28"/>
        <v>0</v>
      </c>
      <c r="J136" s="50">
        <f t="shared" si="28"/>
        <v>0</v>
      </c>
      <c r="K136" s="50">
        <f t="shared" si="28"/>
        <v>0</v>
      </c>
      <c r="Q136" s="171"/>
    </row>
    <row r="137" spans="2:17" ht="15.6" customHeight="1" x14ac:dyDescent="0.3">
      <c r="B137" s="13">
        <f t="shared" ref="B137:B156" si="29">B136+10</f>
        <v>850</v>
      </c>
      <c r="C137" s="85" t="s">
        <v>279</v>
      </c>
      <c r="D137" s="198"/>
      <c r="E137" s="198"/>
      <c r="F137" s="198"/>
      <c r="G137" s="198"/>
      <c r="H137" s="198"/>
      <c r="I137" s="198"/>
      <c r="J137" s="198"/>
      <c r="K137" s="198"/>
      <c r="Q137" s="221"/>
    </row>
    <row r="138" spans="2:17" ht="15.6" customHeight="1" x14ac:dyDescent="0.3">
      <c r="B138" s="13">
        <f t="shared" si="29"/>
        <v>860</v>
      </c>
      <c r="C138" s="85" t="s">
        <v>280</v>
      </c>
      <c r="D138" s="198"/>
      <c r="E138" s="198"/>
      <c r="F138" s="198"/>
      <c r="G138" s="198"/>
      <c r="H138" s="198"/>
      <c r="I138" s="198"/>
      <c r="J138" s="198"/>
      <c r="K138" s="198"/>
      <c r="Q138" s="221"/>
    </row>
    <row r="139" spans="2:17" ht="15.6" customHeight="1" x14ac:dyDescent="0.3">
      <c r="B139" s="13">
        <f t="shared" si="29"/>
        <v>870</v>
      </c>
      <c r="C139" s="102" t="s">
        <v>8</v>
      </c>
      <c r="D139" s="50">
        <f t="shared" ref="D139:K139" si="30">D140+D141</f>
        <v>0</v>
      </c>
      <c r="E139" s="50">
        <f t="shared" si="30"/>
        <v>0</v>
      </c>
      <c r="F139" s="50">
        <f t="shared" si="30"/>
        <v>0</v>
      </c>
      <c r="G139" s="50">
        <f t="shared" si="30"/>
        <v>0</v>
      </c>
      <c r="H139" s="50">
        <f t="shared" si="30"/>
        <v>0</v>
      </c>
      <c r="I139" s="50">
        <f t="shared" si="30"/>
        <v>0</v>
      </c>
      <c r="J139" s="50">
        <f t="shared" si="30"/>
        <v>0</v>
      </c>
      <c r="K139" s="50">
        <f t="shared" si="30"/>
        <v>0</v>
      </c>
      <c r="Q139" s="171"/>
    </row>
    <row r="140" spans="2:17" ht="15.6" customHeight="1" x14ac:dyDescent="0.3">
      <c r="B140" s="13">
        <f t="shared" si="29"/>
        <v>880</v>
      </c>
      <c r="C140" s="85" t="s">
        <v>279</v>
      </c>
      <c r="D140" s="198"/>
      <c r="E140" s="198"/>
      <c r="F140" s="198"/>
      <c r="G140" s="198"/>
      <c r="H140" s="198"/>
      <c r="I140" s="198"/>
      <c r="J140" s="198"/>
      <c r="K140" s="198"/>
      <c r="Q140" s="221"/>
    </row>
    <row r="141" spans="2:17" ht="15.6" customHeight="1" x14ac:dyDescent="0.3">
      <c r="B141" s="13">
        <f t="shared" si="29"/>
        <v>890</v>
      </c>
      <c r="C141" s="85" t="s">
        <v>280</v>
      </c>
      <c r="D141" s="198"/>
      <c r="E141" s="198"/>
      <c r="F141" s="198"/>
      <c r="G141" s="198"/>
      <c r="H141" s="198"/>
      <c r="I141" s="198"/>
      <c r="J141" s="198"/>
      <c r="K141" s="198"/>
      <c r="Q141" s="221"/>
    </row>
    <row r="142" spans="2:17" ht="15.6" customHeight="1" x14ac:dyDescent="0.3">
      <c r="B142" s="13">
        <f t="shared" si="29"/>
        <v>900</v>
      </c>
      <c r="C142" s="102" t="s">
        <v>9</v>
      </c>
      <c r="D142" s="50">
        <f t="shared" ref="D142:K142" si="31">D143+D144</f>
        <v>0</v>
      </c>
      <c r="E142" s="50">
        <f t="shared" si="31"/>
        <v>0</v>
      </c>
      <c r="F142" s="50">
        <f t="shared" si="31"/>
        <v>0</v>
      </c>
      <c r="G142" s="50">
        <f t="shared" si="31"/>
        <v>0</v>
      </c>
      <c r="H142" s="50">
        <f t="shared" si="31"/>
        <v>0</v>
      </c>
      <c r="I142" s="50">
        <f t="shared" si="31"/>
        <v>0</v>
      </c>
      <c r="J142" s="50">
        <f t="shared" si="31"/>
        <v>0</v>
      </c>
      <c r="K142" s="50">
        <f t="shared" si="31"/>
        <v>0</v>
      </c>
      <c r="Q142" s="171"/>
    </row>
    <row r="143" spans="2:17" ht="15.6" customHeight="1" x14ac:dyDescent="0.3">
      <c r="B143" s="13">
        <f t="shared" si="29"/>
        <v>910</v>
      </c>
      <c r="C143" s="85" t="s">
        <v>279</v>
      </c>
      <c r="D143" s="198"/>
      <c r="E143" s="198"/>
      <c r="F143" s="198"/>
      <c r="G143" s="198"/>
      <c r="H143" s="198"/>
      <c r="I143" s="198"/>
      <c r="J143" s="198"/>
      <c r="K143" s="198"/>
      <c r="Q143" s="221"/>
    </row>
    <row r="144" spans="2:17" ht="15.6" customHeight="1" x14ac:dyDescent="0.3">
      <c r="B144" s="13">
        <f t="shared" si="29"/>
        <v>920</v>
      </c>
      <c r="C144" s="85" t="s">
        <v>280</v>
      </c>
      <c r="D144" s="198"/>
      <c r="E144" s="198"/>
      <c r="F144" s="198"/>
      <c r="G144" s="198"/>
      <c r="H144" s="198"/>
      <c r="I144" s="198"/>
      <c r="J144" s="198"/>
      <c r="K144" s="198"/>
      <c r="Q144" s="221"/>
    </row>
    <row r="145" spans="2:17" ht="15.6" customHeight="1" x14ac:dyDescent="0.3">
      <c r="B145" s="13">
        <f t="shared" si="29"/>
        <v>930</v>
      </c>
      <c r="C145" s="102" t="s">
        <v>10</v>
      </c>
      <c r="D145" s="50">
        <f t="shared" ref="D145:K145" si="32">D146+D147</f>
        <v>0</v>
      </c>
      <c r="E145" s="50">
        <f t="shared" si="32"/>
        <v>0</v>
      </c>
      <c r="F145" s="50">
        <f t="shared" si="32"/>
        <v>0</v>
      </c>
      <c r="G145" s="50">
        <f t="shared" si="32"/>
        <v>0</v>
      </c>
      <c r="H145" s="50">
        <f t="shared" si="32"/>
        <v>0</v>
      </c>
      <c r="I145" s="50">
        <f t="shared" si="32"/>
        <v>0</v>
      </c>
      <c r="J145" s="50">
        <f t="shared" si="32"/>
        <v>0</v>
      </c>
      <c r="K145" s="50">
        <f t="shared" si="32"/>
        <v>0</v>
      </c>
      <c r="Q145" s="171"/>
    </row>
    <row r="146" spans="2:17" ht="15.6" customHeight="1" x14ac:dyDescent="0.3">
      <c r="B146" s="13">
        <f t="shared" si="29"/>
        <v>940</v>
      </c>
      <c r="C146" s="85" t="s">
        <v>279</v>
      </c>
      <c r="D146" s="198"/>
      <c r="E146" s="198"/>
      <c r="F146" s="198"/>
      <c r="G146" s="198"/>
      <c r="H146" s="198"/>
      <c r="I146" s="198"/>
      <c r="J146" s="198"/>
      <c r="K146" s="198"/>
      <c r="Q146" s="221"/>
    </row>
    <row r="147" spans="2:17" ht="15.6" customHeight="1" x14ac:dyDescent="0.3">
      <c r="B147" s="13">
        <f t="shared" si="29"/>
        <v>950</v>
      </c>
      <c r="C147" s="85" t="s">
        <v>280</v>
      </c>
      <c r="D147" s="198"/>
      <c r="E147" s="198"/>
      <c r="F147" s="198"/>
      <c r="G147" s="198"/>
      <c r="H147" s="198"/>
      <c r="I147" s="198"/>
      <c r="J147" s="198"/>
      <c r="K147" s="198"/>
      <c r="Q147" s="221"/>
    </row>
    <row r="148" spans="2:17" ht="15.6" customHeight="1" x14ac:dyDescent="0.3">
      <c r="B148" s="13">
        <f t="shared" si="29"/>
        <v>960</v>
      </c>
      <c r="C148" s="102" t="s">
        <v>11</v>
      </c>
      <c r="D148" s="50">
        <f t="shared" ref="D148:K148" si="33">D149+D150</f>
        <v>0</v>
      </c>
      <c r="E148" s="50">
        <f t="shared" si="33"/>
        <v>0</v>
      </c>
      <c r="F148" s="50">
        <f t="shared" si="33"/>
        <v>0</v>
      </c>
      <c r="G148" s="50">
        <f t="shared" si="33"/>
        <v>0</v>
      </c>
      <c r="H148" s="50">
        <f t="shared" si="33"/>
        <v>0</v>
      </c>
      <c r="I148" s="50">
        <f t="shared" si="33"/>
        <v>0</v>
      </c>
      <c r="J148" s="50">
        <f t="shared" si="33"/>
        <v>0</v>
      </c>
      <c r="K148" s="50">
        <f t="shared" si="33"/>
        <v>0</v>
      </c>
      <c r="Q148" s="171"/>
    </row>
    <row r="149" spans="2:17" ht="15.6" customHeight="1" x14ac:dyDescent="0.3">
      <c r="B149" s="13">
        <f t="shared" si="29"/>
        <v>970</v>
      </c>
      <c r="C149" s="85" t="s">
        <v>279</v>
      </c>
      <c r="D149" s="198"/>
      <c r="E149" s="198"/>
      <c r="F149" s="198"/>
      <c r="G149" s="198"/>
      <c r="H149" s="198"/>
      <c r="I149" s="198"/>
      <c r="J149" s="198"/>
      <c r="K149" s="198"/>
      <c r="Q149" s="221"/>
    </row>
    <row r="150" spans="2:17" ht="15.6" customHeight="1" x14ac:dyDescent="0.3">
      <c r="B150" s="13">
        <f t="shared" si="29"/>
        <v>980</v>
      </c>
      <c r="C150" s="85" t="s">
        <v>280</v>
      </c>
      <c r="D150" s="198"/>
      <c r="E150" s="198"/>
      <c r="F150" s="198"/>
      <c r="G150" s="198"/>
      <c r="H150" s="198"/>
      <c r="I150" s="198"/>
      <c r="J150" s="198"/>
      <c r="K150" s="198"/>
      <c r="Q150" s="221"/>
    </row>
    <row r="151" spans="2:17" ht="15.6" customHeight="1" x14ac:dyDescent="0.3">
      <c r="B151" s="13">
        <f t="shared" si="29"/>
        <v>990</v>
      </c>
      <c r="C151" s="102" t="s">
        <v>12</v>
      </c>
      <c r="D151" s="50">
        <f t="shared" ref="D151:K151" si="34">D152+D153</f>
        <v>0</v>
      </c>
      <c r="E151" s="50">
        <f t="shared" si="34"/>
        <v>0</v>
      </c>
      <c r="F151" s="50">
        <f t="shared" si="34"/>
        <v>0</v>
      </c>
      <c r="G151" s="50">
        <f t="shared" si="34"/>
        <v>0</v>
      </c>
      <c r="H151" s="50">
        <f t="shared" si="34"/>
        <v>0</v>
      </c>
      <c r="I151" s="50">
        <f t="shared" si="34"/>
        <v>0</v>
      </c>
      <c r="J151" s="50">
        <f t="shared" si="34"/>
        <v>0</v>
      </c>
      <c r="K151" s="50">
        <f t="shared" si="34"/>
        <v>0</v>
      </c>
      <c r="Q151" s="171"/>
    </row>
    <row r="152" spans="2:17" ht="15.6" customHeight="1" x14ac:dyDescent="0.3">
      <c r="B152" s="13">
        <f t="shared" si="29"/>
        <v>1000</v>
      </c>
      <c r="C152" s="85" t="s">
        <v>279</v>
      </c>
      <c r="D152" s="198"/>
      <c r="E152" s="198"/>
      <c r="F152" s="198"/>
      <c r="G152" s="198"/>
      <c r="H152" s="198"/>
      <c r="I152" s="198"/>
      <c r="J152" s="198"/>
      <c r="K152" s="198"/>
      <c r="Q152" s="221"/>
    </row>
    <row r="153" spans="2:17" ht="15.6" customHeight="1" x14ac:dyDescent="0.3">
      <c r="B153" s="13">
        <f t="shared" si="29"/>
        <v>1010</v>
      </c>
      <c r="C153" s="85" t="s">
        <v>280</v>
      </c>
      <c r="D153" s="198"/>
      <c r="E153" s="198"/>
      <c r="F153" s="198"/>
      <c r="G153" s="198"/>
      <c r="H153" s="198"/>
      <c r="I153" s="198"/>
      <c r="J153" s="198"/>
      <c r="K153" s="198"/>
      <c r="Q153" s="221"/>
    </row>
    <row r="154" spans="2:17" ht="15.6" customHeight="1" x14ac:dyDescent="0.3">
      <c r="B154" s="13">
        <f t="shared" si="29"/>
        <v>1020</v>
      </c>
      <c r="C154" s="102" t="s">
        <v>13</v>
      </c>
      <c r="D154" s="50">
        <f t="shared" ref="D154:K154" si="35">D155+D156</f>
        <v>0</v>
      </c>
      <c r="E154" s="50">
        <f t="shared" si="35"/>
        <v>0</v>
      </c>
      <c r="F154" s="50">
        <f t="shared" si="35"/>
        <v>0</v>
      </c>
      <c r="G154" s="50">
        <f t="shared" si="35"/>
        <v>0</v>
      </c>
      <c r="H154" s="50">
        <f t="shared" si="35"/>
        <v>0</v>
      </c>
      <c r="I154" s="50">
        <f t="shared" si="35"/>
        <v>0</v>
      </c>
      <c r="J154" s="50">
        <f t="shared" si="35"/>
        <v>0</v>
      </c>
      <c r="K154" s="50">
        <f t="shared" si="35"/>
        <v>0</v>
      </c>
      <c r="Q154" s="171"/>
    </row>
    <row r="155" spans="2:17" ht="15.6" customHeight="1" x14ac:dyDescent="0.3">
      <c r="B155" s="13">
        <f t="shared" si="29"/>
        <v>1030</v>
      </c>
      <c r="C155" s="85" t="s">
        <v>279</v>
      </c>
      <c r="D155" s="198"/>
      <c r="E155" s="198"/>
      <c r="F155" s="198"/>
      <c r="G155" s="198"/>
      <c r="H155" s="198"/>
      <c r="I155" s="198"/>
      <c r="J155" s="198"/>
      <c r="K155" s="198"/>
      <c r="Q155" s="221"/>
    </row>
    <row r="156" spans="2:17" ht="15.6" customHeight="1" x14ac:dyDescent="0.3">
      <c r="B156" s="13">
        <f t="shared" si="29"/>
        <v>1040</v>
      </c>
      <c r="C156" s="42" t="s">
        <v>280</v>
      </c>
      <c r="D156" s="198"/>
      <c r="E156" s="198"/>
      <c r="F156" s="198"/>
      <c r="G156" s="198"/>
      <c r="H156" s="198"/>
      <c r="I156" s="198"/>
      <c r="J156" s="198"/>
      <c r="K156" s="198"/>
      <c r="Q156" s="221"/>
    </row>
    <row r="157" spans="2:17" ht="15.6" customHeight="1" x14ac:dyDescent="0.3">
      <c r="Q157" s="171"/>
    </row>
    <row r="158" spans="2:17" ht="31.2" customHeight="1" x14ac:dyDescent="0.3">
      <c r="B158" s="13">
        <f>B156+10</f>
        <v>1050</v>
      </c>
      <c r="C158" s="127" t="s">
        <v>705</v>
      </c>
      <c r="D158" s="216" t="s">
        <v>748</v>
      </c>
      <c r="Q158" s="221"/>
    </row>
    <row r="159" spans="2:17" ht="31.2" customHeight="1" x14ac:dyDescent="0.3">
      <c r="B159" s="13">
        <f>B158+10</f>
        <v>1060</v>
      </c>
      <c r="C159" s="42" t="s">
        <v>695</v>
      </c>
      <c r="D159" s="216" t="s">
        <v>748</v>
      </c>
      <c r="Q159" s="221"/>
    </row>
    <row r="160" spans="2:17" ht="31.2" customHeight="1" x14ac:dyDescent="0.3">
      <c r="B160" s="13">
        <f t="shared" ref="B160:B164" si="36">B159+10</f>
        <v>1070</v>
      </c>
      <c r="C160" s="42" t="s">
        <v>706</v>
      </c>
      <c r="D160" s="128"/>
      <c r="Q160" s="221"/>
    </row>
    <row r="161" spans="2:17" ht="31.2" customHeight="1" x14ac:dyDescent="0.3">
      <c r="B161" s="13">
        <f t="shared" si="36"/>
        <v>1080</v>
      </c>
      <c r="C161" s="42" t="s">
        <v>701</v>
      </c>
      <c r="D161" s="216" t="s">
        <v>748</v>
      </c>
      <c r="Q161" s="221"/>
    </row>
    <row r="162" spans="2:17" ht="31.2" customHeight="1" x14ac:dyDescent="0.3">
      <c r="B162" s="13">
        <f t="shared" si="36"/>
        <v>1090</v>
      </c>
      <c r="C162" s="127" t="s">
        <v>702</v>
      </c>
      <c r="D162" s="216" t="s">
        <v>748</v>
      </c>
      <c r="Q162" s="221"/>
    </row>
    <row r="163" spans="2:17" ht="31.2" customHeight="1" x14ac:dyDescent="0.3">
      <c r="B163" s="13">
        <f t="shared" si="36"/>
        <v>1100</v>
      </c>
      <c r="C163" s="129" t="s">
        <v>703</v>
      </c>
      <c r="D163" s="128"/>
      <c r="Q163" s="221"/>
    </row>
    <row r="164" spans="2:17" ht="31.2" customHeight="1" x14ac:dyDescent="0.3">
      <c r="B164" s="13">
        <f t="shared" si="36"/>
        <v>1110</v>
      </c>
      <c r="C164" s="129" t="s">
        <v>704</v>
      </c>
      <c r="D164" s="128"/>
      <c r="Q164" s="221"/>
    </row>
    <row r="165" spans="2:17" ht="15.6" customHeight="1" x14ac:dyDescent="0.3">
      <c r="Q165" s="171"/>
    </row>
    <row r="166" spans="2:17" ht="15.6" customHeight="1" x14ac:dyDescent="0.3">
      <c r="C166" s="28" t="s">
        <v>292</v>
      </c>
      <c r="D166" s="140"/>
      <c r="E166" s="140"/>
      <c r="F166" s="140"/>
      <c r="G166" s="140"/>
      <c r="H166" s="140"/>
      <c r="I166" s="140"/>
      <c r="J166" s="140"/>
      <c r="K166" s="140"/>
      <c r="L166" s="140"/>
      <c r="M166" s="140"/>
      <c r="N166" s="140"/>
      <c r="O166" s="140"/>
      <c r="Q166" s="171"/>
    </row>
    <row r="167" spans="2:17" ht="15.6" customHeight="1" x14ac:dyDescent="0.3">
      <c r="C167" s="7"/>
      <c r="Q167" s="171"/>
    </row>
    <row r="168" spans="2:17" ht="31.2" customHeight="1" x14ac:dyDescent="0.3">
      <c r="B168" s="13">
        <f>B164+10</f>
        <v>1120</v>
      </c>
      <c r="C168" s="127" t="s">
        <v>599</v>
      </c>
      <c r="D168" s="216" t="s">
        <v>748</v>
      </c>
      <c r="Q168" s="221"/>
    </row>
    <row r="169" spans="2:17" ht="31.2" customHeight="1" x14ac:dyDescent="0.3">
      <c r="B169" s="13">
        <f t="shared" ref="B169:B174" si="37">B168+10</f>
        <v>1130</v>
      </c>
      <c r="C169" s="42" t="s">
        <v>595</v>
      </c>
      <c r="D169" s="128"/>
      <c r="Q169" s="221"/>
    </row>
    <row r="170" spans="2:17" ht="31.2" customHeight="1" x14ac:dyDescent="0.3">
      <c r="B170" s="13">
        <f t="shared" si="37"/>
        <v>1140</v>
      </c>
      <c r="C170" s="42" t="s">
        <v>596</v>
      </c>
      <c r="D170" s="198"/>
      <c r="Q170" s="221"/>
    </row>
    <row r="171" spans="2:17" ht="31.2" customHeight="1" x14ac:dyDescent="0.3">
      <c r="B171" s="13">
        <f>B170+10</f>
        <v>1150</v>
      </c>
      <c r="C171" s="129" t="s">
        <v>600</v>
      </c>
      <c r="D171" s="216" t="s">
        <v>748</v>
      </c>
      <c r="Q171" s="221"/>
    </row>
    <row r="172" spans="2:17" ht="31.2" customHeight="1" x14ac:dyDescent="0.3">
      <c r="B172" s="13">
        <f t="shared" si="37"/>
        <v>1160</v>
      </c>
      <c r="C172" s="42" t="s">
        <v>598</v>
      </c>
      <c r="D172" s="128"/>
      <c r="Q172" s="221"/>
    </row>
    <row r="173" spans="2:17" ht="31.2" customHeight="1" x14ac:dyDescent="0.3">
      <c r="B173" s="13">
        <f t="shared" si="37"/>
        <v>1170</v>
      </c>
      <c r="C173" s="42" t="s">
        <v>597</v>
      </c>
      <c r="D173" s="198"/>
      <c r="Q173" s="221"/>
    </row>
    <row r="174" spans="2:17" ht="31.2" customHeight="1" x14ac:dyDescent="0.3">
      <c r="B174" s="31">
        <f t="shared" si="37"/>
        <v>1180</v>
      </c>
      <c r="C174" s="129" t="s">
        <v>604</v>
      </c>
      <c r="D174" s="216" t="s">
        <v>748</v>
      </c>
      <c r="Q174" s="221"/>
    </row>
    <row r="175" spans="2:17" ht="31.2" customHeight="1" x14ac:dyDescent="0.3">
      <c r="B175" s="31">
        <f>B174+10</f>
        <v>1190</v>
      </c>
      <c r="C175" s="130" t="s">
        <v>601</v>
      </c>
      <c r="D175" s="128"/>
      <c r="Q175" s="221"/>
    </row>
    <row r="176" spans="2:17" ht="31.2" customHeight="1" x14ac:dyDescent="0.3">
      <c r="B176" s="31">
        <f>B175+10</f>
        <v>1200</v>
      </c>
      <c r="C176" s="129" t="s">
        <v>602</v>
      </c>
      <c r="D176" s="216" t="s">
        <v>748</v>
      </c>
      <c r="Q176" s="221"/>
    </row>
    <row r="177" spans="2:17" ht="31.2" customHeight="1" x14ac:dyDescent="0.3">
      <c r="B177" s="31">
        <f>B176+10</f>
        <v>1210</v>
      </c>
      <c r="C177" s="130" t="s">
        <v>553</v>
      </c>
      <c r="D177" s="216" t="s">
        <v>748</v>
      </c>
      <c r="Q177" s="221"/>
    </row>
    <row r="178" spans="2:17" ht="31.2" customHeight="1" x14ac:dyDescent="0.3">
      <c r="B178" s="31">
        <f>B177+10</f>
        <v>1220</v>
      </c>
      <c r="C178" s="129" t="s">
        <v>605</v>
      </c>
      <c r="D178" s="216" t="s">
        <v>748</v>
      </c>
      <c r="Q178" s="221"/>
    </row>
    <row r="179" spans="2:17" ht="31.2" customHeight="1" x14ac:dyDescent="0.3">
      <c r="B179" s="31">
        <f>B178+10</f>
        <v>1230</v>
      </c>
      <c r="C179" s="130" t="s">
        <v>554</v>
      </c>
      <c r="D179" s="128"/>
      <c r="Q179" s="221"/>
    </row>
    <row r="180" spans="2:17" ht="31.2" customHeight="1" x14ac:dyDescent="0.3">
      <c r="B180" s="31">
        <f t="shared" ref="B180:B185" si="38">B179+10</f>
        <v>1240</v>
      </c>
      <c r="C180" s="130" t="s">
        <v>606</v>
      </c>
      <c r="D180" s="128"/>
      <c r="Q180" s="221"/>
    </row>
    <row r="181" spans="2:17" ht="31.2" customHeight="1" x14ac:dyDescent="0.3">
      <c r="B181" s="31">
        <f t="shared" si="38"/>
        <v>1250</v>
      </c>
      <c r="C181" s="130" t="s">
        <v>607</v>
      </c>
      <c r="D181" s="216" t="s">
        <v>748</v>
      </c>
      <c r="Q181" s="221"/>
    </row>
    <row r="182" spans="2:17" ht="31.2" customHeight="1" x14ac:dyDescent="0.3">
      <c r="B182" s="13">
        <f t="shared" si="38"/>
        <v>1260</v>
      </c>
      <c r="C182" s="129" t="s">
        <v>609</v>
      </c>
      <c r="D182" s="216" t="s">
        <v>748</v>
      </c>
      <c r="Q182" s="221"/>
    </row>
    <row r="183" spans="2:17" ht="31.2" customHeight="1" x14ac:dyDescent="0.3">
      <c r="B183" s="13">
        <f t="shared" si="38"/>
        <v>1270</v>
      </c>
      <c r="C183" s="42" t="s">
        <v>608</v>
      </c>
      <c r="D183" s="198"/>
      <c r="Q183" s="221"/>
    </row>
    <row r="184" spans="2:17" ht="31.2" customHeight="1" x14ac:dyDescent="0.3">
      <c r="B184" s="13">
        <f t="shared" si="38"/>
        <v>1280</v>
      </c>
      <c r="C184" s="42" t="s">
        <v>611</v>
      </c>
      <c r="D184" s="198"/>
      <c r="Q184" s="221"/>
    </row>
    <row r="185" spans="2:17" ht="31.2" customHeight="1" x14ac:dyDescent="0.3">
      <c r="B185" s="13">
        <f t="shared" si="38"/>
        <v>1290</v>
      </c>
      <c r="C185" s="127" t="s">
        <v>610</v>
      </c>
      <c r="D185" s="128"/>
      <c r="Q185" s="221"/>
    </row>
    <row r="186" spans="2:17" ht="15.6" customHeight="1" x14ac:dyDescent="0.3">
      <c r="Q186" s="171"/>
    </row>
    <row r="187" spans="2:17" ht="15.6" customHeight="1" x14ac:dyDescent="0.3">
      <c r="C187" s="28" t="s">
        <v>676</v>
      </c>
      <c r="D187" s="140"/>
      <c r="E187" s="140"/>
      <c r="F187" s="140"/>
      <c r="G187" s="140"/>
      <c r="H187" s="140"/>
      <c r="I187" s="140"/>
      <c r="J187" s="140"/>
      <c r="K187" s="140"/>
      <c r="L187" s="140"/>
      <c r="M187" s="140"/>
      <c r="N187" s="140"/>
      <c r="O187" s="140"/>
      <c r="Q187" s="171"/>
    </row>
    <row r="188" spans="2:17" ht="15.6" customHeight="1" x14ac:dyDescent="0.3">
      <c r="C188" s="7"/>
      <c r="Q188" s="171"/>
    </row>
    <row r="189" spans="2:17" ht="31.2" customHeight="1" x14ac:dyDescent="0.3">
      <c r="B189" s="13">
        <f>B185+10</f>
        <v>1300</v>
      </c>
      <c r="C189" s="127" t="s">
        <v>678</v>
      </c>
      <c r="D189" s="216" t="s">
        <v>748</v>
      </c>
      <c r="Q189" s="221"/>
    </row>
    <row r="190" spans="2:17" ht="31.2" customHeight="1" x14ac:dyDescent="0.3">
      <c r="B190" s="13">
        <f t="shared" ref="B190:B191" si="39">B189+10</f>
        <v>1310</v>
      </c>
      <c r="C190" s="127" t="s">
        <v>679</v>
      </c>
      <c r="D190" s="216" t="s">
        <v>748</v>
      </c>
      <c r="Q190" s="221"/>
    </row>
    <row r="191" spans="2:17" ht="31.2" customHeight="1" x14ac:dyDescent="0.3">
      <c r="B191" s="13">
        <f t="shared" si="39"/>
        <v>1320</v>
      </c>
      <c r="C191" s="127" t="s">
        <v>680</v>
      </c>
      <c r="D191" s="216" t="s">
        <v>748</v>
      </c>
      <c r="Q191" s="221"/>
    </row>
    <row r="192" spans="2:17" ht="15.6" customHeight="1" x14ac:dyDescent="0.3">
      <c r="B192" s="13"/>
      <c r="Q192" s="171"/>
    </row>
    <row r="193" spans="2:17" ht="15.6" customHeight="1" x14ac:dyDescent="0.3">
      <c r="B193" s="13"/>
      <c r="C193" s="28" t="s">
        <v>687</v>
      </c>
      <c r="D193" s="140"/>
      <c r="E193" s="140"/>
      <c r="F193" s="140"/>
      <c r="G193" s="140"/>
      <c r="H193" s="140"/>
      <c r="I193" s="140"/>
      <c r="J193" s="140"/>
      <c r="K193" s="140"/>
      <c r="L193" s="140"/>
      <c r="M193" s="140"/>
      <c r="N193" s="140"/>
      <c r="O193" s="140"/>
      <c r="Q193" s="171"/>
    </row>
    <row r="194" spans="2:17" ht="15.6" customHeight="1" x14ac:dyDescent="0.3">
      <c r="B194" s="13"/>
      <c r="C194" s="7"/>
      <c r="Q194" s="171"/>
    </row>
    <row r="195" spans="2:17" ht="31.2" customHeight="1" x14ac:dyDescent="0.3">
      <c r="B195" s="13">
        <f>B191+10</f>
        <v>1330</v>
      </c>
      <c r="C195" s="127" t="s">
        <v>685</v>
      </c>
      <c r="D195" s="216" t="s">
        <v>748</v>
      </c>
      <c r="Q195" s="221"/>
    </row>
    <row r="196" spans="2:17" ht="31.2" customHeight="1" x14ac:dyDescent="0.3">
      <c r="B196" s="13">
        <f>B195+10</f>
        <v>1340</v>
      </c>
      <c r="C196" s="127" t="s">
        <v>686</v>
      </c>
      <c r="D196" s="216" t="s">
        <v>748</v>
      </c>
      <c r="Q196" s="221"/>
    </row>
    <row r="197" spans="2:17" ht="15.6" customHeight="1" x14ac:dyDescent="0.3">
      <c r="B197" s="13"/>
    </row>
    <row r="198" spans="2:17" ht="31.2" customHeight="1" x14ac:dyDescent="0.3">
      <c r="B198" s="13"/>
      <c r="C198" s="133" t="s">
        <v>545</v>
      </c>
      <c r="D198" s="134"/>
      <c r="E198" s="134"/>
      <c r="F198" s="134"/>
      <c r="G198" s="134"/>
      <c r="H198" s="134"/>
      <c r="I198" s="134"/>
      <c r="J198" s="134"/>
      <c r="K198" s="134"/>
      <c r="L198" s="134"/>
      <c r="M198" s="134"/>
      <c r="N198" s="134"/>
      <c r="O198" s="135"/>
      <c r="Q198" s="71" t="s">
        <v>63</v>
      </c>
    </row>
    <row r="199" spans="2:17" ht="15.6" customHeight="1" x14ac:dyDescent="0.3">
      <c r="B199" s="13"/>
    </row>
    <row r="200" spans="2:17" ht="31.2" customHeight="1" x14ac:dyDescent="0.3">
      <c r="B200" s="13">
        <f>B196+10</f>
        <v>1350</v>
      </c>
      <c r="C200" s="98" t="s">
        <v>612</v>
      </c>
      <c r="D200" s="128"/>
      <c r="Q200" s="196"/>
    </row>
    <row r="201" spans="2:17" ht="31.2" customHeight="1" x14ac:dyDescent="0.3">
      <c r="B201" s="13">
        <f>B200+10</f>
        <v>1360</v>
      </c>
      <c r="C201" s="98" t="s">
        <v>753</v>
      </c>
      <c r="D201" s="128"/>
      <c r="Q201" s="196"/>
    </row>
    <row r="202" spans="2:17" ht="31.2" customHeight="1" x14ac:dyDescent="0.3">
      <c r="B202" s="13">
        <f>B201+10</f>
        <v>1370</v>
      </c>
      <c r="C202" s="98" t="s">
        <v>754</v>
      </c>
      <c r="D202" s="128"/>
      <c r="Q202" s="196"/>
    </row>
    <row r="203" spans="2:17" ht="31.2" customHeight="1" x14ac:dyDescent="0.3">
      <c r="B203" s="13">
        <f>B202+10</f>
        <v>1380</v>
      </c>
      <c r="C203" s="98" t="s">
        <v>755</v>
      </c>
      <c r="D203" s="128"/>
      <c r="Q203" s="196"/>
    </row>
    <row r="204" spans="2:17" ht="15.6" customHeight="1" x14ac:dyDescent="0.3">
      <c r="B204" s="13"/>
    </row>
    <row r="205" spans="2:17" ht="31.2" customHeight="1" x14ac:dyDescent="0.3">
      <c r="B205" s="13"/>
      <c r="C205" s="133" t="s">
        <v>428</v>
      </c>
      <c r="D205" s="134"/>
      <c r="E205" s="134"/>
      <c r="F205" s="134"/>
      <c r="G205" s="134"/>
      <c r="H205" s="134"/>
      <c r="I205" s="134"/>
      <c r="J205" s="134"/>
      <c r="K205" s="134"/>
      <c r="L205" s="134"/>
      <c r="M205" s="134"/>
      <c r="N205" s="134"/>
      <c r="O205" s="135"/>
      <c r="Q205" s="71" t="s">
        <v>63</v>
      </c>
    </row>
    <row r="206" spans="2:17" ht="15.6" customHeight="1" x14ac:dyDescent="0.3">
      <c r="B206" s="13"/>
    </row>
    <row r="207" spans="2:17" ht="15.6" customHeight="1" x14ac:dyDescent="0.3">
      <c r="B207" s="13"/>
      <c r="C207" s="28" t="s">
        <v>357</v>
      </c>
      <c r="D207" s="27"/>
      <c r="E207" s="27"/>
      <c r="F207" s="27"/>
      <c r="G207" s="27"/>
      <c r="H207" s="27"/>
      <c r="I207" s="27"/>
      <c r="J207" s="27"/>
      <c r="K207" s="27"/>
      <c r="L207" s="27"/>
      <c r="M207" s="27"/>
      <c r="N207" s="27"/>
      <c r="O207" s="27"/>
    </row>
    <row r="208" spans="2:17" ht="15.6" customHeight="1" x14ac:dyDescent="0.3">
      <c r="B208" s="13"/>
    </row>
    <row r="209" spans="2:17" ht="31.2" customHeight="1" x14ac:dyDescent="0.3">
      <c r="B209" s="13">
        <f>B203+10</f>
        <v>1390</v>
      </c>
      <c r="C209" s="127" t="s">
        <v>613</v>
      </c>
      <c r="D209" s="216" t="s">
        <v>748</v>
      </c>
      <c r="Q209" s="221"/>
    </row>
    <row r="210" spans="2:17" ht="31.2" customHeight="1" x14ac:dyDescent="0.3">
      <c r="B210" s="13">
        <f t="shared" ref="B210:B215" si="40">B209+10</f>
        <v>1400</v>
      </c>
      <c r="C210" s="130" t="s">
        <v>630</v>
      </c>
      <c r="D210" s="216" t="s">
        <v>748</v>
      </c>
      <c r="Q210" s="221"/>
    </row>
    <row r="211" spans="2:17" ht="31.2" customHeight="1" x14ac:dyDescent="0.3">
      <c r="B211" s="13">
        <f t="shared" si="40"/>
        <v>1410</v>
      </c>
      <c r="C211" s="130" t="s">
        <v>615</v>
      </c>
      <c r="D211" s="43"/>
      <c r="Q211" s="221"/>
    </row>
    <row r="212" spans="2:17" ht="31.2" customHeight="1" x14ac:dyDescent="0.3">
      <c r="B212" s="13">
        <f t="shared" si="40"/>
        <v>1420</v>
      </c>
      <c r="C212" s="130" t="s">
        <v>614</v>
      </c>
      <c r="D212" s="43"/>
      <c r="Q212" s="221"/>
    </row>
    <row r="213" spans="2:17" ht="31.2" customHeight="1" x14ac:dyDescent="0.3">
      <c r="B213" s="13">
        <f t="shared" si="40"/>
        <v>1430</v>
      </c>
      <c r="C213" s="130" t="s">
        <v>616</v>
      </c>
      <c r="D213" s="216" t="s">
        <v>748</v>
      </c>
      <c r="Q213" s="221"/>
    </row>
    <row r="214" spans="2:17" ht="31.2" customHeight="1" x14ac:dyDescent="0.3">
      <c r="B214" s="13">
        <f t="shared" si="40"/>
        <v>1440</v>
      </c>
      <c r="C214" s="127" t="s">
        <v>617</v>
      </c>
      <c r="D214" s="216" t="s">
        <v>748</v>
      </c>
      <c r="Q214" s="221"/>
    </row>
    <row r="215" spans="2:17" ht="31.2" customHeight="1" x14ac:dyDescent="0.3">
      <c r="B215" s="13">
        <f t="shared" si="40"/>
        <v>1450</v>
      </c>
      <c r="C215" s="127" t="s">
        <v>618</v>
      </c>
      <c r="D215" s="216" t="s">
        <v>748</v>
      </c>
      <c r="Q215" s="221"/>
    </row>
    <row r="216" spans="2:17" ht="31.2" customHeight="1" x14ac:dyDescent="0.3">
      <c r="B216" s="13">
        <f>B215+10</f>
        <v>1460</v>
      </c>
      <c r="C216" s="127" t="s">
        <v>619</v>
      </c>
      <c r="D216" s="216" t="s">
        <v>748</v>
      </c>
      <c r="Q216" s="221"/>
    </row>
    <row r="217" spans="2:17" ht="31.2" customHeight="1" x14ac:dyDescent="0.3">
      <c r="B217" s="13">
        <f>B216+10</f>
        <v>1470</v>
      </c>
      <c r="C217" s="130" t="s">
        <v>620</v>
      </c>
      <c r="D217" s="43"/>
      <c r="Q217" s="221"/>
    </row>
    <row r="218" spans="2:17" ht="31.2" customHeight="1" x14ac:dyDescent="0.3">
      <c r="B218" s="13">
        <f>B217+10</f>
        <v>1480</v>
      </c>
      <c r="C218" s="127" t="s">
        <v>621</v>
      </c>
      <c r="D218" s="216" t="s">
        <v>748</v>
      </c>
      <c r="Q218" s="221"/>
    </row>
    <row r="219" spans="2:17" ht="31.2" customHeight="1" x14ac:dyDescent="0.3">
      <c r="B219" s="13">
        <f>B218+10</f>
        <v>1490</v>
      </c>
      <c r="C219" s="130" t="s">
        <v>622</v>
      </c>
      <c r="D219" s="216" t="s">
        <v>748</v>
      </c>
      <c r="Q219" s="221"/>
    </row>
    <row r="220" spans="2:17" ht="31.2" customHeight="1" x14ac:dyDescent="0.3">
      <c r="B220" s="13">
        <f t="shared" ref="B220:B227" si="41">B219+10</f>
        <v>1500</v>
      </c>
      <c r="C220" s="130" t="s">
        <v>623</v>
      </c>
      <c r="D220" s="43"/>
      <c r="Q220" s="221"/>
    </row>
    <row r="221" spans="2:17" ht="31.2" customHeight="1" x14ac:dyDescent="0.3">
      <c r="B221" s="13">
        <f t="shared" si="41"/>
        <v>1510</v>
      </c>
      <c r="C221" s="127" t="s">
        <v>624</v>
      </c>
      <c r="D221" s="216" t="s">
        <v>748</v>
      </c>
      <c r="Q221" s="221"/>
    </row>
    <row r="222" spans="2:17" ht="31.2" customHeight="1" x14ac:dyDescent="0.3">
      <c r="B222" s="13">
        <f t="shared" si="41"/>
        <v>1520</v>
      </c>
      <c r="C222" s="130" t="s">
        <v>625</v>
      </c>
      <c r="D222" s="216" t="s">
        <v>748</v>
      </c>
      <c r="Q222" s="221"/>
    </row>
    <row r="223" spans="2:17" ht="31.2" customHeight="1" x14ac:dyDescent="0.3">
      <c r="B223" s="13">
        <f t="shared" si="41"/>
        <v>1530</v>
      </c>
      <c r="C223" s="130" t="s">
        <v>626</v>
      </c>
      <c r="D223" s="43"/>
      <c r="Q223" s="221"/>
    </row>
    <row r="224" spans="2:17" ht="31.2" customHeight="1" x14ac:dyDescent="0.3">
      <c r="B224" s="13">
        <f t="shared" si="41"/>
        <v>1540</v>
      </c>
      <c r="C224" s="127" t="s">
        <v>627</v>
      </c>
      <c r="D224" s="216" t="s">
        <v>748</v>
      </c>
      <c r="Q224" s="221"/>
    </row>
    <row r="225" spans="2:17" ht="31.2" customHeight="1" x14ac:dyDescent="0.3">
      <c r="B225" s="13">
        <f t="shared" si="41"/>
        <v>1550</v>
      </c>
      <c r="C225" s="130" t="s">
        <v>628</v>
      </c>
      <c r="D225" s="216" t="s">
        <v>748</v>
      </c>
      <c r="Q225" s="221"/>
    </row>
    <row r="226" spans="2:17" ht="31.2" customHeight="1" x14ac:dyDescent="0.3">
      <c r="B226" s="13">
        <f t="shared" si="41"/>
        <v>1560</v>
      </c>
      <c r="C226" s="130" t="s">
        <v>629</v>
      </c>
      <c r="D226" s="216" t="s">
        <v>748</v>
      </c>
      <c r="Q226" s="221"/>
    </row>
    <row r="227" spans="2:17" ht="31.2" customHeight="1" x14ac:dyDescent="0.3">
      <c r="B227" s="13">
        <f t="shared" si="41"/>
        <v>1570</v>
      </c>
      <c r="C227" s="130" t="s">
        <v>172</v>
      </c>
      <c r="D227" s="216" t="s">
        <v>748</v>
      </c>
      <c r="Q227" s="221"/>
    </row>
    <row r="228" spans="2:17" ht="15.6" customHeight="1" x14ac:dyDescent="0.3">
      <c r="B228" s="13"/>
      <c r="Q228" s="171"/>
    </row>
    <row r="229" spans="2:17" ht="15.6" customHeight="1" x14ac:dyDescent="0.3">
      <c r="B229" s="13"/>
      <c r="C229" s="28" t="s">
        <v>358</v>
      </c>
      <c r="D229" s="27"/>
      <c r="E229" s="27"/>
      <c r="F229" s="27"/>
      <c r="G229" s="27"/>
      <c r="H229" s="27"/>
      <c r="I229" s="27"/>
      <c r="J229" s="27"/>
      <c r="K229" s="27"/>
      <c r="L229" s="27"/>
      <c r="M229" s="27"/>
      <c r="N229" s="27"/>
      <c r="O229" s="27"/>
      <c r="Q229" s="171"/>
    </row>
    <row r="230" spans="2:17" ht="15.6" customHeight="1" x14ac:dyDescent="0.3">
      <c r="B230" s="13"/>
      <c r="Q230" s="171"/>
    </row>
    <row r="231" spans="2:17" ht="31.2" customHeight="1" x14ac:dyDescent="0.3">
      <c r="B231" s="13"/>
      <c r="D231" s="155" t="s">
        <v>353</v>
      </c>
      <c r="E231" s="155" t="s">
        <v>354</v>
      </c>
      <c r="F231" s="155" t="s">
        <v>355</v>
      </c>
      <c r="G231" s="156">
        <v>43465</v>
      </c>
      <c r="H231" s="156" t="s">
        <v>269</v>
      </c>
      <c r="I231" s="156" t="s">
        <v>356</v>
      </c>
      <c r="Q231" s="171"/>
    </row>
    <row r="232" spans="2:17" ht="15.6" customHeight="1" x14ac:dyDescent="0.3">
      <c r="B232" s="13">
        <f>B227+10</f>
        <v>1580</v>
      </c>
      <c r="C232" s="98" t="s">
        <v>359</v>
      </c>
      <c r="D232" s="198"/>
      <c r="E232" s="198"/>
      <c r="F232" s="198"/>
      <c r="G232" s="198"/>
      <c r="H232" s="198"/>
      <c r="I232" s="198"/>
      <c r="Q232" s="221"/>
    </row>
    <row r="233" spans="2:17" ht="15.6" customHeight="1" x14ac:dyDescent="0.3">
      <c r="B233" s="13">
        <f>B232+10</f>
        <v>1590</v>
      </c>
      <c r="C233" s="98" t="s">
        <v>360</v>
      </c>
      <c r="D233" s="198"/>
      <c r="E233" s="198"/>
      <c r="F233" s="198"/>
      <c r="G233" s="198"/>
      <c r="H233" s="198"/>
      <c r="I233" s="198"/>
      <c r="Q233" s="221"/>
    </row>
    <row r="234" spans="2:17" ht="15.6" customHeight="1" x14ac:dyDescent="0.3">
      <c r="B234" s="13">
        <f t="shared" ref="B234:B235" si="42">B233+10</f>
        <v>1600</v>
      </c>
      <c r="C234" s="98" t="s">
        <v>361</v>
      </c>
      <c r="D234" s="198"/>
      <c r="E234" s="198"/>
      <c r="F234" s="198"/>
      <c r="G234" s="198"/>
      <c r="H234" s="198"/>
      <c r="I234" s="198"/>
      <c r="Q234" s="221"/>
    </row>
    <row r="235" spans="2:17" ht="15.6" customHeight="1" x14ac:dyDescent="0.3">
      <c r="B235" s="13">
        <f t="shared" si="42"/>
        <v>1610</v>
      </c>
      <c r="C235" s="98" t="s">
        <v>362</v>
      </c>
      <c r="D235" s="198"/>
      <c r="E235" s="198"/>
      <c r="F235" s="198"/>
      <c r="G235" s="198"/>
      <c r="H235" s="198"/>
      <c r="I235" s="198"/>
      <c r="Q235" s="221"/>
    </row>
    <row r="236" spans="2:17" ht="15.6" customHeight="1" x14ac:dyDescent="0.3">
      <c r="B236" s="13"/>
      <c r="Q236" s="171"/>
    </row>
    <row r="237" spans="2:17" ht="31.2" customHeight="1" x14ac:dyDescent="0.3">
      <c r="B237" s="13">
        <f>B235+10</f>
        <v>1620</v>
      </c>
      <c r="C237" s="127" t="s">
        <v>631</v>
      </c>
      <c r="D237" s="216" t="s">
        <v>748</v>
      </c>
      <c r="Q237" s="221"/>
    </row>
    <row r="238" spans="2:17" ht="15.6" customHeight="1" x14ac:dyDescent="0.3">
      <c r="B238" s="13"/>
      <c r="Q238" s="171"/>
    </row>
    <row r="239" spans="2:17" ht="15.6" customHeight="1" x14ac:dyDescent="0.3">
      <c r="B239" s="13"/>
      <c r="C239" s="28" t="s">
        <v>756</v>
      </c>
      <c r="D239" s="27"/>
      <c r="E239" s="27"/>
      <c r="F239" s="27"/>
      <c r="G239" s="27"/>
      <c r="H239" s="27"/>
      <c r="I239" s="27"/>
      <c r="J239" s="27"/>
      <c r="K239" s="27"/>
      <c r="L239" s="27"/>
      <c r="M239" s="27"/>
      <c r="N239" s="27"/>
      <c r="O239" s="27"/>
      <c r="Q239" s="171"/>
    </row>
    <row r="240" spans="2:17" ht="15.6" customHeight="1" x14ac:dyDescent="0.3">
      <c r="B240" s="13"/>
      <c r="Q240" s="171"/>
    </row>
    <row r="241" spans="2:17" ht="31.2" customHeight="1" x14ac:dyDescent="0.3">
      <c r="B241" s="13">
        <f>B237+10</f>
        <v>1630</v>
      </c>
      <c r="C241" s="165" t="s">
        <v>681</v>
      </c>
      <c r="D241" s="217" t="s">
        <v>748</v>
      </c>
      <c r="Q241" s="221"/>
    </row>
    <row r="242" spans="2:17" ht="31.2" customHeight="1" x14ac:dyDescent="0.3">
      <c r="B242" s="13">
        <f>B241+10</f>
        <v>1640</v>
      </c>
      <c r="C242" s="166" t="s">
        <v>707</v>
      </c>
      <c r="D242" s="217" t="s">
        <v>748</v>
      </c>
      <c r="Q242" s="221"/>
    </row>
    <row r="243" spans="2:17" ht="31.2" customHeight="1" x14ac:dyDescent="0.3">
      <c r="B243" s="13">
        <f>B242+10</f>
        <v>1650</v>
      </c>
      <c r="C243" s="167" t="s">
        <v>683</v>
      </c>
      <c r="D243" s="168"/>
      <c r="Q243" s="221"/>
    </row>
    <row r="244" spans="2:17" ht="31.2" customHeight="1" x14ac:dyDescent="0.3">
      <c r="B244" s="13">
        <f>B243+10</f>
        <v>1660</v>
      </c>
      <c r="C244" s="169" t="s">
        <v>682</v>
      </c>
      <c r="D244" s="212"/>
      <c r="Q244" s="221"/>
    </row>
    <row r="245" spans="2:17" ht="15.6" customHeight="1" x14ac:dyDescent="0.3"/>
    <row r="246" spans="2:17" ht="31.2" customHeight="1" x14ac:dyDescent="0.3">
      <c r="B246" s="13"/>
      <c r="C246" s="133" t="s">
        <v>555</v>
      </c>
      <c r="D246" s="134"/>
      <c r="E246" s="134"/>
      <c r="F246" s="134"/>
      <c r="G246" s="134"/>
      <c r="H246" s="134"/>
      <c r="I246" s="134"/>
      <c r="J246" s="134"/>
      <c r="K246" s="134"/>
      <c r="L246" s="134"/>
      <c r="M246" s="134"/>
      <c r="N246" s="134"/>
      <c r="O246" s="135"/>
      <c r="Q246" s="71" t="s">
        <v>63</v>
      </c>
    </row>
    <row r="247" spans="2:17" ht="15.6" customHeight="1" x14ac:dyDescent="0.3">
      <c r="B247" s="13"/>
    </row>
    <row r="248" spans="2:17" ht="31.2" customHeight="1" x14ac:dyDescent="0.3">
      <c r="B248" s="13"/>
      <c r="D248" s="155" t="s">
        <v>203</v>
      </c>
      <c r="E248" s="155" t="s">
        <v>547</v>
      </c>
      <c r="F248" s="155" t="s">
        <v>549</v>
      </c>
    </row>
    <row r="249" spans="2:17" ht="15.6" customHeight="1" x14ac:dyDescent="0.3">
      <c r="B249" s="31">
        <f>B244+10</f>
        <v>1670</v>
      </c>
      <c r="C249" s="42" t="s">
        <v>556</v>
      </c>
      <c r="D249" s="210"/>
      <c r="E249" s="198"/>
      <c r="F249" s="92" t="e">
        <f>E249/$E$255</f>
        <v>#DIV/0!</v>
      </c>
      <c r="Q249" s="221"/>
    </row>
    <row r="250" spans="2:17" ht="15.6" customHeight="1" x14ac:dyDescent="0.3">
      <c r="B250" s="31">
        <f t="shared" ref="B250:B255" si="43">B249+10</f>
        <v>1680</v>
      </c>
      <c r="C250" s="42" t="s">
        <v>558</v>
      </c>
      <c r="D250" s="210"/>
      <c r="E250" s="198"/>
      <c r="F250" s="92" t="e">
        <f t="shared" ref="F250:F255" si="44">E250/$E$255</f>
        <v>#DIV/0!</v>
      </c>
      <c r="Q250" s="221"/>
    </row>
    <row r="251" spans="2:17" ht="15.6" customHeight="1" x14ac:dyDescent="0.3">
      <c r="B251" s="31">
        <f t="shared" si="43"/>
        <v>1690</v>
      </c>
      <c r="C251" s="42" t="s">
        <v>557</v>
      </c>
      <c r="D251" s="210"/>
      <c r="E251" s="198"/>
      <c r="F251" s="92" t="e">
        <f t="shared" si="44"/>
        <v>#DIV/0!</v>
      </c>
      <c r="Q251" s="221"/>
    </row>
    <row r="252" spans="2:17" ht="15.6" customHeight="1" x14ac:dyDescent="0.3">
      <c r="B252" s="31">
        <f t="shared" si="43"/>
        <v>1700</v>
      </c>
      <c r="C252" s="42" t="s">
        <v>559</v>
      </c>
      <c r="D252" s="210"/>
      <c r="E252" s="198"/>
      <c r="F252" s="92" t="e">
        <f t="shared" si="44"/>
        <v>#DIV/0!</v>
      </c>
      <c r="Q252" s="221"/>
    </row>
    <row r="253" spans="2:17" ht="15.6" customHeight="1" x14ac:dyDescent="0.3">
      <c r="B253" s="31">
        <f t="shared" si="43"/>
        <v>1710</v>
      </c>
      <c r="C253" s="42" t="s">
        <v>560</v>
      </c>
      <c r="D253" s="210"/>
      <c r="E253" s="198"/>
      <c r="F253" s="92" t="e">
        <f t="shared" si="44"/>
        <v>#DIV/0!</v>
      </c>
      <c r="Q253" s="221"/>
    </row>
    <row r="254" spans="2:17" ht="15.6" customHeight="1" x14ac:dyDescent="0.3">
      <c r="B254" s="31">
        <f t="shared" si="43"/>
        <v>1720</v>
      </c>
      <c r="C254" s="42" t="s">
        <v>546</v>
      </c>
      <c r="D254" s="43"/>
      <c r="E254" s="198"/>
      <c r="F254" s="92" t="e">
        <f t="shared" si="44"/>
        <v>#DIV/0!</v>
      </c>
      <c r="Q254" s="221"/>
    </row>
    <row r="255" spans="2:17" ht="15.6" customHeight="1" x14ac:dyDescent="0.3">
      <c r="B255" s="31">
        <f t="shared" si="43"/>
        <v>1730</v>
      </c>
      <c r="C255" s="98" t="s">
        <v>741</v>
      </c>
      <c r="D255" s="43"/>
      <c r="E255" s="50">
        <f>E249+E250+E251+E252+E253+E254</f>
        <v>0</v>
      </c>
      <c r="F255" s="92" t="e">
        <f t="shared" si="44"/>
        <v>#DIV/0!</v>
      </c>
      <c r="Q255" s="221"/>
    </row>
    <row r="256" spans="2:17" ht="15.6" customHeight="1" x14ac:dyDescent="0.3">
      <c r="B256" s="32"/>
      <c r="Q256" s="171"/>
    </row>
    <row r="257" spans="2:17" ht="31.2" customHeight="1" x14ac:dyDescent="0.3">
      <c r="B257" s="31"/>
      <c r="D257" s="170" t="s">
        <v>203</v>
      </c>
      <c r="E257" s="170" t="s">
        <v>548</v>
      </c>
      <c r="F257" s="170" t="s">
        <v>549</v>
      </c>
      <c r="Q257" s="171"/>
    </row>
    <row r="258" spans="2:17" ht="15.6" customHeight="1" x14ac:dyDescent="0.3">
      <c r="B258" s="31">
        <f>B255+10</f>
        <v>1740</v>
      </c>
      <c r="C258" s="42" t="s">
        <v>556</v>
      </c>
      <c r="D258" s="210"/>
      <c r="E258" s="198"/>
      <c r="F258" s="92" t="e">
        <f>E258/$E$264</f>
        <v>#DIV/0!</v>
      </c>
      <c r="Q258" s="221"/>
    </row>
    <row r="259" spans="2:17" ht="15.6" customHeight="1" x14ac:dyDescent="0.3">
      <c r="B259" s="31">
        <f t="shared" ref="B259:B264" si="45">B258+10</f>
        <v>1750</v>
      </c>
      <c r="C259" s="42" t="s">
        <v>558</v>
      </c>
      <c r="D259" s="210"/>
      <c r="E259" s="198"/>
      <c r="F259" s="92" t="e">
        <f t="shared" ref="F259:F264" si="46">E259/$E$264</f>
        <v>#DIV/0!</v>
      </c>
      <c r="Q259" s="221"/>
    </row>
    <row r="260" spans="2:17" ht="15.6" customHeight="1" x14ac:dyDescent="0.3">
      <c r="B260" s="31">
        <f t="shared" si="45"/>
        <v>1760</v>
      </c>
      <c r="C260" s="42" t="s">
        <v>557</v>
      </c>
      <c r="D260" s="210"/>
      <c r="E260" s="198"/>
      <c r="F260" s="92" t="e">
        <f t="shared" si="46"/>
        <v>#DIV/0!</v>
      </c>
      <c r="Q260" s="221"/>
    </row>
    <row r="261" spans="2:17" ht="15.6" customHeight="1" x14ac:dyDescent="0.3">
      <c r="B261" s="31">
        <f t="shared" si="45"/>
        <v>1770</v>
      </c>
      <c r="C261" s="42" t="s">
        <v>559</v>
      </c>
      <c r="D261" s="210"/>
      <c r="E261" s="198"/>
      <c r="F261" s="92" t="e">
        <f t="shared" si="46"/>
        <v>#DIV/0!</v>
      </c>
      <c r="Q261" s="221"/>
    </row>
    <row r="262" spans="2:17" ht="15.6" customHeight="1" x14ac:dyDescent="0.3">
      <c r="B262" s="31">
        <f t="shared" si="45"/>
        <v>1780</v>
      </c>
      <c r="C262" s="42" t="s">
        <v>560</v>
      </c>
      <c r="D262" s="210"/>
      <c r="E262" s="198"/>
      <c r="F262" s="92" t="e">
        <f t="shared" si="46"/>
        <v>#DIV/0!</v>
      </c>
      <c r="Q262" s="221"/>
    </row>
    <row r="263" spans="2:17" ht="15.6" customHeight="1" x14ac:dyDescent="0.3">
      <c r="B263" s="31">
        <f t="shared" si="45"/>
        <v>1790</v>
      </c>
      <c r="C263" s="42" t="s">
        <v>546</v>
      </c>
      <c r="D263" s="43"/>
      <c r="E263" s="198"/>
      <c r="F263" s="92" t="e">
        <f t="shared" si="46"/>
        <v>#DIV/0!</v>
      </c>
      <c r="Q263" s="221"/>
    </row>
    <row r="264" spans="2:17" ht="15.6" customHeight="1" x14ac:dyDescent="0.3">
      <c r="B264" s="31">
        <f t="shared" si="45"/>
        <v>1800</v>
      </c>
      <c r="C264" s="98" t="s">
        <v>742</v>
      </c>
      <c r="D264" s="43"/>
      <c r="E264" s="50">
        <f>E258+E259+E260+E261+E262+E263</f>
        <v>0</v>
      </c>
      <c r="F264" s="92" t="e">
        <f t="shared" si="46"/>
        <v>#DIV/0!</v>
      </c>
      <c r="Q264" s="221"/>
    </row>
    <row r="265" spans="2:17" ht="15.6" customHeight="1" x14ac:dyDescent="0.3"/>
  </sheetData>
  <sheetProtection password="FEBC" sheet="1" objects="1" scenarios="1" selectLockedCells="1"/>
  <dataConsolidate/>
  <pageMargins left="0.23622047244094491" right="0.23622047244094491" top="0.74803149606299213" bottom="0.74803149606299213" header="0.31496062992125984" footer="0.31496062992125984"/>
  <pageSetup paperSize="8" scale="39" fitToHeight="0" orientation="portrait" r:id="rId1"/>
  <headerFooter>
    <oddHeader>&amp;L&amp;"Arial,Bold"&amp;12&amp;K003299Sensitivity analysis of
Liquidity Risk - Stress Test 2019&amp;C&amp;"Arial,Regular"&amp;12 &amp;"Arial,Bold"&amp;K0032996 February 2019&amp;R&amp;"Arial,Bold"&amp;12&amp;KC00000ECB - PUBLIC</oddHeader>
    <oddFooter>Page &amp;P</oddFooter>
  </headerFooter>
  <rowBreaks count="2" manualBreakCount="2">
    <brk id="112" max="16383" man="1"/>
    <brk id="204" max="16383" man="1"/>
  </rowBreaks>
  <ignoredErrors>
    <ignoredError sqref="F249:F255 F258:F264 O122:O127 L122:L126 I122:I126 F122" evalError="1"/>
  </ignoredErrors>
  <extLst>
    <ext xmlns:x14="http://schemas.microsoft.com/office/spreadsheetml/2009/9/main" uri="{CCE6A557-97BC-4b89-ADB6-D9C93CAAB3DF}">
      <x14:dataValidations xmlns:xm="http://schemas.microsoft.com/office/excel/2006/main" count="21">
        <x14:dataValidation type="list" allowBlank="1" showInputMessage="1" showErrorMessage="1">
          <x14:formula1>
            <xm:f>Ranges!$I$11:$I$13</xm:f>
          </x14:formula1>
          <xm:sqref>D49</xm:sqref>
        </x14:dataValidation>
        <x14:dataValidation type="list" allowBlank="1" showInputMessage="1" showErrorMessage="1">
          <x14:formula1>
            <xm:f>Ranges!$I$6:$I$8</xm:f>
          </x14:formula1>
          <xm:sqref>D33:D34 D36:D38</xm:sqref>
        </x14:dataValidation>
        <x14:dataValidation type="list" allowBlank="1" showInputMessage="1" showErrorMessage="1">
          <x14:formula1>
            <xm:f>Ranges!$I$11:$I$13</xm:f>
          </x14:formula1>
          <xm:sqref>D48</xm:sqref>
        </x14:dataValidation>
        <x14:dataValidation type="list" allowBlank="1" showInputMessage="1" showErrorMessage="1">
          <x14:formula1>
            <xm:f>Ranges!$I$16:$I$18</xm:f>
          </x14:formula1>
          <xm:sqref>D61:D64 D66:D67</xm:sqref>
        </x14:dataValidation>
        <x14:dataValidation type="list" allowBlank="1" showInputMessage="1" showErrorMessage="1">
          <x14:formula1>
            <xm:f>Ranges!$I$22:$I$27</xm:f>
          </x14:formula1>
          <xm:sqref>E73:E82</xm:sqref>
        </x14:dataValidation>
        <x14:dataValidation type="list" allowBlank="1" showInputMessage="1" showErrorMessage="1">
          <x14:formula1>
            <xm:f>Ranges!$I$30:$I$35</xm:f>
          </x14:formula1>
          <xm:sqref>E87:E96</xm:sqref>
        </x14:dataValidation>
        <x14:dataValidation type="list" allowBlank="1" showInputMessage="1" showErrorMessage="1">
          <x14:formula1>
            <xm:f>Ranges!$I$38:$I$40</xm:f>
          </x14:formula1>
          <xm:sqref>I101:I110</xm:sqref>
        </x14:dataValidation>
        <x14:dataValidation type="list" allowBlank="1" showInputMessage="1" showErrorMessage="1">
          <x14:formula1>
            <xm:f>Ranges!$I$44:$I$46</xm:f>
          </x14:formula1>
          <xm:sqref>D118 D129:D130</xm:sqref>
        </x14:dataValidation>
        <x14:dataValidation type="list" allowBlank="1" showInputMessage="1" showErrorMessage="1">
          <x14:formula1>
            <xm:f>Ranges!$I$65:$I$68</xm:f>
          </x14:formula1>
          <xm:sqref>D177</xm:sqref>
        </x14:dataValidation>
        <x14:dataValidation type="list" allowBlank="1" showInputMessage="1" showErrorMessage="1">
          <x14:formula1>
            <xm:f>Ranges!$I$49:$I$51</xm:f>
          </x14:formula1>
          <xm:sqref>D158 D161:D162</xm:sqref>
        </x14:dataValidation>
        <x14:dataValidation type="list" allowBlank="1" showInputMessage="1" showErrorMessage="1">
          <x14:formula1>
            <xm:f>Ranges!$I$53:$I$58</xm:f>
          </x14:formula1>
          <xm:sqref>D159</xm:sqref>
        </x14:dataValidation>
        <x14:dataValidation type="list" allowBlank="1" showInputMessage="1" showErrorMessage="1">
          <x14:formula1>
            <xm:f>Ranges!$I$61:$I$63</xm:f>
          </x14:formula1>
          <xm:sqref>D168 D171 D174 D176 D178 D181:D182</xm:sqref>
        </x14:dataValidation>
        <x14:dataValidation type="list" allowBlank="1" showInputMessage="1" showErrorMessage="1">
          <x14:formula1>
            <xm:f>Ranges!$I$71:$I$73</xm:f>
          </x14:formula1>
          <xm:sqref>D189:D191</xm:sqref>
        </x14:dataValidation>
        <x14:dataValidation type="list" allowBlank="1" showInputMessage="1" showErrorMessage="1">
          <x14:formula1>
            <xm:f>Ranges!$I$76:$I$78</xm:f>
          </x14:formula1>
          <xm:sqref>D195:D196</xm:sqref>
        </x14:dataValidation>
        <x14:dataValidation type="list" allowBlank="1" showInputMessage="1" showErrorMessage="1">
          <x14:formula1>
            <xm:f>Ranges!$I$86:$I$90</xm:f>
          </x14:formula1>
          <xm:sqref>D214</xm:sqref>
        </x14:dataValidation>
        <x14:dataValidation type="list" allowBlank="1" showInputMessage="1" showErrorMessage="1">
          <x14:formula1>
            <xm:f>Ranges!$I$82:$I$84</xm:f>
          </x14:formula1>
          <xm:sqref>D209:D210 D213 D215:D216 D218:D219 D221:D222 D224</xm:sqref>
        </x14:dataValidation>
        <x14:dataValidation type="list" allowBlank="1" showInputMessage="1" showErrorMessage="1">
          <x14:formula1>
            <xm:f>Ranges!$I$92:$I$96</xm:f>
          </x14:formula1>
          <xm:sqref>D225</xm:sqref>
        </x14:dataValidation>
        <x14:dataValidation type="list" allowBlank="1" showInputMessage="1" showErrorMessage="1">
          <x14:formula1>
            <xm:f>Ranges!$I$98:$I$102</xm:f>
          </x14:formula1>
          <xm:sqref>D226</xm:sqref>
        </x14:dataValidation>
        <x14:dataValidation type="list" allowBlank="1" showInputMessage="1" showErrorMessage="1">
          <x14:formula1>
            <xm:f>Ranges!$I$104:$I$106</xm:f>
          </x14:formula1>
          <xm:sqref>D227</xm:sqref>
        </x14:dataValidation>
        <x14:dataValidation type="list" allowBlank="1" showInputMessage="1" showErrorMessage="1">
          <x14:formula1>
            <xm:f>Ranges!$I$109:$I$111</xm:f>
          </x14:formula1>
          <xm:sqref>D237</xm:sqref>
        </x14:dataValidation>
        <x14:dataValidation type="list" allowBlank="1" showInputMessage="1" showErrorMessage="1">
          <x14:formula1>
            <xm:f>Ranges!$I$114:$I$116</xm:f>
          </x14:formula1>
          <xm:sqref>D241:D242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3:I132"/>
  <sheetViews>
    <sheetView showGridLines="0" view="pageBreakPreview" zoomScale="70" zoomScaleNormal="85" zoomScaleSheetLayoutView="70" workbookViewId="0"/>
  </sheetViews>
  <sheetFormatPr defaultColWidth="8.6640625" defaultRowHeight="10.199999999999999" x14ac:dyDescent="0.3"/>
  <cols>
    <col min="1" max="1" width="3.33203125" style="2" customWidth="1"/>
    <col min="2" max="2" width="11" style="2" customWidth="1"/>
    <col min="3" max="3" width="17.21875" style="2" customWidth="1"/>
    <col min="4" max="4" width="5.5546875" style="2" customWidth="1"/>
    <col min="5" max="5" width="42.33203125" style="2" bestFit="1" customWidth="1"/>
    <col min="6" max="6" width="5.5546875" style="2" customWidth="1"/>
    <col min="7" max="7" width="66.33203125" style="2" customWidth="1"/>
    <col min="8" max="8" width="5.5546875" style="2" customWidth="1"/>
    <col min="9" max="9" width="68.5546875" style="2" customWidth="1"/>
    <col min="10" max="10" width="3.44140625" style="2" customWidth="1"/>
    <col min="11" max="16384" width="8.6640625" style="2"/>
  </cols>
  <sheetData>
    <row r="3" spans="2:9" x14ac:dyDescent="0.3">
      <c r="B3" s="37" t="s">
        <v>207</v>
      </c>
      <c r="C3" s="37"/>
      <c r="E3" s="22" t="s">
        <v>735</v>
      </c>
      <c r="G3" s="22" t="s">
        <v>157</v>
      </c>
      <c r="I3" s="22" t="s">
        <v>277</v>
      </c>
    </row>
    <row r="5" spans="2:9" x14ac:dyDescent="0.3">
      <c r="B5" s="36" t="s">
        <v>208</v>
      </c>
      <c r="C5" s="36" t="s">
        <v>732</v>
      </c>
      <c r="E5" s="36" t="s">
        <v>730</v>
      </c>
      <c r="G5" s="24" t="s">
        <v>120</v>
      </c>
      <c r="I5" s="24" t="s">
        <v>341</v>
      </c>
    </row>
    <row r="6" spans="2:9" x14ac:dyDescent="0.3">
      <c r="B6" s="3" t="s">
        <v>745</v>
      </c>
      <c r="C6" s="2" t="str">
        <f>" "</f>
        <v xml:space="preserve"> </v>
      </c>
      <c r="E6" s="3" t="s">
        <v>746</v>
      </c>
      <c r="G6" s="171" t="s">
        <v>747</v>
      </c>
      <c r="I6" s="171" t="s">
        <v>748</v>
      </c>
    </row>
    <row r="7" spans="2:9" x14ac:dyDescent="0.3">
      <c r="B7" s="3" t="s">
        <v>538</v>
      </c>
      <c r="C7" s="30" t="s">
        <v>538</v>
      </c>
      <c r="E7" s="38" t="s">
        <v>538</v>
      </c>
      <c r="G7" s="2" t="s">
        <v>139</v>
      </c>
      <c r="I7" s="2" t="s">
        <v>158</v>
      </c>
    </row>
    <row r="8" spans="2:9" x14ac:dyDescent="0.3">
      <c r="B8" s="3" t="s">
        <v>209</v>
      </c>
      <c r="C8" s="33">
        <v>1.6268099999999999</v>
      </c>
      <c r="E8" s="38">
        <v>43467</v>
      </c>
      <c r="G8" s="2" t="s">
        <v>140</v>
      </c>
      <c r="I8" s="2" t="s">
        <v>159</v>
      </c>
    </row>
    <row r="9" spans="2:9" x14ac:dyDescent="0.3">
      <c r="B9" s="3" t="s">
        <v>210</v>
      </c>
      <c r="C9" s="30">
        <v>4.4465000000000003</v>
      </c>
      <c r="E9" s="38">
        <v>43468</v>
      </c>
      <c r="G9" s="2" t="s">
        <v>141</v>
      </c>
    </row>
    <row r="10" spans="2:9" x14ac:dyDescent="0.3">
      <c r="B10" s="3" t="s">
        <v>721</v>
      </c>
      <c r="C10" s="30">
        <v>1.5636000000000001</v>
      </c>
      <c r="E10" s="38">
        <v>43469</v>
      </c>
      <c r="G10" s="2" t="s">
        <v>142</v>
      </c>
      <c r="I10" s="24" t="s">
        <v>342</v>
      </c>
    </row>
    <row r="11" spans="2:9" x14ac:dyDescent="0.3">
      <c r="B11" s="3" t="s">
        <v>211</v>
      </c>
      <c r="C11" s="33">
        <v>1.1255299999999999</v>
      </c>
      <c r="E11" s="38">
        <v>43472</v>
      </c>
      <c r="G11" s="2" t="s">
        <v>143</v>
      </c>
      <c r="I11" s="171" t="s">
        <v>748</v>
      </c>
    </row>
    <row r="12" spans="2:9" x14ac:dyDescent="0.3">
      <c r="B12" s="3" t="s">
        <v>212</v>
      </c>
      <c r="C12" s="34">
        <v>794.6</v>
      </c>
      <c r="E12" s="38">
        <v>43473</v>
      </c>
      <c r="G12" s="2" t="s">
        <v>144</v>
      </c>
      <c r="I12" s="2" t="s">
        <v>158</v>
      </c>
    </row>
    <row r="13" spans="2:9" x14ac:dyDescent="0.3">
      <c r="B13" s="3" t="s">
        <v>213</v>
      </c>
      <c r="C13" s="30">
        <v>25.716000000000001</v>
      </c>
      <c r="E13" s="38">
        <v>43474</v>
      </c>
      <c r="G13" s="2" t="s">
        <v>145</v>
      </c>
      <c r="I13" s="2" t="s">
        <v>159</v>
      </c>
    </row>
    <row r="14" spans="2:9" x14ac:dyDescent="0.3">
      <c r="B14" s="3" t="s">
        <v>204</v>
      </c>
      <c r="C14" s="33">
        <v>1</v>
      </c>
      <c r="E14" s="38">
        <v>43475</v>
      </c>
      <c r="G14" s="2" t="s">
        <v>146</v>
      </c>
    </row>
    <row r="15" spans="2:9" x14ac:dyDescent="0.3">
      <c r="B15" s="3" t="s">
        <v>722</v>
      </c>
      <c r="C15" s="30">
        <v>7.4663000000000004</v>
      </c>
      <c r="E15" s="38">
        <v>43476</v>
      </c>
      <c r="G15" s="2" t="s">
        <v>147</v>
      </c>
      <c r="I15" s="24" t="s">
        <v>343</v>
      </c>
    </row>
    <row r="16" spans="2:9" x14ac:dyDescent="0.3">
      <c r="B16" s="3" t="s">
        <v>214</v>
      </c>
      <c r="C16" s="30">
        <v>0.89895000000000003</v>
      </c>
      <c r="E16" s="38">
        <v>43479</v>
      </c>
      <c r="G16" s="2" t="s">
        <v>148</v>
      </c>
      <c r="I16" s="171" t="s">
        <v>748</v>
      </c>
    </row>
    <row r="17" spans="2:9" x14ac:dyDescent="0.3">
      <c r="B17" s="3" t="s">
        <v>215</v>
      </c>
      <c r="C17" s="30">
        <v>8.9799000000000007</v>
      </c>
      <c r="E17" s="38">
        <v>43480</v>
      </c>
      <c r="I17" s="2" t="s">
        <v>158</v>
      </c>
    </row>
    <row r="18" spans="2:9" x14ac:dyDescent="0.3">
      <c r="B18" s="3" t="s">
        <v>216</v>
      </c>
      <c r="C18" s="34">
        <v>321.10000000000002</v>
      </c>
      <c r="E18" s="38">
        <v>43481</v>
      </c>
      <c r="G18" s="24" t="s">
        <v>134</v>
      </c>
      <c r="I18" s="2" t="s">
        <v>159</v>
      </c>
    </row>
    <row r="19" spans="2:9" x14ac:dyDescent="0.3">
      <c r="B19" s="3" t="s">
        <v>217</v>
      </c>
      <c r="C19" s="30">
        <v>125.83</v>
      </c>
      <c r="E19" s="38">
        <v>43482</v>
      </c>
      <c r="G19" s="171" t="s">
        <v>748</v>
      </c>
    </row>
    <row r="20" spans="2:9" x14ac:dyDescent="0.3">
      <c r="B20" s="3" t="s">
        <v>218</v>
      </c>
      <c r="C20" s="35">
        <v>61.486899999999999</v>
      </c>
      <c r="E20" s="38">
        <v>43483</v>
      </c>
      <c r="G20" s="2" t="s">
        <v>108</v>
      </c>
      <c r="I20" s="29" t="s">
        <v>381</v>
      </c>
    </row>
    <row r="21" spans="2:9" x14ac:dyDescent="0.3">
      <c r="B21" s="3" t="s">
        <v>219</v>
      </c>
      <c r="C21" s="35">
        <v>22.523299999999999</v>
      </c>
      <c r="E21" s="38">
        <v>43486</v>
      </c>
      <c r="G21" s="2" t="s">
        <v>177</v>
      </c>
      <c r="I21" s="24" t="s">
        <v>382</v>
      </c>
    </row>
    <row r="22" spans="2:9" x14ac:dyDescent="0.3">
      <c r="B22" s="3" t="s">
        <v>723</v>
      </c>
      <c r="C22" s="30">
        <v>9.9033999999999995</v>
      </c>
      <c r="E22" s="38">
        <v>43487</v>
      </c>
      <c r="G22" s="2" t="s">
        <v>109</v>
      </c>
      <c r="I22" s="171" t="s">
        <v>748</v>
      </c>
    </row>
    <row r="23" spans="2:9" x14ac:dyDescent="0.3">
      <c r="B23" s="3" t="s">
        <v>220</v>
      </c>
      <c r="C23" s="30">
        <v>4.2893999999999997</v>
      </c>
      <c r="E23" s="38">
        <v>43488</v>
      </c>
      <c r="G23" s="2" t="s">
        <v>178</v>
      </c>
      <c r="I23" s="2" t="s">
        <v>383</v>
      </c>
    </row>
    <row r="24" spans="2:9" x14ac:dyDescent="0.3">
      <c r="B24" s="3" t="s">
        <v>221</v>
      </c>
      <c r="C24" s="33">
        <v>4.6539999999999999</v>
      </c>
      <c r="E24" s="38">
        <v>43489</v>
      </c>
      <c r="G24" s="2" t="s">
        <v>179</v>
      </c>
      <c r="I24" s="2" t="s">
        <v>19</v>
      </c>
    </row>
    <row r="25" spans="2:9" x14ac:dyDescent="0.3">
      <c r="B25" s="3" t="s">
        <v>222</v>
      </c>
      <c r="C25" s="35">
        <v>79.489599999999996</v>
      </c>
      <c r="E25" s="38">
        <v>43490</v>
      </c>
      <c r="G25" s="2" t="s">
        <v>727</v>
      </c>
      <c r="I25" s="2" t="s">
        <v>20</v>
      </c>
    </row>
    <row r="26" spans="2:9" x14ac:dyDescent="0.3">
      <c r="B26" s="3" t="s">
        <v>724</v>
      </c>
      <c r="C26" s="35">
        <v>10.1525</v>
      </c>
      <c r="E26" s="38">
        <v>43493</v>
      </c>
      <c r="G26" s="2" t="s">
        <v>725</v>
      </c>
      <c r="I26" s="2" t="s">
        <v>21</v>
      </c>
    </row>
    <row r="27" spans="2:9" x14ac:dyDescent="0.3">
      <c r="B27" s="3" t="s">
        <v>223</v>
      </c>
      <c r="C27" s="30">
        <v>6.0685000000000002</v>
      </c>
      <c r="E27" s="38">
        <v>43494</v>
      </c>
      <c r="G27" s="2" t="s">
        <v>726</v>
      </c>
      <c r="I27" s="2" t="s">
        <v>384</v>
      </c>
    </row>
    <row r="28" spans="2:9" x14ac:dyDescent="0.3">
      <c r="B28" s="3" t="s">
        <v>224</v>
      </c>
      <c r="C28" s="33">
        <v>1.1467000000000001</v>
      </c>
      <c r="E28" s="38">
        <v>43495</v>
      </c>
      <c r="G28" s="2" t="s">
        <v>728</v>
      </c>
    </row>
    <row r="29" spans="2:9" x14ac:dyDescent="0.3">
      <c r="E29" s="38">
        <v>43496</v>
      </c>
      <c r="G29" s="2" t="s">
        <v>713</v>
      </c>
      <c r="I29" s="24" t="s">
        <v>385</v>
      </c>
    </row>
    <row r="30" spans="2:9" x14ac:dyDescent="0.3">
      <c r="E30" s="38">
        <v>43497</v>
      </c>
      <c r="I30" s="171" t="s">
        <v>748</v>
      </c>
    </row>
    <row r="31" spans="2:9" x14ac:dyDescent="0.3">
      <c r="E31" s="38">
        <v>43500</v>
      </c>
      <c r="G31" s="24" t="s">
        <v>136</v>
      </c>
      <c r="I31" s="2" t="s">
        <v>383</v>
      </c>
    </row>
    <row r="32" spans="2:9" x14ac:dyDescent="0.3">
      <c r="E32" s="38">
        <v>43501</v>
      </c>
      <c r="G32" s="171" t="s">
        <v>748</v>
      </c>
      <c r="I32" s="2" t="s">
        <v>19</v>
      </c>
    </row>
    <row r="33" spans="5:9" x14ac:dyDescent="0.3">
      <c r="E33" s="38">
        <v>43502</v>
      </c>
      <c r="G33" s="2" t="s">
        <v>710</v>
      </c>
      <c r="I33" s="2" t="s">
        <v>20</v>
      </c>
    </row>
    <row r="34" spans="5:9" x14ac:dyDescent="0.3">
      <c r="E34" s="38">
        <v>43503</v>
      </c>
      <c r="G34" s="2" t="s">
        <v>711</v>
      </c>
      <c r="I34" s="2" t="s">
        <v>21</v>
      </c>
    </row>
    <row r="35" spans="5:9" x14ac:dyDescent="0.3">
      <c r="E35" s="38">
        <v>43504</v>
      </c>
      <c r="G35" s="2" t="s">
        <v>717</v>
      </c>
      <c r="I35" s="2" t="s">
        <v>384</v>
      </c>
    </row>
    <row r="36" spans="5:9" x14ac:dyDescent="0.3">
      <c r="E36" s="38">
        <v>43507</v>
      </c>
      <c r="G36" s="2" t="s">
        <v>712</v>
      </c>
    </row>
    <row r="37" spans="5:9" x14ac:dyDescent="0.3">
      <c r="E37" s="38">
        <v>43508</v>
      </c>
      <c r="G37" s="2" t="s">
        <v>716</v>
      </c>
      <c r="I37" s="24" t="s">
        <v>386</v>
      </c>
    </row>
    <row r="38" spans="5:9" x14ac:dyDescent="0.3">
      <c r="E38" s="38">
        <v>43509</v>
      </c>
      <c r="G38" s="2" t="s">
        <v>709</v>
      </c>
      <c r="I38" s="171" t="s">
        <v>748</v>
      </c>
    </row>
    <row r="39" spans="5:9" x14ac:dyDescent="0.3">
      <c r="E39" s="38">
        <v>43510</v>
      </c>
      <c r="G39" s="2" t="s">
        <v>149</v>
      </c>
      <c r="I39" s="2" t="s">
        <v>111</v>
      </c>
    </row>
    <row r="40" spans="5:9" x14ac:dyDescent="0.3">
      <c r="E40" s="38">
        <v>43511</v>
      </c>
      <c r="G40" s="2" t="s">
        <v>749</v>
      </c>
      <c r="I40" s="2" t="s">
        <v>110</v>
      </c>
    </row>
    <row r="41" spans="5:9" x14ac:dyDescent="0.3">
      <c r="E41" s="38">
        <v>43514</v>
      </c>
      <c r="G41" s="2" t="s">
        <v>713</v>
      </c>
    </row>
    <row r="42" spans="5:9" x14ac:dyDescent="0.3">
      <c r="E42" s="38">
        <v>43515</v>
      </c>
      <c r="I42" s="24" t="s">
        <v>344</v>
      </c>
    </row>
    <row r="43" spans="5:9" x14ac:dyDescent="0.3">
      <c r="E43" s="38">
        <v>43516</v>
      </c>
      <c r="G43" s="24" t="s">
        <v>156</v>
      </c>
      <c r="I43" s="173" t="s">
        <v>550</v>
      </c>
    </row>
    <row r="44" spans="5:9" x14ac:dyDescent="0.3">
      <c r="E44" s="38">
        <v>43517</v>
      </c>
      <c r="G44" s="171" t="s">
        <v>748</v>
      </c>
      <c r="I44" s="171" t="s">
        <v>748</v>
      </c>
    </row>
    <row r="45" spans="5:9" x14ac:dyDescent="0.3">
      <c r="E45" s="38">
        <v>43518</v>
      </c>
      <c r="G45" s="2" t="s">
        <v>154</v>
      </c>
      <c r="I45" s="2" t="s">
        <v>158</v>
      </c>
    </row>
    <row r="46" spans="5:9" x14ac:dyDescent="0.3">
      <c r="E46" s="38">
        <v>43521</v>
      </c>
      <c r="G46" s="2" t="s">
        <v>150</v>
      </c>
      <c r="I46" s="2" t="s">
        <v>159</v>
      </c>
    </row>
    <row r="47" spans="5:9" x14ac:dyDescent="0.3">
      <c r="E47" s="38">
        <v>43522</v>
      </c>
      <c r="G47" s="2" t="s">
        <v>151</v>
      </c>
    </row>
    <row r="48" spans="5:9" x14ac:dyDescent="0.3">
      <c r="E48" s="38">
        <v>43523</v>
      </c>
      <c r="G48" s="2" t="s">
        <v>152</v>
      </c>
      <c r="I48" s="173" t="s">
        <v>382</v>
      </c>
    </row>
    <row r="49" spans="5:9" x14ac:dyDescent="0.3">
      <c r="E49" s="38">
        <v>43524</v>
      </c>
      <c r="G49" s="2" t="s">
        <v>153</v>
      </c>
      <c r="I49" s="171" t="s">
        <v>748</v>
      </c>
    </row>
    <row r="50" spans="5:9" x14ac:dyDescent="0.3">
      <c r="E50" s="38">
        <v>43525</v>
      </c>
      <c r="G50" s="2" t="s">
        <v>155</v>
      </c>
      <c r="I50" s="2" t="s">
        <v>158</v>
      </c>
    </row>
    <row r="51" spans="5:9" x14ac:dyDescent="0.3">
      <c r="E51" s="38">
        <v>43528</v>
      </c>
      <c r="I51" s="2" t="s">
        <v>159</v>
      </c>
    </row>
    <row r="52" spans="5:9" x14ac:dyDescent="0.3">
      <c r="E52" s="38">
        <v>43529</v>
      </c>
      <c r="G52" s="24" t="s">
        <v>138</v>
      </c>
    </row>
    <row r="53" spans="5:9" x14ac:dyDescent="0.3">
      <c r="E53" s="38">
        <v>43530</v>
      </c>
      <c r="G53" s="171" t="s">
        <v>748</v>
      </c>
      <c r="I53" s="171" t="s">
        <v>748</v>
      </c>
    </row>
    <row r="54" spans="5:9" x14ac:dyDescent="0.3">
      <c r="E54" s="38">
        <v>43531</v>
      </c>
      <c r="G54" s="2" t="s">
        <v>714</v>
      </c>
      <c r="I54" s="2" t="s">
        <v>696</v>
      </c>
    </row>
    <row r="55" spans="5:9" x14ac:dyDescent="0.3">
      <c r="E55" s="38">
        <v>43532</v>
      </c>
      <c r="G55" s="2" t="s">
        <v>718</v>
      </c>
      <c r="I55" s="2" t="s">
        <v>697</v>
      </c>
    </row>
    <row r="56" spans="5:9" x14ac:dyDescent="0.3">
      <c r="E56" s="38">
        <v>43535</v>
      </c>
      <c r="G56" s="2" t="s">
        <v>720</v>
      </c>
      <c r="I56" s="2" t="s">
        <v>698</v>
      </c>
    </row>
    <row r="57" spans="5:9" x14ac:dyDescent="0.3">
      <c r="E57" s="38">
        <v>43536</v>
      </c>
      <c r="G57" s="2" t="s">
        <v>715</v>
      </c>
      <c r="I57" s="2" t="s">
        <v>699</v>
      </c>
    </row>
    <row r="58" spans="5:9" x14ac:dyDescent="0.3">
      <c r="E58" s="38">
        <v>43537</v>
      </c>
      <c r="G58" s="2" t="s">
        <v>719</v>
      </c>
      <c r="I58" s="2" t="s">
        <v>700</v>
      </c>
    </row>
    <row r="59" spans="5:9" x14ac:dyDescent="0.3">
      <c r="E59" s="38">
        <v>43538</v>
      </c>
      <c r="G59" s="2" t="s">
        <v>149</v>
      </c>
    </row>
    <row r="60" spans="5:9" x14ac:dyDescent="0.3">
      <c r="E60" s="38">
        <v>43539</v>
      </c>
      <c r="G60" s="2" t="s">
        <v>750</v>
      </c>
      <c r="I60" s="173" t="s">
        <v>552</v>
      </c>
    </row>
    <row r="61" spans="5:9" x14ac:dyDescent="0.3">
      <c r="E61" s="38">
        <v>43542</v>
      </c>
      <c r="G61" s="2" t="s">
        <v>713</v>
      </c>
      <c r="I61" s="171" t="s">
        <v>748</v>
      </c>
    </row>
    <row r="62" spans="5:9" x14ac:dyDescent="0.3">
      <c r="E62" s="38">
        <v>43543</v>
      </c>
      <c r="I62" s="2" t="s">
        <v>158</v>
      </c>
    </row>
    <row r="63" spans="5:9" x14ac:dyDescent="0.3">
      <c r="E63" s="38">
        <v>43544</v>
      </c>
      <c r="I63" s="2" t="s">
        <v>159</v>
      </c>
    </row>
    <row r="64" spans="5:9" x14ac:dyDescent="0.3">
      <c r="E64" s="38">
        <v>43545</v>
      </c>
    </row>
    <row r="65" spans="5:9" x14ac:dyDescent="0.3">
      <c r="E65" s="38">
        <v>43546</v>
      </c>
      <c r="I65" s="171" t="s">
        <v>748</v>
      </c>
    </row>
    <row r="66" spans="5:9" x14ac:dyDescent="0.3">
      <c r="E66" s="38">
        <v>43549</v>
      </c>
      <c r="I66" s="2" t="s">
        <v>752</v>
      </c>
    </row>
    <row r="67" spans="5:9" x14ac:dyDescent="0.3">
      <c r="E67" s="38">
        <v>43550</v>
      </c>
      <c r="I67" s="2" t="s">
        <v>751</v>
      </c>
    </row>
    <row r="68" spans="5:9" x14ac:dyDescent="0.3">
      <c r="E68" s="38">
        <v>43551</v>
      </c>
      <c r="I68" s="2" t="s">
        <v>603</v>
      </c>
    </row>
    <row r="69" spans="5:9" x14ac:dyDescent="0.3">
      <c r="E69" s="38">
        <v>43552</v>
      </c>
    </row>
    <row r="70" spans="5:9" x14ac:dyDescent="0.3">
      <c r="E70" s="38">
        <v>43553</v>
      </c>
      <c r="I70" s="173" t="s">
        <v>677</v>
      </c>
    </row>
    <row r="71" spans="5:9" x14ac:dyDescent="0.3">
      <c r="E71" s="38">
        <v>43556</v>
      </c>
      <c r="I71" s="171" t="s">
        <v>748</v>
      </c>
    </row>
    <row r="72" spans="5:9" x14ac:dyDescent="0.3">
      <c r="E72" s="38">
        <v>43557</v>
      </c>
      <c r="I72" s="2" t="s">
        <v>158</v>
      </c>
    </row>
    <row r="73" spans="5:9" x14ac:dyDescent="0.3">
      <c r="E73" s="38">
        <v>43558</v>
      </c>
      <c r="I73" s="2" t="s">
        <v>159</v>
      </c>
    </row>
    <row r="74" spans="5:9" x14ac:dyDescent="0.3">
      <c r="E74" s="38">
        <v>43559</v>
      </c>
    </row>
    <row r="75" spans="5:9" x14ac:dyDescent="0.3">
      <c r="E75" s="38">
        <v>43560</v>
      </c>
      <c r="I75" s="173" t="s">
        <v>684</v>
      </c>
    </row>
    <row r="76" spans="5:9" x14ac:dyDescent="0.3">
      <c r="E76" s="38">
        <v>43563</v>
      </c>
      <c r="I76" s="171" t="s">
        <v>748</v>
      </c>
    </row>
    <row r="77" spans="5:9" x14ac:dyDescent="0.3">
      <c r="E77" s="38">
        <v>43564</v>
      </c>
      <c r="I77" s="2" t="s">
        <v>158</v>
      </c>
    </row>
    <row r="78" spans="5:9" x14ac:dyDescent="0.3">
      <c r="E78" s="38">
        <v>43565</v>
      </c>
      <c r="I78" s="2" t="s">
        <v>159</v>
      </c>
    </row>
    <row r="79" spans="5:9" x14ac:dyDescent="0.3">
      <c r="E79" s="38">
        <v>43566</v>
      </c>
    </row>
    <row r="80" spans="5:9" x14ac:dyDescent="0.3">
      <c r="E80" s="38">
        <v>43567</v>
      </c>
      <c r="I80" s="24" t="s">
        <v>551</v>
      </c>
    </row>
    <row r="81" spans="5:9" x14ac:dyDescent="0.3">
      <c r="E81" s="38">
        <v>43570</v>
      </c>
      <c r="I81" s="173" t="s">
        <v>357</v>
      </c>
    </row>
    <row r="82" spans="5:9" x14ac:dyDescent="0.3">
      <c r="E82" s="38">
        <v>43571</v>
      </c>
      <c r="I82" s="171" t="s">
        <v>748</v>
      </c>
    </row>
    <row r="83" spans="5:9" x14ac:dyDescent="0.3">
      <c r="E83" s="38">
        <v>43572</v>
      </c>
      <c r="I83" s="2" t="s">
        <v>158</v>
      </c>
    </row>
    <row r="84" spans="5:9" x14ac:dyDescent="0.3">
      <c r="E84" s="38">
        <v>43573</v>
      </c>
      <c r="I84" s="2" t="s">
        <v>159</v>
      </c>
    </row>
    <row r="85" spans="5:9" x14ac:dyDescent="0.3">
      <c r="E85" s="38">
        <v>43578</v>
      </c>
    </row>
    <row r="86" spans="5:9" x14ac:dyDescent="0.3">
      <c r="E86" s="38">
        <v>43579</v>
      </c>
      <c r="I86" s="171" t="s">
        <v>748</v>
      </c>
    </row>
    <row r="87" spans="5:9" x14ac:dyDescent="0.3">
      <c r="E87" s="38">
        <v>43580</v>
      </c>
      <c r="I87" s="2" t="s">
        <v>160</v>
      </c>
    </row>
    <row r="88" spans="5:9" x14ac:dyDescent="0.3">
      <c r="E88" s="38">
        <v>43581</v>
      </c>
      <c r="I88" s="2" t="s">
        <v>162</v>
      </c>
    </row>
    <row r="89" spans="5:9" x14ac:dyDescent="0.3">
      <c r="E89" s="38">
        <v>43584</v>
      </c>
      <c r="I89" s="2" t="s">
        <v>163</v>
      </c>
    </row>
    <row r="90" spans="5:9" x14ac:dyDescent="0.3">
      <c r="E90" s="38">
        <v>43585</v>
      </c>
      <c r="I90" s="2" t="s">
        <v>161</v>
      </c>
    </row>
    <row r="91" spans="5:9" x14ac:dyDescent="0.3">
      <c r="E91" s="38">
        <v>43587</v>
      </c>
    </row>
    <row r="92" spans="5:9" x14ac:dyDescent="0.3">
      <c r="E92" s="38">
        <v>43588</v>
      </c>
      <c r="I92" s="171" t="s">
        <v>748</v>
      </c>
    </row>
    <row r="93" spans="5:9" x14ac:dyDescent="0.3">
      <c r="E93" s="38">
        <v>43591</v>
      </c>
      <c r="I93" s="2" t="s">
        <v>164</v>
      </c>
    </row>
    <row r="94" spans="5:9" x14ac:dyDescent="0.3">
      <c r="E94" s="38">
        <v>43592</v>
      </c>
      <c r="I94" s="2" t="s">
        <v>165</v>
      </c>
    </row>
    <row r="95" spans="5:9" x14ac:dyDescent="0.3">
      <c r="E95" s="38">
        <v>43593</v>
      </c>
      <c r="I95" s="2" t="s">
        <v>166</v>
      </c>
    </row>
    <row r="96" spans="5:9" x14ac:dyDescent="0.3">
      <c r="E96" s="38">
        <v>43594</v>
      </c>
      <c r="I96" s="2" t="s">
        <v>167</v>
      </c>
    </row>
    <row r="97" spans="5:9" x14ac:dyDescent="0.3">
      <c r="E97" s="38">
        <v>43595</v>
      </c>
    </row>
    <row r="98" spans="5:9" x14ac:dyDescent="0.3">
      <c r="E98" s="38">
        <v>43598</v>
      </c>
      <c r="I98" s="171" t="s">
        <v>748</v>
      </c>
    </row>
    <row r="99" spans="5:9" x14ac:dyDescent="0.3">
      <c r="E99" s="38">
        <v>43599</v>
      </c>
      <c r="I99" s="2" t="s">
        <v>169</v>
      </c>
    </row>
    <row r="100" spans="5:9" x14ac:dyDescent="0.3">
      <c r="E100" s="38">
        <v>43600</v>
      </c>
      <c r="I100" s="2" t="s">
        <v>170</v>
      </c>
    </row>
    <row r="101" spans="5:9" x14ac:dyDescent="0.3">
      <c r="E101" s="38">
        <v>43601</v>
      </c>
      <c r="I101" s="2" t="s">
        <v>171</v>
      </c>
    </row>
    <row r="102" spans="5:9" x14ac:dyDescent="0.3">
      <c r="E102" s="38">
        <v>43602</v>
      </c>
      <c r="I102" s="2" t="s">
        <v>168</v>
      </c>
    </row>
    <row r="103" spans="5:9" x14ac:dyDescent="0.3">
      <c r="E103" s="38">
        <v>43605</v>
      </c>
    </row>
    <row r="104" spans="5:9" x14ac:dyDescent="0.3">
      <c r="E104" s="38">
        <v>43606</v>
      </c>
      <c r="I104" s="171" t="s">
        <v>748</v>
      </c>
    </row>
    <row r="105" spans="5:9" x14ac:dyDescent="0.3">
      <c r="E105" s="38">
        <v>43607</v>
      </c>
      <c r="I105" s="2" t="s">
        <v>173</v>
      </c>
    </row>
    <row r="106" spans="5:9" x14ac:dyDescent="0.3">
      <c r="E106" s="38">
        <v>43608</v>
      </c>
      <c r="I106" s="2" t="s">
        <v>174</v>
      </c>
    </row>
    <row r="107" spans="5:9" x14ac:dyDescent="0.3">
      <c r="E107" s="38">
        <v>43609</v>
      </c>
    </row>
    <row r="108" spans="5:9" x14ac:dyDescent="0.3">
      <c r="E108" s="38">
        <v>43612</v>
      </c>
      <c r="I108" s="173" t="s">
        <v>358</v>
      </c>
    </row>
    <row r="109" spans="5:9" x14ac:dyDescent="0.3">
      <c r="E109" s="38">
        <v>43613</v>
      </c>
      <c r="I109" s="171" t="s">
        <v>748</v>
      </c>
    </row>
    <row r="110" spans="5:9" x14ac:dyDescent="0.3">
      <c r="E110" s="38">
        <v>43614</v>
      </c>
      <c r="I110" s="2" t="s">
        <v>158</v>
      </c>
    </row>
    <row r="111" spans="5:9" x14ac:dyDescent="0.3">
      <c r="E111" s="38">
        <v>43615</v>
      </c>
      <c r="I111" s="2" t="s">
        <v>159</v>
      </c>
    </row>
    <row r="112" spans="5:9" x14ac:dyDescent="0.3">
      <c r="E112" s="38">
        <v>43616</v>
      </c>
    </row>
    <row r="113" spans="5:9" x14ac:dyDescent="0.3">
      <c r="E113" s="38">
        <v>43619</v>
      </c>
      <c r="I113" s="173" t="s">
        <v>756</v>
      </c>
    </row>
    <row r="114" spans="5:9" x14ac:dyDescent="0.3">
      <c r="E114" s="38">
        <v>43620</v>
      </c>
      <c r="I114" s="171" t="s">
        <v>748</v>
      </c>
    </row>
    <row r="115" spans="5:9" x14ac:dyDescent="0.3">
      <c r="E115" s="38">
        <v>43621</v>
      </c>
      <c r="I115" s="2" t="s">
        <v>158</v>
      </c>
    </row>
    <row r="116" spans="5:9" x14ac:dyDescent="0.3">
      <c r="E116" s="38">
        <v>43622</v>
      </c>
      <c r="I116" s="2" t="s">
        <v>159</v>
      </c>
    </row>
    <row r="117" spans="5:9" x14ac:dyDescent="0.3">
      <c r="E117" s="38">
        <v>43623</v>
      </c>
    </row>
    <row r="118" spans="5:9" x14ac:dyDescent="0.3">
      <c r="E118" s="38">
        <v>43626</v>
      </c>
    </row>
    <row r="119" spans="5:9" x14ac:dyDescent="0.3">
      <c r="E119" s="38">
        <v>43627</v>
      </c>
    </row>
    <row r="120" spans="5:9" x14ac:dyDescent="0.3">
      <c r="E120" s="38">
        <v>43628</v>
      </c>
    </row>
    <row r="121" spans="5:9" x14ac:dyDescent="0.3">
      <c r="E121" s="38">
        <v>43629</v>
      </c>
    </row>
    <row r="122" spans="5:9" x14ac:dyDescent="0.3">
      <c r="E122" s="38">
        <v>43630</v>
      </c>
    </row>
    <row r="123" spans="5:9" x14ac:dyDescent="0.3">
      <c r="E123" s="38">
        <v>43633</v>
      </c>
    </row>
    <row r="124" spans="5:9" x14ac:dyDescent="0.3">
      <c r="E124" s="38">
        <v>43634</v>
      </c>
    </row>
    <row r="125" spans="5:9" x14ac:dyDescent="0.3">
      <c r="E125" s="38">
        <v>43635</v>
      </c>
    </row>
    <row r="126" spans="5:9" x14ac:dyDescent="0.3">
      <c r="E126" s="38">
        <v>43636</v>
      </c>
    </row>
    <row r="127" spans="5:9" x14ac:dyDescent="0.3">
      <c r="E127" s="38">
        <v>43637</v>
      </c>
    </row>
    <row r="128" spans="5:9" x14ac:dyDescent="0.3">
      <c r="E128" s="38">
        <v>43640</v>
      </c>
    </row>
    <row r="129" spans="5:5" x14ac:dyDescent="0.3">
      <c r="E129" s="38">
        <v>43641</v>
      </c>
    </row>
    <row r="130" spans="5:5" x14ac:dyDescent="0.3">
      <c r="E130" s="38">
        <v>43642</v>
      </c>
    </row>
    <row r="131" spans="5:5" x14ac:dyDescent="0.3">
      <c r="E131" s="38">
        <v>43643</v>
      </c>
    </row>
    <row r="132" spans="5:5" x14ac:dyDescent="0.3">
      <c r="E132" s="38">
        <v>43644</v>
      </c>
    </row>
  </sheetData>
  <sheetProtection password="FEBC" sheet="1" objects="1" scenarios="1"/>
  <pageMargins left="0.25" right="0.25" top="0.75" bottom="0.75" header="0.3" footer="0.3"/>
  <pageSetup paperSize="8" scale="6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Cover</vt:lpstr>
      <vt:lpstr>Cons. (all CCYs)</vt:lpstr>
      <vt:lpstr>Cons. (signif. CCYs)</vt:lpstr>
      <vt:lpstr>Subcons. (all CCYs)</vt:lpstr>
      <vt:lpstr>Collateral mobilisation</vt:lpstr>
      <vt:lpstr>Additional memo items</vt:lpstr>
      <vt:lpstr>Ranges</vt:lpstr>
      <vt:lpstr>'Additional memo items'!Print_Area</vt:lpstr>
      <vt:lpstr>'Collateral mobilisation'!Print_Area</vt:lpstr>
      <vt:lpstr>'Cons. (all CCYs)'!Print_Area</vt:lpstr>
      <vt:lpstr>'Cons. (signif. CCYs)'!Print_Area</vt:lpstr>
      <vt:lpstr>Cover!Print_Area</vt:lpstr>
      <vt:lpstr>Ranges!Print_Area</vt:lpstr>
      <vt:lpstr>'Subcons. (all CCYs)'!Print_Area</vt:lpstr>
    </vt:vector>
  </TitlesOfParts>
  <Company>European Central Bank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ECB Sensitivity analysis of Liquidity Risk – Stress Test 2019 - Template</dc:title>
  <dc:creator>European Central Bank</dc:creator>
  <cp:lastModifiedBy>Cesati, Enrico</cp:lastModifiedBy>
  <cp:lastPrinted>2019-02-06T08:36:05Z</cp:lastPrinted>
  <dcterms:created xsi:type="dcterms:W3CDTF">2018-10-12T08:26:01Z</dcterms:created>
  <dcterms:modified xsi:type="dcterms:W3CDTF">2019-02-06T14:56:55Z</dcterms:modified>
</cp:coreProperties>
</file>